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77\EXCELCNV\9dfb3dc2-8988-4ee4-86bb-a9faf9221560\"/>
    </mc:Choice>
  </mc:AlternateContent>
  <xr:revisionPtr revIDLastSave="0" documentId="8_{D055674A-7A45-4F1C-92C0-0D8C4E23D475}" xr6:coauthVersionLast="47" xr6:coauthVersionMax="47" xr10:uidLastSave="{00000000-0000-0000-0000-000000000000}"/>
  <bookViews>
    <workbookView xWindow="-60" yWindow="-60" windowWidth="15480" windowHeight="11640" firstSheet="2" activeTab="8" xr2:uid="{E39FAF57-268C-45C2-8215-A82460399D93}"/>
  </bookViews>
  <sheets>
    <sheet name="BANKWISE COMLETE DETAILS" sheetId="1" r:id="rId1"/>
    <sheet name="Dim_Bank" sheetId="10" r:id="rId2"/>
    <sheet name="Dim_Date" sheetId="11" r:id="rId3"/>
    <sheet name="Service_Banks" sheetId="9" r:id="rId4"/>
    <sheet name="Public Sector Bank" sheetId="4" r:id="rId5"/>
    <sheet name="Private Sector Banks" sheetId="5" r:id="rId6"/>
    <sheet name="Foreign Banks" sheetId="6" r:id="rId7"/>
    <sheet name="Payment Banks" sheetId="7" r:id="rId8"/>
    <sheet name="Small Finance Bank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3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6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7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0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29" i="11"/>
  <c r="G2030" i="11"/>
  <c r="G2031" i="11"/>
  <c r="G2032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4" i="11"/>
  <c r="G2055" i="11"/>
  <c r="G2056" i="11"/>
  <c r="G2057" i="11"/>
  <c r="G2058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4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7" i="11"/>
  <c r="G2098" i="11"/>
  <c r="G2099" i="11"/>
  <c r="G2100" i="11"/>
  <c r="G2101" i="11"/>
  <c r="G2102" i="11"/>
  <c r="G2103" i="11"/>
  <c r="G2104" i="11"/>
  <c r="G2105" i="11"/>
  <c r="G2106" i="11"/>
  <c r="G2107" i="11"/>
  <c r="G2108" i="11"/>
  <c r="G2109" i="11"/>
  <c r="G2110" i="11"/>
  <c r="G2111" i="11"/>
  <c r="G2112" i="11"/>
  <c r="G2113" i="11"/>
  <c r="G2114" i="11"/>
  <c r="G2115" i="11"/>
  <c r="G2116" i="11"/>
  <c r="G2117" i="11"/>
  <c r="G2118" i="11"/>
  <c r="G2119" i="11"/>
  <c r="G2120" i="11"/>
  <c r="G2121" i="11"/>
  <c r="G2122" i="11"/>
  <c r="G2123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3" i="11"/>
  <c r="G2154" i="11"/>
  <c r="G2155" i="11"/>
  <c r="G2156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8" i="11"/>
  <c r="G2199" i="11"/>
  <c r="G2200" i="11"/>
  <c r="G2201" i="11"/>
  <c r="G2202" i="11"/>
  <c r="G2203" i="11"/>
  <c r="G2204" i="11"/>
  <c r="G2205" i="11"/>
  <c r="G2206" i="11"/>
  <c r="G2207" i="11"/>
  <c r="G2208" i="11"/>
  <c r="G2209" i="11"/>
  <c r="G2210" i="11"/>
  <c r="G2211" i="11"/>
  <c r="G2212" i="11"/>
  <c r="G2213" i="11"/>
  <c r="G2214" i="11"/>
  <c r="G2215" i="11"/>
  <c r="G2216" i="11"/>
  <c r="G2217" i="11"/>
  <c r="G2218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8" i="11"/>
  <c r="G2239" i="11"/>
  <c r="G2240" i="11"/>
  <c r="G2241" i="11"/>
  <c r="G2242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5" i="11"/>
  <c r="G2256" i="11"/>
  <c r="G2257" i="11"/>
  <c r="G2258" i="11"/>
  <c r="G2259" i="11"/>
  <c r="G2260" i="11"/>
  <c r="G2261" i="11"/>
  <c r="G2262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6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8" i="11"/>
  <c r="G2309" i="11"/>
  <c r="G2310" i="11"/>
  <c r="G2311" i="11"/>
  <c r="G2312" i="11"/>
  <c r="G2313" i="11"/>
  <c r="G2314" i="11"/>
  <c r="G2315" i="11"/>
  <c r="G2316" i="11"/>
  <c r="G2317" i="11"/>
  <c r="G2318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G2330" i="11"/>
  <c r="G2331" i="11"/>
  <c r="G2332" i="11"/>
  <c r="G2333" i="11"/>
  <c r="G2334" i="11"/>
  <c r="G2335" i="11"/>
  <c r="G2336" i="11"/>
  <c r="G2337" i="11"/>
  <c r="G2338" i="11"/>
  <c r="G2339" i="11"/>
  <c r="G2340" i="11"/>
  <c r="G2341" i="11"/>
  <c r="G2342" i="11"/>
  <c r="G2343" i="11"/>
  <c r="G2344" i="11"/>
  <c r="G2345" i="11"/>
  <c r="G2346" i="11"/>
  <c r="G2347" i="11"/>
  <c r="G2348" i="11"/>
  <c r="G2349" i="11"/>
  <c r="G2350" i="11"/>
  <c r="G2351" i="11"/>
  <c r="G2352" i="11"/>
  <c r="G2353" i="11"/>
  <c r="G2354" i="11"/>
  <c r="G2355" i="11"/>
  <c r="G2356" i="11"/>
  <c r="G2357" i="11"/>
  <c r="G2358" i="11"/>
  <c r="G2359" i="11"/>
  <c r="G2360" i="11"/>
  <c r="G2361" i="11"/>
  <c r="G2362" i="11"/>
  <c r="G2363" i="11"/>
  <c r="G2364" i="11"/>
  <c r="G2365" i="11"/>
  <c r="G2366" i="11"/>
  <c r="G2367" i="11"/>
  <c r="G2368" i="11"/>
  <c r="G2369" i="11"/>
  <c r="G2370" i="11"/>
  <c r="G2371" i="11"/>
  <c r="G2372" i="11"/>
  <c r="G2373" i="11"/>
  <c r="G2374" i="11"/>
  <c r="G2375" i="11"/>
  <c r="G2376" i="11"/>
  <c r="G2377" i="11"/>
  <c r="G2378" i="11"/>
  <c r="G2379" i="11"/>
  <c r="G2380" i="11"/>
  <c r="G2381" i="11"/>
  <c r="G2382" i="11"/>
  <c r="G2383" i="11"/>
  <c r="G2384" i="11"/>
  <c r="G2385" i="11"/>
  <c r="G2386" i="11"/>
  <c r="G2387" i="11"/>
  <c r="G2388" i="11"/>
  <c r="G2389" i="11"/>
  <c r="G2390" i="11"/>
  <c r="G2391" i="11"/>
  <c r="G2392" i="11"/>
  <c r="G2393" i="11"/>
  <c r="G2394" i="11"/>
  <c r="G2395" i="11"/>
  <c r="G2396" i="11"/>
  <c r="G2397" i="11"/>
  <c r="G2398" i="11"/>
  <c r="G2399" i="11"/>
  <c r="G2400" i="11"/>
  <c r="G2401" i="11"/>
  <c r="G2402" i="11"/>
  <c r="G2403" i="11"/>
  <c r="G2404" i="11"/>
  <c r="G2405" i="11"/>
  <c r="G2406" i="11"/>
  <c r="G2407" i="11"/>
  <c r="G2408" i="11"/>
  <c r="G2409" i="11"/>
  <c r="G2410" i="11"/>
  <c r="G2411" i="11"/>
  <c r="G2412" i="11"/>
  <c r="G2413" i="11"/>
  <c r="G2414" i="11"/>
  <c r="G2415" i="11"/>
  <c r="G2416" i="11"/>
  <c r="G2417" i="11"/>
  <c r="G2418" i="11"/>
  <c r="G2419" i="11"/>
  <c r="G2420" i="11"/>
  <c r="G2421" i="11"/>
  <c r="G2422" i="11"/>
  <c r="G2423" i="11"/>
  <c r="G2424" i="11"/>
  <c r="G2425" i="11"/>
  <c r="G2426" i="11"/>
  <c r="G2427" i="11"/>
  <c r="G2428" i="11"/>
  <c r="G2429" i="11"/>
  <c r="G2430" i="11"/>
  <c r="G2431" i="11"/>
  <c r="G2432" i="11"/>
  <c r="G2433" i="11"/>
  <c r="G2434" i="11"/>
  <c r="G2435" i="11"/>
  <c r="G2436" i="11"/>
  <c r="G2437" i="11"/>
  <c r="G2438" i="11"/>
  <c r="G2439" i="11"/>
  <c r="G2440" i="11"/>
  <c r="G2441" i="11"/>
  <c r="G2442" i="11"/>
  <c r="G2443" i="11"/>
  <c r="G2444" i="11"/>
  <c r="G2445" i="11"/>
  <c r="G2446" i="11"/>
  <c r="G2447" i="11"/>
  <c r="G2448" i="11"/>
  <c r="G2449" i="11"/>
  <c r="G2450" i="11"/>
  <c r="G2451" i="11"/>
  <c r="G2452" i="11"/>
  <c r="G2453" i="11"/>
  <c r="G2454" i="11"/>
  <c r="G2455" i="11"/>
  <c r="G2456" i="11"/>
  <c r="G2457" i="11"/>
  <c r="G2458" i="11"/>
  <c r="G2459" i="11"/>
  <c r="G2460" i="11"/>
  <c r="G2461" i="11"/>
  <c r="G2462" i="11"/>
  <c r="G2463" i="11"/>
  <c r="G2464" i="11"/>
  <c r="G2465" i="11"/>
  <c r="G2466" i="11"/>
  <c r="G2467" i="11"/>
  <c r="G2468" i="11"/>
  <c r="G2469" i="11"/>
  <c r="G2470" i="11"/>
  <c r="G2471" i="11"/>
  <c r="G2472" i="11"/>
  <c r="G2473" i="11"/>
  <c r="G2474" i="11"/>
  <c r="G2475" i="11"/>
  <c r="G2476" i="11"/>
  <c r="G2477" i="11"/>
  <c r="G2478" i="11"/>
  <c r="G2479" i="11"/>
  <c r="G2480" i="11"/>
  <c r="G2481" i="11"/>
  <c r="G2482" i="11"/>
  <c r="G2483" i="11"/>
  <c r="G2484" i="11"/>
  <c r="G2485" i="11"/>
  <c r="G2486" i="11"/>
  <c r="G2487" i="11"/>
  <c r="G2488" i="11"/>
  <c r="G2489" i="11"/>
  <c r="G2490" i="11"/>
  <c r="G2491" i="11"/>
  <c r="G2492" i="11"/>
  <c r="G2493" i="11"/>
  <c r="G2494" i="11"/>
  <c r="G2495" i="11"/>
  <c r="G2496" i="11"/>
  <c r="G2497" i="11"/>
  <c r="G2498" i="11"/>
  <c r="G2499" i="11"/>
  <c r="G2500" i="11"/>
  <c r="G2501" i="11"/>
  <c r="G2502" i="11"/>
  <c r="G2503" i="11"/>
  <c r="G2504" i="11"/>
  <c r="G2505" i="11"/>
  <c r="G2506" i="11"/>
  <c r="G2507" i="11"/>
  <c r="G2508" i="11"/>
  <c r="G2509" i="11"/>
  <c r="G2510" i="11"/>
  <c r="G2511" i="11"/>
  <c r="G2512" i="11"/>
  <c r="G2513" i="11"/>
  <c r="G2514" i="11"/>
  <c r="G2515" i="11"/>
  <c r="G2516" i="11"/>
  <c r="G2517" i="11"/>
  <c r="G2518" i="11"/>
  <c r="G2519" i="11"/>
  <c r="G2520" i="11"/>
  <c r="G2521" i="11"/>
  <c r="G2522" i="11"/>
  <c r="G2523" i="11"/>
  <c r="G2524" i="11"/>
  <c r="G2525" i="11"/>
  <c r="G2526" i="11"/>
  <c r="G2527" i="11"/>
  <c r="G2528" i="11"/>
  <c r="G2529" i="11"/>
  <c r="G2530" i="11"/>
  <c r="G2531" i="11"/>
  <c r="G2532" i="11"/>
  <c r="G2533" i="11"/>
  <c r="G2534" i="11"/>
  <c r="G2535" i="11"/>
  <c r="G2536" i="11"/>
  <c r="G2537" i="11"/>
  <c r="G2538" i="11"/>
  <c r="G2539" i="11"/>
  <c r="G2540" i="11"/>
  <c r="G2541" i="11"/>
  <c r="G2542" i="11"/>
  <c r="G2543" i="11"/>
  <c r="G2544" i="11"/>
  <c r="G2545" i="11"/>
  <c r="G2546" i="11"/>
  <c r="G2547" i="11"/>
  <c r="G2548" i="11"/>
  <c r="G2549" i="11"/>
  <c r="G2550" i="11"/>
  <c r="G2551" i="11"/>
  <c r="G2552" i="11"/>
  <c r="G2553" i="11"/>
  <c r="G2554" i="11"/>
  <c r="G2555" i="11"/>
  <c r="G2556" i="11"/>
  <c r="G2557" i="11"/>
  <c r="G2558" i="11"/>
  <c r="G2559" i="11"/>
  <c r="G2560" i="11"/>
  <c r="G2561" i="11"/>
  <c r="G2562" i="11"/>
  <c r="G2563" i="11"/>
  <c r="G2564" i="11"/>
  <c r="G2565" i="11"/>
  <c r="G2566" i="11"/>
  <c r="G2567" i="11"/>
  <c r="G2568" i="11"/>
  <c r="G2569" i="11"/>
  <c r="G2570" i="11"/>
  <c r="G2571" i="11"/>
  <c r="G2572" i="11"/>
  <c r="G2573" i="11"/>
  <c r="G2574" i="11"/>
  <c r="G2575" i="11"/>
  <c r="G2576" i="11"/>
  <c r="G2577" i="11"/>
  <c r="G2578" i="11"/>
  <c r="G2579" i="11"/>
  <c r="G2580" i="11"/>
  <c r="G2581" i="11"/>
  <c r="G2582" i="11"/>
  <c r="G2583" i="11"/>
  <c r="G2584" i="11"/>
  <c r="G2585" i="11"/>
  <c r="G2586" i="11"/>
  <c r="G2587" i="11"/>
  <c r="G2588" i="11"/>
  <c r="G2589" i="11"/>
  <c r="G2590" i="11"/>
  <c r="G2591" i="11"/>
  <c r="G2592" i="11"/>
  <c r="G2593" i="11"/>
  <c r="G2594" i="11"/>
  <c r="G2595" i="11"/>
  <c r="G2596" i="11"/>
  <c r="G2597" i="11"/>
  <c r="G2598" i="11"/>
  <c r="G2599" i="11"/>
  <c r="G2600" i="11"/>
  <c r="G2601" i="11"/>
  <c r="G2602" i="11"/>
  <c r="G2603" i="11"/>
  <c r="G2604" i="11"/>
  <c r="G2605" i="11"/>
  <c r="G2606" i="11"/>
  <c r="G2607" i="11"/>
  <c r="G2608" i="11"/>
  <c r="G2609" i="11"/>
  <c r="G2610" i="11"/>
  <c r="G2611" i="11"/>
  <c r="G2612" i="11"/>
  <c r="G2613" i="11"/>
  <c r="G2614" i="11"/>
  <c r="G2615" i="11"/>
  <c r="G2616" i="11"/>
  <c r="G2617" i="11"/>
  <c r="G2618" i="11"/>
  <c r="G2619" i="11"/>
  <c r="G2620" i="11"/>
  <c r="G2621" i="11"/>
  <c r="G2622" i="11"/>
  <c r="G2623" i="11"/>
  <c r="G2624" i="11"/>
  <c r="G2625" i="11"/>
  <c r="G2626" i="11"/>
  <c r="G2627" i="11"/>
  <c r="G2628" i="11"/>
  <c r="G2629" i="11"/>
  <c r="G2630" i="11"/>
  <c r="G2631" i="11"/>
  <c r="G2632" i="11"/>
  <c r="G2633" i="11"/>
  <c r="G2634" i="11"/>
  <c r="G2635" i="11"/>
  <c r="G2636" i="11"/>
  <c r="G2637" i="11"/>
  <c r="G2638" i="11"/>
  <c r="G2639" i="11"/>
  <c r="G2640" i="11"/>
  <c r="G2641" i="11"/>
  <c r="G2642" i="11"/>
  <c r="G2643" i="11"/>
  <c r="G2644" i="11"/>
  <c r="G2645" i="11"/>
  <c r="G2646" i="11"/>
  <c r="G2647" i="11"/>
  <c r="G2648" i="11"/>
  <c r="G2649" i="11"/>
  <c r="G2650" i="11"/>
  <c r="G2651" i="11"/>
  <c r="G2652" i="11"/>
  <c r="G2653" i="11"/>
  <c r="G2654" i="11"/>
  <c r="G2655" i="11"/>
  <c r="G2656" i="11"/>
  <c r="G2657" i="11"/>
  <c r="G2658" i="11"/>
  <c r="G2659" i="11"/>
  <c r="G2660" i="11"/>
  <c r="G2661" i="11"/>
  <c r="G2662" i="11"/>
  <c r="G2663" i="11"/>
  <c r="G2664" i="11"/>
  <c r="G2665" i="11"/>
  <c r="G2666" i="11"/>
  <c r="G2667" i="11"/>
  <c r="G2668" i="11"/>
  <c r="G2669" i="11"/>
  <c r="G2670" i="11"/>
  <c r="G2671" i="11"/>
  <c r="G2672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F2165" i="11"/>
  <c r="F2166" i="11"/>
  <c r="F2167" i="11"/>
  <c r="F2168" i="11"/>
  <c r="F2169" i="11"/>
  <c r="F2170" i="11"/>
  <c r="F2171" i="11"/>
  <c r="F2172" i="11"/>
  <c r="F2173" i="11"/>
  <c r="F2174" i="11"/>
  <c r="F2175" i="11"/>
  <c r="F2176" i="11"/>
  <c r="F2177" i="11"/>
  <c r="F2178" i="11"/>
  <c r="F2179" i="11"/>
  <c r="F2180" i="11"/>
  <c r="F2181" i="11"/>
  <c r="F2182" i="11"/>
  <c r="F2183" i="11"/>
  <c r="F2184" i="11"/>
  <c r="F2185" i="11"/>
  <c r="F2186" i="11"/>
  <c r="F2187" i="11"/>
  <c r="F2188" i="11"/>
  <c r="F2189" i="11"/>
  <c r="F2190" i="11"/>
  <c r="F2191" i="11"/>
  <c r="F2192" i="11"/>
  <c r="F2193" i="11"/>
  <c r="F2194" i="11"/>
  <c r="F2195" i="11"/>
  <c r="F2196" i="11"/>
  <c r="F2197" i="11"/>
  <c r="F2198" i="11"/>
  <c r="F2199" i="11"/>
  <c r="F2200" i="11"/>
  <c r="F2201" i="11"/>
  <c r="F2202" i="11"/>
  <c r="F2203" i="11"/>
  <c r="F2204" i="11"/>
  <c r="F2205" i="11"/>
  <c r="F2206" i="11"/>
  <c r="F2207" i="11"/>
  <c r="F2208" i="11"/>
  <c r="F2209" i="11"/>
  <c r="F2210" i="11"/>
  <c r="F2211" i="11"/>
  <c r="F2212" i="11"/>
  <c r="F2213" i="11"/>
  <c r="F2214" i="11"/>
  <c r="F2215" i="11"/>
  <c r="F2216" i="11"/>
  <c r="F2217" i="11"/>
  <c r="F2218" i="11"/>
  <c r="F2219" i="11"/>
  <c r="F2220" i="11"/>
  <c r="F2221" i="11"/>
  <c r="F2222" i="11"/>
  <c r="F2223" i="11"/>
  <c r="F2224" i="11"/>
  <c r="F2225" i="11"/>
  <c r="F2226" i="11"/>
  <c r="F2227" i="11"/>
  <c r="F2228" i="11"/>
  <c r="F2229" i="11"/>
  <c r="F2230" i="11"/>
  <c r="F2231" i="11"/>
  <c r="F2232" i="11"/>
  <c r="F2233" i="11"/>
  <c r="F2234" i="11"/>
  <c r="F2235" i="11"/>
  <c r="F2236" i="11"/>
  <c r="F2237" i="11"/>
  <c r="F2238" i="11"/>
  <c r="F2239" i="11"/>
  <c r="F2240" i="11"/>
  <c r="F2241" i="11"/>
  <c r="F2242" i="11"/>
  <c r="F2243" i="11"/>
  <c r="F2244" i="11"/>
  <c r="F2245" i="11"/>
  <c r="F2246" i="11"/>
  <c r="F2247" i="11"/>
  <c r="F2248" i="11"/>
  <c r="F2249" i="11"/>
  <c r="F2250" i="11"/>
  <c r="F2251" i="11"/>
  <c r="F2252" i="11"/>
  <c r="F2253" i="11"/>
  <c r="F2254" i="11"/>
  <c r="F2255" i="11"/>
  <c r="F2256" i="11"/>
  <c r="F2257" i="11"/>
  <c r="F2258" i="11"/>
  <c r="F2259" i="11"/>
  <c r="F2260" i="11"/>
  <c r="F2261" i="11"/>
  <c r="F2262" i="11"/>
  <c r="F2263" i="11"/>
  <c r="F2264" i="11"/>
  <c r="F2265" i="11"/>
  <c r="F2266" i="11"/>
  <c r="F2267" i="11"/>
  <c r="F2268" i="11"/>
  <c r="F2269" i="11"/>
  <c r="F2270" i="11"/>
  <c r="F2271" i="11"/>
  <c r="F2272" i="11"/>
  <c r="F2273" i="11"/>
  <c r="F2274" i="11"/>
  <c r="F2275" i="11"/>
  <c r="F2276" i="11"/>
  <c r="F2277" i="11"/>
  <c r="F2278" i="11"/>
  <c r="F2279" i="11"/>
  <c r="F2280" i="11"/>
  <c r="F2281" i="11"/>
  <c r="F2282" i="11"/>
  <c r="F2283" i="11"/>
  <c r="F2284" i="11"/>
  <c r="F2285" i="11"/>
  <c r="F2286" i="11"/>
  <c r="F2287" i="11"/>
  <c r="F2288" i="11"/>
  <c r="F2289" i="11"/>
  <c r="F2290" i="11"/>
  <c r="F2291" i="11"/>
  <c r="F2292" i="11"/>
  <c r="F2293" i="11"/>
  <c r="F2294" i="11"/>
  <c r="F2295" i="11"/>
  <c r="F2296" i="11"/>
  <c r="F2297" i="11"/>
  <c r="F2298" i="11"/>
  <c r="F2299" i="11"/>
  <c r="F2300" i="11"/>
  <c r="F2301" i="11"/>
  <c r="F2302" i="11"/>
  <c r="F2303" i="11"/>
  <c r="F2304" i="11"/>
  <c r="F2305" i="11"/>
  <c r="F2306" i="11"/>
  <c r="F2307" i="11"/>
  <c r="F2308" i="11"/>
  <c r="F2309" i="11"/>
  <c r="F2310" i="11"/>
  <c r="F2311" i="11"/>
  <c r="F2312" i="11"/>
  <c r="F2313" i="11"/>
  <c r="F2314" i="11"/>
  <c r="F2315" i="11"/>
  <c r="F2316" i="11"/>
  <c r="F2317" i="11"/>
  <c r="F2318" i="11"/>
  <c r="F2319" i="11"/>
  <c r="F2320" i="11"/>
  <c r="F2321" i="11"/>
  <c r="F2322" i="11"/>
  <c r="F2323" i="11"/>
  <c r="F2324" i="11"/>
  <c r="F2325" i="11"/>
  <c r="F2326" i="11"/>
  <c r="F2327" i="11"/>
  <c r="F2328" i="11"/>
  <c r="F2329" i="11"/>
  <c r="F2330" i="11"/>
  <c r="F2331" i="11"/>
  <c r="F2332" i="11"/>
  <c r="F2333" i="11"/>
  <c r="F2334" i="11"/>
  <c r="F2335" i="11"/>
  <c r="F2336" i="11"/>
  <c r="F2337" i="11"/>
  <c r="F2338" i="11"/>
  <c r="F2339" i="11"/>
  <c r="F2340" i="11"/>
  <c r="F2341" i="11"/>
  <c r="F2342" i="11"/>
  <c r="F2343" i="11"/>
  <c r="F2344" i="11"/>
  <c r="F2345" i="11"/>
  <c r="F2346" i="11"/>
  <c r="F2347" i="11"/>
  <c r="F2348" i="11"/>
  <c r="F2349" i="11"/>
  <c r="F2350" i="11"/>
  <c r="F2351" i="11"/>
  <c r="F2352" i="11"/>
  <c r="F2353" i="11"/>
  <c r="F2354" i="11"/>
  <c r="F2355" i="11"/>
  <c r="F2356" i="11"/>
  <c r="F2357" i="11"/>
  <c r="F2358" i="11"/>
  <c r="F2359" i="11"/>
  <c r="F2360" i="11"/>
  <c r="F2361" i="11"/>
  <c r="F2362" i="11"/>
  <c r="F2363" i="11"/>
  <c r="F2364" i="11"/>
  <c r="F2365" i="11"/>
  <c r="F2366" i="11"/>
  <c r="F2367" i="11"/>
  <c r="F2368" i="11"/>
  <c r="F2369" i="11"/>
  <c r="F2370" i="11"/>
  <c r="F2371" i="11"/>
  <c r="F2372" i="11"/>
  <c r="F2373" i="11"/>
  <c r="F2374" i="11"/>
  <c r="F2375" i="11"/>
  <c r="F2376" i="11"/>
  <c r="F2377" i="11"/>
  <c r="F2378" i="11"/>
  <c r="F2379" i="11"/>
  <c r="F2380" i="11"/>
  <c r="F2381" i="11"/>
  <c r="F2382" i="11"/>
  <c r="F2383" i="11"/>
  <c r="F2384" i="11"/>
  <c r="F2385" i="11"/>
  <c r="F2386" i="11"/>
  <c r="F2387" i="11"/>
  <c r="F2388" i="11"/>
  <c r="F2389" i="11"/>
  <c r="F2390" i="11"/>
  <c r="F2391" i="11"/>
  <c r="F2392" i="11"/>
  <c r="F2393" i="11"/>
  <c r="F2394" i="11"/>
  <c r="F2395" i="11"/>
  <c r="F2396" i="11"/>
  <c r="F2397" i="11"/>
  <c r="F2398" i="11"/>
  <c r="F2399" i="11"/>
  <c r="F2400" i="11"/>
  <c r="F2401" i="11"/>
  <c r="F2402" i="11"/>
  <c r="F2403" i="11"/>
  <c r="F2404" i="11"/>
  <c r="F2405" i="11"/>
  <c r="F2406" i="11"/>
  <c r="F2407" i="11"/>
  <c r="F2408" i="11"/>
  <c r="F2409" i="11"/>
  <c r="F2410" i="11"/>
  <c r="F2411" i="11"/>
  <c r="F2412" i="11"/>
  <c r="F2413" i="11"/>
  <c r="F2414" i="11"/>
  <c r="F2415" i="11"/>
  <c r="F2416" i="11"/>
  <c r="F2417" i="11"/>
  <c r="F2418" i="11"/>
  <c r="F2419" i="11"/>
  <c r="F2420" i="11"/>
  <c r="F2421" i="11"/>
  <c r="F2422" i="11"/>
  <c r="F2423" i="11"/>
  <c r="F2424" i="11"/>
  <c r="F2425" i="11"/>
  <c r="F2426" i="11"/>
  <c r="F2427" i="11"/>
  <c r="F2428" i="11"/>
  <c r="F2429" i="11"/>
  <c r="F2430" i="11"/>
  <c r="F2431" i="11"/>
  <c r="F2432" i="11"/>
  <c r="F2433" i="11"/>
  <c r="F2434" i="11"/>
  <c r="F2435" i="11"/>
  <c r="F2436" i="11"/>
  <c r="F2437" i="11"/>
  <c r="F2438" i="11"/>
  <c r="F2439" i="11"/>
  <c r="F2440" i="11"/>
  <c r="F2441" i="11"/>
  <c r="F2442" i="11"/>
  <c r="F2443" i="11"/>
  <c r="F2444" i="11"/>
  <c r="F2445" i="11"/>
  <c r="F2446" i="11"/>
  <c r="F2447" i="11"/>
  <c r="F2448" i="11"/>
  <c r="F2449" i="11"/>
  <c r="F2450" i="11"/>
  <c r="F2451" i="11"/>
  <c r="F2452" i="11"/>
  <c r="F2453" i="11"/>
  <c r="F2454" i="11"/>
  <c r="F2455" i="11"/>
  <c r="F2456" i="11"/>
  <c r="F2457" i="11"/>
  <c r="F2458" i="11"/>
  <c r="F2459" i="11"/>
  <c r="F2460" i="11"/>
  <c r="F2461" i="11"/>
  <c r="F2462" i="11"/>
  <c r="F2463" i="11"/>
  <c r="F2464" i="11"/>
  <c r="F2465" i="11"/>
  <c r="F2466" i="11"/>
  <c r="F2467" i="11"/>
  <c r="F2468" i="11"/>
  <c r="F2469" i="11"/>
  <c r="F2470" i="11"/>
  <c r="F2471" i="11"/>
  <c r="F2472" i="11"/>
  <c r="F2473" i="11"/>
  <c r="F2474" i="11"/>
  <c r="F2475" i="11"/>
  <c r="F2476" i="11"/>
  <c r="F2477" i="11"/>
  <c r="F2478" i="11"/>
  <c r="F2479" i="11"/>
  <c r="F2480" i="11"/>
  <c r="F2481" i="11"/>
  <c r="F2482" i="11"/>
  <c r="F2483" i="11"/>
  <c r="F2484" i="11"/>
  <c r="F2485" i="11"/>
  <c r="F2486" i="11"/>
  <c r="F2487" i="11"/>
  <c r="F2488" i="11"/>
  <c r="F2489" i="11"/>
  <c r="F2490" i="11"/>
  <c r="F2491" i="11"/>
  <c r="F2492" i="11"/>
  <c r="F2493" i="11"/>
  <c r="F2494" i="11"/>
  <c r="F2495" i="11"/>
  <c r="F2496" i="11"/>
  <c r="F2497" i="11"/>
  <c r="F2498" i="11"/>
  <c r="F2499" i="11"/>
  <c r="F2500" i="11"/>
  <c r="F2501" i="11"/>
  <c r="F2502" i="11"/>
  <c r="F2503" i="11"/>
  <c r="F2504" i="11"/>
  <c r="F2505" i="11"/>
  <c r="F2506" i="11"/>
  <c r="F2507" i="11"/>
  <c r="F2508" i="11"/>
  <c r="F2509" i="11"/>
  <c r="F2510" i="11"/>
  <c r="F2511" i="11"/>
  <c r="F2512" i="11"/>
  <c r="F2513" i="11"/>
  <c r="F2514" i="11"/>
  <c r="F2515" i="11"/>
  <c r="F2516" i="11"/>
  <c r="F2517" i="11"/>
  <c r="F2518" i="11"/>
  <c r="F2519" i="11"/>
  <c r="F2520" i="11"/>
  <c r="F2521" i="11"/>
  <c r="F2522" i="11"/>
  <c r="F2523" i="11"/>
  <c r="F2524" i="11"/>
  <c r="F2525" i="11"/>
  <c r="F2526" i="11"/>
  <c r="F2527" i="11"/>
  <c r="F2528" i="11"/>
  <c r="F2529" i="11"/>
  <c r="F2530" i="11"/>
  <c r="F2531" i="11"/>
  <c r="F2532" i="11"/>
  <c r="F2533" i="11"/>
  <c r="F2534" i="11"/>
  <c r="F2535" i="11"/>
  <c r="F2536" i="11"/>
  <c r="F2537" i="11"/>
  <c r="F2538" i="11"/>
  <c r="F2539" i="11"/>
  <c r="F2540" i="11"/>
  <c r="F2541" i="11"/>
  <c r="F2542" i="11"/>
  <c r="F2543" i="11"/>
  <c r="F2544" i="11"/>
  <c r="F2545" i="11"/>
  <c r="F2546" i="11"/>
  <c r="F2547" i="11"/>
  <c r="F2548" i="11"/>
  <c r="F2549" i="11"/>
  <c r="F2550" i="11"/>
  <c r="F2551" i="11"/>
  <c r="F2552" i="11"/>
  <c r="F2553" i="11"/>
  <c r="F2554" i="11"/>
  <c r="F2555" i="11"/>
  <c r="F2556" i="11"/>
  <c r="F2557" i="11"/>
  <c r="F2558" i="11"/>
  <c r="F2559" i="11"/>
  <c r="F2560" i="11"/>
  <c r="F2561" i="11"/>
  <c r="F2562" i="11"/>
  <c r="F2563" i="11"/>
  <c r="F2564" i="11"/>
  <c r="F2565" i="11"/>
  <c r="F2566" i="11"/>
  <c r="F2567" i="11"/>
  <c r="F2568" i="11"/>
  <c r="F2569" i="11"/>
  <c r="F2570" i="11"/>
  <c r="F2571" i="11"/>
  <c r="F2572" i="11"/>
  <c r="F2573" i="11"/>
  <c r="F2574" i="11"/>
  <c r="F2575" i="11"/>
  <c r="F2576" i="11"/>
  <c r="F2577" i="11"/>
  <c r="F2578" i="11"/>
  <c r="F2579" i="11"/>
  <c r="F2580" i="11"/>
  <c r="F2581" i="11"/>
  <c r="F2582" i="11"/>
  <c r="F2583" i="11"/>
  <c r="F2584" i="11"/>
  <c r="F2585" i="11"/>
  <c r="F2586" i="11"/>
  <c r="F2587" i="11"/>
  <c r="F2588" i="11"/>
  <c r="F2589" i="11"/>
  <c r="F2590" i="11"/>
  <c r="F2591" i="11"/>
  <c r="F2592" i="11"/>
  <c r="F2593" i="11"/>
  <c r="F2594" i="11"/>
  <c r="F2595" i="11"/>
  <c r="F2596" i="11"/>
  <c r="F2597" i="11"/>
  <c r="F2598" i="11"/>
  <c r="F2599" i="11"/>
  <c r="F2600" i="11"/>
  <c r="F2601" i="11"/>
  <c r="F2602" i="11"/>
  <c r="F2603" i="11"/>
  <c r="F2604" i="11"/>
  <c r="F2605" i="11"/>
  <c r="F2606" i="11"/>
  <c r="F2607" i="11"/>
  <c r="F2608" i="11"/>
  <c r="F2609" i="11"/>
  <c r="F2610" i="11"/>
  <c r="F2611" i="11"/>
  <c r="F2612" i="11"/>
  <c r="F2613" i="11"/>
  <c r="F2614" i="11"/>
  <c r="F2615" i="11"/>
  <c r="F2616" i="11"/>
  <c r="F2617" i="11"/>
  <c r="F2618" i="11"/>
  <c r="F2619" i="11"/>
  <c r="F2620" i="11"/>
  <c r="F2621" i="11"/>
  <c r="F2622" i="11"/>
  <c r="F2623" i="11"/>
  <c r="F2624" i="11"/>
  <c r="F2625" i="11"/>
  <c r="F2626" i="11"/>
  <c r="F2627" i="11"/>
  <c r="F2628" i="11"/>
  <c r="F2629" i="11"/>
  <c r="F2630" i="11"/>
  <c r="F2631" i="11"/>
  <c r="F2632" i="11"/>
  <c r="F2633" i="11"/>
  <c r="F2634" i="11"/>
  <c r="F2635" i="11"/>
  <c r="F2636" i="11"/>
  <c r="F2637" i="11"/>
  <c r="F2638" i="11"/>
  <c r="F2639" i="11"/>
  <c r="F2640" i="11"/>
  <c r="F2641" i="11"/>
  <c r="F2642" i="11"/>
  <c r="F2643" i="11"/>
  <c r="F2644" i="11"/>
  <c r="F2645" i="11"/>
  <c r="F2646" i="11"/>
  <c r="F2647" i="11"/>
  <c r="F2648" i="11"/>
  <c r="F2649" i="11"/>
  <c r="F2650" i="11"/>
  <c r="F2651" i="11"/>
  <c r="F2652" i="11"/>
  <c r="F2653" i="11"/>
  <c r="F2654" i="11"/>
  <c r="F2655" i="11"/>
  <c r="F2656" i="11"/>
  <c r="F2657" i="11"/>
  <c r="F2658" i="11"/>
  <c r="F2659" i="11"/>
  <c r="F2660" i="11"/>
  <c r="F2661" i="11"/>
  <c r="F2662" i="11"/>
  <c r="F2663" i="11"/>
  <c r="F2664" i="11"/>
  <c r="F2665" i="11"/>
  <c r="F2666" i="11"/>
  <c r="F2667" i="11"/>
  <c r="F2668" i="11"/>
  <c r="F2669" i="11"/>
  <c r="F2670" i="11"/>
  <c r="F2671" i="11"/>
  <c r="F2672" i="11"/>
  <c r="F2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01" i="11"/>
  <c r="E2202" i="11"/>
  <c r="E220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5" i="11"/>
  <c r="E2256" i="11"/>
  <c r="E2257" i="11"/>
  <c r="E2258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2369" i="11"/>
  <c r="E2370" i="11"/>
  <c r="E2371" i="11"/>
  <c r="E2372" i="11"/>
  <c r="E2373" i="11"/>
  <c r="E2374" i="11"/>
  <c r="E2375" i="11"/>
  <c r="E2376" i="11"/>
  <c r="E2377" i="11"/>
  <c r="E2378" i="11"/>
  <c r="E2379" i="1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E2394" i="1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2409" i="11"/>
  <c r="E2410" i="11"/>
  <c r="E2411" i="11"/>
  <c r="E2412" i="11"/>
  <c r="E2413" i="11"/>
  <c r="E2414" i="11"/>
  <c r="E2415" i="11"/>
  <c r="E2416" i="11"/>
  <c r="E2417" i="11"/>
  <c r="E2418" i="11"/>
  <c r="E2419" i="11"/>
  <c r="E2420" i="11"/>
  <c r="E2421" i="11"/>
  <c r="E2422" i="11"/>
  <c r="E2423" i="11"/>
  <c r="E2424" i="11"/>
  <c r="E2425" i="11"/>
  <c r="E2426" i="11"/>
  <c r="E2427" i="11"/>
  <c r="E2428" i="11"/>
  <c r="E2429" i="11"/>
  <c r="E2430" i="11"/>
  <c r="E2431" i="11"/>
  <c r="E2432" i="11"/>
  <c r="E2433" i="11"/>
  <c r="E2434" i="11"/>
  <c r="E2435" i="11"/>
  <c r="E2436" i="11"/>
  <c r="E2437" i="11"/>
  <c r="E2438" i="11"/>
  <c r="E2439" i="11"/>
  <c r="E2440" i="11"/>
  <c r="E2441" i="11"/>
  <c r="E2442" i="11"/>
  <c r="E2443" i="11"/>
  <c r="E2444" i="11"/>
  <c r="E2445" i="11"/>
  <c r="E2446" i="11"/>
  <c r="E2447" i="11"/>
  <c r="E2448" i="11"/>
  <c r="E2449" i="11"/>
  <c r="E2450" i="11"/>
  <c r="E2451" i="11"/>
  <c r="E2452" i="11"/>
  <c r="E2453" i="11"/>
  <c r="E2454" i="11"/>
  <c r="E2455" i="11"/>
  <c r="E2456" i="11"/>
  <c r="E2457" i="11"/>
  <c r="E2458" i="11"/>
  <c r="E2459" i="11"/>
  <c r="E2460" i="11"/>
  <c r="E2461" i="11"/>
  <c r="E2462" i="11"/>
  <c r="E2463" i="11"/>
  <c r="E2464" i="11"/>
  <c r="E2465" i="11"/>
  <c r="E2466" i="11"/>
  <c r="E2467" i="11"/>
  <c r="E2468" i="11"/>
  <c r="E2469" i="11"/>
  <c r="E2470" i="11"/>
  <c r="E2471" i="11"/>
  <c r="E2472" i="11"/>
  <c r="E2473" i="11"/>
  <c r="E2474" i="11"/>
  <c r="E2475" i="11"/>
  <c r="E2476" i="11"/>
  <c r="E2477" i="11"/>
  <c r="E2478" i="11"/>
  <c r="E2479" i="11"/>
  <c r="E2480" i="11"/>
  <c r="E2481" i="11"/>
  <c r="E2482" i="11"/>
  <c r="E2483" i="11"/>
  <c r="E2484" i="11"/>
  <c r="E2485" i="11"/>
  <c r="E2486" i="11"/>
  <c r="E2487" i="11"/>
  <c r="E2488" i="11"/>
  <c r="E2489" i="11"/>
  <c r="E2490" i="11"/>
  <c r="E2491" i="11"/>
  <c r="E2492" i="11"/>
  <c r="E2493" i="11"/>
  <c r="E2494" i="11"/>
  <c r="E2495" i="11"/>
  <c r="E2496" i="11"/>
  <c r="E2497" i="11"/>
  <c r="E2498" i="11"/>
  <c r="E2499" i="11"/>
  <c r="E2500" i="11"/>
  <c r="E2501" i="11"/>
  <c r="E2502" i="11"/>
  <c r="E2503" i="11"/>
  <c r="E2504" i="11"/>
  <c r="E2505" i="11"/>
  <c r="E2506" i="11"/>
  <c r="E2507" i="11"/>
  <c r="E2508" i="11"/>
  <c r="E2509" i="11"/>
  <c r="E2510" i="11"/>
  <c r="E2511" i="11"/>
  <c r="E2512" i="11"/>
  <c r="E2513" i="11"/>
  <c r="E2514" i="11"/>
  <c r="E2515" i="11"/>
  <c r="E2516" i="11"/>
  <c r="E2517" i="11"/>
  <c r="E2518" i="11"/>
  <c r="E2519" i="11"/>
  <c r="E2520" i="11"/>
  <c r="E2521" i="11"/>
  <c r="E2522" i="11"/>
  <c r="E2523" i="11"/>
  <c r="E2524" i="11"/>
  <c r="E2525" i="11"/>
  <c r="E2526" i="11"/>
  <c r="E2527" i="11"/>
  <c r="E2528" i="11"/>
  <c r="E2529" i="11"/>
  <c r="E2530" i="11"/>
  <c r="E2531" i="11"/>
  <c r="E2532" i="11"/>
  <c r="E2533" i="11"/>
  <c r="E2534" i="11"/>
  <c r="E2535" i="11"/>
  <c r="E2536" i="11"/>
  <c r="E2537" i="11"/>
  <c r="E2538" i="11"/>
  <c r="E2539" i="11"/>
  <c r="E2540" i="11"/>
  <c r="E2541" i="11"/>
  <c r="E2542" i="11"/>
  <c r="E2543" i="11"/>
  <c r="E2544" i="11"/>
  <c r="E2545" i="11"/>
  <c r="E2546" i="11"/>
  <c r="E2547" i="11"/>
  <c r="E2548" i="11"/>
  <c r="E2549" i="11"/>
  <c r="E2550" i="11"/>
  <c r="E2551" i="11"/>
  <c r="E2552" i="11"/>
  <c r="E2553" i="11"/>
  <c r="E2554" i="11"/>
  <c r="E2555" i="11"/>
  <c r="E2556" i="11"/>
  <c r="E2557" i="11"/>
  <c r="E2558" i="11"/>
  <c r="E2559" i="11"/>
  <c r="E2560" i="11"/>
  <c r="E2561" i="11"/>
  <c r="E2562" i="11"/>
  <c r="E2563" i="11"/>
  <c r="E2564" i="11"/>
  <c r="E2565" i="11"/>
  <c r="E2566" i="11"/>
  <c r="E2567" i="11"/>
  <c r="E2568" i="11"/>
  <c r="E2569" i="11"/>
  <c r="E2570" i="11"/>
  <c r="E2571" i="11"/>
  <c r="E2572" i="11"/>
  <c r="E2573" i="11"/>
  <c r="E2574" i="11"/>
  <c r="E2575" i="11"/>
  <c r="E2576" i="11"/>
  <c r="E2577" i="11"/>
  <c r="E2578" i="11"/>
  <c r="E2579" i="11"/>
  <c r="E2580" i="11"/>
  <c r="E2581" i="11"/>
  <c r="E2582" i="11"/>
  <c r="E2583" i="11"/>
  <c r="E2584" i="11"/>
  <c r="E2585" i="11"/>
  <c r="E2586" i="11"/>
  <c r="E2587" i="11"/>
  <c r="E2588" i="11"/>
  <c r="E2589" i="11"/>
  <c r="E2590" i="11"/>
  <c r="E2591" i="11"/>
  <c r="E2592" i="11"/>
  <c r="E2593" i="11"/>
  <c r="E2594" i="11"/>
  <c r="E2595" i="11"/>
  <c r="E2596" i="11"/>
  <c r="E2597" i="11"/>
  <c r="E2598" i="11"/>
  <c r="E2599" i="11"/>
  <c r="E2600" i="11"/>
  <c r="E2601" i="11"/>
  <c r="E2602" i="11"/>
  <c r="E2603" i="11"/>
  <c r="E2604" i="11"/>
  <c r="E2605" i="11"/>
  <c r="E2606" i="11"/>
  <c r="E2607" i="11"/>
  <c r="E2608" i="11"/>
  <c r="E2609" i="11"/>
  <c r="E2610" i="11"/>
  <c r="E2611" i="11"/>
  <c r="E2612" i="11"/>
  <c r="E2613" i="11"/>
  <c r="E2614" i="11"/>
  <c r="E2615" i="11"/>
  <c r="E2616" i="11"/>
  <c r="E2617" i="11"/>
  <c r="E2618" i="11"/>
  <c r="E2619" i="11"/>
  <c r="E2620" i="11"/>
  <c r="E2621" i="11"/>
  <c r="E2622" i="11"/>
  <c r="E2623" i="11"/>
  <c r="E2624" i="11"/>
  <c r="E2625" i="11"/>
  <c r="E2626" i="11"/>
  <c r="E2627" i="11"/>
  <c r="E2628" i="11"/>
  <c r="E2629" i="11"/>
  <c r="E2630" i="11"/>
  <c r="E2631" i="11"/>
  <c r="E2632" i="11"/>
  <c r="E2633" i="11"/>
  <c r="E2634" i="11"/>
  <c r="E2635" i="11"/>
  <c r="E2636" i="11"/>
  <c r="E2637" i="11"/>
  <c r="E2638" i="11"/>
  <c r="E2639" i="11"/>
  <c r="E2640" i="11"/>
  <c r="E2641" i="11"/>
  <c r="E2642" i="11"/>
  <c r="E2643" i="11"/>
  <c r="E2644" i="11"/>
  <c r="E2645" i="11"/>
  <c r="E2646" i="11"/>
  <c r="E2647" i="11"/>
  <c r="E2648" i="11"/>
  <c r="E2649" i="11"/>
  <c r="E2650" i="11"/>
  <c r="E2651" i="11"/>
  <c r="E2652" i="11"/>
  <c r="E2653" i="11"/>
  <c r="E2654" i="11"/>
  <c r="E2655" i="11"/>
  <c r="E2656" i="11"/>
  <c r="E2657" i="11"/>
  <c r="E2658" i="11"/>
  <c r="E2659" i="11"/>
  <c r="E2660" i="11"/>
  <c r="E2661" i="11"/>
  <c r="E2662" i="11"/>
  <c r="E2663" i="11"/>
  <c r="E2664" i="11"/>
  <c r="E2665" i="11"/>
  <c r="E2666" i="11"/>
  <c r="E2667" i="11"/>
  <c r="E2668" i="11"/>
  <c r="E2669" i="11"/>
  <c r="E2670" i="11"/>
  <c r="E2671" i="11"/>
  <c r="E267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402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17" i="11"/>
  <c r="D2418" i="11"/>
  <c r="D2419" i="11"/>
  <c r="D2420" i="11"/>
  <c r="D2421" i="11"/>
  <c r="D2422" i="11"/>
  <c r="D2423" i="11"/>
  <c r="D2424" i="11"/>
  <c r="D2425" i="11"/>
  <c r="D2426" i="11"/>
  <c r="D2427" i="11"/>
  <c r="D2428" i="11"/>
  <c r="D2429" i="11"/>
  <c r="D2430" i="11"/>
  <c r="D2431" i="11"/>
  <c r="D2432" i="11"/>
  <c r="D2433" i="11"/>
  <c r="D2434" i="11"/>
  <c r="D2435" i="11"/>
  <c r="D2436" i="11"/>
  <c r="D2437" i="11"/>
  <c r="D2438" i="11"/>
  <c r="D2439" i="11"/>
  <c r="D2440" i="11"/>
  <c r="D2441" i="11"/>
  <c r="D2442" i="11"/>
  <c r="D2443" i="11"/>
  <c r="D2444" i="11"/>
  <c r="D2445" i="11"/>
  <c r="D2446" i="11"/>
  <c r="D2447" i="11"/>
  <c r="D2448" i="11"/>
  <c r="D2449" i="11"/>
  <c r="D2450" i="11"/>
  <c r="D2451" i="11"/>
  <c r="D2452" i="11"/>
  <c r="D2453" i="11"/>
  <c r="D2454" i="11"/>
  <c r="D2455" i="11"/>
  <c r="D2456" i="11"/>
  <c r="D2457" i="11"/>
  <c r="D2458" i="11"/>
  <c r="D2459" i="11"/>
  <c r="D2460" i="11"/>
  <c r="D2461" i="11"/>
  <c r="D2462" i="11"/>
  <c r="D2463" i="11"/>
  <c r="D2464" i="11"/>
  <c r="D2465" i="11"/>
  <c r="D2466" i="11"/>
  <c r="D2467" i="11"/>
  <c r="D2468" i="11"/>
  <c r="D2469" i="11"/>
  <c r="D2470" i="11"/>
  <c r="D2471" i="11"/>
  <c r="D2472" i="11"/>
  <c r="D2473" i="11"/>
  <c r="D2474" i="11"/>
  <c r="D2475" i="11"/>
  <c r="D2476" i="11"/>
  <c r="D2477" i="11"/>
  <c r="D2478" i="11"/>
  <c r="D2479" i="11"/>
  <c r="D2480" i="11"/>
  <c r="D2481" i="11"/>
  <c r="D2482" i="11"/>
  <c r="D2483" i="11"/>
  <c r="D2484" i="11"/>
  <c r="D2485" i="11"/>
  <c r="D2486" i="11"/>
  <c r="D2487" i="11"/>
  <c r="D2488" i="11"/>
  <c r="D2489" i="11"/>
  <c r="D2490" i="11"/>
  <c r="D2491" i="11"/>
  <c r="D2492" i="11"/>
  <c r="D2493" i="11"/>
  <c r="D2494" i="11"/>
  <c r="D2495" i="11"/>
  <c r="D2496" i="11"/>
  <c r="D2497" i="11"/>
  <c r="D2498" i="11"/>
  <c r="D2499" i="11"/>
  <c r="D2500" i="11"/>
  <c r="D2501" i="11"/>
  <c r="D2502" i="11"/>
  <c r="D2503" i="11"/>
  <c r="D2504" i="11"/>
  <c r="D2505" i="11"/>
  <c r="D2506" i="11"/>
  <c r="D2507" i="11"/>
  <c r="D2508" i="11"/>
  <c r="D2509" i="11"/>
  <c r="D2510" i="11"/>
  <c r="D2511" i="11"/>
  <c r="D2512" i="11"/>
  <c r="D2513" i="11"/>
  <c r="D2514" i="11"/>
  <c r="D2515" i="11"/>
  <c r="D2516" i="11"/>
  <c r="D2517" i="11"/>
  <c r="D2518" i="11"/>
  <c r="D2519" i="11"/>
  <c r="D2520" i="11"/>
  <c r="D2521" i="11"/>
  <c r="D2522" i="11"/>
  <c r="D2523" i="11"/>
  <c r="D2524" i="11"/>
  <c r="D2525" i="11"/>
  <c r="D2526" i="11"/>
  <c r="D2527" i="11"/>
  <c r="D2528" i="11"/>
  <c r="D2529" i="11"/>
  <c r="D2530" i="11"/>
  <c r="D2531" i="11"/>
  <c r="D2532" i="11"/>
  <c r="D2533" i="11"/>
  <c r="D2534" i="11"/>
  <c r="D2535" i="11"/>
  <c r="D2536" i="11"/>
  <c r="D2537" i="11"/>
  <c r="D2538" i="11"/>
  <c r="D2539" i="11"/>
  <c r="D2540" i="11"/>
  <c r="D2541" i="11"/>
  <c r="D2542" i="11"/>
  <c r="D2543" i="11"/>
  <c r="D2544" i="11"/>
  <c r="D2545" i="11"/>
  <c r="D2546" i="11"/>
  <c r="D2547" i="11"/>
  <c r="D2548" i="11"/>
  <c r="D2549" i="11"/>
  <c r="D2550" i="11"/>
  <c r="D2551" i="11"/>
  <c r="D2552" i="11"/>
  <c r="D2553" i="11"/>
  <c r="D2554" i="11"/>
  <c r="D2555" i="11"/>
  <c r="D2556" i="11"/>
  <c r="D2557" i="11"/>
  <c r="D2558" i="11"/>
  <c r="D2559" i="11"/>
  <c r="D2560" i="11"/>
  <c r="D2561" i="11"/>
  <c r="D2562" i="11"/>
  <c r="D2563" i="11"/>
  <c r="D2564" i="11"/>
  <c r="D2565" i="11"/>
  <c r="D2566" i="11"/>
  <c r="D2567" i="11"/>
  <c r="D2568" i="11"/>
  <c r="D2569" i="11"/>
  <c r="D2570" i="11"/>
  <c r="D2571" i="11"/>
  <c r="D2572" i="11"/>
  <c r="D2573" i="11"/>
  <c r="D2574" i="11"/>
  <c r="D2575" i="11"/>
  <c r="D2576" i="11"/>
  <c r="D2577" i="11"/>
  <c r="D2578" i="11"/>
  <c r="D2579" i="11"/>
  <c r="D2580" i="11"/>
  <c r="D2581" i="11"/>
  <c r="D2582" i="11"/>
  <c r="D2583" i="11"/>
  <c r="D2584" i="11"/>
  <c r="D2585" i="11"/>
  <c r="D2586" i="11"/>
  <c r="D2587" i="11"/>
  <c r="D2588" i="11"/>
  <c r="D2589" i="11"/>
  <c r="D2590" i="11"/>
  <c r="D2591" i="11"/>
  <c r="D2592" i="11"/>
  <c r="D2593" i="11"/>
  <c r="D2594" i="11"/>
  <c r="D2595" i="11"/>
  <c r="D2596" i="11"/>
  <c r="D2597" i="11"/>
  <c r="D2598" i="11"/>
  <c r="D2599" i="11"/>
  <c r="D2600" i="11"/>
  <c r="D2601" i="11"/>
  <c r="D2602" i="11"/>
  <c r="D2603" i="11"/>
  <c r="D2604" i="11"/>
  <c r="D2605" i="11"/>
  <c r="D2606" i="11"/>
  <c r="D2607" i="11"/>
  <c r="D2608" i="11"/>
  <c r="D2609" i="11"/>
  <c r="D2610" i="11"/>
  <c r="D2611" i="11"/>
  <c r="D2612" i="11"/>
  <c r="D2613" i="11"/>
  <c r="D2614" i="11"/>
  <c r="D2615" i="11"/>
  <c r="D2616" i="11"/>
  <c r="D2617" i="11"/>
  <c r="D2618" i="11"/>
  <c r="D2619" i="11"/>
  <c r="D2620" i="11"/>
  <c r="D2621" i="11"/>
  <c r="D2622" i="11"/>
  <c r="D2623" i="11"/>
  <c r="D2624" i="11"/>
  <c r="D2625" i="11"/>
  <c r="D2626" i="11"/>
  <c r="D2627" i="11"/>
  <c r="D2628" i="11"/>
  <c r="D2629" i="11"/>
  <c r="D2630" i="11"/>
  <c r="D2631" i="11"/>
  <c r="D2632" i="11"/>
  <c r="D2633" i="11"/>
  <c r="D2634" i="11"/>
  <c r="D2635" i="11"/>
  <c r="D2636" i="11"/>
  <c r="D2637" i="11"/>
  <c r="D2638" i="11"/>
  <c r="D2639" i="11"/>
  <c r="D2640" i="11"/>
  <c r="D2641" i="11"/>
  <c r="D2642" i="11"/>
  <c r="D2643" i="11"/>
  <c r="D2644" i="11"/>
  <c r="D2645" i="11"/>
  <c r="D2646" i="11"/>
  <c r="D2647" i="11"/>
  <c r="D2648" i="11"/>
  <c r="D2649" i="11"/>
  <c r="D2650" i="11"/>
  <c r="D2651" i="11"/>
  <c r="D2652" i="11"/>
  <c r="D2653" i="11"/>
  <c r="D2654" i="11"/>
  <c r="D2655" i="11"/>
  <c r="D2656" i="11"/>
  <c r="D2657" i="11"/>
  <c r="D2658" i="11"/>
  <c r="D2659" i="11"/>
  <c r="D2660" i="11"/>
  <c r="D2661" i="11"/>
  <c r="D2662" i="11"/>
  <c r="D2663" i="11"/>
  <c r="D2664" i="11"/>
  <c r="D2665" i="11"/>
  <c r="D2666" i="11"/>
  <c r="D2667" i="11"/>
  <c r="D2668" i="11"/>
  <c r="D2669" i="11"/>
  <c r="D2670" i="11"/>
  <c r="D2671" i="11"/>
  <c r="D2672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C1915" i="11"/>
  <c r="C1916" i="11"/>
  <c r="C1917" i="11"/>
  <c r="C1918" i="11"/>
  <c r="C1919" i="11"/>
  <c r="C1920" i="11"/>
  <c r="C1921" i="11"/>
  <c r="C1922" i="11"/>
  <c r="C1923" i="11"/>
  <c r="C1924" i="11"/>
  <c r="C1925" i="11"/>
  <c r="C1926" i="11"/>
  <c r="C1927" i="11"/>
  <c r="C1928" i="11"/>
  <c r="C1929" i="11"/>
  <c r="C1930" i="11"/>
  <c r="C1931" i="11"/>
  <c r="C1932" i="11"/>
  <c r="C1933" i="11"/>
  <c r="C1934" i="11"/>
  <c r="C1935" i="11"/>
  <c r="C1936" i="11"/>
  <c r="C1937" i="11"/>
  <c r="C1938" i="11"/>
  <c r="C1939" i="11"/>
  <c r="C1940" i="11"/>
  <c r="C1941" i="11"/>
  <c r="C1942" i="11"/>
  <c r="C1943" i="11"/>
  <c r="C1944" i="11"/>
  <c r="C1945" i="11"/>
  <c r="C1946" i="11"/>
  <c r="C1947" i="11"/>
  <c r="C1948" i="11"/>
  <c r="C1949" i="11"/>
  <c r="C1950" i="11"/>
  <c r="C1951" i="11"/>
  <c r="C1952" i="11"/>
  <c r="C1953" i="11"/>
  <c r="C1954" i="11"/>
  <c r="C1955" i="11"/>
  <c r="C1956" i="11"/>
  <c r="C1957" i="11"/>
  <c r="C1958" i="11"/>
  <c r="C1959" i="11"/>
  <c r="C1960" i="11"/>
  <c r="C1961" i="11"/>
  <c r="C1962" i="11"/>
  <c r="C1963" i="11"/>
  <c r="C1964" i="11"/>
  <c r="C1965" i="11"/>
  <c r="C1966" i="11"/>
  <c r="C1967" i="11"/>
  <c r="C1968" i="11"/>
  <c r="C1969" i="11"/>
  <c r="C1970" i="11"/>
  <c r="C1971" i="11"/>
  <c r="C1972" i="11"/>
  <c r="C1973" i="11"/>
  <c r="C1974" i="11"/>
  <c r="C1975" i="11"/>
  <c r="C1976" i="11"/>
  <c r="C1977" i="11"/>
  <c r="C1978" i="11"/>
  <c r="C1979" i="11"/>
  <c r="C1980" i="11"/>
  <c r="C1981" i="11"/>
  <c r="C1982" i="11"/>
  <c r="C1983" i="11"/>
  <c r="C1984" i="11"/>
  <c r="C1985" i="11"/>
  <c r="C1986" i="11"/>
  <c r="C1987" i="11"/>
  <c r="C1988" i="11"/>
  <c r="C1989" i="11"/>
  <c r="C1990" i="11"/>
  <c r="C1991" i="11"/>
  <c r="C1992" i="11"/>
  <c r="C1993" i="11"/>
  <c r="C1994" i="11"/>
  <c r="C1995" i="11"/>
  <c r="C1996" i="11"/>
  <c r="C1997" i="11"/>
  <c r="C1998" i="11"/>
  <c r="C1999" i="11"/>
  <c r="C2000" i="11"/>
  <c r="C2001" i="11"/>
  <c r="C2002" i="11"/>
  <c r="C2003" i="11"/>
  <c r="C2004" i="11"/>
  <c r="C2005" i="11"/>
  <c r="C2006" i="11"/>
  <c r="C2007" i="11"/>
  <c r="C2008" i="11"/>
  <c r="C2009" i="11"/>
  <c r="C2010" i="11"/>
  <c r="C2011" i="11"/>
  <c r="C2012" i="11"/>
  <c r="C2013" i="11"/>
  <c r="C2014" i="11"/>
  <c r="C2015" i="11"/>
  <c r="C2016" i="11"/>
  <c r="C2017" i="11"/>
  <c r="C2018" i="11"/>
  <c r="C2019" i="11"/>
  <c r="C2020" i="11"/>
  <c r="C2021" i="11"/>
  <c r="C2022" i="11"/>
  <c r="C2023" i="11"/>
  <c r="C2024" i="11"/>
  <c r="C2025" i="11"/>
  <c r="C2026" i="11"/>
  <c r="C2027" i="11"/>
  <c r="C2028" i="11"/>
  <c r="C2029" i="11"/>
  <c r="C2030" i="11"/>
  <c r="C2031" i="11"/>
  <c r="C2032" i="11"/>
  <c r="C2033" i="11"/>
  <c r="C2034" i="11"/>
  <c r="C2035" i="11"/>
  <c r="C2036" i="11"/>
  <c r="C2037" i="11"/>
  <c r="C2038" i="11"/>
  <c r="C2039" i="11"/>
  <c r="C2040" i="11"/>
  <c r="C2041" i="11"/>
  <c r="C2042" i="11"/>
  <c r="C2043" i="11"/>
  <c r="C2044" i="11"/>
  <c r="C2045" i="11"/>
  <c r="C2046" i="11"/>
  <c r="C2047" i="11"/>
  <c r="C2048" i="11"/>
  <c r="C2049" i="11"/>
  <c r="C2050" i="11"/>
  <c r="C2051" i="11"/>
  <c r="C2052" i="11"/>
  <c r="C2053" i="11"/>
  <c r="C2054" i="11"/>
  <c r="C2055" i="11"/>
  <c r="C2056" i="11"/>
  <c r="C2057" i="11"/>
  <c r="C2058" i="11"/>
  <c r="C2059" i="11"/>
  <c r="C2060" i="11"/>
  <c r="C2061" i="11"/>
  <c r="C2062" i="11"/>
  <c r="C2063" i="11"/>
  <c r="C2064" i="11"/>
  <c r="C2065" i="11"/>
  <c r="C2066" i="11"/>
  <c r="C2067" i="11"/>
  <c r="C2068" i="11"/>
  <c r="C2069" i="11"/>
  <c r="C2070" i="11"/>
  <c r="C2071" i="11"/>
  <c r="C2072" i="11"/>
  <c r="C2073" i="11"/>
  <c r="C2074" i="11"/>
  <c r="C2075" i="11"/>
  <c r="C2076" i="11"/>
  <c r="C2077" i="11"/>
  <c r="C2078" i="11"/>
  <c r="C2079" i="11"/>
  <c r="C2080" i="11"/>
  <c r="C2081" i="11"/>
  <c r="C2082" i="11"/>
  <c r="C2083" i="11"/>
  <c r="C2084" i="11"/>
  <c r="C2085" i="11"/>
  <c r="C2086" i="11"/>
  <c r="C2087" i="11"/>
  <c r="C2088" i="11"/>
  <c r="C2089" i="11"/>
  <c r="C2090" i="11"/>
  <c r="C2091" i="11"/>
  <c r="C2092" i="11"/>
  <c r="C2093" i="11"/>
  <c r="C2094" i="11"/>
  <c r="C2095" i="11"/>
  <c r="C2096" i="11"/>
  <c r="C2097" i="11"/>
  <c r="C2098" i="11"/>
  <c r="C2099" i="11"/>
  <c r="C2100" i="11"/>
  <c r="C2101" i="11"/>
  <c r="C2102" i="11"/>
  <c r="C2103" i="11"/>
  <c r="C2104" i="11"/>
  <c r="C2105" i="11"/>
  <c r="C2106" i="11"/>
  <c r="C2107" i="11"/>
  <c r="C2108" i="11"/>
  <c r="C2109" i="11"/>
  <c r="C2110" i="11"/>
  <c r="C2111" i="11"/>
  <c r="C2112" i="11"/>
  <c r="C2113" i="11"/>
  <c r="C2114" i="11"/>
  <c r="C2115" i="11"/>
  <c r="C2116" i="11"/>
  <c r="C2117" i="11"/>
  <c r="C2118" i="11"/>
  <c r="C2119" i="11"/>
  <c r="C2120" i="11"/>
  <c r="C2121" i="11"/>
  <c r="C2122" i="11"/>
  <c r="C2123" i="11"/>
  <c r="C2124" i="11"/>
  <c r="C2125" i="11"/>
  <c r="C2126" i="11"/>
  <c r="C2127" i="11"/>
  <c r="C2128" i="11"/>
  <c r="C2129" i="11"/>
  <c r="C2130" i="11"/>
  <c r="C2131" i="11"/>
  <c r="C2132" i="11"/>
  <c r="C2133" i="11"/>
  <c r="C2134" i="11"/>
  <c r="C2135" i="11"/>
  <c r="C2136" i="11"/>
  <c r="C2137" i="11"/>
  <c r="C2138" i="11"/>
  <c r="C2139" i="11"/>
  <c r="C2140" i="11"/>
  <c r="C2141" i="11"/>
  <c r="C2142" i="11"/>
  <c r="C2143" i="11"/>
  <c r="C2144" i="11"/>
  <c r="C2145" i="11"/>
  <c r="C2146" i="11"/>
  <c r="C2147" i="11"/>
  <c r="C2148" i="11"/>
  <c r="C2149" i="11"/>
  <c r="C2150" i="11"/>
  <c r="C2151" i="11"/>
  <c r="C2152" i="11"/>
  <c r="C2153" i="11"/>
  <c r="C2154" i="11"/>
  <c r="C2155" i="11"/>
  <c r="C2156" i="11"/>
  <c r="C2157" i="11"/>
  <c r="C2158" i="11"/>
  <c r="C2159" i="11"/>
  <c r="C2160" i="11"/>
  <c r="C2161" i="11"/>
  <c r="C2162" i="11"/>
  <c r="C2163" i="11"/>
  <c r="C2164" i="11"/>
  <c r="C2165" i="11"/>
  <c r="C2166" i="11"/>
  <c r="C2167" i="11"/>
  <c r="C2168" i="11"/>
  <c r="C2169" i="11"/>
  <c r="C2170" i="11"/>
  <c r="C2171" i="11"/>
  <c r="C2172" i="11"/>
  <c r="C2173" i="11"/>
  <c r="C2174" i="11"/>
  <c r="C2175" i="11"/>
  <c r="C2176" i="11"/>
  <c r="C2177" i="11"/>
  <c r="C2178" i="11"/>
  <c r="C2179" i="11"/>
  <c r="C2180" i="11"/>
  <c r="C2181" i="11"/>
  <c r="C2182" i="11"/>
  <c r="C2183" i="11"/>
  <c r="C2184" i="11"/>
  <c r="C2185" i="11"/>
  <c r="C2186" i="11"/>
  <c r="C2187" i="11"/>
  <c r="C2188" i="11"/>
  <c r="C2189" i="11"/>
  <c r="C2190" i="11"/>
  <c r="C2191" i="11"/>
  <c r="C2192" i="11"/>
  <c r="C2193" i="11"/>
  <c r="C2194" i="11"/>
  <c r="C2195" i="11"/>
  <c r="C2196" i="11"/>
  <c r="C2197" i="11"/>
  <c r="C2198" i="11"/>
  <c r="C2199" i="11"/>
  <c r="C2200" i="11"/>
  <c r="C2201" i="11"/>
  <c r="C2202" i="11"/>
  <c r="C2203" i="11"/>
  <c r="C2204" i="11"/>
  <c r="C2205" i="11"/>
  <c r="C2206" i="11"/>
  <c r="C2207" i="11"/>
  <c r="C2208" i="11"/>
  <c r="C2209" i="11"/>
  <c r="C2210" i="11"/>
  <c r="C2211" i="11"/>
  <c r="C2212" i="11"/>
  <c r="C2213" i="11"/>
  <c r="C2214" i="11"/>
  <c r="C2215" i="11"/>
  <c r="C2216" i="11"/>
  <c r="C2217" i="11"/>
  <c r="C2218" i="11"/>
  <c r="C2219" i="11"/>
  <c r="C2220" i="11"/>
  <c r="C2221" i="11"/>
  <c r="C2222" i="11"/>
  <c r="C2223" i="11"/>
  <c r="C2224" i="11"/>
  <c r="C2225" i="11"/>
  <c r="C2226" i="11"/>
  <c r="C2227" i="11"/>
  <c r="C2228" i="11"/>
  <c r="C2229" i="11"/>
  <c r="C2230" i="11"/>
  <c r="C2231" i="11"/>
  <c r="C2232" i="11"/>
  <c r="C2233" i="11"/>
  <c r="C2234" i="11"/>
  <c r="C2235" i="11"/>
  <c r="C2236" i="11"/>
  <c r="C2237" i="11"/>
  <c r="C2238" i="11"/>
  <c r="C2239" i="11"/>
  <c r="C2240" i="11"/>
  <c r="C2241" i="11"/>
  <c r="C2242" i="11"/>
  <c r="C2243" i="11"/>
  <c r="C2244" i="11"/>
  <c r="C2245" i="11"/>
  <c r="C2246" i="11"/>
  <c r="C2247" i="11"/>
  <c r="C2248" i="11"/>
  <c r="C2249" i="11"/>
  <c r="C2250" i="11"/>
  <c r="C2251" i="11"/>
  <c r="C2252" i="11"/>
  <c r="C2253" i="11"/>
  <c r="C2254" i="11"/>
  <c r="C2255" i="11"/>
  <c r="C2256" i="11"/>
  <c r="C2257" i="11"/>
  <c r="C2258" i="11"/>
  <c r="C2259" i="11"/>
  <c r="C2260" i="11"/>
  <c r="C2261" i="11"/>
  <c r="C2262" i="11"/>
  <c r="C2263" i="11"/>
  <c r="C2264" i="11"/>
  <c r="C2265" i="11"/>
  <c r="C2266" i="11"/>
  <c r="C2267" i="11"/>
  <c r="C2268" i="11"/>
  <c r="C2269" i="11"/>
  <c r="C2270" i="11"/>
  <c r="C2271" i="11"/>
  <c r="C2272" i="11"/>
  <c r="C2273" i="11"/>
  <c r="C2274" i="11"/>
  <c r="C2275" i="11"/>
  <c r="C2276" i="11"/>
  <c r="C2277" i="11"/>
  <c r="C2278" i="11"/>
  <c r="C2279" i="11"/>
  <c r="C2280" i="11"/>
  <c r="C2281" i="11"/>
  <c r="C2282" i="11"/>
  <c r="C2283" i="11"/>
  <c r="C2284" i="11"/>
  <c r="C2285" i="11"/>
  <c r="C2286" i="11"/>
  <c r="C2287" i="11"/>
  <c r="C2288" i="11"/>
  <c r="C2289" i="11"/>
  <c r="C2290" i="11"/>
  <c r="C2291" i="11"/>
  <c r="C2292" i="11"/>
  <c r="C2293" i="11"/>
  <c r="C2294" i="11"/>
  <c r="C2295" i="11"/>
  <c r="C2296" i="11"/>
  <c r="C2297" i="11"/>
  <c r="C2298" i="11"/>
  <c r="C2299" i="11"/>
  <c r="C2300" i="11"/>
  <c r="C2301" i="11"/>
  <c r="C2302" i="11"/>
  <c r="C2303" i="11"/>
  <c r="C2304" i="11"/>
  <c r="C2305" i="11"/>
  <c r="C2306" i="11"/>
  <c r="C2307" i="11"/>
  <c r="C2308" i="11"/>
  <c r="C2309" i="11"/>
  <c r="C2310" i="11"/>
  <c r="C2311" i="11"/>
  <c r="C2312" i="11"/>
  <c r="C2313" i="11"/>
  <c r="C2314" i="11"/>
  <c r="C2315" i="11"/>
  <c r="C2316" i="11"/>
  <c r="C2317" i="11"/>
  <c r="C2318" i="11"/>
  <c r="C2319" i="11"/>
  <c r="C2320" i="11"/>
  <c r="C2321" i="11"/>
  <c r="C2322" i="11"/>
  <c r="C2323" i="11"/>
  <c r="C2324" i="11"/>
  <c r="C2325" i="11"/>
  <c r="C2326" i="11"/>
  <c r="C2327" i="11"/>
  <c r="C2328" i="11"/>
  <c r="C2329" i="11"/>
  <c r="C2330" i="11"/>
  <c r="C2331" i="11"/>
  <c r="C2332" i="11"/>
  <c r="C2333" i="11"/>
  <c r="C2334" i="11"/>
  <c r="C2335" i="11"/>
  <c r="C2336" i="11"/>
  <c r="C2337" i="11"/>
  <c r="C2338" i="11"/>
  <c r="C2339" i="11"/>
  <c r="C2340" i="11"/>
  <c r="C2341" i="11"/>
  <c r="C2342" i="11"/>
  <c r="C2343" i="11"/>
  <c r="C2344" i="11"/>
  <c r="C2345" i="11"/>
  <c r="C2346" i="11"/>
  <c r="C2347" i="11"/>
  <c r="C2348" i="11"/>
  <c r="C2349" i="11"/>
  <c r="C2350" i="11"/>
  <c r="C2351" i="11"/>
  <c r="C2352" i="11"/>
  <c r="C2353" i="11"/>
  <c r="C2354" i="11"/>
  <c r="C2355" i="11"/>
  <c r="C2356" i="11"/>
  <c r="C2357" i="11"/>
  <c r="C2358" i="11"/>
  <c r="C2359" i="11"/>
  <c r="C2360" i="11"/>
  <c r="C2361" i="11"/>
  <c r="C2362" i="11"/>
  <c r="C2363" i="11"/>
  <c r="C2364" i="11"/>
  <c r="C2365" i="11"/>
  <c r="C2366" i="11"/>
  <c r="C2367" i="11"/>
  <c r="C2368" i="11"/>
  <c r="C2369" i="11"/>
  <c r="C2370" i="11"/>
  <c r="C2371" i="11"/>
  <c r="C2372" i="11"/>
  <c r="C2373" i="11"/>
  <c r="C2374" i="11"/>
  <c r="C2375" i="11"/>
  <c r="C2376" i="11"/>
  <c r="C2377" i="11"/>
  <c r="C2378" i="11"/>
  <c r="C2379" i="11"/>
  <c r="C2380" i="11"/>
  <c r="C2381" i="11"/>
  <c r="C2382" i="11"/>
  <c r="C2383" i="11"/>
  <c r="C2384" i="11"/>
  <c r="C2385" i="11"/>
  <c r="C2386" i="11"/>
  <c r="C2387" i="11"/>
  <c r="C2388" i="11"/>
  <c r="C2389" i="11"/>
  <c r="C2390" i="11"/>
  <c r="C2391" i="11"/>
  <c r="C2392" i="11"/>
  <c r="C2393" i="11"/>
  <c r="C2394" i="11"/>
  <c r="C2395" i="11"/>
  <c r="C2396" i="11"/>
  <c r="C2397" i="11"/>
  <c r="C2398" i="11"/>
  <c r="C2399" i="11"/>
  <c r="C2400" i="11"/>
  <c r="C2401" i="11"/>
  <c r="C2402" i="11"/>
  <c r="C2403" i="11"/>
  <c r="C2404" i="11"/>
  <c r="C2405" i="11"/>
  <c r="C2406" i="11"/>
  <c r="C2407" i="11"/>
  <c r="C2408" i="11"/>
  <c r="C2409" i="11"/>
  <c r="C2410" i="11"/>
  <c r="C2411" i="11"/>
  <c r="C2412" i="11"/>
  <c r="C2413" i="11"/>
  <c r="C2414" i="11"/>
  <c r="C2415" i="11"/>
  <c r="C2416" i="11"/>
  <c r="C2417" i="11"/>
  <c r="C2418" i="11"/>
  <c r="C2419" i="11"/>
  <c r="C2420" i="11"/>
  <c r="C2421" i="11"/>
  <c r="C2422" i="11"/>
  <c r="C2423" i="11"/>
  <c r="C2424" i="11"/>
  <c r="C2425" i="11"/>
  <c r="C2426" i="11"/>
  <c r="C2427" i="11"/>
  <c r="C2428" i="11"/>
  <c r="C2429" i="11"/>
  <c r="C2430" i="11"/>
  <c r="C2431" i="11"/>
  <c r="C2432" i="11"/>
  <c r="C2433" i="11"/>
  <c r="C2434" i="11"/>
  <c r="C2435" i="11"/>
  <c r="C2436" i="11"/>
  <c r="C2437" i="11"/>
  <c r="C2438" i="11"/>
  <c r="C2439" i="11"/>
  <c r="C2440" i="11"/>
  <c r="C2441" i="11"/>
  <c r="C2442" i="11"/>
  <c r="C2443" i="11"/>
  <c r="C2444" i="11"/>
  <c r="C2445" i="11"/>
  <c r="C2446" i="11"/>
  <c r="C2447" i="11"/>
  <c r="C2448" i="11"/>
  <c r="C2449" i="11"/>
  <c r="C2450" i="11"/>
  <c r="C2451" i="11"/>
  <c r="C2452" i="11"/>
  <c r="C2453" i="11"/>
  <c r="C2454" i="11"/>
  <c r="C2455" i="11"/>
  <c r="C2456" i="11"/>
  <c r="C2457" i="11"/>
  <c r="C2458" i="11"/>
  <c r="C2459" i="11"/>
  <c r="C2460" i="11"/>
  <c r="C2461" i="11"/>
  <c r="C2462" i="11"/>
  <c r="C2463" i="11"/>
  <c r="C2464" i="11"/>
  <c r="C2465" i="11"/>
  <c r="C2466" i="11"/>
  <c r="C2467" i="11"/>
  <c r="C2468" i="11"/>
  <c r="C2469" i="11"/>
  <c r="C2470" i="11"/>
  <c r="C2471" i="11"/>
  <c r="C2472" i="11"/>
  <c r="C2473" i="11"/>
  <c r="C2474" i="11"/>
  <c r="C2475" i="11"/>
  <c r="C2476" i="11"/>
  <c r="C2477" i="11"/>
  <c r="C2478" i="11"/>
  <c r="C2479" i="11"/>
  <c r="C2480" i="11"/>
  <c r="C2481" i="11"/>
  <c r="C2482" i="11"/>
  <c r="C2483" i="11"/>
  <c r="C2484" i="11"/>
  <c r="C2485" i="11"/>
  <c r="C2486" i="11"/>
  <c r="C2487" i="11"/>
  <c r="C2488" i="11"/>
  <c r="C2489" i="11"/>
  <c r="C2490" i="11"/>
  <c r="C2491" i="11"/>
  <c r="C2492" i="11"/>
  <c r="C2493" i="11"/>
  <c r="C2494" i="11"/>
  <c r="C2495" i="11"/>
  <c r="C2496" i="11"/>
  <c r="C2497" i="11"/>
  <c r="C2498" i="11"/>
  <c r="C2499" i="11"/>
  <c r="C2500" i="11"/>
  <c r="C2501" i="11"/>
  <c r="C2502" i="11"/>
  <c r="C2503" i="11"/>
  <c r="C2504" i="11"/>
  <c r="C2505" i="11"/>
  <c r="C2506" i="11"/>
  <c r="C2507" i="11"/>
  <c r="C2508" i="11"/>
  <c r="C2509" i="11"/>
  <c r="C2510" i="11"/>
  <c r="C2511" i="11"/>
  <c r="C2512" i="11"/>
  <c r="C2513" i="11"/>
  <c r="C2514" i="11"/>
  <c r="C2515" i="11"/>
  <c r="C2516" i="11"/>
  <c r="C2517" i="11"/>
  <c r="C2518" i="11"/>
  <c r="C2519" i="11"/>
  <c r="C2520" i="11"/>
  <c r="C2521" i="11"/>
  <c r="C2522" i="11"/>
  <c r="C2523" i="11"/>
  <c r="C2524" i="11"/>
  <c r="C2525" i="11"/>
  <c r="C2526" i="11"/>
  <c r="C2527" i="11"/>
  <c r="C2528" i="11"/>
  <c r="C2529" i="11"/>
  <c r="C2530" i="11"/>
  <c r="C2531" i="11"/>
  <c r="C2532" i="11"/>
  <c r="C2533" i="11"/>
  <c r="C2534" i="11"/>
  <c r="C2535" i="11"/>
  <c r="C2536" i="11"/>
  <c r="C2537" i="11"/>
  <c r="C2538" i="11"/>
  <c r="C2539" i="11"/>
  <c r="C2540" i="11"/>
  <c r="C2541" i="11"/>
  <c r="C2542" i="11"/>
  <c r="C2543" i="11"/>
  <c r="C2544" i="11"/>
  <c r="C2545" i="11"/>
  <c r="C2546" i="11"/>
  <c r="C2547" i="11"/>
  <c r="C2548" i="11"/>
  <c r="C2549" i="11"/>
  <c r="C2550" i="11"/>
  <c r="C2551" i="11"/>
  <c r="C2552" i="11"/>
  <c r="C2553" i="11"/>
  <c r="C2554" i="11"/>
  <c r="C2555" i="11"/>
  <c r="C2556" i="11"/>
  <c r="C2557" i="11"/>
  <c r="C2558" i="11"/>
  <c r="C2559" i="11"/>
  <c r="C2560" i="11"/>
  <c r="C2561" i="11"/>
  <c r="C2562" i="11"/>
  <c r="C2563" i="11"/>
  <c r="C2564" i="11"/>
  <c r="C2565" i="11"/>
  <c r="C2566" i="11"/>
  <c r="C2567" i="11"/>
  <c r="C2568" i="11"/>
  <c r="C2569" i="11"/>
  <c r="C2570" i="11"/>
  <c r="C2571" i="11"/>
  <c r="C2572" i="11"/>
  <c r="C2573" i="11"/>
  <c r="C2574" i="11"/>
  <c r="C2575" i="11"/>
  <c r="C2576" i="11"/>
  <c r="C2577" i="11"/>
  <c r="C2578" i="11"/>
  <c r="C2579" i="11"/>
  <c r="C2580" i="11"/>
  <c r="C2581" i="11"/>
  <c r="C2582" i="11"/>
  <c r="C2583" i="11"/>
  <c r="C2584" i="11"/>
  <c r="C2585" i="11"/>
  <c r="C2586" i="11"/>
  <c r="C2587" i="11"/>
  <c r="C2588" i="11"/>
  <c r="C2589" i="11"/>
  <c r="C2590" i="11"/>
  <c r="C2591" i="11"/>
  <c r="C2592" i="11"/>
  <c r="C2593" i="11"/>
  <c r="C2594" i="11"/>
  <c r="C2595" i="11"/>
  <c r="C2596" i="11"/>
  <c r="C2597" i="11"/>
  <c r="C2598" i="11"/>
  <c r="C2599" i="11"/>
  <c r="C2600" i="11"/>
  <c r="C2601" i="11"/>
  <c r="C2602" i="11"/>
  <c r="C2603" i="11"/>
  <c r="C2604" i="11"/>
  <c r="C2605" i="11"/>
  <c r="C2606" i="11"/>
  <c r="C2607" i="11"/>
  <c r="C2608" i="11"/>
  <c r="C2609" i="11"/>
  <c r="C2610" i="11"/>
  <c r="C2611" i="11"/>
  <c r="C2612" i="11"/>
  <c r="C2613" i="11"/>
  <c r="C2614" i="11"/>
  <c r="C2615" i="11"/>
  <c r="C2616" i="11"/>
  <c r="C2617" i="11"/>
  <c r="C2618" i="11"/>
  <c r="C2619" i="11"/>
  <c r="C2620" i="11"/>
  <c r="C2621" i="11"/>
  <c r="C2622" i="11"/>
  <c r="C2623" i="11"/>
  <c r="C2624" i="11"/>
  <c r="C2625" i="11"/>
  <c r="C2626" i="11"/>
  <c r="C2627" i="11"/>
  <c r="C2628" i="11"/>
  <c r="C2629" i="11"/>
  <c r="C2630" i="11"/>
  <c r="C2631" i="11"/>
  <c r="C2632" i="11"/>
  <c r="C2633" i="11"/>
  <c r="C2634" i="11"/>
  <c r="C2635" i="11"/>
  <c r="C2636" i="11"/>
  <c r="C2637" i="11"/>
  <c r="C2638" i="11"/>
  <c r="C2639" i="11"/>
  <c r="C2640" i="11"/>
  <c r="C2641" i="11"/>
  <c r="C2642" i="11"/>
  <c r="C2643" i="11"/>
  <c r="C2644" i="11"/>
  <c r="C2645" i="11"/>
  <c r="C2646" i="11"/>
  <c r="C2647" i="11"/>
  <c r="C2648" i="11"/>
  <c r="C2649" i="11"/>
  <c r="C2650" i="11"/>
  <c r="C2651" i="11"/>
  <c r="C2652" i="11"/>
  <c r="C2653" i="11"/>
  <c r="C2654" i="11"/>
  <c r="C2655" i="11"/>
  <c r="C2656" i="11"/>
  <c r="C2657" i="11"/>
  <c r="C2658" i="11"/>
  <c r="C2659" i="11"/>
  <c r="C2660" i="11"/>
  <c r="C2661" i="11"/>
  <c r="C2662" i="11"/>
  <c r="C2663" i="11"/>
  <c r="C2664" i="11"/>
  <c r="C2665" i="11"/>
  <c r="C2666" i="11"/>
  <c r="C2667" i="11"/>
  <c r="C2668" i="11"/>
  <c r="C2669" i="11"/>
  <c r="C2670" i="11"/>
  <c r="C2671" i="11"/>
  <c r="C2672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1994" i="11"/>
  <c r="B1995" i="11"/>
  <c r="B1996" i="11"/>
  <c r="B1997" i="11"/>
  <c r="B1998" i="11"/>
  <c r="B1999" i="11"/>
  <c r="B2000" i="11"/>
  <c r="B2001" i="11"/>
  <c r="B2002" i="11"/>
  <c r="B2003" i="11"/>
  <c r="B2004" i="11"/>
  <c r="B2005" i="11"/>
  <c r="B2006" i="11"/>
  <c r="B2007" i="11"/>
  <c r="B2008" i="11"/>
  <c r="B2009" i="11"/>
  <c r="B2010" i="11"/>
  <c r="B2011" i="11"/>
  <c r="B2012" i="11"/>
  <c r="B2013" i="11"/>
  <c r="B2014" i="11"/>
  <c r="B2015" i="11"/>
  <c r="B2016" i="11"/>
  <c r="B2017" i="11"/>
  <c r="B2018" i="11"/>
  <c r="B2019" i="11"/>
  <c r="B2020" i="11"/>
  <c r="B2021" i="11"/>
  <c r="B2022" i="11"/>
  <c r="B2023" i="11"/>
  <c r="B2024" i="11"/>
  <c r="B2025" i="11"/>
  <c r="B2026" i="11"/>
  <c r="B2027" i="11"/>
  <c r="B2028" i="11"/>
  <c r="B2029" i="11"/>
  <c r="B2030" i="11"/>
  <c r="B2031" i="11"/>
  <c r="B2032" i="11"/>
  <c r="B2033" i="11"/>
  <c r="B2034" i="11"/>
  <c r="B2035" i="11"/>
  <c r="B2036" i="11"/>
  <c r="B2037" i="11"/>
  <c r="B2038" i="11"/>
  <c r="B2039" i="11"/>
  <c r="B2040" i="11"/>
  <c r="B2041" i="11"/>
  <c r="B2042" i="11"/>
  <c r="B2043" i="11"/>
  <c r="B2044" i="11"/>
  <c r="B2045" i="11"/>
  <c r="B2046" i="11"/>
  <c r="B2047" i="11"/>
  <c r="B2048" i="11"/>
  <c r="B2049" i="11"/>
  <c r="B2050" i="11"/>
  <c r="B2051" i="11"/>
  <c r="B2052" i="11"/>
  <c r="B2053" i="11"/>
  <c r="B2054" i="11"/>
  <c r="B2055" i="11"/>
  <c r="B2056" i="11"/>
  <c r="B2057" i="11"/>
  <c r="B2058" i="11"/>
  <c r="B2059" i="11"/>
  <c r="B2060" i="11"/>
  <c r="B2061" i="11"/>
  <c r="B2062" i="11"/>
  <c r="B2063" i="11"/>
  <c r="B2064" i="11"/>
  <c r="B2065" i="11"/>
  <c r="B2066" i="11"/>
  <c r="B2067" i="11"/>
  <c r="B2068" i="11"/>
  <c r="B2069" i="11"/>
  <c r="B2070" i="11"/>
  <c r="B2071" i="11"/>
  <c r="B2072" i="11"/>
  <c r="B2073" i="11"/>
  <c r="B2074" i="11"/>
  <c r="B2075" i="11"/>
  <c r="B2076" i="11"/>
  <c r="B2077" i="11"/>
  <c r="B2078" i="11"/>
  <c r="B2079" i="11"/>
  <c r="B2080" i="11"/>
  <c r="B2081" i="11"/>
  <c r="B2082" i="11"/>
  <c r="B2083" i="11"/>
  <c r="B2084" i="11"/>
  <c r="B2085" i="11"/>
  <c r="B2086" i="11"/>
  <c r="B2087" i="11"/>
  <c r="B2088" i="11"/>
  <c r="B2089" i="11"/>
  <c r="B2090" i="11"/>
  <c r="B2091" i="11"/>
  <c r="B2092" i="11"/>
  <c r="B2093" i="11"/>
  <c r="B2094" i="11"/>
  <c r="B2095" i="11"/>
  <c r="B2096" i="11"/>
  <c r="B2097" i="11"/>
  <c r="B2098" i="11"/>
  <c r="B2099" i="11"/>
  <c r="B2100" i="11"/>
  <c r="B2101" i="11"/>
  <c r="B2102" i="11"/>
  <c r="B2103" i="11"/>
  <c r="B2104" i="11"/>
  <c r="B2105" i="11"/>
  <c r="B2106" i="11"/>
  <c r="B2107" i="11"/>
  <c r="B2108" i="11"/>
  <c r="B2109" i="11"/>
  <c r="B2110" i="11"/>
  <c r="B2111" i="11"/>
  <c r="B2112" i="11"/>
  <c r="B2113" i="11"/>
  <c r="B2114" i="11"/>
  <c r="B2115" i="11"/>
  <c r="B2116" i="11"/>
  <c r="B2117" i="11"/>
  <c r="B2118" i="11"/>
  <c r="B2119" i="11"/>
  <c r="B2120" i="11"/>
  <c r="B2121" i="11"/>
  <c r="B2122" i="11"/>
  <c r="B2123" i="11"/>
  <c r="B2124" i="11"/>
  <c r="B2125" i="11"/>
  <c r="B2126" i="11"/>
  <c r="B2127" i="11"/>
  <c r="B2128" i="11"/>
  <c r="B2129" i="11"/>
  <c r="B2130" i="11"/>
  <c r="B2131" i="11"/>
  <c r="B2132" i="11"/>
  <c r="B2133" i="11"/>
  <c r="B2134" i="11"/>
  <c r="B2135" i="11"/>
  <c r="B2136" i="11"/>
  <c r="B2137" i="11"/>
  <c r="B2138" i="11"/>
  <c r="B2139" i="11"/>
  <c r="B2140" i="11"/>
  <c r="B2141" i="11"/>
  <c r="B2142" i="11"/>
  <c r="B2143" i="11"/>
  <c r="B2144" i="11"/>
  <c r="B2145" i="11"/>
  <c r="B2146" i="11"/>
  <c r="B2147" i="11"/>
  <c r="B2148" i="11"/>
  <c r="B2149" i="11"/>
  <c r="B2150" i="11"/>
  <c r="B2151" i="11"/>
  <c r="B2152" i="11"/>
  <c r="B2153" i="11"/>
  <c r="B2154" i="11"/>
  <c r="B2155" i="11"/>
  <c r="B2156" i="11"/>
  <c r="B2157" i="11"/>
  <c r="B2158" i="11"/>
  <c r="B2159" i="11"/>
  <c r="B2160" i="11"/>
  <c r="B2161" i="11"/>
  <c r="B2162" i="11"/>
  <c r="B2163" i="11"/>
  <c r="B2164" i="11"/>
  <c r="B2165" i="11"/>
  <c r="B2166" i="11"/>
  <c r="B2167" i="11"/>
  <c r="B2168" i="11"/>
  <c r="B2169" i="11"/>
  <c r="B2170" i="11"/>
  <c r="B2171" i="11"/>
  <c r="B2172" i="11"/>
  <c r="B2173" i="11"/>
  <c r="B2174" i="11"/>
  <c r="B2175" i="11"/>
  <c r="B2176" i="11"/>
  <c r="B2177" i="11"/>
  <c r="B2178" i="11"/>
  <c r="B2179" i="11"/>
  <c r="B2180" i="11"/>
  <c r="B2181" i="11"/>
  <c r="B2182" i="11"/>
  <c r="B2183" i="11"/>
  <c r="B2184" i="11"/>
  <c r="B2185" i="11"/>
  <c r="B2186" i="11"/>
  <c r="B2187" i="11"/>
  <c r="B2188" i="11"/>
  <c r="B2189" i="11"/>
  <c r="B2190" i="11"/>
  <c r="B2191" i="11"/>
  <c r="B2192" i="11"/>
  <c r="B2193" i="11"/>
  <c r="B2194" i="11"/>
  <c r="B2195" i="11"/>
  <c r="B2196" i="11"/>
  <c r="B2197" i="11"/>
  <c r="B2198" i="11"/>
  <c r="B2199" i="11"/>
  <c r="B2200" i="11"/>
  <c r="B2201" i="11"/>
  <c r="B2202" i="11"/>
  <c r="B2203" i="11"/>
  <c r="B2204" i="11"/>
  <c r="B2205" i="11"/>
  <c r="B2206" i="11"/>
  <c r="B2207" i="11"/>
  <c r="B2208" i="11"/>
  <c r="B2209" i="11"/>
  <c r="B2210" i="11"/>
  <c r="B2211" i="11"/>
  <c r="B2212" i="11"/>
  <c r="B2213" i="11"/>
  <c r="B2214" i="11"/>
  <c r="B2215" i="11"/>
  <c r="B2216" i="11"/>
  <c r="B2217" i="11"/>
  <c r="B2218" i="11"/>
  <c r="B2219" i="11"/>
  <c r="B2220" i="11"/>
  <c r="B2221" i="11"/>
  <c r="B2222" i="11"/>
  <c r="B2223" i="11"/>
  <c r="B2224" i="11"/>
  <c r="B2225" i="11"/>
  <c r="B2226" i="11"/>
  <c r="B2227" i="11"/>
  <c r="B2228" i="11"/>
  <c r="B2229" i="11"/>
  <c r="B2230" i="11"/>
  <c r="B2231" i="11"/>
  <c r="B2232" i="11"/>
  <c r="B2233" i="11"/>
  <c r="B2234" i="11"/>
  <c r="B2235" i="11"/>
  <c r="B2236" i="11"/>
  <c r="B2237" i="11"/>
  <c r="B2238" i="11"/>
  <c r="B2239" i="11"/>
  <c r="B2240" i="11"/>
  <c r="B2241" i="11"/>
  <c r="B2242" i="11"/>
  <c r="B2243" i="11"/>
  <c r="B2244" i="11"/>
  <c r="B2245" i="11"/>
  <c r="B2246" i="11"/>
  <c r="B2247" i="11"/>
  <c r="B2248" i="11"/>
  <c r="B2249" i="11"/>
  <c r="B2250" i="11"/>
  <c r="B2251" i="11"/>
  <c r="B2252" i="11"/>
  <c r="B2253" i="11"/>
  <c r="B2254" i="11"/>
  <c r="B2255" i="11"/>
  <c r="B2256" i="11"/>
  <c r="B2257" i="11"/>
  <c r="B2258" i="11"/>
  <c r="B2259" i="11"/>
  <c r="B2260" i="11"/>
  <c r="B2261" i="11"/>
  <c r="B2262" i="11"/>
  <c r="B2263" i="11"/>
  <c r="B2264" i="11"/>
  <c r="B2265" i="11"/>
  <c r="B2266" i="11"/>
  <c r="B2267" i="11"/>
  <c r="B2268" i="11"/>
  <c r="B2269" i="11"/>
  <c r="B2270" i="11"/>
  <c r="B2271" i="11"/>
  <c r="B2272" i="11"/>
  <c r="B2273" i="11"/>
  <c r="B2274" i="11"/>
  <c r="B2275" i="11"/>
  <c r="B2276" i="11"/>
  <c r="B2277" i="11"/>
  <c r="B2278" i="11"/>
  <c r="B2279" i="11"/>
  <c r="B2280" i="11"/>
  <c r="B2281" i="11"/>
  <c r="B2282" i="11"/>
  <c r="B2283" i="11"/>
  <c r="B2284" i="11"/>
  <c r="B2285" i="11"/>
  <c r="B2286" i="11"/>
  <c r="B2287" i="11"/>
  <c r="B2288" i="11"/>
  <c r="B2289" i="11"/>
  <c r="B2290" i="11"/>
  <c r="B2291" i="11"/>
  <c r="B2292" i="11"/>
  <c r="B2293" i="11"/>
  <c r="B2294" i="11"/>
  <c r="B2295" i="11"/>
  <c r="B2296" i="11"/>
  <c r="B2297" i="11"/>
  <c r="B2298" i="11"/>
  <c r="B2299" i="11"/>
  <c r="B2300" i="11"/>
  <c r="B2301" i="11"/>
  <c r="B2302" i="11"/>
  <c r="B2303" i="11"/>
  <c r="B2304" i="11"/>
  <c r="B2305" i="11"/>
  <c r="B2306" i="11"/>
  <c r="B2307" i="11"/>
  <c r="B2308" i="11"/>
  <c r="B2309" i="11"/>
  <c r="B2310" i="11"/>
  <c r="B2311" i="11"/>
  <c r="B2312" i="11"/>
  <c r="B2313" i="11"/>
  <c r="B2314" i="11"/>
  <c r="B2315" i="11"/>
  <c r="B2316" i="11"/>
  <c r="B2317" i="11"/>
  <c r="B2318" i="11"/>
  <c r="B2319" i="11"/>
  <c r="B2320" i="11"/>
  <c r="B2321" i="11"/>
  <c r="B2322" i="11"/>
  <c r="B2323" i="11"/>
  <c r="B2324" i="11"/>
  <c r="B2325" i="11"/>
  <c r="B2326" i="11"/>
  <c r="B2327" i="11"/>
  <c r="B2328" i="11"/>
  <c r="B2329" i="11"/>
  <c r="B2330" i="11"/>
  <c r="B2331" i="11"/>
  <c r="B2332" i="11"/>
  <c r="B2333" i="11"/>
  <c r="B2334" i="11"/>
  <c r="B2335" i="11"/>
  <c r="B2336" i="11"/>
  <c r="B2337" i="11"/>
  <c r="B2338" i="11"/>
  <c r="B2339" i="11"/>
  <c r="B2340" i="11"/>
  <c r="B2341" i="11"/>
  <c r="B2342" i="11"/>
  <c r="B2343" i="11"/>
  <c r="B2344" i="11"/>
  <c r="B2345" i="11"/>
  <c r="B2346" i="11"/>
  <c r="B2347" i="11"/>
  <c r="B2348" i="11"/>
  <c r="B2349" i="11"/>
  <c r="B2350" i="11"/>
  <c r="B2351" i="11"/>
  <c r="B2352" i="11"/>
  <c r="B2353" i="11"/>
  <c r="B2354" i="11"/>
  <c r="B2355" i="11"/>
  <c r="B2356" i="11"/>
  <c r="B2357" i="11"/>
  <c r="B2358" i="11"/>
  <c r="B2359" i="11"/>
  <c r="B2360" i="11"/>
  <c r="B2361" i="11"/>
  <c r="B2362" i="11"/>
  <c r="B2363" i="11"/>
  <c r="B2364" i="11"/>
  <c r="B2365" i="11"/>
  <c r="B2366" i="11"/>
  <c r="B2367" i="11"/>
  <c r="B2368" i="11"/>
  <c r="B2369" i="11"/>
  <c r="B2370" i="11"/>
  <c r="B2371" i="11"/>
  <c r="B2372" i="11"/>
  <c r="B2373" i="11"/>
  <c r="B2374" i="11"/>
  <c r="B2375" i="11"/>
  <c r="B2376" i="11"/>
  <c r="B2377" i="11"/>
  <c r="B2378" i="11"/>
  <c r="B2379" i="11"/>
  <c r="B2380" i="11"/>
  <c r="B2381" i="11"/>
  <c r="B2382" i="11"/>
  <c r="B2383" i="11"/>
  <c r="B2384" i="11"/>
  <c r="B2385" i="11"/>
  <c r="B2386" i="11"/>
  <c r="B2387" i="11"/>
  <c r="B2388" i="11"/>
  <c r="B2389" i="11"/>
  <c r="B2390" i="11"/>
  <c r="B2391" i="11"/>
  <c r="B2392" i="11"/>
  <c r="B2393" i="11"/>
  <c r="B2394" i="11"/>
  <c r="B2395" i="11"/>
  <c r="B2396" i="11"/>
  <c r="B2397" i="11"/>
  <c r="B2398" i="11"/>
  <c r="B2399" i="11"/>
  <c r="B2400" i="11"/>
  <c r="B2401" i="11"/>
  <c r="B2402" i="11"/>
  <c r="B2403" i="11"/>
  <c r="B2404" i="11"/>
  <c r="B2405" i="11"/>
  <c r="B2406" i="11"/>
  <c r="B2407" i="11"/>
  <c r="B2408" i="11"/>
  <c r="B2409" i="11"/>
  <c r="B2410" i="11"/>
  <c r="B2411" i="11"/>
  <c r="B2412" i="11"/>
  <c r="B2413" i="11"/>
  <c r="B2414" i="11"/>
  <c r="B2415" i="11"/>
  <c r="B2416" i="11"/>
  <c r="B2417" i="11"/>
  <c r="B2418" i="11"/>
  <c r="B2419" i="11"/>
  <c r="B2420" i="11"/>
  <c r="B2421" i="11"/>
  <c r="B2422" i="11"/>
  <c r="B2423" i="11"/>
  <c r="B2424" i="11"/>
  <c r="B2425" i="11"/>
  <c r="B2426" i="11"/>
  <c r="B2427" i="11"/>
  <c r="B2428" i="11"/>
  <c r="B2429" i="11"/>
  <c r="B2430" i="11"/>
  <c r="B2431" i="11"/>
  <c r="B2432" i="11"/>
  <c r="B2433" i="11"/>
  <c r="B2434" i="11"/>
  <c r="B2435" i="11"/>
  <c r="B2436" i="11"/>
  <c r="B2437" i="11"/>
  <c r="B2438" i="11"/>
  <c r="B2439" i="11"/>
  <c r="B2440" i="11"/>
  <c r="B2441" i="11"/>
  <c r="B2442" i="11"/>
  <c r="B2443" i="11"/>
  <c r="B2444" i="11"/>
  <c r="B2445" i="11"/>
  <c r="B2446" i="11"/>
  <c r="B2447" i="11"/>
  <c r="B2448" i="11"/>
  <c r="B2449" i="11"/>
  <c r="B2450" i="11"/>
  <c r="B2451" i="11"/>
  <c r="B2452" i="11"/>
  <c r="B2453" i="11"/>
  <c r="B2454" i="11"/>
  <c r="B2455" i="11"/>
  <c r="B2456" i="11"/>
  <c r="B2457" i="11"/>
  <c r="B2458" i="11"/>
  <c r="B2459" i="11"/>
  <c r="B2460" i="11"/>
  <c r="B2461" i="11"/>
  <c r="B2462" i="11"/>
  <c r="B2463" i="11"/>
  <c r="B2464" i="11"/>
  <c r="B2465" i="11"/>
  <c r="B2466" i="11"/>
  <c r="B2467" i="11"/>
  <c r="B2468" i="11"/>
  <c r="B2469" i="11"/>
  <c r="B2470" i="11"/>
  <c r="B2471" i="11"/>
  <c r="B2472" i="11"/>
  <c r="B2473" i="11"/>
  <c r="B2474" i="11"/>
  <c r="B2475" i="11"/>
  <c r="B2476" i="11"/>
  <c r="B2477" i="11"/>
  <c r="B2478" i="11"/>
  <c r="B2479" i="11"/>
  <c r="B2480" i="11"/>
  <c r="B2481" i="11"/>
  <c r="B2482" i="11"/>
  <c r="B2483" i="11"/>
  <c r="B2484" i="11"/>
  <c r="B2485" i="11"/>
  <c r="B2486" i="11"/>
  <c r="B2487" i="11"/>
  <c r="B2488" i="11"/>
  <c r="B2489" i="11"/>
  <c r="B2490" i="11"/>
  <c r="B2491" i="11"/>
  <c r="B2492" i="11"/>
  <c r="B2493" i="11"/>
  <c r="B2494" i="11"/>
  <c r="B2495" i="11"/>
  <c r="B2496" i="11"/>
  <c r="B2497" i="11"/>
  <c r="B2498" i="11"/>
  <c r="B2499" i="11"/>
  <c r="B2500" i="11"/>
  <c r="B2501" i="11"/>
  <c r="B2502" i="11"/>
  <c r="B2503" i="11"/>
  <c r="B2504" i="11"/>
  <c r="B2505" i="11"/>
  <c r="B2506" i="11"/>
  <c r="B2507" i="11"/>
  <c r="B2508" i="11"/>
  <c r="B2509" i="11"/>
  <c r="B2510" i="11"/>
  <c r="B2511" i="11"/>
  <c r="B2512" i="11"/>
  <c r="B2513" i="11"/>
  <c r="B2514" i="11"/>
  <c r="B2515" i="11"/>
  <c r="B2516" i="11"/>
  <c r="B2517" i="11"/>
  <c r="B2518" i="11"/>
  <c r="B2519" i="11"/>
  <c r="B2520" i="11"/>
  <c r="B2521" i="11"/>
  <c r="B2522" i="11"/>
  <c r="B2523" i="11"/>
  <c r="B2524" i="11"/>
  <c r="B2525" i="11"/>
  <c r="B2526" i="11"/>
  <c r="B2527" i="11"/>
  <c r="B2528" i="11"/>
  <c r="B2529" i="11"/>
  <c r="B2530" i="11"/>
  <c r="B2531" i="11"/>
  <c r="B2532" i="11"/>
  <c r="B2533" i="11"/>
  <c r="B2534" i="11"/>
  <c r="B2535" i="11"/>
  <c r="B2536" i="11"/>
  <c r="B2537" i="11"/>
  <c r="B2538" i="11"/>
  <c r="B2539" i="11"/>
  <c r="B2540" i="11"/>
  <c r="B2541" i="11"/>
  <c r="B2542" i="11"/>
  <c r="B2543" i="11"/>
  <c r="B2544" i="11"/>
  <c r="B2545" i="11"/>
  <c r="B2546" i="11"/>
  <c r="B2547" i="11"/>
  <c r="B2548" i="11"/>
  <c r="B2549" i="11"/>
  <c r="B2550" i="11"/>
  <c r="B2551" i="11"/>
  <c r="B2552" i="11"/>
  <c r="B2553" i="11"/>
  <c r="B2554" i="11"/>
  <c r="B2555" i="11"/>
  <c r="B2556" i="11"/>
  <c r="B2557" i="11"/>
  <c r="B2558" i="11"/>
  <c r="B2559" i="11"/>
  <c r="B2560" i="11"/>
  <c r="B2561" i="11"/>
  <c r="B2562" i="11"/>
  <c r="B2563" i="11"/>
  <c r="B2564" i="11"/>
  <c r="B2565" i="11"/>
  <c r="B2566" i="11"/>
  <c r="B2567" i="11"/>
  <c r="B2568" i="11"/>
  <c r="B2569" i="11"/>
  <c r="B2570" i="11"/>
  <c r="B2571" i="11"/>
  <c r="B2572" i="11"/>
  <c r="B2573" i="11"/>
  <c r="B2574" i="11"/>
  <c r="B2575" i="11"/>
  <c r="B2576" i="11"/>
  <c r="B2577" i="11"/>
  <c r="B2578" i="11"/>
  <c r="B2579" i="11"/>
  <c r="B2580" i="11"/>
  <c r="B2581" i="11"/>
  <c r="B2582" i="11"/>
  <c r="B2583" i="11"/>
  <c r="B2584" i="11"/>
  <c r="B2585" i="11"/>
  <c r="B2586" i="11"/>
  <c r="B2587" i="11"/>
  <c r="B2588" i="11"/>
  <c r="B2589" i="11"/>
  <c r="B2590" i="11"/>
  <c r="B2591" i="11"/>
  <c r="B2592" i="11"/>
  <c r="B2593" i="11"/>
  <c r="B2594" i="11"/>
  <c r="B2595" i="11"/>
  <c r="B2596" i="11"/>
  <c r="B2597" i="11"/>
  <c r="B2598" i="11"/>
  <c r="B2599" i="11"/>
  <c r="B2600" i="11"/>
  <c r="B2601" i="11"/>
  <c r="B2602" i="11"/>
  <c r="B2603" i="11"/>
  <c r="B2604" i="11"/>
  <c r="B2605" i="11"/>
  <c r="B2606" i="11"/>
  <c r="B2607" i="11"/>
  <c r="B2608" i="11"/>
  <c r="B2609" i="11"/>
  <c r="B2610" i="11"/>
  <c r="B2611" i="11"/>
  <c r="B2612" i="11"/>
  <c r="B2613" i="11"/>
  <c r="B2614" i="11"/>
  <c r="B2615" i="11"/>
  <c r="B2616" i="11"/>
  <c r="B2617" i="11"/>
  <c r="B2618" i="11"/>
  <c r="B2619" i="11"/>
  <c r="B2620" i="11"/>
  <c r="B2621" i="11"/>
  <c r="B2622" i="11"/>
  <c r="B2623" i="11"/>
  <c r="B2624" i="11"/>
  <c r="B2625" i="11"/>
  <c r="B2626" i="11"/>
  <c r="B2627" i="11"/>
  <c r="B2628" i="11"/>
  <c r="B2629" i="11"/>
  <c r="B2630" i="11"/>
  <c r="B2631" i="11"/>
  <c r="B2632" i="11"/>
  <c r="B2633" i="11"/>
  <c r="B2634" i="11"/>
  <c r="B2635" i="11"/>
  <c r="B2636" i="11"/>
  <c r="B2637" i="11"/>
  <c r="B2638" i="11"/>
  <c r="B2639" i="11"/>
  <c r="B2640" i="11"/>
  <c r="B2641" i="11"/>
  <c r="B2642" i="11"/>
  <c r="B2643" i="11"/>
  <c r="B2644" i="11"/>
  <c r="B2645" i="11"/>
  <c r="B2646" i="11"/>
  <c r="B2647" i="11"/>
  <c r="B2648" i="11"/>
  <c r="B2649" i="11"/>
  <c r="B2650" i="11"/>
  <c r="B2651" i="11"/>
  <c r="B2652" i="11"/>
  <c r="B2653" i="11"/>
  <c r="B2654" i="11"/>
  <c r="B2655" i="11"/>
  <c r="B2656" i="11"/>
  <c r="B2657" i="11"/>
  <c r="B2658" i="11"/>
  <c r="B2659" i="11"/>
  <c r="B2660" i="11"/>
  <c r="B2661" i="11"/>
  <c r="B2662" i="11"/>
  <c r="B2663" i="11"/>
  <c r="B2664" i="11"/>
  <c r="B2665" i="11"/>
  <c r="B2666" i="11"/>
  <c r="B2667" i="11"/>
  <c r="B2668" i="11"/>
  <c r="B2669" i="11"/>
  <c r="B2670" i="11"/>
  <c r="B2671" i="11"/>
  <c r="B2672" i="11"/>
  <c r="B2" i="11"/>
  <c r="B8" i="9"/>
  <c r="B7" i="9"/>
  <c r="B6" i="9"/>
  <c r="B5" i="9"/>
  <c r="B4" i="9"/>
  <c r="B3" i="9"/>
  <c r="B2" i="9"/>
  <c r="AG512" i="7"/>
  <c r="AG513" i="7"/>
  <c r="AG514" i="7"/>
  <c r="AG515" i="7"/>
  <c r="AG516" i="7"/>
  <c r="AG517" i="7"/>
  <c r="AG518" i="7"/>
  <c r="AG519" i="7"/>
  <c r="AG520" i="7"/>
  <c r="AG521" i="7"/>
  <c r="AG522" i="7"/>
  <c r="AG523" i="7"/>
  <c r="AG524" i="7"/>
  <c r="AG525" i="7"/>
  <c r="AG526" i="7"/>
  <c r="AG527" i="7"/>
  <c r="AG528" i="7"/>
  <c r="AG529" i="7"/>
  <c r="AG530" i="7"/>
  <c r="AG531" i="7"/>
  <c r="AG532" i="7"/>
  <c r="AG533" i="7"/>
  <c r="AG534" i="7"/>
  <c r="AG535" i="7"/>
  <c r="AG536" i="7"/>
  <c r="AG537" i="7"/>
  <c r="AG538" i="7"/>
  <c r="AG539" i="7"/>
  <c r="AG540" i="7"/>
  <c r="AG541" i="7"/>
  <c r="AG542" i="7"/>
  <c r="AG543" i="7"/>
  <c r="AG544" i="7"/>
  <c r="AG545" i="7"/>
  <c r="AG546" i="7"/>
  <c r="AG547" i="7"/>
  <c r="AG548" i="7"/>
  <c r="AG549" i="7"/>
  <c r="AG550" i="7"/>
  <c r="AG551" i="7"/>
  <c r="AG552" i="7"/>
  <c r="AG553" i="7"/>
  <c r="AG554" i="7"/>
  <c r="AG555" i="7"/>
  <c r="AG556" i="7"/>
  <c r="AG557" i="7"/>
  <c r="AG558" i="7"/>
  <c r="AG559" i="7"/>
  <c r="AG560" i="7"/>
  <c r="AG561" i="7"/>
  <c r="AG562" i="7"/>
  <c r="AG563" i="7"/>
  <c r="AG564" i="7"/>
  <c r="AG565" i="7"/>
  <c r="AG566" i="7"/>
  <c r="AG567" i="7"/>
  <c r="AG568" i="7"/>
  <c r="AG569" i="7"/>
  <c r="AG570" i="7"/>
  <c r="AG571" i="7"/>
  <c r="AG572" i="7"/>
  <c r="AG573" i="7"/>
  <c r="AG574" i="7"/>
  <c r="AG575" i="7"/>
  <c r="AG576" i="7"/>
  <c r="AG577" i="7"/>
  <c r="AG578" i="7"/>
  <c r="AG579" i="7"/>
  <c r="AG580" i="7"/>
  <c r="AG581" i="7"/>
  <c r="AG582" i="7"/>
  <c r="AG583" i="7"/>
  <c r="AG584" i="7"/>
  <c r="AG585" i="7"/>
  <c r="AG586" i="7"/>
  <c r="AG587" i="7"/>
  <c r="AG588" i="7"/>
  <c r="AG589" i="7"/>
  <c r="AG590" i="7"/>
  <c r="AG591" i="7"/>
  <c r="AG592" i="7"/>
  <c r="AG593" i="7"/>
  <c r="AG594" i="7"/>
  <c r="AG595" i="7"/>
  <c r="AG596" i="7"/>
  <c r="AG597" i="7"/>
  <c r="AG598" i="7"/>
  <c r="AG599" i="7"/>
  <c r="AG600" i="7"/>
  <c r="AG601" i="7"/>
  <c r="AG602" i="7"/>
  <c r="AG603" i="7"/>
  <c r="AG604" i="7"/>
  <c r="AG605" i="7"/>
  <c r="AG606" i="7"/>
  <c r="AG607" i="7"/>
  <c r="AG608" i="7"/>
  <c r="AG609" i="7"/>
  <c r="AG610" i="7"/>
  <c r="AG611" i="7"/>
  <c r="AG612" i="7"/>
  <c r="AG613" i="7"/>
  <c r="AG614" i="7"/>
  <c r="AG615" i="7"/>
  <c r="AG616" i="7"/>
  <c r="AG617" i="7"/>
  <c r="AG618" i="7"/>
  <c r="AG619" i="7"/>
  <c r="AG620" i="7"/>
  <c r="AG621" i="7"/>
  <c r="AG622" i="7"/>
  <c r="AG623" i="7"/>
  <c r="AG624" i="7"/>
  <c r="AG625" i="7"/>
  <c r="AG626" i="7"/>
  <c r="AG627" i="7"/>
  <c r="AG628" i="7"/>
  <c r="AG629" i="7"/>
  <c r="AG630" i="7"/>
  <c r="AG631" i="7"/>
  <c r="AG632" i="7"/>
  <c r="AG633" i="7"/>
  <c r="AG634" i="7"/>
  <c r="AG635" i="7"/>
  <c r="AG636" i="7"/>
  <c r="AG637" i="7"/>
  <c r="AG638" i="7"/>
  <c r="AG639" i="7"/>
  <c r="AG640" i="7"/>
  <c r="AG641" i="7"/>
  <c r="AG642" i="7"/>
  <c r="AG643" i="7"/>
  <c r="AG644" i="7"/>
  <c r="AG645" i="7"/>
  <c r="AG646" i="7"/>
  <c r="AG647" i="7"/>
  <c r="AG648" i="7"/>
  <c r="AG649" i="7"/>
  <c r="AG650" i="7"/>
  <c r="AG651" i="7"/>
  <c r="AG652" i="7"/>
  <c r="AG653" i="7"/>
  <c r="AG654" i="7"/>
  <c r="AG655" i="7"/>
  <c r="AG656" i="7"/>
  <c r="AG657" i="7"/>
  <c r="AG658" i="7"/>
  <c r="AG659" i="7"/>
  <c r="AG660" i="7"/>
  <c r="AG661" i="7"/>
  <c r="AG662" i="7"/>
  <c r="AG663" i="7"/>
  <c r="AG664" i="7"/>
  <c r="AG665" i="7"/>
  <c r="AG666" i="7"/>
  <c r="AG667" i="7"/>
  <c r="AG668" i="7"/>
  <c r="AG669" i="7"/>
  <c r="AG670" i="7"/>
  <c r="AG671" i="7"/>
  <c r="AG672" i="7"/>
  <c r="AG673" i="7"/>
  <c r="AG674" i="7"/>
  <c r="AG675" i="7"/>
  <c r="AG676" i="7"/>
  <c r="AG677" i="7"/>
  <c r="AG678" i="7"/>
  <c r="AG679" i="7"/>
  <c r="AG680" i="7"/>
  <c r="AG681" i="7"/>
  <c r="AG682" i="7"/>
  <c r="AG683" i="7"/>
  <c r="AG684" i="7"/>
  <c r="AG685" i="7"/>
  <c r="AG686" i="7"/>
  <c r="AG687" i="7"/>
  <c r="AG688" i="7"/>
  <c r="AG689" i="7"/>
  <c r="AG690" i="7"/>
  <c r="AG691" i="7"/>
  <c r="AG692" i="7"/>
  <c r="AG693" i="7"/>
  <c r="AG694" i="7"/>
  <c r="AG695" i="7"/>
  <c r="AG696" i="7"/>
  <c r="AG697" i="7"/>
  <c r="AG698" i="7"/>
  <c r="AG699" i="7"/>
  <c r="AG700" i="7"/>
  <c r="AG701" i="7"/>
  <c r="AG702" i="7"/>
  <c r="AG703" i="7"/>
  <c r="AG704" i="7"/>
  <c r="AG705" i="7"/>
  <c r="AG706" i="7"/>
  <c r="AG707" i="7"/>
  <c r="AG708" i="7"/>
  <c r="AG709" i="7"/>
  <c r="AG710" i="7"/>
  <c r="AG711" i="7"/>
  <c r="AG712" i="7"/>
  <c r="AG713" i="7"/>
  <c r="AG714" i="7"/>
  <c r="AG715" i="7"/>
  <c r="AG716" i="7"/>
  <c r="AG717" i="7"/>
  <c r="AG718" i="7"/>
  <c r="AG719" i="7"/>
  <c r="AG720" i="7"/>
  <c r="AG721" i="7"/>
  <c r="AG722" i="7"/>
  <c r="AG723" i="7"/>
  <c r="AG724" i="7"/>
  <c r="AG725" i="7"/>
  <c r="AG726" i="7"/>
  <c r="AG727" i="7"/>
  <c r="AG728" i="7"/>
  <c r="AG729" i="7"/>
  <c r="AG730" i="7"/>
  <c r="AG731" i="7"/>
  <c r="AG732" i="7"/>
  <c r="AG733" i="7"/>
  <c r="AG734" i="7"/>
  <c r="AG735" i="7"/>
  <c r="AG736" i="7"/>
  <c r="AG737" i="7"/>
  <c r="AG738" i="7"/>
  <c r="AG739" i="7"/>
  <c r="AG740" i="7"/>
  <c r="AG741" i="7"/>
  <c r="AG742" i="7"/>
  <c r="AG743" i="7"/>
  <c r="AG744" i="7"/>
  <c r="AG745" i="7"/>
  <c r="AG746" i="7"/>
  <c r="AG747" i="7"/>
  <c r="AG748" i="7"/>
  <c r="AG749" i="7"/>
  <c r="AG750" i="7"/>
  <c r="AG751" i="7"/>
  <c r="AG752" i="7"/>
  <c r="AG753" i="7"/>
  <c r="AG754" i="7"/>
  <c r="AG755" i="7"/>
  <c r="AG756" i="7"/>
  <c r="AG757" i="7"/>
  <c r="AG758" i="7"/>
  <c r="AG759" i="7"/>
  <c r="AG760" i="7"/>
  <c r="AG761" i="7"/>
  <c r="AG762" i="7"/>
  <c r="AG763" i="7"/>
  <c r="AG764" i="7"/>
  <c r="AG765" i="7"/>
  <c r="AG766" i="7"/>
  <c r="AG767" i="7"/>
  <c r="AG768" i="7"/>
  <c r="AG769" i="7"/>
  <c r="AG770" i="7"/>
  <c r="AG771" i="7"/>
  <c r="AG772" i="7"/>
  <c r="AG773" i="7"/>
  <c r="AG774" i="7"/>
  <c r="AG775" i="7"/>
  <c r="AG776" i="7"/>
  <c r="AG777" i="7"/>
  <c r="AG778" i="7"/>
  <c r="AG779" i="7"/>
  <c r="AG780" i="7"/>
  <c r="AG781" i="7"/>
  <c r="AG782" i="7"/>
  <c r="AG783" i="7"/>
  <c r="AG784" i="7"/>
  <c r="AG785" i="7"/>
  <c r="AG786" i="7"/>
  <c r="AG787" i="7"/>
  <c r="AG788" i="7"/>
  <c r="AG789" i="7"/>
  <c r="AG790" i="7"/>
  <c r="AG791" i="7"/>
  <c r="AG792" i="7"/>
  <c r="AG793" i="7"/>
  <c r="AG794" i="7"/>
  <c r="AG795" i="7"/>
  <c r="AG796" i="7"/>
  <c r="AG797" i="7"/>
  <c r="AG798" i="7"/>
  <c r="AG799" i="7"/>
  <c r="AG800" i="7"/>
  <c r="AG801" i="7"/>
  <c r="AG802" i="7"/>
  <c r="AG803" i="7"/>
  <c r="AG804" i="7"/>
  <c r="AG805" i="7"/>
  <c r="AG806" i="7"/>
  <c r="AG807" i="7"/>
  <c r="AG808" i="7"/>
  <c r="AG809" i="7"/>
  <c r="AG810" i="7"/>
  <c r="AG811" i="7"/>
  <c r="AG812" i="7"/>
  <c r="AG813" i="7"/>
  <c r="AG814" i="7"/>
  <c r="AG815" i="7"/>
  <c r="AG816" i="7"/>
  <c r="AG817" i="7"/>
  <c r="AG818" i="7"/>
  <c r="AG819" i="7"/>
  <c r="AG820" i="7"/>
  <c r="AG821" i="7"/>
  <c r="AG822" i="7"/>
  <c r="AG823" i="7"/>
  <c r="AG824" i="7"/>
  <c r="AG825" i="7"/>
  <c r="AG826" i="7"/>
  <c r="AG827" i="7"/>
  <c r="AG828" i="7"/>
  <c r="AG829" i="7"/>
  <c r="AG830" i="7"/>
  <c r="AG831" i="7"/>
  <c r="AG832" i="7"/>
  <c r="AG833" i="7"/>
  <c r="AG834" i="7"/>
  <c r="AG835" i="7"/>
  <c r="AG836" i="7"/>
  <c r="AG837" i="7"/>
  <c r="AG838" i="7"/>
  <c r="AG839" i="7"/>
  <c r="AG840" i="7"/>
  <c r="AG841" i="7"/>
  <c r="AG842" i="7"/>
  <c r="AG843" i="7"/>
  <c r="AG844" i="7"/>
  <c r="AG845" i="7"/>
  <c r="AG846" i="7"/>
  <c r="AG847" i="7"/>
  <c r="AG848" i="7"/>
  <c r="AG849" i="7"/>
  <c r="AG850" i="7"/>
  <c r="AG851" i="7"/>
  <c r="AG852" i="7"/>
  <c r="AG853" i="7"/>
  <c r="AG854" i="7"/>
  <c r="AG855" i="7"/>
  <c r="AG856" i="7"/>
  <c r="AG857" i="7"/>
  <c r="AG858" i="7"/>
  <c r="AG859" i="7"/>
  <c r="AG860" i="7"/>
  <c r="AG861" i="7"/>
  <c r="AG862" i="7"/>
  <c r="AG863" i="7"/>
  <c r="AG864" i="7"/>
  <c r="AG865" i="7"/>
  <c r="AG866" i="7"/>
  <c r="AG867" i="7"/>
  <c r="AG868" i="7"/>
  <c r="AG869" i="7"/>
  <c r="AG870" i="7"/>
  <c r="AG871" i="7"/>
  <c r="AG872" i="7"/>
  <c r="AG873" i="7"/>
  <c r="AG874" i="7"/>
  <c r="AG875" i="7"/>
  <c r="AG876" i="7"/>
  <c r="AG877" i="7"/>
  <c r="AG878" i="7"/>
  <c r="AG879" i="7"/>
  <c r="AG880" i="7"/>
  <c r="AG881" i="7"/>
  <c r="AG882" i="7"/>
  <c r="AG883" i="7"/>
  <c r="AG884" i="7"/>
  <c r="AG885" i="7"/>
  <c r="AG886" i="7"/>
  <c r="AG887" i="7"/>
  <c r="AG888" i="7"/>
  <c r="AG889" i="7"/>
  <c r="AG890" i="7"/>
  <c r="AG891" i="7"/>
  <c r="AG892" i="7"/>
  <c r="AG893" i="7"/>
  <c r="AG894" i="7"/>
  <c r="AG895" i="7"/>
  <c r="AG896" i="7"/>
  <c r="AG897" i="7"/>
  <c r="AG898" i="7"/>
  <c r="AG899" i="7"/>
  <c r="AG900" i="7"/>
  <c r="AG901" i="7"/>
  <c r="AG902" i="7"/>
  <c r="AG903" i="7"/>
  <c r="AG904" i="7"/>
  <c r="AG905" i="7"/>
  <c r="AG906" i="7"/>
  <c r="AG907" i="7"/>
  <c r="AG908" i="7"/>
  <c r="AG909" i="7"/>
  <c r="AG910" i="7"/>
  <c r="AG911" i="7"/>
  <c r="AG912" i="7"/>
  <c r="AG913" i="7"/>
  <c r="AG914" i="7"/>
  <c r="AG915" i="7"/>
  <c r="AG916" i="7"/>
  <c r="AG917" i="7"/>
  <c r="AG918" i="7"/>
  <c r="AG919" i="7"/>
  <c r="AG920" i="7"/>
  <c r="AG921" i="7"/>
  <c r="AG922" i="7"/>
  <c r="AG923" i="7"/>
  <c r="AG924" i="7"/>
  <c r="AG925" i="7"/>
  <c r="AG926" i="7"/>
  <c r="AG927" i="7"/>
  <c r="AG928" i="7"/>
  <c r="AG929" i="7"/>
  <c r="AG930" i="7"/>
  <c r="AG931" i="7"/>
  <c r="AG932" i="7"/>
  <c r="AG933" i="7"/>
  <c r="AG934" i="7"/>
  <c r="AG935" i="7"/>
  <c r="AG936" i="7"/>
  <c r="AG937" i="7"/>
  <c r="AG938" i="7"/>
  <c r="AG939" i="7"/>
  <c r="AG940" i="7"/>
  <c r="AG941" i="7"/>
  <c r="AG942" i="7"/>
  <c r="AG943" i="7"/>
  <c r="AG944" i="7"/>
  <c r="AG945" i="7"/>
  <c r="AG946" i="7"/>
  <c r="AG947" i="7"/>
  <c r="AG948" i="7"/>
  <c r="AG949" i="7"/>
  <c r="AG950" i="7"/>
  <c r="AG951" i="7"/>
  <c r="AG952" i="7"/>
  <c r="AG953" i="7"/>
  <c r="AG954" i="7"/>
  <c r="AG955" i="7"/>
  <c r="AG956" i="7"/>
  <c r="AG957" i="7"/>
  <c r="AG958" i="7"/>
  <c r="AG959" i="7"/>
  <c r="AG960" i="7"/>
  <c r="AG961" i="7"/>
  <c r="AG962" i="7"/>
  <c r="AG963" i="7"/>
  <c r="AG964" i="7"/>
  <c r="AG965" i="7"/>
  <c r="AG966" i="7"/>
  <c r="AG967" i="7"/>
  <c r="AG968" i="7"/>
  <c r="AG969" i="7"/>
  <c r="AG970" i="7"/>
  <c r="AG971" i="7"/>
  <c r="AG972" i="7"/>
  <c r="AG973" i="7"/>
  <c r="AG974" i="7"/>
  <c r="AG975" i="7"/>
  <c r="AG976" i="7"/>
  <c r="AG977" i="7"/>
  <c r="AG978" i="7"/>
  <c r="AG979" i="7"/>
  <c r="AG980" i="7"/>
  <c r="AG981" i="7"/>
  <c r="AG982" i="7"/>
  <c r="AG983" i="7"/>
  <c r="AG984" i="7"/>
  <c r="AG985" i="7"/>
  <c r="AG986" i="7"/>
  <c r="AG987" i="7"/>
  <c r="AG988" i="7"/>
  <c r="AG989" i="7"/>
  <c r="AG990" i="7"/>
  <c r="AG991" i="7"/>
  <c r="AG992" i="7"/>
  <c r="AG993" i="7"/>
  <c r="AG994" i="7"/>
  <c r="AG995" i="7"/>
  <c r="AG996" i="7"/>
  <c r="AG997" i="7"/>
  <c r="AG998" i="7"/>
  <c r="AG999" i="7"/>
  <c r="AG1000" i="7"/>
  <c r="AG1001" i="7"/>
  <c r="AG1002" i="7"/>
  <c r="AG1003" i="7"/>
  <c r="AG1004" i="7"/>
  <c r="AG1005" i="7"/>
  <c r="AG1006" i="7"/>
  <c r="AG1007" i="7"/>
  <c r="AG1008" i="7"/>
  <c r="AG1009" i="7"/>
  <c r="AG1010" i="7"/>
  <c r="AG1011" i="7"/>
  <c r="AG1012" i="7"/>
  <c r="AG1013" i="7"/>
  <c r="AG1014" i="7"/>
  <c r="AG1015" i="7"/>
  <c r="AG1016" i="7"/>
  <c r="AG1017" i="7"/>
  <c r="AG1018" i="7"/>
  <c r="AG1019" i="7"/>
  <c r="AG1020" i="7"/>
  <c r="AG1021" i="7"/>
  <c r="AG1022" i="7"/>
  <c r="AG1023" i="7"/>
  <c r="AG1024" i="7"/>
  <c r="AG1025" i="7"/>
  <c r="AG1026" i="7"/>
  <c r="AG1027" i="7"/>
  <c r="AG1028" i="7"/>
  <c r="AG1029" i="7"/>
  <c r="AG1030" i="7"/>
  <c r="AG1031" i="7"/>
  <c r="AG1032" i="7"/>
  <c r="AG1033" i="7"/>
  <c r="AG1034" i="7"/>
  <c r="AG1035" i="7"/>
  <c r="AG1036" i="7"/>
  <c r="AG1037" i="7"/>
  <c r="AG1038" i="7"/>
  <c r="AG1039" i="7"/>
  <c r="AG1040" i="7"/>
  <c r="AG1041" i="7"/>
  <c r="AG1042" i="7"/>
  <c r="AG1043" i="7"/>
  <c r="AG1044" i="7"/>
  <c r="AG1045" i="7"/>
  <c r="AG1046" i="7"/>
  <c r="AG1047" i="7"/>
  <c r="AG1048" i="7"/>
  <c r="AG1049" i="7"/>
  <c r="AG1050" i="7"/>
  <c r="AG1051" i="7"/>
  <c r="AG1052" i="7"/>
  <c r="AG1053" i="7"/>
  <c r="AG1054" i="7"/>
  <c r="AG1055" i="7"/>
  <c r="AG1056" i="7"/>
  <c r="AG1057" i="7"/>
  <c r="AG1058" i="7"/>
  <c r="AG1059" i="7"/>
  <c r="AG1060" i="7"/>
  <c r="AG1061" i="7"/>
  <c r="AG1062" i="7"/>
  <c r="AG1063" i="7"/>
  <c r="AG1064" i="7"/>
  <c r="AG1065" i="7"/>
  <c r="AG1066" i="7"/>
  <c r="AG1067" i="7"/>
  <c r="AG1068" i="7"/>
  <c r="AG1069" i="7"/>
  <c r="AG1070" i="7"/>
  <c r="AG1071" i="7"/>
  <c r="AG1072" i="7"/>
  <c r="AG1073" i="7"/>
  <c r="AG1074" i="7"/>
  <c r="AG1075" i="7"/>
  <c r="AG1076" i="7"/>
  <c r="AG1077" i="7"/>
  <c r="AG1078" i="7"/>
  <c r="AG1079" i="7"/>
  <c r="AG1080" i="7"/>
  <c r="AG1081" i="7"/>
  <c r="AG1082" i="7"/>
  <c r="AG1083" i="7"/>
  <c r="AG1084" i="7"/>
  <c r="AG1085" i="7"/>
  <c r="AG1086" i="7"/>
  <c r="AG1087" i="7"/>
  <c r="AG1088" i="7"/>
  <c r="AG1089" i="7"/>
  <c r="AG1090" i="7"/>
  <c r="AG1091" i="7"/>
  <c r="AG1092" i="7"/>
  <c r="AG1093" i="7"/>
  <c r="AG1094" i="7"/>
  <c r="AG1095" i="7"/>
  <c r="AG1096" i="7"/>
  <c r="AG1097" i="7"/>
  <c r="AG1098" i="7"/>
  <c r="AG1099" i="7"/>
  <c r="AG1100" i="7"/>
  <c r="AG1101" i="7"/>
  <c r="AG1102" i="7"/>
  <c r="AG1103" i="7"/>
  <c r="AG1104" i="7"/>
  <c r="AG1105" i="7"/>
  <c r="AG1106" i="7"/>
  <c r="AG1107" i="7"/>
  <c r="AG1108" i="7"/>
  <c r="AG1109" i="7"/>
  <c r="AG1110" i="7"/>
  <c r="AG1111" i="7"/>
  <c r="AG1112" i="7"/>
  <c r="AG1113" i="7"/>
  <c r="AG1114" i="7"/>
  <c r="AG1115" i="7"/>
  <c r="AG1116" i="7"/>
  <c r="AG1117" i="7"/>
  <c r="AG1118" i="7"/>
  <c r="AG1119" i="7"/>
  <c r="AG1120" i="7"/>
  <c r="AG1121" i="7"/>
  <c r="AG1122" i="7"/>
  <c r="AG1123" i="7"/>
  <c r="AG1124" i="7"/>
  <c r="AG1125" i="7"/>
  <c r="AG1126" i="7"/>
  <c r="AG1127" i="7"/>
  <c r="AG1128" i="7"/>
  <c r="AG1129" i="7"/>
  <c r="AG1130" i="7"/>
  <c r="AG1131" i="7"/>
  <c r="AG1132" i="7"/>
  <c r="AG1133" i="7"/>
  <c r="AG1134" i="7"/>
  <c r="AG1135" i="7"/>
  <c r="AG1136" i="7"/>
  <c r="AG1137" i="7"/>
  <c r="AG1138" i="7"/>
  <c r="AG1139" i="7"/>
  <c r="AG1140" i="7"/>
  <c r="AG1141" i="7"/>
  <c r="AG1142" i="7"/>
  <c r="AG1143" i="7"/>
  <c r="AG1144" i="7"/>
  <c r="AG1145" i="7"/>
  <c r="AG1146" i="7"/>
  <c r="AG1147" i="7"/>
  <c r="AG1148" i="7"/>
  <c r="AG1149" i="7"/>
  <c r="AG1150" i="7"/>
  <c r="AG1151" i="7"/>
  <c r="AG1152" i="7"/>
  <c r="AG1153" i="7"/>
  <c r="AG1154" i="7"/>
  <c r="AG1155" i="7"/>
  <c r="AG1156" i="7"/>
  <c r="AG1157" i="7"/>
  <c r="AG1158" i="7"/>
  <c r="AG1159" i="7"/>
  <c r="AG1160" i="7"/>
  <c r="AG1161" i="7"/>
  <c r="AG1162" i="7"/>
  <c r="AG1163" i="7"/>
  <c r="AG1164" i="7"/>
  <c r="AG1165" i="7"/>
  <c r="AG1166" i="7"/>
  <c r="AG1167" i="7"/>
  <c r="AG1168" i="7"/>
  <c r="AG1169" i="7"/>
  <c r="AG1170" i="7"/>
  <c r="AG1171" i="7"/>
  <c r="AG1172" i="7"/>
  <c r="AG1173" i="7"/>
  <c r="AG1174" i="7"/>
  <c r="AG1175" i="7"/>
  <c r="AG1176" i="7"/>
  <c r="AG1177" i="7"/>
  <c r="AG1178" i="7"/>
  <c r="AG1179" i="7"/>
  <c r="AG1180" i="7"/>
  <c r="AG1181" i="7"/>
  <c r="AG1182" i="7"/>
  <c r="AG1183" i="7"/>
  <c r="AG1184" i="7"/>
  <c r="AG1185" i="7"/>
  <c r="AG1186" i="7"/>
  <c r="AG1187" i="7"/>
  <c r="AG1188" i="7"/>
  <c r="AG1189" i="7"/>
  <c r="AG1190" i="7"/>
  <c r="AG1191" i="7"/>
  <c r="AG1192" i="7"/>
  <c r="AG1193" i="7"/>
  <c r="AG1194" i="7"/>
  <c r="AG1195" i="7"/>
  <c r="AG1196" i="7"/>
  <c r="AG1197" i="7"/>
  <c r="AG1198" i="7"/>
  <c r="AG1199" i="7"/>
  <c r="AG1200" i="7"/>
  <c r="AG1201" i="7"/>
  <c r="AG1202" i="7"/>
  <c r="AG1203" i="7"/>
  <c r="AG1204" i="7"/>
  <c r="AG1205" i="7"/>
  <c r="AG1206" i="7"/>
  <c r="AG1207" i="7"/>
  <c r="AG1208" i="7"/>
  <c r="AG1209" i="7"/>
  <c r="AG1210" i="7"/>
  <c r="AG1211" i="7"/>
  <c r="AG1212" i="7"/>
  <c r="AG1213" i="7"/>
  <c r="AG1214" i="7"/>
  <c r="AG1215" i="7"/>
  <c r="AG1216" i="7"/>
  <c r="AG1217" i="7"/>
  <c r="AG1218" i="7"/>
  <c r="AG1219" i="7"/>
  <c r="AG1220" i="7"/>
  <c r="AG1221" i="7"/>
  <c r="AG1222" i="7"/>
  <c r="AG1223" i="7"/>
  <c r="AG1224" i="7"/>
  <c r="AG1225" i="7"/>
  <c r="AG1226" i="7"/>
  <c r="AG1227" i="7"/>
  <c r="AG1228" i="7"/>
  <c r="AG1229" i="7"/>
  <c r="AG1230" i="7"/>
  <c r="AG1231" i="7"/>
  <c r="AG1232" i="7"/>
  <c r="AG1233" i="7"/>
  <c r="AG1234" i="7"/>
  <c r="AG1235" i="7"/>
  <c r="AG1236" i="7"/>
  <c r="AG1237" i="7"/>
  <c r="AG1238" i="7"/>
  <c r="AG1239" i="7"/>
  <c r="AG1240" i="7"/>
  <c r="AG1241" i="7"/>
  <c r="AG1242" i="7"/>
  <c r="AG1243" i="7"/>
  <c r="AG1244" i="7"/>
  <c r="AG1245" i="7"/>
  <c r="AG1246" i="7"/>
  <c r="AG1247" i="7"/>
  <c r="AG1248" i="7"/>
  <c r="AG1249" i="7"/>
  <c r="AG1250" i="7"/>
  <c r="AG1251" i="7"/>
  <c r="AG1252" i="7"/>
  <c r="AG1253" i="7"/>
  <c r="AG1254" i="7"/>
  <c r="AG1255" i="7"/>
  <c r="AG1256" i="7"/>
  <c r="AG1257" i="7"/>
  <c r="AG1258" i="7"/>
  <c r="AG1259" i="7"/>
  <c r="AG1260" i="7"/>
  <c r="AG1261" i="7"/>
  <c r="AG1262" i="7"/>
  <c r="AG1263" i="7"/>
  <c r="AG1264" i="7"/>
  <c r="AG1265" i="7"/>
  <c r="AG1266" i="7"/>
  <c r="AG1267" i="7"/>
  <c r="AG1268" i="7"/>
  <c r="AG1269" i="7"/>
  <c r="AG1270" i="7"/>
  <c r="AG1271" i="7"/>
  <c r="AG1272" i="7"/>
  <c r="AG1273" i="7"/>
  <c r="AG1274" i="7"/>
  <c r="AG1275" i="7"/>
  <c r="AG1276" i="7"/>
  <c r="AG1277" i="7"/>
  <c r="AG1278" i="7"/>
  <c r="AG1279" i="7"/>
  <c r="AG1280" i="7"/>
  <c r="AG1281" i="7"/>
  <c r="AG1282" i="7"/>
  <c r="AG1283" i="7"/>
  <c r="AG1284" i="7"/>
  <c r="AG1285" i="7"/>
  <c r="AG1286" i="7"/>
  <c r="AG1287" i="7"/>
  <c r="AG1288" i="7"/>
  <c r="AG1289" i="7"/>
  <c r="AG1290" i="7"/>
  <c r="AG1291" i="7"/>
  <c r="AG1292" i="7"/>
  <c r="AG1293" i="7"/>
  <c r="AG1294" i="7"/>
  <c r="AG1295" i="7"/>
  <c r="AG1296" i="7"/>
  <c r="AG1297" i="7"/>
  <c r="AG1298" i="7"/>
  <c r="AG1299" i="7"/>
  <c r="AG1300" i="7"/>
  <c r="AG1301" i="7"/>
  <c r="AG1302" i="7"/>
  <c r="AG1303" i="7"/>
  <c r="AG1304" i="7"/>
  <c r="AG1305" i="7"/>
  <c r="AG1306" i="7"/>
  <c r="AG1307" i="7"/>
  <c r="AG1308" i="7"/>
  <c r="AG1309" i="7"/>
  <c r="AG1310" i="7"/>
  <c r="AG1311" i="7"/>
  <c r="AG1312" i="7"/>
  <c r="AG1313" i="7"/>
  <c r="AG1314" i="7"/>
  <c r="AG1315" i="7"/>
  <c r="AG1316" i="7"/>
  <c r="AG1317" i="7"/>
  <c r="AG1318" i="7"/>
  <c r="AG1319" i="7"/>
  <c r="AG1320" i="7"/>
  <c r="AG1321" i="7"/>
  <c r="AG1322" i="7"/>
  <c r="AG1323" i="7"/>
  <c r="AG1324" i="7"/>
  <c r="AG1325" i="7"/>
  <c r="AG1326" i="7"/>
  <c r="AG1327" i="7"/>
  <c r="AG1328" i="7"/>
  <c r="AG1329" i="7"/>
  <c r="AG1330" i="7"/>
  <c r="AG1331" i="7"/>
  <c r="AG1332" i="7"/>
  <c r="AG1333" i="7"/>
  <c r="AG1334" i="7"/>
  <c r="AG1335" i="7"/>
  <c r="AG1336" i="7"/>
  <c r="AG1337" i="7"/>
  <c r="AG1338" i="7"/>
  <c r="AG1339" i="7"/>
  <c r="AG1340" i="7"/>
  <c r="AG1341" i="7"/>
  <c r="AG1342" i="7"/>
  <c r="AG1343" i="7"/>
  <c r="AG1344" i="7"/>
  <c r="AG1345" i="7"/>
  <c r="AG1346" i="7"/>
  <c r="AG1347" i="7"/>
  <c r="AG1348" i="7"/>
  <c r="AG1349" i="7"/>
  <c r="AG1350" i="7"/>
  <c r="AG1351" i="7"/>
  <c r="AG1352" i="7"/>
  <c r="AG1353" i="7"/>
  <c r="AG1354" i="7"/>
  <c r="AG1355" i="7"/>
  <c r="AG1356" i="7"/>
  <c r="AG1357" i="7"/>
  <c r="AG1358" i="7"/>
  <c r="AG1359" i="7"/>
  <c r="AG1360" i="7"/>
  <c r="AG1361" i="7"/>
  <c r="AG1362" i="7"/>
  <c r="AG1363" i="7"/>
  <c r="AG1364" i="7"/>
  <c r="AG1365" i="7"/>
  <c r="AG1366" i="7"/>
  <c r="AG1367" i="7"/>
  <c r="AG1368" i="7"/>
  <c r="AG1369" i="7"/>
  <c r="AG1370" i="7"/>
  <c r="AG1371" i="7"/>
  <c r="AG1372" i="7"/>
  <c r="AG1373" i="7"/>
  <c r="AG1374" i="7"/>
  <c r="AG1375" i="7"/>
  <c r="AG1376" i="7"/>
  <c r="AG1377" i="7"/>
  <c r="AG1378" i="7"/>
  <c r="AG1379" i="7"/>
  <c r="AG1380" i="7"/>
  <c r="AG1381" i="7"/>
  <c r="AG1382" i="7"/>
  <c r="AG1383" i="7"/>
  <c r="AG1384" i="7"/>
  <c r="AG1385" i="7"/>
  <c r="AG1386" i="7"/>
  <c r="AG1387" i="7"/>
  <c r="AG1388" i="7"/>
  <c r="AG1389" i="7"/>
  <c r="AG1390" i="7"/>
  <c r="AG1391" i="7"/>
  <c r="AG1392" i="7"/>
  <c r="AG1393" i="7"/>
  <c r="AG1394" i="7"/>
  <c r="AG1395" i="7"/>
  <c r="AG1396" i="7"/>
  <c r="AG1397" i="7"/>
  <c r="AG1398" i="7"/>
  <c r="AG1399" i="7"/>
  <c r="AG1400" i="7"/>
  <c r="AG1401" i="7"/>
  <c r="AG1402" i="7"/>
  <c r="AG1403" i="7"/>
  <c r="AG1404" i="7"/>
  <c r="AG1405" i="7"/>
  <c r="AG1406" i="7"/>
  <c r="AG1407" i="7"/>
  <c r="AG1408" i="7"/>
  <c r="AG1409" i="7"/>
  <c r="AG1410" i="7"/>
  <c r="AG1411" i="7"/>
  <c r="AG1412" i="7"/>
  <c r="AG1413" i="7"/>
  <c r="AG1414" i="7"/>
  <c r="AG1415" i="7"/>
  <c r="AG1416" i="7"/>
  <c r="AG1417" i="7"/>
  <c r="AG1418" i="7"/>
  <c r="AG1419" i="7"/>
  <c r="AG1420" i="7"/>
  <c r="AG1421" i="7"/>
  <c r="AG1422" i="7"/>
  <c r="AG1423" i="7"/>
  <c r="AG1424" i="7"/>
  <c r="AG1425" i="7"/>
  <c r="AG1426" i="7"/>
  <c r="AG1427" i="7"/>
  <c r="AG1428" i="7"/>
  <c r="AG1429" i="7"/>
  <c r="AG1430" i="7"/>
  <c r="AG1431" i="7"/>
  <c r="AG1432" i="7"/>
  <c r="AG1433" i="7"/>
  <c r="AG1434" i="7"/>
  <c r="AG1435" i="7"/>
  <c r="AG1436" i="7"/>
  <c r="AG1437" i="7"/>
  <c r="AG1438" i="7"/>
  <c r="AG1439" i="7"/>
  <c r="AG1440" i="7"/>
  <c r="AG1441" i="7"/>
  <c r="AG1442" i="7"/>
  <c r="AG1443" i="7"/>
  <c r="AG1444" i="7"/>
  <c r="AG1445" i="7"/>
  <c r="AG1446" i="7"/>
  <c r="AG1447" i="7"/>
  <c r="AG1448" i="7"/>
  <c r="AG1449" i="7"/>
  <c r="AG1450" i="7"/>
  <c r="AG1451" i="7"/>
  <c r="AG1452" i="7"/>
  <c r="AG1453" i="7"/>
  <c r="AG1454" i="7"/>
  <c r="AG1455" i="7"/>
  <c r="AG1456" i="7"/>
  <c r="AG1457" i="7"/>
  <c r="AG1458" i="7"/>
  <c r="AG1459" i="7"/>
  <c r="AG1460" i="7"/>
  <c r="AG1461" i="7"/>
  <c r="AG1462" i="7"/>
  <c r="AG1463" i="7"/>
  <c r="AG1464" i="7"/>
  <c r="AG1465" i="7"/>
  <c r="AG1466" i="7"/>
  <c r="AG1467" i="7"/>
  <c r="AG1468" i="7"/>
  <c r="AG1469" i="7"/>
  <c r="AG1470" i="7"/>
  <c r="AG1471" i="7"/>
  <c r="AG1472" i="7"/>
  <c r="AG1473" i="7"/>
  <c r="AG1474" i="7"/>
  <c r="AG1475" i="7"/>
  <c r="AG1476" i="7"/>
  <c r="AG1477" i="7"/>
  <c r="AG1478" i="7"/>
  <c r="AG1479" i="7"/>
  <c r="AG1480" i="7"/>
  <c r="AG1481" i="7"/>
  <c r="AG1482" i="7"/>
  <c r="AG1483" i="7"/>
  <c r="AG1484" i="7"/>
  <c r="AG1485" i="7"/>
  <c r="AG1486" i="7"/>
  <c r="AG1487" i="7"/>
  <c r="AG1488" i="7"/>
  <c r="AG1489" i="7"/>
  <c r="AG1490" i="7"/>
  <c r="AG1491" i="7"/>
  <c r="AG1492" i="7"/>
  <c r="AG1493" i="7"/>
  <c r="AG1494" i="7"/>
  <c r="AG1495" i="7"/>
  <c r="AG1496" i="7"/>
  <c r="AG1497" i="7"/>
  <c r="AG1498" i="7"/>
  <c r="AG1499" i="7"/>
  <c r="AG1500" i="7"/>
  <c r="AG1501" i="7"/>
  <c r="AG1502" i="7"/>
  <c r="AG1503" i="7"/>
  <c r="AG1504" i="7"/>
  <c r="AG1505" i="7"/>
  <c r="AG1506" i="7"/>
  <c r="AG1507" i="7"/>
  <c r="AG1508" i="7"/>
  <c r="AG1509" i="7"/>
  <c r="AG1510" i="7"/>
  <c r="AG1511" i="7"/>
  <c r="AG1512" i="7"/>
  <c r="AG1513" i="7"/>
  <c r="AG1514" i="7"/>
  <c r="AG1515" i="7"/>
  <c r="AG1516" i="7"/>
  <c r="AG1517" i="7"/>
  <c r="AG1518" i="7"/>
  <c r="AG1519" i="7"/>
  <c r="AG1520" i="7"/>
  <c r="AG1521" i="7"/>
  <c r="AG1522" i="7"/>
  <c r="AG1523" i="7"/>
  <c r="AG1524" i="7"/>
  <c r="AG1525" i="7"/>
  <c r="AG1526" i="7"/>
  <c r="AG1527" i="7"/>
  <c r="AG1528" i="7"/>
  <c r="AG1529" i="7"/>
  <c r="AG1530" i="7"/>
  <c r="AG1531" i="7"/>
  <c r="AG1532" i="7"/>
  <c r="AG1533" i="7"/>
  <c r="AG1534" i="7"/>
  <c r="AG1535" i="7"/>
  <c r="AG1536" i="7"/>
  <c r="AG1537" i="7"/>
  <c r="AG1538" i="7"/>
  <c r="AG1539" i="7"/>
  <c r="AG1540" i="7"/>
  <c r="AG1541" i="7"/>
  <c r="AG1542" i="7"/>
  <c r="AG1543" i="7"/>
  <c r="AG1544" i="7"/>
  <c r="AG1545" i="7"/>
  <c r="AG1546" i="7"/>
  <c r="AG1547" i="7"/>
  <c r="AG1548" i="7"/>
  <c r="AG1549" i="7"/>
  <c r="AG1550" i="7"/>
  <c r="AG1551" i="7"/>
  <c r="AG1552" i="7"/>
  <c r="AG1553" i="7"/>
  <c r="AG1554" i="7"/>
  <c r="AG1555" i="7"/>
  <c r="AG1556" i="7"/>
  <c r="AG1557" i="7"/>
  <c r="AG1558" i="7"/>
  <c r="AG1559" i="7"/>
  <c r="AG1560" i="7"/>
  <c r="AG1561" i="7"/>
  <c r="AG1562" i="7"/>
  <c r="AG1563" i="7"/>
  <c r="AG1564" i="7"/>
  <c r="AG1565" i="7"/>
  <c r="AG1566" i="7"/>
  <c r="AG1567" i="7"/>
  <c r="AG1568" i="7"/>
  <c r="AG1569" i="7"/>
  <c r="AG1570" i="7"/>
  <c r="AG1571" i="7"/>
  <c r="AG1572" i="7"/>
  <c r="AG1573" i="7"/>
  <c r="AG1574" i="7"/>
  <c r="AG1575" i="7"/>
  <c r="AG1576" i="7"/>
  <c r="AG1577" i="7"/>
  <c r="AG1578" i="7"/>
  <c r="AG1579" i="7"/>
  <c r="AG1580" i="7"/>
  <c r="AG1581" i="7"/>
  <c r="AG1582" i="7"/>
  <c r="AG1583" i="7"/>
  <c r="AG1584" i="7"/>
  <c r="AG1585" i="7"/>
  <c r="AG1586" i="7"/>
  <c r="AG1587" i="7"/>
  <c r="AG1588" i="7"/>
  <c r="AG1589" i="7"/>
  <c r="AG1590" i="7"/>
  <c r="AG1591" i="7"/>
  <c r="AG1592" i="7"/>
  <c r="AG1593" i="7"/>
  <c r="AG1594" i="7"/>
  <c r="AG1595" i="7"/>
  <c r="AG1596" i="7"/>
  <c r="AG1597" i="7"/>
  <c r="AG1598" i="7"/>
  <c r="AG1599" i="7"/>
  <c r="AG1600" i="7"/>
  <c r="AG1601" i="7"/>
  <c r="AG1602" i="7"/>
  <c r="AG1603" i="7"/>
  <c r="AG1604" i="7"/>
  <c r="AG1605" i="7"/>
  <c r="AG1606" i="7"/>
  <c r="AG1607" i="7"/>
  <c r="AG1608" i="7"/>
  <c r="AG1609" i="7"/>
  <c r="AG1610" i="7"/>
  <c r="AG1611" i="7"/>
  <c r="AG1612" i="7"/>
  <c r="AG1613" i="7"/>
  <c r="AG1614" i="7"/>
  <c r="AG1615" i="7"/>
  <c r="AG1616" i="7"/>
  <c r="AG1617" i="7"/>
  <c r="AG1618" i="7"/>
  <c r="AG1619" i="7"/>
  <c r="AG1620" i="7"/>
  <c r="AG1621" i="7"/>
  <c r="AG1622" i="7"/>
  <c r="AG1623" i="7"/>
  <c r="AG1624" i="7"/>
  <c r="AG1625" i="7"/>
  <c r="AG1626" i="7"/>
  <c r="AG1627" i="7"/>
  <c r="AG1628" i="7"/>
  <c r="AG1629" i="7"/>
  <c r="AG1630" i="7"/>
  <c r="AG1631" i="7"/>
  <c r="AG1632" i="7"/>
  <c r="AG1633" i="7"/>
  <c r="AG1634" i="7"/>
  <c r="AG1635" i="7"/>
  <c r="AG1636" i="7"/>
  <c r="AG1637" i="7"/>
  <c r="AG1638" i="7"/>
  <c r="AG1639" i="7"/>
  <c r="AG1640" i="7"/>
  <c r="AG1641" i="7"/>
  <c r="AG1642" i="7"/>
  <c r="AG1643" i="7"/>
  <c r="AG1644" i="7"/>
  <c r="AG1645" i="7"/>
  <c r="AG1646" i="7"/>
  <c r="AG1647" i="7"/>
  <c r="AG1648" i="7"/>
  <c r="AG1649" i="7"/>
  <c r="AG1650" i="7"/>
  <c r="AG1651" i="7"/>
  <c r="AG1652" i="7"/>
  <c r="AG1653" i="7"/>
  <c r="AG1654" i="7"/>
  <c r="AG1655" i="7"/>
  <c r="AG1656" i="7"/>
  <c r="AG1657" i="7"/>
  <c r="AG1658" i="7"/>
  <c r="AG1659" i="7"/>
  <c r="AG1660" i="7"/>
  <c r="AG1661" i="7"/>
  <c r="AG1662" i="7"/>
  <c r="AG1663" i="7"/>
  <c r="AG1664" i="7"/>
  <c r="AG1665" i="7"/>
  <c r="AG1666" i="7"/>
  <c r="AG1667" i="7"/>
  <c r="AG1668" i="7"/>
  <c r="AG1669" i="7"/>
  <c r="AG1670" i="7"/>
  <c r="AG1671" i="7"/>
  <c r="AG1672" i="7"/>
  <c r="AG1673" i="7"/>
  <c r="AG1674" i="7"/>
  <c r="AG1675" i="7"/>
  <c r="AG1676" i="7"/>
  <c r="AG1677" i="7"/>
  <c r="AG1678" i="7"/>
  <c r="AG1679" i="7"/>
  <c r="AG1680" i="7"/>
  <c r="AG1681" i="7"/>
  <c r="AG1682" i="7"/>
  <c r="AG1683" i="7"/>
  <c r="AG1684" i="7"/>
  <c r="AG1685" i="7"/>
  <c r="AG1686" i="7"/>
  <c r="AG1687" i="7"/>
  <c r="AG1688" i="7"/>
  <c r="AG1689" i="7"/>
  <c r="AG1690" i="7"/>
  <c r="AG1691" i="7"/>
  <c r="AG1692" i="7"/>
  <c r="AG1693" i="7"/>
  <c r="AG1694" i="7"/>
  <c r="AG1695" i="7"/>
  <c r="AG1696" i="7"/>
  <c r="AG1697" i="7"/>
  <c r="AG1698" i="7"/>
  <c r="AG1699" i="7"/>
  <c r="AG1700" i="7"/>
  <c r="AG1701" i="7"/>
  <c r="AG1702" i="7"/>
  <c r="AG1703" i="7"/>
  <c r="AG1704" i="7"/>
  <c r="AG1705" i="7"/>
  <c r="AG1706" i="7"/>
  <c r="AG1707" i="7"/>
  <c r="AG1708" i="7"/>
  <c r="AG1709" i="7"/>
  <c r="AG1710" i="7"/>
  <c r="AG1711" i="7"/>
  <c r="AG1712" i="7"/>
  <c r="AG1713" i="7"/>
  <c r="AG1714" i="7"/>
  <c r="AG1715" i="7"/>
  <c r="AG1716" i="7"/>
  <c r="AG1717" i="7"/>
  <c r="AG1718" i="7"/>
  <c r="AG1719" i="7"/>
  <c r="AG1720" i="7"/>
  <c r="AG1721" i="7"/>
  <c r="AG1722" i="7"/>
  <c r="AG1723" i="7"/>
  <c r="AG1724" i="7"/>
  <c r="AG1725" i="7"/>
  <c r="AG1726" i="7"/>
  <c r="AG1727" i="7"/>
  <c r="AG1728" i="7"/>
  <c r="AG1729" i="7"/>
  <c r="AG1730" i="7"/>
  <c r="AG1731" i="7"/>
  <c r="AG1732" i="7"/>
  <c r="AG1733" i="7"/>
  <c r="AG1734" i="7"/>
  <c r="AG1735" i="7"/>
  <c r="AG1736" i="7"/>
  <c r="AG1737" i="7"/>
  <c r="AG1738" i="7"/>
  <c r="AG1739" i="7"/>
  <c r="AG1740" i="7"/>
  <c r="AG1741" i="7"/>
  <c r="AG1742" i="7"/>
  <c r="AG1743" i="7"/>
  <c r="AG1744" i="7"/>
  <c r="AG1745" i="7"/>
  <c r="AG1746" i="7"/>
  <c r="AG1747" i="7"/>
  <c r="AG1748" i="7"/>
  <c r="AG1749" i="7"/>
  <c r="AG1750" i="7"/>
  <c r="AG1751" i="7"/>
  <c r="AG1752" i="7"/>
  <c r="AG1753" i="7"/>
  <c r="AG1754" i="7"/>
  <c r="AG1755" i="7"/>
  <c r="AG1756" i="7"/>
  <c r="AG1757" i="7"/>
  <c r="AG1758" i="7"/>
  <c r="AG1759" i="7"/>
  <c r="AG1760" i="7"/>
  <c r="AG1761" i="7"/>
  <c r="AG1762" i="7"/>
  <c r="AG1763" i="7"/>
  <c r="AG1764" i="7"/>
  <c r="AG1765" i="7"/>
  <c r="AG1766" i="7"/>
  <c r="AG1767" i="7"/>
  <c r="AG1768" i="7"/>
  <c r="AG1769" i="7"/>
  <c r="AG1770" i="7"/>
  <c r="AG1771" i="7"/>
  <c r="AG1772" i="7"/>
  <c r="AG1773" i="7"/>
  <c r="AG1774" i="7"/>
  <c r="AG1775" i="7"/>
  <c r="AG1776" i="7"/>
  <c r="AG1777" i="7"/>
  <c r="AG1778" i="7"/>
  <c r="AG1779" i="7"/>
  <c r="AG1780" i="7"/>
  <c r="AG1781" i="7"/>
  <c r="AG1782" i="7"/>
  <c r="AG1783" i="7"/>
  <c r="AG1784" i="7"/>
  <c r="AG1785" i="7"/>
  <c r="AG1786" i="7"/>
  <c r="AG1787" i="7"/>
  <c r="AG1788" i="7"/>
  <c r="AG1789" i="7"/>
  <c r="AG1790" i="7"/>
  <c r="AG1791" i="7"/>
  <c r="AG1792" i="7"/>
  <c r="AG1793" i="7"/>
  <c r="AG1794" i="7"/>
  <c r="AG1795" i="7"/>
  <c r="AG1796" i="7"/>
  <c r="AG1797" i="7"/>
  <c r="AG1798" i="7"/>
  <c r="AG1799" i="7"/>
  <c r="AG1800" i="7"/>
  <c r="AG1801" i="7"/>
  <c r="AG1802" i="7"/>
  <c r="AG1803" i="7"/>
  <c r="AG1804" i="7"/>
  <c r="AG1805" i="7"/>
  <c r="AG1806" i="7"/>
  <c r="AG1807" i="7"/>
  <c r="AG1808" i="7"/>
  <c r="AG1809" i="7"/>
  <c r="AG1810" i="7"/>
  <c r="AG1811" i="7"/>
  <c r="AG1812" i="7"/>
  <c r="AG1813" i="7"/>
  <c r="AG1814" i="7"/>
  <c r="AG1815" i="7"/>
  <c r="AG1816" i="7"/>
  <c r="AG1817" i="7"/>
  <c r="AG1818" i="7"/>
  <c r="AG1819" i="7"/>
  <c r="AG1820" i="7"/>
  <c r="AG1821" i="7"/>
  <c r="AG1822" i="7"/>
  <c r="AG1823" i="7"/>
  <c r="AG1824" i="7"/>
  <c r="AG1825" i="7"/>
  <c r="AG1826" i="7"/>
  <c r="AG1827" i="7"/>
  <c r="AG1828" i="7"/>
  <c r="AG1829" i="7"/>
  <c r="AG1830" i="7"/>
  <c r="AG1831" i="7"/>
  <c r="AG1832" i="7"/>
  <c r="AG1833" i="7"/>
  <c r="AG1834" i="7"/>
  <c r="AG1835" i="7"/>
  <c r="AG1836" i="7"/>
  <c r="AG1837" i="7"/>
  <c r="AG1838" i="7"/>
  <c r="AG1839" i="7"/>
  <c r="AG1840" i="7"/>
  <c r="AG1841" i="7"/>
  <c r="AG1842" i="7"/>
  <c r="AG1843" i="7"/>
  <c r="AG1844" i="7"/>
  <c r="AG1845" i="7"/>
  <c r="AG1846" i="7"/>
  <c r="AG1847" i="7"/>
  <c r="AG1848" i="7"/>
  <c r="AG1849" i="7"/>
  <c r="AG1850" i="7"/>
  <c r="AG1851" i="7"/>
  <c r="AG1852" i="7"/>
  <c r="AG1853" i="7"/>
  <c r="AG1854" i="7"/>
  <c r="AG1855" i="7"/>
  <c r="AG1856" i="7"/>
  <c r="AG1857" i="7"/>
  <c r="AG1858" i="7"/>
  <c r="AG1859" i="7"/>
  <c r="AG1860" i="7"/>
  <c r="AG1861" i="7"/>
  <c r="AG1862" i="7"/>
  <c r="AG1863" i="7"/>
  <c r="AG1864" i="7"/>
  <c r="AG1865" i="7"/>
  <c r="AG1866" i="7"/>
  <c r="AG1867" i="7"/>
  <c r="AG1868" i="7"/>
  <c r="AG1869" i="7"/>
  <c r="AG1870" i="7"/>
  <c r="AG1871" i="7"/>
  <c r="AG1872" i="7"/>
  <c r="AG1873" i="7"/>
  <c r="AG1874" i="7"/>
  <c r="AG1875" i="7"/>
  <c r="AG1876" i="7"/>
  <c r="AG1877" i="7"/>
  <c r="AG1878" i="7"/>
  <c r="AG1879" i="7"/>
  <c r="AG1880" i="7"/>
  <c r="AG1881" i="7"/>
  <c r="AG1882" i="7"/>
  <c r="AG1883" i="7"/>
  <c r="AG1884" i="7"/>
  <c r="AG1885" i="7"/>
  <c r="AG1886" i="7"/>
  <c r="AG1887" i="7"/>
  <c r="AG1888" i="7"/>
  <c r="AG1889" i="7"/>
  <c r="AG1890" i="7"/>
  <c r="AG1891" i="7"/>
  <c r="AG1892" i="7"/>
  <c r="AG1893" i="7"/>
  <c r="AG1894" i="7"/>
  <c r="AG1895" i="7"/>
  <c r="AG1896" i="7"/>
  <c r="AG1897" i="7"/>
  <c r="AG1898" i="7"/>
  <c r="AG1899" i="7"/>
  <c r="AG1900" i="7"/>
  <c r="AG1901" i="7"/>
  <c r="AG1902" i="7"/>
  <c r="AG1903" i="7"/>
  <c r="AG1904" i="7"/>
  <c r="AG1905" i="7"/>
  <c r="AG1906" i="7"/>
  <c r="AG1907" i="7"/>
  <c r="AG1908" i="7"/>
  <c r="AG1909" i="7"/>
  <c r="AG1910" i="7"/>
  <c r="AG1911" i="7"/>
  <c r="AG1912" i="7"/>
  <c r="AG1913" i="7"/>
  <c r="AG1914" i="7"/>
  <c r="AG1915" i="7"/>
  <c r="AG1916" i="7"/>
  <c r="AG1917" i="7"/>
  <c r="AG1918" i="7"/>
  <c r="AG1919" i="7"/>
  <c r="AG1920" i="7"/>
  <c r="AG1921" i="7"/>
  <c r="AG1922" i="7"/>
  <c r="AG1923" i="7"/>
  <c r="AG1924" i="7"/>
  <c r="AG1925" i="7"/>
  <c r="AG1926" i="7"/>
  <c r="AG1927" i="7"/>
  <c r="AG1928" i="7"/>
  <c r="AG1929" i="7"/>
  <c r="AG1930" i="7"/>
  <c r="AG1931" i="7"/>
  <c r="AG1932" i="7"/>
  <c r="AG1933" i="7"/>
  <c r="AG1934" i="7"/>
  <c r="AG1935" i="7"/>
  <c r="AG1936" i="7"/>
  <c r="AG1937" i="7"/>
  <c r="AG1938" i="7"/>
  <c r="AG1939" i="7"/>
  <c r="AG1940" i="7"/>
  <c r="AG1941" i="7"/>
  <c r="AG1942" i="7"/>
  <c r="AG1943" i="7"/>
  <c r="AG1944" i="7"/>
  <c r="AG1945" i="7"/>
  <c r="AG1946" i="7"/>
  <c r="AG1947" i="7"/>
  <c r="AG1948" i="7"/>
  <c r="AG1949" i="7"/>
  <c r="AG1950" i="7"/>
  <c r="AG1951" i="7"/>
  <c r="AG1952" i="7"/>
  <c r="AG1953" i="7"/>
  <c r="AG1954" i="7"/>
  <c r="AG1955" i="7"/>
  <c r="AG1956" i="7"/>
  <c r="AG1957" i="7"/>
  <c r="AG1958" i="7"/>
  <c r="AG1959" i="7"/>
  <c r="AG1960" i="7"/>
  <c r="AG1961" i="7"/>
  <c r="AG1962" i="7"/>
  <c r="AG1963" i="7"/>
  <c r="AG1964" i="7"/>
  <c r="AG1965" i="7"/>
  <c r="AG1966" i="7"/>
  <c r="AG1967" i="7"/>
  <c r="AG1968" i="7"/>
  <c r="AG1969" i="7"/>
  <c r="AG1970" i="7"/>
  <c r="AG1971" i="7"/>
  <c r="AG1972" i="7"/>
  <c r="AG1973" i="7"/>
  <c r="AG1974" i="7"/>
  <c r="AG1975" i="7"/>
  <c r="AG1976" i="7"/>
  <c r="AG1977" i="7"/>
  <c r="AG1978" i="7"/>
  <c r="AG1979" i="7"/>
  <c r="AG1980" i="7"/>
  <c r="AG1981" i="7"/>
  <c r="AG1982" i="7"/>
  <c r="AG1983" i="7"/>
  <c r="AG1984" i="7"/>
  <c r="AG1985" i="7"/>
  <c r="AG1986" i="7"/>
  <c r="AG1987" i="7"/>
  <c r="AG1988" i="7"/>
  <c r="AG1989" i="7"/>
  <c r="AG1990" i="7"/>
  <c r="AG1991" i="7"/>
  <c r="AG1992" i="7"/>
  <c r="AG1993" i="7"/>
  <c r="AG1994" i="7"/>
  <c r="AG1995" i="7"/>
  <c r="AG1996" i="7"/>
  <c r="AG1997" i="7"/>
  <c r="AG1998" i="7"/>
  <c r="AG1999" i="7"/>
  <c r="AG2000" i="7"/>
  <c r="AG2001" i="7"/>
  <c r="AG2002" i="7"/>
  <c r="AG2003" i="7"/>
  <c r="AG2004" i="7"/>
  <c r="AG2005" i="7"/>
  <c r="AG2006" i="7"/>
  <c r="AG2007" i="7"/>
  <c r="AG2008" i="7"/>
  <c r="AG2009" i="7"/>
  <c r="AG2010" i="7"/>
  <c r="AG2011" i="7"/>
  <c r="AG2012" i="7"/>
  <c r="AG2013" i="7"/>
  <c r="AG2014" i="7"/>
  <c r="AG2015" i="7"/>
  <c r="AG2016" i="7"/>
  <c r="AG2017" i="7"/>
  <c r="AG2018" i="7"/>
  <c r="AG2019" i="7"/>
  <c r="AG2020" i="7"/>
  <c r="AG2021" i="7"/>
  <c r="AG2022" i="7"/>
  <c r="AG2023" i="7"/>
  <c r="AG2024" i="7"/>
  <c r="AG2025" i="7"/>
  <c r="AG2026" i="7"/>
  <c r="AG2027" i="7"/>
  <c r="AG2028" i="7"/>
  <c r="AG2029" i="7"/>
  <c r="AG2030" i="7"/>
  <c r="AG2031" i="7"/>
  <c r="AG2032" i="7"/>
  <c r="AG2033" i="7"/>
  <c r="AG2034" i="7"/>
  <c r="AG2035" i="7"/>
  <c r="AG2036" i="7"/>
  <c r="AG2037" i="7"/>
  <c r="AG2038" i="7"/>
  <c r="AG2039" i="7"/>
  <c r="AG2040" i="7"/>
  <c r="AG2041" i="7"/>
  <c r="AG2042" i="7"/>
  <c r="AG2043" i="7"/>
  <c r="AG2044" i="7"/>
  <c r="AG2045" i="7"/>
  <c r="AG2046" i="7"/>
  <c r="AG2047" i="7"/>
  <c r="AG2048" i="7"/>
  <c r="AG2049" i="7"/>
  <c r="AG2050" i="7"/>
  <c r="AG2051" i="7"/>
  <c r="AG2052" i="7"/>
  <c r="AG2053" i="7"/>
  <c r="AG2054" i="7"/>
  <c r="AG2055" i="7"/>
  <c r="AG2056" i="7"/>
  <c r="AG2057" i="7"/>
  <c r="AG2058" i="7"/>
  <c r="AG2059" i="7"/>
  <c r="AG2060" i="7"/>
  <c r="AG2061" i="7"/>
  <c r="AG2062" i="7"/>
  <c r="AG2063" i="7"/>
  <c r="AG2064" i="7"/>
  <c r="AG2065" i="7"/>
  <c r="AG2066" i="7"/>
  <c r="AG2067" i="7"/>
  <c r="AG2068" i="7"/>
  <c r="AG2069" i="7"/>
  <c r="AG2070" i="7"/>
  <c r="AG2071" i="7"/>
  <c r="AG2072" i="7"/>
  <c r="AG2073" i="7"/>
  <c r="AG2074" i="7"/>
  <c r="AG2075" i="7"/>
  <c r="AG2076" i="7"/>
  <c r="AG2077" i="7"/>
  <c r="AG2078" i="7"/>
  <c r="AG2079" i="7"/>
  <c r="AG2080" i="7"/>
  <c r="AG2081" i="7"/>
  <c r="AG2082" i="7"/>
  <c r="AG2083" i="7"/>
  <c r="AG2084" i="7"/>
  <c r="AG2085" i="7"/>
  <c r="AG2086" i="7"/>
  <c r="AG2087" i="7"/>
  <c r="AG2088" i="7"/>
  <c r="AG2089" i="7"/>
  <c r="AG2090" i="7"/>
  <c r="AG2091" i="7"/>
  <c r="AG2092" i="7"/>
  <c r="AG2093" i="7"/>
  <c r="AG2094" i="7"/>
  <c r="AG2095" i="7"/>
  <c r="AG2096" i="7"/>
  <c r="AG2097" i="7"/>
  <c r="AG2098" i="7"/>
  <c r="AG2099" i="7"/>
  <c r="AG2100" i="7"/>
  <c r="AG2101" i="7"/>
  <c r="AG2102" i="7"/>
  <c r="AG2103" i="7"/>
  <c r="AG2104" i="7"/>
  <c r="AG2105" i="7"/>
  <c r="AG2106" i="7"/>
  <c r="AG2107" i="7"/>
  <c r="AG2108" i="7"/>
  <c r="AG2109" i="7"/>
  <c r="AG2110" i="7"/>
  <c r="AG2111" i="7"/>
  <c r="AG2112" i="7"/>
  <c r="AG2113" i="7"/>
  <c r="AG2114" i="7"/>
  <c r="AG2115" i="7"/>
  <c r="AG2116" i="7"/>
  <c r="AG2117" i="7"/>
  <c r="AG2118" i="7"/>
  <c r="AG2119" i="7"/>
  <c r="AG2120" i="7"/>
  <c r="AG2121" i="7"/>
  <c r="AG2122" i="7"/>
  <c r="AG2123" i="7"/>
  <c r="AG2124" i="7"/>
  <c r="AG2125" i="7"/>
  <c r="AG2126" i="7"/>
  <c r="AG2127" i="7"/>
  <c r="AG2128" i="7"/>
  <c r="AG2129" i="7"/>
  <c r="AG2130" i="7"/>
  <c r="AG2131" i="7"/>
  <c r="AG2132" i="7"/>
  <c r="AG2133" i="7"/>
  <c r="AG2134" i="7"/>
  <c r="AG2135" i="7"/>
  <c r="AG2136" i="7"/>
  <c r="AG2137" i="7"/>
  <c r="AG2138" i="7"/>
  <c r="AG2139" i="7"/>
  <c r="AG2140" i="7"/>
  <c r="AG2141" i="7"/>
  <c r="AG2142" i="7"/>
  <c r="AG2143" i="7"/>
  <c r="AG2144" i="7"/>
  <c r="AG2145" i="7"/>
  <c r="AG2146" i="7"/>
  <c r="AG2147" i="7"/>
  <c r="AG2148" i="7"/>
  <c r="AG2149" i="7"/>
  <c r="AG2150" i="7"/>
  <c r="AG2151" i="7"/>
  <c r="AG2152" i="7"/>
  <c r="AG2153" i="7"/>
  <c r="AG2154" i="7"/>
  <c r="AG2155" i="7"/>
  <c r="AG2156" i="7"/>
  <c r="AG2157" i="7"/>
  <c r="AG2158" i="7"/>
  <c r="AG2159" i="7"/>
  <c r="AG2160" i="7"/>
  <c r="AG2161" i="7"/>
  <c r="AG2162" i="7"/>
  <c r="AG2163" i="7"/>
  <c r="AG2164" i="7"/>
  <c r="AG2165" i="7"/>
  <c r="AG2166" i="7"/>
  <c r="AG2167" i="7"/>
  <c r="AG2168" i="7"/>
  <c r="AG2169" i="7"/>
  <c r="AG2170" i="7"/>
  <c r="AG2171" i="7"/>
  <c r="AG2172" i="7"/>
  <c r="AG2173" i="7"/>
  <c r="AG2174" i="7"/>
  <c r="AG2175" i="7"/>
  <c r="AG2176" i="7"/>
  <c r="AG2177" i="7"/>
  <c r="AG2178" i="7"/>
  <c r="AG2179" i="7"/>
  <c r="AG2180" i="7"/>
  <c r="AG2181" i="7"/>
  <c r="AG2182" i="7"/>
  <c r="AG2183" i="7"/>
  <c r="AG2184" i="7"/>
  <c r="AG2185" i="7"/>
  <c r="AG2186" i="7"/>
  <c r="AG2187" i="7"/>
  <c r="AG2188" i="7"/>
  <c r="AG2189" i="7"/>
  <c r="AG2190" i="7"/>
  <c r="AG2191" i="7"/>
  <c r="AG2192" i="7"/>
  <c r="AG2193" i="7"/>
  <c r="AG2194" i="7"/>
  <c r="AG2195" i="7"/>
  <c r="AG2196" i="7"/>
  <c r="AG2197" i="7"/>
  <c r="AG2198" i="7"/>
  <c r="AG2199" i="7"/>
  <c r="AG2200" i="7"/>
  <c r="AG2201" i="7"/>
  <c r="AG2202" i="7"/>
  <c r="AG2203" i="7"/>
  <c r="AG2204" i="7"/>
  <c r="AG2205" i="7"/>
  <c r="AG2206" i="7"/>
  <c r="AG2207" i="7"/>
  <c r="AG2208" i="7"/>
  <c r="AG2209" i="7"/>
  <c r="AG2210" i="7"/>
  <c r="AG2211" i="7"/>
  <c r="AG2212" i="7"/>
  <c r="AG2213" i="7"/>
  <c r="AG2214" i="7"/>
  <c r="AG2215" i="7"/>
  <c r="AG2216" i="7"/>
  <c r="AG2217" i="7"/>
  <c r="AG2218" i="7"/>
  <c r="AG2219" i="7"/>
  <c r="AG2220" i="7"/>
  <c r="AG2221" i="7"/>
  <c r="AG2222" i="7"/>
  <c r="AG2223" i="7"/>
  <c r="AG2224" i="7"/>
  <c r="AG2225" i="7"/>
  <c r="AG2226" i="7"/>
  <c r="AG2227" i="7"/>
  <c r="AG2228" i="7"/>
  <c r="AG2229" i="7"/>
  <c r="AG2230" i="7"/>
  <c r="AG2231" i="7"/>
  <c r="AG2232" i="7"/>
  <c r="AG2233" i="7"/>
  <c r="AG2234" i="7"/>
  <c r="AG2235" i="7"/>
  <c r="AG2236" i="7"/>
  <c r="AG2237" i="7"/>
  <c r="AG2238" i="7"/>
  <c r="AG2239" i="7"/>
  <c r="AG2240" i="7"/>
  <c r="AG2241" i="7"/>
  <c r="AG2242" i="7"/>
  <c r="AG2243" i="7"/>
  <c r="AG2244" i="7"/>
  <c r="AG2245" i="7"/>
  <c r="AG2246" i="7"/>
  <c r="AG2247" i="7"/>
  <c r="AG2248" i="7"/>
  <c r="AG2249" i="7"/>
  <c r="AG2250" i="7"/>
  <c r="AG2251" i="7"/>
  <c r="AG2252" i="7"/>
  <c r="AG2253" i="7"/>
  <c r="AG2254" i="7"/>
  <c r="AG2255" i="7"/>
  <c r="AG2256" i="7"/>
  <c r="AG2257" i="7"/>
  <c r="AG2258" i="7"/>
  <c r="AG2259" i="7"/>
  <c r="AG2260" i="7"/>
  <c r="AG2261" i="7"/>
  <c r="AG2262" i="7"/>
  <c r="AG2263" i="7"/>
  <c r="AG2264" i="7"/>
  <c r="AG2265" i="7"/>
  <c r="AG2266" i="7"/>
  <c r="AG2267" i="7"/>
  <c r="AG2268" i="7"/>
  <c r="AG2269" i="7"/>
  <c r="AG2270" i="7"/>
  <c r="AG2271" i="7"/>
  <c r="AG2272" i="7"/>
  <c r="AG2273" i="7"/>
  <c r="AG2274" i="7"/>
  <c r="AG2275" i="7"/>
  <c r="AG2276" i="7"/>
  <c r="AG2277" i="7"/>
  <c r="AG2278" i="7"/>
  <c r="AG2279" i="7"/>
  <c r="AG2280" i="7"/>
  <c r="AG2281" i="7"/>
  <c r="AG2282" i="7"/>
  <c r="AG2283" i="7"/>
  <c r="AG2284" i="7"/>
  <c r="AG2285" i="7"/>
  <c r="AG2286" i="7"/>
  <c r="AG2287" i="7"/>
  <c r="AG2288" i="7"/>
  <c r="AG2289" i="7"/>
  <c r="AG2290" i="7"/>
  <c r="AG2291" i="7"/>
  <c r="AG2292" i="7"/>
  <c r="AG2293" i="7"/>
  <c r="AG2294" i="7"/>
  <c r="AG2295" i="7"/>
  <c r="AG2296" i="7"/>
  <c r="AG2297" i="7"/>
  <c r="AG2298" i="7"/>
  <c r="AG2299" i="7"/>
  <c r="AG2300" i="7"/>
  <c r="AG2301" i="7"/>
  <c r="AG2302" i="7"/>
  <c r="AG2303" i="7"/>
  <c r="AG2304" i="7"/>
  <c r="AG2305" i="7"/>
  <c r="AG2306" i="7"/>
  <c r="AG2307" i="7"/>
  <c r="AG2308" i="7"/>
  <c r="AG2309" i="7"/>
  <c r="AG2310" i="7"/>
  <c r="AG2311" i="7"/>
  <c r="AG2312" i="7"/>
  <c r="AG2313" i="7"/>
  <c r="AG2314" i="7"/>
  <c r="AG2315" i="7"/>
  <c r="AG2316" i="7"/>
  <c r="AG2317" i="7"/>
  <c r="AG2318" i="7"/>
  <c r="AG2319" i="7"/>
  <c r="AG2320" i="7"/>
  <c r="AG2321" i="7"/>
  <c r="AG2322" i="7"/>
  <c r="AG2323" i="7"/>
  <c r="AG2324" i="7"/>
  <c r="AG2325" i="7"/>
  <c r="AG2326" i="7"/>
  <c r="AG2327" i="7"/>
  <c r="AG2328" i="7"/>
  <c r="AG2329" i="7"/>
  <c r="AG2330" i="7"/>
  <c r="AG2331" i="7"/>
  <c r="AG2332" i="7"/>
  <c r="AG2333" i="7"/>
  <c r="AG2334" i="7"/>
  <c r="AG2335" i="7"/>
  <c r="AG2336" i="7"/>
  <c r="AG2337" i="7"/>
  <c r="AG2338" i="7"/>
  <c r="AG2339" i="7"/>
  <c r="AG2340" i="7"/>
  <c r="AG2341" i="7"/>
  <c r="AG2342" i="7"/>
  <c r="AG2343" i="7"/>
  <c r="AG2344" i="7"/>
  <c r="AG2345" i="7"/>
  <c r="AG2346" i="7"/>
  <c r="AG2347" i="7"/>
  <c r="AG2348" i="7"/>
  <c r="AG2349" i="7"/>
  <c r="AG2350" i="7"/>
  <c r="AG2351" i="7"/>
  <c r="AG2352" i="7"/>
  <c r="AG2353" i="7"/>
  <c r="AG2354" i="7"/>
  <c r="AG2355" i="7"/>
  <c r="AG2356" i="7"/>
  <c r="AG2357" i="7"/>
  <c r="AG2358" i="7"/>
  <c r="AG2359" i="7"/>
  <c r="AG2360" i="7"/>
  <c r="AG2361" i="7"/>
  <c r="AG2362" i="7"/>
  <c r="AG2363" i="7"/>
  <c r="AG2364" i="7"/>
  <c r="AG2365" i="7"/>
  <c r="AG2366" i="7"/>
  <c r="AG2367" i="7"/>
  <c r="AG2368" i="7"/>
  <c r="AG2369" i="7"/>
  <c r="AG2370" i="7"/>
  <c r="AG2371" i="7"/>
  <c r="AG2372" i="7"/>
  <c r="AG2373" i="7"/>
  <c r="AG2374" i="7"/>
  <c r="AG2375" i="7"/>
  <c r="AG2376" i="7"/>
  <c r="AG2377" i="7"/>
  <c r="AG2378" i="7"/>
  <c r="AG2379" i="7"/>
  <c r="AG2380" i="7"/>
  <c r="AG2381" i="7"/>
  <c r="AG2382" i="7"/>
  <c r="AG2383" i="7"/>
  <c r="AG2384" i="7"/>
  <c r="AG2385" i="7"/>
  <c r="AG2386" i="7"/>
  <c r="AG2387" i="7"/>
  <c r="AG2388" i="7"/>
  <c r="AG2389" i="7"/>
  <c r="AG2390" i="7"/>
  <c r="AG2391" i="7"/>
  <c r="AG2392" i="7"/>
  <c r="AG2393" i="7"/>
  <c r="AG2394" i="7"/>
  <c r="AG2395" i="7"/>
  <c r="AG2396" i="7"/>
  <c r="AG2397" i="7"/>
  <c r="AG2398" i="7"/>
  <c r="AG2399" i="7"/>
  <c r="AG2400" i="7"/>
  <c r="AG2401" i="7"/>
  <c r="AG2402" i="7"/>
  <c r="AG2403" i="7"/>
  <c r="AG2404" i="7"/>
  <c r="AG2405" i="7"/>
  <c r="AG2406" i="7"/>
  <c r="AG2407" i="7"/>
  <c r="AG2408" i="7"/>
  <c r="AG2409" i="7"/>
  <c r="AG2410" i="7"/>
  <c r="AG2411" i="7"/>
  <c r="AG2412" i="7"/>
  <c r="AG2413" i="7"/>
  <c r="AG2414" i="7"/>
  <c r="AG2415" i="7"/>
  <c r="AG2416" i="7"/>
  <c r="AG2417" i="7"/>
  <c r="AG2418" i="7"/>
  <c r="AG2419" i="7"/>
  <c r="AG2420" i="7"/>
  <c r="AG2421" i="7"/>
  <c r="AG2422" i="7"/>
  <c r="AG2423" i="7"/>
  <c r="AG2424" i="7"/>
  <c r="AG2425" i="7"/>
  <c r="AG2426" i="7"/>
  <c r="AG2427" i="7"/>
  <c r="AG2428" i="7"/>
  <c r="AG2429" i="7"/>
  <c r="AG2430" i="7"/>
  <c r="AG2431" i="7"/>
  <c r="AG2432" i="7"/>
  <c r="AG2433" i="7"/>
  <c r="AG2434" i="7"/>
  <c r="AG2435" i="7"/>
  <c r="AG2436" i="7"/>
  <c r="AG2437" i="7"/>
  <c r="AG2438" i="7"/>
  <c r="AG2439" i="7"/>
  <c r="AG2440" i="7"/>
  <c r="AG2441" i="7"/>
  <c r="AG2442" i="7"/>
  <c r="AG2443" i="7"/>
  <c r="AG2444" i="7"/>
  <c r="AG2445" i="7"/>
  <c r="AG2446" i="7"/>
  <c r="AG2447" i="7"/>
  <c r="AG2448" i="7"/>
  <c r="AG2449" i="7"/>
  <c r="AG2450" i="7"/>
  <c r="AG2451" i="7"/>
  <c r="AG2452" i="7"/>
  <c r="AG2453" i="7"/>
  <c r="AG2454" i="7"/>
  <c r="AG2455" i="7"/>
  <c r="AG2456" i="7"/>
  <c r="AG2457" i="7"/>
  <c r="AG2458" i="7"/>
  <c r="AG2459" i="7"/>
  <c r="AG2460" i="7"/>
  <c r="AG2461" i="7"/>
  <c r="AG2462" i="7"/>
  <c r="AG2463" i="7"/>
  <c r="AG2464" i="7"/>
  <c r="AG2465" i="7"/>
  <c r="AG2466" i="7"/>
  <c r="AG2467" i="7"/>
  <c r="AG2468" i="7"/>
  <c r="AG2469" i="7"/>
  <c r="AG2470" i="7"/>
  <c r="AG2471" i="7"/>
  <c r="AG2472" i="7"/>
  <c r="AG2473" i="7"/>
  <c r="AG2474" i="7"/>
  <c r="AG2475" i="7"/>
  <c r="AG2476" i="7"/>
  <c r="AG2477" i="7"/>
  <c r="AG2478" i="7"/>
  <c r="AG2479" i="7"/>
  <c r="AG2480" i="7"/>
  <c r="AG2481" i="7"/>
  <c r="AG2482" i="7"/>
  <c r="AG2483" i="7"/>
  <c r="AG2484" i="7"/>
  <c r="AG2485" i="7"/>
  <c r="AG2486" i="7"/>
  <c r="AG2487" i="7"/>
  <c r="AG2488" i="7"/>
  <c r="AG2489" i="7"/>
  <c r="AG2490" i="7"/>
  <c r="AG2491" i="7"/>
  <c r="AG2492" i="7"/>
  <c r="AG2493" i="7"/>
  <c r="AG2494" i="7"/>
  <c r="AG2495" i="7"/>
  <c r="AG2496" i="7"/>
  <c r="AG2497" i="7"/>
  <c r="AG2498" i="7"/>
  <c r="AG2499" i="7"/>
  <c r="AG2500" i="7"/>
  <c r="AG2501" i="7"/>
  <c r="AG2502" i="7"/>
  <c r="AG2503" i="7"/>
  <c r="AG2504" i="7"/>
  <c r="AG2505" i="7"/>
  <c r="AG2506" i="7"/>
  <c r="AG2507" i="7"/>
  <c r="AG2508" i="7"/>
  <c r="AG2509" i="7"/>
  <c r="AG2510" i="7"/>
  <c r="AG2511" i="7"/>
  <c r="AG2512" i="7"/>
  <c r="AG2513" i="7"/>
  <c r="AG2514" i="7"/>
  <c r="AG2515" i="7"/>
  <c r="AG2516" i="7"/>
  <c r="AG2517" i="7"/>
  <c r="AG2518" i="7"/>
  <c r="AG2519" i="7"/>
  <c r="AG2520" i="7"/>
  <c r="AG2521" i="7"/>
  <c r="AG2522" i="7"/>
  <c r="AG2523" i="7"/>
  <c r="AG2524" i="7"/>
  <c r="AG2525" i="7"/>
  <c r="AG2526" i="7"/>
  <c r="AG2527" i="7"/>
  <c r="AG2528" i="7"/>
  <c r="AG2529" i="7"/>
  <c r="AG2530" i="7"/>
  <c r="AG2531" i="7"/>
  <c r="AG2532" i="7"/>
  <c r="AG2533" i="7"/>
  <c r="AG2534" i="7"/>
  <c r="AG2535" i="7"/>
  <c r="AG2536" i="7"/>
  <c r="AG2537" i="7"/>
  <c r="AG2538" i="7"/>
  <c r="AG2539" i="7"/>
  <c r="AG2540" i="7"/>
  <c r="AG2541" i="7"/>
  <c r="AG2542" i="7"/>
  <c r="AG2543" i="7"/>
  <c r="AG2544" i="7"/>
  <c r="AG2545" i="7"/>
  <c r="AG2546" i="7"/>
  <c r="AG2547" i="7"/>
  <c r="AG2548" i="7"/>
  <c r="AG2549" i="7"/>
  <c r="AG2550" i="7"/>
  <c r="AG2551" i="7"/>
  <c r="AG2552" i="7"/>
  <c r="AG2553" i="7"/>
  <c r="AG2554" i="7"/>
  <c r="AG2555" i="7"/>
  <c r="AG2556" i="7"/>
  <c r="AG2557" i="7"/>
  <c r="AG2558" i="7"/>
  <c r="AG2559" i="7"/>
  <c r="AG2560" i="7"/>
  <c r="AG2561" i="7"/>
  <c r="AG2562" i="7"/>
  <c r="AG2563" i="7"/>
  <c r="AG2564" i="7"/>
  <c r="AG2565" i="7"/>
  <c r="AG2566" i="7"/>
  <c r="AG2567" i="7"/>
  <c r="AG2568" i="7"/>
  <c r="AG2569" i="7"/>
  <c r="AG2570" i="7"/>
  <c r="AG2571" i="7"/>
  <c r="AG2572" i="7"/>
  <c r="AG2573" i="7"/>
  <c r="AG2574" i="7"/>
  <c r="AG2575" i="7"/>
  <c r="AG2576" i="7"/>
  <c r="AG2577" i="7"/>
  <c r="AG2578" i="7"/>
  <c r="AG2579" i="7"/>
  <c r="AG2580" i="7"/>
  <c r="AG2581" i="7"/>
  <c r="AG2582" i="7"/>
  <c r="AG2583" i="7"/>
  <c r="AG2584" i="7"/>
  <c r="AG2585" i="7"/>
  <c r="AG2586" i="7"/>
  <c r="AG2587" i="7"/>
  <c r="AG2588" i="7"/>
  <c r="AG2589" i="7"/>
  <c r="AG2590" i="7"/>
  <c r="AG2591" i="7"/>
  <c r="AG2592" i="7"/>
  <c r="AG2593" i="7"/>
  <c r="AG2594" i="7"/>
  <c r="AG2595" i="7"/>
  <c r="AG2596" i="7"/>
  <c r="AG2597" i="7"/>
  <c r="AG2598" i="7"/>
  <c r="AG2599" i="7"/>
  <c r="AG2600" i="7"/>
  <c r="AG2601" i="7"/>
  <c r="AG2602" i="7"/>
  <c r="AG2603" i="7"/>
  <c r="AG2604" i="7"/>
  <c r="AG2605" i="7"/>
  <c r="AG2606" i="7"/>
  <c r="AG2607" i="7"/>
  <c r="AG2608" i="7"/>
  <c r="AG2609" i="7"/>
  <c r="AG2610" i="7"/>
  <c r="AG2611" i="7"/>
  <c r="AG2612" i="7"/>
  <c r="AG2613" i="7"/>
  <c r="AG2614" i="7"/>
  <c r="AG2615" i="7"/>
  <c r="AG2616" i="7"/>
  <c r="AG2617" i="7"/>
  <c r="AG2618" i="7"/>
  <c r="AG2619" i="7"/>
  <c r="AG2620" i="7"/>
  <c r="AG2621" i="7"/>
  <c r="AG2622" i="7"/>
  <c r="AG2623" i="7"/>
  <c r="AG2624" i="7"/>
  <c r="AG2625" i="7"/>
  <c r="AG2626" i="7"/>
  <c r="AG2627" i="7"/>
  <c r="AG2628" i="7"/>
  <c r="AG2629" i="7"/>
  <c r="AG2630" i="7"/>
  <c r="AG2631" i="7"/>
  <c r="AG2632" i="7"/>
  <c r="AG2633" i="7"/>
  <c r="AG2634" i="7"/>
  <c r="AG2635" i="7"/>
  <c r="AG2636" i="7"/>
  <c r="AG2637" i="7"/>
  <c r="AG2638" i="7"/>
  <c r="AG2639" i="7"/>
  <c r="AG2640" i="7"/>
  <c r="AG2641" i="7"/>
  <c r="AG2642" i="7"/>
  <c r="AG2643" i="7"/>
  <c r="AG2644" i="7"/>
  <c r="AG2645" i="7"/>
  <c r="AG2646" i="7"/>
  <c r="AG2647" i="7"/>
  <c r="AG2648" i="7"/>
  <c r="AG2649" i="7"/>
  <c r="AG2650" i="7"/>
  <c r="AG2651" i="7"/>
  <c r="AG2652" i="7"/>
  <c r="AG2653" i="7"/>
  <c r="AG2654" i="7"/>
  <c r="AG2655" i="7"/>
  <c r="AG2656" i="7"/>
  <c r="AG2657" i="7"/>
  <c r="AG2658" i="7"/>
  <c r="AG2659" i="7"/>
  <c r="AG2660" i="7"/>
  <c r="AG2661" i="7"/>
  <c r="AG2662" i="7"/>
  <c r="AG2663" i="7"/>
  <c r="AG2664" i="7"/>
  <c r="AG2665" i="7"/>
  <c r="AG2666" i="7"/>
  <c r="AG2667" i="7"/>
  <c r="AG2668" i="7"/>
  <c r="AG2669" i="7"/>
  <c r="AG2670" i="7"/>
  <c r="AG2671" i="7"/>
  <c r="AG2672" i="7"/>
</calcChain>
</file>

<file path=xl/sharedStrings.xml><?xml version="1.0" encoding="utf-8"?>
<sst xmlns="http://schemas.openxmlformats.org/spreadsheetml/2006/main" count="24017" uniqueCount="122">
  <si>
    <t>ID</t>
  </si>
  <si>
    <t>Date</t>
  </si>
  <si>
    <t>Bank_Category</t>
  </si>
  <si>
    <t>Bank_Name</t>
  </si>
  <si>
    <t>ATM's Onsite</t>
  </si>
  <si>
    <t>ATM's Offsite</t>
  </si>
  <si>
    <t xml:space="preserve"> POS</t>
  </si>
  <si>
    <t>Micro_ ATM's</t>
  </si>
  <si>
    <t>Bharath_QR</t>
  </si>
  <si>
    <t>Upi_QR</t>
  </si>
  <si>
    <t>Credit_Cards</t>
  </si>
  <si>
    <t>Debit_Cards</t>
  </si>
  <si>
    <t xml:space="preserve">No of CC  at  POS </t>
  </si>
  <si>
    <t>Value of CC at POS</t>
  </si>
  <si>
    <t>No of CC Online Transaction</t>
  </si>
  <si>
    <t>CC Online Transaction value</t>
  </si>
  <si>
    <t>No of other CC Transactions</t>
  </si>
  <si>
    <t>Value of other CC Transactions</t>
  </si>
  <si>
    <t>No of Credit CC Withdrawl</t>
  </si>
  <si>
    <t>Value of CC_Cash Withdrawl</t>
  </si>
  <si>
    <t xml:space="preserve">No of DC at  POS </t>
  </si>
  <si>
    <t>Value of DC at POS</t>
  </si>
  <si>
    <t>No of DC Online Transaction</t>
  </si>
  <si>
    <t>Value of DC Online Transaction</t>
  </si>
  <si>
    <t>No of other DC Transactions</t>
  </si>
  <si>
    <t>Value of other DC Transactions</t>
  </si>
  <si>
    <t>No of DC _Cash Withdrawl_ATM</t>
  </si>
  <si>
    <t>Value_ DC _Cash Withdrawl_ATM</t>
  </si>
  <si>
    <t>No of DC _Cash Withdrawl_POS</t>
  </si>
  <si>
    <t>Value_DC _Cash Withdrawl_POS</t>
  </si>
  <si>
    <t>CC_Transaction Total Value</t>
  </si>
  <si>
    <t>DC_Transaction Total value</t>
  </si>
  <si>
    <t>Comparision of CC and DC Total value</t>
  </si>
  <si>
    <t>Small Finance Banks</t>
  </si>
  <si>
    <t>AU Small Finance Bank</t>
  </si>
  <si>
    <t>DC High</t>
  </si>
  <si>
    <t>Payment Banks</t>
  </si>
  <si>
    <t>Airtel Payments Bank</t>
  </si>
  <si>
    <t>Foreign Banks</t>
  </si>
  <si>
    <t>American Express</t>
  </si>
  <si>
    <t>CC High</t>
  </si>
  <si>
    <t>Private Sector Banks</t>
  </si>
  <si>
    <t>Axis Bank</t>
  </si>
  <si>
    <t>Bandhan Bank</t>
  </si>
  <si>
    <t>Bank of America</t>
  </si>
  <si>
    <t>Public Sector Banks</t>
  </si>
  <si>
    <t>Bank of Baroda</t>
  </si>
  <si>
    <t>Bank of India</t>
  </si>
  <si>
    <t>Bank of Maharashtra</t>
  </si>
  <si>
    <t>Barclays Bank</t>
  </si>
  <si>
    <t>Canara Bank</t>
  </si>
  <si>
    <t>Capital Small Finance Bank</t>
  </si>
  <si>
    <t>Catholic Syrian Bank</t>
  </si>
  <si>
    <t>Central Bank of India</t>
  </si>
  <si>
    <t>Citibank</t>
  </si>
  <si>
    <t>City Union Bank</t>
  </si>
  <si>
    <t>DBS Bank</t>
  </si>
  <si>
    <t>DCB Bank</t>
  </si>
  <si>
    <t>Deutsche Bank</t>
  </si>
  <si>
    <t>Dhanlaxmi Bank</t>
  </si>
  <si>
    <t>ESAF Small Finance Bank</t>
  </si>
  <si>
    <t>Equitas Small Finance Bank</t>
  </si>
  <si>
    <t>Federal Bank</t>
  </si>
  <si>
    <t>Fincare Small Finance Bank</t>
  </si>
  <si>
    <t>Fino Payments Bank</t>
  </si>
  <si>
    <t>HDFC Bank</t>
  </si>
  <si>
    <t>HSBC</t>
  </si>
  <si>
    <t>ICICI Bank</t>
  </si>
  <si>
    <t>IDBI Bank</t>
  </si>
  <si>
    <t>IDFC First Bank</t>
  </si>
  <si>
    <t>India Post Payments Bank</t>
  </si>
  <si>
    <t>Indian Bank</t>
  </si>
  <si>
    <t>Indian Overseas Bank</t>
  </si>
  <si>
    <t>IndusInd Bank</t>
  </si>
  <si>
    <t>Jammu &amp; Kashmir Bank</t>
  </si>
  <si>
    <t>Jana Small Finance Bank</t>
  </si>
  <si>
    <t>Jio Payments Bank</t>
  </si>
  <si>
    <t>Karnataka Bank</t>
  </si>
  <si>
    <t>Karur Vysya Bank</t>
  </si>
  <si>
    <t>Kotak Mahindra Bank</t>
  </si>
  <si>
    <t>NSDL Payments Bank</t>
  </si>
  <si>
    <t>North East Small Finance Bank</t>
  </si>
  <si>
    <t>Paytm Payments Bank</t>
  </si>
  <si>
    <t>Punjab &amp; Sind Bank</t>
  </si>
  <si>
    <t>Punjab National Bank</t>
  </si>
  <si>
    <t>RBL Bank</t>
  </si>
  <si>
    <t>SBM Bank India</t>
  </si>
  <si>
    <t>South Indian Bank</t>
  </si>
  <si>
    <t>Standard Chartered Bank</t>
  </si>
  <si>
    <t>State Bank of India</t>
  </si>
  <si>
    <t>Suryoday Small Finance Bank</t>
  </si>
  <si>
    <t>Tamilnad Mercantile Bank</t>
  </si>
  <si>
    <t>UCO Bank</t>
  </si>
  <si>
    <t>Ujjivan Small Finance Bank</t>
  </si>
  <si>
    <t>Union Bank of India</t>
  </si>
  <si>
    <t>Unity Small Finance Bank</t>
  </si>
  <si>
    <t>Utkarsh Small Finance Bank</t>
  </si>
  <si>
    <t>Yes Bank</t>
  </si>
  <si>
    <t>CSB Bank</t>
  </si>
  <si>
    <t>Nainital Bank</t>
  </si>
  <si>
    <t>Shivalik Small Finance Bank</t>
  </si>
  <si>
    <t>Woori Bank</t>
  </si>
  <si>
    <t>Bank of Bahrain and Kuwait</t>
  </si>
  <si>
    <t>Doha Bank</t>
  </si>
  <si>
    <t>KEB Hana Bank</t>
  </si>
  <si>
    <t>Kookmin Bank</t>
  </si>
  <si>
    <t>SLICE SMALL FINANCE BANK LTD</t>
  </si>
  <si>
    <t>Year</t>
  </si>
  <si>
    <t>Month_name</t>
  </si>
  <si>
    <t>Month_no</t>
  </si>
  <si>
    <t>Financial_year</t>
  </si>
  <si>
    <t>Quarterly</t>
  </si>
  <si>
    <t>Financial year month_no</t>
  </si>
  <si>
    <t>Service type</t>
  </si>
  <si>
    <t>Total</t>
  </si>
  <si>
    <t>ATM Onsite</t>
  </si>
  <si>
    <t>pos</t>
  </si>
  <si>
    <t>micro ATM</t>
  </si>
  <si>
    <t>UPI_QR</t>
  </si>
  <si>
    <t>Credit_Cards Outstanding</t>
  </si>
  <si>
    <t>Debit_Cards Outstanding</t>
  </si>
  <si>
    <t>No ofDC Online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</si>
</sst>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₹-4009]\ #,##0.00"/>
    <numFmt numFmtId="166" formatCode="[$-409]dd\-mmm\-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16" fillId="0" borderId="0" xfId="0" applyFont="1"/>
    <xf numFmtId="2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164" fontId="0" fillId="0" borderId="0" xfId="0" applyNumberFormat="1"/>
    <xf numFmtId="49" fontId="16" fillId="0" borderId="0" xfId="0" applyNumberFormat="1" applyFont="1"/>
    <xf numFmtId="49" fontId="0" fillId="0" borderId="0" xfId="0" applyNumberFormat="1"/>
    <xf numFmtId="165" fontId="0" fillId="0" borderId="0" xfId="0" applyNumberFormat="1"/>
    <xf numFmtId="1" fontId="16" fillId="0" borderId="0" xfId="0" applyNumberFormat="1" applyFont="1" applyAlignment="1">
      <alignment wrapText="1"/>
    </xf>
    <xf numFmtId="49" fontId="0" fillId="33" borderId="10" xfId="0" applyNumberFormat="1" applyFont="1" applyFill="1" applyBorder="1"/>
    <xf numFmtId="49" fontId="0" fillId="0" borderId="10" xfId="0" applyNumberFormat="1" applyFont="1" applyBorder="1"/>
    <xf numFmtId="1" fontId="0" fillId="33" borderId="10" xfId="0" applyNumberFormat="1" applyFont="1" applyFill="1" applyBorder="1"/>
    <xf numFmtId="1" fontId="0" fillId="0" borderId="10" xfId="0" applyNumberFormat="1" applyFont="1" applyBorder="1"/>
    <xf numFmtId="165" fontId="18" fillId="0" borderId="0" xfId="0" applyNumberFormat="1" applyFont="1" applyAlignment="1">
      <alignment wrapText="1"/>
    </xf>
    <xf numFmtId="1" fontId="13" fillId="34" borderId="11" xfId="0" applyNumberFormat="1" applyFont="1" applyFill="1" applyBorder="1"/>
    <xf numFmtId="49" fontId="13" fillId="34" borderId="11" xfId="0" applyNumberFormat="1" applyFont="1" applyFill="1" applyBorder="1"/>
    <xf numFmtId="1" fontId="0" fillId="0" borderId="12" xfId="0" applyNumberFormat="1" applyFont="1" applyBorder="1"/>
    <xf numFmtId="164" fontId="0" fillId="0" borderId="12" xfId="0" applyNumberFormat="1" applyFont="1" applyBorder="1"/>
    <xf numFmtId="49" fontId="0" fillId="0" borderId="12" xfId="0" applyNumberFormat="1" applyFont="1" applyBorder="1"/>
    <xf numFmtId="2" fontId="0" fillId="0" borderId="12" xfId="0" applyNumberFormat="1" applyFont="1" applyBorder="1"/>
    <xf numFmtId="165" fontId="0" fillId="0" borderId="12" xfId="0" applyNumberFormat="1" applyFont="1" applyBorder="1"/>
    <xf numFmtId="1" fontId="0" fillId="33" borderId="12" xfId="0" applyNumberFormat="1" applyFont="1" applyFill="1" applyBorder="1"/>
    <xf numFmtId="49" fontId="0" fillId="33" borderId="12" xfId="0" applyNumberFormat="1" applyFont="1" applyFill="1" applyBorder="1"/>
    <xf numFmtId="166" fontId="13" fillId="34" borderId="10" xfId="0" applyNumberFormat="1" applyFont="1" applyFill="1" applyBorder="1"/>
    <xf numFmtId="166" fontId="0" fillId="33" borderId="10" xfId="0" applyNumberFormat="1" applyFont="1" applyFill="1" applyBorder="1"/>
    <xf numFmtId="166" fontId="0" fillId="0" borderId="10" xfId="0" applyNumberFormat="1" applyFont="1" applyBorder="1"/>
    <xf numFmtId="166" fontId="0" fillId="0" borderId="0" xfId="0" applyNumberFormat="1"/>
    <xf numFmtId="164" fontId="0" fillId="33" borderId="12" xfId="0" applyNumberFormat="1" applyFont="1" applyFill="1" applyBorder="1"/>
    <xf numFmtId="165" fontId="0" fillId="33" borderId="12" xfId="0" applyNumberFormat="1" applyFont="1" applyFill="1" applyBorder="1"/>
    <xf numFmtId="1" fontId="13" fillId="34" borderId="0" xfId="0" applyNumberFormat="1" applyFont="1" applyFill="1" applyBorder="1"/>
    <xf numFmtId="164" fontId="13" fillId="34" borderId="0" xfId="0" applyNumberFormat="1" applyFont="1" applyFill="1" applyBorder="1"/>
    <xf numFmtId="49" fontId="13" fillId="34" borderId="0" xfId="0" applyNumberFormat="1" applyFont="1" applyFill="1" applyBorder="1"/>
    <xf numFmtId="0" fontId="13" fillId="34" borderId="0" xfId="0" applyFont="1" applyFill="1" applyBorder="1"/>
    <xf numFmtId="1" fontId="13" fillId="34" borderId="0" xfId="0" applyNumberFormat="1" applyFont="1" applyFill="1" applyBorder="1" applyAlignment="1">
      <alignment wrapText="1"/>
    </xf>
    <xf numFmtId="165" fontId="13" fillId="34" borderId="0" xfId="0" applyNumberFormat="1" applyFont="1" applyFill="1" applyBorder="1" applyAlignment="1">
      <alignment wrapText="1"/>
    </xf>
    <xf numFmtId="0" fontId="13" fillId="34" borderId="0" xfId="0" applyFont="1" applyFill="1" applyBorder="1" applyAlignment="1">
      <alignment wrapText="1"/>
    </xf>
    <xf numFmtId="165" fontId="13" fillId="34" borderId="0" xfId="0" applyNumberFormat="1" applyFont="1" applyFill="1" applyBorder="1"/>
    <xf numFmtId="2" fontId="0" fillId="33" borderId="12" xfId="0" applyNumberFormat="1" applyFont="1" applyFill="1" applyBorder="1"/>
    <xf numFmtId="2" fontId="13" fillId="34" borderId="0" xfId="0" applyNumberFormat="1" applyFont="1" applyFill="1" applyBorder="1"/>
    <xf numFmtId="165" fontId="0" fillId="33" borderId="13" xfId="0" applyNumberFormat="1" applyFont="1" applyFill="1" applyBorder="1"/>
    <xf numFmtId="165" fontId="0" fillId="0" borderId="13" xfId="0" applyNumberFormat="1" applyFont="1" applyBorder="1"/>
    <xf numFmtId="0" fontId="0" fillId="33" borderId="12" xfId="0" applyFont="1" applyFill="1" applyBorder="1"/>
    <xf numFmtId="0" fontId="0" fillId="0" borderId="12" xfId="0" applyFont="1" applyBorder="1"/>
    <xf numFmtId="165" fontId="13" fillId="34" borderId="14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₹-4009]\ #,##0.0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₹-4009]\ #,##0.0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\-mmm\-yy;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₹-4009]\ #,##0.0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\-mmm\-yy;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₹-4009]\ #,##0.0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\-mmm\-yy;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₹-4009]\ #,##0.0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5" formatCode="[$₹-4009]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d\-mmm\-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\-mmm\-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₹-4009]\ #,##0.0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159CD2-CBAA-4A06-86DC-1E55F134DE57}" name="Table10" displayName="Table10" ref="A1:AG2672" totalsRowShown="0" headerRowDxfId="237" dataDxfId="236" tableBorderDxfId="235">
  <autoFilter ref="A1:AG2672" xr:uid="{E1159CD2-CBAA-4A06-86DC-1E55F134DE57}"/>
  <tableColumns count="33">
    <tableColumn id="1" xr3:uid="{78508110-F7DC-44C6-98FD-18AC3A3239A8}" name="ID" dataDxfId="234"/>
    <tableColumn id="2" xr3:uid="{AB3BBCEC-BB9A-45B8-A6BA-922AF2CB333D}" name="Date" dataDxfId="233"/>
    <tableColumn id="3" xr3:uid="{9940D4D2-321F-47EA-8CBF-2717C13365AF}" name="Bank_Category" dataDxfId="232"/>
    <tableColumn id="4" xr3:uid="{2ADBC3E5-6DF6-4164-B51D-CB43B3D6E73B}" name="Bank_Name" dataDxfId="231"/>
    <tableColumn id="5" xr3:uid="{861BB642-6B89-484D-8148-12A46EBCBF66}" name="ATM's Onsite" dataDxfId="230"/>
    <tableColumn id="6" xr3:uid="{93F32F31-0687-474A-AF32-7BF6C6156C6E}" name="ATM's Offsite" dataDxfId="229"/>
    <tableColumn id="7" xr3:uid="{E0994284-8D35-4554-B20B-BF5DE138090D}" name=" POS" dataDxfId="228"/>
    <tableColumn id="8" xr3:uid="{76EE547A-8000-4DCC-AC85-F2ADC0FEA483}" name="Micro_ ATM's" dataDxfId="227"/>
    <tableColumn id="9" xr3:uid="{A90D87C9-FEB3-4857-A21C-5D179F46DD30}" name="Bharath_QR" dataDxfId="226"/>
    <tableColumn id="10" xr3:uid="{DE866666-A8AB-4D41-9557-3E5A9B8CF1A0}" name="Upi_QR" dataDxfId="225"/>
    <tableColumn id="11" xr3:uid="{52D892E2-BB61-4B31-B185-FFF2CC6D1A0C}" name="Credit_Cards" dataDxfId="224"/>
    <tableColumn id="12" xr3:uid="{5F70A75C-312D-40D8-A033-C4DD55EF83E6}" name="Debit_Cards" dataDxfId="223"/>
    <tableColumn id="13" xr3:uid="{D5576112-144F-4AAD-BD1B-29745E57A1C3}" name="No of CC  at  POS " dataDxfId="222"/>
    <tableColumn id="14" xr3:uid="{23001BFF-5F15-473E-AEF3-AE3A96CEFB53}" name="Value of CC at POS" dataDxfId="221"/>
    <tableColumn id="15" xr3:uid="{9CF11FA7-3D72-4EE5-A699-DB1292AC2DFB}" name="No of CC Online Transaction" dataDxfId="220"/>
    <tableColumn id="16" xr3:uid="{9732FE55-3AE1-448F-A149-DAE8094C46D1}" name="CC Online Transaction value" dataDxfId="219"/>
    <tableColumn id="17" xr3:uid="{18BF2943-C5E1-4047-B276-4909754C6C60}" name="No of other CC Transactions" dataDxfId="218"/>
    <tableColumn id="18" xr3:uid="{568436DF-9221-41DB-B68C-A80E6BDB7D78}" name="Value of other CC Transactions" dataDxfId="217"/>
    <tableColumn id="19" xr3:uid="{F93942C8-9F41-41BE-8055-31AF5B993C7D}" name="No of Credit CC Withdrawl" dataDxfId="216"/>
    <tableColumn id="20" xr3:uid="{BF302C5E-CF71-4788-85A1-502F288B5F19}" name="Value of CC_Cash Withdrawl" dataDxfId="215"/>
    <tableColumn id="21" xr3:uid="{DAD92FDA-4CF4-4675-B7CA-34DADFF5C15C}" name="No of DC at  POS " dataDxfId="214"/>
    <tableColumn id="22" xr3:uid="{E2C3A595-8441-4F64-828E-363695E310EB}" name="Value of DC at POS" dataDxfId="213"/>
    <tableColumn id="23" xr3:uid="{D0014B3F-3302-4D45-8206-00BA214603AD}" name="No of DC Online Transaction" dataDxfId="212"/>
    <tableColumn id="24" xr3:uid="{80F8E2F6-8359-4BD5-B163-35B496805937}" name="Value of DC Online Transaction" dataDxfId="211"/>
    <tableColumn id="25" xr3:uid="{AE648757-16A8-41AC-971A-39A1C9870887}" name="No of other DC Transactions" dataDxfId="210"/>
    <tableColumn id="26" xr3:uid="{761892E2-6CBD-4630-AB54-F90BF9279BFD}" name="Value of other DC Transactions" dataDxfId="209"/>
    <tableColumn id="27" xr3:uid="{76273DA9-0D6E-4681-A3B8-679248D5CAAC}" name="No of DC _Cash Withdrawl_ATM" dataDxfId="208"/>
    <tableColumn id="28" xr3:uid="{B0DA8BE5-D07B-4ACC-B18D-E360AE6CC436}" name="Value_ DC _Cash Withdrawl_ATM" dataDxfId="207"/>
    <tableColumn id="29" xr3:uid="{2921D08B-BD57-4BA3-8B67-7620B581F4E0}" name="No of DC _Cash Withdrawl_POS" dataDxfId="206"/>
    <tableColumn id="30" xr3:uid="{412F2048-5430-42E3-BFAD-584418B341EE}" name="Value_DC _Cash Withdrawl_POS" dataDxfId="205"/>
    <tableColumn id="31" xr3:uid="{C55DB257-703E-4030-8811-C103C1768DF1}" name="CC_Transaction Total Value" dataDxfId="204"/>
    <tableColumn id="32" xr3:uid="{32334BBB-8CE0-420E-8CDC-083C22CAF8A1}" name="DC_Transaction Total value" dataDxfId="203"/>
    <tableColumn id="33" xr3:uid="{F710B41B-A7DA-4FC2-8974-8EAD16804D98}" name="Comparision of CC and DC Total value" dataDxfId="20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B5349E-BA49-4EAA-A76D-EE1EB72E8526}" name="Table3" displayName="Table3" ref="A1:C2672" totalsRowShown="0" dataDxfId="201" headerRowBorderDxfId="199" tableBorderDxfId="200" totalsRowBorderDxfId="198">
  <autoFilter ref="A1:C2672" xr:uid="{D1B5349E-BA49-4EAA-A76D-EE1EB72E8526}"/>
  <tableColumns count="3">
    <tableColumn id="1" xr3:uid="{CCCDC553-B036-4781-94D9-0DFAFFD84B5B}" name="ID" dataDxfId="197"/>
    <tableColumn id="2" xr3:uid="{B54AEB84-3991-434A-BD7B-96843AF2F8D7}" name="Bank_Category" dataDxfId="196"/>
    <tableColumn id="3" xr3:uid="{1041031A-E413-4564-AC68-B81E3BB8FE1C}" name="Bank_Name" dataDxfId="1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462927-5015-4293-B344-C69496D228F5}" name="Table5" displayName="Table5" ref="A1:G2672" totalsRowShown="0" headerRowDxfId="194">
  <autoFilter ref="A1:G2672" xr:uid="{EB462927-5015-4293-B344-C69496D228F5}"/>
  <tableColumns count="7">
    <tableColumn id="1" xr3:uid="{EEFC2EC4-9864-438B-90EA-65CCA450D40F}" name="Date" dataDxfId="193"/>
    <tableColumn id="2" xr3:uid="{22288AF4-1D33-4C39-A30C-27072A52C270}" name="Year" dataDxfId="192">
      <calculatedColumnFormula>YEAR(A2)</calculatedColumnFormula>
    </tableColumn>
    <tableColumn id="3" xr3:uid="{37B13122-B52B-4B0B-B8B4-E0674C16AAA8}" name="Month_name" dataDxfId="191">
      <calculatedColumnFormula>TEXT(A2,"mmmm")</calculatedColumnFormula>
    </tableColumn>
    <tableColumn id="4" xr3:uid="{6A4B2D8A-FA51-43AB-80C8-A998F852237B}" name="Month_no" dataDxfId="190">
      <calculatedColumnFormula>MONTH(A2)</calculatedColumnFormula>
    </tableColumn>
    <tableColumn id="6" xr3:uid="{FCCCB0BC-6BBA-43C9-A015-5B0427B5CFAA}" name="Financial_year" dataDxfId="189">
      <calculatedColumnFormula>IF(MONTH(A2)&gt;3, "FY " &amp; YEAR(A2) &amp; "-" &amp; RIGHT(YEAR(A2)+1, 2), "FY " &amp; YEAR(A2)-1 &amp; "-" &amp; RIGHT(YEAR(A2), 2))</calculatedColumnFormula>
    </tableColumn>
    <tableColumn id="7" xr3:uid="{97E5DFED-D9B2-4354-90F8-8FEEF3AD8285}" name="Quarterly" dataDxfId="188">
      <calculatedColumnFormula>"Q" &amp; ROUNDUP(MONTH(A2)/3,0)</calculatedColumnFormula>
    </tableColumn>
    <tableColumn id="8" xr3:uid="{BE2C2780-6909-4C69-9800-45F3D475C7AD}" name="Financial year month_no" dataDxfId="187">
      <calculatedColumnFormula>IF(MONTH(A2)&gt;=4, MONTH(A2)-3, MONTH(A2)+9)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58BA41-1D17-4E46-812C-C71210346055}" name="Table2" displayName="Table2" ref="A1:B8" totalsRowShown="0" headerRowDxfId="186">
  <autoFilter ref="A1:B8" xr:uid="{EC58BA41-1D17-4E46-812C-C71210346055}"/>
  <tableColumns count="2">
    <tableColumn id="1" xr3:uid="{E7FD8F33-821E-4198-AFC6-FC0353BB848D}" name="Service type" dataDxfId="185"/>
    <tableColumn id="2" xr3:uid="{298B357B-A271-42CA-8AD4-43F40B3617C2}" name="Tot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4A99A7-5000-4A05-A569-7E7ABCEF192A}" name="Table11" displayName="Table11" ref="A1:AG517" totalsRowShown="0" headerRowDxfId="183" dataDxfId="182" tableBorderDxfId="181">
  <autoFilter ref="A1:AG517" xr:uid="{984A99A7-5000-4A05-A569-7E7ABCEF192A}"/>
  <tableColumns count="33">
    <tableColumn id="1" xr3:uid="{7C735A7C-6A9A-4608-9C2B-6A11A10762D8}" name="ID" dataDxfId="180"/>
    <tableColumn id="2" xr3:uid="{D1770D0A-8747-46E8-997A-0060B7B89871}" name="Date" dataDxfId="179"/>
    <tableColumn id="3" xr3:uid="{E23BD75F-DCBD-4D3A-BCD6-3528E00B8FCF}" name="Bank_Category" dataDxfId="178"/>
    <tableColumn id="4" xr3:uid="{B1471939-417A-440D-8C1D-2D76D15490A8}" name="Bank_Name" dataDxfId="177"/>
    <tableColumn id="5" xr3:uid="{82E40D0E-767F-4CAE-968D-44BEA8B9440D}" name="ATM's Onsite" dataDxfId="176"/>
    <tableColumn id="6" xr3:uid="{BF56C507-F09B-4C72-B1E3-382366209EBA}" name="ATM's Offsite" dataDxfId="175"/>
    <tableColumn id="7" xr3:uid="{3A1972DE-9295-41BA-B9E3-088D4565152A}" name=" POS" dataDxfId="174"/>
    <tableColumn id="8" xr3:uid="{CF1C22E1-C4C0-43BC-8815-506165C549FF}" name="Micro_ ATM's" dataDxfId="173"/>
    <tableColumn id="9" xr3:uid="{3A14D71A-DD00-45AE-AE73-BA28258A6BD6}" name="Bharath_QR" dataDxfId="172"/>
    <tableColumn id="10" xr3:uid="{949E0D74-628E-4EC3-A962-1CF7A4AFE226}" name="Upi_QR" dataDxfId="171"/>
    <tableColumn id="11" xr3:uid="{FF794324-4AD7-4971-AEE1-BE95AC6A56E6}" name="Credit_Cards" dataDxfId="170"/>
    <tableColumn id="12" xr3:uid="{576E8781-1A52-44B3-B917-A4FCB27F02C0}" name="Debit_Cards" dataDxfId="169"/>
    <tableColumn id="13" xr3:uid="{6C90BA8D-48A3-4594-B953-36CACE962BDC}" name="No of CC  at  POS " dataDxfId="168"/>
    <tableColumn id="14" xr3:uid="{8BA2AB54-56BA-4D1E-A18D-A9D84F0A560D}" name="Value of CC at POS" dataDxfId="167"/>
    <tableColumn id="15" xr3:uid="{272BAFB5-95C0-45D7-825F-B5B79E73C4C7}" name="No of CC Online Transaction" dataDxfId="166"/>
    <tableColumn id="16" xr3:uid="{FB0096FC-A11F-40AE-A5B7-D8DFB7F7C129}" name="CC Online Transaction value" dataDxfId="165"/>
    <tableColumn id="17" xr3:uid="{3AC54210-8B55-437A-A66B-01BDD79C0536}" name="No of other CC Transactions" dataDxfId="164"/>
    <tableColumn id="18" xr3:uid="{2EB33FC8-A834-4888-8B4F-CFC93B3E57B7}" name="Value of other CC Transactions" dataDxfId="163"/>
    <tableColumn id="19" xr3:uid="{E8A1851F-EA89-40CA-9D4D-D5800DBBD917}" name="No of Credit CC Withdrawl" dataDxfId="162"/>
    <tableColumn id="20" xr3:uid="{18A53A94-7CB1-438D-A6C8-A416F7BBF201}" name="Value of CC_Cash Withdrawl" dataDxfId="161"/>
    <tableColumn id="21" xr3:uid="{2100EE41-0717-42C3-9AAA-68DED3313364}" name="No of DC at  POS " dataDxfId="160"/>
    <tableColumn id="22" xr3:uid="{2C5C6C46-F960-4010-A183-6D7BDC09FF63}" name="Value of DC at POS" dataDxfId="159"/>
    <tableColumn id="23" xr3:uid="{9FDE3AC0-B5FA-41BD-A789-75FCE6B4FF1E}" name="No ofDC Online Transaction" dataDxfId="158"/>
    <tableColumn id="24" xr3:uid="{5DE3D7A3-CDFB-45A6-9687-AD51601B9EE9}" name="Value of DC Online Transaction" dataDxfId="157"/>
    <tableColumn id="25" xr3:uid="{518B18EE-38AD-4028-8123-B6682F391D50}" name="No of other DC Transactions" dataDxfId="156"/>
    <tableColumn id="26" xr3:uid="{12722DAB-2332-4F0F-A6B9-D7DCB6FB3D26}" name="Value of other DC Transactions" dataDxfId="155"/>
    <tableColumn id="27" xr3:uid="{6F423DB8-0E81-43BF-A19F-9AB4AE963372}" name="No of DC _Cash Withdrawl_ATM" dataDxfId="154"/>
    <tableColumn id="28" xr3:uid="{99120444-25E3-4EC3-9C8C-47DF0083C4EC}" name="Value_ DC _Cash Withdrawl_ATM" dataDxfId="153"/>
    <tableColumn id="29" xr3:uid="{760F443D-2509-413A-AF17-C2AB643CF94D}" name="No of DC _Cash Withdrawl_POS" dataDxfId="152"/>
    <tableColumn id="30" xr3:uid="{97B5051C-6511-4946-A885-B4272F6E0494}" name="Value_DC _Cash Withdrawl_POS" dataDxfId="151"/>
    <tableColumn id="31" xr3:uid="{91CDC799-410D-4B61-BF00-85E889A0C625}" name="CC_Transaction Total Value" dataDxfId="150"/>
    <tableColumn id="32" xr3:uid="{2C8B0808-6BFB-4E9D-BFE6-6632700FF312}" name="DC_Transaction Total value" dataDxfId="149"/>
    <tableColumn id="33" xr3:uid="{53190B76-3CB1-4B56-9A36-93CFDD1E6515}" name="Comparision of CC and DC Total value" dataDxfId="1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9E140A-6C46-4C23-A63B-50A05BB882ED}" name="Table6" displayName="Table6" ref="A1:AG897" totalsRowShown="0" headerRowDxfId="146" dataDxfId="145" tableBorderDxfId="144">
  <autoFilter ref="A1:AG897" xr:uid="{359E140A-6C46-4C23-A63B-50A05BB882ED}"/>
  <tableColumns count="33">
    <tableColumn id="1" xr3:uid="{4FB31E44-1E7E-4C7E-ADCC-4B68314BC4D4}" name="ID" dataDxfId="143"/>
    <tableColumn id="2" xr3:uid="{41446905-11B0-47AF-BABD-BF72A4A924ED}" name="Date" dataDxfId="142"/>
    <tableColumn id="3" xr3:uid="{649FBC5D-8B40-463B-9B68-74643C13A5FC}" name="Bank_Category" dataDxfId="141"/>
    <tableColumn id="4" xr3:uid="{71590003-F1B3-450D-B06F-1DEB8D558744}" name="Bank_Name" dataDxfId="140"/>
    <tableColumn id="5" xr3:uid="{E4996E62-34E4-4D3C-BDB8-59BFCD64AC31}" name="ATM's Onsite" dataDxfId="139"/>
    <tableColumn id="6" xr3:uid="{6DE0AC41-1513-4BCF-96A5-CB9ED676BD7C}" name="ATM's Offsite" dataDxfId="138"/>
    <tableColumn id="7" xr3:uid="{972AA8A2-746A-4C58-90DA-96F87918F585}" name=" POS" dataDxfId="137"/>
    <tableColumn id="8" xr3:uid="{D4EAD56E-9D0E-4206-8A78-B83B279C0D6E}" name="Micro_ ATM's" dataDxfId="136"/>
    <tableColumn id="9" xr3:uid="{465938AB-992A-4074-8DA6-9871A4CDABB4}" name="Bharath_QR" dataDxfId="135"/>
    <tableColumn id="10" xr3:uid="{797D1C26-3769-4EDE-BEAC-C047609F390E}" name="Upi_QR" dataDxfId="134"/>
    <tableColumn id="11" xr3:uid="{F300E84F-F28B-4662-93C1-5467CB176903}" name="Credit_Cards" dataDxfId="133"/>
    <tableColumn id="12" xr3:uid="{6C657C58-982C-4B05-948A-4EB131412E63}" name="Debit_Cards" dataDxfId="132"/>
    <tableColumn id="13" xr3:uid="{F1CD650F-08ED-423B-A866-1C02A3A7187F}" name="No of CC  at  POS " dataDxfId="131"/>
    <tableColumn id="14" xr3:uid="{EB5685B7-75B4-4570-A47D-A57D102A099B}" name="Value of CC at POS" dataDxfId="130"/>
    <tableColumn id="15" xr3:uid="{FA911466-9D71-4B37-A6E9-53E9B094E5A3}" name="No of CC Online Transaction" dataDxfId="129"/>
    <tableColumn id="16" xr3:uid="{D079A1E8-12E0-4096-A839-C0D87E056C63}" name="CC Online Transaction value" dataDxfId="128"/>
    <tableColumn id="17" xr3:uid="{156BB30A-0DFD-4B67-9293-BDDECC476718}" name="No of other CC Transactions" dataDxfId="127"/>
    <tableColumn id="18" xr3:uid="{219A6F75-969B-48A3-BECC-63FDEF978061}" name="Value of other CC Transactions" dataDxfId="126"/>
    <tableColumn id="19" xr3:uid="{C08E2738-407A-4707-BAAF-9654B302E8C4}" name="No of Credit CC Withdrawl" dataDxfId="125"/>
    <tableColumn id="20" xr3:uid="{ED54BDC2-46D2-4435-8F86-37F6F463E1E8}" name="Value of CC_Cash Withdrawl" dataDxfId="124"/>
    <tableColumn id="21" xr3:uid="{0065594A-9A88-4179-B2A2-459CCFC4EC29}" name="No of DC at  POS " dataDxfId="123"/>
    <tableColumn id="22" xr3:uid="{3AFA9CD0-99B2-4320-8095-76DC0FE505A6}" name="Value of DC at POS" dataDxfId="122"/>
    <tableColumn id="23" xr3:uid="{BD4F9225-9662-43D8-AD33-DE5662BD53CA}" name="No ofDC Online Transaction" dataDxfId="121"/>
    <tableColumn id="24" xr3:uid="{65798277-296D-4F81-9D61-2D2C5A5BDDC2}" name="Value of DC Online Transaction" dataDxfId="120"/>
    <tableColumn id="25" xr3:uid="{2685DD50-5BB6-49DB-8972-B37ABA7FE3F0}" name="No of other DC Transactions" dataDxfId="119"/>
    <tableColumn id="26" xr3:uid="{F5A24EB2-B7CC-4ABC-9516-66325A7A4683}" name="Value of other DC Transactions" dataDxfId="118"/>
    <tableColumn id="27" xr3:uid="{4A438280-BC4F-4B21-8C1D-30E76DA538A6}" name="No of DC _Cash Withdrawl_ATM" dataDxfId="117"/>
    <tableColumn id="28" xr3:uid="{1E984493-FB95-4153-80F0-42BA8C22FF4B}" name="Value_ DC _Cash Withdrawl_ATM" dataDxfId="116"/>
    <tableColumn id="29" xr3:uid="{C7A67635-6FC1-4472-9AF9-F5CD5ECC9911}" name="No of DC _Cash Withdrawl_POS" dataDxfId="115"/>
    <tableColumn id="30" xr3:uid="{6C86F7B8-83AA-4122-B9F4-313732EE1AC9}" name="Value_DC _Cash Withdrawl_POS" dataDxfId="114"/>
    <tableColumn id="31" xr3:uid="{9A80FE85-909D-4BED-9B47-4EEB88E06686}" name="CC_Transaction Total Value" dataDxfId="113"/>
    <tableColumn id="32" xr3:uid="{2201A025-CEB7-4A6F-BA6C-36DBAA44DFA3}" name="DC_Transaction Total value" dataDxfId="112"/>
    <tableColumn id="33" xr3:uid="{6F7F45E6-7028-432F-B4D1-DF4EFD3E7372}" name="Comparision of CC and DC Total value" dataDxfId="1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E157BA7-450F-49AA-8E46-2562C2848D85}" name="Table12" displayName="Table12" ref="A1:AG511" totalsRowShown="0" headerRowDxfId="109" dataDxfId="108" tableBorderDxfId="107">
  <autoFilter ref="A1:AG511" xr:uid="{EE157BA7-450F-49AA-8E46-2562C2848D85}"/>
  <tableColumns count="33">
    <tableColumn id="1" xr3:uid="{CFEDCCB4-6E63-4BD7-B740-D16564E9B2A6}" name="ID" dataDxfId="106"/>
    <tableColumn id="2" xr3:uid="{60134750-0463-4F58-9941-B21BE0EBD831}" name="Date" dataDxfId="105"/>
    <tableColumn id="3" xr3:uid="{861EE7CA-4455-4869-B2FC-CF19D599E1EA}" name="Bank_Category" dataDxfId="104"/>
    <tableColumn id="4" xr3:uid="{8ACB75B6-FA93-42F9-9EA9-F39C26E9C44E}" name="Bank_Name" dataDxfId="103"/>
    <tableColumn id="5" xr3:uid="{01838DF8-8A8E-4B2C-8597-88151B391D09}" name="ATM's Onsite" dataDxfId="102"/>
    <tableColumn id="6" xr3:uid="{0EC8F9FB-DC28-45AA-B193-DE14B4E56D1C}" name="ATM's Offsite" dataDxfId="101"/>
    <tableColumn id="7" xr3:uid="{1E2679C5-AC20-48E4-84F5-2267E331C6E0}" name=" POS" dataDxfId="100"/>
    <tableColumn id="8" xr3:uid="{7F4F2220-221B-4E14-9BF7-74D8188005A1}" name="Micro_ ATM's" dataDxfId="99"/>
    <tableColumn id="9" xr3:uid="{A7D7EACA-1BE6-45FF-9533-8CB548C4B79A}" name="Bharath_QR" dataDxfId="98"/>
    <tableColumn id="10" xr3:uid="{40A8068B-9BCB-4800-8078-C962ED85A989}" name="Upi_QR" dataDxfId="97"/>
    <tableColumn id="11" xr3:uid="{17C854C1-0C9A-4E99-BD5A-62CCB1822EB6}" name="Credit_Cards" dataDxfId="96"/>
    <tableColumn id="12" xr3:uid="{7630172C-040A-49CA-9244-CB5BBDAAC675}" name="Debit_Cards" dataDxfId="95"/>
    <tableColumn id="13" xr3:uid="{9114A785-4D57-4663-820E-28C941B332DC}" name="No of CC  at  POS " dataDxfId="94"/>
    <tableColumn id="14" xr3:uid="{D6E68974-81C9-4F1B-9A7A-8AF4214FD3BA}" name="Value of CC at POS" dataDxfId="93"/>
    <tableColumn id="15" xr3:uid="{F5393F57-5AAD-4555-939D-A45D54DC8539}" name="No of CC Online Transaction" dataDxfId="92"/>
    <tableColumn id="16" xr3:uid="{B98AA8BB-EC57-41DB-AACB-9F8EFB4D1FC1}" name="CC Online Transaction value" dataDxfId="91"/>
    <tableColumn id="17" xr3:uid="{230F8A46-AA36-40A3-AA2C-25B0313EF695}" name="No of other CC Transactions" dataDxfId="90"/>
    <tableColumn id="18" xr3:uid="{E22342AB-C28B-4479-A77B-B6AAF407DEB0}" name="Value of other CC Transactions" dataDxfId="89"/>
    <tableColumn id="19" xr3:uid="{C0EE77AE-5F7D-4B68-95B1-57B27348C7EF}" name="No of Credit CC Withdrawl" dataDxfId="88"/>
    <tableColumn id="20" xr3:uid="{CD93185F-B451-457D-9B13-FBA5F316912C}" name="Value of CC_Cash Withdrawl" dataDxfId="87"/>
    <tableColumn id="21" xr3:uid="{3C58B6CF-E3CA-4F8B-9C7C-4192394D9E7C}" name="No of DC at  POS " dataDxfId="86"/>
    <tableColumn id="22" xr3:uid="{5162949D-D5A3-4B83-B443-2E534878AB59}" name="Value of DC at POS" dataDxfId="85"/>
    <tableColumn id="23" xr3:uid="{CDF6490E-05EE-4532-A16A-76F31BC4B529}" name="No ofDC Online Transaction" dataDxfId="84"/>
    <tableColumn id="24" xr3:uid="{C5389C77-CB6E-47AF-840B-8AA90F91E317}" name="Value of DC Online Transaction" dataDxfId="83"/>
    <tableColumn id="25" xr3:uid="{093FE364-8DD2-4A08-BCCA-FE4741B6F785}" name="No of other DC Transactions" dataDxfId="82"/>
    <tableColumn id="26" xr3:uid="{B5E82563-ABA1-46C6-9A91-187D23A2706F}" name="Value of other DC Transactions" dataDxfId="81"/>
    <tableColumn id="27" xr3:uid="{1D4399B4-E669-4D13-8E84-B2C53719F21E}" name="No of DC _Cash Withdrawl_ATM" dataDxfId="80"/>
    <tableColumn id="28" xr3:uid="{F0DD3542-BB60-423B-9572-A3DAA6AE07DA}" name="Value_ DC _Cash Withdrawl_ATM" dataDxfId="79"/>
    <tableColumn id="29" xr3:uid="{F2034217-6233-41A1-AADB-E383499D6A3F}" name="No of DC _Cash Withdrawl_POS" dataDxfId="78"/>
    <tableColumn id="30" xr3:uid="{5F78F66B-64B3-4220-9A34-46904A72213B}" name="Value_DC _Cash Withdrawl_POS" dataDxfId="77"/>
    <tableColumn id="31" xr3:uid="{3AB2AFD2-3CEC-4FF4-B01F-673A618F6577}" name="CC_Transaction Total Value" dataDxfId="76"/>
    <tableColumn id="32" xr3:uid="{6500B94E-CB04-4B0E-82E4-17B9BAFD519D}" name="DC_Transaction Total value" dataDxfId="75"/>
    <tableColumn id="33" xr3:uid="{7DF748A8-21DE-4B25-90B5-04419FD2F199}" name="Comparision of CC and DC Total value" dataDxfId="7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71ACF9D-93B8-4F23-8154-898F19D36A4F}" name="Table13" displayName="Table13" ref="A1:AG2672" totalsRowShown="0" headerRowDxfId="72" dataDxfId="71" tableBorderDxfId="70">
  <autoFilter ref="A1:AG2672" xr:uid="{171ACF9D-93B8-4F23-8154-898F19D36A4F}"/>
  <tableColumns count="33">
    <tableColumn id="1" xr3:uid="{24EEFC85-9859-407D-8BE3-DCEE80C36D78}" name="ID" dataDxfId="69"/>
    <tableColumn id="2" xr3:uid="{1ABE9BC5-F100-4F50-9195-C934246712A7}" name="Date" dataDxfId="68"/>
    <tableColumn id="3" xr3:uid="{0D334F8E-AC63-4B3E-9FD3-A398B56BEA3F}" name="Bank_Category" dataDxfId="67"/>
    <tableColumn id="4" xr3:uid="{D83A7E46-CFAF-41E4-808E-75B86D69C009}" name="Bank_Name" dataDxfId="66"/>
    <tableColumn id="5" xr3:uid="{62AE9E37-B3EB-4A08-9B15-645108C55E15}" name="ATM's Onsite" dataDxfId="65"/>
    <tableColumn id="6" xr3:uid="{9CB98AA4-0694-441B-96FB-8C655AAFFB3A}" name="ATM's Offsite" dataDxfId="64"/>
    <tableColumn id="7" xr3:uid="{9C8757E7-FB63-4E2A-AE4B-4F7AB8C3CEA2}" name=" POS" dataDxfId="63"/>
    <tableColumn id="8" xr3:uid="{7064A457-D578-471B-922E-44F808E060DF}" name="Micro_ ATM's" dataDxfId="62"/>
    <tableColumn id="9" xr3:uid="{024F02FC-A8FB-4B1F-9A9E-22419E8F96E9}" name="Bharath_QR" dataDxfId="61"/>
    <tableColumn id="10" xr3:uid="{5EED5100-02A7-4B09-96CA-C42281F0FA92}" name="Upi_QR" dataDxfId="60"/>
    <tableColumn id="11" xr3:uid="{27F60BD3-C1F9-4B56-895E-7587A908D43C}" name="Credit_Cards" dataDxfId="59"/>
    <tableColumn id="12" xr3:uid="{D84DE948-18F5-4978-BDB9-8603D3A9B24E}" name="Debit_Cards" dataDxfId="58"/>
    <tableColumn id="13" xr3:uid="{AE3680CF-DD57-43A6-A6A0-5297CB44308B}" name="No of CC  at  POS " dataDxfId="57"/>
    <tableColumn id="14" xr3:uid="{382B2627-6EBA-4E90-9E4D-403A99CBA82C}" name="Value of CC at POS" dataDxfId="56"/>
    <tableColumn id="15" xr3:uid="{30EF0DD2-98FA-460F-B217-5D6C44073251}" name="No of CC Online Transaction" dataDxfId="55"/>
    <tableColumn id="16" xr3:uid="{C009FDE0-A885-4367-A64B-49E2BE73ED40}" name="CC Online Transaction value" dataDxfId="54"/>
    <tableColumn id="17" xr3:uid="{198B2902-76CD-4913-B81A-5D6873083C80}" name="No of other CC Transactions" dataDxfId="53"/>
    <tableColumn id="18" xr3:uid="{BB1B506A-91C7-4A45-BF1B-064DABBEFDBE}" name="Value of other CC Transactions" dataDxfId="52"/>
    <tableColumn id="19" xr3:uid="{91D3800F-0991-45A1-BB50-A4A851232A47}" name="No of Credit CC Withdrawl" dataDxfId="51"/>
    <tableColumn id="20" xr3:uid="{B49E0DC6-859B-409C-8972-FCDB59AC60D3}" name="Value of CC_Cash Withdrawl" dataDxfId="50"/>
    <tableColumn id="21" xr3:uid="{905BA388-049B-4E63-B0EB-18AE884D236B}" name="No of DC at  POS " dataDxfId="49"/>
    <tableColumn id="22" xr3:uid="{F7EF99D7-8BD2-490D-9E57-7FB2414E13DD}" name="Value of DC at POS" dataDxfId="48"/>
    <tableColumn id="23" xr3:uid="{AB5DF2B4-B691-49CD-BF2A-447817432801}" name="No ofDC Online Transaction" dataDxfId="47"/>
    <tableColumn id="24" xr3:uid="{16391610-EF9B-4024-8603-E5BC24673232}" name="Value of DC Online Transaction" dataDxfId="46"/>
    <tableColumn id="25" xr3:uid="{8DF7C101-BBF2-4862-9D1D-37494B523AE7}" name="No of other DC Transactions" dataDxfId="45"/>
    <tableColumn id="26" xr3:uid="{AE3F3C11-007F-4CD1-B657-A44ACED7E857}" name="Value of other DC Transactions" dataDxfId="44"/>
    <tableColumn id="27" xr3:uid="{151674BF-CDAA-40D6-AEC2-DEC4FEB3A66A}" name="No of DC _Cash Withdrawl_ATM" dataDxfId="43"/>
    <tableColumn id="28" xr3:uid="{143AC54D-3CB1-4298-B3EE-4CE78DB60FF8}" name="Value_ DC _Cash Withdrawl_ATM" dataDxfId="42"/>
    <tableColumn id="29" xr3:uid="{1C998648-9825-4C8D-849F-525F1F39182D}" name="No of DC _Cash Withdrawl_POS" dataDxfId="41"/>
    <tableColumn id="30" xr3:uid="{4878C13B-A938-451B-9D38-E686F432415A}" name="Value_DC _Cash Withdrawl_POS" dataDxfId="40"/>
    <tableColumn id="31" xr3:uid="{8FC9B972-9C9A-4ACF-A67B-33C7E9920802}" name="CC_Transaction Total Value" dataDxfId="39"/>
    <tableColumn id="32" xr3:uid="{BE2E6C3A-32E9-4928-8ABA-9F650F2784CD}" name="DC_Transaction Total value" dataDxfId="38"/>
    <tableColumn id="33" xr3:uid="{A985D0A4-2ABE-4094-AC30-81E82E1E1B11}" name="Comparision of CC and DC Total value" dataDxfId="37">
      <calculatedColumnFormula>IF($AE2&gt;$AF2,"CC High","DC High")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58D87F-3C18-4F77-96C4-60A8190525E4}" name="Table14" displayName="Table14" ref="A1:AG2672" totalsRowShown="0" headerRowDxfId="35" dataDxfId="34" tableBorderDxfId="33">
  <autoFilter ref="A1:AG2672" xr:uid="{2858D87F-3C18-4F77-96C4-60A8190525E4}"/>
  <tableColumns count="33">
    <tableColumn id="1" xr3:uid="{F1227D51-368D-4F78-875A-713EB21CD10C}" name="ID" dataDxfId="32"/>
    <tableColumn id="2" xr3:uid="{44D50764-1BBD-48A9-9EBE-7888D35D5758}" name="Date" dataDxfId="31"/>
    <tableColumn id="3" xr3:uid="{260FAE42-D7D9-4702-B395-7FF4757922D6}" name="Bank_Category" dataDxfId="30"/>
    <tableColumn id="4" xr3:uid="{A989BAA8-8EE3-48E6-A6DA-1F125F3EC546}" name="Bank_Name" dataDxfId="29"/>
    <tableColumn id="5" xr3:uid="{CE13610B-24F2-4CE2-8115-C16D18F8F333}" name="ATM's Onsite" dataDxfId="28"/>
    <tableColumn id="6" xr3:uid="{1E5A121B-FBFF-42B3-8EBF-EB01743678C2}" name="ATM's Offsite" dataDxfId="27"/>
    <tableColumn id="7" xr3:uid="{8AB22783-6CD8-4A92-9FFB-E4C2A8B30010}" name=" POS" dataDxfId="26"/>
    <tableColumn id="8" xr3:uid="{8C865AFC-0244-4A52-9436-B68A603F3319}" name="Micro_ ATM's" dataDxfId="25"/>
    <tableColumn id="9" xr3:uid="{6BB81D9A-1AF9-4DB5-9722-3ECF21BE8EA6}" name="Bharath_QR" dataDxfId="24"/>
    <tableColumn id="10" xr3:uid="{4DE0C81F-146B-47B2-B4BD-3DE8048FDFDA}" name="Upi_QR" dataDxfId="23"/>
    <tableColumn id="11" xr3:uid="{BCA30045-7E42-4142-96AD-6DFC0CF8789C}" name="Credit_Cards" dataDxfId="22"/>
    <tableColumn id="12" xr3:uid="{6DDD680C-43E3-4749-9BF7-192AB8AC2CE6}" name="Debit_Cards" dataDxfId="21"/>
    <tableColumn id="13" xr3:uid="{5BBE0C01-B4C8-4337-84F5-A6B0A9487D50}" name="No of CC  at  POS " dataDxfId="20"/>
    <tableColumn id="14" xr3:uid="{3C92B0E4-E269-4BFE-93F5-39A4F190B00E}" name="Value of CC at POS" dataDxfId="19"/>
    <tableColumn id="15" xr3:uid="{2D769D44-D0AD-4CEF-98D2-D22FAE63A388}" name="No of CC Online Transaction" dataDxfId="18"/>
    <tableColumn id="16" xr3:uid="{CF0F0D1B-3D92-42AF-B7A5-8D1CB87E16C2}" name="CC Online Transaction value" dataDxfId="17"/>
    <tableColumn id="17" xr3:uid="{F253AF98-586B-41DC-9C3E-B59F2773DA4B}" name="No of other CC Transactions" dataDxfId="16"/>
    <tableColumn id="18" xr3:uid="{45F2E533-1F7F-4183-B3DB-8C8CBDA8F5A2}" name="Value of other CC Transactions" dataDxfId="15"/>
    <tableColumn id="19" xr3:uid="{3C836072-D882-4B09-8D46-92389EF119DA}" name="No of Credit CC Withdrawl" dataDxfId="14"/>
    <tableColumn id="20" xr3:uid="{5FBF76F0-EEF0-4E97-A8B5-8C258D025F25}" name="Value of CC_Cash Withdrawl" dataDxfId="13"/>
    <tableColumn id="21" xr3:uid="{F4021AAC-D343-4CE0-8739-A7435B3C2EE7}" name="No of DC at  POS " dataDxfId="12"/>
    <tableColumn id="22" xr3:uid="{D6CD95A0-E532-4806-8170-455A7BB7FAF5}" name="Value of DC at POS" dataDxfId="11"/>
    <tableColumn id="23" xr3:uid="{AA75C136-E4F2-47AF-9148-7EFE35125F43}" name="No ofDC Online Transaction" dataDxfId="10"/>
    <tableColumn id="24" xr3:uid="{C14F4D59-EE11-4234-9C9E-6BD5DB73ED94}" name="Value of DC Online Transaction" dataDxfId="9"/>
    <tableColumn id="25" xr3:uid="{6E79B9E4-39F5-425F-ABB2-6740F42336F4}" name="No of other DC Transactions" dataDxfId="8"/>
    <tableColumn id="26" xr3:uid="{21917E38-B49D-4961-9375-32861AE68BD2}" name="Value of other DC Transactions" dataDxfId="7"/>
    <tableColumn id="27" xr3:uid="{10B684B8-100C-4E54-A7CB-D7B007EFF30D}" name="No of DC _Cash Withdrawl_ATM" dataDxfId="6"/>
    <tableColumn id="28" xr3:uid="{6976F04E-1F6E-424A-8630-F7C3C0F4438B}" name="Value_ DC _Cash Withdrawl_ATM" dataDxfId="5"/>
    <tableColumn id="29" xr3:uid="{5722607D-FE88-4F8F-8C3A-2E5354475B3C}" name="No of DC _Cash Withdrawl_POS" dataDxfId="4"/>
    <tableColumn id="30" xr3:uid="{F8A28578-8968-41CD-83B2-056497DD03EA}" name="Value_DC _Cash Withdrawl_POS" dataDxfId="3"/>
    <tableColumn id="31" xr3:uid="{8517DA6A-4A50-4397-BD85-A470408B6A45}" name="CC_Transaction Total Value" dataDxfId="2"/>
    <tableColumn id="32" xr3:uid="{5EC3E05B-423C-4052-AEAE-E594E1BA4DC3}" name="DC_Transaction Total value" dataDxfId="1"/>
    <tableColumn id="33" xr3:uid="{E44FD207-5660-4C88-BB9C-499D73167181}" name="Comparision of CC and DC Total 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A5D5-9A8D-4392-95E7-C8D920045261}">
  <dimension ref="A1:AI2672"/>
  <sheetViews>
    <sheetView workbookViewId="0">
      <selection sqref="A1:AG2672"/>
    </sheetView>
  </sheetViews>
  <sheetFormatPr defaultRowHeight="15"/>
  <cols>
    <col min="1" max="1" width="7.7109375" style="4" customWidth="1"/>
    <col min="2" max="2" width="21.42578125" style="5" customWidth="1"/>
    <col min="3" max="3" width="21.140625" style="7" customWidth="1"/>
    <col min="4" max="4" width="32.5703125" style="7" customWidth="1"/>
    <col min="5" max="5" width="24.28515625" style="4" customWidth="1"/>
    <col min="6" max="6" width="25.85546875" style="4" customWidth="1"/>
    <col min="7" max="7" width="22.28515625" style="4" customWidth="1"/>
    <col min="8" max="8" width="18.7109375" style="2" customWidth="1"/>
    <col min="9" max="9" width="19" customWidth="1"/>
    <col min="10" max="10" width="18" customWidth="1"/>
    <col min="11" max="11" width="24" style="4" customWidth="1"/>
    <col min="12" max="12" width="20.28515625" style="4" customWidth="1"/>
    <col min="13" max="13" width="29.7109375" style="4" customWidth="1"/>
    <col min="14" max="14" width="31.42578125" customWidth="1"/>
    <col min="15" max="15" width="30.7109375" style="4" bestFit="1" customWidth="1"/>
    <col min="16" max="16" width="30.5703125" style="8" bestFit="1" customWidth="1"/>
    <col min="17" max="17" width="27.42578125" style="4" bestFit="1" customWidth="1"/>
    <col min="18" max="18" width="27.28515625" style="8" bestFit="1" customWidth="1"/>
    <col min="19" max="19" width="30.42578125" bestFit="1" customWidth="1"/>
    <col min="20" max="20" width="30.7109375" style="8" bestFit="1" customWidth="1"/>
    <col min="21" max="21" width="25" style="4" bestFit="1" customWidth="1"/>
    <col min="22" max="22" width="29.28515625" style="8" customWidth="1"/>
    <col min="23" max="23" width="28.28515625" style="4" bestFit="1" customWidth="1"/>
    <col min="24" max="24" width="30.7109375" style="8" bestFit="1" customWidth="1"/>
    <col min="25" max="25" width="27.85546875" style="4" bestFit="1" customWidth="1"/>
    <col min="26" max="26" width="30.7109375" style="8" bestFit="1" customWidth="1"/>
    <col min="27" max="27" width="30.7109375" style="4" bestFit="1" customWidth="1"/>
    <col min="28" max="28" width="34.85546875" style="8" customWidth="1"/>
    <col min="29" max="29" width="30.7109375" style="4" bestFit="1" customWidth="1"/>
    <col min="30" max="33" width="34.140625" style="8" customWidth="1"/>
    <col min="34" max="34" width="25.7109375" style="8" customWidth="1"/>
    <col min="35" max="35" width="19.7109375" style="8" customWidth="1"/>
    <col min="36" max="36" width="12.42578125" bestFit="1" customWidth="1"/>
    <col min="37" max="37" width="10.7109375" bestFit="1" customWidth="1"/>
  </cols>
  <sheetData>
    <row r="1" spans="1:35" ht="30.75">
      <c r="A1" s="30" t="s">
        <v>0</v>
      </c>
      <c r="B1" s="31" t="s">
        <v>1</v>
      </c>
      <c r="C1" s="32" t="s">
        <v>2</v>
      </c>
      <c r="D1" s="32" t="s">
        <v>3</v>
      </c>
      <c r="E1" s="30" t="s">
        <v>4</v>
      </c>
      <c r="F1" s="30" t="s">
        <v>5</v>
      </c>
      <c r="G1" s="30" t="s">
        <v>6</v>
      </c>
      <c r="H1" s="39" t="s">
        <v>7</v>
      </c>
      <c r="I1" s="33" t="s">
        <v>8</v>
      </c>
      <c r="J1" s="33" t="s">
        <v>9</v>
      </c>
      <c r="K1" s="30" t="s">
        <v>10</v>
      </c>
      <c r="L1" s="30" t="s">
        <v>11</v>
      </c>
      <c r="M1" s="30" t="s">
        <v>12</v>
      </c>
      <c r="N1" s="33" t="s">
        <v>13</v>
      </c>
      <c r="O1" s="34" t="s">
        <v>14</v>
      </c>
      <c r="P1" s="35" t="s">
        <v>15</v>
      </c>
      <c r="Q1" s="34" t="s">
        <v>16</v>
      </c>
      <c r="R1" s="35" t="s">
        <v>17</v>
      </c>
      <c r="S1" s="36" t="s">
        <v>18</v>
      </c>
      <c r="T1" s="35" t="s">
        <v>19</v>
      </c>
      <c r="U1" s="34" t="s">
        <v>20</v>
      </c>
      <c r="V1" s="37" t="s">
        <v>21</v>
      </c>
      <c r="W1" s="34" t="s">
        <v>22</v>
      </c>
      <c r="X1" s="35" t="s">
        <v>23</v>
      </c>
      <c r="Y1" s="34" t="s">
        <v>24</v>
      </c>
      <c r="Z1" s="35" t="s">
        <v>25</v>
      </c>
      <c r="AA1" s="34" t="s">
        <v>26</v>
      </c>
      <c r="AB1" s="35" t="s">
        <v>27</v>
      </c>
      <c r="AC1" s="34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14"/>
      <c r="AI1"/>
    </row>
    <row r="2" spans="1:35">
      <c r="A2" s="22">
        <v>0</v>
      </c>
      <c r="B2" s="28">
        <v>44621</v>
      </c>
      <c r="C2" s="23" t="s">
        <v>33</v>
      </c>
      <c r="D2" s="23" t="s">
        <v>34</v>
      </c>
      <c r="E2" s="22">
        <v>407</v>
      </c>
      <c r="F2" s="22">
        <v>3</v>
      </c>
      <c r="G2" s="22">
        <v>0</v>
      </c>
      <c r="H2" s="38">
        <v>321</v>
      </c>
      <c r="I2" s="22">
        <v>0</v>
      </c>
      <c r="J2" s="22">
        <v>487204</v>
      </c>
      <c r="K2" s="22">
        <v>169470</v>
      </c>
      <c r="L2" s="22">
        <v>1935173</v>
      </c>
      <c r="M2" s="22">
        <v>269852</v>
      </c>
      <c r="N2" s="29">
        <v>1385159.65</v>
      </c>
      <c r="O2" s="22">
        <v>197587</v>
      </c>
      <c r="P2" s="29">
        <v>1881923.68</v>
      </c>
      <c r="Q2" s="22">
        <v>744</v>
      </c>
      <c r="R2" s="29">
        <v>364.02</v>
      </c>
      <c r="S2" s="22">
        <v>4502</v>
      </c>
      <c r="T2" s="29">
        <v>28352.799999999999</v>
      </c>
      <c r="U2" s="22">
        <v>247593</v>
      </c>
      <c r="V2" s="29">
        <v>602474.02</v>
      </c>
      <c r="W2" s="22">
        <v>184714</v>
      </c>
      <c r="X2" s="29">
        <v>573932.23</v>
      </c>
      <c r="Y2" s="22">
        <v>313</v>
      </c>
      <c r="Z2" s="29">
        <v>3426.59</v>
      </c>
      <c r="AA2" s="22">
        <v>890008</v>
      </c>
      <c r="AB2" s="29">
        <v>5886432.75</v>
      </c>
      <c r="AC2" s="22">
        <v>30</v>
      </c>
      <c r="AD2" s="29">
        <v>27.6</v>
      </c>
      <c r="AE2" s="29">
        <v>3295800.15</v>
      </c>
      <c r="AF2" s="29">
        <v>7066293.1899999995</v>
      </c>
      <c r="AG2" s="29" t="s">
        <v>35</v>
      </c>
    </row>
    <row r="3" spans="1:35">
      <c r="A3" s="17">
        <v>1</v>
      </c>
      <c r="B3" s="18">
        <v>44621</v>
      </c>
      <c r="C3" s="19" t="s">
        <v>36</v>
      </c>
      <c r="D3" s="19" t="s">
        <v>37</v>
      </c>
      <c r="E3" s="17">
        <v>0</v>
      </c>
      <c r="F3" s="17">
        <v>0</v>
      </c>
      <c r="G3" s="17">
        <v>0</v>
      </c>
      <c r="H3" s="20">
        <v>0</v>
      </c>
      <c r="I3" s="17">
        <v>0</v>
      </c>
      <c r="J3" s="17">
        <v>3208634</v>
      </c>
      <c r="K3" s="17">
        <v>0</v>
      </c>
      <c r="L3" s="17">
        <v>1964142</v>
      </c>
      <c r="M3" s="17">
        <v>0</v>
      </c>
      <c r="N3" s="21">
        <v>0</v>
      </c>
      <c r="O3" s="17">
        <v>0</v>
      </c>
      <c r="P3" s="21">
        <v>0</v>
      </c>
      <c r="Q3" s="17">
        <v>0</v>
      </c>
      <c r="R3" s="21">
        <v>0</v>
      </c>
      <c r="S3" s="17">
        <v>0</v>
      </c>
      <c r="T3" s="21">
        <v>0</v>
      </c>
      <c r="U3" s="17">
        <v>0</v>
      </c>
      <c r="V3" s="21">
        <v>0</v>
      </c>
      <c r="W3" s="17">
        <v>213807</v>
      </c>
      <c r="X3" s="21">
        <v>156600.18</v>
      </c>
      <c r="Y3" s="17">
        <v>0</v>
      </c>
      <c r="Z3" s="21">
        <v>0</v>
      </c>
      <c r="AA3" s="17">
        <v>0</v>
      </c>
      <c r="AB3" s="21">
        <v>0</v>
      </c>
      <c r="AC3" s="17">
        <v>0</v>
      </c>
      <c r="AD3" s="21">
        <v>0</v>
      </c>
      <c r="AE3" s="21">
        <v>0</v>
      </c>
      <c r="AF3" s="21">
        <v>156600.18</v>
      </c>
      <c r="AG3" s="21" t="s">
        <v>35</v>
      </c>
    </row>
    <row r="4" spans="1:35">
      <c r="A4" s="22">
        <v>2</v>
      </c>
      <c r="B4" s="28">
        <v>44621</v>
      </c>
      <c r="C4" s="23" t="s">
        <v>38</v>
      </c>
      <c r="D4" s="23" t="s">
        <v>39</v>
      </c>
      <c r="E4" s="22">
        <v>0</v>
      </c>
      <c r="F4" s="22">
        <v>0</v>
      </c>
      <c r="G4" s="22">
        <v>45455</v>
      </c>
      <c r="H4" s="38">
        <v>0</v>
      </c>
      <c r="I4" s="22">
        <v>0</v>
      </c>
      <c r="J4" s="22">
        <v>0</v>
      </c>
      <c r="K4" s="22">
        <v>1383221</v>
      </c>
      <c r="L4" s="22">
        <v>0</v>
      </c>
      <c r="M4" s="22">
        <v>1018513</v>
      </c>
      <c r="N4" s="29">
        <v>7369321.2800000003</v>
      </c>
      <c r="O4" s="22">
        <v>3595970</v>
      </c>
      <c r="P4" s="29">
        <v>25400772.120000001</v>
      </c>
      <c r="Q4" s="22">
        <v>0</v>
      </c>
      <c r="R4" s="29">
        <v>0</v>
      </c>
      <c r="S4" s="22">
        <v>0</v>
      </c>
      <c r="T4" s="29">
        <v>0</v>
      </c>
      <c r="U4" s="22">
        <v>0</v>
      </c>
      <c r="V4" s="29">
        <v>0</v>
      </c>
      <c r="W4" s="22">
        <v>0</v>
      </c>
      <c r="X4" s="29">
        <v>0</v>
      </c>
      <c r="Y4" s="22">
        <v>0</v>
      </c>
      <c r="Z4" s="29">
        <v>0</v>
      </c>
      <c r="AA4" s="22">
        <v>0</v>
      </c>
      <c r="AB4" s="29">
        <v>0</v>
      </c>
      <c r="AC4" s="22">
        <v>0</v>
      </c>
      <c r="AD4" s="29">
        <v>0</v>
      </c>
      <c r="AE4" s="29">
        <v>32770093.400000002</v>
      </c>
      <c r="AF4" s="29">
        <v>0</v>
      </c>
      <c r="AG4" s="29" t="s">
        <v>40</v>
      </c>
    </row>
    <row r="5" spans="1:35">
      <c r="A5" s="17">
        <v>3</v>
      </c>
      <c r="B5" s="18">
        <v>44621</v>
      </c>
      <c r="C5" s="19" t="s">
        <v>41</v>
      </c>
      <c r="D5" s="19" t="s">
        <v>42</v>
      </c>
      <c r="E5" s="17">
        <v>5748</v>
      </c>
      <c r="F5" s="17">
        <v>11174</v>
      </c>
      <c r="G5" s="17">
        <v>1010244</v>
      </c>
      <c r="H5" s="20">
        <v>710</v>
      </c>
      <c r="I5" s="17">
        <v>347644</v>
      </c>
      <c r="J5" s="17">
        <v>36594577</v>
      </c>
      <c r="K5" s="17">
        <v>9034829</v>
      </c>
      <c r="L5" s="17">
        <v>27747647</v>
      </c>
      <c r="M5" s="17">
        <v>13841270</v>
      </c>
      <c r="N5" s="21">
        <v>41222880.020000003</v>
      </c>
      <c r="O5" s="17">
        <v>9407975</v>
      </c>
      <c r="P5" s="21">
        <v>52642162.950000003</v>
      </c>
      <c r="Q5" s="17">
        <v>0</v>
      </c>
      <c r="R5" s="21">
        <v>0</v>
      </c>
      <c r="S5" s="17">
        <v>45631</v>
      </c>
      <c r="T5" s="21">
        <v>185105.56</v>
      </c>
      <c r="U5" s="17">
        <v>12387481</v>
      </c>
      <c r="V5" s="21">
        <v>27686318.609999999</v>
      </c>
      <c r="W5" s="17">
        <v>6319140</v>
      </c>
      <c r="X5" s="21">
        <v>18441049.670000002</v>
      </c>
      <c r="Y5" s="17">
        <v>26208</v>
      </c>
      <c r="Z5" s="21">
        <v>658186.04</v>
      </c>
      <c r="AA5" s="17">
        <v>22320612</v>
      </c>
      <c r="AB5" s="21">
        <v>137931664</v>
      </c>
      <c r="AC5" s="17">
        <v>0</v>
      </c>
      <c r="AD5" s="21">
        <v>0</v>
      </c>
      <c r="AE5" s="21">
        <v>94050148.530000001</v>
      </c>
      <c r="AF5" s="21">
        <v>184717218.31999999</v>
      </c>
      <c r="AG5" s="21" t="s">
        <v>35</v>
      </c>
    </row>
    <row r="6" spans="1:35">
      <c r="A6" s="22">
        <v>4</v>
      </c>
      <c r="B6" s="28">
        <v>44621</v>
      </c>
      <c r="C6" s="23" t="s">
        <v>41</v>
      </c>
      <c r="D6" s="23" t="s">
        <v>43</v>
      </c>
      <c r="E6" s="22">
        <v>466</v>
      </c>
      <c r="F6" s="22">
        <v>5</v>
      </c>
      <c r="G6" s="22">
        <v>36339</v>
      </c>
      <c r="H6" s="38">
        <v>0</v>
      </c>
      <c r="I6" s="22">
        <v>0</v>
      </c>
      <c r="J6" s="22">
        <v>0</v>
      </c>
      <c r="K6" s="22">
        <v>0</v>
      </c>
      <c r="L6" s="22">
        <v>4966096</v>
      </c>
      <c r="M6" s="22">
        <v>0</v>
      </c>
      <c r="N6" s="29">
        <v>0</v>
      </c>
      <c r="O6" s="22">
        <v>0</v>
      </c>
      <c r="P6" s="29">
        <v>0</v>
      </c>
      <c r="Q6" s="22">
        <v>0</v>
      </c>
      <c r="R6" s="29">
        <v>0</v>
      </c>
      <c r="S6" s="22">
        <v>0</v>
      </c>
      <c r="T6" s="29">
        <v>0</v>
      </c>
      <c r="U6" s="22">
        <v>592668</v>
      </c>
      <c r="V6" s="29">
        <v>1405190</v>
      </c>
      <c r="W6" s="22">
        <v>394699</v>
      </c>
      <c r="X6" s="29">
        <v>918313</v>
      </c>
      <c r="Y6" s="22">
        <v>0</v>
      </c>
      <c r="Z6" s="29">
        <v>0</v>
      </c>
      <c r="AA6" s="22">
        <v>2658287</v>
      </c>
      <c r="AB6" s="29">
        <v>14003766.85</v>
      </c>
      <c r="AC6" s="22">
        <v>27811</v>
      </c>
      <c r="AD6" s="29">
        <v>27834</v>
      </c>
      <c r="AE6" s="29">
        <v>0</v>
      </c>
      <c r="AF6" s="29">
        <v>16355103.85</v>
      </c>
      <c r="AG6" s="29" t="s">
        <v>35</v>
      </c>
    </row>
    <row r="7" spans="1:35">
      <c r="A7" s="17">
        <v>5</v>
      </c>
      <c r="B7" s="18">
        <v>44621</v>
      </c>
      <c r="C7" s="19" t="s">
        <v>38</v>
      </c>
      <c r="D7" s="19" t="s">
        <v>44</v>
      </c>
      <c r="E7" s="17">
        <v>0</v>
      </c>
      <c r="F7" s="17">
        <v>0</v>
      </c>
      <c r="G7" s="17">
        <v>0</v>
      </c>
      <c r="H7" s="20">
        <v>0</v>
      </c>
      <c r="I7" s="17">
        <v>0</v>
      </c>
      <c r="J7" s="17">
        <v>0</v>
      </c>
      <c r="K7" s="17">
        <v>21756</v>
      </c>
      <c r="L7" s="17">
        <v>0</v>
      </c>
      <c r="M7" s="17">
        <v>27052</v>
      </c>
      <c r="N7" s="21">
        <v>99065.02</v>
      </c>
      <c r="O7" s="17">
        <v>12329</v>
      </c>
      <c r="P7" s="21">
        <v>107630.45</v>
      </c>
      <c r="Q7" s="17">
        <v>0</v>
      </c>
      <c r="R7" s="21">
        <v>0</v>
      </c>
      <c r="S7" s="17">
        <v>0</v>
      </c>
      <c r="T7" s="21">
        <v>0</v>
      </c>
      <c r="U7" s="17">
        <v>0</v>
      </c>
      <c r="V7" s="21">
        <v>0</v>
      </c>
      <c r="W7" s="17">
        <v>0</v>
      </c>
      <c r="X7" s="21">
        <v>0</v>
      </c>
      <c r="Y7" s="17">
        <v>0</v>
      </c>
      <c r="Z7" s="21">
        <v>0</v>
      </c>
      <c r="AA7" s="17">
        <v>0</v>
      </c>
      <c r="AB7" s="21">
        <v>0</v>
      </c>
      <c r="AC7" s="17">
        <v>0</v>
      </c>
      <c r="AD7" s="21">
        <v>0</v>
      </c>
      <c r="AE7" s="21">
        <v>206695.47</v>
      </c>
      <c r="AF7" s="21">
        <v>0</v>
      </c>
      <c r="AG7" s="21" t="s">
        <v>40</v>
      </c>
    </row>
    <row r="8" spans="1:35">
      <c r="A8" s="22">
        <v>6</v>
      </c>
      <c r="B8" s="28">
        <v>44621</v>
      </c>
      <c r="C8" s="23" t="s">
        <v>45</v>
      </c>
      <c r="D8" s="23" t="s">
        <v>46</v>
      </c>
      <c r="E8" s="22">
        <v>8757</v>
      </c>
      <c r="F8" s="22">
        <v>2730</v>
      </c>
      <c r="G8" s="22">
        <v>27074</v>
      </c>
      <c r="H8" s="38">
        <v>35517</v>
      </c>
      <c r="I8" s="22">
        <v>12378</v>
      </c>
      <c r="J8" s="22">
        <v>650416</v>
      </c>
      <c r="K8" s="22">
        <v>1103921</v>
      </c>
      <c r="L8" s="22">
        <v>74522207</v>
      </c>
      <c r="M8" s="22">
        <v>1165443</v>
      </c>
      <c r="N8" s="29">
        <v>3686313.35</v>
      </c>
      <c r="O8" s="22">
        <v>1085014</v>
      </c>
      <c r="P8" s="29">
        <v>4499567.59</v>
      </c>
      <c r="Q8" s="22">
        <v>0</v>
      </c>
      <c r="R8" s="29">
        <v>0</v>
      </c>
      <c r="S8" s="22">
        <v>21838</v>
      </c>
      <c r="T8" s="29">
        <v>101121.59</v>
      </c>
      <c r="U8" s="22">
        <v>8519967</v>
      </c>
      <c r="V8" s="29">
        <v>15691963.279999999</v>
      </c>
      <c r="W8" s="22">
        <v>4484921</v>
      </c>
      <c r="X8" s="29">
        <v>7721120.6900000004</v>
      </c>
      <c r="Y8" s="22">
        <v>0</v>
      </c>
      <c r="Z8" s="29">
        <v>0</v>
      </c>
      <c r="AA8" s="22">
        <v>29706035</v>
      </c>
      <c r="AB8" s="29">
        <v>140457630.59999999</v>
      </c>
      <c r="AC8" s="22">
        <v>2163</v>
      </c>
      <c r="AD8" s="29">
        <v>1929.46</v>
      </c>
      <c r="AE8" s="29">
        <v>8287002.5299999993</v>
      </c>
      <c r="AF8" s="29">
        <v>163872644.03</v>
      </c>
      <c r="AG8" s="29" t="s">
        <v>35</v>
      </c>
    </row>
    <row r="9" spans="1:35">
      <c r="A9" s="17">
        <v>7</v>
      </c>
      <c r="B9" s="18">
        <v>44621</v>
      </c>
      <c r="C9" s="19" t="s">
        <v>45</v>
      </c>
      <c r="D9" s="19" t="s">
        <v>47</v>
      </c>
      <c r="E9" s="17">
        <v>2507</v>
      </c>
      <c r="F9" s="17">
        <v>2751</v>
      </c>
      <c r="G9" s="17">
        <v>45542</v>
      </c>
      <c r="H9" s="20">
        <v>10834</v>
      </c>
      <c r="I9" s="17">
        <v>104</v>
      </c>
      <c r="J9" s="17">
        <v>353824</v>
      </c>
      <c r="K9" s="17">
        <v>166751</v>
      </c>
      <c r="L9" s="17">
        <v>44856938</v>
      </c>
      <c r="M9" s="17">
        <v>154672</v>
      </c>
      <c r="N9" s="21">
        <v>508947.35</v>
      </c>
      <c r="O9" s="17">
        <v>122496</v>
      </c>
      <c r="P9" s="21">
        <v>335866.87</v>
      </c>
      <c r="Q9" s="17">
        <v>0</v>
      </c>
      <c r="R9" s="21">
        <v>0</v>
      </c>
      <c r="S9" s="17">
        <v>10184</v>
      </c>
      <c r="T9" s="21">
        <v>59089.17</v>
      </c>
      <c r="U9" s="17">
        <v>5121057</v>
      </c>
      <c r="V9" s="21">
        <v>8817597.5500000007</v>
      </c>
      <c r="W9" s="17">
        <v>3213983</v>
      </c>
      <c r="X9" s="21">
        <v>4057260.8</v>
      </c>
      <c r="Y9" s="17">
        <v>0</v>
      </c>
      <c r="Z9" s="21">
        <v>0</v>
      </c>
      <c r="AA9" s="17">
        <v>18870699</v>
      </c>
      <c r="AB9" s="21">
        <v>74143941.219999999</v>
      </c>
      <c r="AC9" s="17">
        <v>16653</v>
      </c>
      <c r="AD9" s="21">
        <v>16314.49</v>
      </c>
      <c r="AE9" s="21">
        <v>903903.39</v>
      </c>
      <c r="AF9" s="21">
        <v>87035114.059999987</v>
      </c>
      <c r="AG9" s="21" t="s">
        <v>35</v>
      </c>
    </row>
    <row r="10" spans="1:35">
      <c r="A10" s="22">
        <v>8</v>
      </c>
      <c r="B10" s="28">
        <v>44621</v>
      </c>
      <c r="C10" s="23" t="s">
        <v>45</v>
      </c>
      <c r="D10" s="23" t="s">
        <v>48</v>
      </c>
      <c r="E10" s="22">
        <v>1694</v>
      </c>
      <c r="F10" s="22">
        <v>434</v>
      </c>
      <c r="G10" s="22">
        <v>2795</v>
      </c>
      <c r="H10" s="38">
        <v>0</v>
      </c>
      <c r="I10" s="22">
        <v>355014</v>
      </c>
      <c r="J10" s="22">
        <v>433713</v>
      </c>
      <c r="K10" s="22">
        <v>77677</v>
      </c>
      <c r="L10" s="22">
        <v>12264810</v>
      </c>
      <c r="M10" s="22">
        <v>96808</v>
      </c>
      <c r="N10" s="29">
        <v>407564.18</v>
      </c>
      <c r="O10" s="22">
        <v>0</v>
      </c>
      <c r="P10" s="29">
        <v>0</v>
      </c>
      <c r="Q10" s="22">
        <v>0</v>
      </c>
      <c r="R10" s="29">
        <v>0</v>
      </c>
      <c r="S10" s="22">
        <v>1225</v>
      </c>
      <c r="T10" s="29">
        <v>5727.86</v>
      </c>
      <c r="U10" s="22">
        <v>2889361</v>
      </c>
      <c r="V10" s="29">
        <v>4340817.32</v>
      </c>
      <c r="W10" s="22">
        <v>1131118</v>
      </c>
      <c r="X10" s="29">
        <v>1477836.44</v>
      </c>
      <c r="Y10" s="22">
        <v>10610</v>
      </c>
      <c r="Z10" s="29">
        <v>128268.9</v>
      </c>
      <c r="AA10" s="22">
        <v>7541893</v>
      </c>
      <c r="AB10" s="29">
        <v>32295602.25</v>
      </c>
      <c r="AC10" s="22">
        <v>0</v>
      </c>
      <c r="AD10" s="29">
        <v>0</v>
      </c>
      <c r="AE10" s="29">
        <v>413292.04</v>
      </c>
      <c r="AF10" s="29">
        <v>38242524.909999996</v>
      </c>
      <c r="AG10" s="29" t="s">
        <v>35</v>
      </c>
      <c r="AI10"/>
    </row>
    <row r="11" spans="1:35">
      <c r="A11" s="17">
        <v>9</v>
      </c>
      <c r="B11" s="18">
        <v>44621</v>
      </c>
      <c r="C11" s="19" t="s">
        <v>38</v>
      </c>
      <c r="D11" s="19" t="s">
        <v>49</v>
      </c>
      <c r="E11" s="17">
        <v>0</v>
      </c>
      <c r="F11" s="17">
        <v>0</v>
      </c>
      <c r="G11" s="17">
        <v>0</v>
      </c>
      <c r="H11" s="20">
        <v>0</v>
      </c>
      <c r="I11" s="17">
        <v>1</v>
      </c>
      <c r="J11" s="17">
        <v>0</v>
      </c>
      <c r="K11" s="17">
        <v>0</v>
      </c>
      <c r="L11" s="17">
        <v>1736</v>
      </c>
      <c r="M11" s="17">
        <v>0</v>
      </c>
      <c r="N11" s="21">
        <v>0</v>
      </c>
      <c r="O11" s="17">
        <v>0</v>
      </c>
      <c r="P11" s="21">
        <v>0</v>
      </c>
      <c r="Q11" s="17">
        <v>0</v>
      </c>
      <c r="R11" s="21">
        <v>0</v>
      </c>
      <c r="S11" s="17">
        <v>0</v>
      </c>
      <c r="T11" s="21">
        <v>0</v>
      </c>
      <c r="U11" s="17">
        <v>100</v>
      </c>
      <c r="V11" s="21">
        <v>907.05</v>
      </c>
      <c r="W11" s="17">
        <v>32</v>
      </c>
      <c r="X11" s="21">
        <v>28.32</v>
      </c>
      <c r="Y11" s="17">
        <v>0</v>
      </c>
      <c r="Z11" s="21">
        <v>0</v>
      </c>
      <c r="AA11" s="17">
        <v>401</v>
      </c>
      <c r="AB11" s="21">
        <v>3499.95</v>
      </c>
      <c r="AC11" s="17">
        <v>0</v>
      </c>
      <c r="AD11" s="21">
        <v>0</v>
      </c>
      <c r="AE11" s="21">
        <v>0</v>
      </c>
      <c r="AF11" s="21">
        <v>4435.32</v>
      </c>
      <c r="AG11" s="21" t="s">
        <v>35</v>
      </c>
      <c r="AI11"/>
    </row>
    <row r="12" spans="1:35">
      <c r="A12" s="22">
        <v>10</v>
      </c>
      <c r="B12" s="28">
        <v>44621</v>
      </c>
      <c r="C12" s="23" t="s">
        <v>45</v>
      </c>
      <c r="D12" s="23" t="s">
        <v>50</v>
      </c>
      <c r="E12" s="22">
        <v>8071</v>
      </c>
      <c r="F12" s="22">
        <v>4139</v>
      </c>
      <c r="G12" s="22">
        <v>50032</v>
      </c>
      <c r="H12" s="38">
        <v>8096</v>
      </c>
      <c r="I12" s="22">
        <v>69</v>
      </c>
      <c r="J12" s="22">
        <v>1264169</v>
      </c>
      <c r="K12" s="22">
        <v>927694</v>
      </c>
      <c r="L12" s="22">
        <v>46459485</v>
      </c>
      <c r="M12" s="22">
        <v>662053</v>
      </c>
      <c r="N12" s="29">
        <v>1715137.02</v>
      </c>
      <c r="O12" s="22">
        <v>305102</v>
      </c>
      <c r="P12" s="29">
        <v>965897.95</v>
      </c>
      <c r="Q12" s="22">
        <v>0</v>
      </c>
      <c r="R12" s="29">
        <v>0</v>
      </c>
      <c r="S12" s="22">
        <v>56673</v>
      </c>
      <c r="T12" s="29">
        <v>284861.14</v>
      </c>
      <c r="U12" s="22">
        <v>10233195</v>
      </c>
      <c r="V12" s="29">
        <v>19323217.079999998</v>
      </c>
      <c r="W12" s="22">
        <v>4791270</v>
      </c>
      <c r="X12" s="29">
        <v>7906774.6299999999</v>
      </c>
      <c r="Y12" s="22">
        <v>5255</v>
      </c>
      <c r="Z12" s="29">
        <v>85017.56</v>
      </c>
      <c r="AA12" s="22">
        <v>32586175</v>
      </c>
      <c r="AB12" s="29">
        <v>148809517.90000001</v>
      </c>
      <c r="AC12" s="22">
        <v>2798</v>
      </c>
      <c r="AD12" s="29">
        <v>2467.67</v>
      </c>
      <c r="AE12" s="29">
        <v>2965896.11</v>
      </c>
      <c r="AF12" s="29">
        <v>176126994.84</v>
      </c>
      <c r="AG12" s="29" t="s">
        <v>35</v>
      </c>
      <c r="AI12"/>
    </row>
    <row r="13" spans="1:35">
      <c r="A13" s="17">
        <v>11</v>
      </c>
      <c r="B13" s="18">
        <v>44621</v>
      </c>
      <c r="C13" s="19" t="s">
        <v>33</v>
      </c>
      <c r="D13" s="19" t="s">
        <v>51</v>
      </c>
      <c r="E13" s="17">
        <v>161</v>
      </c>
      <c r="F13" s="17">
        <v>2</v>
      </c>
      <c r="G13" s="17">
        <v>0</v>
      </c>
      <c r="H13" s="20">
        <v>0</v>
      </c>
      <c r="I13" s="17">
        <v>0</v>
      </c>
      <c r="J13" s="17">
        <v>0</v>
      </c>
      <c r="K13" s="17">
        <v>0</v>
      </c>
      <c r="L13" s="17">
        <v>183510</v>
      </c>
      <c r="M13" s="17">
        <v>0</v>
      </c>
      <c r="N13" s="21">
        <v>0</v>
      </c>
      <c r="O13" s="17">
        <v>0</v>
      </c>
      <c r="P13" s="21">
        <v>0</v>
      </c>
      <c r="Q13" s="17">
        <v>0</v>
      </c>
      <c r="R13" s="21">
        <v>0</v>
      </c>
      <c r="S13" s="17">
        <v>0</v>
      </c>
      <c r="T13" s="21">
        <v>0</v>
      </c>
      <c r="U13" s="17">
        <v>49955</v>
      </c>
      <c r="V13" s="21">
        <v>135511.46</v>
      </c>
      <c r="W13" s="17">
        <v>20448</v>
      </c>
      <c r="X13" s="21">
        <v>40847.14</v>
      </c>
      <c r="Y13" s="17">
        <v>0</v>
      </c>
      <c r="Z13" s="21">
        <v>0</v>
      </c>
      <c r="AA13" s="17">
        <v>129173</v>
      </c>
      <c r="AB13" s="21">
        <v>699054.17</v>
      </c>
      <c r="AC13" s="17">
        <v>0</v>
      </c>
      <c r="AD13" s="21">
        <v>0</v>
      </c>
      <c r="AE13" s="21">
        <v>0</v>
      </c>
      <c r="AF13" s="21">
        <v>875412.77</v>
      </c>
      <c r="AG13" s="21" t="s">
        <v>35</v>
      </c>
      <c r="AI13"/>
    </row>
    <row r="14" spans="1:35">
      <c r="A14" s="22">
        <v>12</v>
      </c>
      <c r="B14" s="28">
        <v>44621</v>
      </c>
      <c r="C14" s="23" t="s">
        <v>41</v>
      </c>
      <c r="D14" s="23" t="s">
        <v>52</v>
      </c>
      <c r="E14" s="22">
        <v>1110</v>
      </c>
      <c r="F14" s="22">
        <v>622</v>
      </c>
      <c r="G14" s="22">
        <v>0</v>
      </c>
      <c r="H14" s="38">
        <v>1067</v>
      </c>
      <c r="I14" s="22">
        <v>3835</v>
      </c>
      <c r="J14" s="22">
        <v>0</v>
      </c>
      <c r="K14" s="22">
        <v>0</v>
      </c>
      <c r="L14" s="22">
        <v>804171</v>
      </c>
      <c r="M14" s="22">
        <v>0</v>
      </c>
      <c r="N14" s="29">
        <v>0</v>
      </c>
      <c r="O14" s="22">
        <v>0</v>
      </c>
      <c r="P14" s="29">
        <v>0</v>
      </c>
      <c r="Q14" s="22">
        <v>0</v>
      </c>
      <c r="R14" s="29">
        <v>0</v>
      </c>
      <c r="S14" s="22">
        <v>0</v>
      </c>
      <c r="T14" s="29">
        <v>0</v>
      </c>
      <c r="U14" s="22">
        <v>248523</v>
      </c>
      <c r="V14" s="29">
        <v>408223.75</v>
      </c>
      <c r="W14" s="22">
        <v>59475</v>
      </c>
      <c r="X14" s="29">
        <v>105540.05</v>
      </c>
      <c r="Y14" s="22">
        <v>8</v>
      </c>
      <c r="Z14" s="29">
        <v>24.36</v>
      </c>
      <c r="AA14" s="22">
        <v>498802</v>
      </c>
      <c r="AB14" s="29">
        <v>2370432.9300000002</v>
      </c>
      <c r="AC14" s="22">
        <v>42</v>
      </c>
      <c r="AD14" s="29">
        <v>28.23</v>
      </c>
      <c r="AE14" s="29">
        <v>0</v>
      </c>
      <c r="AF14" s="29">
        <v>2884249.3200000003</v>
      </c>
      <c r="AG14" s="29" t="s">
        <v>35</v>
      </c>
      <c r="AI14"/>
    </row>
    <row r="15" spans="1:35">
      <c r="A15" s="17">
        <v>13</v>
      </c>
      <c r="B15" s="18">
        <v>44621</v>
      </c>
      <c r="C15" s="19" t="s">
        <v>45</v>
      </c>
      <c r="D15" s="19" t="s">
        <v>53</v>
      </c>
      <c r="E15" s="17">
        <v>2389</v>
      </c>
      <c r="F15" s="17">
        <v>587</v>
      </c>
      <c r="G15" s="17">
        <v>3957</v>
      </c>
      <c r="H15" s="20">
        <v>8015</v>
      </c>
      <c r="I15" s="17">
        <v>7543</v>
      </c>
      <c r="J15" s="17">
        <v>175363</v>
      </c>
      <c r="K15" s="17">
        <v>0</v>
      </c>
      <c r="L15" s="17">
        <v>30197222</v>
      </c>
      <c r="M15" s="17">
        <v>0</v>
      </c>
      <c r="N15" s="21">
        <v>0</v>
      </c>
      <c r="O15" s="17">
        <v>0</v>
      </c>
      <c r="P15" s="21">
        <v>0</v>
      </c>
      <c r="Q15" s="17">
        <v>0</v>
      </c>
      <c r="R15" s="21">
        <v>0</v>
      </c>
      <c r="S15" s="17">
        <v>0</v>
      </c>
      <c r="T15" s="21">
        <v>0</v>
      </c>
      <c r="U15" s="17">
        <v>2618263</v>
      </c>
      <c r="V15" s="21">
        <v>5511293.5300000003</v>
      </c>
      <c r="W15" s="17">
        <v>486339</v>
      </c>
      <c r="X15" s="21">
        <v>946614.01</v>
      </c>
      <c r="Y15" s="17">
        <v>0</v>
      </c>
      <c r="Z15" s="21">
        <v>0</v>
      </c>
      <c r="AA15" s="17">
        <v>9716712</v>
      </c>
      <c r="AB15" s="21">
        <v>43780949.159999996</v>
      </c>
      <c r="AC15" s="17">
        <v>9887</v>
      </c>
      <c r="AD15" s="21">
        <v>9946.0300000000007</v>
      </c>
      <c r="AE15" s="21">
        <v>0</v>
      </c>
      <c r="AF15" s="21">
        <v>50248802.729999997</v>
      </c>
      <c r="AG15" s="21" t="s">
        <v>35</v>
      </c>
      <c r="AI15"/>
    </row>
    <row r="16" spans="1:35">
      <c r="A16" s="22">
        <v>14</v>
      </c>
      <c r="B16" s="28">
        <v>44621</v>
      </c>
      <c r="C16" s="23" t="s">
        <v>38</v>
      </c>
      <c r="D16" s="23" t="s">
        <v>54</v>
      </c>
      <c r="E16" s="22">
        <v>47</v>
      </c>
      <c r="F16" s="22">
        <v>441</v>
      </c>
      <c r="G16" s="22">
        <v>0</v>
      </c>
      <c r="H16" s="38">
        <v>0</v>
      </c>
      <c r="I16" s="22">
        <v>0</v>
      </c>
      <c r="J16" s="22">
        <v>0</v>
      </c>
      <c r="K16" s="22">
        <v>2551485</v>
      </c>
      <c r="L16" s="22">
        <v>1432288</v>
      </c>
      <c r="M16" s="22">
        <v>6782388</v>
      </c>
      <c r="N16" s="29">
        <v>18646347.260000002</v>
      </c>
      <c r="O16" s="22">
        <v>6258303</v>
      </c>
      <c r="P16" s="29">
        <v>25148091.789999999</v>
      </c>
      <c r="Q16" s="22">
        <v>0</v>
      </c>
      <c r="R16" s="29">
        <v>0</v>
      </c>
      <c r="S16" s="22">
        <v>12658</v>
      </c>
      <c r="T16" s="29">
        <v>74745.2</v>
      </c>
      <c r="U16" s="22">
        <v>1028885</v>
      </c>
      <c r="V16" s="29">
        <v>2400201.4900000002</v>
      </c>
      <c r="W16" s="22">
        <v>1115035</v>
      </c>
      <c r="X16" s="29">
        <v>3027062.28</v>
      </c>
      <c r="Y16" s="22">
        <v>0</v>
      </c>
      <c r="Z16" s="29">
        <v>0</v>
      </c>
      <c r="AA16" s="22">
        <v>1006987</v>
      </c>
      <c r="AB16" s="29">
        <v>5649930.3300000001</v>
      </c>
      <c r="AC16" s="22">
        <v>0</v>
      </c>
      <c r="AD16" s="29">
        <v>0</v>
      </c>
      <c r="AE16" s="29">
        <v>43869184.25</v>
      </c>
      <c r="AF16" s="29">
        <v>11077194.1</v>
      </c>
      <c r="AG16" s="29" t="s">
        <v>40</v>
      </c>
      <c r="AI16"/>
    </row>
    <row r="17" spans="1:35">
      <c r="A17" s="17">
        <v>15</v>
      </c>
      <c r="B17" s="18">
        <v>44621</v>
      </c>
      <c r="C17" s="19" t="s">
        <v>41</v>
      </c>
      <c r="D17" s="19" t="s">
        <v>55</v>
      </c>
      <c r="E17" s="17">
        <v>407</v>
      </c>
      <c r="F17" s="17">
        <v>52</v>
      </c>
      <c r="G17" s="17">
        <v>7927</v>
      </c>
      <c r="H17" s="20">
        <v>20366</v>
      </c>
      <c r="I17" s="17">
        <v>0</v>
      </c>
      <c r="J17" s="17">
        <v>29912</v>
      </c>
      <c r="K17" s="17">
        <v>1834</v>
      </c>
      <c r="L17" s="17">
        <v>2579284</v>
      </c>
      <c r="M17" s="17">
        <v>1494</v>
      </c>
      <c r="N17" s="21">
        <v>4334.3999999999996</v>
      </c>
      <c r="O17" s="17">
        <v>433</v>
      </c>
      <c r="P17" s="21">
        <v>1626.48</v>
      </c>
      <c r="Q17" s="17">
        <v>0</v>
      </c>
      <c r="R17" s="21">
        <v>0</v>
      </c>
      <c r="S17" s="17">
        <v>8</v>
      </c>
      <c r="T17" s="21">
        <v>18</v>
      </c>
      <c r="U17" s="17">
        <v>952999</v>
      </c>
      <c r="V17" s="21">
        <v>1687005.05</v>
      </c>
      <c r="W17" s="17">
        <v>257331</v>
      </c>
      <c r="X17" s="21">
        <v>409040.23</v>
      </c>
      <c r="Y17" s="17">
        <v>0</v>
      </c>
      <c r="Z17" s="21">
        <v>0</v>
      </c>
      <c r="AA17" s="17">
        <v>2757082</v>
      </c>
      <c r="AB17" s="21">
        <v>14527320.640000001</v>
      </c>
      <c r="AC17" s="17">
        <v>0</v>
      </c>
      <c r="AD17" s="21">
        <v>0</v>
      </c>
      <c r="AE17" s="21">
        <v>5978.8799999999992</v>
      </c>
      <c r="AF17" s="21">
        <v>16623365.92</v>
      </c>
      <c r="AG17" s="21" t="s">
        <v>35</v>
      </c>
      <c r="AI17"/>
    </row>
    <row r="18" spans="1:35">
      <c r="A18" s="22">
        <v>16</v>
      </c>
      <c r="B18" s="28">
        <v>44621</v>
      </c>
      <c r="C18" s="23" t="s">
        <v>38</v>
      </c>
      <c r="D18" s="23" t="s">
        <v>56</v>
      </c>
      <c r="E18" s="22">
        <v>498</v>
      </c>
      <c r="F18" s="22">
        <v>518</v>
      </c>
      <c r="G18" s="22">
        <v>1013</v>
      </c>
      <c r="H18" s="38">
        <v>124</v>
      </c>
      <c r="I18" s="22">
        <v>0</v>
      </c>
      <c r="J18" s="22">
        <v>2587</v>
      </c>
      <c r="K18" s="22">
        <v>1000</v>
      </c>
      <c r="L18" s="22">
        <v>2125772</v>
      </c>
      <c r="M18" s="22">
        <v>1479</v>
      </c>
      <c r="N18" s="29">
        <v>3546.47</v>
      </c>
      <c r="O18" s="22">
        <v>634</v>
      </c>
      <c r="P18" s="29">
        <v>2696.69</v>
      </c>
      <c r="Q18" s="22">
        <v>0</v>
      </c>
      <c r="R18" s="29">
        <v>0</v>
      </c>
      <c r="S18" s="22">
        <v>2</v>
      </c>
      <c r="T18" s="29">
        <v>3</v>
      </c>
      <c r="U18" s="22">
        <v>729424</v>
      </c>
      <c r="V18" s="29">
        <v>993395.75</v>
      </c>
      <c r="W18" s="22">
        <v>356248</v>
      </c>
      <c r="X18" s="29">
        <v>576736.1</v>
      </c>
      <c r="Y18" s="22">
        <v>568</v>
      </c>
      <c r="Z18" s="29">
        <v>7453.43</v>
      </c>
      <c r="AA18" s="22">
        <v>1326776</v>
      </c>
      <c r="AB18" s="29">
        <v>5831994.21</v>
      </c>
      <c r="AC18" s="22">
        <v>50</v>
      </c>
      <c r="AD18" s="29">
        <v>37.75</v>
      </c>
      <c r="AE18" s="29">
        <v>6246.16</v>
      </c>
      <c r="AF18" s="29">
        <v>7409617.2400000002</v>
      </c>
      <c r="AG18" s="29" t="s">
        <v>35</v>
      </c>
      <c r="AI18"/>
    </row>
    <row r="19" spans="1:35">
      <c r="A19" s="17">
        <v>17</v>
      </c>
      <c r="B19" s="18">
        <v>44621</v>
      </c>
      <c r="C19" s="19" t="s">
        <v>41</v>
      </c>
      <c r="D19" s="19" t="s">
        <v>57</v>
      </c>
      <c r="E19" s="17">
        <v>341</v>
      </c>
      <c r="F19" s="17">
        <v>8</v>
      </c>
      <c r="G19" s="17">
        <v>8980</v>
      </c>
      <c r="H19" s="20">
        <v>0</v>
      </c>
      <c r="I19" s="17">
        <v>4944</v>
      </c>
      <c r="J19" s="17">
        <v>0</v>
      </c>
      <c r="K19" s="17">
        <v>3778</v>
      </c>
      <c r="L19" s="17">
        <v>854723</v>
      </c>
      <c r="M19" s="17">
        <v>6334</v>
      </c>
      <c r="N19" s="21">
        <v>13941.52</v>
      </c>
      <c r="O19" s="17">
        <v>3939</v>
      </c>
      <c r="P19" s="21">
        <v>14687.33</v>
      </c>
      <c r="Q19" s="17">
        <v>0</v>
      </c>
      <c r="R19" s="21">
        <v>0</v>
      </c>
      <c r="S19" s="17">
        <v>205</v>
      </c>
      <c r="T19" s="21">
        <v>1475.94</v>
      </c>
      <c r="U19" s="17">
        <v>273325</v>
      </c>
      <c r="V19" s="21">
        <v>506682.38</v>
      </c>
      <c r="W19" s="17">
        <v>98394</v>
      </c>
      <c r="X19" s="21">
        <v>349894.14</v>
      </c>
      <c r="Y19" s="17">
        <v>703</v>
      </c>
      <c r="Z19" s="21">
        <v>25257.51</v>
      </c>
      <c r="AA19" s="17">
        <v>331189</v>
      </c>
      <c r="AB19" s="21">
        <v>1951474.78</v>
      </c>
      <c r="AC19" s="17">
        <v>0</v>
      </c>
      <c r="AD19" s="21">
        <v>0</v>
      </c>
      <c r="AE19" s="21">
        <v>30104.789999999997</v>
      </c>
      <c r="AF19" s="21">
        <v>2833308.81</v>
      </c>
      <c r="AG19" s="21" t="s">
        <v>35</v>
      </c>
      <c r="AI19"/>
    </row>
    <row r="20" spans="1:35">
      <c r="A20" s="22">
        <v>18</v>
      </c>
      <c r="B20" s="28">
        <v>44621</v>
      </c>
      <c r="C20" s="23" t="s">
        <v>38</v>
      </c>
      <c r="D20" s="23" t="s">
        <v>58</v>
      </c>
      <c r="E20" s="22">
        <v>13</v>
      </c>
      <c r="F20" s="22">
        <v>19</v>
      </c>
      <c r="G20" s="22">
        <v>0</v>
      </c>
      <c r="H20" s="38">
        <v>0</v>
      </c>
      <c r="I20" s="22">
        <v>0</v>
      </c>
      <c r="J20" s="22">
        <v>7</v>
      </c>
      <c r="K20" s="22">
        <v>0</v>
      </c>
      <c r="L20" s="22">
        <v>121093</v>
      </c>
      <c r="M20" s="22">
        <v>0</v>
      </c>
      <c r="N20" s="29">
        <v>0</v>
      </c>
      <c r="O20" s="22">
        <v>0</v>
      </c>
      <c r="P20" s="29">
        <v>0</v>
      </c>
      <c r="Q20" s="22">
        <v>0</v>
      </c>
      <c r="R20" s="29">
        <v>0</v>
      </c>
      <c r="S20" s="22">
        <v>0</v>
      </c>
      <c r="T20" s="29">
        <v>0</v>
      </c>
      <c r="U20" s="22">
        <v>61475</v>
      </c>
      <c r="V20" s="29">
        <v>157090.22</v>
      </c>
      <c r="W20" s="22">
        <v>39416</v>
      </c>
      <c r="X20" s="29">
        <v>97802.4</v>
      </c>
      <c r="Y20" s="22">
        <v>0</v>
      </c>
      <c r="Z20" s="29">
        <v>0</v>
      </c>
      <c r="AA20" s="22">
        <v>52600</v>
      </c>
      <c r="AB20" s="29">
        <v>303832.34000000003</v>
      </c>
      <c r="AC20" s="22">
        <v>0</v>
      </c>
      <c r="AD20" s="29">
        <v>0</v>
      </c>
      <c r="AE20" s="29">
        <v>0</v>
      </c>
      <c r="AF20" s="29">
        <v>558724.96</v>
      </c>
      <c r="AG20" s="29" t="s">
        <v>35</v>
      </c>
      <c r="AI20"/>
    </row>
    <row r="21" spans="1:35">
      <c r="A21" s="17">
        <v>19</v>
      </c>
      <c r="B21" s="18">
        <v>44621</v>
      </c>
      <c r="C21" s="19" t="s">
        <v>41</v>
      </c>
      <c r="D21" s="19" t="s">
        <v>59</v>
      </c>
      <c r="E21" s="17">
        <v>214</v>
      </c>
      <c r="F21" s="17">
        <v>44</v>
      </c>
      <c r="G21" s="17">
        <v>1472</v>
      </c>
      <c r="H21" s="20">
        <v>0</v>
      </c>
      <c r="I21" s="17">
        <v>0</v>
      </c>
      <c r="J21" s="17">
        <v>18530</v>
      </c>
      <c r="K21" s="17">
        <v>7134</v>
      </c>
      <c r="L21" s="17">
        <v>503775</v>
      </c>
      <c r="M21" s="17">
        <v>16955</v>
      </c>
      <c r="N21" s="21">
        <v>34979.61</v>
      </c>
      <c r="O21" s="17">
        <v>6809</v>
      </c>
      <c r="P21" s="21">
        <v>18950.62</v>
      </c>
      <c r="Q21" s="17">
        <v>7</v>
      </c>
      <c r="R21" s="21">
        <v>33.83</v>
      </c>
      <c r="S21" s="17">
        <v>120</v>
      </c>
      <c r="T21" s="21">
        <v>437.69</v>
      </c>
      <c r="U21" s="17">
        <v>246496</v>
      </c>
      <c r="V21" s="21">
        <v>393789.86</v>
      </c>
      <c r="W21" s="17">
        <v>63706</v>
      </c>
      <c r="X21" s="21">
        <v>105083.91</v>
      </c>
      <c r="Y21" s="17">
        <v>0</v>
      </c>
      <c r="Z21" s="21">
        <v>0</v>
      </c>
      <c r="AA21" s="17">
        <v>464152</v>
      </c>
      <c r="AB21" s="21">
        <v>2044583.05</v>
      </c>
      <c r="AC21" s="17">
        <v>0</v>
      </c>
      <c r="AD21" s="21">
        <v>0</v>
      </c>
      <c r="AE21" s="21">
        <v>54401.75</v>
      </c>
      <c r="AF21" s="21">
        <v>2543456.8200000003</v>
      </c>
      <c r="AG21" s="21" t="s">
        <v>35</v>
      </c>
      <c r="AI21"/>
    </row>
    <row r="22" spans="1:35">
      <c r="A22" s="22">
        <v>20</v>
      </c>
      <c r="B22" s="28">
        <v>44621</v>
      </c>
      <c r="C22" s="23" t="s">
        <v>33</v>
      </c>
      <c r="D22" s="23" t="s">
        <v>60</v>
      </c>
      <c r="E22" s="22">
        <v>384</v>
      </c>
      <c r="F22" s="22">
        <v>2</v>
      </c>
      <c r="G22" s="22">
        <v>0</v>
      </c>
      <c r="H22" s="38">
        <v>697</v>
      </c>
      <c r="I22" s="22">
        <v>0</v>
      </c>
      <c r="J22" s="22">
        <v>0</v>
      </c>
      <c r="K22" s="22">
        <v>0</v>
      </c>
      <c r="L22" s="22">
        <v>4391126</v>
      </c>
      <c r="M22" s="22">
        <v>0</v>
      </c>
      <c r="N22" s="29">
        <v>0</v>
      </c>
      <c r="O22" s="22">
        <v>0</v>
      </c>
      <c r="P22" s="29">
        <v>0</v>
      </c>
      <c r="Q22" s="22">
        <v>0</v>
      </c>
      <c r="R22" s="29">
        <v>0</v>
      </c>
      <c r="S22" s="22">
        <v>0</v>
      </c>
      <c r="T22" s="29">
        <v>0</v>
      </c>
      <c r="U22" s="22">
        <v>305368</v>
      </c>
      <c r="V22" s="29">
        <v>374817.76</v>
      </c>
      <c r="W22" s="22">
        <v>0</v>
      </c>
      <c r="X22" s="29">
        <v>0</v>
      </c>
      <c r="Y22" s="22">
        <v>0</v>
      </c>
      <c r="Z22" s="29">
        <v>0</v>
      </c>
      <c r="AA22" s="22">
        <v>1241175</v>
      </c>
      <c r="AB22" s="29">
        <v>6406089.3799999999</v>
      </c>
      <c r="AC22" s="22">
        <v>236</v>
      </c>
      <c r="AD22" s="29">
        <v>158.09</v>
      </c>
      <c r="AE22" s="29">
        <v>0</v>
      </c>
      <c r="AF22" s="29">
        <v>6781065.2299999995</v>
      </c>
      <c r="AG22" s="29" t="s">
        <v>35</v>
      </c>
      <c r="AI22"/>
    </row>
    <row r="23" spans="1:35">
      <c r="A23" s="17">
        <v>21</v>
      </c>
      <c r="B23" s="18">
        <v>44621</v>
      </c>
      <c r="C23" s="19" t="s">
        <v>33</v>
      </c>
      <c r="D23" s="19" t="s">
        <v>61</v>
      </c>
      <c r="E23" s="17">
        <v>336</v>
      </c>
      <c r="F23" s="17">
        <v>3</v>
      </c>
      <c r="G23" s="17">
        <v>13216</v>
      </c>
      <c r="H23" s="20">
        <v>304</v>
      </c>
      <c r="I23" s="17">
        <v>22412</v>
      </c>
      <c r="J23" s="17">
        <v>0</v>
      </c>
      <c r="K23" s="17">
        <v>0</v>
      </c>
      <c r="L23" s="17">
        <v>3293094</v>
      </c>
      <c r="M23" s="17">
        <v>0</v>
      </c>
      <c r="N23" s="21">
        <v>0</v>
      </c>
      <c r="O23" s="17">
        <v>0</v>
      </c>
      <c r="P23" s="21">
        <v>0</v>
      </c>
      <c r="Q23" s="17">
        <v>0</v>
      </c>
      <c r="R23" s="21">
        <v>0</v>
      </c>
      <c r="S23" s="17">
        <v>0</v>
      </c>
      <c r="T23" s="21">
        <v>0</v>
      </c>
      <c r="U23" s="17">
        <v>278828</v>
      </c>
      <c r="V23" s="21">
        <v>407816.45</v>
      </c>
      <c r="W23" s="17">
        <v>175995</v>
      </c>
      <c r="X23" s="21">
        <v>468444.1</v>
      </c>
      <c r="Y23" s="17">
        <v>0</v>
      </c>
      <c r="Z23" s="21">
        <v>0</v>
      </c>
      <c r="AA23" s="17">
        <v>924018</v>
      </c>
      <c r="AB23" s="21">
        <v>3546281.97</v>
      </c>
      <c r="AC23" s="17">
        <v>0</v>
      </c>
      <c r="AD23" s="21">
        <v>0</v>
      </c>
      <c r="AE23" s="21">
        <v>0</v>
      </c>
      <c r="AF23" s="21">
        <v>4422542.5200000005</v>
      </c>
      <c r="AG23" s="21" t="s">
        <v>35</v>
      </c>
      <c r="AI23"/>
    </row>
    <row r="24" spans="1:35">
      <c r="A24" s="22">
        <v>22</v>
      </c>
      <c r="B24" s="28">
        <v>44621</v>
      </c>
      <c r="C24" s="23" t="s">
        <v>41</v>
      </c>
      <c r="D24" s="23" t="s">
        <v>62</v>
      </c>
      <c r="E24" s="22">
        <v>1505</v>
      </c>
      <c r="F24" s="22">
        <v>380</v>
      </c>
      <c r="G24" s="22">
        <v>16569</v>
      </c>
      <c r="H24" s="38">
        <v>0</v>
      </c>
      <c r="I24" s="22">
        <v>105113</v>
      </c>
      <c r="J24" s="22">
        <v>3077952</v>
      </c>
      <c r="K24" s="22">
        <v>134841</v>
      </c>
      <c r="L24" s="22">
        <v>11129386</v>
      </c>
      <c r="M24" s="22">
        <v>280863</v>
      </c>
      <c r="N24" s="29">
        <v>936308.87</v>
      </c>
      <c r="O24" s="22">
        <v>381977</v>
      </c>
      <c r="P24" s="29">
        <v>1532227.49</v>
      </c>
      <c r="Q24" s="22">
        <v>0</v>
      </c>
      <c r="R24" s="29">
        <v>0</v>
      </c>
      <c r="S24" s="22">
        <v>1771</v>
      </c>
      <c r="T24" s="29">
        <v>9438.67</v>
      </c>
      <c r="U24" s="22">
        <v>5243651</v>
      </c>
      <c r="V24" s="29">
        <v>8564523.8699999992</v>
      </c>
      <c r="W24" s="22">
        <v>2268479</v>
      </c>
      <c r="X24" s="29">
        <v>4444410.97</v>
      </c>
      <c r="Y24" s="22">
        <v>1903</v>
      </c>
      <c r="Z24" s="29">
        <v>19257.84</v>
      </c>
      <c r="AA24" s="22">
        <v>9289376</v>
      </c>
      <c r="AB24" s="29">
        <v>45815354.479999997</v>
      </c>
      <c r="AC24" s="22">
        <v>297</v>
      </c>
      <c r="AD24" s="29">
        <v>238.25</v>
      </c>
      <c r="AE24" s="29">
        <v>2477975.0299999998</v>
      </c>
      <c r="AF24" s="29">
        <v>58843785.409999996</v>
      </c>
      <c r="AG24" s="29" t="s">
        <v>35</v>
      </c>
      <c r="AI24"/>
    </row>
    <row r="25" spans="1:35">
      <c r="A25" s="17">
        <v>23</v>
      </c>
      <c r="B25" s="18">
        <v>44621</v>
      </c>
      <c r="C25" s="19" t="s">
        <v>33</v>
      </c>
      <c r="D25" s="19" t="s">
        <v>63</v>
      </c>
      <c r="E25" s="17">
        <v>125</v>
      </c>
      <c r="F25" s="17">
        <v>0</v>
      </c>
      <c r="G25" s="17">
        <v>0</v>
      </c>
      <c r="H25" s="20">
        <v>0</v>
      </c>
      <c r="I25" s="17">
        <v>0</v>
      </c>
      <c r="J25" s="17">
        <v>0</v>
      </c>
      <c r="K25" s="17">
        <v>0</v>
      </c>
      <c r="L25" s="17">
        <v>3314960</v>
      </c>
      <c r="M25" s="17">
        <v>0</v>
      </c>
      <c r="N25" s="21">
        <v>0</v>
      </c>
      <c r="O25" s="17">
        <v>0</v>
      </c>
      <c r="P25" s="21">
        <v>0</v>
      </c>
      <c r="Q25" s="17">
        <v>0</v>
      </c>
      <c r="R25" s="21">
        <v>0</v>
      </c>
      <c r="S25" s="17">
        <v>0</v>
      </c>
      <c r="T25" s="21">
        <v>0</v>
      </c>
      <c r="U25" s="17">
        <v>55974</v>
      </c>
      <c r="V25" s="21">
        <v>61529.58</v>
      </c>
      <c r="W25" s="17">
        <v>9200</v>
      </c>
      <c r="X25" s="21">
        <v>12302.48</v>
      </c>
      <c r="Y25" s="17">
        <v>0</v>
      </c>
      <c r="Z25" s="21">
        <v>0</v>
      </c>
      <c r="AA25" s="17">
        <v>686237</v>
      </c>
      <c r="AB25" s="21">
        <v>3393042.01</v>
      </c>
      <c r="AC25" s="17">
        <v>0</v>
      </c>
      <c r="AD25" s="21">
        <v>0</v>
      </c>
      <c r="AE25" s="21">
        <v>0</v>
      </c>
      <c r="AF25" s="21">
        <v>3466874.07</v>
      </c>
      <c r="AG25" s="21" t="s">
        <v>35</v>
      </c>
      <c r="AI25"/>
    </row>
    <row r="26" spans="1:35">
      <c r="A26" s="22">
        <v>24</v>
      </c>
      <c r="B26" s="28">
        <v>44621</v>
      </c>
      <c r="C26" s="23" t="s">
        <v>36</v>
      </c>
      <c r="D26" s="23" t="s">
        <v>64</v>
      </c>
      <c r="E26" s="22">
        <v>0</v>
      </c>
      <c r="F26" s="22">
        <v>0</v>
      </c>
      <c r="G26" s="22">
        <v>0</v>
      </c>
      <c r="H26" s="38">
        <v>304094</v>
      </c>
      <c r="I26" s="22">
        <v>0</v>
      </c>
      <c r="J26" s="22">
        <v>12859</v>
      </c>
      <c r="K26" s="22">
        <v>0</v>
      </c>
      <c r="L26" s="22">
        <v>4415157</v>
      </c>
      <c r="M26" s="22">
        <v>0</v>
      </c>
      <c r="N26" s="29">
        <v>0</v>
      </c>
      <c r="O26" s="22">
        <v>0</v>
      </c>
      <c r="P26" s="29">
        <v>0</v>
      </c>
      <c r="Q26" s="22">
        <v>0</v>
      </c>
      <c r="R26" s="29">
        <v>0</v>
      </c>
      <c r="S26" s="22">
        <v>0</v>
      </c>
      <c r="T26" s="29">
        <v>0</v>
      </c>
      <c r="U26" s="22">
        <v>205483</v>
      </c>
      <c r="V26" s="29">
        <v>383496.48</v>
      </c>
      <c r="W26" s="22">
        <v>27054</v>
      </c>
      <c r="X26" s="29">
        <v>22125.72</v>
      </c>
      <c r="Y26" s="22">
        <v>0</v>
      </c>
      <c r="Z26" s="29">
        <v>0</v>
      </c>
      <c r="AA26" s="22">
        <v>1337527</v>
      </c>
      <c r="AB26" s="29">
        <v>4122139.38</v>
      </c>
      <c r="AC26" s="22">
        <v>295</v>
      </c>
      <c r="AD26" s="29">
        <v>168.2</v>
      </c>
      <c r="AE26" s="29">
        <v>0</v>
      </c>
      <c r="AF26" s="29">
        <v>4527929.78</v>
      </c>
      <c r="AG26" s="29" t="s">
        <v>35</v>
      </c>
      <c r="AI26"/>
    </row>
    <row r="27" spans="1:35">
      <c r="A27" s="17">
        <v>25</v>
      </c>
      <c r="B27" s="18">
        <v>44621</v>
      </c>
      <c r="C27" s="19" t="s">
        <v>41</v>
      </c>
      <c r="D27" s="19" t="s">
        <v>65</v>
      </c>
      <c r="E27" s="17">
        <v>8703</v>
      </c>
      <c r="F27" s="17">
        <v>9427</v>
      </c>
      <c r="G27" s="17">
        <v>1071935</v>
      </c>
      <c r="H27" s="20">
        <v>3324</v>
      </c>
      <c r="I27" s="17">
        <v>1244660</v>
      </c>
      <c r="J27" s="17">
        <v>0</v>
      </c>
      <c r="K27" s="17">
        <v>16536735</v>
      </c>
      <c r="L27" s="17">
        <v>43041155</v>
      </c>
      <c r="M27" s="17">
        <v>29331886</v>
      </c>
      <c r="N27" s="21">
        <v>108544181.5</v>
      </c>
      <c r="O27" s="17">
        <v>27983613</v>
      </c>
      <c r="P27" s="21">
        <v>176400101</v>
      </c>
      <c r="Q27" s="17">
        <v>0</v>
      </c>
      <c r="R27" s="21">
        <v>0</v>
      </c>
      <c r="S27" s="17">
        <v>137659</v>
      </c>
      <c r="T27" s="21">
        <v>854422.64</v>
      </c>
      <c r="U27" s="17">
        <v>23236053</v>
      </c>
      <c r="V27" s="21">
        <v>52195450.609999999</v>
      </c>
      <c r="W27" s="17">
        <v>16237685</v>
      </c>
      <c r="X27" s="21">
        <v>40119274.100000001</v>
      </c>
      <c r="Y27" s="17">
        <v>600176</v>
      </c>
      <c r="Z27" s="21">
        <v>4278794.71</v>
      </c>
      <c r="AA27" s="17">
        <v>40385394</v>
      </c>
      <c r="AB27" s="21">
        <v>242976848.5</v>
      </c>
      <c r="AC27" s="17">
        <v>27684</v>
      </c>
      <c r="AD27" s="21">
        <v>27694.29</v>
      </c>
      <c r="AE27" s="21">
        <v>285798705.13999999</v>
      </c>
      <c r="AF27" s="21">
        <v>339598062.21000004</v>
      </c>
      <c r="AG27" s="21" t="s">
        <v>35</v>
      </c>
      <c r="AI27"/>
    </row>
    <row r="28" spans="1:35">
      <c r="A28" s="22">
        <v>26</v>
      </c>
      <c r="B28" s="28">
        <v>44621</v>
      </c>
      <c r="C28" s="23" t="s">
        <v>38</v>
      </c>
      <c r="D28" s="23" t="s">
        <v>66</v>
      </c>
      <c r="E28" s="22">
        <v>46</v>
      </c>
      <c r="F28" s="22">
        <v>28</v>
      </c>
      <c r="G28" s="22">
        <v>0</v>
      </c>
      <c r="H28" s="38">
        <v>0</v>
      </c>
      <c r="I28" s="22">
        <v>0</v>
      </c>
      <c r="J28" s="22">
        <v>0</v>
      </c>
      <c r="K28" s="22">
        <v>796103</v>
      </c>
      <c r="L28" s="22">
        <v>515764</v>
      </c>
      <c r="M28" s="22">
        <v>613458</v>
      </c>
      <c r="N28" s="29">
        <v>3579623.86</v>
      </c>
      <c r="O28" s="22">
        <v>1155380</v>
      </c>
      <c r="P28" s="29">
        <v>3986352.85</v>
      </c>
      <c r="Q28" s="22">
        <v>0</v>
      </c>
      <c r="R28" s="29">
        <v>0</v>
      </c>
      <c r="S28" s="22">
        <v>1675</v>
      </c>
      <c r="T28" s="29">
        <v>13692.73</v>
      </c>
      <c r="U28" s="22">
        <v>402555</v>
      </c>
      <c r="V28" s="29">
        <v>1086459.31</v>
      </c>
      <c r="W28" s="22">
        <v>0</v>
      </c>
      <c r="X28" s="29">
        <v>0</v>
      </c>
      <c r="Y28" s="22">
        <v>0</v>
      </c>
      <c r="Z28" s="29">
        <v>0</v>
      </c>
      <c r="AA28" s="22">
        <v>281463</v>
      </c>
      <c r="AB28" s="29">
        <v>1622205.24</v>
      </c>
      <c r="AC28" s="22">
        <v>0</v>
      </c>
      <c r="AD28" s="29">
        <v>0</v>
      </c>
      <c r="AE28" s="29">
        <v>7579669.4400000004</v>
      </c>
      <c r="AF28" s="29">
        <v>2708664.55</v>
      </c>
      <c r="AG28" s="29" t="s">
        <v>40</v>
      </c>
      <c r="AI28"/>
    </row>
    <row r="29" spans="1:35">
      <c r="A29" s="17">
        <v>27</v>
      </c>
      <c r="B29" s="18">
        <v>44621</v>
      </c>
      <c r="C29" s="19" t="s">
        <v>41</v>
      </c>
      <c r="D29" s="19" t="s">
        <v>67</v>
      </c>
      <c r="E29" s="17">
        <v>8402</v>
      </c>
      <c r="F29" s="17">
        <v>8175</v>
      </c>
      <c r="G29" s="17">
        <v>944320</v>
      </c>
      <c r="H29" s="20">
        <v>3693</v>
      </c>
      <c r="I29" s="17">
        <v>514398</v>
      </c>
      <c r="J29" s="17">
        <v>3100255</v>
      </c>
      <c r="K29" s="17">
        <v>12978825</v>
      </c>
      <c r="L29" s="17">
        <v>36655920</v>
      </c>
      <c r="M29" s="17">
        <v>19424563</v>
      </c>
      <c r="N29" s="21">
        <v>69564134.680000007</v>
      </c>
      <c r="O29" s="17">
        <v>23318694</v>
      </c>
      <c r="P29" s="21">
        <v>137741763</v>
      </c>
      <c r="Q29" s="17">
        <v>0</v>
      </c>
      <c r="R29" s="21">
        <v>0</v>
      </c>
      <c r="S29" s="17">
        <v>48760</v>
      </c>
      <c r="T29" s="21">
        <v>229472.31</v>
      </c>
      <c r="U29" s="17">
        <v>17199869</v>
      </c>
      <c r="V29" s="21">
        <v>40590934.090000004</v>
      </c>
      <c r="W29" s="17">
        <v>7575836</v>
      </c>
      <c r="X29" s="21">
        <v>24577625.120000001</v>
      </c>
      <c r="Y29" s="17">
        <v>26071</v>
      </c>
      <c r="Z29" s="21">
        <v>255784.45</v>
      </c>
      <c r="AA29" s="17">
        <v>24390197</v>
      </c>
      <c r="AB29" s="21">
        <v>154030784.80000001</v>
      </c>
      <c r="AC29" s="17">
        <v>91</v>
      </c>
      <c r="AD29" s="21">
        <v>58.77</v>
      </c>
      <c r="AE29" s="21">
        <v>207535369.99000001</v>
      </c>
      <c r="AF29" s="21">
        <v>219455187.23000005</v>
      </c>
      <c r="AG29" s="21" t="s">
        <v>35</v>
      </c>
      <c r="AI29"/>
    </row>
    <row r="30" spans="1:35">
      <c r="A30" s="22">
        <v>28</v>
      </c>
      <c r="B30" s="28">
        <v>44621</v>
      </c>
      <c r="C30" s="23" t="s">
        <v>41</v>
      </c>
      <c r="D30" s="23" t="s">
        <v>68</v>
      </c>
      <c r="E30" s="22">
        <v>2221</v>
      </c>
      <c r="F30" s="22">
        <v>1182</v>
      </c>
      <c r="G30" s="22">
        <v>25385</v>
      </c>
      <c r="H30" s="38">
        <v>224</v>
      </c>
      <c r="I30" s="22">
        <v>4738</v>
      </c>
      <c r="J30" s="22">
        <v>200147</v>
      </c>
      <c r="K30" s="22">
        <v>41509</v>
      </c>
      <c r="L30" s="22">
        <v>13042334</v>
      </c>
      <c r="M30" s="22">
        <v>68252</v>
      </c>
      <c r="N30" s="29">
        <v>197503.87</v>
      </c>
      <c r="O30" s="22">
        <v>51093</v>
      </c>
      <c r="P30" s="29">
        <v>177028.42</v>
      </c>
      <c r="Q30" s="22">
        <v>0</v>
      </c>
      <c r="R30" s="29">
        <v>0</v>
      </c>
      <c r="S30" s="22">
        <v>451</v>
      </c>
      <c r="T30" s="29">
        <v>2447.23</v>
      </c>
      <c r="U30" s="22">
        <v>2902263</v>
      </c>
      <c r="V30" s="29">
        <v>5362691.3600000003</v>
      </c>
      <c r="W30" s="22">
        <v>1050806</v>
      </c>
      <c r="X30" s="29">
        <v>1956517.37</v>
      </c>
      <c r="Y30" s="22">
        <v>0</v>
      </c>
      <c r="Z30" s="29">
        <v>0</v>
      </c>
      <c r="AA30" s="22">
        <v>7354059</v>
      </c>
      <c r="AB30" s="29">
        <v>36485373.280000001</v>
      </c>
      <c r="AC30" s="22">
        <v>532</v>
      </c>
      <c r="AD30" s="29">
        <v>529.15</v>
      </c>
      <c r="AE30" s="29">
        <v>376979.52</v>
      </c>
      <c r="AF30" s="29">
        <v>43805111.160000004</v>
      </c>
      <c r="AG30" s="29" t="s">
        <v>35</v>
      </c>
      <c r="AI30"/>
    </row>
    <row r="31" spans="1:35">
      <c r="A31" s="17">
        <v>29</v>
      </c>
      <c r="B31" s="18">
        <v>44621</v>
      </c>
      <c r="C31" s="19" t="s">
        <v>41</v>
      </c>
      <c r="D31" s="19" t="s">
        <v>69</v>
      </c>
      <c r="E31" s="17">
        <v>505</v>
      </c>
      <c r="F31" s="17">
        <v>214</v>
      </c>
      <c r="G31" s="17">
        <v>26560</v>
      </c>
      <c r="H31" s="20">
        <v>11522</v>
      </c>
      <c r="I31" s="17">
        <v>0</v>
      </c>
      <c r="J31" s="17">
        <v>38079</v>
      </c>
      <c r="K31" s="17">
        <v>799219</v>
      </c>
      <c r="L31" s="17">
        <v>4076204</v>
      </c>
      <c r="M31" s="17">
        <v>1367730</v>
      </c>
      <c r="N31" s="21">
        <v>4899089.8099999996</v>
      </c>
      <c r="O31" s="17">
        <v>1325904</v>
      </c>
      <c r="P31" s="21">
        <v>7584240.96</v>
      </c>
      <c r="Q31" s="17">
        <v>0</v>
      </c>
      <c r="R31" s="21">
        <v>0</v>
      </c>
      <c r="S31" s="17">
        <v>11799</v>
      </c>
      <c r="T31" s="21">
        <v>43601.4</v>
      </c>
      <c r="U31" s="17">
        <v>1414101</v>
      </c>
      <c r="V31" s="21">
        <v>2015650.27</v>
      </c>
      <c r="W31" s="17">
        <v>508390</v>
      </c>
      <c r="X31" s="21">
        <v>1428377.38</v>
      </c>
      <c r="Y31" s="17">
        <v>0</v>
      </c>
      <c r="Z31" s="21">
        <v>0</v>
      </c>
      <c r="AA31" s="17">
        <v>3103785</v>
      </c>
      <c r="AB31" s="21">
        <v>12878265.33</v>
      </c>
      <c r="AC31" s="17">
        <v>0</v>
      </c>
      <c r="AD31" s="21">
        <v>0</v>
      </c>
      <c r="AE31" s="21">
        <v>12526932.17</v>
      </c>
      <c r="AF31" s="21">
        <v>16322292.98</v>
      </c>
      <c r="AG31" s="21" t="s">
        <v>35</v>
      </c>
      <c r="AI31"/>
    </row>
    <row r="32" spans="1:35">
      <c r="A32" s="22">
        <v>30</v>
      </c>
      <c r="B32" s="28">
        <v>44621</v>
      </c>
      <c r="C32" s="23" t="s">
        <v>36</v>
      </c>
      <c r="D32" s="23" t="s">
        <v>70</v>
      </c>
      <c r="E32" s="22">
        <v>0</v>
      </c>
      <c r="F32" s="22">
        <v>0</v>
      </c>
      <c r="G32" s="22">
        <v>0</v>
      </c>
      <c r="H32" s="38">
        <v>135092</v>
      </c>
      <c r="I32" s="22">
        <v>0</v>
      </c>
      <c r="J32" s="22">
        <v>0</v>
      </c>
      <c r="K32" s="22">
        <v>0</v>
      </c>
      <c r="L32" s="22">
        <v>4788986</v>
      </c>
      <c r="M32" s="22"/>
      <c r="N32" s="29"/>
      <c r="O32" s="22"/>
      <c r="P32" s="29"/>
      <c r="Q32" s="22"/>
      <c r="R32" s="29"/>
      <c r="S32" s="22"/>
      <c r="T32" s="29"/>
      <c r="U32" s="22">
        <v>0</v>
      </c>
      <c r="V32" s="29">
        <v>0</v>
      </c>
      <c r="W32" s="22">
        <v>389128</v>
      </c>
      <c r="X32" s="29">
        <v>240570.97</v>
      </c>
      <c r="Y32" s="22">
        <v>0</v>
      </c>
      <c r="Z32" s="29">
        <v>0</v>
      </c>
      <c r="AA32" s="22">
        <v>0</v>
      </c>
      <c r="AB32" s="29">
        <v>0</v>
      </c>
      <c r="AC32" s="22">
        <v>0</v>
      </c>
      <c r="AD32" s="29">
        <v>0</v>
      </c>
      <c r="AE32" s="29">
        <v>0</v>
      </c>
      <c r="AF32" s="29">
        <v>240570.97</v>
      </c>
      <c r="AG32" s="29" t="s">
        <v>35</v>
      </c>
      <c r="AI32"/>
    </row>
    <row r="33" spans="1:35">
      <c r="A33" s="17">
        <v>31</v>
      </c>
      <c r="B33" s="18">
        <v>44621</v>
      </c>
      <c r="C33" s="19" t="s">
        <v>45</v>
      </c>
      <c r="D33" s="19" t="s">
        <v>71</v>
      </c>
      <c r="E33" s="17">
        <v>4299</v>
      </c>
      <c r="F33" s="17">
        <v>626</v>
      </c>
      <c r="G33" s="17">
        <v>14981</v>
      </c>
      <c r="H33" s="20">
        <v>9322</v>
      </c>
      <c r="I33" s="17">
        <v>0</v>
      </c>
      <c r="J33" s="17">
        <v>356603</v>
      </c>
      <c r="K33" s="17">
        <v>154342</v>
      </c>
      <c r="L33" s="17">
        <v>26961021</v>
      </c>
      <c r="M33" s="17">
        <v>129022</v>
      </c>
      <c r="N33" s="21">
        <v>378092.66</v>
      </c>
      <c r="O33" s="17">
        <v>73904</v>
      </c>
      <c r="P33" s="21">
        <v>237320.61</v>
      </c>
      <c r="Q33" s="17">
        <v>0</v>
      </c>
      <c r="R33" s="21">
        <v>0</v>
      </c>
      <c r="S33" s="17">
        <v>3511</v>
      </c>
      <c r="T33" s="21">
        <v>22363.77</v>
      </c>
      <c r="U33" s="17">
        <v>6087414</v>
      </c>
      <c r="V33" s="21">
        <v>10556403.98</v>
      </c>
      <c r="W33" s="17">
        <v>3068094</v>
      </c>
      <c r="X33" s="21">
        <v>4255370.5</v>
      </c>
      <c r="Y33" s="17">
        <v>6422</v>
      </c>
      <c r="Z33" s="21">
        <v>102363.19</v>
      </c>
      <c r="AA33" s="17">
        <v>21419031</v>
      </c>
      <c r="AB33" s="21">
        <v>99716221.700000003</v>
      </c>
      <c r="AC33" s="17">
        <v>32990</v>
      </c>
      <c r="AD33" s="21">
        <v>32410.1</v>
      </c>
      <c r="AE33" s="21">
        <v>637777.04</v>
      </c>
      <c r="AF33" s="21">
        <v>114662769.47</v>
      </c>
      <c r="AG33" s="21" t="s">
        <v>35</v>
      </c>
      <c r="AI33"/>
    </row>
    <row r="34" spans="1:35">
      <c r="A34" s="22">
        <v>32</v>
      </c>
      <c r="B34" s="28">
        <v>44621</v>
      </c>
      <c r="C34" s="23" t="s">
        <v>45</v>
      </c>
      <c r="D34" s="23" t="s">
        <v>72</v>
      </c>
      <c r="E34" s="22">
        <v>2742</v>
      </c>
      <c r="F34" s="22">
        <v>613</v>
      </c>
      <c r="G34" s="22">
        <v>0</v>
      </c>
      <c r="H34" s="38">
        <v>0</v>
      </c>
      <c r="I34" s="22">
        <v>0</v>
      </c>
      <c r="J34" s="22">
        <v>81152</v>
      </c>
      <c r="K34" s="22">
        <v>74083</v>
      </c>
      <c r="L34" s="22">
        <v>20508718</v>
      </c>
      <c r="M34" s="22">
        <v>59749</v>
      </c>
      <c r="N34" s="29">
        <v>142499.79</v>
      </c>
      <c r="O34" s="22">
        <v>26426</v>
      </c>
      <c r="P34" s="29">
        <v>63550.33</v>
      </c>
      <c r="Q34" s="22">
        <v>0</v>
      </c>
      <c r="R34" s="29">
        <v>0</v>
      </c>
      <c r="S34" s="22">
        <v>867</v>
      </c>
      <c r="T34" s="29">
        <v>4013.25</v>
      </c>
      <c r="U34" s="22">
        <v>3664568</v>
      </c>
      <c r="V34" s="29">
        <v>6294023.6100000003</v>
      </c>
      <c r="W34" s="22">
        <v>1386870</v>
      </c>
      <c r="X34" s="29">
        <v>2078848.13</v>
      </c>
      <c r="Y34" s="22">
        <v>0</v>
      </c>
      <c r="Z34" s="29">
        <v>0</v>
      </c>
      <c r="AA34" s="22">
        <v>15137144</v>
      </c>
      <c r="AB34" s="29">
        <v>64870005.329999998</v>
      </c>
      <c r="AC34" s="22">
        <v>0</v>
      </c>
      <c r="AD34" s="29">
        <v>0</v>
      </c>
      <c r="AE34" s="29">
        <v>210063.37</v>
      </c>
      <c r="AF34" s="29">
        <v>73242877.069999993</v>
      </c>
      <c r="AG34" s="29" t="s">
        <v>35</v>
      </c>
      <c r="AI34"/>
    </row>
    <row r="35" spans="1:35">
      <c r="A35" s="17">
        <v>33</v>
      </c>
      <c r="B35" s="18">
        <v>44621</v>
      </c>
      <c r="C35" s="19" t="s">
        <v>41</v>
      </c>
      <c r="D35" s="19" t="s">
        <v>73</v>
      </c>
      <c r="E35" s="17">
        <v>1492</v>
      </c>
      <c r="F35" s="17">
        <v>1275</v>
      </c>
      <c r="G35" s="17">
        <v>220160</v>
      </c>
      <c r="H35" s="20">
        <v>164</v>
      </c>
      <c r="I35" s="17">
        <v>35908</v>
      </c>
      <c r="J35" s="17">
        <v>68715</v>
      </c>
      <c r="K35" s="17">
        <v>1880393</v>
      </c>
      <c r="L35" s="17">
        <v>6910699</v>
      </c>
      <c r="M35" s="17">
        <v>2254748</v>
      </c>
      <c r="N35" s="21">
        <v>10802314.23</v>
      </c>
      <c r="O35" s="17">
        <v>2542328</v>
      </c>
      <c r="P35" s="21">
        <v>45782776.380000003</v>
      </c>
      <c r="Q35" s="17">
        <v>0</v>
      </c>
      <c r="R35" s="21">
        <v>0</v>
      </c>
      <c r="S35" s="17">
        <v>18246</v>
      </c>
      <c r="T35" s="21">
        <v>92623.22</v>
      </c>
      <c r="U35" s="17">
        <v>1758336</v>
      </c>
      <c r="V35" s="21">
        <v>3496811.47</v>
      </c>
      <c r="W35" s="17">
        <v>1170562</v>
      </c>
      <c r="X35" s="21">
        <v>3541164.98</v>
      </c>
      <c r="Y35" s="17">
        <v>1017</v>
      </c>
      <c r="Z35" s="21">
        <v>83630.759999999995</v>
      </c>
      <c r="AA35" s="17">
        <v>5623319</v>
      </c>
      <c r="AB35" s="21">
        <v>27508947.579999998</v>
      </c>
      <c r="AC35" s="17">
        <v>0</v>
      </c>
      <c r="AD35" s="21">
        <v>0</v>
      </c>
      <c r="AE35" s="21">
        <v>56677713.829999998</v>
      </c>
      <c r="AF35" s="21">
        <v>34630554.789999999</v>
      </c>
      <c r="AG35" s="21" t="s">
        <v>40</v>
      </c>
      <c r="AI35"/>
    </row>
    <row r="36" spans="1:35">
      <c r="A36" s="22">
        <v>34</v>
      </c>
      <c r="B36" s="28">
        <v>44621</v>
      </c>
      <c r="C36" s="23" t="s">
        <v>41</v>
      </c>
      <c r="D36" s="23" t="s">
        <v>74</v>
      </c>
      <c r="E36" s="22">
        <v>840</v>
      </c>
      <c r="F36" s="22">
        <v>613</v>
      </c>
      <c r="G36" s="22">
        <v>10948</v>
      </c>
      <c r="H36" s="38">
        <v>945</v>
      </c>
      <c r="I36" s="22">
        <v>0</v>
      </c>
      <c r="J36" s="22">
        <v>32064</v>
      </c>
      <c r="K36" s="22">
        <v>82096</v>
      </c>
      <c r="L36" s="22">
        <v>3457424</v>
      </c>
      <c r="M36" s="22">
        <v>145394</v>
      </c>
      <c r="N36" s="29">
        <v>910884.73</v>
      </c>
      <c r="O36" s="22">
        <v>112520</v>
      </c>
      <c r="P36" s="29">
        <v>287848.82</v>
      </c>
      <c r="Q36" s="22">
        <v>0</v>
      </c>
      <c r="R36" s="29">
        <v>0</v>
      </c>
      <c r="S36" s="22">
        <v>7074</v>
      </c>
      <c r="T36" s="29">
        <v>27799</v>
      </c>
      <c r="U36" s="22">
        <v>1236554</v>
      </c>
      <c r="V36" s="29">
        <v>2919949.84</v>
      </c>
      <c r="W36" s="22">
        <v>3462733</v>
      </c>
      <c r="X36" s="29">
        <v>1602698.11</v>
      </c>
      <c r="Y36" s="22">
        <v>0</v>
      </c>
      <c r="Z36" s="29">
        <v>0</v>
      </c>
      <c r="AA36" s="22">
        <v>6298900</v>
      </c>
      <c r="AB36" s="29">
        <v>31721952.850000001</v>
      </c>
      <c r="AC36" s="22">
        <v>6</v>
      </c>
      <c r="AD36" s="29">
        <v>5.9</v>
      </c>
      <c r="AE36" s="29">
        <v>1226532.55</v>
      </c>
      <c r="AF36" s="29">
        <v>36244606.700000003</v>
      </c>
      <c r="AG36" s="29" t="s">
        <v>35</v>
      </c>
      <c r="AI36"/>
    </row>
    <row r="37" spans="1:35">
      <c r="A37" s="17">
        <v>35</v>
      </c>
      <c r="B37" s="18">
        <v>44621</v>
      </c>
      <c r="C37" s="19" t="s">
        <v>33</v>
      </c>
      <c r="D37" s="19" t="s">
        <v>75</v>
      </c>
      <c r="E37" s="17">
        <v>65</v>
      </c>
      <c r="F37" s="17">
        <v>2</v>
      </c>
      <c r="G37" s="17">
        <v>0</v>
      </c>
      <c r="H37" s="20">
        <v>164</v>
      </c>
      <c r="I37" s="17">
        <v>0</v>
      </c>
      <c r="J37" s="17">
        <v>493552</v>
      </c>
      <c r="K37" s="17">
        <v>0</v>
      </c>
      <c r="L37" s="17">
        <v>2345835</v>
      </c>
      <c r="M37" s="17">
        <v>0</v>
      </c>
      <c r="N37" s="21">
        <v>0</v>
      </c>
      <c r="O37" s="17">
        <v>0</v>
      </c>
      <c r="P37" s="21">
        <v>0</v>
      </c>
      <c r="Q37" s="17">
        <v>0</v>
      </c>
      <c r="R37" s="21">
        <v>0</v>
      </c>
      <c r="S37" s="17">
        <v>0</v>
      </c>
      <c r="T37" s="21">
        <v>0</v>
      </c>
      <c r="U37" s="17">
        <v>66760</v>
      </c>
      <c r="V37" s="21">
        <v>93390.33</v>
      </c>
      <c r="W37" s="17">
        <v>17613</v>
      </c>
      <c r="X37" s="21">
        <v>33770.25</v>
      </c>
      <c r="Y37" s="17">
        <v>0</v>
      </c>
      <c r="Z37" s="21">
        <v>0</v>
      </c>
      <c r="AA37" s="17">
        <v>311964</v>
      </c>
      <c r="AB37" s="21">
        <v>1532327.8</v>
      </c>
      <c r="AC37" s="17">
        <v>0</v>
      </c>
      <c r="AD37" s="21">
        <v>0</v>
      </c>
      <c r="AE37" s="21">
        <v>0</v>
      </c>
      <c r="AF37" s="21">
        <v>1659488.3800000001</v>
      </c>
      <c r="AG37" s="21" t="s">
        <v>35</v>
      </c>
      <c r="AI37"/>
    </row>
    <row r="38" spans="1:35">
      <c r="A38" s="22">
        <v>36</v>
      </c>
      <c r="B38" s="28">
        <v>44621</v>
      </c>
      <c r="C38" s="23" t="s">
        <v>36</v>
      </c>
      <c r="D38" s="23" t="s">
        <v>76</v>
      </c>
      <c r="E38" s="22">
        <v>0</v>
      </c>
      <c r="F38" s="22">
        <v>0</v>
      </c>
      <c r="G38" s="22">
        <v>0</v>
      </c>
      <c r="H38" s="38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9">
        <v>0</v>
      </c>
      <c r="O38" s="22">
        <v>0</v>
      </c>
      <c r="P38" s="29">
        <v>0</v>
      </c>
      <c r="Q38" s="22">
        <v>0</v>
      </c>
      <c r="R38" s="29">
        <v>0</v>
      </c>
      <c r="S38" s="22">
        <v>0</v>
      </c>
      <c r="T38" s="29">
        <v>0</v>
      </c>
      <c r="U38" s="22">
        <v>0</v>
      </c>
      <c r="V38" s="29">
        <v>0</v>
      </c>
      <c r="W38" s="22">
        <v>0</v>
      </c>
      <c r="X38" s="29">
        <v>0</v>
      </c>
      <c r="Y38" s="22">
        <v>0</v>
      </c>
      <c r="Z38" s="29">
        <v>0</v>
      </c>
      <c r="AA38" s="22">
        <v>0</v>
      </c>
      <c r="AB38" s="29">
        <v>0</v>
      </c>
      <c r="AC38" s="22">
        <v>0</v>
      </c>
      <c r="AD38" s="29">
        <v>0</v>
      </c>
      <c r="AE38" s="29">
        <v>0</v>
      </c>
      <c r="AF38" s="29">
        <v>0</v>
      </c>
      <c r="AG38" s="29" t="s">
        <v>35</v>
      </c>
      <c r="AI38"/>
    </row>
    <row r="39" spans="1:35">
      <c r="A39" s="17">
        <v>37</v>
      </c>
      <c r="B39" s="18">
        <v>44621</v>
      </c>
      <c r="C39" s="19" t="s">
        <v>41</v>
      </c>
      <c r="D39" s="19" t="s">
        <v>77</v>
      </c>
      <c r="E39" s="17">
        <v>819</v>
      </c>
      <c r="F39" s="17">
        <v>629</v>
      </c>
      <c r="G39" s="17">
        <v>9312</v>
      </c>
      <c r="H39" s="20">
        <v>0</v>
      </c>
      <c r="I39" s="17">
        <v>0</v>
      </c>
      <c r="J39" s="17">
        <v>28511</v>
      </c>
      <c r="K39" s="17">
        <v>0</v>
      </c>
      <c r="L39" s="17">
        <v>5113093</v>
      </c>
      <c r="M39" s="17">
        <v>0</v>
      </c>
      <c r="N39" s="21">
        <v>0</v>
      </c>
      <c r="O39" s="17">
        <v>0</v>
      </c>
      <c r="P39" s="21">
        <v>0</v>
      </c>
      <c r="Q39" s="17">
        <v>0</v>
      </c>
      <c r="R39" s="21">
        <v>0</v>
      </c>
      <c r="S39" s="17">
        <v>0</v>
      </c>
      <c r="T39" s="21">
        <v>0</v>
      </c>
      <c r="U39" s="17">
        <v>1892513</v>
      </c>
      <c r="V39" s="21">
        <v>2748661.34</v>
      </c>
      <c r="W39" s="17">
        <v>491340</v>
      </c>
      <c r="X39" s="21">
        <v>758620.53</v>
      </c>
      <c r="Y39" s="17">
        <v>0</v>
      </c>
      <c r="Z39" s="21">
        <v>0</v>
      </c>
      <c r="AA39" s="17">
        <v>4554359</v>
      </c>
      <c r="AB39" s="21">
        <v>20083708.120000001</v>
      </c>
      <c r="AC39" s="17">
        <v>0</v>
      </c>
      <c r="AD39" s="21">
        <v>0</v>
      </c>
      <c r="AE39" s="21">
        <v>0</v>
      </c>
      <c r="AF39" s="21">
        <v>23590989.990000002</v>
      </c>
      <c r="AG39" s="21" t="s">
        <v>35</v>
      </c>
      <c r="AI39"/>
    </row>
    <row r="40" spans="1:35">
      <c r="A40" s="22">
        <v>38</v>
      </c>
      <c r="B40" s="28">
        <v>44621</v>
      </c>
      <c r="C40" s="23" t="s">
        <v>41</v>
      </c>
      <c r="D40" s="23" t="s">
        <v>78</v>
      </c>
      <c r="E40" s="22">
        <v>1362</v>
      </c>
      <c r="F40" s="22">
        <v>861</v>
      </c>
      <c r="G40" s="22">
        <v>8745</v>
      </c>
      <c r="H40" s="38">
        <v>0</v>
      </c>
      <c r="I40" s="22">
        <v>0</v>
      </c>
      <c r="J40" s="22">
        <v>14391</v>
      </c>
      <c r="K40" s="22">
        <v>6691</v>
      </c>
      <c r="L40" s="22">
        <v>4066117</v>
      </c>
      <c r="M40" s="22">
        <v>15483</v>
      </c>
      <c r="N40" s="29">
        <v>76127.509999999995</v>
      </c>
      <c r="O40" s="22">
        <v>3962</v>
      </c>
      <c r="P40" s="29">
        <v>40563.18</v>
      </c>
      <c r="Q40" s="22">
        <v>0</v>
      </c>
      <c r="R40" s="29">
        <v>0</v>
      </c>
      <c r="S40" s="22">
        <v>284</v>
      </c>
      <c r="T40" s="29">
        <v>2103.86</v>
      </c>
      <c r="U40" s="22">
        <v>2047824</v>
      </c>
      <c r="V40" s="29">
        <v>3988487.27</v>
      </c>
      <c r="W40" s="22">
        <v>557806</v>
      </c>
      <c r="X40" s="29">
        <v>1301885.98</v>
      </c>
      <c r="Y40" s="22">
        <v>11382</v>
      </c>
      <c r="Z40" s="29">
        <v>235964.58</v>
      </c>
      <c r="AA40" s="22">
        <v>5308872</v>
      </c>
      <c r="AB40" s="29">
        <v>25548660.91</v>
      </c>
      <c r="AC40" s="22">
        <v>0</v>
      </c>
      <c r="AD40" s="29">
        <v>0</v>
      </c>
      <c r="AE40" s="29">
        <v>118794.55</v>
      </c>
      <c r="AF40" s="29">
        <v>31074998.740000002</v>
      </c>
      <c r="AG40" s="29" t="s">
        <v>35</v>
      </c>
      <c r="AI40"/>
    </row>
    <row r="41" spans="1:35">
      <c r="A41" s="17">
        <v>39</v>
      </c>
      <c r="B41" s="18">
        <v>44621</v>
      </c>
      <c r="C41" s="19" t="s">
        <v>41</v>
      </c>
      <c r="D41" s="19" t="s">
        <v>79</v>
      </c>
      <c r="E41" s="17">
        <v>1385</v>
      </c>
      <c r="F41" s="17">
        <v>1314</v>
      </c>
      <c r="G41" s="17">
        <v>56334</v>
      </c>
      <c r="H41" s="20">
        <v>5020</v>
      </c>
      <c r="I41" s="17">
        <v>21849</v>
      </c>
      <c r="J41" s="17">
        <v>236089</v>
      </c>
      <c r="K41" s="17">
        <v>3196377</v>
      </c>
      <c r="L41" s="17">
        <v>23530754</v>
      </c>
      <c r="M41" s="17">
        <v>3697560</v>
      </c>
      <c r="N41" s="21">
        <v>11786279.83</v>
      </c>
      <c r="O41" s="17">
        <v>3112625</v>
      </c>
      <c r="P41" s="21">
        <v>16913066.420000002</v>
      </c>
      <c r="Q41" s="17">
        <v>0</v>
      </c>
      <c r="R41" s="21">
        <v>0</v>
      </c>
      <c r="S41" s="17">
        <v>32856</v>
      </c>
      <c r="T41" s="21">
        <v>134435.46</v>
      </c>
      <c r="U41" s="17">
        <v>5375357</v>
      </c>
      <c r="V41" s="21">
        <v>9419902.1400000006</v>
      </c>
      <c r="W41" s="17">
        <v>4267271</v>
      </c>
      <c r="X41" s="21">
        <v>9021503.3499999996</v>
      </c>
      <c r="Y41" s="17">
        <v>0</v>
      </c>
      <c r="Z41" s="21">
        <v>0</v>
      </c>
      <c r="AA41" s="17">
        <v>10389295</v>
      </c>
      <c r="AB41" s="21">
        <v>47795916.240000002</v>
      </c>
      <c r="AC41" s="17">
        <v>0</v>
      </c>
      <c r="AD41" s="21">
        <v>0</v>
      </c>
      <c r="AE41" s="21">
        <v>28833781.710000001</v>
      </c>
      <c r="AF41" s="21">
        <v>66237321.730000004</v>
      </c>
      <c r="AG41" s="21" t="s">
        <v>35</v>
      </c>
      <c r="AI41"/>
    </row>
    <row r="42" spans="1:35">
      <c r="A42" s="22">
        <v>40</v>
      </c>
      <c r="B42" s="28">
        <v>44621</v>
      </c>
      <c r="C42" s="23" t="s">
        <v>36</v>
      </c>
      <c r="D42" s="23" t="s">
        <v>80</v>
      </c>
      <c r="E42" s="22">
        <v>0</v>
      </c>
      <c r="F42" s="22">
        <v>0</v>
      </c>
      <c r="G42" s="22">
        <v>0</v>
      </c>
      <c r="H42" s="38">
        <v>30397</v>
      </c>
      <c r="I42" s="22">
        <v>0</v>
      </c>
      <c r="J42" s="22">
        <v>0</v>
      </c>
      <c r="K42" s="22">
        <v>0</v>
      </c>
      <c r="L42" s="22">
        <v>334371</v>
      </c>
      <c r="M42" s="22">
        <v>0</v>
      </c>
      <c r="N42" s="29">
        <v>0</v>
      </c>
      <c r="O42" s="22">
        <v>0</v>
      </c>
      <c r="P42" s="29">
        <v>0</v>
      </c>
      <c r="Q42" s="22">
        <v>0</v>
      </c>
      <c r="R42" s="29">
        <v>0</v>
      </c>
      <c r="S42" s="22">
        <v>0</v>
      </c>
      <c r="T42" s="29">
        <v>0</v>
      </c>
      <c r="U42" s="22">
        <v>903</v>
      </c>
      <c r="V42" s="29">
        <v>864.01</v>
      </c>
      <c r="W42" s="22">
        <v>23785</v>
      </c>
      <c r="X42" s="29">
        <v>11512.9</v>
      </c>
      <c r="Y42" s="22">
        <v>0</v>
      </c>
      <c r="Z42" s="29">
        <v>0</v>
      </c>
      <c r="AA42" s="22">
        <v>3801</v>
      </c>
      <c r="AB42" s="29">
        <v>15699.67</v>
      </c>
      <c r="AC42" s="22">
        <v>0</v>
      </c>
      <c r="AD42" s="29">
        <v>0</v>
      </c>
      <c r="AE42" s="29">
        <v>0</v>
      </c>
      <c r="AF42" s="29">
        <v>28076.58</v>
      </c>
      <c r="AG42" s="29" t="s">
        <v>35</v>
      </c>
      <c r="AI42"/>
    </row>
    <row r="43" spans="1:35">
      <c r="A43" s="17">
        <v>41</v>
      </c>
      <c r="B43" s="18">
        <v>44621</v>
      </c>
      <c r="C43" s="19" t="s">
        <v>33</v>
      </c>
      <c r="D43" s="19" t="s">
        <v>81</v>
      </c>
      <c r="E43" s="17">
        <v>8</v>
      </c>
      <c r="F43" s="17">
        <v>1</v>
      </c>
      <c r="G43" s="17">
        <v>0</v>
      </c>
      <c r="H43" s="20">
        <v>0</v>
      </c>
      <c r="I43" s="17">
        <v>0</v>
      </c>
      <c r="J43" s="17">
        <v>0</v>
      </c>
      <c r="K43" s="17">
        <v>0</v>
      </c>
      <c r="L43" s="17">
        <v>303473</v>
      </c>
      <c r="M43" s="17">
        <v>0</v>
      </c>
      <c r="N43" s="21">
        <v>0</v>
      </c>
      <c r="O43" s="17">
        <v>0</v>
      </c>
      <c r="P43" s="21">
        <v>0</v>
      </c>
      <c r="Q43" s="17">
        <v>0</v>
      </c>
      <c r="R43" s="21">
        <v>0</v>
      </c>
      <c r="S43" s="17">
        <v>0</v>
      </c>
      <c r="T43" s="21">
        <v>0</v>
      </c>
      <c r="U43" s="17">
        <v>19390</v>
      </c>
      <c r="V43" s="21">
        <v>26156.09</v>
      </c>
      <c r="W43" s="17">
        <v>0</v>
      </c>
      <c r="X43" s="21">
        <v>0</v>
      </c>
      <c r="Y43" s="17">
        <v>0</v>
      </c>
      <c r="Z43" s="21">
        <v>0</v>
      </c>
      <c r="AA43" s="17">
        <v>49452</v>
      </c>
      <c r="AB43" s="21">
        <v>202993.29</v>
      </c>
      <c r="AC43" s="17">
        <v>0</v>
      </c>
      <c r="AD43" s="21">
        <v>0</v>
      </c>
      <c r="AE43" s="21">
        <v>0</v>
      </c>
      <c r="AF43" s="21">
        <v>229149.38</v>
      </c>
      <c r="AG43" s="21" t="s">
        <v>35</v>
      </c>
      <c r="AI43"/>
    </row>
    <row r="44" spans="1:35">
      <c r="A44" s="22">
        <v>42</v>
      </c>
      <c r="B44" s="28">
        <v>44621</v>
      </c>
      <c r="C44" s="23" t="s">
        <v>36</v>
      </c>
      <c r="D44" s="23" t="s">
        <v>82</v>
      </c>
      <c r="E44" s="22">
        <v>1</v>
      </c>
      <c r="F44" s="22">
        <v>70</v>
      </c>
      <c r="G44" s="22">
        <v>403006</v>
      </c>
      <c r="H44" s="38">
        <v>0</v>
      </c>
      <c r="I44" s="22">
        <v>0</v>
      </c>
      <c r="J44" s="22">
        <v>21585576</v>
      </c>
      <c r="K44" s="22">
        <v>0</v>
      </c>
      <c r="L44" s="22">
        <v>36619887</v>
      </c>
      <c r="M44" s="22">
        <v>0</v>
      </c>
      <c r="N44" s="29">
        <v>0</v>
      </c>
      <c r="O44" s="22">
        <v>0</v>
      </c>
      <c r="P44" s="29">
        <v>0</v>
      </c>
      <c r="Q44" s="22">
        <v>0</v>
      </c>
      <c r="R44" s="29">
        <v>0</v>
      </c>
      <c r="S44" s="22">
        <v>0</v>
      </c>
      <c r="T44" s="29">
        <v>0</v>
      </c>
      <c r="U44" s="22">
        <v>811299</v>
      </c>
      <c r="V44" s="29">
        <v>954816.09</v>
      </c>
      <c r="W44" s="22">
        <v>1830442</v>
      </c>
      <c r="X44" s="29">
        <v>2084776.09</v>
      </c>
      <c r="Y44" s="22">
        <v>0</v>
      </c>
      <c r="Z44" s="29">
        <v>0</v>
      </c>
      <c r="AA44" s="22">
        <v>2669476</v>
      </c>
      <c r="AB44" s="29">
        <v>9729090.6400000006</v>
      </c>
      <c r="AC44" s="22">
        <v>0</v>
      </c>
      <c r="AD44" s="29">
        <v>0</v>
      </c>
      <c r="AE44" s="29">
        <v>0</v>
      </c>
      <c r="AF44" s="29">
        <v>12768682.82</v>
      </c>
      <c r="AG44" s="29" t="s">
        <v>35</v>
      </c>
      <c r="AI44"/>
    </row>
    <row r="45" spans="1:35">
      <c r="A45" s="17">
        <v>43</v>
      </c>
      <c r="B45" s="18">
        <v>44621</v>
      </c>
      <c r="C45" s="19" t="s">
        <v>45</v>
      </c>
      <c r="D45" s="19" t="s">
        <v>83</v>
      </c>
      <c r="E45" s="17">
        <v>657</v>
      </c>
      <c r="F45" s="17">
        <v>19</v>
      </c>
      <c r="G45" s="17">
        <v>1091</v>
      </c>
      <c r="H45" s="20">
        <v>357</v>
      </c>
      <c r="I45" s="17">
        <v>1159</v>
      </c>
      <c r="J45" s="17">
        <v>8053</v>
      </c>
      <c r="K45" s="17">
        <v>0</v>
      </c>
      <c r="L45" s="17">
        <v>3546410</v>
      </c>
      <c r="M45" s="17">
        <v>0</v>
      </c>
      <c r="N45" s="21">
        <v>0</v>
      </c>
      <c r="O45" s="17">
        <v>0</v>
      </c>
      <c r="P45" s="21">
        <v>0</v>
      </c>
      <c r="Q45" s="17">
        <v>0</v>
      </c>
      <c r="R45" s="21">
        <v>0</v>
      </c>
      <c r="S45" s="17">
        <v>0</v>
      </c>
      <c r="T45" s="21">
        <v>0</v>
      </c>
      <c r="U45" s="17">
        <v>591821</v>
      </c>
      <c r="V45" s="21">
        <v>1291990.74</v>
      </c>
      <c r="W45" s="17">
        <v>386245</v>
      </c>
      <c r="X45" s="21">
        <v>785117.66</v>
      </c>
      <c r="Y45" s="17">
        <v>0</v>
      </c>
      <c r="Z45" s="21">
        <v>0</v>
      </c>
      <c r="AA45" s="17">
        <v>1689903</v>
      </c>
      <c r="AB45" s="21">
        <v>7692797.7999999998</v>
      </c>
      <c r="AC45" s="17">
        <v>0</v>
      </c>
      <c r="AD45" s="21">
        <v>0</v>
      </c>
      <c r="AE45" s="21">
        <v>0</v>
      </c>
      <c r="AF45" s="21">
        <v>9769906.1999999993</v>
      </c>
      <c r="AG45" s="21" t="s">
        <v>35</v>
      </c>
      <c r="AI45"/>
    </row>
    <row r="46" spans="1:35">
      <c r="A46" s="22">
        <v>44</v>
      </c>
      <c r="B46" s="28">
        <v>44621</v>
      </c>
      <c r="C46" s="23" t="s">
        <v>45</v>
      </c>
      <c r="D46" s="23" t="s">
        <v>84</v>
      </c>
      <c r="E46" s="22">
        <v>8211</v>
      </c>
      <c r="F46" s="22">
        <v>5143</v>
      </c>
      <c r="G46" s="22">
        <v>49833</v>
      </c>
      <c r="H46" s="38">
        <v>11265</v>
      </c>
      <c r="I46" s="22">
        <v>564726</v>
      </c>
      <c r="J46" s="22">
        <v>56411</v>
      </c>
      <c r="K46" s="22">
        <v>327893</v>
      </c>
      <c r="L46" s="22">
        <v>45957631</v>
      </c>
      <c r="M46" s="22">
        <v>443277</v>
      </c>
      <c r="N46" s="29">
        <v>1296879.24</v>
      </c>
      <c r="O46" s="22">
        <v>180344</v>
      </c>
      <c r="P46" s="29">
        <v>576375.14</v>
      </c>
      <c r="Q46" s="22">
        <v>0</v>
      </c>
      <c r="R46" s="29">
        <v>0</v>
      </c>
      <c r="S46" s="22">
        <v>3401</v>
      </c>
      <c r="T46" s="29">
        <v>11026.03</v>
      </c>
      <c r="U46" s="22">
        <v>9324599</v>
      </c>
      <c r="V46" s="29">
        <v>18895014.440000001</v>
      </c>
      <c r="W46" s="22">
        <v>5918799</v>
      </c>
      <c r="X46" s="29">
        <v>8948889.3599999994</v>
      </c>
      <c r="Y46" s="22">
        <v>0</v>
      </c>
      <c r="Z46" s="29">
        <v>0</v>
      </c>
      <c r="AA46" s="22">
        <v>31840380</v>
      </c>
      <c r="AB46" s="29">
        <v>156081568.30000001</v>
      </c>
      <c r="AC46" s="22">
        <v>0</v>
      </c>
      <c r="AD46" s="29">
        <v>0</v>
      </c>
      <c r="AE46" s="29">
        <v>1884280.41</v>
      </c>
      <c r="AF46" s="29">
        <v>183925472.10000002</v>
      </c>
      <c r="AG46" s="29" t="s">
        <v>35</v>
      </c>
      <c r="AI46"/>
    </row>
    <row r="47" spans="1:35">
      <c r="A47" s="17">
        <v>45</v>
      </c>
      <c r="B47" s="18">
        <v>44621</v>
      </c>
      <c r="C47" s="19" t="s">
        <v>41</v>
      </c>
      <c r="D47" s="19" t="s">
        <v>85</v>
      </c>
      <c r="E47" s="17">
        <v>373</v>
      </c>
      <c r="F47" s="17">
        <v>41</v>
      </c>
      <c r="G47" s="17">
        <v>749865</v>
      </c>
      <c r="H47" s="20">
        <v>0</v>
      </c>
      <c r="I47" s="17">
        <v>970367</v>
      </c>
      <c r="J47" s="17">
        <v>70519</v>
      </c>
      <c r="K47" s="17">
        <v>3682603</v>
      </c>
      <c r="L47" s="17">
        <v>1308583</v>
      </c>
      <c r="M47" s="17">
        <v>5168256</v>
      </c>
      <c r="N47" s="21">
        <v>19565031.100000001</v>
      </c>
      <c r="O47" s="17">
        <v>4251459</v>
      </c>
      <c r="P47" s="21">
        <v>24654000</v>
      </c>
      <c r="Q47" s="17">
        <v>0</v>
      </c>
      <c r="R47" s="21">
        <v>0</v>
      </c>
      <c r="S47" s="17">
        <v>33206</v>
      </c>
      <c r="T47" s="21">
        <v>115605.69</v>
      </c>
      <c r="U47" s="17">
        <v>331311</v>
      </c>
      <c r="V47" s="21">
        <v>617030.36</v>
      </c>
      <c r="W47" s="17">
        <v>168385</v>
      </c>
      <c r="X47" s="21">
        <v>452999.56</v>
      </c>
      <c r="Y47" s="17">
        <v>165</v>
      </c>
      <c r="Z47" s="21">
        <v>9805.75</v>
      </c>
      <c r="AA47" s="17">
        <v>638671</v>
      </c>
      <c r="AB47" s="21">
        <v>3209044.75</v>
      </c>
      <c r="AC47" s="17">
        <v>0</v>
      </c>
      <c r="AD47" s="21">
        <v>0</v>
      </c>
      <c r="AE47" s="21">
        <v>44334636.789999999</v>
      </c>
      <c r="AF47" s="21">
        <v>4288880.42</v>
      </c>
      <c r="AG47" s="21" t="s">
        <v>40</v>
      </c>
      <c r="AI47"/>
    </row>
    <row r="48" spans="1:35">
      <c r="A48" s="22">
        <v>46</v>
      </c>
      <c r="B48" s="28">
        <v>44621</v>
      </c>
      <c r="C48" s="23" t="s">
        <v>38</v>
      </c>
      <c r="D48" s="23" t="s">
        <v>86</v>
      </c>
      <c r="E48" s="22">
        <v>6</v>
      </c>
      <c r="F48" s="22">
        <v>0</v>
      </c>
      <c r="G48" s="22">
        <v>0</v>
      </c>
      <c r="H48" s="38">
        <v>165938</v>
      </c>
      <c r="I48" s="22">
        <v>0</v>
      </c>
      <c r="J48" s="22">
        <v>0</v>
      </c>
      <c r="K48" s="22">
        <v>562051</v>
      </c>
      <c r="L48" s="22">
        <v>52011</v>
      </c>
      <c r="M48" s="22">
        <v>341577</v>
      </c>
      <c r="N48" s="29">
        <v>1609612.85</v>
      </c>
      <c r="O48" s="22">
        <v>1047799</v>
      </c>
      <c r="P48" s="29">
        <v>4479465.26</v>
      </c>
      <c r="Q48" s="22">
        <v>0</v>
      </c>
      <c r="R48" s="29">
        <v>0</v>
      </c>
      <c r="S48" s="22">
        <v>108845</v>
      </c>
      <c r="T48" s="29">
        <v>681013.08</v>
      </c>
      <c r="U48" s="22">
        <v>2361</v>
      </c>
      <c r="V48" s="29">
        <v>6405.41</v>
      </c>
      <c r="W48" s="22">
        <v>5323</v>
      </c>
      <c r="X48" s="29">
        <v>12178.33</v>
      </c>
      <c r="Y48" s="22">
        <v>0</v>
      </c>
      <c r="Z48" s="29">
        <v>0</v>
      </c>
      <c r="AA48" s="22">
        <v>5486</v>
      </c>
      <c r="AB48" s="29">
        <v>20899.04</v>
      </c>
      <c r="AC48" s="22">
        <v>0</v>
      </c>
      <c r="AD48" s="29">
        <v>0</v>
      </c>
      <c r="AE48" s="29">
        <v>6770091.1899999995</v>
      </c>
      <c r="AF48" s="29">
        <v>39482.78</v>
      </c>
      <c r="AG48" s="29" t="s">
        <v>40</v>
      </c>
      <c r="AI48"/>
    </row>
    <row r="49" spans="1:35">
      <c r="A49" s="17">
        <v>47</v>
      </c>
      <c r="B49" s="18">
        <v>44621</v>
      </c>
      <c r="C49" s="19" t="s">
        <v>41</v>
      </c>
      <c r="D49" s="19" t="s">
        <v>87</v>
      </c>
      <c r="E49" s="17">
        <v>854</v>
      </c>
      <c r="F49" s="17">
        <v>416</v>
      </c>
      <c r="G49" s="17">
        <v>11233</v>
      </c>
      <c r="H49" s="20">
        <v>0</v>
      </c>
      <c r="I49" s="17">
        <v>4541</v>
      </c>
      <c r="J49" s="17">
        <v>51846</v>
      </c>
      <c r="K49" s="17">
        <v>58365</v>
      </c>
      <c r="L49" s="17">
        <v>3614563</v>
      </c>
      <c r="M49" s="17">
        <v>170867</v>
      </c>
      <c r="N49" s="21">
        <v>501674.62</v>
      </c>
      <c r="O49" s="17">
        <v>179945</v>
      </c>
      <c r="P49" s="21">
        <v>765550.18</v>
      </c>
      <c r="Q49" s="17">
        <v>0</v>
      </c>
      <c r="R49" s="21">
        <v>0</v>
      </c>
      <c r="S49" s="17">
        <v>0</v>
      </c>
      <c r="T49" s="21">
        <v>0</v>
      </c>
      <c r="U49" s="17">
        <v>1873897</v>
      </c>
      <c r="V49" s="21">
        <v>3181562.7</v>
      </c>
      <c r="W49" s="17">
        <v>499923</v>
      </c>
      <c r="X49" s="21">
        <v>1064220.32</v>
      </c>
      <c r="Y49" s="17">
        <v>0</v>
      </c>
      <c r="Z49" s="21">
        <v>0</v>
      </c>
      <c r="AA49" s="17">
        <v>3150110</v>
      </c>
      <c r="AB49" s="21">
        <v>14352248.869999999</v>
      </c>
      <c r="AC49" s="17">
        <v>0</v>
      </c>
      <c r="AD49" s="21">
        <v>0</v>
      </c>
      <c r="AE49" s="21">
        <v>1267224.8</v>
      </c>
      <c r="AF49" s="21">
        <v>18598031.890000001</v>
      </c>
      <c r="AG49" s="21" t="s">
        <v>35</v>
      </c>
      <c r="AI49"/>
    </row>
    <row r="50" spans="1:35">
      <c r="A50" s="22">
        <v>48</v>
      </c>
      <c r="B50" s="28">
        <v>44621</v>
      </c>
      <c r="C50" s="23" t="s">
        <v>38</v>
      </c>
      <c r="D50" s="23" t="s">
        <v>88</v>
      </c>
      <c r="E50" s="22">
        <v>91</v>
      </c>
      <c r="F50" s="22">
        <v>76</v>
      </c>
      <c r="G50" s="22">
        <v>0</v>
      </c>
      <c r="H50" s="38">
        <v>0</v>
      </c>
      <c r="I50" s="22">
        <v>0</v>
      </c>
      <c r="J50" s="22">
        <v>0</v>
      </c>
      <c r="K50" s="22">
        <v>1342023</v>
      </c>
      <c r="L50" s="22">
        <v>1113075</v>
      </c>
      <c r="M50" s="22">
        <v>1721399</v>
      </c>
      <c r="N50" s="29">
        <v>5352945</v>
      </c>
      <c r="O50" s="22">
        <v>1554924</v>
      </c>
      <c r="P50" s="29">
        <v>6943036.6500000004</v>
      </c>
      <c r="Q50" s="22">
        <v>0</v>
      </c>
      <c r="R50" s="29">
        <v>0</v>
      </c>
      <c r="S50" s="22">
        <v>3205</v>
      </c>
      <c r="T50" s="29">
        <v>20576.2</v>
      </c>
      <c r="U50" s="22">
        <v>938238</v>
      </c>
      <c r="V50" s="29">
        <v>2179490.46</v>
      </c>
      <c r="W50" s="22">
        <v>735985</v>
      </c>
      <c r="X50" s="29">
        <v>1315377.76</v>
      </c>
      <c r="Y50" s="22">
        <v>39</v>
      </c>
      <c r="Z50" s="29">
        <v>838.2</v>
      </c>
      <c r="AA50" s="22">
        <v>1099928</v>
      </c>
      <c r="AB50" s="29">
        <v>5185318.13</v>
      </c>
      <c r="AC50" s="22">
        <v>0</v>
      </c>
      <c r="AD50" s="29">
        <v>0</v>
      </c>
      <c r="AE50" s="29">
        <v>12316557.85</v>
      </c>
      <c r="AF50" s="29">
        <v>8681024.5500000007</v>
      </c>
      <c r="AG50" s="29" t="s">
        <v>40</v>
      </c>
      <c r="AI50"/>
    </row>
    <row r="51" spans="1:35">
      <c r="A51" s="17">
        <v>49</v>
      </c>
      <c r="B51" s="18">
        <v>44621</v>
      </c>
      <c r="C51" s="19" t="s">
        <v>45</v>
      </c>
      <c r="D51" s="19" t="s">
        <v>89</v>
      </c>
      <c r="E51" s="17">
        <v>26189</v>
      </c>
      <c r="F51" s="17">
        <v>39350</v>
      </c>
      <c r="G51" s="17">
        <v>924374</v>
      </c>
      <c r="H51" s="20">
        <v>49913</v>
      </c>
      <c r="I51" s="17">
        <v>472784</v>
      </c>
      <c r="J51" s="17">
        <v>1558576</v>
      </c>
      <c r="K51" s="17">
        <v>13766861</v>
      </c>
      <c r="L51" s="17">
        <v>275922932</v>
      </c>
      <c r="M51" s="17">
        <v>22282182</v>
      </c>
      <c r="N51" s="21">
        <v>67147844.140000001</v>
      </c>
      <c r="O51" s="17">
        <v>20617840</v>
      </c>
      <c r="P51" s="21">
        <v>137034097.90000001</v>
      </c>
      <c r="Q51" s="17">
        <v>0</v>
      </c>
      <c r="R51" s="21">
        <v>0</v>
      </c>
      <c r="S51" s="17">
        <v>92610</v>
      </c>
      <c r="T51" s="21">
        <v>340033.62</v>
      </c>
      <c r="U51" s="17">
        <v>59661111</v>
      </c>
      <c r="V51" s="21">
        <v>114412092.5</v>
      </c>
      <c r="W51" s="17">
        <v>33511927</v>
      </c>
      <c r="X51" s="21">
        <v>54276184.369999997</v>
      </c>
      <c r="Y51" s="17">
        <v>2552</v>
      </c>
      <c r="Z51" s="21">
        <v>28000.14</v>
      </c>
      <c r="AA51" s="17">
        <v>194459535</v>
      </c>
      <c r="AB51" s="21">
        <v>969705160.79999995</v>
      </c>
      <c r="AC51" s="17">
        <v>83123</v>
      </c>
      <c r="AD51" s="21">
        <v>77101.649999999994</v>
      </c>
      <c r="AE51" s="21">
        <v>204521975.66000003</v>
      </c>
      <c r="AF51" s="21">
        <v>1138498539.46</v>
      </c>
      <c r="AG51" s="21" t="s">
        <v>35</v>
      </c>
      <c r="AI51"/>
    </row>
    <row r="52" spans="1:35">
      <c r="A52" s="22">
        <v>50</v>
      </c>
      <c r="B52" s="28">
        <v>44621</v>
      </c>
      <c r="C52" s="23" t="s">
        <v>33</v>
      </c>
      <c r="D52" s="23" t="s">
        <v>90</v>
      </c>
      <c r="E52" s="22">
        <v>0</v>
      </c>
      <c r="F52" s="22">
        <v>0</v>
      </c>
      <c r="G52" s="22">
        <v>0</v>
      </c>
      <c r="H52" s="38">
        <v>66</v>
      </c>
      <c r="I52" s="22">
        <v>0</v>
      </c>
      <c r="J52" s="22">
        <v>0</v>
      </c>
      <c r="K52" s="22">
        <v>0</v>
      </c>
      <c r="L52" s="22">
        <v>413877</v>
      </c>
      <c r="M52" s="22">
        <v>0</v>
      </c>
      <c r="N52" s="29">
        <v>0</v>
      </c>
      <c r="O52" s="22">
        <v>0</v>
      </c>
      <c r="P52" s="29">
        <v>0</v>
      </c>
      <c r="Q52" s="22">
        <v>0</v>
      </c>
      <c r="R52" s="29">
        <v>0</v>
      </c>
      <c r="S52" s="22">
        <v>0</v>
      </c>
      <c r="T52" s="29">
        <v>0</v>
      </c>
      <c r="U52" s="22">
        <v>31082</v>
      </c>
      <c r="V52" s="29">
        <v>32881.06</v>
      </c>
      <c r="W52" s="22">
        <v>5881</v>
      </c>
      <c r="X52" s="29">
        <v>11362.58</v>
      </c>
      <c r="Y52" s="22">
        <v>0</v>
      </c>
      <c r="Z52" s="29">
        <v>0</v>
      </c>
      <c r="AA52" s="22">
        <v>105825</v>
      </c>
      <c r="AB52" s="29">
        <v>479683.59</v>
      </c>
      <c r="AC52" s="22">
        <v>0</v>
      </c>
      <c r="AD52" s="29">
        <v>0</v>
      </c>
      <c r="AE52" s="29">
        <v>0</v>
      </c>
      <c r="AF52" s="29">
        <v>523927.23000000004</v>
      </c>
      <c r="AG52" s="29" t="s">
        <v>35</v>
      </c>
      <c r="AI52"/>
    </row>
    <row r="53" spans="1:35">
      <c r="A53" s="17">
        <v>51</v>
      </c>
      <c r="B53" s="18">
        <v>44621</v>
      </c>
      <c r="C53" s="19" t="s">
        <v>41</v>
      </c>
      <c r="D53" s="19" t="s">
        <v>91</v>
      </c>
      <c r="E53" s="17">
        <v>476</v>
      </c>
      <c r="F53" s="17">
        <v>667</v>
      </c>
      <c r="G53" s="17">
        <v>4792</v>
      </c>
      <c r="H53" s="20">
        <v>0</v>
      </c>
      <c r="I53" s="17">
        <v>0</v>
      </c>
      <c r="J53" s="17">
        <v>0</v>
      </c>
      <c r="K53" s="17">
        <v>32903</v>
      </c>
      <c r="L53" s="17">
        <v>2051730</v>
      </c>
      <c r="M53" s="17">
        <v>42267</v>
      </c>
      <c r="N53" s="21">
        <v>183284.13</v>
      </c>
      <c r="O53" s="17">
        <v>21908</v>
      </c>
      <c r="P53" s="21">
        <v>98216.29</v>
      </c>
      <c r="Q53" s="17">
        <v>0</v>
      </c>
      <c r="R53" s="21">
        <v>0</v>
      </c>
      <c r="S53" s="17">
        <v>2183</v>
      </c>
      <c r="T53" s="21">
        <v>8470</v>
      </c>
      <c r="U53" s="17">
        <v>378819</v>
      </c>
      <c r="V53" s="21">
        <v>716819</v>
      </c>
      <c r="W53" s="17">
        <v>140115</v>
      </c>
      <c r="X53" s="21">
        <v>213850.13</v>
      </c>
      <c r="Y53" s="17">
        <v>119</v>
      </c>
      <c r="Z53" s="21">
        <v>360.24</v>
      </c>
      <c r="AA53" s="17">
        <v>5306889</v>
      </c>
      <c r="AB53" s="21">
        <v>21809572.699999999</v>
      </c>
      <c r="AC53" s="17">
        <v>0</v>
      </c>
      <c r="AD53" s="21">
        <v>0</v>
      </c>
      <c r="AE53" s="21">
        <v>289970.42</v>
      </c>
      <c r="AF53" s="21">
        <v>22740602.07</v>
      </c>
      <c r="AG53" s="21" t="s">
        <v>35</v>
      </c>
      <c r="AI53"/>
    </row>
    <row r="54" spans="1:35">
      <c r="A54" s="22">
        <v>52</v>
      </c>
      <c r="B54" s="28">
        <v>44621</v>
      </c>
      <c r="C54" s="23" t="s">
        <v>45</v>
      </c>
      <c r="D54" s="23" t="s">
        <v>92</v>
      </c>
      <c r="E54" s="22">
        <v>2095</v>
      </c>
      <c r="F54" s="22">
        <v>222</v>
      </c>
      <c r="G54" s="22">
        <v>11223</v>
      </c>
      <c r="H54" s="38">
        <v>3568</v>
      </c>
      <c r="I54" s="22">
        <v>1830</v>
      </c>
      <c r="J54" s="22">
        <v>354332</v>
      </c>
      <c r="K54" s="22">
        <v>0</v>
      </c>
      <c r="L54" s="22">
        <v>11300018</v>
      </c>
      <c r="M54" s="22">
        <v>0</v>
      </c>
      <c r="N54" s="29">
        <v>0</v>
      </c>
      <c r="O54" s="22">
        <v>0</v>
      </c>
      <c r="P54" s="29">
        <v>0</v>
      </c>
      <c r="Q54" s="22">
        <v>0</v>
      </c>
      <c r="R54" s="29">
        <v>0</v>
      </c>
      <c r="S54" s="22">
        <v>0</v>
      </c>
      <c r="T54" s="29">
        <v>0</v>
      </c>
      <c r="U54" s="22">
        <v>1838490</v>
      </c>
      <c r="V54" s="29">
        <v>3647945.54</v>
      </c>
      <c r="W54" s="22">
        <v>1283322</v>
      </c>
      <c r="X54" s="29">
        <v>1931029.22</v>
      </c>
      <c r="Y54" s="22">
        <v>798</v>
      </c>
      <c r="Z54" s="29">
        <v>12973.65</v>
      </c>
      <c r="AA54" s="22">
        <v>7004324</v>
      </c>
      <c r="AB54" s="29">
        <v>30931578.059999999</v>
      </c>
      <c r="AC54" s="22">
        <v>2179</v>
      </c>
      <c r="AD54" s="29">
        <v>2007.68</v>
      </c>
      <c r="AE54" s="29">
        <v>0</v>
      </c>
      <c r="AF54" s="29">
        <v>36525534.149999999</v>
      </c>
      <c r="AG54" s="29" t="s">
        <v>35</v>
      </c>
      <c r="AI54"/>
    </row>
    <row r="55" spans="1:35">
      <c r="A55" s="17">
        <v>53</v>
      </c>
      <c r="B55" s="18">
        <v>44621</v>
      </c>
      <c r="C55" s="19" t="s">
        <v>33</v>
      </c>
      <c r="D55" s="19" t="s">
        <v>93</v>
      </c>
      <c r="E55" s="17">
        <v>489</v>
      </c>
      <c r="F55" s="17">
        <v>3</v>
      </c>
      <c r="G55" s="17">
        <v>0</v>
      </c>
      <c r="H55" s="20">
        <v>0</v>
      </c>
      <c r="I55" s="17">
        <v>0</v>
      </c>
      <c r="J55" s="17">
        <v>32968</v>
      </c>
      <c r="K55" s="17">
        <v>0</v>
      </c>
      <c r="L55" s="17">
        <v>7188300</v>
      </c>
      <c r="M55" s="17">
        <v>0</v>
      </c>
      <c r="N55" s="21">
        <v>0</v>
      </c>
      <c r="O55" s="17">
        <v>0</v>
      </c>
      <c r="P55" s="21">
        <v>0</v>
      </c>
      <c r="Q55" s="17">
        <v>0</v>
      </c>
      <c r="R55" s="21">
        <v>0</v>
      </c>
      <c r="S55" s="17">
        <v>0</v>
      </c>
      <c r="T55" s="21">
        <v>0</v>
      </c>
      <c r="U55" s="17">
        <v>360352</v>
      </c>
      <c r="V55" s="21">
        <v>520456.15</v>
      </c>
      <c r="W55" s="17">
        <v>159786</v>
      </c>
      <c r="X55" s="21">
        <v>307301.76000000001</v>
      </c>
      <c r="Y55" s="17">
        <v>0</v>
      </c>
      <c r="Z55" s="21">
        <v>0</v>
      </c>
      <c r="AA55" s="17">
        <v>3139036</v>
      </c>
      <c r="AB55" s="21">
        <v>13975995.74</v>
      </c>
      <c r="AC55" s="17">
        <v>238</v>
      </c>
      <c r="AD55" s="21">
        <v>236.49</v>
      </c>
      <c r="AE55" s="21">
        <v>0</v>
      </c>
      <c r="AF55" s="21">
        <v>14803990.140000001</v>
      </c>
      <c r="AG55" s="21" t="s">
        <v>35</v>
      </c>
      <c r="AI55"/>
    </row>
    <row r="56" spans="1:35">
      <c r="A56" s="22">
        <v>54</v>
      </c>
      <c r="B56" s="28">
        <v>44621</v>
      </c>
      <c r="C56" s="23" t="s">
        <v>45</v>
      </c>
      <c r="D56" s="23" t="s">
        <v>94</v>
      </c>
      <c r="E56" s="22">
        <v>8042</v>
      </c>
      <c r="F56" s="22">
        <v>3190</v>
      </c>
      <c r="G56" s="22">
        <v>197533</v>
      </c>
      <c r="H56" s="38">
        <v>8049</v>
      </c>
      <c r="I56" s="22">
        <v>5591</v>
      </c>
      <c r="J56" s="22">
        <v>220221</v>
      </c>
      <c r="K56" s="22">
        <v>538325</v>
      </c>
      <c r="L56" s="22">
        <v>47932253</v>
      </c>
      <c r="M56" s="22">
        <v>438865</v>
      </c>
      <c r="N56" s="29">
        <v>1307558.8899999999</v>
      </c>
      <c r="O56" s="22">
        <v>282726</v>
      </c>
      <c r="P56" s="29">
        <v>950075.4</v>
      </c>
      <c r="Q56" s="22">
        <v>0</v>
      </c>
      <c r="R56" s="29">
        <v>0</v>
      </c>
      <c r="S56" s="22">
        <v>3485</v>
      </c>
      <c r="T56" s="29">
        <v>19392.71</v>
      </c>
      <c r="U56" s="22">
        <v>10753368</v>
      </c>
      <c r="V56" s="29">
        <v>18087630.550000001</v>
      </c>
      <c r="W56" s="22">
        <v>7606876</v>
      </c>
      <c r="X56" s="29">
        <v>10848267.140000001</v>
      </c>
      <c r="Y56" s="22">
        <v>2319</v>
      </c>
      <c r="Z56" s="29">
        <v>8568.9599999999991</v>
      </c>
      <c r="AA56" s="22">
        <v>49725391</v>
      </c>
      <c r="AB56" s="29">
        <v>150870680.90000001</v>
      </c>
      <c r="AC56" s="22">
        <v>13354</v>
      </c>
      <c r="AD56" s="29">
        <v>13311.76</v>
      </c>
      <c r="AE56" s="29">
        <v>2277027</v>
      </c>
      <c r="AF56" s="29">
        <v>179828459.31</v>
      </c>
      <c r="AG56" s="29" t="s">
        <v>35</v>
      </c>
      <c r="AI56"/>
    </row>
    <row r="57" spans="1:35">
      <c r="A57" s="17">
        <v>55</v>
      </c>
      <c r="B57" s="18">
        <v>44621</v>
      </c>
      <c r="C57" s="19" t="s">
        <v>33</v>
      </c>
      <c r="D57" s="19" t="s">
        <v>95</v>
      </c>
      <c r="E57" s="17">
        <v>0</v>
      </c>
      <c r="F57" s="17">
        <v>0</v>
      </c>
      <c r="G57" s="17">
        <v>0</v>
      </c>
      <c r="H57" s="20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21">
        <v>0</v>
      </c>
      <c r="O57" s="17">
        <v>0</v>
      </c>
      <c r="P57" s="21">
        <v>0</v>
      </c>
      <c r="Q57" s="17">
        <v>0</v>
      </c>
      <c r="R57" s="21">
        <v>0</v>
      </c>
      <c r="S57" s="17">
        <v>0</v>
      </c>
      <c r="T57" s="21">
        <v>0</v>
      </c>
      <c r="U57" s="17">
        <v>0</v>
      </c>
      <c r="V57" s="21">
        <v>0</v>
      </c>
      <c r="W57" s="17">
        <v>0</v>
      </c>
      <c r="X57" s="21">
        <v>0</v>
      </c>
      <c r="Y57" s="17">
        <v>0</v>
      </c>
      <c r="Z57" s="21">
        <v>0</v>
      </c>
      <c r="AA57" s="17">
        <v>0</v>
      </c>
      <c r="AB57" s="21">
        <v>0</v>
      </c>
      <c r="AC57" s="17">
        <v>0</v>
      </c>
      <c r="AD57" s="21">
        <v>0</v>
      </c>
      <c r="AE57" s="21">
        <v>0</v>
      </c>
      <c r="AF57" s="21">
        <v>0</v>
      </c>
      <c r="AG57" s="21" t="s">
        <v>35</v>
      </c>
      <c r="AI57"/>
    </row>
    <row r="58" spans="1:35">
      <c r="A58" s="22">
        <v>56</v>
      </c>
      <c r="B58" s="28">
        <v>44621</v>
      </c>
      <c r="C58" s="23" t="s">
        <v>33</v>
      </c>
      <c r="D58" s="23" t="s">
        <v>96</v>
      </c>
      <c r="E58" s="22">
        <v>210</v>
      </c>
      <c r="F58" s="22">
        <v>6</v>
      </c>
      <c r="G58" s="22">
        <v>0</v>
      </c>
      <c r="H58" s="38">
        <v>310</v>
      </c>
      <c r="I58" s="22">
        <v>0</v>
      </c>
      <c r="J58" s="22">
        <v>4204</v>
      </c>
      <c r="K58" s="22">
        <v>0</v>
      </c>
      <c r="L58" s="22">
        <v>1322048</v>
      </c>
      <c r="M58" s="22">
        <v>0</v>
      </c>
      <c r="N58" s="29">
        <v>0</v>
      </c>
      <c r="O58" s="22">
        <v>0</v>
      </c>
      <c r="P58" s="29">
        <v>0</v>
      </c>
      <c r="Q58" s="22">
        <v>0</v>
      </c>
      <c r="R58" s="29">
        <v>0</v>
      </c>
      <c r="S58" s="22">
        <v>0</v>
      </c>
      <c r="T58" s="29">
        <v>0</v>
      </c>
      <c r="U58" s="22">
        <v>41658</v>
      </c>
      <c r="V58" s="29">
        <v>62789.48</v>
      </c>
      <c r="W58" s="22">
        <v>14410</v>
      </c>
      <c r="X58" s="29">
        <v>25286.3</v>
      </c>
      <c r="Y58" s="22">
        <v>0</v>
      </c>
      <c r="Z58" s="29">
        <v>0</v>
      </c>
      <c r="AA58" s="22">
        <v>443778</v>
      </c>
      <c r="AB58" s="29">
        <v>1544075.02</v>
      </c>
      <c r="AC58" s="22">
        <v>0</v>
      </c>
      <c r="AD58" s="29">
        <v>0</v>
      </c>
      <c r="AE58" s="29">
        <v>0</v>
      </c>
      <c r="AF58" s="29">
        <v>1632150.8</v>
      </c>
      <c r="AG58" s="29" t="s">
        <v>35</v>
      </c>
      <c r="AI58"/>
    </row>
    <row r="59" spans="1:35">
      <c r="A59" s="17">
        <v>57</v>
      </c>
      <c r="B59" s="18">
        <v>44621</v>
      </c>
      <c r="C59" s="19" t="s">
        <v>41</v>
      </c>
      <c r="D59" s="19" t="s">
        <v>97</v>
      </c>
      <c r="E59" s="17">
        <v>1031</v>
      </c>
      <c r="F59" s="17">
        <v>190</v>
      </c>
      <c r="G59" s="17">
        <v>57897</v>
      </c>
      <c r="H59" s="20">
        <v>86356</v>
      </c>
      <c r="I59" s="17">
        <v>270171</v>
      </c>
      <c r="J59" s="17">
        <v>97831604</v>
      </c>
      <c r="K59" s="17">
        <v>1184542</v>
      </c>
      <c r="L59" s="17">
        <v>3606726</v>
      </c>
      <c r="M59" s="17">
        <v>1391416</v>
      </c>
      <c r="N59" s="21">
        <v>3890061.95</v>
      </c>
      <c r="O59" s="17">
        <v>1095372</v>
      </c>
      <c r="P59" s="21">
        <v>6029962.5599999996</v>
      </c>
      <c r="Q59" s="17">
        <v>0</v>
      </c>
      <c r="R59" s="21">
        <v>0</v>
      </c>
      <c r="S59" s="17">
        <v>14883</v>
      </c>
      <c r="T59" s="21">
        <v>64077.7</v>
      </c>
      <c r="U59" s="17">
        <v>1312540</v>
      </c>
      <c r="V59" s="21">
        <v>2443338.37</v>
      </c>
      <c r="W59" s="17">
        <v>790594</v>
      </c>
      <c r="X59" s="21">
        <v>1810231.16</v>
      </c>
      <c r="Y59" s="17">
        <v>73</v>
      </c>
      <c r="Z59" s="21">
        <v>1085.21</v>
      </c>
      <c r="AA59" s="17">
        <v>2561370</v>
      </c>
      <c r="AB59" s="21">
        <v>12373375.949999999</v>
      </c>
      <c r="AC59" s="17">
        <v>659</v>
      </c>
      <c r="AD59" s="21">
        <v>640.41</v>
      </c>
      <c r="AE59" s="21">
        <v>9984102.209999999</v>
      </c>
      <c r="AF59" s="21">
        <v>16628671.1</v>
      </c>
      <c r="AG59" s="21" t="s">
        <v>35</v>
      </c>
      <c r="AI59"/>
    </row>
    <row r="60" spans="1:35">
      <c r="A60" s="22">
        <v>58</v>
      </c>
      <c r="B60" s="28">
        <v>44652</v>
      </c>
      <c r="C60" s="23" t="s">
        <v>33</v>
      </c>
      <c r="D60" s="23" t="s">
        <v>34</v>
      </c>
      <c r="E60" s="22">
        <v>420</v>
      </c>
      <c r="F60" s="22">
        <v>3</v>
      </c>
      <c r="G60" s="22">
        <v>0</v>
      </c>
      <c r="H60" s="38">
        <v>325</v>
      </c>
      <c r="I60" s="22">
        <v>0</v>
      </c>
      <c r="J60" s="22">
        <v>541455</v>
      </c>
      <c r="K60" s="22">
        <v>189930</v>
      </c>
      <c r="L60" s="22">
        <v>1992395</v>
      </c>
      <c r="M60" s="22">
        <v>287959</v>
      </c>
      <c r="N60" s="29">
        <v>1408914.54</v>
      </c>
      <c r="O60" s="22">
        <v>207869</v>
      </c>
      <c r="P60" s="29">
        <v>1758870.82</v>
      </c>
      <c r="Q60" s="22">
        <v>1385</v>
      </c>
      <c r="R60" s="29">
        <v>672.12</v>
      </c>
      <c r="S60" s="22">
        <v>4066</v>
      </c>
      <c r="T60" s="29">
        <v>25140.3</v>
      </c>
      <c r="U60" s="22">
        <v>253272</v>
      </c>
      <c r="V60" s="29">
        <v>629248.65</v>
      </c>
      <c r="W60" s="22">
        <v>192053</v>
      </c>
      <c r="X60" s="29">
        <v>467908.41</v>
      </c>
      <c r="Y60" s="22">
        <v>336</v>
      </c>
      <c r="Z60" s="29">
        <v>4640.79</v>
      </c>
      <c r="AA60" s="22">
        <v>875817</v>
      </c>
      <c r="AB60" s="29">
        <v>5822657.5999999996</v>
      </c>
      <c r="AC60" s="22">
        <v>61</v>
      </c>
      <c r="AD60" s="29">
        <v>54.9</v>
      </c>
      <c r="AE60" s="29">
        <v>3193597.7800000003</v>
      </c>
      <c r="AF60" s="29">
        <v>6924510.3499999996</v>
      </c>
      <c r="AG60" s="29" t="s">
        <v>35</v>
      </c>
      <c r="AI60"/>
    </row>
    <row r="61" spans="1:35">
      <c r="A61" s="17">
        <v>59</v>
      </c>
      <c r="B61" s="18">
        <v>44652</v>
      </c>
      <c r="C61" s="19" t="s">
        <v>36</v>
      </c>
      <c r="D61" s="19" t="s">
        <v>37</v>
      </c>
      <c r="E61" s="17">
        <v>0</v>
      </c>
      <c r="F61" s="17">
        <v>0</v>
      </c>
      <c r="G61" s="17">
        <v>0</v>
      </c>
      <c r="H61" s="20">
        <v>0</v>
      </c>
      <c r="I61" s="17">
        <v>0</v>
      </c>
      <c r="J61" s="17">
        <v>3295262</v>
      </c>
      <c r="K61" s="17">
        <v>0</v>
      </c>
      <c r="L61" s="17">
        <v>1963575</v>
      </c>
      <c r="M61" s="17">
        <v>0</v>
      </c>
      <c r="N61" s="21">
        <v>0</v>
      </c>
      <c r="O61" s="17">
        <v>0</v>
      </c>
      <c r="P61" s="21">
        <v>0</v>
      </c>
      <c r="Q61" s="17">
        <v>0</v>
      </c>
      <c r="R61" s="21">
        <v>0</v>
      </c>
      <c r="S61" s="17">
        <v>0</v>
      </c>
      <c r="T61" s="21">
        <v>0</v>
      </c>
      <c r="U61" s="17">
        <v>0</v>
      </c>
      <c r="V61" s="21">
        <v>0</v>
      </c>
      <c r="W61" s="17">
        <v>218283</v>
      </c>
      <c r="X61" s="21">
        <v>142903.38</v>
      </c>
      <c r="Y61" s="17">
        <v>0</v>
      </c>
      <c r="Z61" s="21">
        <v>0</v>
      </c>
      <c r="AA61" s="17">
        <v>0</v>
      </c>
      <c r="AB61" s="21">
        <v>0</v>
      </c>
      <c r="AC61" s="17">
        <v>0</v>
      </c>
      <c r="AD61" s="21">
        <v>0</v>
      </c>
      <c r="AE61" s="21">
        <v>0</v>
      </c>
      <c r="AF61" s="21">
        <v>142903.38</v>
      </c>
      <c r="AG61" s="21" t="s">
        <v>35</v>
      </c>
      <c r="AI61"/>
    </row>
    <row r="62" spans="1:35">
      <c r="A62" s="22">
        <v>60</v>
      </c>
      <c r="B62" s="28">
        <v>44652</v>
      </c>
      <c r="C62" s="23" t="s">
        <v>38</v>
      </c>
      <c r="D62" s="23" t="s">
        <v>39</v>
      </c>
      <c r="E62" s="22">
        <v>0</v>
      </c>
      <c r="F62" s="22">
        <v>0</v>
      </c>
      <c r="G62" s="22">
        <v>46662</v>
      </c>
      <c r="H62" s="38">
        <v>0</v>
      </c>
      <c r="I62" s="22">
        <v>0</v>
      </c>
      <c r="J62" s="22">
        <v>0</v>
      </c>
      <c r="K62" s="22">
        <v>1375307</v>
      </c>
      <c r="L62" s="22">
        <v>0</v>
      </c>
      <c r="M62" s="22">
        <v>1048953</v>
      </c>
      <c r="N62" s="29">
        <v>7532832.5499999998</v>
      </c>
      <c r="O62" s="22">
        <v>3345816</v>
      </c>
      <c r="P62" s="29">
        <v>23437612.329999998</v>
      </c>
      <c r="Q62" s="22">
        <v>0</v>
      </c>
      <c r="R62" s="29">
        <v>0</v>
      </c>
      <c r="S62" s="22">
        <v>0</v>
      </c>
      <c r="T62" s="29">
        <v>0</v>
      </c>
      <c r="U62" s="22">
        <v>0</v>
      </c>
      <c r="V62" s="29">
        <v>0</v>
      </c>
      <c r="W62" s="22">
        <v>0</v>
      </c>
      <c r="X62" s="29">
        <v>0</v>
      </c>
      <c r="Y62" s="22">
        <v>0</v>
      </c>
      <c r="Z62" s="29">
        <v>0</v>
      </c>
      <c r="AA62" s="22">
        <v>0</v>
      </c>
      <c r="AB62" s="29">
        <v>0</v>
      </c>
      <c r="AC62" s="22">
        <v>0</v>
      </c>
      <c r="AD62" s="29">
        <v>0</v>
      </c>
      <c r="AE62" s="29">
        <v>30970444.879999999</v>
      </c>
      <c r="AF62" s="29">
        <v>0</v>
      </c>
      <c r="AG62" s="29" t="s">
        <v>40</v>
      </c>
      <c r="AI62"/>
    </row>
    <row r="63" spans="1:35">
      <c r="A63" s="17">
        <v>61</v>
      </c>
      <c r="B63" s="18">
        <v>44652</v>
      </c>
      <c r="C63" s="19" t="s">
        <v>41</v>
      </c>
      <c r="D63" s="19" t="s">
        <v>42</v>
      </c>
      <c r="E63" s="17">
        <v>5753</v>
      </c>
      <c r="F63" s="17">
        <v>10848</v>
      </c>
      <c r="G63" s="17">
        <v>1025313</v>
      </c>
      <c r="H63" s="20">
        <v>710</v>
      </c>
      <c r="I63" s="17">
        <v>350059</v>
      </c>
      <c r="J63" s="17">
        <v>37281037</v>
      </c>
      <c r="K63" s="17">
        <v>9261251</v>
      </c>
      <c r="L63" s="17">
        <v>27912443</v>
      </c>
      <c r="M63" s="17">
        <v>14458273</v>
      </c>
      <c r="N63" s="21">
        <v>41235128.100000001</v>
      </c>
      <c r="O63" s="17">
        <v>9932531</v>
      </c>
      <c r="P63" s="21">
        <v>50521391.549999997</v>
      </c>
      <c r="Q63" s="17">
        <v>0</v>
      </c>
      <c r="R63" s="21">
        <v>0</v>
      </c>
      <c r="S63" s="17">
        <v>49670</v>
      </c>
      <c r="T63" s="21">
        <v>204333.48</v>
      </c>
      <c r="U63" s="17">
        <v>12507188</v>
      </c>
      <c r="V63" s="21">
        <v>29082291.399999999</v>
      </c>
      <c r="W63" s="17">
        <v>6094942</v>
      </c>
      <c r="X63" s="21">
        <v>16432756.470000001</v>
      </c>
      <c r="Y63" s="17">
        <v>23388</v>
      </c>
      <c r="Z63" s="21">
        <v>581706.1</v>
      </c>
      <c r="AA63" s="17">
        <v>21689678</v>
      </c>
      <c r="AB63" s="21">
        <v>135340498.59999999</v>
      </c>
      <c r="AC63" s="17">
        <v>0</v>
      </c>
      <c r="AD63" s="21">
        <v>0</v>
      </c>
      <c r="AE63" s="21">
        <v>91960853.13000001</v>
      </c>
      <c r="AF63" s="21">
        <v>181437252.56999999</v>
      </c>
      <c r="AG63" s="21" t="s">
        <v>35</v>
      </c>
      <c r="AI63"/>
    </row>
    <row r="64" spans="1:35">
      <c r="A64" s="22">
        <v>62</v>
      </c>
      <c r="B64" s="28">
        <v>44652</v>
      </c>
      <c r="C64" s="23" t="s">
        <v>41</v>
      </c>
      <c r="D64" s="23" t="s">
        <v>43</v>
      </c>
      <c r="E64" s="22">
        <v>466</v>
      </c>
      <c r="F64" s="22">
        <v>5</v>
      </c>
      <c r="G64" s="22">
        <v>36433</v>
      </c>
      <c r="H64" s="38">
        <v>0</v>
      </c>
      <c r="I64" s="22">
        <v>0</v>
      </c>
      <c r="J64" s="22">
        <v>0</v>
      </c>
      <c r="K64" s="22">
        <v>0</v>
      </c>
      <c r="L64" s="22">
        <v>5015559</v>
      </c>
      <c r="M64" s="22">
        <v>0</v>
      </c>
      <c r="N64" s="29">
        <v>0</v>
      </c>
      <c r="O64" s="22">
        <v>0</v>
      </c>
      <c r="P64" s="29">
        <v>0</v>
      </c>
      <c r="Q64" s="22">
        <v>0</v>
      </c>
      <c r="R64" s="29">
        <v>0</v>
      </c>
      <c r="S64" s="22">
        <v>0</v>
      </c>
      <c r="T64" s="29">
        <v>0</v>
      </c>
      <c r="U64" s="22">
        <v>437660</v>
      </c>
      <c r="V64" s="29">
        <v>986710</v>
      </c>
      <c r="W64" s="22">
        <v>523532</v>
      </c>
      <c r="X64" s="29">
        <v>1276842</v>
      </c>
      <c r="Y64" s="22">
        <v>0</v>
      </c>
      <c r="Z64" s="29">
        <v>0</v>
      </c>
      <c r="AA64" s="22">
        <v>2581746</v>
      </c>
      <c r="AB64" s="29">
        <v>13814181.310000001</v>
      </c>
      <c r="AC64" s="22">
        <v>27611</v>
      </c>
      <c r="AD64" s="29">
        <v>27902</v>
      </c>
      <c r="AE64" s="29">
        <v>0</v>
      </c>
      <c r="AF64" s="29">
        <v>16105635.310000001</v>
      </c>
      <c r="AG64" s="29" t="s">
        <v>35</v>
      </c>
      <c r="AI64"/>
    </row>
    <row r="65" spans="1:35">
      <c r="A65" s="17">
        <v>63</v>
      </c>
      <c r="B65" s="18">
        <v>44652</v>
      </c>
      <c r="C65" s="19" t="s">
        <v>38</v>
      </c>
      <c r="D65" s="19" t="s">
        <v>44</v>
      </c>
      <c r="E65" s="17">
        <v>0</v>
      </c>
      <c r="F65" s="17">
        <v>0</v>
      </c>
      <c r="G65" s="17">
        <v>0</v>
      </c>
      <c r="H65" s="20">
        <v>0</v>
      </c>
      <c r="I65" s="17">
        <v>0</v>
      </c>
      <c r="J65" s="17">
        <v>0</v>
      </c>
      <c r="K65" s="17">
        <v>21588</v>
      </c>
      <c r="L65" s="17">
        <v>0</v>
      </c>
      <c r="M65" s="17">
        <v>26619</v>
      </c>
      <c r="N65" s="21">
        <v>109051.56</v>
      </c>
      <c r="O65" s="17">
        <v>13355</v>
      </c>
      <c r="P65" s="21">
        <v>129305.23</v>
      </c>
      <c r="Q65" s="17">
        <v>0</v>
      </c>
      <c r="R65" s="21">
        <v>0</v>
      </c>
      <c r="S65" s="17">
        <v>2</v>
      </c>
      <c r="T65" s="21">
        <v>20</v>
      </c>
      <c r="U65" s="17">
        <v>0</v>
      </c>
      <c r="V65" s="21">
        <v>0</v>
      </c>
      <c r="W65" s="17">
        <v>0</v>
      </c>
      <c r="X65" s="21">
        <v>0</v>
      </c>
      <c r="Y65" s="17">
        <v>0</v>
      </c>
      <c r="Z65" s="21">
        <v>0</v>
      </c>
      <c r="AA65" s="17">
        <v>0</v>
      </c>
      <c r="AB65" s="21">
        <v>0</v>
      </c>
      <c r="AC65" s="17">
        <v>0</v>
      </c>
      <c r="AD65" s="21">
        <v>0</v>
      </c>
      <c r="AE65" s="21">
        <v>238376.78999999998</v>
      </c>
      <c r="AF65" s="21">
        <v>0</v>
      </c>
      <c r="AG65" s="21" t="s">
        <v>40</v>
      </c>
      <c r="AI65"/>
    </row>
    <row r="66" spans="1:35">
      <c r="A66" s="22">
        <v>64</v>
      </c>
      <c r="B66" s="28">
        <v>44652</v>
      </c>
      <c r="C66" s="23" t="s">
        <v>45</v>
      </c>
      <c r="D66" s="23" t="s">
        <v>46</v>
      </c>
      <c r="E66" s="22">
        <v>8751</v>
      </c>
      <c r="F66" s="22">
        <v>2717</v>
      </c>
      <c r="G66" s="22">
        <v>26886</v>
      </c>
      <c r="H66" s="38">
        <v>36110</v>
      </c>
      <c r="I66" s="22">
        <v>12344</v>
      </c>
      <c r="J66" s="22">
        <v>675034</v>
      </c>
      <c r="K66" s="22">
        <v>1194104</v>
      </c>
      <c r="L66" s="22">
        <v>75272375</v>
      </c>
      <c r="M66" s="22">
        <v>1333849</v>
      </c>
      <c r="N66" s="29">
        <v>4264276.82</v>
      </c>
      <c r="O66" s="22">
        <v>1222023</v>
      </c>
      <c r="P66" s="29">
        <v>5024384.1500000004</v>
      </c>
      <c r="Q66" s="22">
        <v>0</v>
      </c>
      <c r="R66" s="29">
        <v>0</v>
      </c>
      <c r="S66" s="22">
        <v>24514</v>
      </c>
      <c r="T66" s="29">
        <v>110103.25</v>
      </c>
      <c r="U66" s="22">
        <v>8437789</v>
      </c>
      <c r="V66" s="29">
        <v>16176289.369999999</v>
      </c>
      <c r="W66" s="22">
        <v>4282058</v>
      </c>
      <c r="X66" s="29">
        <v>6772971.8200000003</v>
      </c>
      <c r="Y66" s="22">
        <v>6</v>
      </c>
      <c r="Z66" s="29">
        <v>16.5</v>
      </c>
      <c r="AA66" s="22">
        <v>28260178</v>
      </c>
      <c r="AB66" s="29">
        <v>136583411.19999999</v>
      </c>
      <c r="AC66" s="22">
        <v>1633</v>
      </c>
      <c r="AD66" s="29">
        <v>1486.54</v>
      </c>
      <c r="AE66" s="29">
        <v>9398764.2200000007</v>
      </c>
      <c r="AF66" s="29">
        <v>159534175.42999998</v>
      </c>
      <c r="AG66" s="29" t="s">
        <v>35</v>
      </c>
      <c r="AI66"/>
    </row>
    <row r="67" spans="1:35">
      <c r="A67" s="17">
        <v>65</v>
      </c>
      <c r="B67" s="18">
        <v>44652</v>
      </c>
      <c r="C67" s="19" t="s">
        <v>45</v>
      </c>
      <c r="D67" s="19" t="s">
        <v>47</v>
      </c>
      <c r="E67" s="17">
        <v>5238</v>
      </c>
      <c r="F67" s="17">
        <v>2788</v>
      </c>
      <c r="G67" s="17">
        <v>45968</v>
      </c>
      <c r="H67" s="20">
        <v>11047</v>
      </c>
      <c r="I67" s="17">
        <v>104</v>
      </c>
      <c r="J67" s="17">
        <v>365669</v>
      </c>
      <c r="K67" s="17">
        <v>165625</v>
      </c>
      <c r="L67" s="17">
        <v>44965718</v>
      </c>
      <c r="M67" s="17">
        <v>151623</v>
      </c>
      <c r="N67" s="21">
        <v>513667.96</v>
      </c>
      <c r="O67" s="17">
        <v>117028</v>
      </c>
      <c r="P67" s="21">
        <v>304402.53999999998</v>
      </c>
      <c r="Q67" s="17">
        <v>0</v>
      </c>
      <c r="R67" s="21">
        <v>0</v>
      </c>
      <c r="S67" s="17">
        <v>9542</v>
      </c>
      <c r="T67" s="21">
        <v>54602.080000000002</v>
      </c>
      <c r="U67" s="17">
        <v>5057053</v>
      </c>
      <c r="V67" s="21">
        <v>9142147.8599999994</v>
      </c>
      <c r="W67" s="17">
        <v>3035215</v>
      </c>
      <c r="X67" s="21">
        <v>3588190.42</v>
      </c>
      <c r="Y67" s="17">
        <v>0</v>
      </c>
      <c r="Z67" s="21">
        <v>0</v>
      </c>
      <c r="AA67" s="17">
        <v>18232108</v>
      </c>
      <c r="AB67" s="21">
        <v>73163840.680000007</v>
      </c>
      <c r="AC67" s="17">
        <v>16826</v>
      </c>
      <c r="AD67" s="21">
        <v>16516.64</v>
      </c>
      <c r="AE67" s="21">
        <v>872672.58</v>
      </c>
      <c r="AF67" s="21">
        <v>85910695.600000009</v>
      </c>
      <c r="AG67" s="21" t="s">
        <v>35</v>
      </c>
      <c r="AI67"/>
    </row>
    <row r="68" spans="1:35">
      <c r="A68" s="22">
        <v>66</v>
      </c>
      <c r="B68" s="28">
        <v>44652</v>
      </c>
      <c r="C68" s="23" t="s">
        <v>45</v>
      </c>
      <c r="D68" s="23" t="s">
        <v>48</v>
      </c>
      <c r="E68" s="22">
        <v>1708</v>
      </c>
      <c r="F68" s="22">
        <v>437</v>
      </c>
      <c r="G68" s="22">
        <v>2711</v>
      </c>
      <c r="H68" s="38">
        <v>0</v>
      </c>
      <c r="I68" s="22">
        <v>355014</v>
      </c>
      <c r="J68" s="22">
        <v>436252</v>
      </c>
      <c r="K68" s="22">
        <v>77592</v>
      </c>
      <c r="L68" s="22">
        <v>12382388</v>
      </c>
      <c r="M68" s="22">
        <v>93486</v>
      </c>
      <c r="N68" s="29">
        <v>381074.49</v>
      </c>
      <c r="O68" s="22">
        <v>0</v>
      </c>
      <c r="P68" s="29">
        <v>0</v>
      </c>
      <c r="Q68" s="22">
        <v>0</v>
      </c>
      <c r="R68" s="29">
        <v>0</v>
      </c>
      <c r="S68" s="22">
        <v>1025</v>
      </c>
      <c r="T68" s="29">
        <v>4914.01</v>
      </c>
      <c r="U68" s="22">
        <v>3109508</v>
      </c>
      <c r="V68" s="29">
        <v>4596897.07</v>
      </c>
      <c r="W68" s="22">
        <v>1129497</v>
      </c>
      <c r="X68" s="29">
        <v>1383566.08</v>
      </c>
      <c r="Y68" s="22">
        <v>10068</v>
      </c>
      <c r="Z68" s="29">
        <v>117930.05</v>
      </c>
      <c r="AA68" s="22">
        <v>7356797</v>
      </c>
      <c r="AB68" s="29">
        <v>31973557.140000001</v>
      </c>
      <c r="AC68" s="22">
        <v>0</v>
      </c>
      <c r="AD68" s="29">
        <v>0</v>
      </c>
      <c r="AE68" s="29">
        <v>385988.5</v>
      </c>
      <c r="AF68" s="29">
        <v>38071950.340000004</v>
      </c>
      <c r="AG68" s="29" t="s">
        <v>35</v>
      </c>
      <c r="AI68"/>
    </row>
    <row r="69" spans="1:35">
      <c r="A69" s="17">
        <v>67</v>
      </c>
      <c r="B69" s="18">
        <v>44652</v>
      </c>
      <c r="C69" s="19" t="s">
        <v>38</v>
      </c>
      <c r="D69" s="19" t="s">
        <v>49</v>
      </c>
      <c r="E69" s="17">
        <v>0</v>
      </c>
      <c r="F69" s="17">
        <v>0</v>
      </c>
      <c r="G69" s="17">
        <v>0</v>
      </c>
      <c r="H69" s="20">
        <v>0</v>
      </c>
      <c r="I69" s="17">
        <v>1</v>
      </c>
      <c r="J69" s="17">
        <v>0</v>
      </c>
      <c r="K69" s="17">
        <v>0</v>
      </c>
      <c r="L69" s="17">
        <v>1702</v>
      </c>
      <c r="M69" s="17">
        <v>0</v>
      </c>
      <c r="N69" s="21">
        <v>0</v>
      </c>
      <c r="O69" s="17">
        <v>0</v>
      </c>
      <c r="P69" s="21">
        <v>0</v>
      </c>
      <c r="Q69" s="17">
        <v>0</v>
      </c>
      <c r="R69" s="21">
        <v>0</v>
      </c>
      <c r="S69" s="17">
        <v>0</v>
      </c>
      <c r="T69" s="21">
        <v>0</v>
      </c>
      <c r="U69" s="17">
        <v>61</v>
      </c>
      <c r="V69" s="21">
        <v>729.73</v>
      </c>
      <c r="W69" s="17">
        <v>39</v>
      </c>
      <c r="X69" s="21">
        <v>36.96</v>
      </c>
      <c r="Y69" s="17">
        <v>0</v>
      </c>
      <c r="Z69" s="21">
        <v>0</v>
      </c>
      <c r="AA69" s="17">
        <v>392</v>
      </c>
      <c r="AB69" s="21">
        <v>3565.09</v>
      </c>
      <c r="AC69" s="17">
        <v>0</v>
      </c>
      <c r="AD69" s="21">
        <v>0</v>
      </c>
      <c r="AE69" s="21">
        <v>0</v>
      </c>
      <c r="AF69" s="21">
        <v>4331.7800000000007</v>
      </c>
      <c r="AG69" s="21" t="s">
        <v>35</v>
      </c>
      <c r="AI69"/>
    </row>
    <row r="70" spans="1:35">
      <c r="A70" s="22">
        <v>68</v>
      </c>
      <c r="B70" s="28">
        <v>44652</v>
      </c>
      <c r="C70" s="23" t="s">
        <v>41</v>
      </c>
      <c r="D70" s="23" t="s">
        <v>98</v>
      </c>
      <c r="E70" s="22">
        <v>415</v>
      </c>
      <c r="F70" s="22">
        <v>53</v>
      </c>
      <c r="G70" s="22">
        <v>0</v>
      </c>
      <c r="H70" s="38">
        <v>1119</v>
      </c>
      <c r="I70" s="22">
        <v>3937</v>
      </c>
      <c r="J70" s="22">
        <v>0</v>
      </c>
      <c r="K70" s="22">
        <v>0</v>
      </c>
      <c r="L70" s="22">
        <v>809076</v>
      </c>
      <c r="M70" s="22">
        <v>0</v>
      </c>
      <c r="N70" s="29">
        <v>0</v>
      </c>
      <c r="O70" s="22">
        <v>0</v>
      </c>
      <c r="P70" s="29">
        <v>0</v>
      </c>
      <c r="Q70" s="22">
        <v>0</v>
      </c>
      <c r="R70" s="29">
        <v>0</v>
      </c>
      <c r="S70" s="22">
        <v>0</v>
      </c>
      <c r="T70" s="29">
        <v>0</v>
      </c>
      <c r="U70" s="22">
        <v>245320</v>
      </c>
      <c r="V70" s="29">
        <v>427177.34</v>
      </c>
      <c r="W70" s="22">
        <v>52317</v>
      </c>
      <c r="X70" s="29">
        <v>86656.78</v>
      </c>
      <c r="Y70" s="22">
        <v>12</v>
      </c>
      <c r="Z70" s="29">
        <v>110</v>
      </c>
      <c r="AA70" s="22">
        <v>466429</v>
      </c>
      <c r="AB70" s="29">
        <v>2253750.56</v>
      </c>
      <c r="AC70" s="22">
        <v>55</v>
      </c>
      <c r="AD70" s="29">
        <v>49.44</v>
      </c>
      <c r="AE70" s="29">
        <v>0</v>
      </c>
      <c r="AF70" s="29">
        <v>2767744.12</v>
      </c>
      <c r="AG70" s="29" t="s">
        <v>35</v>
      </c>
      <c r="AI70"/>
    </row>
    <row r="71" spans="1:35">
      <c r="A71" s="17">
        <v>69</v>
      </c>
      <c r="B71" s="18">
        <v>44652</v>
      </c>
      <c r="C71" s="19" t="s">
        <v>45</v>
      </c>
      <c r="D71" s="19" t="s">
        <v>50</v>
      </c>
      <c r="E71" s="17">
        <v>8074</v>
      </c>
      <c r="F71" s="17">
        <v>4132</v>
      </c>
      <c r="G71" s="17">
        <v>50234</v>
      </c>
      <c r="H71" s="20">
        <v>8906</v>
      </c>
      <c r="I71" s="17">
        <v>67</v>
      </c>
      <c r="J71" s="17">
        <v>1255497</v>
      </c>
      <c r="K71" s="17">
        <v>917871</v>
      </c>
      <c r="L71" s="17">
        <v>47155319</v>
      </c>
      <c r="M71" s="17">
        <v>633273</v>
      </c>
      <c r="N71" s="21">
        <v>1659289.2</v>
      </c>
      <c r="O71" s="17">
        <v>287619</v>
      </c>
      <c r="P71" s="21">
        <v>902958.62</v>
      </c>
      <c r="Q71" s="17">
        <v>0</v>
      </c>
      <c r="R71" s="21">
        <v>0</v>
      </c>
      <c r="S71" s="17">
        <v>52349</v>
      </c>
      <c r="T71" s="21">
        <v>258618.23999999999</v>
      </c>
      <c r="U71" s="17">
        <v>10155094</v>
      </c>
      <c r="V71" s="21">
        <v>20059942.390000001</v>
      </c>
      <c r="W71" s="17">
        <v>4636386</v>
      </c>
      <c r="X71" s="21">
        <v>7301707.3799999999</v>
      </c>
      <c r="Y71" s="17">
        <v>4765</v>
      </c>
      <c r="Z71" s="21">
        <v>78285.13</v>
      </c>
      <c r="AA71" s="17">
        <v>31552649</v>
      </c>
      <c r="AB71" s="21">
        <v>146298937.19999999</v>
      </c>
      <c r="AC71" s="17">
        <v>2576</v>
      </c>
      <c r="AD71" s="21">
        <v>2227.36</v>
      </c>
      <c r="AE71" s="21">
        <v>2820866.0599999996</v>
      </c>
      <c r="AF71" s="21">
        <v>173741099.46000001</v>
      </c>
      <c r="AG71" s="21" t="s">
        <v>35</v>
      </c>
      <c r="AI71"/>
    </row>
    <row r="72" spans="1:35">
      <c r="A72" s="22">
        <v>70</v>
      </c>
      <c r="B72" s="28">
        <v>44652</v>
      </c>
      <c r="C72" s="23" t="s">
        <v>33</v>
      </c>
      <c r="D72" s="23" t="s">
        <v>51</v>
      </c>
      <c r="E72" s="22">
        <v>162</v>
      </c>
      <c r="F72" s="22">
        <v>2</v>
      </c>
      <c r="G72" s="22">
        <v>0</v>
      </c>
      <c r="H72" s="38">
        <v>0</v>
      </c>
      <c r="I72" s="22">
        <v>0</v>
      </c>
      <c r="J72" s="22">
        <v>0</v>
      </c>
      <c r="K72" s="22">
        <v>0</v>
      </c>
      <c r="L72" s="22">
        <v>185559</v>
      </c>
      <c r="M72" s="22">
        <v>0</v>
      </c>
      <c r="N72" s="29">
        <v>0</v>
      </c>
      <c r="O72" s="22">
        <v>0</v>
      </c>
      <c r="P72" s="29">
        <v>0</v>
      </c>
      <c r="Q72" s="22">
        <v>0</v>
      </c>
      <c r="R72" s="29">
        <v>0</v>
      </c>
      <c r="S72" s="22">
        <v>0</v>
      </c>
      <c r="T72" s="29">
        <v>0</v>
      </c>
      <c r="U72" s="22">
        <v>49355</v>
      </c>
      <c r="V72" s="29">
        <v>122123.23</v>
      </c>
      <c r="W72" s="22">
        <v>19172</v>
      </c>
      <c r="X72" s="29">
        <v>35537.33</v>
      </c>
      <c r="Y72" s="22">
        <v>0</v>
      </c>
      <c r="Z72" s="29">
        <v>0</v>
      </c>
      <c r="AA72" s="22">
        <v>124289</v>
      </c>
      <c r="AB72" s="29">
        <v>669866.12</v>
      </c>
      <c r="AC72" s="22">
        <v>0</v>
      </c>
      <c r="AD72" s="29">
        <v>0</v>
      </c>
      <c r="AE72" s="29">
        <v>0</v>
      </c>
      <c r="AF72" s="29">
        <v>827526.67999999993</v>
      </c>
      <c r="AG72" s="29" t="s">
        <v>35</v>
      </c>
      <c r="AI72"/>
    </row>
    <row r="73" spans="1:35">
      <c r="A73" s="17">
        <v>71</v>
      </c>
      <c r="B73" s="18">
        <v>44652</v>
      </c>
      <c r="C73" s="19" t="s">
        <v>45</v>
      </c>
      <c r="D73" s="19" t="s">
        <v>53</v>
      </c>
      <c r="E73" s="17">
        <v>2389</v>
      </c>
      <c r="F73" s="17">
        <v>587</v>
      </c>
      <c r="G73" s="17">
        <v>3946</v>
      </c>
      <c r="H73" s="20">
        <v>8137</v>
      </c>
      <c r="I73" s="17">
        <v>7647</v>
      </c>
      <c r="J73" s="17">
        <v>179790</v>
      </c>
      <c r="K73" s="17">
        <v>0</v>
      </c>
      <c r="L73" s="17">
        <v>30407359</v>
      </c>
      <c r="M73" s="17">
        <v>0</v>
      </c>
      <c r="N73" s="21">
        <v>0</v>
      </c>
      <c r="O73" s="17">
        <v>0</v>
      </c>
      <c r="P73" s="21">
        <v>0</v>
      </c>
      <c r="Q73" s="17">
        <v>0</v>
      </c>
      <c r="R73" s="21">
        <v>0</v>
      </c>
      <c r="S73" s="17">
        <v>0</v>
      </c>
      <c r="T73" s="21">
        <v>0</v>
      </c>
      <c r="U73" s="17">
        <v>2794644</v>
      </c>
      <c r="V73" s="21">
        <v>5920474.1299999999</v>
      </c>
      <c r="W73" s="17">
        <v>721543</v>
      </c>
      <c r="X73" s="21">
        <v>1181989.45</v>
      </c>
      <c r="Y73" s="17">
        <v>0</v>
      </c>
      <c r="Z73" s="21">
        <v>0</v>
      </c>
      <c r="AA73" s="17">
        <v>9262441</v>
      </c>
      <c r="AB73" s="21">
        <v>42612111.119999997</v>
      </c>
      <c r="AC73" s="17">
        <v>9384</v>
      </c>
      <c r="AD73" s="21">
        <v>9501.86</v>
      </c>
      <c r="AE73" s="21">
        <v>0</v>
      </c>
      <c r="AF73" s="21">
        <v>49724076.559999995</v>
      </c>
      <c r="AG73" s="21" t="s">
        <v>35</v>
      </c>
      <c r="AI73"/>
    </row>
    <row r="74" spans="1:35">
      <c r="A74" s="22">
        <v>72</v>
      </c>
      <c r="B74" s="28">
        <v>44652</v>
      </c>
      <c r="C74" s="23" t="s">
        <v>38</v>
      </c>
      <c r="D74" s="23" t="s">
        <v>54</v>
      </c>
      <c r="E74" s="22">
        <v>47</v>
      </c>
      <c r="F74" s="22">
        <v>440</v>
      </c>
      <c r="G74" s="22">
        <v>0</v>
      </c>
      <c r="H74" s="38">
        <v>0</v>
      </c>
      <c r="I74" s="22">
        <v>0</v>
      </c>
      <c r="J74" s="22">
        <v>0</v>
      </c>
      <c r="K74" s="22">
        <v>2550891</v>
      </c>
      <c r="L74" s="22">
        <v>1424091</v>
      </c>
      <c r="M74" s="22">
        <v>6803229</v>
      </c>
      <c r="N74" s="29">
        <v>19100051.77</v>
      </c>
      <c r="O74" s="22">
        <v>6040699</v>
      </c>
      <c r="P74" s="29">
        <v>23383996.82</v>
      </c>
      <c r="Q74" s="22">
        <v>0</v>
      </c>
      <c r="R74" s="29">
        <v>0</v>
      </c>
      <c r="S74" s="22">
        <v>12124</v>
      </c>
      <c r="T74" s="29">
        <v>70450.8</v>
      </c>
      <c r="U74" s="22">
        <v>1104419</v>
      </c>
      <c r="V74" s="29">
        <v>2703743.42</v>
      </c>
      <c r="W74" s="22">
        <v>1080565</v>
      </c>
      <c r="X74" s="29">
        <v>2981511.33</v>
      </c>
      <c r="Y74" s="22">
        <v>0</v>
      </c>
      <c r="Z74" s="29">
        <v>0</v>
      </c>
      <c r="AA74" s="22">
        <v>1030167</v>
      </c>
      <c r="AB74" s="29">
        <v>5892791.9400000004</v>
      </c>
      <c r="AC74" s="22">
        <v>0</v>
      </c>
      <c r="AD74" s="29">
        <v>0</v>
      </c>
      <c r="AE74" s="29">
        <v>42554499.390000001</v>
      </c>
      <c r="AF74" s="29">
        <v>11578046.690000001</v>
      </c>
      <c r="AG74" s="29" t="s">
        <v>40</v>
      </c>
      <c r="AI74"/>
    </row>
    <row r="75" spans="1:35">
      <c r="A75" s="17">
        <v>73</v>
      </c>
      <c r="B75" s="18">
        <v>44652</v>
      </c>
      <c r="C75" s="19" t="s">
        <v>41</v>
      </c>
      <c r="D75" s="19" t="s">
        <v>55</v>
      </c>
      <c r="E75" s="17">
        <v>1103</v>
      </c>
      <c r="F75" s="17">
        <v>613</v>
      </c>
      <c r="G75" s="17">
        <v>7870</v>
      </c>
      <c r="H75" s="20">
        <v>21874</v>
      </c>
      <c r="I75" s="17">
        <v>0</v>
      </c>
      <c r="J75" s="17">
        <v>30608</v>
      </c>
      <c r="K75" s="17">
        <v>1790</v>
      </c>
      <c r="L75" s="17">
        <v>2617303</v>
      </c>
      <c r="M75" s="17">
        <v>1429</v>
      </c>
      <c r="N75" s="21">
        <v>4071.76</v>
      </c>
      <c r="O75" s="17">
        <v>388</v>
      </c>
      <c r="P75" s="21">
        <v>970.69</v>
      </c>
      <c r="Q75" s="17">
        <v>0</v>
      </c>
      <c r="R75" s="21">
        <v>0</v>
      </c>
      <c r="S75" s="17">
        <v>11</v>
      </c>
      <c r="T75" s="21">
        <v>48</v>
      </c>
      <c r="U75" s="17">
        <v>960150</v>
      </c>
      <c r="V75" s="21">
        <v>1697165.03</v>
      </c>
      <c r="W75" s="17">
        <v>262980</v>
      </c>
      <c r="X75" s="21">
        <v>364467.04</v>
      </c>
      <c r="Y75" s="17">
        <v>0</v>
      </c>
      <c r="Z75" s="21">
        <v>0</v>
      </c>
      <c r="AA75" s="17">
        <v>2649269</v>
      </c>
      <c r="AB75" s="21">
        <v>13881117.529999999</v>
      </c>
      <c r="AC75" s="17">
        <v>0</v>
      </c>
      <c r="AD75" s="21">
        <v>0</v>
      </c>
      <c r="AE75" s="21">
        <v>5090.4500000000007</v>
      </c>
      <c r="AF75" s="21">
        <v>15942749.6</v>
      </c>
      <c r="AG75" s="21" t="s">
        <v>35</v>
      </c>
      <c r="AI75"/>
    </row>
    <row r="76" spans="1:35">
      <c r="A76" s="22">
        <v>74</v>
      </c>
      <c r="B76" s="28">
        <v>44652</v>
      </c>
      <c r="C76" s="23" t="s">
        <v>38</v>
      </c>
      <c r="D76" s="23" t="s">
        <v>56</v>
      </c>
      <c r="E76" s="22">
        <v>493</v>
      </c>
      <c r="F76" s="22">
        <v>518</v>
      </c>
      <c r="G76" s="22">
        <v>971</v>
      </c>
      <c r="H76" s="38">
        <v>109</v>
      </c>
      <c r="I76" s="22">
        <v>0</v>
      </c>
      <c r="J76" s="22">
        <v>2658</v>
      </c>
      <c r="K76" s="22">
        <v>4992</v>
      </c>
      <c r="L76" s="22">
        <v>2115415</v>
      </c>
      <c r="M76" s="22">
        <v>3137</v>
      </c>
      <c r="N76" s="29">
        <v>10196.959999999999</v>
      </c>
      <c r="O76" s="22">
        <v>1738</v>
      </c>
      <c r="P76" s="29">
        <v>8791.44</v>
      </c>
      <c r="Q76" s="22">
        <v>0</v>
      </c>
      <c r="R76" s="29">
        <v>0</v>
      </c>
      <c r="S76" s="22">
        <v>34</v>
      </c>
      <c r="T76" s="29">
        <v>115.5</v>
      </c>
      <c r="U76" s="22">
        <v>712923</v>
      </c>
      <c r="V76" s="29">
        <v>1014705.65</v>
      </c>
      <c r="W76" s="22">
        <v>309814</v>
      </c>
      <c r="X76" s="29">
        <v>484675.97</v>
      </c>
      <c r="Y76" s="22">
        <v>506</v>
      </c>
      <c r="Z76" s="29">
        <v>7374.06</v>
      </c>
      <c r="AA76" s="22">
        <v>1265030</v>
      </c>
      <c r="AB76" s="29">
        <v>5619800.4000000004</v>
      </c>
      <c r="AC76" s="22">
        <v>45</v>
      </c>
      <c r="AD76" s="29">
        <v>36.9</v>
      </c>
      <c r="AE76" s="29">
        <v>19103.900000000001</v>
      </c>
      <c r="AF76" s="29">
        <v>7126592.9800000004</v>
      </c>
      <c r="AG76" s="29" t="s">
        <v>35</v>
      </c>
      <c r="AI76"/>
    </row>
    <row r="77" spans="1:35">
      <c r="A77" s="17">
        <v>75</v>
      </c>
      <c r="B77" s="18">
        <v>44652</v>
      </c>
      <c r="C77" s="19" t="s">
        <v>41</v>
      </c>
      <c r="D77" s="19" t="s">
        <v>57</v>
      </c>
      <c r="E77" s="17">
        <v>353</v>
      </c>
      <c r="F77" s="17">
        <v>8</v>
      </c>
      <c r="G77" s="17">
        <v>9005</v>
      </c>
      <c r="H77" s="20">
        <v>0</v>
      </c>
      <c r="I77" s="17">
        <v>5196</v>
      </c>
      <c r="J77" s="17">
        <v>0</v>
      </c>
      <c r="K77" s="17">
        <v>3715</v>
      </c>
      <c r="L77" s="17">
        <v>864615</v>
      </c>
      <c r="M77" s="17">
        <v>6173</v>
      </c>
      <c r="N77" s="21">
        <v>15371.88</v>
      </c>
      <c r="O77" s="17">
        <v>3691</v>
      </c>
      <c r="P77" s="21">
        <v>12574.42</v>
      </c>
      <c r="Q77" s="17">
        <v>0</v>
      </c>
      <c r="R77" s="21">
        <v>0</v>
      </c>
      <c r="S77" s="17">
        <v>189</v>
      </c>
      <c r="T77" s="21">
        <v>1193.8599999999999</v>
      </c>
      <c r="U77" s="17">
        <v>265208</v>
      </c>
      <c r="V77" s="21">
        <v>542978.46</v>
      </c>
      <c r="W77" s="17">
        <v>93515</v>
      </c>
      <c r="X77" s="21">
        <v>349976.59</v>
      </c>
      <c r="Y77" s="17">
        <v>616</v>
      </c>
      <c r="Z77" s="21">
        <v>22626.7</v>
      </c>
      <c r="AA77" s="17">
        <v>309728</v>
      </c>
      <c r="AB77" s="21">
        <v>1886926.92</v>
      </c>
      <c r="AC77" s="17">
        <v>0</v>
      </c>
      <c r="AD77" s="21">
        <v>0</v>
      </c>
      <c r="AE77" s="21">
        <v>29140.16</v>
      </c>
      <c r="AF77" s="21">
        <v>2802508.67</v>
      </c>
      <c r="AG77" s="21" t="s">
        <v>35</v>
      </c>
      <c r="AI77"/>
    </row>
    <row r="78" spans="1:35">
      <c r="A78" s="22">
        <v>76</v>
      </c>
      <c r="B78" s="28">
        <v>44652</v>
      </c>
      <c r="C78" s="23" t="s">
        <v>38</v>
      </c>
      <c r="D78" s="23" t="s">
        <v>58</v>
      </c>
      <c r="E78" s="22">
        <v>13</v>
      </c>
      <c r="F78" s="22">
        <v>18</v>
      </c>
      <c r="G78" s="22">
        <v>0</v>
      </c>
      <c r="H78" s="38">
        <v>0</v>
      </c>
      <c r="I78" s="22">
        <v>0</v>
      </c>
      <c r="J78" s="22">
        <v>7</v>
      </c>
      <c r="K78" s="22">
        <v>0</v>
      </c>
      <c r="L78" s="22">
        <v>118492</v>
      </c>
      <c r="M78" s="22">
        <v>0</v>
      </c>
      <c r="N78" s="29">
        <v>0</v>
      </c>
      <c r="O78" s="22">
        <v>0</v>
      </c>
      <c r="P78" s="29">
        <v>0</v>
      </c>
      <c r="Q78" s="22">
        <v>0</v>
      </c>
      <c r="R78" s="29">
        <v>0</v>
      </c>
      <c r="S78" s="22">
        <v>0</v>
      </c>
      <c r="T78" s="29">
        <v>0</v>
      </c>
      <c r="U78" s="22">
        <v>64840</v>
      </c>
      <c r="V78" s="29">
        <v>169365.53</v>
      </c>
      <c r="W78" s="22">
        <v>36863</v>
      </c>
      <c r="X78" s="29">
        <v>90348.71</v>
      </c>
      <c r="Y78" s="22">
        <v>0</v>
      </c>
      <c r="Z78" s="29">
        <v>0</v>
      </c>
      <c r="AA78" s="22">
        <v>51042</v>
      </c>
      <c r="AB78" s="29">
        <v>297106.19</v>
      </c>
      <c r="AC78" s="22">
        <v>0</v>
      </c>
      <c r="AD78" s="29">
        <v>0</v>
      </c>
      <c r="AE78" s="29">
        <v>0</v>
      </c>
      <c r="AF78" s="29">
        <v>556820.42999999993</v>
      </c>
      <c r="AG78" s="29" t="s">
        <v>35</v>
      </c>
      <c r="AI78"/>
    </row>
    <row r="79" spans="1:35">
      <c r="A79" s="17">
        <v>77</v>
      </c>
      <c r="B79" s="18">
        <v>44652</v>
      </c>
      <c r="C79" s="19" t="s">
        <v>41</v>
      </c>
      <c r="D79" s="19" t="s">
        <v>59</v>
      </c>
      <c r="E79" s="17">
        <v>214</v>
      </c>
      <c r="F79" s="17">
        <v>44</v>
      </c>
      <c r="G79" s="17">
        <v>1490</v>
      </c>
      <c r="H79" s="20">
        <v>0</v>
      </c>
      <c r="I79" s="17">
        <v>0</v>
      </c>
      <c r="J79" s="17">
        <v>19543</v>
      </c>
      <c r="K79" s="17">
        <v>7155</v>
      </c>
      <c r="L79" s="17">
        <v>509355</v>
      </c>
      <c r="M79" s="17">
        <v>16919</v>
      </c>
      <c r="N79" s="21">
        <v>36022.959999999999</v>
      </c>
      <c r="O79" s="17">
        <v>6371</v>
      </c>
      <c r="P79" s="21">
        <v>22078.240000000002</v>
      </c>
      <c r="Q79" s="17">
        <v>13</v>
      </c>
      <c r="R79" s="21">
        <v>272.48</v>
      </c>
      <c r="S79" s="17">
        <v>125</v>
      </c>
      <c r="T79" s="21">
        <v>409.02</v>
      </c>
      <c r="U79" s="17">
        <v>256361</v>
      </c>
      <c r="V79" s="21">
        <v>429410.8</v>
      </c>
      <c r="W79" s="17">
        <v>61910</v>
      </c>
      <c r="X79" s="21">
        <v>97316.6</v>
      </c>
      <c r="Y79" s="17">
        <v>0</v>
      </c>
      <c r="Z79" s="21">
        <v>0</v>
      </c>
      <c r="AA79" s="17">
        <v>456719</v>
      </c>
      <c r="AB79" s="21">
        <v>2042657.49</v>
      </c>
      <c r="AC79" s="17">
        <v>0</v>
      </c>
      <c r="AD79" s="21">
        <v>0</v>
      </c>
      <c r="AE79" s="21">
        <v>58782.7</v>
      </c>
      <c r="AF79" s="21">
        <v>2569384.89</v>
      </c>
      <c r="AG79" s="21" t="s">
        <v>35</v>
      </c>
      <c r="AI79"/>
    </row>
    <row r="80" spans="1:35">
      <c r="A80" s="22">
        <v>78</v>
      </c>
      <c r="B80" s="28">
        <v>44652</v>
      </c>
      <c r="C80" s="23" t="s">
        <v>33</v>
      </c>
      <c r="D80" s="23" t="s">
        <v>60</v>
      </c>
      <c r="E80" s="22">
        <v>400</v>
      </c>
      <c r="F80" s="22">
        <v>3</v>
      </c>
      <c r="G80" s="22">
        <v>0</v>
      </c>
      <c r="H80" s="38">
        <v>837</v>
      </c>
      <c r="I80" s="22">
        <v>0</v>
      </c>
      <c r="J80" s="22">
        <v>0</v>
      </c>
      <c r="K80" s="22">
        <v>0</v>
      </c>
      <c r="L80" s="22">
        <v>4442808</v>
      </c>
      <c r="M80" s="22">
        <v>0</v>
      </c>
      <c r="N80" s="29">
        <v>0</v>
      </c>
      <c r="O80" s="22">
        <v>0</v>
      </c>
      <c r="P80" s="29">
        <v>0</v>
      </c>
      <c r="Q80" s="22">
        <v>0</v>
      </c>
      <c r="R80" s="29">
        <v>0</v>
      </c>
      <c r="S80" s="22">
        <v>0</v>
      </c>
      <c r="T80" s="29">
        <v>0</v>
      </c>
      <c r="U80" s="22">
        <v>299931</v>
      </c>
      <c r="V80" s="29">
        <v>388706.39</v>
      </c>
      <c r="W80" s="22">
        <v>0</v>
      </c>
      <c r="X80" s="29">
        <v>0</v>
      </c>
      <c r="Y80" s="22">
        <v>0</v>
      </c>
      <c r="Z80" s="29">
        <v>0</v>
      </c>
      <c r="AA80" s="22">
        <v>1062883</v>
      </c>
      <c r="AB80" s="29">
        <v>5277841.1100000003</v>
      </c>
      <c r="AC80" s="22">
        <v>120</v>
      </c>
      <c r="AD80" s="29">
        <v>65.73</v>
      </c>
      <c r="AE80" s="29">
        <v>0</v>
      </c>
      <c r="AF80" s="29">
        <v>5666613.2300000004</v>
      </c>
      <c r="AG80" s="29" t="s">
        <v>35</v>
      </c>
      <c r="AI80"/>
    </row>
    <row r="81" spans="1:35">
      <c r="A81" s="17">
        <v>79</v>
      </c>
      <c r="B81" s="18">
        <v>44652</v>
      </c>
      <c r="C81" s="19" t="s">
        <v>33</v>
      </c>
      <c r="D81" s="19" t="s">
        <v>61</v>
      </c>
      <c r="E81" s="17">
        <v>336</v>
      </c>
      <c r="F81" s="17">
        <v>3</v>
      </c>
      <c r="G81" s="17">
        <v>14497</v>
      </c>
      <c r="H81" s="20">
        <v>304</v>
      </c>
      <c r="I81" s="17">
        <v>23135</v>
      </c>
      <c r="J81" s="17">
        <v>0</v>
      </c>
      <c r="K81" s="17">
        <v>0</v>
      </c>
      <c r="L81" s="17">
        <v>3350678</v>
      </c>
      <c r="M81" s="17">
        <v>0</v>
      </c>
      <c r="N81" s="21">
        <v>0</v>
      </c>
      <c r="O81" s="17">
        <v>0</v>
      </c>
      <c r="P81" s="21">
        <v>0</v>
      </c>
      <c r="Q81" s="17">
        <v>0</v>
      </c>
      <c r="R81" s="21">
        <v>0</v>
      </c>
      <c r="S81" s="17">
        <v>0</v>
      </c>
      <c r="T81" s="21">
        <v>0</v>
      </c>
      <c r="U81" s="17">
        <v>273583</v>
      </c>
      <c r="V81" s="21">
        <v>424137.2</v>
      </c>
      <c r="W81" s="17">
        <v>149551</v>
      </c>
      <c r="X81" s="21">
        <v>431882.09</v>
      </c>
      <c r="Y81" s="17">
        <v>0</v>
      </c>
      <c r="Z81" s="21">
        <v>0</v>
      </c>
      <c r="AA81" s="17">
        <v>926798</v>
      </c>
      <c r="AB81" s="21">
        <v>3496322.4</v>
      </c>
      <c r="AC81" s="17">
        <v>0</v>
      </c>
      <c r="AD81" s="21">
        <v>0</v>
      </c>
      <c r="AE81" s="21">
        <v>0</v>
      </c>
      <c r="AF81" s="21">
        <v>4352341.6899999995</v>
      </c>
      <c r="AG81" s="21" t="s">
        <v>35</v>
      </c>
      <c r="AI81"/>
    </row>
    <row r="82" spans="1:35">
      <c r="A82" s="22">
        <v>80</v>
      </c>
      <c r="B82" s="28">
        <v>44652</v>
      </c>
      <c r="C82" s="23" t="s">
        <v>41</v>
      </c>
      <c r="D82" s="23" t="s">
        <v>62</v>
      </c>
      <c r="E82" s="22">
        <v>1505</v>
      </c>
      <c r="F82" s="22">
        <v>381</v>
      </c>
      <c r="G82" s="22">
        <v>15675</v>
      </c>
      <c r="H82" s="38">
        <v>0</v>
      </c>
      <c r="I82" s="22">
        <v>105113</v>
      </c>
      <c r="J82" s="22">
        <v>3140610</v>
      </c>
      <c r="K82" s="22">
        <v>170251</v>
      </c>
      <c r="L82" s="22">
        <v>11406240</v>
      </c>
      <c r="M82" s="22">
        <v>346287</v>
      </c>
      <c r="N82" s="29">
        <v>1093649.8400000001</v>
      </c>
      <c r="O82" s="22">
        <v>426659</v>
      </c>
      <c r="P82" s="29">
        <v>1615374.12</v>
      </c>
      <c r="Q82" s="22">
        <v>0</v>
      </c>
      <c r="R82" s="29">
        <v>0</v>
      </c>
      <c r="S82" s="22">
        <v>2066</v>
      </c>
      <c r="T82" s="29">
        <v>9401.35</v>
      </c>
      <c r="U82" s="22">
        <v>5336874</v>
      </c>
      <c r="V82" s="29">
        <v>9373890.3000000007</v>
      </c>
      <c r="W82" s="22">
        <v>2120994</v>
      </c>
      <c r="X82" s="29">
        <v>3766522.57</v>
      </c>
      <c r="Y82" s="22">
        <v>1836</v>
      </c>
      <c r="Z82" s="29">
        <v>20676.88</v>
      </c>
      <c r="AA82" s="22">
        <v>9053039</v>
      </c>
      <c r="AB82" s="29">
        <v>45108330.020000003</v>
      </c>
      <c r="AC82" s="22">
        <v>321</v>
      </c>
      <c r="AD82" s="29">
        <v>263.82</v>
      </c>
      <c r="AE82" s="29">
        <v>2718425.31</v>
      </c>
      <c r="AF82" s="29">
        <v>58269683.590000004</v>
      </c>
      <c r="AG82" s="29" t="s">
        <v>35</v>
      </c>
      <c r="AI82"/>
    </row>
    <row r="83" spans="1:35">
      <c r="A83" s="17">
        <v>81</v>
      </c>
      <c r="B83" s="18">
        <v>44652</v>
      </c>
      <c r="C83" s="19" t="s">
        <v>33</v>
      </c>
      <c r="D83" s="19" t="s">
        <v>63</v>
      </c>
      <c r="E83" s="17">
        <v>125</v>
      </c>
      <c r="F83" s="17">
        <v>0</v>
      </c>
      <c r="G83" s="17">
        <v>0</v>
      </c>
      <c r="H83" s="20">
        <v>0</v>
      </c>
      <c r="I83" s="17">
        <v>0</v>
      </c>
      <c r="J83" s="17">
        <v>0</v>
      </c>
      <c r="K83" s="17">
        <v>0</v>
      </c>
      <c r="L83" s="17">
        <v>3402389</v>
      </c>
      <c r="M83" s="17">
        <v>0</v>
      </c>
      <c r="N83" s="21">
        <v>0</v>
      </c>
      <c r="O83" s="17">
        <v>0</v>
      </c>
      <c r="P83" s="21">
        <v>0</v>
      </c>
      <c r="Q83" s="17">
        <v>0</v>
      </c>
      <c r="R83" s="21">
        <v>0</v>
      </c>
      <c r="S83" s="17">
        <v>0</v>
      </c>
      <c r="T83" s="21">
        <v>0</v>
      </c>
      <c r="U83" s="17">
        <v>57576</v>
      </c>
      <c r="V83" s="21">
        <v>61384.5</v>
      </c>
      <c r="W83" s="17">
        <v>8737</v>
      </c>
      <c r="X83" s="21">
        <v>11578.67</v>
      </c>
      <c r="Y83" s="17">
        <v>0</v>
      </c>
      <c r="Z83" s="21">
        <v>0</v>
      </c>
      <c r="AA83" s="17">
        <v>627154</v>
      </c>
      <c r="AB83" s="21">
        <v>2921503.9</v>
      </c>
      <c r="AC83" s="17">
        <v>0</v>
      </c>
      <c r="AD83" s="21">
        <v>0</v>
      </c>
      <c r="AE83" s="21">
        <v>0</v>
      </c>
      <c r="AF83" s="21">
        <v>2994467.07</v>
      </c>
      <c r="AG83" s="21" t="s">
        <v>35</v>
      </c>
      <c r="AI83"/>
    </row>
    <row r="84" spans="1:35">
      <c r="A84" s="22">
        <v>82</v>
      </c>
      <c r="B84" s="28">
        <v>44652</v>
      </c>
      <c r="C84" s="23" t="s">
        <v>36</v>
      </c>
      <c r="D84" s="23" t="s">
        <v>64</v>
      </c>
      <c r="E84" s="22">
        <v>0</v>
      </c>
      <c r="F84" s="22">
        <v>0</v>
      </c>
      <c r="G84" s="22">
        <v>0</v>
      </c>
      <c r="H84" s="38">
        <v>309670</v>
      </c>
      <c r="I84" s="22">
        <v>0</v>
      </c>
      <c r="J84" s="22">
        <v>13415</v>
      </c>
      <c r="K84" s="22">
        <v>0</v>
      </c>
      <c r="L84" s="22">
        <v>4588989</v>
      </c>
      <c r="M84" s="22">
        <v>0</v>
      </c>
      <c r="N84" s="29">
        <v>0</v>
      </c>
      <c r="O84" s="22">
        <v>0</v>
      </c>
      <c r="P84" s="29">
        <v>0</v>
      </c>
      <c r="Q84" s="22">
        <v>0</v>
      </c>
      <c r="R84" s="29">
        <v>0</v>
      </c>
      <c r="S84" s="22">
        <v>0</v>
      </c>
      <c r="T84" s="29">
        <v>0</v>
      </c>
      <c r="U84" s="22">
        <v>206072</v>
      </c>
      <c r="V84" s="29">
        <v>418115.98</v>
      </c>
      <c r="W84" s="22">
        <v>29166</v>
      </c>
      <c r="X84" s="29">
        <v>21096.720000000001</v>
      </c>
      <c r="Y84" s="22">
        <v>0</v>
      </c>
      <c r="Z84" s="29">
        <v>0</v>
      </c>
      <c r="AA84" s="22">
        <v>1288913</v>
      </c>
      <c r="AB84" s="29">
        <v>4053652.2</v>
      </c>
      <c r="AC84" s="22">
        <v>278</v>
      </c>
      <c r="AD84" s="29">
        <v>168.81</v>
      </c>
      <c r="AE84" s="29">
        <v>0</v>
      </c>
      <c r="AF84" s="29">
        <v>4493033.71</v>
      </c>
      <c r="AG84" s="29" t="s">
        <v>35</v>
      </c>
      <c r="AI84"/>
    </row>
    <row r="85" spans="1:35">
      <c r="A85" s="17">
        <v>83</v>
      </c>
      <c r="B85" s="18">
        <v>44652</v>
      </c>
      <c r="C85" s="19" t="s">
        <v>41</v>
      </c>
      <c r="D85" s="19" t="s">
        <v>65</v>
      </c>
      <c r="E85" s="17">
        <v>8900</v>
      </c>
      <c r="F85" s="17">
        <v>9512</v>
      </c>
      <c r="G85" s="17">
        <v>1102829</v>
      </c>
      <c r="H85" s="20">
        <v>3303</v>
      </c>
      <c r="I85" s="17">
        <v>1259647</v>
      </c>
      <c r="J85" s="17">
        <v>0</v>
      </c>
      <c r="K85" s="17">
        <v>16833724</v>
      </c>
      <c r="L85" s="17">
        <v>43572256</v>
      </c>
      <c r="M85" s="17">
        <v>29886445</v>
      </c>
      <c r="N85" s="21">
        <v>119314332.7</v>
      </c>
      <c r="O85" s="17">
        <v>26403958</v>
      </c>
      <c r="P85" s="21">
        <v>171480460</v>
      </c>
      <c r="Q85" s="17">
        <v>0</v>
      </c>
      <c r="R85" s="21">
        <v>0</v>
      </c>
      <c r="S85" s="17">
        <v>133207</v>
      </c>
      <c r="T85" s="21">
        <v>825229.67</v>
      </c>
      <c r="U85" s="17">
        <v>25780179</v>
      </c>
      <c r="V85" s="21">
        <v>60182984.359999999</v>
      </c>
      <c r="W85" s="17">
        <v>17313263</v>
      </c>
      <c r="X85" s="21">
        <v>39047945.509999998</v>
      </c>
      <c r="Y85" s="17">
        <v>547665</v>
      </c>
      <c r="Z85" s="21">
        <v>3833618.58</v>
      </c>
      <c r="AA85" s="17">
        <v>40172213</v>
      </c>
      <c r="AB85" s="21">
        <v>243348749</v>
      </c>
      <c r="AC85" s="17">
        <v>37019</v>
      </c>
      <c r="AD85" s="21">
        <v>36990.379999999997</v>
      </c>
      <c r="AE85" s="21">
        <v>291620022.37</v>
      </c>
      <c r="AF85" s="21">
        <v>346450287.82999998</v>
      </c>
      <c r="AG85" s="21" t="s">
        <v>35</v>
      </c>
      <c r="AI85"/>
    </row>
    <row r="86" spans="1:35">
      <c r="A86" s="22">
        <v>84</v>
      </c>
      <c r="B86" s="28">
        <v>44652</v>
      </c>
      <c r="C86" s="23" t="s">
        <v>38</v>
      </c>
      <c r="D86" s="23" t="s">
        <v>66</v>
      </c>
      <c r="E86" s="22">
        <v>46</v>
      </c>
      <c r="F86" s="22">
        <v>28</v>
      </c>
      <c r="G86" s="22">
        <v>0</v>
      </c>
      <c r="H86" s="38">
        <v>0</v>
      </c>
      <c r="I86" s="22">
        <v>0</v>
      </c>
      <c r="J86" s="22">
        <v>0</v>
      </c>
      <c r="K86" s="22">
        <v>771007</v>
      </c>
      <c r="L86" s="22">
        <v>517950</v>
      </c>
      <c r="M86" s="22">
        <v>633374</v>
      </c>
      <c r="N86" s="29">
        <v>3311850.19</v>
      </c>
      <c r="O86" s="22">
        <v>1076071</v>
      </c>
      <c r="P86" s="29">
        <v>3815668.99</v>
      </c>
      <c r="Q86" s="22">
        <v>0</v>
      </c>
      <c r="R86" s="29">
        <v>0</v>
      </c>
      <c r="S86" s="22">
        <v>1638</v>
      </c>
      <c r="T86" s="29">
        <v>14096.81</v>
      </c>
      <c r="U86" s="22">
        <v>414671</v>
      </c>
      <c r="V86" s="29">
        <v>1170012.6599999999</v>
      </c>
      <c r="W86" s="22">
        <v>0</v>
      </c>
      <c r="X86" s="29">
        <v>0</v>
      </c>
      <c r="Y86" s="22">
        <v>0</v>
      </c>
      <c r="Z86" s="29">
        <v>0</v>
      </c>
      <c r="AA86" s="22">
        <v>281381</v>
      </c>
      <c r="AB86" s="29">
        <v>1633716.6</v>
      </c>
      <c r="AC86" s="22">
        <v>0</v>
      </c>
      <c r="AD86" s="29">
        <v>0</v>
      </c>
      <c r="AE86" s="29">
        <v>7141615.9899999993</v>
      </c>
      <c r="AF86" s="29">
        <v>2803729.26</v>
      </c>
      <c r="AG86" s="29" t="s">
        <v>40</v>
      </c>
      <c r="AI86"/>
    </row>
    <row r="87" spans="1:35">
      <c r="A87" s="17">
        <v>85</v>
      </c>
      <c r="B87" s="18">
        <v>44652</v>
      </c>
      <c r="C87" s="19" t="s">
        <v>41</v>
      </c>
      <c r="D87" s="19" t="s">
        <v>67</v>
      </c>
      <c r="E87" s="17">
        <v>8403</v>
      </c>
      <c r="F87" s="17">
        <v>8138</v>
      </c>
      <c r="G87" s="17">
        <v>966135</v>
      </c>
      <c r="H87" s="20">
        <v>2720</v>
      </c>
      <c r="I87" s="17">
        <v>514675</v>
      </c>
      <c r="J87" s="17">
        <v>3120026</v>
      </c>
      <c r="K87" s="17">
        <v>13128334</v>
      </c>
      <c r="L87" s="17">
        <v>36751248</v>
      </c>
      <c r="M87" s="17">
        <v>19723057</v>
      </c>
      <c r="N87" s="21">
        <v>67932720.049999997</v>
      </c>
      <c r="O87" s="17">
        <v>23471276</v>
      </c>
      <c r="P87" s="21">
        <v>139320624.69999999</v>
      </c>
      <c r="Q87" s="17">
        <v>0</v>
      </c>
      <c r="R87" s="21">
        <v>0</v>
      </c>
      <c r="S87" s="17">
        <v>46319</v>
      </c>
      <c r="T87" s="21">
        <v>220093.48</v>
      </c>
      <c r="U87" s="17">
        <v>17712949</v>
      </c>
      <c r="V87" s="21">
        <v>42782287.590000004</v>
      </c>
      <c r="W87" s="17">
        <v>7223684</v>
      </c>
      <c r="X87" s="21">
        <v>21568077.879999999</v>
      </c>
      <c r="Y87" s="17">
        <v>18425</v>
      </c>
      <c r="Z87" s="21">
        <v>158241.81</v>
      </c>
      <c r="AA87" s="17">
        <v>23940500</v>
      </c>
      <c r="AB87" s="21">
        <v>152202383.30000001</v>
      </c>
      <c r="AC87" s="17">
        <v>132</v>
      </c>
      <c r="AD87" s="21">
        <v>99.68</v>
      </c>
      <c r="AE87" s="21">
        <v>207473438.22999999</v>
      </c>
      <c r="AF87" s="21">
        <v>216711090.26000002</v>
      </c>
      <c r="AG87" s="21" t="s">
        <v>35</v>
      </c>
      <c r="AI87"/>
    </row>
    <row r="88" spans="1:35">
      <c r="A88" s="22">
        <v>86</v>
      </c>
      <c r="B88" s="28">
        <v>44652</v>
      </c>
      <c r="C88" s="23" t="s">
        <v>41</v>
      </c>
      <c r="D88" s="23" t="s">
        <v>68</v>
      </c>
      <c r="E88" s="22">
        <v>2222</v>
      </c>
      <c r="F88" s="22">
        <v>1180</v>
      </c>
      <c r="G88" s="22">
        <v>22875</v>
      </c>
      <c r="H88" s="38">
        <v>223</v>
      </c>
      <c r="I88" s="22">
        <v>5149</v>
      </c>
      <c r="J88" s="22">
        <v>178776</v>
      </c>
      <c r="K88" s="22">
        <v>41889</v>
      </c>
      <c r="L88" s="22">
        <v>12939701</v>
      </c>
      <c r="M88" s="22">
        <v>72536</v>
      </c>
      <c r="N88" s="29">
        <v>216061.41</v>
      </c>
      <c r="O88" s="22">
        <v>49974</v>
      </c>
      <c r="P88" s="29">
        <v>168979.85</v>
      </c>
      <c r="Q88" s="22">
        <v>0</v>
      </c>
      <c r="R88" s="29">
        <v>0</v>
      </c>
      <c r="S88" s="22">
        <v>396</v>
      </c>
      <c r="T88" s="29">
        <v>2147.4299999999998</v>
      </c>
      <c r="U88" s="22">
        <v>2917433</v>
      </c>
      <c r="V88" s="29">
        <v>5612595.2699999996</v>
      </c>
      <c r="W88" s="22">
        <v>969264</v>
      </c>
      <c r="X88" s="29">
        <v>1695826.95</v>
      </c>
      <c r="Y88" s="22">
        <v>0</v>
      </c>
      <c r="Z88" s="29">
        <v>0</v>
      </c>
      <c r="AA88" s="22">
        <v>7089818</v>
      </c>
      <c r="AB88" s="29">
        <v>35476563.960000001</v>
      </c>
      <c r="AC88" s="22">
        <v>481</v>
      </c>
      <c r="AD88" s="29">
        <v>490.24</v>
      </c>
      <c r="AE88" s="29">
        <v>387188.69</v>
      </c>
      <c r="AF88" s="29">
        <v>42785476.420000002</v>
      </c>
      <c r="AG88" s="29" t="s">
        <v>35</v>
      </c>
      <c r="AI88"/>
    </row>
    <row r="89" spans="1:35">
      <c r="A89" s="17">
        <v>87</v>
      </c>
      <c r="B89" s="18">
        <v>44652</v>
      </c>
      <c r="C89" s="19" t="s">
        <v>41</v>
      </c>
      <c r="D89" s="19" t="s">
        <v>69</v>
      </c>
      <c r="E89" s="17">
        <v>538</v>
      </c>
      <c r="F89" s="17">
        <v>217</v>
      </c>
      <c r="G89" s="17">
        <v>27379</v>
      </c>
      <c r="H89" s="20">
        <v>11522</v>
      </c>
      <c r="I89" s="17">
        <v>0</v>
      </c>
      <c r="J89" s="17">
        <v>38079</v>
      </c>
      <c r="K89" s="17">
        <v>856394</v>
      </c>
      <c r="L89" s="17">
        <v>4183935</v>
      </c>
      <c r="M89" s="17">
        <v>1387038</v>
      </c>
      <c r="N89" s="21">
        <v>4889459.84</v>
      </c>
      <c r="O89" s="17">
        <v>1233117</v>
      </c>
      <c r="P89" s="21">
        <v>7122440.9199999999</v>
      </c>
      <c r="Q89" s="17">
        <v>0</v>
      </c>
      <c r="R89" s="21">
        <v>0</v>
      </c>
      <c r="S89" s="17">
        <v>11612</v>
      </c>
      <c r="T89" s="21">
        <v>42028.3</v>
      </c>
      <c r="U89" s="17">
        <v>1421423</v>
      </c>
      <c r="V89" s="21">
        <v>2199060.2599999998</v>
      </c>
      <c r="W89" s="17">
        <v>475556</v>
      </c>
      <c r="X89" s="21">
        <v>1271460.6100000001</v>
      </c>
      <c r="Y89" s="17">
        <v>0</v>
      </c>
      <c r="Z89" s="21">
        <v>0</v>
      </c>
      <c r="AA89" s="17">
        <v>3069190</v>
      </c>
      <c r="AB89" s="21">
        <v>13038809.4</v>
      </c>
      <c r="AC89" s="17">
        <v>0</v>
      </c>
      <c r="AD89" s="21">
        <v>0</v>
      </c>
      <c r="AE89" s="21">
        <v>12053929.060000001</v>
      </c>
      <c r="AF89" s="21">
        <v>16509330.27</v>
      </c>
      <c r="AG89" s="21" t="s">
        <v>35</v>
      </c>
      <c r="AI89"/>
    </row>
    <row r="90" spans="1:35">
      <c r="A90" s="22">
        <v>88</v>
      </c>
      <c r="B90" s="28">
        <v>44652</v>
      </c>
      <c r="C90" s="23" t="s">
        <v>36</v>
      </c>
      <c r="D90" s="23" t="s">
        <v>70</v>
      </c>
      <c r="E90" s="22">
        <v>0</v>
      </c>
      <c r="F90" s="22">
        <v>0</v>
      </c>
      <c r="G90" s="22">
        <v>0</v>
      </c>
      <c r="H90" s="38">
        <v>132120</v>
      </c>
      <c r="I90" s="22">
        <v>0</v>
      </c>
      <c r="J90" s="22">
        <v>0</v>
      </c>
      <c r="K90" s="22">
        <v>0</v>
      </c>
      <c r="L90" s="22">
        <v>5112794</v>
      </c>
      <c r="M90" s="22"/>
      <c r="N90" s="29"/>
      <c r="O90" s="22"/>
      <c r="P90" s="29"/>
      <c r="Q90" s="22"/>
      <c r="R90" s="29"/>
      <c r="S90" s="22"/>
      <c r="T90" s="29"/>
      <c r="U90" s="22">
        <v>0</v>
      </c>
      <c r="V90" s="29">
        <v>0</v>
      </c>
      <c r="W90" s="22">
        <v>447729</v>
      </c>
      <c r="X90" s="29">
        <v>247186.01</v>
      </c>
      <c r="Y90" s="22">
        <v>0</v>
      </c>
      <c r="Z90" s="29">
        <v>0</v>
      </c>
      <c r="AA90" s="22">
        <v>0</v>
      </c>
      <c r="AB90" s="29">
        <v>0</v>
      </c>
      <c r="AC90" s="22">
        <v>0</v>
      </c>
      <c r="AD90" s="29">
        <v>0</v>
      </c>
      <c r="AE90" s="29">
        <v>0</v>
      </c>
      <c r="AF90" s="29">
        <v>247186.01</v>
      </c>
      <c r="AG90" s="29" t="s">
        <v>35</v>
      </c>
      <c r="AI90"/>
    </row>
    <row r="91" spans="1:35">
      <c r="A91" s="17">
        <v>89</v>
      </c>
      <c r="B91" s="18">
        <v>44652</v>
      </c>
      <c r="C91" s="19" t="s">
        <v>45</v>
      </c>
      <c r="D91" s="19" t="s">
        <v>71</v>
      </c>
      <c r="E91" s="17">
        <v>4243</v>
      </c>
      <c r="F91" s="17">
        <v>596</v>
      </c>
      <c r="G91" s="17">
        <v>14905</v>
      </c>
      <c r="H91" s="20">
        <v>9657</v>
      </c>
      <c r="I91" s="17">
        <v>0</v>
      </c>
      <c r="J91" s="17">
        <v>362545</v>
      </c>
      <c r="K91" s="17">
        <v>154353</v>
      </c>
      <c r="L91" s="17">
        <v>27095159</v>
      </c>
      <c r="M91" s="17">
        <v>130521</v>
      </c>
      <c r="N91" s="21">
        <v>390560.15</v>
      </c>
      <c r="O91" s="17">
        <v>70857</v>
      </c>
      <c r="P91" s="21">
        <v>217746.46</v>
      </c>
      <c r="Q91" s="17">
        <v>0</v>
      </c>
      <c r="R91" s="21">
        <v>0</v>
      </c>
      <c r="S91" s="17">
        <v>2882</v>
      </c>
      <c r="T91" s="21">
        <v>18423.060000000001</v>
      </c>
      <c r="U91" s="17">
        <v>6090631</v>
      </c>
      <c r="V91" s="21">
        <v>11066117.83</v>
      </c>
      <c r="W91" s="17">
        <v>2917766</v>
      </c>
      <c r="X91" s="21">
        <v>3853086.61</v>
      </c>
      <c r="Y91" s="17">
        <v>5916</v>
      </c>
      <c r="Z91" s="21">
        <v>90230.43</v>
      </c>
      <c r="AA91" s="17">
        <v>20657436</v>
      </c>
      <c r="AB91" s="21">
        <v>97670637.829999998</v>
      </c>
      <c r="AC91" s="17">
        <v>34105</v>
      </c>
      <c r="AD91" s="21">
        <v>33520.06</v>
      </c>
      <c r="AE91" s="21">
        <v>626729.67000000004</v>
      </c>
      <c r="AF91" s="21">
        <v>112713592.76000001</v>
      </c>
      <c r="AG91" s="21" t="s">
        <v>35</v>
      </c>
      <c r="AI91"/>
    </row>
    <row r="92" spans="1:35">
      <c r="A92" s="22">
        <v>90</v>
      </c>
      <c r="B92" s="28">
        <v>44652</v>
      </c>
      <c r="C92" s="23" t="s">
        <v>45</v>
      </c>
      <c r="D92" s="23" t="s">
        <v>72</v>
      </c>
      <c r="E92" s="22">
        <v>2732</v>
      </c>
      <c r="F92" s="22">
        <v>624</v>
      </c>
      <c r="G92" s="22">
        <v>0</v>
      </c>
      <c r="H92" s="38">
        <v>0</v>
      </c>
      <c r="I92" s="22">
        <v>0</v>
      </c>
      <c r="J92" s="22">
        <v>85158</v>
      </c>
      <c r="K92" s="22">
        <v>74442</v>
      </c>
      <c r="L92" s="22">
        <v>14617281</v>
      </c>
      <c r="M92" s="22">
        <v>60881</v>
      </c>
      <c r="N92" s="29">
        <v>147019.9</v>
      </c>
      <c r="O92" s="22">
        <v>26039</v>
      </c>
      <c r="P92" s="29">
        <v>58287.89</v>
      </c>
      <c r="Q92" s="22">
        <v>0</v>
      </c>
      <c r="R92" s="29">
        <v>0</v>
      </c>
      <c r="S92" s="22">
        <v>756</v>
      </c>
      <c r="T92" s="29">
        <v>3552.7</v>
      </c>
      <c r="U92" s="22">
        <v>3752265</v>
      </c>
      <c r="V92" s="29">
        <v>6664726.2800000003</v>
      </c>
      <c r="W92" s="22">
        <v>1294963</v>
      </c>
      <c r="X92" s="29">
        <v>1862035.11</v>
      </c>
      <c r="Y92" s="22">
        <v>0</v>
      </c>
      <c r="Z92" s="29">
        <v>0</v>
      </c>
      <c r="AA92" s="22">
        <v>14720895</v>
      </c>
      <c r="AB92" s="29">
        <v>64039460.909999996</v>
      </c>
      <c r="AC92" s="22">
        <v>0</v>
      </c>
      <c r="AD92" s="29">
        <v>0</v>
      </c>
      <c r="AE92" s="29">
        <v>208860.49</v>
      </c>
      <c r="AF92" s="29">
        <v>72566222.299999997</v>
      </c>
      <c r="AG92" s="29" t="s">
        <v>35</v>
      </c>
      <c r="AI92"/>
    </row>
    <row r="93" spans="1:35">
      <c r="A93" s="17">
        <v>91</v>
      </c>
      <c r="B93" s="18">
        <v>44652</v>
      </c>
      <c r="C93" s="19" t="s">
        <v>41</v>
      </c>
      <c r="D93" s="19" t="s">
        <v>73</v>
      </c>
      <c r="E93" s="17">
        <v>1499</v>
      </c>
      <c r="F93" s="17">
        <v>1266</v>
      </c>
      <c r="G93" s="17">
        <v>218935</v>
      </c>
      <c r="H93" s="20">
        <v>164</v>
      </c>
      <c r="I93" s="17">
        <v>35950</v>
      </c>
      <c r="J93" s="17">
        <v>42160</v>
      </c>
      <c r="K93" s="17">
        <v>1922608</v>
      </c>
      <c r="L93" s="17">
        <v>7067037</v>
      </c>
      <c r="M93" s="17">
        <v>2266407</v>
      </c>
      <c r="N93" s="21">
        <v>10555163.300000001</v>
      </c>
      <c r="O93" s="17">
        <v>2398443</v>
      </c>
      <c r="P93" s="21">
        <v>41233029.579999998</v>
      </c>
      <c r="Q93" s="17">
        <v>0</v>
      </c>
      <c r="R93" s="21">
        <v>0</v>
      </c>
      <c r="S93" s="17">
        <v>17751</v>
      </c>
      <c r="T93" s="21">
        <v>89261.33</v>
      </c>
      <c r="U93" s="17">
        <v>1759985</v>
      </c>
      <c r="V93" s="21">
        <v>3639272.2</v>
      </c>
      <c r="W93" s="17">
        <v>1147265</v>
      </c>
      <c r="X93" s="21">
        <v>3150072.56</v>
      </c>
      <c r="Y93" s="17">
        <v>1077</v>
      </c>
      <c r="Z93" s="21">
        <v>84399.06</v>
      </c>
      <c r="AA93" s="17">
        <v>5008947</v>
      </c>
      <c r="AB93" s="21">
        <v>26385221.960000001</v>
      </c>
      <c r="AC93" s="17">
        <v>0</v>
      </c>
      <c r="AD93" s="21">
        <v>0</v>
      </c>
      <c r="AE93" s="21">
        <v>51877454.209999993</v>
      </c>
      <c r="AF93" s="21">
        <v>33258965.780000001</v>
      </c>
      <c r="AG93" s="21" t="s">
        <v>40</v>
      </c>
      <c r="AI93"/>
    </row>
    <row r="94" spans="1:35">
      <c r="A94" s="22">
        <v>92</v>
      </c>
      <c r="B94" s="28">
        <v>44652</v>
      </c>
      <c r="C94" s="23" t="s">
        <v>41</v>
      </c>
      <c r="D94" s="23" t="s">
        <v>74</v>
      </c>
      <c r="E94" s="22">
        <v>840</v>
      </c>
      <c r="F94" s="22">
        <v>614</v>
      </c>
      <c r="G94" s="22">
        <v>10681</v>
      </c>
      <c r="H94" s="38">
        <v>945</v>
      </c>
      <c r="I94" s="22">
        <v>0</v>
      </c>
      <c r="J94" s="22">
        <v>34066</v>
      </c>
      <c r="K94" s="22">
        <v>82098</v>
      </c>
      <c r="L94" s="22">
        <v>3507929</v>
      </c>
      <c r="M94" s="22">
        <v>124381</v>
      </c>
      <c r="N94" s="29">
        <v>814568.34</v>
      </c>
      <c r="O94" s="22">
        <v>106545</v>
      </c>
      <c r="P94" s="29">
        <v>249940.23</v>
      </c>
      <c r="Q94" s="22">
        <v>0</v>
      </c>
      <c r="R94" s="29">
        <v>0</v>
      </c>
      <c r="S94" s="22">
        <v>5726</v>
      </c>
      <c r="T94" s="29">
        <v>23724</v>
      </c>
      <c r="U94" s="22">
        <v>1194471</v>
      </c>
      <c r="V94" s="29">
        <v>2915260.64</v>
      </c>
      <c r="W94" s="22">
        <v>3811305</v>
      </c>
      <c r="X94" s="29">
        <v>1575033.73</v>
      </c>
      <c r="Y94" s="22">
        <v>0</v>
      </c>
      <c r="Z94" s="29">
        <v>0</v>
      </c>
      <c r="AA94" s="22">
        <v>6381892</v>
      </c>
      <c r="AB94" s="29">
        <v>34658842.630000003</v>
      </c>
      <c r="AC94" s="22">
        <v>7</v>
      </c>
      <c r="AD94" s="29">
        <v>6.06</v>
      </c>
      <c r="AE94" s="29">
        <v>1088232.57</v>
      </c>
      <c r="AF94" s="29">
        <v>39149143.060000002</v>
      </c>
      <c r="AG94" s="29" t="s">
        <v>35</v>
      </c>
      <c r="AI94"/>
    </row>
    <row r="95" spans="1:35">
      <c r="A95" s="17">
        <v>93</v>
      </c>
      <c r="B95" s="18">
        <v>44652</v>
      </c>
      <c r="C95" s="19" t="s">
        <v>33</v>
      </c>
      <c r="D95" s="19" t="s">
        <v>75</v>
      </c>
      <c r="E95" s="17">
        <v>65</v>
      </c>
      <c r="F95" s="17">
        <v>2</v>
      </c>
      <c r="G95" s="17">
        <v>0</v>
      </c>
      <c r="H95" s="20">
        <v>164</v>
      </c>
      <c r="I95" s="17">
        <v>0</v>
      </c>
      <c r="J95" s="17">
        <v>493717</v>
      </c>
      <c r="K95" s="17">
        <v>0</v>
      </c>
      <c r="L95" s="17">
        <v>2373395</v>
      </c>
      <c r="M95" s="17">
        <v>0</v>
      </c>
      <c r="N95" s="21">
        <v>0</v>
      </c>
      <c r="O95" s="17">
        <v>0</v>
      </c>
      <c r="P95" s="21">
        <v>0</v>
      </c>
      <c r="Q95" s="17">
        <v>0</v>
      </c>
      <c r="R95" s="21">
        <v>0</v>
      </c>
      <c r="S95" s="17">
        <v>0</v>
      </c>
      <c r="T95" s="21">
        <v>0</v>
      </c>
      <c r="U95" s="17">
        <v>66178</v>
      </c>
      <c r="V95" s="21">
        <v>98203.7</v>
      </c>
      <c r="W95" s="17">
        <v>17011</v>
      </c>
      <c r="X95" s="21">
        <v>29900.92</v>
      </c>
      <c r="Y95" s="17">
        <v>0</v>
      </c>
      <c r="Z95" s="21">
        <v>0</v>
      </c>
      <c r="AA95" s="17">
        <v>276500</v>
      </c>
      <c r="AB95" s="21">
        <v>1339812.8500000001</v>
      </c>
      <c r="AC95" s="17">
        <v>0</v>
      </c>
      <c r="AD95" s="21">
        <v>0</v>
      </c>
      <c r="AE95" s="21">
        <v>0</v>
      </c>
      <c r="AF95" s="21">
        <v>1467917.4700000002</v>
      </c>
      <c r="AG95" s="21" t="s">
        <v>35</v>
      </c>
      <c r="AI95"/>
    </row>
    <row r="96" spans="1:35">
      <c r="A96" s="22">
        <v>94</v>
      </c>
      <c r="B96" s="28">
        <v>44652</v>
      </c>
      <c r="C96" s="23" t="s">
        <v>36</v>
      </c>
      <c r="D96" s="23" t="s">
        <v>76</v>
      </c>
      <c r="E96" s="22">
        <v>0</v>
      </c>
      <c r="F96" s="22">
        <v>0</v>
      </c>
      <c r="G96" s="22">
        <v>0</v>
      </c>
      <c r="H96" s="38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9">
        <v>0</v>
      </c>
      <c r="O96" s="22">
        <v>0</v>
      </c>
      <c r="P96" s="29">
        <v>0</v>
      </c>
      <c r="Q96" s="22">
        <v>0</v>
      </c>
      <c r="R96" s="29">
        <v>0</v>
      </c>
      <c r="S96" s="22">
        <v>0</v>
      </c>
      <c r="T96" s="29">
        <v>0</v>
      </c>
      <c r="U96" s="22">
        <v>0</v>
      </c>
      <c r="V96" s="29">
        <v>0</v>
      </c>
      <c r="W96" s="22">
        <v>0</v>
      </c>
      <c r="X96" s="29">
        <v>0</v>
      </c>
      <c r="Y96" s="22">
        <v>0</v>
      </c>
      <c r="Z96" s="29">
        <v>0</v>
      </c>
      <c r="AA96" s="22">
        <v>0</v>
      </c>
      <c r="AB96" s="29">
        <v>0</v>
      </c>
      <c r="AC96" s="22">
        <v>0</v>
      </c>
      <c r="AD96" s="29">
        <v>0</v>
      </c>
      <c r="AE96" s="29">
        <v>0</v>
      </c>
      <c r="AF96" s="29">
        <v>0</v>
      </c>
      <c r="AG96" s="29" t="s">
        <v>35</v>
      </c>
      <c r="AI96"/>
    </row>
    <row r="97" spans="1:35">
      <c r="A97" s="17">
        <v>95</v>
      </c>
      <c r="B97" s="18">
        <v>44652</v>
      </c>
      <c r="C97" s="19" t="s">
        <v>41</v>
      </c>
      <c r="D97" s="19" t="s">
        <v>77</v>
      </c>
      <c r="E97" s="17">
        <v>825</v>
      </c>
      <c r="F97" s="17">
        <v>626</v>
      </c>
      <c r="G97" s="17">
        <v>9382</v>
      </c>
      <c r="H97" s="20">
        <v>0</v>
      </c>
      <c r="I97" s="17">
        <v>0</v>
      </c>
      <c r="J97" s="17">
        <v>30120</v>
      </c>
      <c r="K97" s="17">
        <v>0</v>
      </c>
      <c r="L97" s="17">
        <v>5144007</v>
      </c>
      <c r="M97" s="17">
        <v>0</v>
      </c>
      <c r="N97" s="21">
        <v>0</v>
      </c>
      <c r="O97" s="17">
        <v>0</v>
      </c>
      <c r="P97" s="21">
        <v>0</v>
      </c>
      <c r="Q97" s="17">
        <v>0</v>
      </c>
      <c r="R97" s="21">
        <v>0</v>
      </c>
      <c r="S97" s="17">
        <v>0</v>
      </c>
      <c r="T97" s="21">
        <v>0</v>
      </c>
      <c r="U97" s="17">
        <v>1862575</v>
      </c>
      <c r="V97" s="21">
        <v>2820280.7</v>
      </c>
      <c r="W97" s="17">
        <v>424515</v>
      </c>
      <c r="X97" s="21">
        <v>674887.41</v>
      </c>
      <c r="Y97" s="17">
        <v>0</v>
      </c>
      <c r="Z97" s="21">
        <v>0</v>
      </c>
      <c r="AA97" s="17">
        <v>4316271</v>
      </c>
      <c r="AB97" s="21">
        <v>19085224.449999999</v>
      </c>
      <c r="AC97" s="17">
        <v>0</v>
      </c>
      <c r="AD97" s="21">
        <v>0</v>
      </c>
      <c r="AE97" s="21">
        <v>0</v>
      </c>
      <c r="AF97" s="21">
        <v>22580392.559999999</v>
      </c>
      <c r="AG97" s="21" t="s">
        <v>35</v>
      </c>
      <c r="AI97"/>
    </row>
    <row r="98" spans="1:35">
      <c r="A98" s="22">
        <v>96</v>
      </c>
      <c r="B98" s="28">
        <v>44652</v>
      </c>
      <c r="C98" s="23" t="s">
        <v>41</v>
      </c>
      <c r="D98" s="23" t="s">
        <v>78</v>
      </c>
      <c r="E98" s="22">
        <v>1363</v>
      </c>
      <c r="F98" s="22">
        <v>856</v>
      </c>
      <c r="G98" s="22">
        <v>8669</v>
      </c>
      <c r="H98" s="38">
        <v>0</v>
      </c>
      <c r="I98" s="22">
        <v>0</v>
      </c>
      <c r="J98" s="22">
        <v>14532</v>
      </c>
      <c r="K98" s="22">
        <v>6930</v>
      </c>
      <c r="L98" s="22">
        <v>4063846</v>
      </c>
      <c r="M98" s="22">
        <v>18705</v>
      </c>
      <c r="N98" s="29">
        <v>82484.179999999993</v>
      </c>
      <c r="O98" s="22">
        <v>4367</v>
      </c>
      <c r="P98" s="29">
        <v>38383.839999999997</v>
      </c>
      <c r="Q98" s="22">
        <v>0</v>
      </c>
      <c r="R98" s="29">
        <v>0</v>
      </c>
      <c r="S98" s="22">
        <v>334</v>
      </c>
      <c r="T98" s="29">
        <v>2364.5</v>
      </c>
      <c r="U98" s="22">
        <v>2046250</v>
      </c>
      <c r="V98" s="29">
        <v>4143801.78</v>
      </c>
      <c r="W98" s="22">
        <v>543058</v>
      </c>
      <c r="X98" s="29">
        <v>1143808.72</v>
      </c>
      <c r="Y98" s="22">
        <v>10105</v>
      </c>
      <c r="Z98" s="29">
        <v>198918.61</v>
      </c>
      <c r="AA98" s="22">
        <v>5104165</v>
      </c>
      <c r="AB98" s="29">
        <v>24668707.390000001</v>
      </c>
      <c r="AC98" s="22">
        <v>0</v>
      </c>
      <c r="AD98" s="29">
        <v>0</v>
      </c>
      <c r="AE98" s="29">
        <v>123232.51999999999</v>
      </c>
      <c r="AF98" s="29">
        <v>30155236.5</v>
      </c>
      <c r="AG98" s="29" t="s">
        <v>35</v>
      </c>
      <c r="AI98"/>
    </row>
    <row r="99" spans="1:35">
      <c r="A99" s="17">
        <v>97</v>
      </c>
      <c r="B99" s="18">
        <v>44652</v>
      </c>
      <c r="C99" s="19" t="s">
        <v>41</v>
      </c>
      <c r="D99" s="19" t="s">
        <v>79</v>
      </c>
      <c r="E99" s="17">
        <v>1384</v>
      </c>
      <c r="F99" s="17">
        <v>1319</v>
      </c>
      <c r="G99" s="17">
        <v>56647</v>
      </c>
      <c r="H99" s="20">
        <v>5483</v>
      </c>
      <c r="I99" s="17">
        <v>22653</v>
      </c>
      <c r="J99" s="17">
        <v>244101</v>
      </c>
      <c r="K99" s="17">
        <v>3425409</v>
      </c>
      <c r="L99" s="17">
        <v>23883034</v>
      </c>
      <c r="M99" s="17">
        <v>3845081</v>
      </c>
      <c r="N99" s="21">
        <v>11754124.199999999</v>
      </c>
      <c r="O99" s="17">
        <v>3129115</v>
      </c>
      <c r="P99" s="21">
        <v>16658319.710000001</v>
      </c>
      <c r="Q99" s="17">
        <v>0</v>
      </c>
      <c r="R99" s="21">
        <v>0</v>
      </c>
      <c r="S99" s="17">
        <v>34216</v>
      </c>
      <c r="T99" s="21">
        <v>135879.13</v>
      </c>
      <c r="U99" s="17">
        <v>5384725</v>
      </c>
      <c r="V99" s="21">
        <v>9284625.0899999999</v>
      </c>
      <c r="W99" s="17">
        <v>4116930</v>
      </c>
      <c r="X99" s="21">
        <v>7907962.21</v>
      </c>
      <c r="Y99" s="17">
        <v>0</v>
      </c>
      <c r="Z99" s="21">
        <v>0</v>
      </c>
      <c r="AA99" s="17">
        <v>10389247</v>
      </c>
      <c r="AB99" s="21">
        <v>48266617.799999997</v>
      </c>
      <c r="AC99" s="17">
        <v>0</v>
      </c>
      <c r="AD99" s="21">
        <v>0</v>
      </c>
      <c r="AE99" s="21">
        <v>28548323.039999999</v>
      </c>
      <c r="AF99" s="21">
        <v>65459205.099999994</v>
      </c>
      <c r="AG99" s="21" t="s">
        <v>35</v>
      </c>
      <c r="AI99"/>
    </row>
    <row r="100" spans="1:35">
      <c r="A100" s="22">
        <v>98</v>
      </c>
      <c r="B100" s="28">
        <v>44652</v>
      </c>
      <c r="C100" s="23" t="s">
        <v>36</v>
      </c>
      <c r="D100" s="23" t="s">
        <v>80</v>
      </c>
      <c r="E100" s="22">
        <v>0</v>
      </c>
      <c r="F100" s="22">
        <v>0</v>
      </c>
      <c r="G100" s="22">
        <v>0</v>
      </c>
      <c r="H100" s="38">
        <v>36061</v>
      </c>
      <c r="I100" s="22">
        <v>0</v>
      </c>
      <c r="J100" s="22">
        <v>0</v>
      </c>
      <c r="K100" s="22">
        <v>0</v>
      </c>
      <c r="L100" s="22">
        <v>349949</v>
      </c>
      <c r="M100" s="22">
        <v>0</v>
      </c>
      <c r="N100" s="29">
        <v>0</v>
      </c>
      <c r="O100" s="22">
        <v>0</v>
      </c>
      <c r="P100" s="29">
        <v>0</v>
      </c>
      <c r="Q100" s="22">
        <v>0</v>
      </c>
      <c r="R100" s="29">
        <v>0</v>
      </c>
      <c r="S100" s="22">
        <v>0</v>
      </c>
      <c r="T100" s="29">
        <v>0</v>
      </c>
      <c r="U100" s="22">
        <v>824</v>
      </c>
      <c r="V100" s="29">
        <v>892.78</v>
      </c>
      <c r="W100" s="22">
        <v>20435</v>
      </c>
      <c r="X100" s="29">
        <v>9925.7800000000007</v>
      </c>
      <c r="Y100" s="22">
        <v>0</v>
      </c>
      <c r="Z100" s="29">
        <v>0</v>
      </c>
      <c r="AA100" s="22">
        <v>3787</v>
      </c>
      <c r="AB100" s="29">
        <v>16145.66</v>
      </c>
      <c r="AC100" s="22">
        <v>0</v>
      </c>
      <c r="AD100" s="29">
        <v>0</v>
      </c>
      <c r="AE100" s="29">
        <v>0</v>
      </c>
      <c r="AF100" s="29">
        <v>26964.22</v>
      </c>
      <c r="AG100" s="29" t="s">
        <v>35</v>
      </c>
      <c r="AI100"/>
    </row>
    <row r="101" spans="1:35">
      <c r="A101" s="17">
        <v>99</v>
      </c>
      <c r="B101" s="18">
        <v>44652</v>
      </c>
      <c r="C101" s="19" t="s">
        <v>33</v>
      </c>
      <c r="D101" s="19" t="s">
        <v>81</v>
      </c>
      <c r="E101" s="17">
        <v>8</v>
      </c>
      <c r="F101" s="17">
        <v>1</v>
      </c>
      <c r="G101" s="17">
        <v>0</v>
      </c>
      <c r="H101" s="20">
        <v>0</v>
      </c>
      <c r="I101" s="17">
        <v>0</v>
      </c>
      <c r="J101" s="17">
        <v>0</v>
      </c>
      <c r="K101" s="17">
        <v>0</v>
      </c>
      <c r="L101" s="17">
        <v>306569</v>
      </c>
      <c r="M101" s="17">
        <v>0</v>
      </c>
      <c r="N101" s="21">
        <v>0</v>
      </c>
      <c r="O101" s="17">
        <v>0</v>
      </c>
      <c r="P101" s="21">
        <v>0</v>
      </c>
      <c r="Q101" s="17">
        <v>0</v>
      </c>
      <c r="R101" s="21">
        <v>0</v>
      </c>
      <c r="S101" s="17">
        <v>0</v>
      </c>
      <c r="T101" s="21">
        <v>0</v>
      </c>
      <c r="U101" s="17">
        <v>18858</v>
      </c>
      <c r="V101" s="21">
        <v>24887.08</v>
      </c>
      <c r="W101" s="17">
        <v>0</v>
      </c>
      <c r="X101" s="21">
        <v>0</v>
      </c>
      <c r="Y101" s="17">
        <v>0</v>
      </c>
      <c r="Z101" s="21">
        <v>0</v>
      </c>
      <c r="AA101" s="17">
        <v>49076</v>
      </c>
      <c r="AB101" s="21">
        <v>198883.92</v>
      </c>
      <c r="AC101" s="17">
        <v>0</v>
      </c>
      <c r="AD101" s="21">
        <v>0</v>
      </c>
      <c r="AE101" s="21">
        <v>0</v>
      </c>
      <c r="AF101" s="21">
        <v>223771</v>
      </c>
      <c r="AG101" s="21" t="s">
        <v>35</v>
      </c>
      <c r="AI101"/>
    </row>
    <row r="102" spans="1:35">
      <c r="A102" s="22">
        <v>100</v>
      </c>
      <c r="B102" s="28">
        <v>44652</v>
      </c>
      <c r="C102" s="23" t="s">
        <v>36</v>
      </c>
      <c r="D102" s="23" t="s">
        <v>82</v>
      </c>
      <c r="E102" s="22">
        <v>1</v>
      </c>
      <c r="F102" s="22">
        <v>66</v>
      </c>
      <c r="G102" s="22">
        <v>421467</v>
      </c>
      <c r="H102" s="38">
        <v>0</v>
      </c>
      <c r="I102" s="22">
        <v>0</v>
      </c>
      <c r="J102" s="22">
        <v>22126800</v>
      </c>
      <c r="K102" s="22">
        <v>0</v>
      </c>
      <c r="L102" s="22">
        <v>36856402</v>
      </c>
      <c r="M102" s="22">
        <v>0</v>
      </c>
      <c r="N102" s="29">
        <v>0</v>
      </c>
      <c r="O102" s="22">
        <v>0</v>
      </c>
      <c r="P102" s="29">
        <v>0</v>
      </c>
      <c r="Q102" s="22">
        <v>0</v>
      </c>
      <c r="R102" s="29">
        <v>0</v>
      </c>
      <c r="S102" s="22">
        <v>0</v>
      </c>
      <c r="T102" s="29">
        <v>0</v>
      </c>
      <c r="U102" s="22">
        <v>771840</v>
      </c>
      <c r="V102" s="29">
        <v>960766.28</v>
      </c>
      <c r="W102" s="22">
        <v>1677481</v>
      </c>
      <c r="X102" s="29">
        <v>1863914.76</v>
      </c>
      <c r="Y102" s="22">
        <v>0</v>
      </c>
      <c r="Z102" s="29">
        <v>0</v>
      </c>
      <c r="AA102" s="22">
        <v>2196605</v>
      </c>
      <c r="AB102" s="29">
        <v>8177172.5099999998</v>
      </c>
      <c r="AC102" s="22">
        <v>0</v>
      </c>
      <c r="AD102" s="29">
        <v>0</v>
      </c>
      <c r="AE102" s="29">
        <v>0</v>
      </c>
      <c r="AF102" s="29">
        <v>11001853.550000001</v>
      </c>
      <c r="AG102" s="29" t="s">
        <v>35</v>
      </c>
      <c r="AI102"/>
    </row>
    <row r="103" spans="1:35">
      <c r="A103" s="17">
        <v>101</v>
      </c>
      <c r="B103" s="18">
        <v>44652</v>
      </c>
      <c r="C103" s="19" t="s">
        <v>45</v>
      </c>
      <c r="D103" s="19" t="s">
        <v>83</v>
      </c>
      <c r="E103" s="17">
        <v>746</v>
      </c>
      <c r="F103" s="17">
        <v>23</v>
      </c>
      <c r="G103" s="17">
        <v>1073</v>
      </c>
      <c r="H103" s="20">
        <v>357</v>
      </c>
      <c r="I103" s="17">
        <v>1142</v>
      </c>
      <c r="J103" s="17">
        <v>12231</v>
      </c>
      <c r="K103" s="17">
        <v>0</v>
      </c>
      <c r="L103" s="17">
        <v>3583157</v>
      </c>
      <c r="M103" s="17">
        <v>0</v>
      </c>
      <c r="N103" s="21">
        <v>0</v>
      </c>
      <c r="O103" s="17">
        <v>0</v>
      </c>
      <c r="P103" s="21">
        <v>0</v>
      </c>
      <c r="Q103" s="17">
        <v>0</v>
      </c>
      <c r="R103" s="21">
        <v>0</v>
      </c>
      <c r="S103" s="17">
        <v>0</v>
      </c>
      <c r="T103" s="21">
        <v>0</v>
      </c>
      <c r="U103" s="17">
        <v>587980</v>
      </c>
      <c r="V103" s="21">
        <v>1244782.06</v>
      </c>
      <c r="W103" s="17">
        <v>370928</v>
      </c>
      <c r="X103" s="21">
        <v>720664.12</v>
      </c>
      <c r="Y103" s="17">
        <v>0</v>
      </c>
      <c r="Z103" s="21">
        <v>0</v>
      </c>
      <c r="AA103" s="17">
        <v>1563517</v>
      </c>
      <c r="AB103" s="21">
        <v>7179653.7999999998</v>
      </c>
      <c r="AC103" s="17">
        <v>0</v>
      </c>
      <c r="AD103" s="21">
        <v>0</v>
      </c>
      <c r="AE103" s="21">
        <v>0</v>
      </c>
      <c r="AF103" s="21">
        <v>9145099.9800000004</v>
      </c>
      <c r="AG103" s="21" t="s">
        <v>35</v>
      </c>
      <c r="AI103"/>
    </row>
    <row r="104" spans="1:35">
      <c r="A104" s="22">
        <v>102</v>
      </c>
      <c r="B104" s="28">
        <v>44652</v>
      </c>
      <c r="C104" s="23" t="s">
        <v>45</v>
      </c>
      <c r="D104" s="23" t="s">
        <v>84</v>
      </c>
      <c r="E104" s="22">
        <v>8230</v>
      </c>
      <c r="F104" s="22">
        <v>5115</v>
      </c>
      <c r="G104" s="22">
        <v>41572</v>
      </c>
      <c r="H104" s="38">
        <v>11265</v>
      </c>
      <c r="I104" s="22">
        <v>574425</v>
      </c>
      <c r="J104" s="22">
        <v>56961</v>
      </c>
      <c r="K104" s="22">
        <v>328673</v>
      </c>
      <c r="L104" s="22">
        <v>45677227</v>
      </c>
      <c r="M104" s="22">
        <v>434360</v>
      </c>
      <c r="N104" s="29">
        <v>1271482.83</v>
      </c>
      <c r="O104" s="22">
        <v>174789</v>
      </c>
      <c r="P104" s="29">
        <v>529403.18000000005</v>
      </c>
      <c r="Q104" s="22">
        <v>0</v>
      </c>
      <c r="R104" s="29">
        <v>0</v>
      </c>
      <c r="S104" s="22">
        <v>2855</v>
      </c>
      <c r="T104" s="29">
        <v>9221.74</v>
      </c>
      <c r="U104" s="22">
        <v>9509827</v>
      </c>
      <c r="V104" s="29">
        <v>19275163.960000001</v>
      </c>
      <c r="W104" s="22">
        <v>5553769</v>
      </c>
      <c r="X104" s="29">
        <v>7996151.8799999999</v>
      </c>
      <c r="Y104" s="22">
        <v>0</v>
      </c>
      <c r="Z104" s="29">
        <v>0</v>
      </c>
      <c r="AA104" s="22">
        <v>30962021</v>
      </c>
      <c r="AB104" s="29">
        <v>155391470.69999999</v>
      </c>
      <c r="AC104" s="22">
        <v>0</v>
      </c>
      <c r="AD104" s="29">
        <v>0</v>
      </c>
      <c r="AE104" s="29">
        <v>1810107.7500000002</v>
      </c>
      <c r="AF104" s="29">
        <v>182662786.53999999</v>
      </c>
      <c r="AG104" s="29" t="s">
        <v>35</v>
      </c>
      <c r="AI104"/>
    </row>
    <row r="105" spans="1:35">
      <c r="A105" s="17">
        <v>103</v>
      </c>
      <c r="B105" s="18">
        <v>44652</v>
      </c>
      <c r="C105" s="19" t="s">
        <v>41</v>
      </c>
      <c r="D105" s="19" t="s">
        <v>85</v>
      </c>
      <c r="E105" s="17">
        <v>374</v>
      </c>
      <c r="F105" s="17">
        <v>41</v>
      </c>
      <c r="G105" s="17">
        <v>775381</v>
      </c>
      <c r="H105" s="20">
        <v>0</v>
      </c>
      <c r="I105" s="17">
        <v>46974</v>
      </c>
      <c r="J105" s="17">
        <v>72094</v>
      </c>
      <c r="K105" s="17">
        <v>3754269</v>
      </c>
      <c r="L105" s="17">
        <v>1333257</v>
      </c>
      <c r="M105" s="17">
        <v>5181006</v>
      </c>
      <c r="N105" s="21">
        <v>19125875.690000001</v>
      </c>
      <c r="O105" s="17">
        <v>4122947</v>
      </c>
      <c r="P105" s="21">
        <v>22790152.59</v>
      </c>
      <c r="Q105" s="17">
        <v>0</v>
      </c>
      <c r="R105" s="21">
        <v>0</v>
      </c>
      <c r="S105" s="17">
        <v>29171</v>
      </c>
      <c r="T105" s="21">
        <v>104462.73</v>
      </c>
      <c r="U105" s="17">
        <v>331224</v>
      </c>
      <c r="V105" s="21">
        <v>654495.67000000004</v>
      </c>
      <c r="W105" s="17">
        <v>142260</v>
      </c>
      <c r="X105" s="21">
        <v>372809.15</v>
      </c>
      <c r="Y105" s="17">
        <v>109</v>
      </c>
      <c r="Z105" s="21">
        <v>3309.64</v>
      </c>
      <c r="AA105" s="17">
        <v>618060</v>
      </c>
      <c r="AB105" s="21">
        <v>3143916.18</v>
      </c>
      <c r="AC105" s="17">
        <v>0</v>
      </c>
      <c r="AD105" s="21">
        <v>0</v>
      </c>
      <c r="AE105" s="21">
        <v>42020491.009999998</v>
      </c>
      <c r="AF105" s="21">
        <v>4174530.64</v>
      </c>
      <c r="AG105" s="21" t="s">
        <v>40</v>
      </c>
      <c r="AI105"/>
    </row>
    <row r="106" spans="1:35">
      <c r="A106" s="22">
        <v>104</v>
      </c>
      <c r="B106" s="28">
        <v>44652</v>
      </c>
      <c r="C106" s="23" t="s">
        <v>38</v>
      </c>
      <c r="D106" s="23" t="s">
        <v>86</v>
      </c>
      <c r="E106" s="22">
        <v>6</v>
      </c>
      <c r="F106" s="22">
        <v>0</v>
      </c>
      <c r="G106" s="22">
        <v>0</v>
      </c>
      <c r="H106" s="38">
        <v>184760</v>
      </c>
      <c r="I106" s="22">
        <v>0</v>
      </c>
      <c r="J106" s="22">
        <v>0</v>
      </c>
      <c r="K106" s="22">
        <v>704385</v>
      </c>
      <c r="L106" s="22">
        <v>57693</v>
      </c>
      <c r="M106" s="22">
        <v>271932.25</v>
      </c>
      <c r="N106" s="29">
        <v>1233844.78</v>
      </c>
      <c r="O106" s="22">
        <v>931083.75</v>
      </c>
      <c r="P106" s="29">
        <v>3547292.62</v>
      </c>
      <c r="Q106" s="22">
        <v>0</v>
      </c>
      <c r="R106" s="29">
        <v>0</v>
      </c>
      <c r="S106" s="22">
        <v>56192</v>
      </c>
      <c r="T106" s="29">
        <v>356143.05</v>
      </c>
      <c r="U106" s="22">
        <v>3079</v>
      </c>
      <c r="V106" s="29">
        <v>7854.25</v>
      </c>
      <c r="W106" s="22">
        <v>7612</v>
      </c>
      <c r="X106" s="29">
        <v>19173.21</v>
      </c>
      <c r="Y106" s="22">
        <v>0</v>
      </c>
      <c r="Z106" s="29">
        <v>0</v>
      </c>
      <c r="AA106" s="22">
        <v>5728</v>
      </c>
      <c r="AB106" s="29">
        <v>22593.32</v>
      </c>
      <c r="AC106" s="22">
        <v>0</v>
      </c>
      <c r="AD106" s="29">
        <v>0</v>
      </c>
      <c r="AE106" s="29">
        <v>5137280.45</v>
      </c>
      <c r="AF106" s="29">
        <v>49620.78</v>
      </c>
      <c r="AG106" s="29" t="s">
        <v>40</v>
      </c>
      <c r="AI106"/>
    </row>
    <row r="107" spans="1:35">
      <c r="A107" s="17">
        <v>105</v>
      </c>
      <c r="B107" s="18">
        <v>44652</v>
      </c>
      <c r="C107" s="19" t="s">
        <v>41</v>
      </c>
      <c r="D107" s="19" t="s">
        <v>87</v>
      </c>
      <c r="E107" s="17">
        <v>853</v>
      </c>
      <c r="F107" s="17">
        <v>416</v>
      </c>
      <c r="G107" s="17">
        <v>11254</v>
      </c>
      <c r="H107" s="20">
        <v>0</v>
      </c>
      <c r="I107" s="17">
        <v>3813</v>
      </c>
      <c r="J107" s="17">
        <v>53006</v>
      </c>
      <c r="K107" s="17">
        <v>72601</v>
      </c>
      <c r="L107" s="17">
        <v>3608776</v>
      </c>
      <c r="M107" s="17">
        <v>204326</v>
      </c>
      <c r="N107" s="21">
        <v>607128.51</v>
      </c>
      <c r="O107" s="17">
        <v>214582</v>
      </c>
      <c r="P107" s="21">
        <v>861619.25</v>
      </c>
      <c r="Q107" s="17">
        <v>0</v>
      </c>
      <c r="R107" s="21">
        <v>0</v>
      </c>
      <c r="S107" s="17">
        <v>0</v>
      </c>
      <c r="T107" s="21">
        <v>0</v>
      </c>
      <c r="U107" s="17">
        <v>1914294</v>
      </c>
      <c r="V107" s="21">
        <v>3533780.13</v>
      </c>
      <c r="W107" s="17">
        <v>479658</v>
      </c>
      <c r="X107" s="21">
        <v>956256.49</v>
      </c>
      <c r="Y107" s="17">
        <v>0</v>
      </c>
      <c r="Z107" s="21">
        <v>0</v>
      </c>
      <c r="AA107" s="17">
        <v>3064788</v>
      </c>
      <c r="AB107" s="21">
        <v>14393980.5</v>
      </c>
      <c r="AC107" s="17">
        <v>0</v>
      </c>
      <c r="AD107" s="21">
        <v>0</v>
      </c>
      <c r="AE107" s="21">
        <v>1468747.76</v>
      </c>
      <c r="AF107" s="21">
        <v>18884017.120000001</v>
      </c>
      <c r="AG107" s="21" t="s">
        <v>35</v>
      </c>
      <c r="AI107"/>
    </row>
    <row r="108" spans="1:35">
      <c r="A108" s="22">
        <v>106</v>
      </c>
      <c r="B108" s="28">
        <v>44652</v>
      </c>
      <c r="C108" s="23" t="s">
        <v>38</v>
      </c>
      <c r="D108" s="23" t="s">
        <v>88</v>
      </c>
      <c r="E108" s="22">
        <v>95</v>
      </c>
      <c r="F108" s="22">
        <v>72</v>
      </c>
      <c r="G108" s="22">
        <v>0</v>
      </c>
      <c r="H108" s="38">
        <v>0</v>
      </c>
      <c r="I108" s="22">
        <v>0</v>
      </c>
      <c r="J108" s="22">
        <v>0</v>
      </c>
      <c r="K108" s="22">
        <v>1337531</v>
      </c>
      <c r="L108" s="22">
        <v>1118569</v>
      </c>
      <c r="M108" s="22">
        <v>1480380</v>
      </c>
      <c r="N108" s="29">
        <v>6388892.1799999997</v>
      </c>
      <c r="O108" s="22">
        <v>1703868</v>
      </c>
      <c r="P108" s="29">
        <v>5228990.83</v>
      </c>
      <c r="Q108" s="22">
        <v>0</v>
      </c>
      <c r="R108" s="29">
        <v>0</v>
      </c>
      <c r="S108" s="22">
        <v>2546</v>
      </c>
      <c r="T108" s="29">
        <v>16899.3</v>
      </c>
      <c r="U108" s="22">
        <v>914612</v>
      </c>
      <c r="V108" s="29">
        <v>2256520.63</v>
      </c>
      <c r="W108" s="22">
        <v>687596</v>
      </c>
      <c r="X108" s="29">
        <v>1155396.99</v>
      </c>
      <c r="Y108" s="22">
        <v>39</v>
      </c>
      <c r="Z108" s="29">
        <v>746.12</v>
      </c>
      <c r="AA108" s="22">
        <v>1036772</v>
      </c>
      <c r="AB108" s="29">
        <v>4950158.79</v>
      </c>
      <c r="AC108" s="22">
        <v>0</v>
      </c>
      <c r="AD108" s="29">
        <v>0</v>
      </c>
      <c r="AE108" s="29">
        <v>11634782.310000001</v>
      </c>
      <c r="AF108" s="29">
        <v>8362822.5300000003</v>
      </c>
      <c r="AG108" s="29" t="s">
        <v>40</v>
      </c>
      <c r="AI108"/>
    </row>
    <row r="109" spans="1:35">
      <c r="A109" s="17">
        <v>107</v>
      </c>
      <c r="B109" s="18">
        <v>44652</v>
      </c>
      <c r="C109" s="19" t="s">
        <v>45</v>
      </c>
      <c r="D109" s="19" t="s">
        <v>89</v>
      </c>
      <c r="E109" s="17">
        <v>26022</v>
      </c>
      <c r="F109" s="17">
        <v>39304</v>
      </c>
      <c r="G109" s="17">
        <v>888775</v>
      </c>
      <c r="H109" s="20">
        <v>50853</v>
      </c>
      <c r="I109" s="17">
        <v>479407</v>
      </c>
      <c r="J109" s="17">
        <v>1625080</v>
      </c>
      <c r="K109" s="17">
        <v>13946540</v>
      </c>
      <c r="L109" s="17">
        <v>279530049</v>
      </c>
      <c r="M109" s="17">
        <v>22354744</v>
      </c>
      <c r="N109" s="21">
        <v>66806256.68</v>
      </c>
      <c r="O109" s="17">
        <v>19516716</v>
      </c>
      <c r="P109" s="21">
        <v>129190603</v>
      </c>
      <c r="Q109" s="17">
        <v>0</v>
      </c>
      <c r="R109" s="21">
        <v>0</v>
      </c>
      <c r="S109" s="17">
        <v>88393</v>
      </c>
      <c r="T109" s="21">
        <v>323841.59999999998</v>
      </c>
      <c r="U109" s="17">
        <v>61387054</v>
      </c>
      <c r="V109" s="21">
        <v>123736452.59999999</v>
      </c>
      <c r="W109" s="17">
        <v>33216767</v>
      </c>
      <c r="X109" s="21">
        <v>51869671.140000001</v>
      </c>
      <c r="Y109" s="17">
        <v>2231</v>
      </c>
      <c r="Z109" s="21">
        <v>24101.66</v>
      </c>
      <c r="AA109" s="17">
        <v>194268082</v>
      </c>
      <c r="AB109" s="21">
        <v>988277213.20000005</v>
      </c>
      <c r="AC109" s="17">
        <v>77085</v>
      </c>
      <c r="AD109" s="21">
        <v>74052.429999999993</v>
      </c>
      <c r="AE109" s="21">
        <v>196320701.28</v>
      </c>
      <c r="AF109" s="21">
        <v>1163981491.0300002</v>
      </c>
      <c r="AG109" s="21" t="s">
        <v>35</v>
      </c>
      <c r="AI109"/>
    </row>
    <row r="110" spans="1:35">
      <c r="A110" s="22">
        <v>108</v>
      </c>
      <c r="B110" s="28">
        <v>44652</v>
      </c>
      <c r="C110" s="23" t="s">
        <v>33</v>
      </c>
      <c r="D110" s="23" t="s">
        <v>90</v>
      </c>
      <c r="E110" s="22">
        <v>0</v>
      </c>
      <c r="F110" s="22">
        <v>0</v>
      </c>
      <c r="G110" s="22">
        <v>0</v>
      </c>
      <c r="H110" s="38">
        <v>67</v>
      </c>
      <c r="I110" s="22">
        <v>0</v>
      </c>
      <c r="J110" s="22">
        <v>0</v>
      </c>
      <c r="K110" s="22">
        <v>0</v>
      </c>
      <c r="L110" s="22">
        <v>426261</v>
      </c>
      <c r="M110" s="22">
        <v>0</v>
      </c>
      <c r="N110" s="29">
        <v>0</v>
      </c>
      <c r="O110" s="22">
        <v>0</v>
      </c>
      <c r="P110" s="29">
        <v>0</v>
      </c>
      <c r="Q110" s="22">
        <v>0</v>
      </c>
      <c r="R110" s="29">
        <v>0</v>
      </c>
      <c r="S110" s="22">
        <v>0</v>
      </c>
      <c r="T110" s="29">
        <v>0</v>
      </c>
      <c r="U110" s="22">
        <v>28430</v>
      </c>
      <c r="V110" s="29">
        <v>32913.230000000003</v>
      </c>
      <c r="W110" s="22">
        <v>5318</v>
      </c>
      <c r="X110" s="29">
        <v>8268.42</v>
      </c>
      <c r="Y110" s="22">
        <v>0</v>
      </c>
      <c r="Z110" s="29">
        <v>0</v>
      </c>
      <c r="AA110" s="22">
        <v>93063</v>
      </c>
      <c r="AB110" s="29">
        <v>392660.76</v>
      </c>
      <c r="AC110" s="22">
        <v>0</v>
      </c>
      <c r="AD110" s="29">
        <v>0</v>
      </c>
      <c r="AE110" s="29">
        <v>0</v>
      </c>
      <c r="AF110" s="29">
        <v>433842.41000000003</v>
      </c>
      <c r="AG110" s="29" t="s">
        <v>35</v>
      </c>
      <c r="AI110"/>
    </row>
    <row r="111" spans="1:35">
      <c r="A111" s="17">
        <v>109</v>
      </c>
      <c r="B111" s="18">
        <v>44652</v>
      </c>
      <c r="C111" s="19" t="s">
        <v>41</v>
      </c>
      <c r="D111" s="19" t="s">
        <v>91</v>
      </c>
      <c r="E111" s="17">
        <v>476</v>
      </c>
      <c r="F111" s="17">
        <v>667</v>
      </c>
      <c r="G111" s="17">
        <v>4659</v>
      </c>
      <c r="H111" s="20">
        <v>0</v>
      </c>
      <c r="I111" s="17">
        <v>0</v>
      </c>
      <c r="J111" s="17">
        <v>0</v>
      </c>
      <c r="K111" s="17">
        <v>33594</v>
      </c>
      <c r="L111" s="17">
        <v>2066200</v>
      </c>
      <c r="M111" s="17">
        <v>42408</v>
      </c>
      <c r="N111" s="21">
        <v>176265.71</v>
      </c>
      <c r="O111" s="17">
        <v>21403</v>
      </c>
      <c r="P111" s="21">
        <v>90821.38</v>
      </c>
      <c r="Q111" s="17">
        <v>0</v>
      </c>
      <c r="R111" s="21">
        <v>0</v>
      </c>
      <c r="S111" s="17">
        <v>1742</v>
      </c>
      <c r="T111" s="21">
        <v>6953.4</v>
      </c>
      <c r="U111" s="17">
        <v>366456</v>
      </c>
      <c r="V111" s="21">
        <v>726003.81</v>
      </c>
      <c r="W111" s="17">
        <v>100105</v>
      </c>
      <c r="X111" s="21">
        <v>194497.13</v>
      </c>
      <c r="Y111" s="17">
        <v>101</v>
      </c>
      <c r="Z111" s="21">
        <v>301.74</v>
      </c>
      <c r="AA111" s="17">
        <v>5095102</v>
      </c>
      <c r="AB111" s="21">
        <v>21093111.899999999</v>
      </c>
      <c r="AC111" s="17">
        <v>0</v>
      </c>
      <c r="AD111" s="21">
        <v>0</v>
      </c>
      <c r="AE111" s="21">
        <v>274040.49</v>
      </c>
      <c r="AF111" s="21">
        <v>22013914.579999998</v>
      </c>
      <c r="AG111" s="21" t="s">
        <v>35</v>
      </c>
      <c r="AI111"/>
    </row>
    <row r="112" spans="1:35">
      <c r="A112" s="22">
        <v>110</v>
      </c>
      <c r="B112" s="28">
        <v>44652</v>
      </c>
      <c r="C112" s="23" t="s">
        <v>45</v>
      </c>
      <c r="D112" s="23" t="s">
        <v>92</v>
      </c>
      <c r="E112" s="22">
        <v>2087</v>
      </c>
      <c r="F112" s="22">
        <v>222</v>
      </c>
      <c r="G112" s="22">
        <v>10697</v>
      </c>
      <c r="H112" s="38">
        <v>3568</v>
      </c>
      <c r="I112" s="22">
        <v>1776</v>
      </c>
      <c r="J112" s="22">
        <v>371136</v>
      </c>
      <c r="K112" s="22">
        <v>0</v>
      </c>
      <c r="L112" s="22">
        <v>11370697</v>
      </c>
      <c r="M112" s="22">
        <v>0</v>
      </c>
      <c r="N112" s="29">
        <v>0</v>
      </c>
      <c r="O112" s="22">
        <v>0</v>
      </c>
      <c r="P112" s="29">
        <v>0</v>
      </c>
      <c r="Q112" s="22">
        <v>0</v>
      </c>
      <c r="R112" s="29">
        <v>0</v>
      </c>
      <c r="S112" s="22">
        <v>0</v>
      </c>
      <c r="T112" s="29">
        <v>0</v>
      </c>
      <c r="U112" s="22">
        <v>1872340</v>
      </c>
      <c r="V112" s="29">
        <v>3850761.41</v>
      </c>
      <c r="W112" s="22">
        <v>1265799</v>
      </c>
      <c r="X112" s="29">
        <v>1784847.12</v>
      </c>
      <c r="Y112" s="22">
        <v>887</v>
      </c>
      <c r="Z112" s="29">
        <v>15864.05</v>
      </c>
      <c r="AA112" s="22">
        <v>6882152</v>
      </c>
      <c r="AB112" s="29">
        <v>31021588.620000001</v>
      </c>
      <c r="AC112" s="22">
        <v>1931</v>
      </c>
      <c r="AD112" s="29">
        <v>1834.64</v>
      </c>
      <c r="AE112" s="29">
        <v>0</v>
      </c>
      <c r="AF112" s="29">
        <v>36674895.840000004</v>
      </c>
      <c r="AG112" s="29" t="s">
        <v>35</v>
      </c>
      <c r="AI112"/>
    </row>
    <row r="113" spans="1:35">
      <c r="A113" s="17">
        <v>111</v>
      </c>
      <c r="B113" s="18">
        <v>44652</v>
      </c>
      <c r="C113" s="19" t="s">
        <v>33</v>
      </c>
      <c r="D113" s="19" t="s">
        <v>93</v>
      </c>
      <c r="E113" s="17">
        <v>489</v>
      </c>
      <c r="F113" s="17">
        <v>3</v>
      </c>
      <c r="G113" s="17">
        <v>0</v>
      </c>
      <c r="H113" s="20">
        <v>0</v>
      </c>
      <c r="I113" s="17">
        <v>0</v>
      </c>
      <c r="J113" s="17">
        <v>41480</v>
      </c>
      <c r="K113" s="17">
        <v>0</v>
      </c>
      <c r="L113" s="17">
        <v>7252817</v>
      </c>
      <c r="M113" s="17">
        <v>0</v>
      </c>
      <c r="N113" s="21">
        <v>0</v>
      </c>
      <c r="O113" s="17">
        <v>0</v>
      </c>
      <c r="P113" s="21">
        <v>0</v>
      </c>
      <c r="Q113" s="17">
        <v>0</v>
      </c>
      <c r="R113" s="21">
        <v>0</v>
      </c>
      <c r="S113" s="17">
        <v>0</v>
      </c>
      <c r="T113" s="21">
        <v>0</v>
      </c>
      <c r="U113" s="17">
        <v>351817</v>
      </c>
      <c r="V113" s="21">
        <v>520544.67</v>
      </c>
      <c r="W113" s="17">
        <v>157434</v>
      </c>
      <c r="X113" s="21">
        <v>262886.32</v>
      </c>
      <c r="Y113" s="17">
        <v>0</v>
      </c>
      <c r="Z113" s="21">
        <v>0</v>
      </c>
      <c r="AA113" s="17">
        <v>2964012</v>
      </c>
      <c r="AB113" s="21">
        <v>12979991.83</v>
      </c>
      <c r="AC113" s="17">
        <v>207</v>
      </c>
      <c r="AD113" s="21">
        <v>205.7</v>
      </c>
      <c r="AE113" s="21">
        <v>0</v>
      </c>
      <c r="AF113" s="21">
        <v>13763628.52</v>
      </c>
      <c r="AG113" s="21" t="s">
        <v>35</v>
      </c>
      <c r="AI113"/>
    </row>
    <row r="114" spans="1:35">
      <c r="A114" s="22">
        <v>112</v>
      </c>
      <c r="B114" s="28">
        <v>44652</v>
      </c>
      <c r="C114" s="23" t="s">
        <v>45</v>
      </c>
      <c r="D114" s="23" t="s">
        <v>94</v>
      </c>
      <c r="E114" s="22">
        <v>8042</v>
      </c>
      <c r="F114" s="22">
        <v>3190</v>
      </c>
      <c r="G114" s="22">
        <v>185931</v>
      </c>
      <c r="H114" s="38">
        <v>8049</v>
      </c>
      <c r="I114" s="22">
        <v>5947</v>
      </c>
      <c r="J114" s="22">
        <v>221922</v>
      </c>
      <c r="K114" s="22">
        <v>540048</v>
      </c>
      <c r="L114" s="22">
        <v>48242120</v>
      </c>
      <c r="M114" s="22">
        <v>524324</v>
      </c>
      <c r="N114" s="29">
        <v>1619552.33</v>
      </c>
      <c r="O114" s="22">
        <v>302360</v>
      </c>
      <c r="P114" s="29">
        <v>1018836.97</v>
      </c>
      <c r="Q114" s="22">
        <v>0</v>
      </c>
      <c r="R114" s="29">
        <v>0</v>
      </c>
      <c r="S114" s="22">
        <v>6272</v>
      </c>
      <c r="T114" s="29">
        <v>31387.96</v>
      </c>
      <c r="U114" s="22">
        <v>10747107</v>
      </c>
      <c r="V114" s="29">
        <v>18887610.41</v>
      </c>
      <c r="W114" s="22">
        <v>7178161</v>
      </c>
      <c r="X114" s="29">
        <v>9930735.6799999997</v>
      </c>
      <c r="Y114" s="22">
        <v>1891</v>
      </c>
      <c r="Z114" s="29">
        <v>7130.98</v>
      </c>
      <c r="AA114" s="22">
        <v>46990546</v>
      </c>
      <c r="AB114" s="29">
        <v>148153228.09999999</v>
      </c>
      <c r="AC114" s="22">
        <v>12866</v>
      </c>
      <c r="AD114" s="29">
        <v>12694.15</v>
      </c>
      <c r="AE114" s="29">
        <v>2669777.2599999998</v>
      </c>
      <c r="AF114" s="29">
        <v>176991399.31999999</v>
      </c>
      <c r="AG114" s="29" t="s">
        <v>35</v>
      </c>
      <c r="AI114"/>
    </row>
    <row r="115" spans="1:35">
      <c r="A115" s="17">
        <v>113</v>
      </c>
      <c r="B115" s="18">
        <v>44652</v>
      </c>
      <c r="C115" s="19" t="s">
        <v>33</v>
      </c>
      <c r="D115" s="19" t="s">
        <v>95</v>
      </c>
      <c r="E115" s="17">
        <v>0</v>
      </c>
      <c r="F115" s="17">
        <v>0</v>
      </c>
      <c r="G115" s="17">
        <v>0</v>
      </c>
      <c r="H115" s="20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21">
        <v>0</v>
      </c>
      <c r="O115" s="17">
        <v>0</v>
      </c>
      <c r="P115" s="21">
        <v>0</v>
      </c>
      <c r="Q115" s="17">
        <v>0</v>
      </c>
      <c r="R115" s="21">
        <v>0</v>
      </c>
      <c r="S115" s="17">
        <v>0</v>
      </c>
      <c r="T115" s="21">
        <v>0</v>
      </c>
      <c r="U115" s="17">
        <v>0</v>
      </c>
      <c r="V115" s="21">
        <v>0</v>
      </c>
      <c r="W115" s="17">
        <v>0</v>
      </c>
      <c r="X115" s="21">
        <v>0</v>
      </c>
      <c r="Y115" s="17">
        <v>0</v>
      </c>
      <c r="Z115" s="21">
        <v>0</v>
      </c>
      <c r="AA115" s="17">
        <v>0</v>
      </c>
      <c r="AB115" s="21">
        <v>0</v>
      </c>
      <c r="AC115" s="17">
        <v>0</v>
      </c>
      <c r="AD115" s="21">
        <v>0</v>
      </c>
      <c r="AE115" s="21">
        <v>0</v>
      </c>
      <c r="AF115" s="21">
        <v>0</v>
      </c>
      <c r="AG115" s="21" t="s">
        <v>35</v>
      </c>
      <c r="AI115"/>
    </row>
    <row r="116" spans="1:35">
      <c r="A116" s="22">
        <v>114</v>
      </c>
      <c r="B116" s="28">
        <v>44652</v>
      </c>
      <c r="C116" s="23" t="s">
        <v>33</v>
      </c>
      <c r="D116" s="23" t="s">
        <v>96</v>
      </c>
      <c r="E116" s="22">
        <v>216</v>
      </c>
      <c r="F116" s="22">
        <v>6</v>
      </c>
      <c r="G116" s="22">
        <v>0</v>
      </c>
      <c r="H116" s="38">
        <v>310</v>
      </c>
      <c r="I116" s="22">
        <v>0</v>
      </c>
      <c r="J116" s="22">
        <v>4204</v>
      </c>
      <c r="K116" s="22">
        <v>0</v>
      </c>
      <c r="L116" s="22">
        <v>1322048</v>
      </c>
      <c r="M116" s="22">
        <v>0</v>
      </c>
      <c r="N116" s="29">
        <v>0</v>
      </c>
      <c r="O116" s="22">
        <v>0</v>
      </c>
      <c r="P116" s="29">
        <v>0</v>
      </c>
      <c r="Q116" s="22">
        <v>0</v>
      </c>
      <c r="R116" s="29">
        <v>0</v>
      </c>
      <c r="S116" s="22">
        <v>0</v>
      </c>
      <c r="T116" s="29">
        <v>0</v>
      </c>
      <c r="U116" s="22">
        <v>41658</v>
      </c>
      <c r="V116" s="29">
        <v>62789.48</v>
      </c>
      <c r="W116" s="22">
        <v>14410</v>
      </c>
      <c r="X116" s="29">
        <v>25286.3</v>
      </c>
      <c r="Y116" s="22">
        <v>0</v>
      </c>
      <c r="Z116" s="29">
        <v>0</v>
      </c>
      <c r="AA116" s="22">
        <v>443778</v>
      </c>
      <c r="AB116" s="29">
        <v>1544075.02</v>
      </c>
      <c r="AC116" s="22">
        <v>0</v>
      </c>
      <c r="AD116" s="29">
        <v>0</v>
      </c>
      <c r="AE116" s="29">
        <v>0</v>
      </c>
      <c r="AF116" s="29">
        <v>1632150.8</v>
      </c>
      <c r="AG116" s="29" t="s">
        <v>35</v>
      </c>
      <c r="AI116"/>
    </row>
    <row r="117" spans="1:35">
      <c r="A117" s="17">
        <v>115</v>
      </c>
      <c r="B117" s="18">
        <v>44652</v>
      </c>
      <c r="C117" s="19" t="s">
        <v>41</v>
      </c>
      <c r="D117" s="19" t="s">
        <v>97</v>
      </c>
      <c r="E117" s="17">
        <v>1057</v>
      </c>
      <c r="F117" s="17">
        <v>192</v>
      </c>
      <c r="G117" s="17">
        <v>59237</v>
      </c>
      <c r="H117" s="20">
        <v>87701</v>
      </c>
      <c r="I117" s="17">
        <v>275999</v>
      </c>
      <c r="J117" s="17">
        <v>104256160</v>
      </c>
      <c r="K117" s="17">
        <v>1209178</v>
      </c>
      <c r="L117" s="17">
        <v>3682345</v>
      </c>
      <c r="M117" s="17">
        <v>1434076</v>
      </c>
      <c r="N117" s="21">
        <v>4066953.07</v>
      </c>
      <c r="O117" s="17">
        <v>1078276</v>
      </c>
      <c r="P117" s="21">
        <v>5778573.46</v>
      </c>
      <c r="Q117" s="17">
        <v>0</v>
      </c>
      <c r="R117" s="21">
        <v>0</v>
      </c>
      <c r="S117" s="17">
        <v>14510</v>
      </c>
      <c r="T117" s="21">
        <v>61642</v>
      </c>
      <c r="U117" s="17">
        <v>1340910</v>
      </c>
      <c r="V117" s="21">
        <v>2574299.2599999998</v>
      </c>
      <c r="W117" s="17">
        <v>740660</v>
      </c>
      <c r="X117" s="21">
        <v>1599976.67</v>
      </c>
      <c r="Y117" s="17">
        <v>58</v>
      </c>
      <c r="Z117" s="21">
        <v>931.33</v>
      </c>
      <c r="AA117" s="17">
        <v>2527716</v>
      </c>
      <c r="AB117" s="21">
        <v>12346223.9</v>
      </c>
      <c r="AC117" s="17">
        <v>994</v>
      </c>
      <c r="AD117" s="21">
        <v>990.2</v>
      </c>
      <c r="AE117" s="21">
        <v>9907168.5299999993</v>
      </c>
      <c r="AF117" s="21">
        <v>16522421.359999999</v>
      </c>
      <c r="AG117" s="21" t="s">
        <v>35</v>
      </c>
      <c r="AI117"/>
    </row>
    <row r="118" spans="1:35">
      <c r="A118" s="22">
        <v>116</v>
      </c>
      <c r="B118" s="28">
        <v>44682</v>
      </c>
      <c r="C118" s="23" t="s">
        <v>33</v>
      </c>
      <c r="D118" s="23" t="s">
        <v>34</v>
      </c>
      <c r="E118" s="22">
        <v>424</v>
      </c>
      <c r="F118" s="22">
        <v>3</v>
      </c>
      <c r="G118" s="22">
        <v>0</v>
      </c>
      <c r="H118" s="38">
        <v>330</v>
      </c>
      <c r="I118" s="22">
        <v>0</v>
      </c>
      <c r="J118" s="22">
        <v>602791</v>
      </c>
      <c r="K118" s="22">
        <v>216123</v>
      </c>
      <c r="L118" s="22">
        <v>2047753</v>
      </c>
      <c r="M118" s="22">
        <v>335343</v>
      </c>
      <c r="N118" s="29">
        <v>1655063.82</v>
      </c>
      <c r="O118" s="22">
        <v>245029</v>
      </c>
      <c r="P118" s="29">
        <v>1907135.83</v>
      </c>
      <c r="Q118" s="22">
        <v>1599</v>
      </c>
      <c r="R118" s="29">
        <v>775.51</v>
      </c>
      <c r="S118" s="22">
        <v>4461</v>
      </c>
      <c r="T118" s="29">
        <v>28075.7</v>
      </c>
      <c r="U118" s="22">
        <v>262413</v>
      </c>
      <c r="V118" s="29">
        <v>630522.93999999994</v>
      </c>
      <c r="W118" s="22">
        <v>205352</v>
      </c>
      <c r="X118" s="29">
        <v>487450.41</v>
      </c>
      <c r="Y118" s="22">
        <v>221</v>
      </c>
      <c r="Z118" s="29">
        <v>3640.62</v>
      </c>
      <c r="AA118" s="22">
        <v>883325</v>
      </c>
      <c r="AB118" s="29">
        <v>5661983.0999999996</v>
      </c>
      <c r="AC118" s="22">
        <v>117</v>
      </c>
      <c r="AD118" s="29">
        <v>123.1</v>
      </c>
      <c r="AE118" s="29">
        <v>3591050.8600000003</v>
      </c>
      <c r="AF118" s="29">
        <v>6783720.169999999</v>
      </c>
      <c r="AG118" s="29" t="s">
        <v>35</v>
      </c>
      <c r="AI118"/>
    </row>
    <row r="119" spans="1:35">
      <c r="A119" s="17">
        <v>117</v>
      </c>
      <c r="B119" s="18">
        <v>44682</v>
      </c>
      <c r="C119" s="19" t="s">
        <v>36</v>
      </c>
      <c r="D119" s="19" t="s">
        <v>37</v>
      </c>
      <c r="E119" s="17">
        <v>0</v>
      </c>
      <c r="F119" s="17">
        <v>0</v>
      </c>
      <c r="G119" s="17">
        <v>0</v>
      </c>
      <c r="H119" s="20">
        <v>0</v>
      </c>
      <c r="I119" s="17">
        <v>0</v>
      </c>
      <c r="J119" s="17">
        <v>3430876</v>
      </c>
      <c r="K119" s="17">
        <v>0</v>
      </c>
      <c r="L119" s="17">
        <v>1962294</v>
      </c>
      <c r="M119" s="17">
        <v>0</v>
      </c>
      <c r="N119" s="21">
        <v>0</v>
      </c>
      <c r="O119" s="17">
        <v>0</v>
      </c>
      <c r="P119" s="21">
        <v>0</v>
      </c>
      <c r="Q119" s="17">
        <v>0</v>
      </c>
      <c r="R119" s="21">
        <v>0</v>
      </c>
      <c r="S119" s="17">
        <v>0</v>
      </c>
      <c r="T119" s="21">
        <v>0</v>
      </c>
      <c r="U119" s="17">
        <v>0</v>
      </c>
      <c r="V119" s="21">
        <v>0</v>
      </c>
      <c r="W119" s="17">
        <v>226382</v>
      </c>
      <c r="X119" s="21">
        <v>157708.56</v>
      </c>
      <c r="Y119" s="17">
        <v>0</v>
      </c>
      <c r="Z119" s="21">
        <v>0</v>
      </c>
      <c r="AA119" s="17">
        <v>0</v>
      </c>
      <c r="AB119" s="21">
        <v>0</v>
      </c>
      <c r="AC119" s="17">
        <v>0</v>
      </c>
      <c r="AD119" s="21">
        <v>0</v>
      </c>
      <c r="AE119" s="21">
        <v>0</v>
      </c>
      <c r="AF119" s="21">
        <v>157708.56</v>
      </c>
      <c r="AG119" s="21" t="s">
        <v>35</v>
      </c>
      <c r="AI119"/>
    </row>
    <row r="120" spans="1:35">
      <c r="A120" s="22">
        <v>118</v>
      </c>
      <c r="B120" s="28">
        <v>44682</v>
      </c>
      <c r="C120" s="23" t="s">
        <v>38</v>
      </c>
      <c r="D120" s="23" t="s">
        <v>39</v>
      </c>
      <c r="E120" s="22">
        <v>0</v>
      </c>
      <c r="F120" s="22">
        <v>0</v>
      </c>
      <c r="G120" s="22">
        <v>47951</v>
      </c>
      <c r="H120" s="38">
        <v>0</v>
      </c>
      <c r="I120" s="22">
        <v>0</v>
      </c>
      <c r="J120" s="22">
        <v>0</v>
      </c>
      <c r="K120" s="22">
        <v>1366552</v>
      </c>
      <c r="L120" s="22">
        <v>0</v>
      </c>
      <c r="M120" s="22">
        <v>1034325</v>
      </c>
      <c r="N120" s="29">
        <v>7361016.8200000003</v>
      </c>
      <c r="O120" s="22">
        <v>3420823</v>
      </c>
      <c r="P120" s="29">
        <v>22946533.420000002</v>
      </c>
      <c r="Q120" s="22">
        <v>0</v>
      </c>
      <c r="R120" s="29">
        <v>0</v>
      </c>
      <c r="S120" s="22">
        <v>0</v>
      </c>
      <c r="T120" s="29">
        <v>0</v>
      </c>
      <c r="U120" s="22">
        <v>0</v>
      </c>
      <c r="V120" s="29">
        <v>0</v>
      </c>
      <c r="W120" s="22">
        <v>0</v>
      </c>
      <c r="X120" s="29">
        <v>0</v>
      </c>
      <c r="Y120" s="22">
        <v>0</v>
      </c>
      <c r="Z120" s="29">
        <v>0</v>
      </c>
      <c r="AA120" s="22">
        <v>0</v>
      </c>
      <c r="AB120" s="29">
        <v>0</v>
      </c>
      <c r="AC120" s="22">
        <v>0</v>
      </c>
      <c r="AD120" s="29">
        <v>0</v>
      </c>
      <c r="AE120" s="29">
        <v>30307550.240000002</v>
      </c>
      <c r="AF120" s="29">
        <v>0</v>
      </c>
      <c r="AG120" s="29" t="s">
        <v>40</v>
      </c>
      <c r="AI120"/>
    </row>
    <row r="121" spans="1:35">
      <c r="A121" s="17">
        <v>119</v>
      </c>
      <c r="B121" s="18">
        <v>44682</v>
      </c>
      <c r="C121" s="19" t="s">
        <v>41</v>
      </c>
      <c r="D121" s="19" t="s">
        <v>42</v>
      </c>
      <c r="E121" s="17">
        <v>5756</v>
      </c>
      <c r="F121" s="17">
        <v>10644</v>
      </c>
      <c r="G121" s="17">
        <v>1052653</v>
      </c>
      <c r="H121" s="20">
        <v>710</v>
      </c>
      <c r="I121" s="17">
        <v>338632</v>
      </c>
      <c r="J121" s="17">
        <v>38677068</v>
      </c>
      <c r="K121" s="17">
        <v>9475786</v>
      </c>
      <c r="L121" s="17">
        <v>28233123</v>
      </c>
      <c r="M121" s="17">
        <v>15584751</v>
      </c>
      <c r="N121" s="21">
        <v>44919025.539999999</v>
      </c>
      <c r="O121" s="17">
        <v>10598060</v>
      </c>
      <c r="P121" s="21">
        <v>50803169.759999998</v>
      </c>
      <c r="Q121" s="17">
        <v>0</v>
      </c>
      <c r="R121" s="21">
        <v>0</v>
      </c>
      <c r="S121" s="17">
        <v>53567</v>
      </c>
      <c r="T121" s="21">
        <v>218749.88</v>
      </c>
      <c r="U121" s="17">
        <v>12635517</v>
      </c>
      <c r="V121" s="21">
        <v>30044348.329999998</v>
      </c>
      <c r="W121" s="17">
        <v>6055599</v>
      </c>
      <c r="X121" s="21">
        <v>16429505.189999999</v>
      </c>
      <c r="Y121" s="17">
        <v>21748</v>
      </c>
      <c r="Z121" s="21">
        <v>545062.89</v>
      </c>
      <c r="AA121" s="17">
        <v>21881876</v>
      </c>
      <c r="AB121" s="21">
        <v>132888181</v>
      </c>
      <c r="AC121" s="17">
        <v>0</v>
      </c>
      <c r="AD121" s="21">
        <v>0</v>
      </c>
      <c r="AE121" s="21">
        <v>95940945.179999992</v>
      </c>
      <c r="AF121" s="21">
        <v>179907097.41</v>
      </c>
      <c r="AG121" s="21" t="s">
        <v>35</v>
      </c>
      <c r="AI121"/>
    </row>
    <row r="122" spans="1:35">
      <c r="A122" s="22">
        <v>120</v>
      </c>
      <c r="B122" s="28">
        <v>44682</v>
      </c>
      <c r="C122" s="23" t="s">
        <v>41</v>
      </c>
      <c r="D122" s="23" t="s">
        <v>43</v>
      </c>
      <c r="E122" s="22">
        <v>466</v>
      </c>
      <c r="F122" s="22">
        <v>5</v>
      </c>
      <c r="G122" s="22">
        <v>36534</v>
      </c>
      <c r="H122" s="38">
        <v>0</v>
      </c>
      <c r="I122" s="22">
        <v>0</v>
      </c>
      <c r="J122" s="22">
        <v>0</v>
      </c>
      <c r="K122" s="22">
        <v>0</v>
      </c>
      <c r="L122" s="22">
        <v>5090313</v>
      </c>
      <c r="M122" s="22">
        <v>0</v>
      </c>
      <c r="N122" s="29">
        <v>0</v>
      </c>
      <c r="O122" s="22">
        <v>0</v>
      </c>
      <c r="P122" s="29">
        <v>0</v>
      </c>
      <c r="Q122" s="22">
        <v>0</v>
      </c>
      <c r="R122" s="29">
        <v>0</v>
      </c>
      <c r="S122" s="22">
        <v>0</v>
      </c>
      <c r="T122" s="29">
        <v>0</v>
      </c>
      <c r="U122" s="22">
        <v>605706</v>
      </c>
      <c r="V122" s="29">
        <v>1415689</v>
      </c>
      <c r="W122" s="22">
        <v>373822</v>
      </c>
      <c r="X122" s="29">
        <v>760351</v>
      </c>
      <c r="Y122" s="22">
        <v>0</v>
      </c>
      <c r="Z122" s="29">
        <v>0</v>
      </c>
      <c r="AA122" s="22">
        <v>2578757</v>
      </c>
      <c r="AB122" s="29">
        <v>13192371.720000001</v>
      </c>
      <c r="AC122" s="22">
        <v>20399</v>
      </c>
      <c r="AD122" s="29">
        <v>20171</v>
      </c>
      <c r="AE122" s="29">
        <v>0</v>
      </c>
      <c r="AF122" s="29">
        <v>15388582.720000001</v>
      </c>
      <c r="AG122" s="29" t="s">
        <v>35</v>
      </c>
      <c r="AI122"/>
    </row>
    <row r="123" spans="1:35">
      <c r="A123" s="17">
        <v>121</v>
      </c>
      <c r="B123" s="18">
        <v>44682</v>
      </c>
      <c r="C123" s="19" t="s">
        <v>38</v>
      </c>
      <c r="D123" s="19" t="s">
        <v>44</v>
      </c>
      <c r="E123" s="17">
        <v>0</v>
      </c>
      <c r="F123" s="17">
        <v>0</v>
      </c>
      <c r="G123" s="17">
        <v>0</v>
      </c>
      <c r="H123" s="20">
        <v>0</v>
      </c>
      <c r="I123" s="17">
        <v>0</v>
      </c>
      <c r="J123" s="17">
        <v>0</v>
      </c>
      <c r="K123" s="17">
        <v>21417</v>
      </c>
      <c r="L123" s="17">
        <v>0</v>
      </c>
      <c r="M123" s="17">
        <v>28869</v>
      </c>
      <c r="N123" s="21">
        <v>121872.83</v>
      </c>
      <c r="O123" s="17">
        <v>13335</v>
      </c>
      <c r="P123" s="21">
        <v>147003.29</v>
      </c>
      <c r="Q123" s="17">
        <v>0</v>
      </c>
      <c r="R123" s="21">
        <v>0</v>
      </c>
      <c r="S123" s="17">
        <v>1</v>
      </c>
      <c r="T123" s="21">
        <v>10</v>
      </c>
      <c r="U123" s="17">
        <v>0</v>
      </c>
      <c r="V123" s="21">
        <v>0</v>
      </c>
      <c r="W123" s="17">
        <v>0</v>
      </c>
      <c r="X123" s="21">
        <v>0</v>
      </c>
      <c r="Y123" s="17">
        <v>0</v>
      </c>
      <c r="Z123" s="21">
        <v>0</v>
      </c>
      <c r="AA123" s="17">
        <v>0</v>
      </c>
      <c r="AB123" s="21">
        <v>0</v>
      </c>
      <c r="AC123" s="17">
        <v>0</v>
      </c>
      <c r="AD123" s="21">
        <v>0</v>
      </c>
      <c r="AE123" s="21">
        <v>268886.12</v>
      </c>
      <c r="AF123" s="21">
        <v>0</v>
      </c>
      <c r="AG123" s="21" t="s">
        <v>40</v>
      </c>
      <c r="AI123"/>
    </row>
    <row r="124" spans="1:35">
      <c r="A124" s="22">
        <v>122</v>
      </c>
      <c r="B124" s="28">
        <v>44682</v>
      </c>
      <c r="C124" s="23" t="s">
        <v>45</v>
      </c>
      <c r="D124" s="23" t="s">
        <v>46</v>
      </c>
      <c r="E124" s="22">
        <v>8770</v>
      </c>
      <c r="F124" s="22">
        <v>2718</v>
      </c>
      <c r="G124" s="22">
        <v>26371</v>
      </c>
      <c r="H124" s="38">
        <v>36720</v>
      </c>
      <c r="I124" s="22">
        <v>12318</v>
      </c>
      <c r="J124" s="22">
        <v>701796</v>
      </c>
      <c r="K124" s="22">
        <v>1267896</v>
      </c>
      <c r="L124" s="22">
        <v>75630687</v>
      </c>
      <c r="M124" s="22">
        <v>1530161</v>
      </c>
      <c r="N124" s="29">
        <v>4796898.41</v>
      </c>
      <c r="O124" s="22">
        <v>1424440</v>
      </c>
      <c r="P124" s="29">
        <v>6074427.8899999997</v>
      </c>
      <c r="Q124" s="22">
        <v>0</v>
      </c>
      <c r="R124" s="29">
        <v>0</v>
      </c>
      <c r="S124" s="22">
        <v>25723</v>
      </c>
      <c r="T124" s="29">
        <v>113135.42</v>
      </c>
      <c r="U124" s="22">
        <v>8566629</v>
      </c>
      <c r="V124" s="29">
        <v>16273071.77</v>
      </c>
      <c r="W124" s="22">
        <v>4301660</v>
      </c>
      <c r="X124" s="29">
        <v>6802295.1699999999</v>
      </c>
      <c r="Y124" s="22">
        <v>3</v>
      </c>
      <c r="Z124" s="29">
        <v>6.15</v>
      </c>
      <c r="AA124" s="22">
        <v>28999224</v>
      </c>
      <c r="AB124" s="29">
        <v>136210034.30000001</v>
      </c>
      <c r="AC124" s="22">
        <v>1989</v>
      </c>
      <c r="AD124" s="29">
        <v>1825.89</v>
      </c>
      <c r="AE124" s="29">
        <v>10984461.720000001</v>
      </c>
      <c r="AF124" s="29">
        <v>159287233.28</v>
      </c>
      <c r="AG124" s="29" t="s">
        <v>35</v>
      </c>
      <c r="AI124"/>
    </row>
    <row r="125" spans="1:35">
      <c r="A125" s="17">
        <v>123</v>
      </c>
      <c r="B125" s="18">
        <v>44682</v>
      </c>
      <c r="C125" s="19" t="s">
        <v>45</v>
      </c>
      <c r="D125" s="19" t="s">
        <v>47</v>
      </c>
      <c r="E125" s="17">
        <v>5259</v>
      </c>
      <c r="F125" s="17">
        <v>2808</v>
      </c>
      <c r="G125" s="17">
        <v>46189</v>
      </c>
      <c r="H125" s="20">
        <v>11304</v>
      </c>
      <c r="I125" s="17">
        <v>103</v>
      </c>
      <c r="J125" s="17">
        <v>386657</v>
      </c>
      <c r="K125" s="17">
        <v>165929</v>
      </c>
      <c r="L125" s="17">
        <v>45256890</v>
      </c>
      <c r="M125" s="17">
        <v>158107</v>
      </c>
      <c r="N125" s="21">
        <v>527624.82999999996</v>
      </c>
      <c r="O125" s="17">
        <v>119527</v>
      </c>
      <c r="P125" s="21">
        <v>321610.2</v>
      </c>
      <c r="Q125" s="17">
        <v>0</v>
      </c>
      <c r="R125" s="21">
        <v>0</v>
      </c>
      <c r="S125" s="17">
        <v>10239</v>
      </c>
      <c r="T125" s="21">
        <v>58812.65</v>
      </c>
      <c r="U125" s="17">
        <v>5052581</v>
      </c>
      <c r="V125" s="21">
        <v>9012725.9900000002</v>
      </c>
      <c r="W125" s="17">
        <v>3039827</v>
      </c>
      <c r="X125" s="21">
        <v>3685935.33</v>
      </c>
      <c r="Y125" s="17">
        <v>0</v>
      </c>
      <c r="Z125" s="21">
        <v>0</v>
      </c>
      <c r="AA125" s="17">
        <v>18534653</v>
      </c>
      <c r="AB125" s="21">
        <v>72441187.469999999</v>
      </c>
      <c r="AC125" s="17">
        <v>5579</v>
      </c>
      <c r="AD125" s="21">
        <v>5390.61</v>
      </c>
      <c r="AE125" s="21">
        <v>908047.68</v>
      </c>
      <c r="AF125" s="21">
        <v>85145239.399999991</v>
      </c>
      <c r="AG125" s="21" t="s">
        <v>35</v>
      </c>
      <c r="AI125"/>
    </row>
    <row r="126" spans="1:35">
      <c r="A126" s="22">
        <v>124</v>
      </c>
      <c r="B126" s="28">
        <v>44682</v>
      </c>
      <c r="C126" s="23" t="s">
        <v>45</v>
      </c>
      <c r="D126" s="23" t="s">
        <v>48</v>
      </c>
      <c r="E126" s="22">
        <v>1718</v>
      </c>
      <c r="F126" s="22">
        <v>436</v>
      </c>
      <c r="G126" s="22">
        <v>2656</v>
      </c>
      <c r="H126" s="38">
        <v>0</v>
      </c>
      <c r="I126" s="22">
        <v>355014</v>
      </c>
      <c r="J126" s="22">
        <v>503441</v>
      </c>
      <c r="K126" s="22">
        <v>77291</v>
      </c>
      <c r="L126" s="22">
        <v>12523886</v>
      </c>
      <c r="M126" s="22">
        <v>91537</v>
      </c>
      <c r="N126" s="29">
        <v>377379.41</v>
      </c>
      <c r="O126" s="22">
        <v>0</v>
      </c>
      <c r="P126" s="29">
        <v>0</v>
      </c>
      <c r="Q126" s="22">
        <v>0</v>
      </c>
      <c r="R126" s="29">
        <v>0</v>
      </c>
      <c r="S126" s="22">
        <v>819</v>
      </c>
      <c r="T126" s="29">
        <v>3695.99</v>
      </c>
      <c r="U126" s="22">
        <v>2754302</v>
      </c>
      <c r="V126" s="29">
        <v>4330669.8</v>
      </c>
      <c r="W126" s="22">
        <v>1116639</v>
      </c>
      <c r="X126" s="29">
        <v>1448273.71</v>
      </c>
      <c r="Y126" s="22">
        <v>9747</v>
      </c>
      <c r="Z126" s="29">
        <v>113943.8</v>
      </c>
      <c r="AA126" s="22">
        <v>7527984</v>
      </c>
      <c r="AB126" s="29">
        <v>32474886.870000001</v>
      </c>
      <c r="AC126" s="22">
        <v>0</v>
      </c>
      <c r="AD126" s="29">
        <v>0</v>
      </c>
      <c r="AE126" s="29">
        <v>381075.39999999997</v>
      </c>
      <c r="AF126" s="29">
        <v>38367774.18</v>
      </c>
      <c r="AG126" s="29" t="s">
        <v>35</v>
      </c>
      <c r="AI126"/>
    </row>
    <row r="127" spans="1:35">
      <c r="A127" s="17">
        <v>125</v>
      </c>
      <c r="B127" s="18">
        <v>44682</v>
      </c>
      <c r="C127" s="19" t="s">
        <v>38</v>
      </c>
      <c r="D127" s="19" t="s">
        <v>49</v>
      </c>
      <c r="E127" s="17">
        <v>0</v>
      </c>
      <c r="F127" s="17">
        <v>0</v>
      </c>
      <c r="G127" s="17">
        <v>0</v>
      </c>
      <c r="H127" s="20">
        <v>0</v>
      </c>
      <c r="I127" s="17">
        <v>1</v>
      </c>
      <c r="J127" s="17">
        <v>0</v>
      </c>
      <c r="K127" s="17">
        <v>0</v>
      </c>
      <c r="L127" s="17">
        <v>1696</v>
      </c>
      <c r="M127" s="17">
        <v>0</v>
      </c>
      <c r="N127" s="21">
        <v>0</v>
      </c>
      <c r="O127" s="17">
        <v>0</v>
      </c>
      <c r="P127" s="21">
        <v>0</v>
      </c>
      <c r="Q127" s="17">
        <v>0</v>
      </c>
      <c r="R127" s="21">
        <v>0</v>
      </c>
      <c r="S127" s="17">
        <v>0</v>
      </c>
      <c r="T127" s="21">
        <v>0</v>
      </c>
      <c r="U127" s="17">
        <v>78</v>
      </c>
      <c r="V127" s="21">
        <v>302.83999999999997</v>
      </c>
      <c r="W127" s="17">
        <v>12</v>
      </c>
      <c r="X127" s="21">
        <v>10.1</v>
      </c>
      <c r="Y127" s="17">
        <v>0</v>
      </c>
      <c r="Z127" s="21">
        <v>0</v>
      </c>
      <c r="AA127" s="17">
        <v>363</v>
      </c>
      <c r="AB127" s="21">
        <v>3296.02</v>
      </c>
      <c r="AC127" s="17">
        <v>0</v>
      </c>
      <c r="AD127" s="21">
        <v>0</v>
      </c>
      <c r="AE127" s="21">
        <v>0</v>
      </c>
      <c r="AF127" s="21">
        <v>3608.96</v>
      </c>
      <c r="AG127" s="21" t="s">
        <v>35</v>
      </c>
      <c r="AI127"/>
    </row>
    <row r="128" spans="1:35">
      <c r="A128" s="22">
        <v>126</v>
      </c>
      <c r="B128" s="28">
        <v>44682</v>
      </c>
      <c r="C128" s="23" t="s">
        <v>45</v>
      </c>
      <c r="D128" s="23" t="s">
        <v>50</v>
      </c>
      <c r="E128" s="22">
        <v>8062</v>
      </c>
      <c r="F128" s="22">
        <v>4128</v>
      </c>
      <c r="G128" s="22">
        <v>49795</v>
      </c>
      <c r="H128" s="38">
        <v>8906</v>
      </c>
      <c r="I128" s="22">
        <v>66</v>
      </c>
      <c r="J128" s="22">
        <v>1305888</v>
      </c>
      <c r="K128" s="22">
        <v>915470</v>
      </c>
      <c r="L128" s="22">
        <v>46959288</v>
      </c>
      <c r="M128" s="22">
        <v>655999</v>
      </c>
      <c r="N128" s="29">
        <v>1744639.23</v>
      </c>
      <c r="O128" s="22">
        <v>300098</v>
      </c>
      <c r="P128" s="29">
        <v>977784.7</v>
      </c>
      <c r="Q128" s="22">
        <v>0</v>
      </c>
      <c r="R128" s="29">
        <v>0</v>
      </c>
      <c r="S128" s="22">
        <v>53418</v>
      </c>
      <c r="T128" s="29">
        <v>269623.06</v>
      </c>
      <c r="U128" s="22">
        <v>10225689</v>
      </c>
      <c r="V128" s="29">
        <v>20691394.039999999</v>
      </c>
      <c r="W128" s="22">
        <v>4273410</v>
      </c>
      <c r="X128" s="29">
        <v>6895824.7199999997</v>
      </c>
      <c r="Y128" s="22">
        <v>4277</v>
      </c>
      <c r="Z128" s="29">
        <v>70393.83</v>
      </c>
      <c r="AA128" s="22">
        <v>31688106</v>
      </c>
      <c r="AB128" s="29">
        <v>142676206.90000001</v>
      </c>
      <c r="AC128" s="22">
        <v>2136</v>
      </c>
      <c r="AD128" s="29">
        <v>1868.98</v>
      </c>
      <c r="AE128" s="29">
        <v>2992046.9899999998</v>
      </c>
      <c r="AF128" s="29">
        <v>170335688.47</v>
      </c>
      <c r="AG128" s="29" t="s">
        <v>35</v>
      </c>
      <c r="AI128"/>
    </row>
    <row r="129" spans="1:35">
      <c r="A129" s="17">
        <v>127</v>
      </c>
      <c r="B129" s="18">
        <v>44682</v>
      </c>
      <c r="C129" s="19" t="s">
        <v>33</v>
      </c>
      <c r="D129" s="19" t="s">
        <v>51</v>
      </c>
      <c r="E129" s="17">
        <v>163</v>
      </c>
      <c r="F129" s="17">
        <v>2</v>
      </c>
      <c r="G129" s="17">
        <v>0</v>
      </c>
      <c r="H129" s="20">
        <v>0</v>
      </c>
      <c r="I129" s="17">
        <v>0</v>
      </c>
      <c r="J129" s="17">
        <v>0</v>
      </c>
      <c r="K129" s="17">
        <v>0</v>
      </c>
      <c r="L129" s="17">
        <v>188366</v>
      </c>
      <c r="M129" s="17">
        <v>0</v>
      </c>
      <c r="N129" s="21">
        <v>0</v>
      </c>
      <c r="O129" s="17">
        <v>0</v>
      </c>
      <c r="P129" s="21">
        <v>0</v>
      </c>
      <c r="Q129" s="17">
        <v>0</v>
      </c>
      <c r="R129" s="21">
        <v>0</v>
      </c>
      <c r="S129" s="17">
        <v>0</v>
      </c>
      <c r="T129" s="21">
        <v>0</v>
      </c>
      <c r="U129" s="17">
        <v>51030</v>
      </c>
      <c r="V129" s="21">
        <v>121996.16</v>
      </c>
      <c r="W129" s="17">
        <v>19719</v>
      </c>
      <c r="X129" s="21">
        <v>41394.97</v>
      </c>
      <c r="Y129" s="17">
        <v>0</v>
      </c>
      <c r="Z129" s="21">
        <v>0</v>
      </c>
      <c r="AA129" s="17">
        <v>128969</v>
      </c>
      <c r="AB129" s="21">
        <v>686334.77</v>
      </c>
      <c r="AC129" s="17">
        <v>0</v>
      </c>
      <c r="AD129" s="21">
        <v>0</v>
      </c>
      <c r="AE129" s="21">
        <v>0</v>
      </c>
      <c r="AF129" s="21">
        <v>849725.9</v>
      </c>
      <c r="AG129" s="21" t="s">
        <v>35</v>
      </c>
      <c r="AI129"/>
    </row>
    <row r="130" spans="1:35">
      <c r="A130" s="22">
        <v>128</v>
      </c>
      <c r="B130" s="28">
        <v>44682</v>
      </c>
      <c r="C130" s="23" t="s">
        <v>41</v>
      </c>
      <c r="D130" s="23" t="s">
        <v>52</v>
      </c>
      <c r="E130" s="22">
        <v>423</v>
      </c>
      <c r="F130" s="22">
        <v>52</v>
      </c>
      <c r="G130" s="22">
        <v>0</v>
      </c>
      <c r="H130" s="38">
        <v>1150</v>
      </c>
      <c r="I130" s="22">
        <v>4287</v>
      </c>
      <c r="J130" s="22">
        <v>0</v>
      </c>
      <c r="K130" s="22">
        <v>0</v>
      </c>
      <c r="L130" s="22">
        <v>815718</v>
      </c>
      <c r="M130" s="22">
        <v>0</v>
      </c>
      <c r="N130" s="29">
        <v>0</v>
      </c>
      <c r="O130" s="22">
        <v>0</v>
      </c>
      <c r="P130" s="29">
        <v>0</v>
      </c>
      <c r="Q130" s="22">
        <v>0</v>
      </c>
      <c r="R130" s="29">
        <v>0</v>
      </c>
      <c r="S130" s="22">
        <v>0</v>
      </c>
      <c r="T130" s="29">
        <v>0</v>
      </c>
      <c r="U130" s="22">
        <v>266779</v>
      </c>
      <c r="V130" s="29">
        <v>472381.29</v>
      </c>
      <c r="W130" s="22">
        <v>55022</v>
      </c>
      <c r="X130" s="29">
        <v>94335.98</v>
      </c>
      <c r="Y130" s="22">
        <v>2</v>
      </c>
      <c r="Z130" s="29">
        <v>14</v>
      </c>
      <c r="AA130" s="22">
        <v>481413</v>
      </c>
      <c r="AB130" s="29">
        <v>2280947.37</v>
      </c>
      <c r="AC130" s="22">
        <v>40</v>
      </c>
      <c r="AD130" s="29">
        <v>21.69</v>
      </c>
      <c r="AE130" s="29">
        <v>0</v>
      </c>
      <c r="AF130" s="29">
        <v>2847700.33</v>
      </c>
      <c r="AG130" s="29" t="s">
        <v>35</v>
      </c>
      <c r="AI130"/>
    </row>
    <row r="131" spans="1:35">
      <c r="A131" s="17">
        <v>129</v>
      </c>
      <c r="B131" s="18">
        <v>44682</v>
      </c>
      <c r="C131" s="19" t="s">
        <v>45</v>
      </c>
      <c r="D131" s="19" t="s">
        <v>53</v>
      </c>
      <c r="E131" s="17">
        <v>2389</v>
      </c>
      <c r="F131" s="17">
        <v>587</v>
      </c>
      <c r="G131" s="17">
        <v>3921</v>
      </c>
      <c r="H131" s="20">
        <v>8982</v>
      </c>
      <c r="I131" s="17">
        <v>7727</v>
      </c>
      <c r="J131" s="17">
        <v>185592</v>
      </c>
      <c r="K131" s="17">
        <v>0</v>
      </c>
      <c r="L131" s="17">
        <v>28963920</v>
      </c>
      <c r="M131" s="17">
        <v>0</v>
      </c>
      <c r="N131" s="21">
        <v>0</v>
      </c>
      <c r="O131" s="17">
        <v>0</v>
      </c>
      <c r="P131" s="21">
        <v>0</v>
      </c>
      <c r="Q131" s="17">
        <v>0</v>
      </c>
      <c r="R131" s="21">
        <v>0</v>
      </c>
      <c r="S131" s="17">
        <v>0</v>
      </c>
      <c r="T131" s="21">
        <v>0</v>
      </c>
      <c r="U131" s="17">
        <v>2792070</v>
      </c>
      <c r="V131" s="21">
        <v>5851095.7199999997</v>
      </c>
      <c r="W131" s="17">
        <v>757379</v>
      </c>
      <c r="X131" s="21">
        <v>1199880.6200000001</v>
      </c>
      <c r="Y131" s="17">
        <v>0</v>
      </c>
      <c r="Z131" s="21">
        <v>0</v>
      </c>
      <c r="AA131" s="17">
        <v>9056496</v>
      </c>
      <c r="AB131" s="21">
        <v>40792043.140000001</v>
      </c>
      <c r="AC131" s="17">
        <v>10900</v>
      </c>
      <c r="AD131" s="21">
        <v>10913.62</v>
      </c>
      <c r="AE131" s="21">
        <v>0</v>
      </c>
      <c r="AF131" s="21">
        <v>47853933.100000001</v>
      </c>
      <c r="AG131" s="21" t="s">
        <v>35</v>
      </c>
      <c r="AI131"/>
    </row>
    <row r="132" spans="1:35">
      <c r="A132" s="22">
        <v>130</v>
      </c>
      <c r="B132" s="28">
        <v>44682</v>
      </c>
      <c r="C132" s="23" t="s">
        <v>38</v>
      </c>
      <c r="D132" s="23" t="s">
        <v>54</v>
      </c>
      <c r="E132" s="22">
        <v>47</v>
      </c>
      <c r="F132" s="22">
        <v>442</v>
      </c>
      <c r="G132" s="22">
        <v>0</v>
      </c>
      <c r="H132" s="38">
        <v>0</v>
      </c>
      <c r="I132" s="22">
        <v>0</v>
      </c>
      <c r="J132" s="22">
        <v>0</v>
      </c>
      <c r="K132" s="22">
        <v>2550537</v>
      </c>
      <c r="L132" s="22">
        <v>1343391</v>
      </c>
      <c r="M132" s="22">
        <v>7259923</v>
      </c>
      <c r="N132" s="29">
        <v>20067989.32</v>
      </c>
      <c r="O132" s="22">
        <v>6177768</v>
      </c>
      <c r="P132" s="29">
        <v>25162043.449999999</v>
      </c>
      <c r="Q132" s="22">
        <v>0</v>
      </c>
      <c r="R132" s="29">
        <v>0</v>
      </c>
      <c r="S132" s="22">
        <v>12528</v>
      </c>
      <c r="T132" s="29">
        <v>72957.899999999994</v>
      </c>
      <c r="U132" s="22">
        <v>1036921</v>
      </c>
      <c r="V132" s="29">
        <v>2590026.5299999998</v>
      </c>
      <c r="W132" s="22">
        <v>1056479</v>
      </c>
      <c r="X132" s="29">
        <v>2923788.71</v>
      </c>
      <c r="Y132" s="22">
        <v>0</v>
      </c>
      <c r="Z132" s="29">
        <v>0</v>
      </c>
      <c r="AA132" s="22">
        <v>968600</v>
      </c>
      <c r="AB132" s="29">
        <v>5407833.8799999999</v>
      </c>
      <c r="AC132" s="22">
        <v>0</v>
      </c>
      <c r="AD132" s="29">
        <v>0</v>
      </c>
      <c r="AE132" s="29">
        <v>45302990.669999994</v>
      </c>
      <c r="AF132" s="29">
        <v>10921649.120000001</v>
      </c>
      <c r="AG132" s="29" t="s">
        <v>40</v>
      </c>
      <c r="AI132"/>
    </row>
    <row r="133" spans="1:35">
      <c r="A133" s="17">
        <v>131</v>
      </c>
      <c r="B133" s="18">
        <v>44682</v>
      </c>
      <c r="C133" s="19" t="s">
        <v>41</v>
      </c>
      <c r="D133" s="19" t="s">
        <v>55</v>
      </c>
      <c r="E133" s="17">
        <v>1108</v>
      </c>
      <c r="F133" s="17">
        <v>596</v>
      </c>
      <c r="G133" s="17">
        <v>7774</v>
      </c>
      <c r="H133" s="20">
        <v>23089</v>
      </c>
      <c r="I133" s="17">
        <v>0</v>
      </c>
      <c r="J133" s="17">
        <v>32250</v>
      </c>
      <c r="K133" s="17">
        <v>1747</v>
      </c>
      <c r="L133" s="17">
        <v>2613007</v>
      </c>
      <c r="M133" s="17">
        <v>1559</v>
      </c>
      <c r="N133" s="21">
        <v>4116.9799999999996</v>
      </c>
      <c r="O133" s="17">
        <v>403</v>
      </c>
      <c r="P133" s="21">
        <v>1985.36</v>
      </c>
      <c r="Q133" s="17">
        <v>0</v>
      </c>
      <c r="R133" s="21">
        <v>0</v>
      </c>
      <c r="S133" s="17">
        <v>19</v>
      </c>
      <c r="T133" s="21">
        <v>43.1</v>
      </c>
      <c r="U133" s="17">
        <v>945149</v>
      </c>
      <c r="V133" s="21">
        <v>1814860.67</v>
      </c>
      <c r="W133" s="17">
        <v>214155</v>
      </c>
      <c r="X133" s="21">
        <v>338641.79</v>
      </c>
      <c r="Y133" s="17">
        <v>0</v>
      </c>
      <c r="Z133" s="21">
        <v>0</v>
      </c>
      <c r="AA133" s="17">
        <v>2741444</v>
      </c>
      <c r="AB133" s="21">
        <v>14020250.970000001</v>
      </c>
      <c r="AC133" s="17">
        <v>0</v>
      </c>
      <c r="AD133" s="21">
        <v>0</v>
      </c>
      <c r="AE133" s="21">
        <v>6145.44</v>
      </c>
      <c r="AF133" s="21">
        <v>16173753.43</v>
      </c>
      <c r="AG133" s="21" t="s">
        <v>35</v>
      </c>
      <c r="AI133"/>
    </row>
    <row r="134" spans="1:35">
      <c r="A134" s="22">
        <v>132</v>
      </c>
      <c r="B134" s="28">
        <v>44682</v>
      </c>
      <c r="C134" s="23" t="s">
        <v>38</v>
      </c>
      <c r="D134" s="23" t="s">
        <v>56</v>
      </c>
      <c r="E134" s="22">
        <v>482</v>
      </c>
      <c r="F134" s="22">
        <v>516</v>
      </c>
      <c r="G134" s="22">
        <v>932</v>
      </c>
      <c r="H134" s="38">
        <v>98</v>
      </c>
      <c r="I134" s="22">
        <v>0</v>
      </c>
      <c r="J134" s="22">
        <v>2775</v>
      </c>
      <c r="K134" s="22">
        <v>12937</v>
      </c>
      <c r="L134" s="22">
        <v>2104736</v>
      </c>
      <c r="M134" s="22">
        <v>13030</v>
      </c>
      <c r="N134" s="29">
        <v>48718.78</v>
      </c>
      <c r="O134" s="22">
        <v>6898</v>
      </c>
      <c r="P134" s="29">
        <v>53435.51</v>
      </c>
      <c r="Q134" s="22">
        <v>0</v>
      </c>
      <c r="R134" s="29">
        <v>0</v>
      </c>
      <c r="S134" s="22">
        <v>153</v>
      </c>
      <c r="T134" s="29">
        <v>499.8</v>
      </c>
      <c r="U134" s="22">
        <v>714872</v>
      </c>
      <c r="V134" s="29">
        <v>1043552.11</v>
      </c>
      <c r="W134" s="22">
        <v>291572</v>
      </c>
      <c r="X134" s="29">
        <v>472731.09</v>
      </c>
      <c r="Y134" s="22">
        <v>451</v>
      </c>
      <c r="Z134" s="29">
        <v>6645.32</v>
      </c>
      <c r="AA134" s="22">
        <v>1280046</v>
      </c>
      <c r="AB134" s="29">
        <v>5582527.8099999996</v>
      </c>
      <c r="AC134" s="22">
        <v>74</v>
      </c>
      <c r="AD134" s="29">
        <v>65.2</v>
      </c>
      <c r="AE134" s="29">
        <v>102654.09000000001</v>
      </c>
      <c r="AF134" s="29">
        <v>7105521.5300000003</v>
      </c>
      <c r="AG134" s="29" t="s">
        <v>35</v>
      </c>
      <c r="AI134"/>
    </row>
    <row r="135" spans="1:35">
      <c r="A135" s="17">
        <v>133</v>
      </c>
      <c r="B135" s="18">
        <v>44682</v>
      </c>
      <c r="C135" s="19" t="s">
        <v>41</v>
      </c>
      <c r="D135" s="19" t="s">
        <v>57</v>
      </c>
      <c r="E135" s="17">
        <v>364</v>
      </c>
      <c r="F135" s="17">
        <v>8</v>
      </c>
      <c r="G135" s="17">
        <v>9027</v>
      </c>
      <c r="H135" s="20">
        <v>0</v>
      </c>
      <c r="I135" s="17">
        <v>5415</v>
      </c>
      <c r="J135" s="17">
        <v>0</v>
      </c>
      <c r="K135" s="17">
        <v>3633</v>
      </c>
      <c r="L135" s="17">
        <v>874322</v>
      </c>
      <c r="M135" s="17">
        <v>6366</v>
      </c>
      <c r="N135" s="21">
        <v>14827.5</v>
      </c>
      <c r="O135" s="17">
        <v>3599</v>
      </c>
      <c r="P135" s="21">
        <v>11933.14</v>
      </c>
      <c r="Q135" s="17">
        <v>0</v>
      </c>
      <c r="R135" s="21">
        <v>0</v>
      </c>
      <c r="S135" s="17">
        <v>143</v>
      </c>
      <c r="T135" s="21">
        <v>863.86</v>
      </c>
      <c r="U135" s="17">
        <v>295629</v>
      </c>
      <c r="V135" s="21">
        <v>604820.68999999994</v>
      </c>
      <c r="W135" s="17">
        <v>88057</v>
      </c>
      <c r="X135" s="21">
        <v>368388.33</v>
      </c>
      <c r="Y135" s="17">
        <v>481</v>
      </c>
      <c r="Z135" s="21">
        <v>15266.18</v>
      </c>
      <c r="AA135" s="17">
        <v>295663</v>
      </c>
      <c r="AB135" s="21">
        <v>1784653.22</v>
      </c>
      <c r="AC135" s="17">
        <v>0</v>
      </c>
      <c r="AD135" s="21">
        <v>0</v>
      </c>
      <c r="AE135" s="21">
        <v>27624.5</v>
      </c>
      <c r="AF135" s="21">
        <v>2773128.42</v>
      </c>
      <c r="AG135" s="21" t="s">
        <v>35</v>
      </c>
      <c r="AI135"/>
    </row>
    <row r="136" spans="1:35">
      <c r="A136" s="22">
        <v>134</v>
      </c>
      <c r="B136" s="28">
        <v>44682</v>
      </c>
      <c r="C136" s="23" t="s">
        <v>38</v>
      </c>
      <c r="D136" s="23" t="s">
        <v>58</v>
      </c>
      <c r="E136" s="22">
        <v>13</v>
      </c>
      <c r="F136" s="22">
        <v>18</v>
      </c>
      <c r="G136" s="22">
        <v>0</v>
      </c>
      <c r="H136" s="38">
        <v>0</v>
      </c>
      <c r="I136" s="22">
        <v>0</v>
      </c>
      <c r="J136" s="22">
        <v>5</v>
      </c>
      <c r="K136" s="22">
        <v>0</v>
      </c>
      <c r="L136" s="22">
        <v>118513</v>
      </c>
      <c r="M136" s="22">
        <v>0</v>
      </c>
      <c r="N136" s="29">
        <v>0</v>
      </c>
      <c r="O136" s="22">
        <v>0</v>
      </c>
      <c r="P136" s="29">
        <v>0</v>
      </c>
      <c r="Q136" s="22">
        <v>0</v>
      </c>
      <c r="R136" s="29">
        <v>0</v>
      </c>
      <c r="S136" s="22">
        <v>0</v>
      </c>
      <c r="T136" s="29">
        <v>0</v>
      </c>
      <c r="U136" s="22">
        <v>64006</v>
      </c>
      <c r="V136" s="29">
        <v>160703.99</v>
      </c>
      <c r="W136" s="22">
        <v>34738</v>
      </c>
      <c r="X136" s="29">
        <v>86216.66</v>
      </c>
      <c r="Y136" s="22">
        <v>0</v>
      </c>
      <c r="Z136" s="29">
        <v>0</v>
      </c>
      <c r="AA136" s="22">
        <v>50722</v>
      </c>
      <c r="AB136" s="29">
        <v>296937.46999999997</v>
      </c>
      <c r="AC136" s="22">
        <v>0</v>
      </c>
      <c r="AD136" s="29">
        <v>0</v>
      </c>
      <c r="AE136" s="29">
        <v>0</v>
      </c>
      <c r="AF136" s="29">
        <v>543858.12</v>
      </c>
      <c r="AG136" s="29" t="s">
        <v>35</v>
      </c>
      <c r="AI136"/>
    </row>
    <row r="137" spans="1:35">
      <c r="A137" s="17">
        <v>135</v>
      </c>
      <c r="B137" s="18">
        <v>44682</v>
      </c>
      <c r="C137" s="19" t="s">
        <v>41</v>
      </c>
      <c r="D137" s="19" t="s">
        <v>59</v>
      </c>
      <c r="E137" s="17">
        <v>214</v>
      </c>
      <c r="F137" s="17">
        <v>44</v>
      </c>
      <c r="G137" s="17">
        <v>1514</v>
      </c>
      <c r="H137" s="20">
        <v>0</v>
      </c>
      <c r="I137" s="17">
        <v>0</v>
      </c>
      <c r="J137" s="17">
        <v>20357</v>
      </c>
      <c r="K137" s="17">
        <v>7233</v>
      </c>
      <c r="L137" s="17">
        <v>513144</v>
      </c>
      <c r="M137" s="17">
        <v>17941</v>
      </c>
      <c r="N137" s="21">
        <v>38447.83</v>
      </c>
      <c r="O137" s="17">
        <v>6364</v>
      </c>
      <c r="P137" s="21">
        <v>21406.2</v>
      </c>
      <c r="Q137" s="17">
        <v>14</v>
      </c>
      <c r="R137" s="21">
        <v>79.98</v>
      </c>
      <c r="S137" s="17">
        <v>117</v>
      </c>
      <c r="T137" s="21">
        <v>393.39</v>
      </c>
      <c r="U137" s="17">
        <v>265080</v>
      </c>
      <c r="V137" s="21">
        <v>441641.26</v>
      </c>
      <c r="W137" s="17">
        <v>57902</v>
      </c>
      <c r="X137" s="21">
        <v>91656.37</v>
      </c>
      <c r="Y137" s="17">
        <v>0</v>
      </c>
      <c r="Z137" s="21">
        <v>0</v>
      </c>
      <c r="AA137" s="17">
        <v>455325</v>
      </c>
      <c r="AB137" s="21">
        <v>1982025.71</v>
      </c>
      <c r="AC137" s="17">
        <v>0</v>
      </c>
      <c r="AD137" s="21">
        <v>0</v>
      </c>
      <c r="AE137" s="21">
        <v>60327.4</v>
      </c>
      <c r="AF137" s="21">
        <v>2515323.34</v>
      </c>
      <c r="AG137" s="21" t="s">
        <v>35</v>
      </c>
      <c r="AI137"/>
    </row>
    <row r="138" spans="1:35">
      <c r="A138" s="22">
        <v>136</v>
      </c>
      <c r="B138" s="28">
        <v>44682</v>
      </c>
      <c r="C138" s="23" t="s">
        <v>33</v>
      </c>
      <c r="D138" s="23" t="s">
        <v>60</v>
      </c>
      <c r="E138" s="22">
        <v>408</v>
      </c>
      <c r="F138" s="22">
        <v>3</v>
      </c>
      <c r="G138" s="22">
        <v>0</v>
      </c>
      <c r="H138" s="38">
        <v>1013</v>
      </c>
      <c r="I138" s="22">
        <v>0</v>
      </c>
      <c r="J138" s="22">
        <v>0</v>
      </c>
      <c r="K138" s="22">
        <v>0</v>
      </c>
      <c r="L138" s="22">
        <v>4493019</v>
      </c>
      <c r="M138" s="22">
        <v>0</v>
      </c>
      <c r="N138" s="29">
        <v>0</v>
      </c>
      <c r="O138" s="22">
        <v>0</v>
      </c>
      <c r="P138" s="29">
        <v>0</v>
      </c>
      <c r="Q138" s="22">
        <v>0</v>
      </c>
      <c r="R138" s="29">
        <v>0</v>
      </c>
      <c r="S138" s="22">
        <v>0</v>
      </c>
      <c r="T138" s="29">
        <v>0</v>
      </c>
      <c r="U138" s="22">
        <v>315486</v>
      </c>
      <c r="V138" s="29">
        <v>392823.11</v>
      </c>
      <c r="W138" s="22">
        <v>0</v>
      </c>
      <c r="X138" s="29">
        <v>0</v>
      </c>
      <c r="Y138" s="22">
        <v>0</v>
      </c>
      <c r="Z138" s="29">
        <v>0</v>
      </c>
      <c r="AA138" s="22">
        <v>1094643</v>
      </c>
      <c r="AB138" s="29">
        <v>5270855.67</v>
      </c>
      <c r="AC138" s="22">
        <v>106</v>
      </c>
      <c r="AD138" s="29">
        <v>63.91</v>
      </c>
      <c r="AE138" s="29">
        <v>0</v>
      </c>
      <c r="AF138" s="29">
        <v>5663742.6900000004</v>
      </c>
      <c r="AG138" s="29" t="s">
        <v>35</v>
      </c>
      <c r="AI138"/>
    </row>
    <row r="139" spans="1:35">
      <c r="A139" s="17">
        <v>137</v>
      </c>
      <c r="B139" s="18">
        <v>44682</v>
      </c>
      <c r="C139" s="19" t="s">
        <v>33</v>
      </c>
      <c r="D139" s="19" t="s">
        <v>61</v>
      </c>
      <c r="E139" s="17">
        <v>336</v>
      </c>
      <c r="F139" s="17">
        <v>3</v>
      </c>
      <c r="G139" s="17">
        <v>15483</v>
      </c>
      <c r="H139" s="20">
        <v>299</v>
      </c>
      <c r="I139" s="17">
        <v>22809</v>
      </c>
      <c r="J139" s="17">
        <v>0</v>
      </c>
      <c r="K139" s="17">
        <v>0</v>
      </c>
      <c r="L139" s="17">
        <v>3526852</v>
      </c>
      <c r="M139" s="17">
        <v>0</v>
      </c>
      <c r="N139" s="21">
        <v>0</v>
      </c>
      <c r="O139" s="17">
        <v>0</v>
      </c>
      <c r="P139" s="21">
        <v>0</v>
      </c>
      <c r="Q139" s="17">
        <v>0</v>
      </c>
      <c r="R139" s="21">
        <v>0</v>
      </c>
      <c r="S139" s="17">
        <v>0</v>
      </c>
      <c r="T139" s="21">
        <v>0</v>
      </c>
      <c r="U139" s="17">
        <v>283150</v>
      </c>
      <c r="V139" s="21">
        <v>476658.34</v>
      </c>
      <c r="W139" s="17">
        <v>173201</v>
      </c>
      <c r="X139" s="21">
        <v>421777.38</v>
      </c>
      <c r="Y139" s="17">
        <v>0</v>
      </c>
      <c r="Z139" s="21">
        <v>0</v>
      </c>
      <c r="AA139" s="17">
        <v>992230</v>
      </c>
      <c r="AB139" s="21">
        <v>3508084.37</v>
      </c>
      <c r="AC139" s="17">
        <v>0</v>
      </c>
      <c r="AD139" s="21">
        <v>0</v>
      </c>
      <c r="AE139" s="21">
        <v>0</v>
      </c>
      <c r="AF139" s="21">
        <v>4406520.09</v>
      </c>
      <c r="AG139" s="21" t="s">
        <v>35</v>
      </c>
      <c r="AI139"/>
    </row>
    <row r="140" spans="1:35">
      <c r="A140" s="22">
        <v>138</v>
      </c>
      <c r="B140" s="28">
        <v>44682</v>
      </c>
      <c r="C140" s="23" t="s">
        <v>41</v>
      </c>
      <c r="D140" s="23" t="s">
        <v>62</v>
      </c>
      <c r="E140" s="22">
        <v>1504</v>
      </c>
      <c r="F140" s="22">
        <v>353</v>
      </c>
      <c r="G140" s="22">
        <v>15843</v>
      </c>
      <c r="H140" s="38">
        <v>0</v>
      </c>
      <c r="I140" s="22">
        <v>105113</v>
      </c>
      <c r="J140" s="22">
        <v>3236312</v>
      </c>
      <c r="K140" s="22">
        <v>205091</v>
      </c>
      <c r="L140" s="22">
        <v>11871123</v>
      </c>
      <c r="M140" s="22">
        <v>494647</v>
      </c>
      <c r="N140" s="29">
        <v>1583242.03</v>
      </c>
      <c r="O140" s="22">
        <v>502180</v>
      </c>
      <c r="P140" s="29">
        <v>2283332.84</v>
      </c>
      <c r="Q140" s="22">
        <v>0</v>
      </c>
      <c r="R140" s="29">
        <v>0</v>
      </c>
      <c r="S140" s="22">
        <v>2330</v>
      </c>
      <c r="T140" s="29">
        <v>11269.22</v>
      </c>
      <c r="U140" s="22">
        <v>5825853</v>
      </c>
      <c r="V140" s="29">
        <v>9950569.7400000002</v>
      </c>
      <c r="W140" s="22">
        <v>2082272</v>
      </c>
      <c r="X140" s="29">
        <v>4077134.97</v>
      </c>
      <c r="Y140" s="22">
        <v>1939</v>
      </c>
      <c r="Z140" s="29">
        <v>21154.69</v>
      </c>
      <c r="AA140" s="22">
        <v>9317813</v>
      </c>
      <c r="AB140" s="29">
        <v>44819841.280000001</v>
      </c>
      <c r="AC140" s="22">
        <v>313</v>
      </c>
      <c r="AD140" s="29">
        <v>267.89999999999998</v>
      </c>
      <c r="AE140" s="29">
        <v>3877844.0900000003</v>
      </c>
      <c r="AF140" s="29">
        <v>58868968.579999998</v>
      </c>
      <c r="AG140" s="29" t="s">
        <v>35</v>
      </c>
      <c r="AI140"/>
    </row>
    <row r="141" spans="1:35">
      <c r="A141" s="17">
        <v>139</v>
      </c>
      <c r="B141" s="18">
        <v>44682</v>
      </c>
      <c r="C141" s="19" t="s">
        <v>33</v>
      </c>
      <c r="D141" s="19" t="s">
        <v>63</v>
      </c>
      <c r="E141" s="17">
        <v>125</v>
      </c>
      <c r="F141" s="17">
        <v>0</v>
      </c>
      <c r="G141" s="17">
        <v>0</v>
      </c>
      <c r="H141" s="20">
        <v>0</v>
      </c>
      <c r="I141" s="17">
        <v>0</v>
      </c>
      <c r="J141" s="17">
        <v>0</v>
      </c>
      <c r="K141" s="17">
        <v>0</v>
      </c>
      <c r="L141" s="17">
        <v>3495704</v>
      </c>
      <c r="M141" s="17">
        <v>0</v>
      </c>
      <c r="N141" s="21">
        <v>0</v>
      </c>
      <c r="O141" s="17">
        <v>0</v>
      </c>
      <c r="P141" s="21">
        <v>0</v>
      </c>
      <c r="Q141" s="17">
        <v>0</v>
      </c>
      <c r="R141" s="21">
        <v>0</v>
      </c>
      <c r="S141" s="17">
        <v>0</v>
      </c>
      <c r="T141" s="21">
        <v>0</v>
      </c>
      <c r="U141" s="17">
        <v>52467</v>
      </c>
      <c r="V141" s="21">
        <v>58679.68</v>
      </c>
      <c r="W141" s="17">
        <v>7712</v>
      </c>
      <c r="X141" s="21">
        <v>10543.41</v>
      </c>
      <c r="Y141" s="17">
        <v>0</v>
      </c>
      <c r="Z141" s="21">
        <v>0</v>
      </c>
      <c r="AA141" s="17">
        <v>564112</v>
      </c>
      <c r="AB141" s="21">
        <v>2546742.2599999998</v>
      </c>
      <c r="AC141" s="17">
        <v>0</v>
      </c>
      <c r="AD141" s="21">
        <v>0</v>
      </c>
      <c r="AE141" s="21">
        <v>0</v>
      </c>
      <c r="AF141" s="21">
        <v>2615965.3499999996</v>
      </c>
      <c r="AG141" s="21" t="s">
        <v>35</v>
      </c>
      <c r="AI141"/>
    </row>
    <row r="142" spans="1:35">
      <c r="A142" s="22">
        <v>140</v>
      </c>
      <c r="B142" s="28">
        <v>44682</v>
      </c>
      <c r="C142" s="23" t="s">
        <v>36</v>
      </c>
      <c r="D142" s="23" t="s">
        <v>64</v>
      </c>
      <c r="E142" s="22">
        <v>0</v>
      </c>
      <c r="F142" s="22">
        <v>0</v>
      </c>
      <c r="G142" s="22">
        <v>0</v>
      </c>
      <c r="H142" s="38">
        <v>314868</v>
      </c>
      <c r="I142" s="22">
        <v>0</v>
      </c>
      <c r="J142" s="22">
        <v>14807</v>
      </c>
      <c r="K142" s="22">
        <v>0</v>
      </c>
      <c r="L142" s="22">
        <v>4791704</v>
      </c>
      <c r="M142" s="22">
        <v>0</v>
      </c>
      <c r="N142" s="29">
        <v>0</v>
      </c>
      <c r="O142" s="22">
        <v>0</v>
      </c>
      <c r="P142" s="29">
        <v>0</v>
      </c>
      <c r="Q142" s="22">
        <v>0</v>
      </c>
      <c r="R142" s="29">
        <v>0</v>
      </c>
      <c r="S142" s="22">
        <v>0</v>
      </c>
      <c r="T142" s="29">
        <v>0</v>
      </c>
      <c r="U142" s="22">
        <v>206339</v>
      </c>
      <c r="V142" s="29">
        <v>381338.89</v>
      </c>
      <c r="W142" s="22">
        <v>27257</v>
      </c>
      <c r="X142" s="29">
        <v>19786.060000000001</v>
      </c>
      <c r="Y142" s="22">
        <v>0</v>
      </c>
      <c r="Z142" s="29">
        <v>0</v>
      </c>
      <c r="AA142" s="22">
        <v>1467225</v>
      </c>
      <c r="AB142" s="29">
        <v>4505439.63</v>
      </c>
      <c r="AC142" s="22">
        <v>313</v>
      </c>
      <c r="AD142" s="29">
        <v>186.75</v>
      </c>
      <c r="AE142" s="29">
        <v>0</v>
      </c>
      <c r="AF142" s="29">
        <v>4906751.33</v>
      </c>
      <c r="AG142" s="29" t="s">
        <v>35</v>
      </c>
      <c r="AI142"/>
    </row>
    <row r="143" spans="1:35">
      <c r="A143" s="17">
        <v>141</v>
      </c>
      <c r="B143" s="18">
        <v>44682</v>
      </c>
      <c r="C143" s="19" t="s">
        <v>41</v>
      </c>
      <c r="D143" s="19" t="s">
        <v>65</v>
      </c>
      <c r="E143" s="17">
        <v>8964</v>
      </c>
      <c r="F143" s="17">
        <v>9558</v>
      </c>
      <c r="G143" s="17">
        <v>1114459</v>
      </c>
      <c r="H143" s="20">
        <v>3303</v>
      </c>
      <c r="I143" s="17">
        <v>1300347</v>
      </c>
      <c r="J143" s="17">
        <v>0</v>
      </c>
      <c r="K143" s="17">
        <v>17219010</v>
      </c>
      <c r="L143" s="17">
        <v>44236727</v>
      </c>
      <c r="M143" s="17">
        <v>32175588</v>
      </c>
      <c r="N143" s="21">
        <v>128182453.8</v>
      </c>
      <c r="O143" s="17">
        <v>28195486</v>
      </c>
      <c r="P143" s="21">
        <v>186606867.59999999</v>
      </c>
      <c r="Q143" s="17">
        <v>0</v>
      </c>
      <c r="R143" s="21">
        <v>0</v>
      </c>
      <c r="S143" s="17">
        <v>156094</v>
      </c>
      <c r="T143" s="21">
        <v>944796.48</v>
      </c>
      <c r="U143" s="17">
        <v>26041856</v>
      </c>
      <c r="V143" s="21">
        <v>62158439.229999997</v>
      </c>
      <c r="W143" s="17">
        <v>17543203</v>
      </c>
      <c r="X143" s="21">
        <v>39941483.289999999</v>
      </c>
      <c r="Y143" s="17">
        <v>574688</v>
      </c>
      <c r="Z143" s="21">
        <v>4049282.73</v>
      </c>
      <c r="AA143" s="17">
        <v>40478499</v>
      </c>
      <c r="AB143" s="21">
        <v>239592701.59999999</v>
      </c>
      <c r="AC143" s="17">
        <v>46473</v>
      </c>
      <c r="AD143" s="21">
        <v>46525.34</v>
      </c>
      <c r="AE143" s="21">
        <v>315734117.88</v>
      </c>
      <c r="AF143" s="21">
        <v>345788432.19</v>
      </c>
      <c r="AG143" s="21" t="s">
        <v>35</v>
      </c>
      <c r="AI143"/>
    </row>
    <row r="144" spans="1:35">
      <c r="A144" s="22">
        <v>142</v>
      </c>
      <c r="B144" s="28">
        <v>44682</v>
      </c>
      <c r="C144" s="23" t="s">
        <v>38</v>
      </c>
      <c r="D144" s="23" t="s">
        <v>66</v>
      </c>
      <c r="E144" s="22">
        <v>46</v>
      </c>
      <c r="F144" s="22">
        <v>28</v>
      </c>
      <c r="G144" s="22">
        <v>0</v>
      </c>
      <c r="H144" s="38">
        <v>0</v>
      </c>
      <c r="I144" s="22">
        <v>0</v>
      </c>
      <c r="J144" s="22">
        <v>0</v>
      </c>
      <c r="K144" s="22">
        <v>760575</v>
      </c>
      <c r="L144" s="22">
        <v>522803</v>
      </c>
      <c r="M144" s="22">
        <v>632672</v>
      </c>
      <c r="N144" s="29">
        <v>3531058.2</v>
      </c>
      <c r="O144" s="22">
        <v>1134108</v>
      </c>
      <c r="P144" s="29">
        <v>3958680.67</v>
      </c>
      <c r="Q144" s="22">
        <v>0</v>
      </c>
      <c r="R144" s="29">
        <v>0</v>
      </c>
      <c r="S144" s="22">
        <v>1764</v>
      </c>
      <c r="T144" s="29">
        <v>14626.93</v>
      </c>
      <c r="U144" s="22">
        <v>404764</v>
      </c>
      <c r="V144" s="29">
        <v>1116481.57</v>
      </c>
      <c r="W144" s="22">
        <v>0</v>
      </c>
      <c r="X144" s="29">
        <v>0</v>
      </c>
      <c r="Y144" s="22">
        <v>0</v>
      </c>
      <c r="Z144" s="29">
        <v>0</v>
      </c>
      <c r="AA144" s="22">
        <v>270267</v>
      </c>
      <c r="AB144" s="29">
        <v>1548561.77</v>
      </c>
      <c r="AC144" s="22">
        <v>0</v>
      </c>
      <c r="AD144" s="29">
        <v>0</v>
      </c>
      <c r="AE144" s="29">
        <v>7504365.7999999998</v>
      </c>
      <c r="AF144" s="29">
        <v>2665043.34</v>
      </c>
      <c r="AG144" s="29" t="s">
        <v>40</v>
      </c>
      <c r="AI144"/>
    </row>
    <row r="145" spans="1:35">
      <c r="A145" s="17">
        <v>143</v>
      </c>
      <c r="B145" s="18">
        <v>44682</v>
      </c>
      <c r="C145" s="19" t="s">
        <v>41</v>
      </c>
      <c r="D145" s="19" t="s">
        <v>67</v>
      </c>
      <c r="E145" s="17">
        <v>8470</v>
      </c>
      <c r="F145" s="17">
        <v>8074</v>
      </c>
      <c r="G145" s="17">
        <v>1004716</v>
      </c>
      <c r="H145" s="20">
        <v>2647</v>
      </c>
      <c r="I145" s="17">
        <v>515791</v>
      </c>
      <c r="J145" s="17">
        <v>3142174</v>
      </c>
      <c r="K145" s="17">
        <v>13340781</v>
      </c>
      <c r="L145" s="17">
        <v>36983226</v>
      </c>
      <c r="M145" s="17">
        <v>20702689</v>
      </c>
      <c r="N145" s="21">
        <v>73993351.969999999</v>
      </c>
      <c r="O145" s="17">
        <v>24975238</v>
      </c>
      <c r="P145" s="21">
        <v>144592751.69999999</v>
      </c>
      <c r="Q145" s="17">
        <v>0</v>
      </c>
      <c r="R145" s="21">
        <v>0</v>
      </c>
      <c r="S145" s="17">
        <v>50251</v>
      </c>
      <c r="T145" s="21">
        <v>243277.35</v>
      </c>
      <c r="U145" s="17">
        <v>17610606</v>
      </c>
      <c r="V145" s="21">
        <v>43837164.840000004</v>
      </c>
      <c r="W145" s="17">
        <v>7031542</v>
      </c>
      <c r="X145" s="21">
        <v>21585246.859999999</v>
      </c>
      <c r="Y145" s="17">
        <v>23777</v>
      </c>
      <c r="Z145" s="21">
        <v>234426.3</v>
      </c>
      <c r="AA145" s="17">
        <v>23648680</v>
      </c>
      <c r="AB145" s="21">
        <v>146660651.30000001</v>
      </c>
      <c r="AC145" s="17">
        <v>130</v>
      </c>
      <c r="AD145" s="21">
        <v>99.1</v>
      </c>
      <c r="AE145" s="21">
        <v>218829381.01999998</v>
      </c>
      <c r="AF145" s="21">
        <v>212317588.40000001</v>
      </c>
      <c r="AG145" s="21" t="s">
        <v>40</v>
      </c>
      <c r="AI145"/>
    </row>
    <row r="146" spans="1:35">
      <c r="A146" s="22">
        <v>144</v>
      </c>
      <c r="B146" s="28">
        <v>44682</v>
      </c>
      <c r="C146" s="23" t="s">
        <v>41</v>
      </c>
      <c r="D146" s="23" t="s">
        <v>68</v>
      </c>
      <c r="E146" s="22">
        <v>2210</v>
      </c>
      <c r="F146" s="22">
        <v>1182</v>
      </c>
      <c r="G146" s="22">
        <v>22943</v>
      </c>
      <c r="H146" s="38">
        <v>221</v>
      </c>
      <c r="I146" s="22">
        <v>5574</v>
      </c>
      <c r="J146" s="22">
        <v>180825</v>
      </c>
      <c r="K146" s="22">
        <v>41850</v>
      </c>
      <c r="L146" s="22">
        <v>12779682</v>
      </c>
      <c r="M146" s="22">
        <v>76399</v>
      </c>
      <c r="N146" s="29">
        <v>234440.63</v>
      </c>
      <c r="O146" s="22">
        <v>52582</v>
      </c>
      <c r="P146" s="29">
        <v>173172.75</v>
      </c>
      <c r="Q146" s="22">
        <v>0</v>
      </c>
      <c r="R146" s="29">
        <v>0</v>
      </c>
      <c r="S146" s="22">
        <v>456</v>
      </c>
      <c r="T146" s="29">
        <v>2381.5500000000002</v>
      </c>
      <c r="U146" s="22">
        <v>2927772</v>
      </c>
      <c r="V146" s="29">
        <v>5671810.6500000004</v>
      </c>
      <c r="W146" s="22">
        <v>953353</v>
      </c>
      <c r="X146" s="29">
        <v>1685654.48</v>
      </c>
      <c r="Y146" s="22">
        <v>0</v>
      </c>
      <c r="Z146" s="29">
        <v>0</v>
      </c>
      <c r="AA146" s="22">
        <v>7115499</v>
      </c>
      <c r="AB146" s="29">
        <v>34825306.240000002</v>
      </c>
      <c r="AC146" s="22">
        <v>583</v>
      </c>
      <c r="AD146" s="29">
        <v>643.76</v>
      </c>
      <c r="AE146" s="29">
        <v>409994.93</v>
      </c>
      <c r="AF146" s="29">
        <v>42183415.130000003</v>
      </c>
      <c r="AG146" s="29" t="s">
        <v>35</v>
      </c>
      <c r="AI146"/>
    </row>
    <row r="147" spans="1:35">
      <c r="A147" s="17">
        <v>145</v>
      </c>
      <c r="B147" s="18">
        <v>44682</v>
      </c>
      <c r="C147" s="19" t="s">
        <v>41</v>
      </c>
      <c r="D147" s="19" t="s">
        <v>69</v>
      </c>
      <c r="E147" s="17">
        <v>574</v>
      </c>
      <c r="F147" s="17">
        <v>220</v>
      </c>
      <c r="G147" s="17">
        <v>28546</v>
      </c>
      <c r="H147" s="20">
        <v>11547</v>
      </c>
      <c r="I147" s="17">
        <v>0</v>
      </c>
      <c r="J147" s="17">
        <v>38079</v>
      </c>
      <c r="K147" s="17">
        <v>887837</v>
      </c>
      <c r="L147" s="17">
        <v>4309591</v>
      </c>
      <c r="M147" s="17">
        <v>1488223</v>
      </c>
      <c r="N147" s="21">
        <v>5213691.21</v>
      </c>
      <c r="O147" s="17">
        <v>1261250</v>
      </c>
      <c r="P147" s="21">
        <v>7440294.5700000003</v>
      </c>
      <c r="Q147" s="17">
        <v>0</v>
      </c>
      <c r="R147" s="21">
        <v>0</v>
      </c>
      <c r="S147" s="17">
        <v>12928</v>
      </c>
      <c r="T147" s="21">
        <v>46900.9</v>
      </c>
      <c r="U147" s="17">
        <v>1461865</v>
      </c>
      <c r="V147" s="21">
        <v>2327615.2999999998</v>
      </c>
      <c r="W147" s="17">
        <v>467803</v>
      </c>
      <c r="X147" s="21">
        <v>1299269.1599999999</v>
      </c>
      <c r="Y147" s="17">
        <v>0</v>
      </c>
      <c r="Z147" s="21">
        <v>0</v>
      </c>
      <c r="AA147" s="17">
        <v>3188828</v>
      </c>
      <c r="AB147" s="21">
        <v>13157589.34</v>
      </c>
      <c r="AC147" s="17">
        <v>0</v>
      </c>
      <c r="AD147" s="21">
        <v>0</v>
      </c>
      <c r="AE147" s="21">
        <v>12700886.680000002</v>
      </c>
      <c r="AF147" s="21">
        <v>16784473.800000001</v>
      </c>
      <c r="AG147" s="21" t="s">
        <v>35</v>
      </c>
      <c r="AI147"/>
    </row>
    <row r="148" spans="1:35">
      <c r="A148" s="22">
        <v>146</v>
      </c>
      <c r="B148" s="28">
        <v>44682</v>
      </c>
      <c r="C148" s="23" t="s">
        <v>36</v>
      </c>
      <c r="D148" s="23" t="s">
        <v>70</v>
      </c>
      <c r="E148" s="22">
        <v>0</v>
      </c>
      <c r="F148" s="22">
        <v>0</v>
      </c>
      <c r="G148" s="22">
        <v>0</v>
      </c>
      <c r="H148" s="38">
        <v>132120</v>
      </c>
      <c r="I148" s="22">
        <v>0</v>
      </c>
      <c r="J148" s="22">
        <v>101001</v>
      </c>
      <c r="K148" s="22">
        <v>0</v>
      </c>
      <c r="L148" s="22">
        <v>0</v>
      </c>
      <c r="M148" s="22">
        <v>0</v>
      </c>
      <c r="N148" s="29">
        <v>0</v>
      </c>
      <c r="O148" s="22">
        <v>0</v>
      </c>
      <c r="P148" s="29">
        <v>0</v>
      </c>
      <c r="Q148" s="22">
        <v>0</v>
      </c>
      <c r="R148" s="29">
        <v>0</v>
      </c>
      <c r="S148" s="22">
        <v>0</v>
      </c>
      <c r="T148" s="29">
        <v>0</v>
      </c>
      <c r="U148" s="22">
        <v>0</v>
      </c>
      <c r="V148" s="29">
        <v>0</v>
      </c>
      <c r="W148" s="22">
        <v>0</v>
      </c>
      <c r="X148" s="29">
        <v>0</v>
      </c>
      <c r="Y148" s="22">
        <v>0</v>
      </c>
      <c r="Z148" s="29">
        <v>0</v>
      </c>
      <c r="AA148" s="22">
        <v>0</v>
      </c>
      <c r="AB148" s="29">
        <v>0</v>
      </c>
      <c r="AC148" s="22">
        <v>0</v>
      </c>
      <c r="AD148" s="29">
        <v>0</v>
      </c>
      <c r="AE148" s="29">
        <v>0</v>
      </c>
      <c r="AF148" s="29">
        <v>0</v>
      </c>
      <c r="AG148" s="29" t="s">
        <v>35</v>
      </c>
      <c r="AI148"/>
    </row>
    <row r="149" spans="1:35">
      <c r="A149" s="17">
        <v>147</v>
      </c>
      <c r="B149" s="18">
        <v>44682</v>
      </c>
      <c r="C149" s="19" t="s">
        <v>45</v>
      </c>
      <c r="D149" s="19" t="s">
        <v>71</v>
      </c>
      <c r="E149" s="17">
        <v>4237</v>
      </c>
      <c r="F149" s="17">
        <v>592</v>
      </c>
      <c r="G149" s="17">
        <v>14834</v>
      </c>
      <c r="H149" s="20">
        <v>9657</v>
      </c>
      <c r="I149" s="17">
        <v>0</v>
      </c>
      <c r="J149" s="17">
        <v>368613</v>
      </c>
      <c r="K149" s="17">
        <v>155411</v>
      </c>
      <c r="L149" s="17">
        <v>27241274</v>
      </c>
      <c r="M149" s="17">
        <v>136127</v>
      </c>
      <c r="N149" s="21">
        <v>423592.76</v>
      </c>
      <c r="O149" s="17">
        <v>71747</v>
      </c>
      <c r="P149" s="21">
        <v>288739.53999999998</v>
      </c>
      <c r="Q149" s="17">
        <v>0</v>
      </c>
      <c r="R149" s="21">
        <v>0</v>
      </c>
      <c r="S149" s="17">
        <v>2391</v>
      </c>
      <c r="T149" s="21">
        <v>14093.72</v>
      </c>
      <c r="U149" s="17">
        <v>6306320</v>
      </c>
      <c r="V149" s="21">
        <v>11831397.73</v>
      </c>
      <c r="W149" s="17">
        <v>2856489</v>
      </c>
      <c r="X149" s="21">
        <v>3959763.6</v>
      </c>
      <c r="Y149" s="17">
        <v>5124</v>
      </c>
      <c r="Z149" s="21">
        <v>79656.37</v>
      </c>
      <c r="AA149" s="17">
        <v>20993891</v>
      </c>
      <c r="AB149" s="21">
        <v>96579080.700000003</v>
      </c>
      <c r="AC149" s="17">
        <v>42393</v>
      </c>
      <c r="AD149" s="21">
        <v>41862.699999999997</v>
      </c>
      <c r="AE149" s="21">
        <v>726426.02</v>
      </c>
      <c r="AF149" s="21">
        <v>112491761.10000001</v>
      </c>
      <c r="AG149" s="21" t="s">
        <v>35</v>
      </c>
      <c r="AI149"/>
    </row>
    <row r="150" spans="1:35">
      <c r="A150" s="22">
        <v>148</v>
      </c>
      <c r="B150" s="28">
        <v>44682</v>
      </c>
      <c r="C150" s="23" t="s">
        <v>45</v>
      </c>
      <c r="D150" s="23" t="s">
        <v>72</v>
      </c>
      <c r="E150" s="22">
        <v>2731</v>
      </c>
      <c r="F150" s="22">
        <v>637</v>
      </c>
      <c r="G150" s="22">
        <v>0</v>
      </c>
      <c r="H150" s="38">
        <v>0</v>
      </c>
      <c r="I150" s="22">
        <v>0</v>
      </c>
      <c r="J150" s="22">
        <v>101867</v>
      </c>
      <c r="K150" s="22">
        <v>76019</v>
      </c>
      <c r="L150" s="22">
        <v>14770053</v>
      </c>
      <c r="M150" s="22">
        <v>63567</v>
      </c>
      <c r="N150" s="29">
        <v>156608.59</v>
      </c>
      <c r="O150" s="22">
        <v>26449</v>
      </c>
      <c r="P150" s="29">
        <v>62553.919999999998</v>
      </c>
      <c r="Q150" s="22">
        <v>0</v>
      </c>
      <c r="R150" s="29">
        <v>0</v>
      </c>
      <c r="S150" s="22">
        <v>847</v>
      </c>
      <c r="T150" s="29">
        <v>3960.66</v>
      </c>
      <c r="U150" s="22">
        <v>3906927</v>
      </c>
      <c r="V150" s="29">
        <v>7275090.6399999997</v>
      </c>
      <c r="W150" s="22">
        <v>1225514</v>
      </c>
      <c r="X150" s="29">
        <v>1840134.02</v>
      </c>
      <c r="Y150" s="22">
        <v>0</v>
      </c>
      <c r="Z150" s="29">
        <v>0</v>
      </c>
      <c r="AA150" s="22">
        <v>15323889</v>
      </c>
      <c r="AB150" s="29">
        <v>64720149.259999998</v>
      </c>
      <c r="AC150" s="22">
        <v>0</v>
      </c>
      <c r="AD150" s="29">
        <v>0</v>
      </c>
      <c r="AE150" s="29">
        <v>223123.17</v>
      </c>
      <c r="AF150" s="29">
        <v>73835373.920000002</v>
      </c>
      <c r="AG150" s="29" t="s">
        <v>35</v>
      </c>
      <c r="AI150"/>
    </row>
    <row r="151" spans="1:35">
      <c r="A151" s="17">
        <v>149</v>
      </c>
      <c r="B151" s="18">
        <v>44682</v>
      </c>
      <c r="C151" s="19" t="s">
        <v>41</v>
      </c>
      <c r="D151" s="19" t="s">
        <v>73</v>
      </c>
      <c r="E151" s="17">
        <v>1510</v>
      </c>
      <c r="F151" s="17">
        <v>1263</v>
      </c>
      <c r="G151" s="17">
        <v>235728</v>
      </c>
      <c r="H151" s="20">
        <v>164</v>
      </c>
      <c r="I151" s="17">
        <v>35983</v>
      </c>
      <c r="J151" s="17">
        <v>57411</v>
      </c>
      <c r="K151" s="17">
        <v>1972365</v>
      </c>
      <c r="L151" s="17">
        <v>7140280</v>
      </c>
      <c r="M151" s="17">
        <v>2438142</v>
      </c>
      <c r="N151" s="21">
        <v>11487643.800000001</v>
      </c>
      <c r="O151" s="17">
        <v>2517320</v>
      </c>
      <c r="P151" s="21">
        <v>49285370.159999996</v>
      </c>
      <c r="Q151" s="17">
        <v>0</v>
      </c>
      <c r="R151" s="21">
        <v>0</v>
      </c>
      <c r="S151" s="17">
        <v>19200</v>
      </c>
      <c r="T151" s="21">
        <v>96380.92</v>
      </c>
      <c r="U151" s="17">
        <v>1788880</v>
      </c>
      <c r="V151" s="21">
        <v>3715271.19</v>
      </c>
      <c r="W151" s="17">
        <v>1153156</v>
      </c>
      <c r="X151" s="21">
        <v>3201632.72</v>
      </c>
      <c r="Y151" s="17">
        <v>1213</v>
      </c>
      <c r="Z151" s="21">
        <v>67213.23</v>
      </c>
      <c r="AA151" s="17">
        <v>5079890</v>
      </c>
      <c r="AB151" s="21">
        <v>25362727.870000001</v>
      </c>
      <c r="AC151" s="17">
        <v>0</v>
      </c>
      <c r="AD151" s="21">
        <v>0</v>
      </c>
      <c r="AE151" s="21">
        <v>60869394.879999995</v>
      </c>
      <c r="AF151" s="21">
        <v>32346845.010000002</v>
      </c>
      <c r="AG151" s="21" t="s">
        <v>40</v>
      </c>
      <c r="AI151"/>
    </row>
    <row r="152" spans="1:35">
      <c r="A152" s="22">
        <v>150</v>
      </c>
      <c r="B152" s="28">
        <v>44682</v>
      </c>
      <c r="C152" s="23" t="s">
        <v>41</v>
      </c>
      <c r="D152" s="23" t="s">
        <v>74</v>
      </c>
      <c r="E152" s="22">
        <v>840</v>
      </c>
      <c r="F152" s="22">
        <v>614</v>
      </c>
      <c r="G152" s="22">
        <v>10928</v>
      </c>
      <c r="H152" s="38">
        <v>945</v>
      </c>
      <c r="I152" s="22">
        <v>0</v>
      </c>
      <c r="J152" s="22">
        <v>36650</v>
      </c>
      <c r="K152" s="22">
        <v>81550</v>
      </c>
      <c r="L152" s="22">
        <v>3548259</v>
      </c>
      <c r="M152" s="22">
        <v>138182</v>
      </c>
      <c r="N152" s="29">
        <v>851532.25</v>
      </c>
      <c r="O152" s="22">
        <v>120102</v>
      </c>
      <c r="P152" s="29">
        <v>280142.53000000003</v>
      </c>
      <c r="Q152" s="22">
        <v>0</v>
      </c>
      <c r="R152" s="29">
        <v>0</v>
      </c>
      <c r="S152" s="22">
        <v>5553</v>
      </c>
      <c r="T152" s="29">
        <v>22174.7</v>
      </c>
      <c r="U152" s="22">
        <v>1248972</v>
      </c>
      <c r="V152" s="29">
        <v>2898543.19</v>
      </c>
      <c r="W152" s="22">
        <v>3900341</v>
      </c>
      <c r="X152" s="29">
        <v>1516772.8</v>
      </c>
      <c r="Y152" s="22">
        <v>0</v>
      </c>
      <c r="Z152" s="29">
        <v>0</v>
      </c>
      <c r="AA152" s="22">
        <v>6282980</v>
      </c>
      <c r="AB152" s="29">
        <v>32525070.309999999</v>
      </c>
      <c r="AC152" s="22">
        <v>3</v>
      </c>
      <c r="AD152" s="29">
        <v>2.1</v>
      </c>
      <c r="AE152" s="29">
        <v>1153849.48</v>
      </c>
      <c r="AF152" s="29">
        <v>36940388.399999999</v>
      </c>
      <c r="AG152" s="29" t="s">
        <v>35</v>
      </c>
      <c r="AI152"/>
    </row>
    <row r="153" spans="1:35">
      <c r="A153" s="17">
        <v>151</v>
      </c>
      <c r="B153" s="18">
        <v>44682</v>
      </c>
      <c r="C153" s="19" t="s">
        <v>33</v>
      </c>
      <c r="D153" s="19" t="s">
        <v>75</v>
      </c>
      <c r="E153" s="17">
        <v>65</v>
      </c>
      <c r="F153" s="17">
        <v>2</v>
      </c>
      <c r="G153" s="17">
        <v>0</v>
      </c>
      <c r="H153" s="20">
        <v>164</v>
      </c>
      <c r="I153" s="17">
        <v>0</v>
      </c>
      <c r="J153" s="17">
        <v>493817</v>
      </c>
      <c r="K153" s="17">
        <v>0</v>
      </c>
      <c r="L153" s="17">
        <v>2406319</v>
      </c>
      <c r="M153" s="17">
        <v>0</v>
      </c>
      <c r="N153" s="21">
        <v>0</v>
      </c>
      <c r="O153" s="17">
        <v>0</v>
      </c>
      <c r="P153" s="21">
        <v>0</v>
      </c>
      <c r="Q153" s="17">
        <v>0</v>
      </c>
      <c r="R153" s="21">
        <v>0</v>
      </c>
      <c r="S153" s="17">
        <v>0</v>
      </c>
      <c r="T153" s="21">
        <v>0</v>
      </c>
      <c r="U153" s="17">
        <v>68037</v>
      </c>
      <c r="V153" s="21">
        <v>101590.16</v>
      </c>
      <c r="W153" s="17">
        <v>16645</v>
      </c>
      <c r="X153" s="21">
        <v>30795.05</v>
      </c>
      <c r="Y153" s="17">
        <v>0</v>
      </c>
      <c r="Z153" s="21">
        <v>0</v>
      </c>
      <c r="AA153" s="17">
        <v>313309</v>
      </c>
      <c r="AB153" s="21">
        <v>1540665.1</v>
      </c>
      <c r="AC153" s="17">
        <v>0</v>
      </c>
      <c r="AD153" s="21">
        <v>0</v>
      </c>
      <c r="AE153" s="21">
        <v>0</v>
      </c>
      <c r="AF153" s="21">
        <v>1673050.31</v>
      </c>
      <c r="AG153" s="21" t="s">
        <v>35</v>
      </c>
      <c r="AI153"/>
    </row>
    <row r="154" spans="1:35">
      <c r="A154" s="22">
        <v>152</v>
      </c>
      <c r="B154" s="28">
        <v>44682</v>
      </c>
      <c r="C154" s="23" t="s">
        <v>36</v>
      </c>
      <c r="D154" s="23" t="s">
        <v>76</v>
      </c>
      <c r="E154" s="22">
        <v>0</v>
      </c>
      <c r="F154" s="22">
        <v>0</v>
      </c>
      <c r="G154" s="22">
        <v>0</v>
      </c>
      <c r="H154" s="38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9">
        <v>0</v>
      </c>
      <c r="O154" s="22">
        <v>0</v>
      </c>
      <c r="P154" s="29">
        <v>0</v>
      </c>
      <c r="Q154" s="22">
        <v>0</v>
      </c>
      <c r="R154" s="29">
        <v>0</v>
      </c>
      <c r="S154" s="22">
        <v>0</v>
      </c>
      <c r="T154" s="29">
        <v>0</v>
      </c>
      <c r="U154" s="22">
        <v>0</v>
      </c>
      <c r="V154" s="29">
        <v>0</v>
      </c>
      <c r="W154" s="22">
        <v>0</v>
      </c>
      <c r="X154" s="29">
        <v>0</v>
      </c>
      <c r="Y154" s="22">
        <v>0</v>
      </c>
      <c r="Z154" s="29">
        <v>0</v>
      </c>
      <c r="AA154" s="22">
        <v>0</v>
      </c>
      <c r="AB154" s="29">
        <v>0</v>
      </c>
      <c r="AC154" s="22">
        <v>0</v>
      </c>
      <c r="AD154" s="29">
        <v>0</v>
      </c>
      <c r="AE154" s="29">
        <v>0</v>
      </c>
      <c r="AF154" s="29">
        <v>0</v>
      </c>
      <c r="AG154" s="29" t="s">
        <v>35</v>
      </c>
      <c r="AI154"/>
    </row>
    <row r="155" spans="1:35">
      <c r="A155" s="17">
        <v>153</v>
      </c>
      <c r="B155" s="18">
        <v>44682</v>
      </c>
      <c r="C155" s="19" t="s">
        <v>41</v>
      </c>
      <c r="D155" s="19" t="s">
        <v>77</v>
      </c>
      <c r="E155" s="17">
        <v>829</v>
      </c>
      <c r="F155" s="17">
        <v>620</v>
      </c>
      <c r="G155" s="17">
        <v>9577</v>
      </c>
      <c r="H155" s="20">
        <v>0</v>
      </c>
      <c r="I155" s="17">
        <v>0</v>
      </c>
      <c r="J155" s="17">
        <v>31715</v>
      </c>
      <c r="K155" s="17">
        <v>0</v>
      </c>
      <c r="L155" s="17">
        <v>5159931</v>
      </c>
      <c r="M155" s="17">
        <v>0</v>
      </c>
      <c r="N155" s="21">
        <v>0</v>
      </c>
      <c r="O155" s="17">
        <v>0</v>
      </c>
      <c r="P155" s="21">
        <v>0</v>
      </c>
      <c r="Q155" s="17">
        <v>0</v>
      </c>
      <c r="R155" s="21">
        <v>0</v>
      </c>
      <c r="S155" s="17">
        <v>0</v>
      </c>
      <c r="T155" s="21">
        <v>0</v>
      </c>
      <c r="U155" s="17">
        <v>1954943</v>
      </c>
      <c r="V155" s="21">
        <v>2998506.64</v>
      </c>
      <c r="W155" s="17">
        <v>446088</v>
      </c>
      <c r="X155" s="21">
        <v>672518.16</v>
      </c>
      <c r="Y155" s="17">
        <v>0</v>
      </c>
      <c r="Z155" s="21">
        <v>0</v>
      </c>
      <c r="AA155" s="17">
        <v>4452746</v>
      </c>
      <c r="AB155" s="21">
        <v>19454295.52</v>
      </c>
      <c r="AC155" s="17">
        <v>0</v>
      </c>
      <c r="AD155" s="21">
        <v>0</v>
      </c>
      <c r="AE155" s="21">
        <v>0</v>
      </c>
      <c r="AF155" s="21">
        <v>23125320.32</v>
      </c>
      <c r="AG155" s="21" t="s">
        <v>35</v>
      </c>
      <c r="AI155"/>
    </row>
    <row r="156" spans="1:35">
      <c r="A156" s="22">
        <v>154</v>
      </c>
      <c r="B156" s="28">
        <v>44682</v>
      </c>
      <c r="C156" s="23" t="s">
        <v>41</v>
      </c>
      <c r="D156" s="23" t="s">
        <v>78</v>
      </c>
      <c r="E156" s="22">
        <v>1369</v>
      </c>
      <c r="F156" s="22">
        <v>864</v>
      </c>
      <c r="G156" s="22">
        <v>9285</v>
      </c>
      <c r="H156" s="38">
        <v>0</v>
      </c>
      <c r="I156" s="22">
        <v>0</v>
      </c>
      <c r="J156" s="22">
        <v>14685</v>
      </c>
      <c r="K156" s="22">
        <v>7430</v>
      </c>
      <c r="L156" s="22">
        <v>4050405</v>
      </c>
      <c r="M156" s="22">
        <v>19665</v>
      </c>
      <c r="N156" s="29">
        <v>100348.74</v>
      </c>
      <c r="O156" s="22">
        <v>4624</v>
      </c>
      <c r="P156" s="29">
        <v>41205.78</v>
      </c>
      <c r="Q156" s="22">
        <v>0</v>
      </c>
      <c r="R156" s="29">
        <v>0</v>
      </c>
      <c r="S156" s="22">
        <v>333</v>
      </c>
      <c r="T156" s="29">
        <v>2429.1999999999998</v>
      </c>
      <c r="U156" s="22">
        <v>2056616</v>
      </c>
      <c r="V156" s="29">
        <v>4311668</v>
      </c>
      <c r="W156" s="22">
        <v>454599</v>
      </c>
      <c r="X156" s="29">
        <v>1037288.1</v>
      </c>
      <c r="Y156" s="22">
        <v>16392</v>
      </c>
      <c r="Z156" s="29">
        <v>219444.97</v>
      </c>
      <c r="AA156" s="22">
        <v>5233981</v>
      </c>
      <c r="AB156" s="29">
        <v>24544986.809999999</v>
      </c>
      <c r="AC156" s="22">
        <v>0</v>
      </c>
      <c r="AD156" s="29">
        <v>0</v>
      </c>
      <c r="AE156" s="29">
        <v>143983.72000000003</v>
      </c>
      <c r="AF156" s="29">
        <v>30113387.879999999</v>
      </c>
      <c r="AG156" s="29" t="s">
        <v>35</v>
      </c>
      <c r="AI156"/>
    </row>
    <row r="157" spans="1:35">
      <c r="A157" s="17">
        <v>155</v>
      </c>
      <c r="B157" s="18">
        <v>44682</v>
      </c>
      <c r="C157" s="19" t="s">
        <v>41</v>
      </c>
      <c r="D157" s="19" t="s">
        <v>79</v>
      </c>
      <c r="E157" s="17">
        <v>1397</v>
      </c>
      <c r="F157" s="17">
        <v>1337</v>
      </c>
      <c r="G157" s="17">
        <v>57375</v>
      </c>
      <c r="H157" s="20">
        <v>6346</v>
      </c>
      <c r="I157" s="17">
        <v>24558</v>
      </c>
      <c r="J157" s="17">
        <v>253073</v>
      </c>
      <c r="K157" s="17">
        <v>3606571</v>
      </c>
      <c r="L157" s="17">
        <v>24228289</v>
      </c>
      <c r="M157" s="17">
        <v>4398971</v>
      </c>
      <c r="N157" s="21">
        <v>13537860.300000001</v>
      </c>
      <c r="O157" s="17">
        <v>3518928</v>
      </c>
      <c r="P157" s="21">
        <v>19126241.699999999</v>
      </c>
      <c r="Q157" s="17">
        <v>0</v>
      </c>
      <c r="R157" s="21">
        <v>0</v>
      </c>
      <c r="S157" s="17">
        <v>39582</v>
      </c>
      <c r="T157" s="21">
        <v>149094.21</v>
      </c>
      <c r="U157" s="17">
        <v>5803817</v>
      </c>
      <c r="V157" s="21">
        <v>10335201.75</v>
      </c>
      <c r="W157" s="17">
        <v>4180390</v>
      </c>
      <c r="X157" s="21">
        <v>8666647.3200000003</v>
      </c>
      <c r="Y157" s="17">
        <v>0</v>
      </c>
      <c r="Z157" s="21">
        <v>0</v>
      </c>
      <c r="AA157" s="17">
        <v>10960764</v>
      </c>
      <c r="AB157" s="21">
        <v>49267520.600000001</v>
      </c>
      <c r="AC157" s="17">
        <v>0</v>
      </c>
      <c r="AD157" s="21">
        <v>0</v>
      </c>
      <c r="AE157" s="21">
        <v>32813196.210000001</v>
      </c>
      <c r="AF157" s="21">
        <v>68269369.670000002</v>
      </c>
      <c r="AG157" s="21" t="s">
        <v>35</v>
      </c>
      <c r="AI157"/>
    </row>
    <row r="158" spans="1:35">
      <c r="A158" s="22">
        <v>156</v>
      </c>
      <c r="B158" s="28">
        <v>44682</v>
      </c>
      <c r="C158" s="23" t="s">
        <v>36</v>
      </c>
      <c r="D158" s="23" t="s">
        <v>80</v>
      </c>
      <c r="E158" s="22">
        <v>0</v>
      </c>
      <c r="F158" s="22">
        <v>0</v>
      </c>
      <c r="G158" s="22">
        <v>0</v>
      </c>
      <c r="H158" s="38">
        <v>84036</v>
      </c>
      <c r="I158" s="22">
        <v>0</v>
      </c>
      <c r="J158" s="22">
        <v>0</v>
      </c>
      <c r="K158" s="22">
        <v>0</v>
      </c>
      <c r="L158" s="22">
        <v>369029</v>
      </c>
      <c r="M158" s="22">
        <v>0</v>
      </c>
      <c r="N158" s="29">
        <v>0</v>
      </c>
      <c r="O158" s="22">
        <v>0</v>
      </c>
      <c r="P158" s="29">
        <v>0</v>
      </c>
      <c r="Q158" s="22">
        <v>0</v>
      </c>
      <c r="R158" s="29">
        <v>0</v>
      </c>
      <c r="S158" s="22">
        <v>0</v>
      </c>
      <c r="T158" s="29">
        <v>0</v>
      </c>
      <c r="U158" s="22">
        <v>811</v>
      </c>
      <c r="V158" s="29">
        <v>892.51</v>
      </c>
      <c r="W158" s="22">
        <v>23215</v>
      </c>
      <c r="X158" s="29">
        <v>12530.16</v>
      </c>
      <c r="Y158" s="22">
        <v>0</v>
      </c>
      <c r="Z158" s="29">
        <v>0</v>
      </c>
      <c r="AA158" s="22">
        <v>3877</v>
      </c>
      <c r="AB158" s="29">
        <v>15878.7</v>
      </c>
      <c r="AC158" s="22">
        <v>0</v>
      </c>
      <c r="AD158" s="29">
        <v>0</v>
      </c>
      <c r="AE158" s="29">
        <v>0</v>
      </c>
      <c r="AF158" s="29">
        <v>29301.370000000003</v>
      </c>
      <c r="AG158" s="29" t="s">
        <v>35</v>
      </c>
      <c r="AI158"/>
    </row>
    <row r="159" spans="1:35">
      <c r="A159" s="17">
        <v>157</v>
      </c>
      <c r="B159" s="18">
        <v>44682</v>
      </c>
      <c r="C159" s="19" t="s">
        <v>33</v>
      </c>
      <c r="D159" s="19" t="s">
        <v>81</v>
      </c>
      <c r="E159" s="17">
        <v>8</v>
      </c>
      <c r="F159" s="17">
        <v>1</v>
      </c>
      <c r="G159" s="17">
        <v>0</v>
      </c>
      <c r="H159" s="20">
        <v>0</v>
      </c>
      <c r="I159" s="17">
        <v>0</v>
      </c>
      <c r="J159" s="17">
        <v>0</v>
      </c>
      <c r="K159" s="17">
        <v>0</v>
      </c>
      <c r="L159" s="17">
        <v>311903</v>
      </c>
      <c r="M159" s="17">
        <v>0</v>
      </c>
      <c r="N159" s="21">
        <v>0</v>
      </c>
      <c r="O159" s="17">
        <v>0</v>
      </c>
      <c r="P159" s="21">
        <v>0</v>
      </c>
      <c r="Q159" s="17">
        <v>0</v>
      </c>
      <c r="R159" s="21">
        <v>0</v>
      </c>
      <c r="S159" s="17">
        <v>0</v>
      </c>
      <c r="T159" s="21">
        <v>0</v>
      </c>
      <c r="U159" s="17">
        <v>21163</v>
      </c>
      <c r="V159" s="21">
        <v>25387.38</v>
      </c>
      <c r="W159" s="17">
        <v>0</v>
      </c>
      <c r="X159" s="21">
        <v>0</v>
      </c>
      <c r="Y159" s="17">
        <v>0</v>
      </c>
      <c r="Z159" s="21">
        <v>0</v>
      </c>
      <c r="AA159" s="17">
        <v>50056</v>
      </c>
      <c r="AB159" s="21">
        <v>185209.5</v>
      </c>
      <c r="AC159" s="17">
        <v>0</v>
      </c>
      <c r="AD159" s="21">
        <v>0</v>
      </c>
      <c r="AE159" s="21">
        <v>0</v>
      </c>
      <c r="AF159" s="21">
        <v>210596.88</v>
      </c>
      <c r="AG159" s="21" t="s">
        <v>35</v>
      </c>
      <c r="AI159"/>
    </row>
    <row r="160" spans="1:35">
      <c r="A160" s="22">
        <v>158</v>
      </c>
      <c r="B160" s="28">
        <v>44682</v>
      </c>
      <c r="C160" s="23" t="s">
        <v>36</v>
      </c>
      <c r="D160" s="23" t="s">
        <v>82</v>
      </c>
      <c r="E160" s="22">
        <v>1</v>
      </c>
      <c r="F160" s="22">
        <v>67</v>
      </c>
      <c r="G160" s="22">
        <v>439894</v>
      </c>
      <c r="H160" s="38">
        <v>0</v>
      </c>
      <c r="I160" s="22">
        <v>0</v>
      </c>
      <c r="J160" s="22">
        <v>22709512</v>
      </c>
      <c r="K160" s="22">
        <v>0</v>
      </c>
      <c r="L160" s="22">
        <v>37013451</v>
      </c>
      <c r="M160" s="22">
        <v>0</v>
      </c>
      <c r="N160" s="29">
        <v>0</v>
      </c>
      <c r="O160" s="22">
        <v>0</v>
      </c>
      <c r="P160" s="29">
        <v>0</v>
      </c>
      <c r="Q160" s="22">
        <v>0</v>
      </c>
      <c r="R160" s="29">
        <v>0</v>
      </c>
      <c r="S160" s="22">
        <v>0</v>
      </c>
      <c r="T160" s="29">
        <v>0</v>
      </c>
      <c r="U160" s="22">
        <v>748866</v>
      </c>
      <c r="V160" s="29">
        <v>906827</v>
      </c>
      <c r="W160" s="22">
        <v>1745974</v>
      </c>
      <c r="X160" s="29">
        <v>2433192</v>
      </c>
      <c r="Y160" s="22">
        <v>0</v>
      </c>
      <c r="Z160" s="29">
        <v>0</v>
      </c>
      <c r="AA160" s="22">
        <v>2018737</v>
      </c>
      <c r="AB160" s="29">
        <v>7415866</v>
      </c>
      <c r="AC160" s="22">
        <v>0</v>
      </c>
      <c r="AD160" s="29">
        <v>0</v>
      </c>
      <c r="AE160" s="29">
        <v>0</v>
      </c>
      <c r="AF160" s="29">
        <v>10755885</v>
      </c>
      <c r="AG160" s="29" t="s">
        <v>35</v>
      </c>
      <c r="AI160"/>
    </row>
    <row r="161" spans="1:35">
      <c r="A161" s="17">
        <v>159</v>
      </c>
      <c r="B161" s="18">
        <v>44682</v>
      </c>
      <c r="C161" s="19" t="s">
        <v>45</v>
      </c>
      <c r="D161" s="19" t="s">
        <v>83</v>
      </c>
      <c r="E161" s="17">
        <v>777</v>
      </c>
      <c r="F161" s="17">
        <v>25</v>
      </c>
      <c r="G161" s="17">
        <v>1067</v>
      </c>
      <c r="H161" s="20">
        <v>357</v>
      </c>
      <c r="I161" s="17">
        <v>1145</v>
      </c>
      <c r="J161" s="17">
        <v>12685</v>
      </c>
      <c r="K161" s="17">
        <v>0</v>
      </c>
      <c r="L161" s="17">
        <v>3500716</v>
      </c>
      <c r="M161" s="17">
        <v>0</v>
      </c>
      <c r="N161" s="21">
        <v>0</v>
      </c>
      <c r="O161" s="17">
        <v>0</v>
      </c>
      <c r="P161" s="21">
        <v>0</v>
      </c>
      <c r="Q161" s="17">
        <v>0</v>
      </c>
      <c r="R161" s="21">
        <v>0</v>
      </c>
      <c r="S161" s="17">
        <v>0</v>
      </c>
      <c r="T161" s="21">
        <v>0</v>
      </c>
      <c r="U161" s="17">
        <v>572804</v>
      </c>
      <c r="V161" s="21">
        <v>1178917.5900000001</v>
      </c>
      <c r="W161" s="17">
        <v>363912</v>
      </c>
      <c r="X161" s="21">
        <v>715070.75</v>
      </c>
      <c r="Y161" s="17">
        <v>0</v>
      </c>
      <c r="Z161" s="21">
        <v>0</v>
      </c>
      <c r="AA161" s="17">
        <v>1565726</v>
      </c>
      <c r="AB161" s="21">
        <v>7030946.2000000002</v>
      </c>
      <c r="AC161" s="17">
        <v>0</v>
      </c>
      <c r="AD161" s="21">
        <v>0</v>
      </c>
      <c r="AE161" s="21">
        <v>0</v>
      </c>
      <c r="AF161" s="21">
        <v>8924934.540000001</v>
      </c>
      <c r="AG161" s="21" t="s">
        <v>35</v>
      </c>
      <c r="AI161"/>
    </row>
    <row r="162" spans="1:35">
      <c r="A162" s="22">
        <v>160</v>
      </c>
      <c r="B162" s="28">
        <v>44682</v>
      </c>
      <c r="C162" s="23" t="s">
        <v>45</v>
      </c>
      <c r="D162" s="23" t="s">
        <v>84</v>
      </c>
      <c r="E162" s="22">
        <v>8228</v>
      </c>
      <c r="F162" s="22">
        <v>5092</v>
      </c>
      <c r="G162" s="22">
        <v>41793</v>
      </c>
      <c r="H162" s="38">
        <v>11265</v>
      </c>
      <c r="I162" s="22">
        <v>581778</v>
      </c>
      <c r="J162" s="22">
        <v>57413</v>
      </c>
      <c r="K162" s="22">
        <v>329439</v>
      </c>
      <c r="L162" s="22">
        <v>45920571</v>
      </c>
      <c r="M162" s="22">
        <v>444473</v>
      </c>
      <c r="N162" s="29">
        <v>1289655.98</v>
      </c>
      <c r="O162" s="22">
        <v>179652</v>
      </c>
      <c r="P162" s="29">
        <v>552103.24</v>
      </c>
      <c r="Q162" s="22">
        <v>0</v>
      </c>
      <c r="R162" s="29">
        <v>0</v>
      </c>
      <c r="S162" s="22">
        <v>2803</v>
      </c>
      <c r="T162" s="29">
        <v>8778.65</v>
      </c>
      <c r="U162" s="22">
        <v>9694013</v>
      </c>
      <c r="V162" s="29">
        <v>18331190</v>
      </c>
      <c r="W162" s="22">
        <v>6603883</v>
      </c>
      <c r="X162" s="29">
        <v>8078639.0300000003</v>
      </c>
      <c r="Y162" s="22">
        <v>0</v>
      </c>
      <c r="Z162" s="29">
        <v>0</v>
      </c>
      <c r="AA162" s="22">
        <v>29125750</v>
      </c>
      <c r="AB162" s="29">
        <v>142207574.09999999</v>
      </c>
      <c r="AC162" s="22">
        <v>0</v>
      </c>
      <c r="AD162" s="29">
        <v>0</v>
      </c>
      <c r="AE162" s="29">
        <v>1850537.8699999999</v>
      </c>
      <c r="AF162" s="29">
        <v>168617403.13</v>
      </c>
      <c r="AG162" s="29" t="s">
        <v>35</v>
      </c>
      <c r="AI162"/>
    </row>
    <row r="163" spans="1:35">
      <c r="A163" s="17">
        <v>161</v>
      </c>
      <c r="B163" s="18">
        <v>44682</v>
      </c>
      <c r="C163" s="19" t="s">
        <v>41</v>
      </c>
      <c r="D163" s="19" t="s">
        <v>85</v>
      </c>
      <c r="E163" s="17">
        <v>374</v>
      </c>
      <c r="F163" s="17">
        <v>41</v>
      </c>
      <c r="G163" s="17">
        <v>808257</v>
      </c>
      <c r="H163" s="20">
        <v>0</v>
      </c>
      <c r="I163" s="17">
        <v>47023</v>
      </c>
      <c r="J163" s="17">
        <v>73903</v>
      </c>
      <c r="K163" s="17">
        <v>3827746</v>
      </c>
      <c r="L163" s="17">
        <v>1356091</v>
      </c>
      <c r="M163" s="17">
        <v>5463910</v>
      </c>
      <c r="N163" s="21">
        <v>20480924.550000001</v>
      </c>
      <c r="O163" s="17">
        <v>4467495</v>
      </c>
      <c r="P163" s="21">
        <v>25394666.690000001</v>
      </c>
      <c r="Q163" s="17">
        <v>0</v>
      </c>
      <c r="R163" s="21">
        <v>0</v>
      </c>
      <c r="S163" s="17">
        <v>30603</v>
      </c>
      <c r="T163" s="21">
        <v>110793.75</v>
      </c>
      <c r="U163" s="17">
        <v>326687</v>
      </c>
      <c r="V163" s="21">
        <v>645809.30000000005</v>
      </c>
      <c r="W163" s="17">
        <v>150434</v>
      </c>
      <c r="X163" s="21">
        <v>425564.87</v>
      </c>
      <c r="Y163" s="17">
        <v>100</v>
      </c>
      <c r="Z163" s="21">
        <v>3820.24</v>
      </c>
      <c r="AA163" s="17">
        <v>608940</v>
      </c>
      <c r="AB163" s="21">
        <v>3008739.23</v>
      </c>
      <c r="AC163" s="17">
        <v>0</v>
      </c>
      <c r="AD163" s="21">
        <v>0</v>
      </c>
      <c r="AE163" s="21">
        <v>45986384.990000002</v>
      </c>
      <c r="AF163" s="21">
        <v>4083933.6399999997</v>
      </c>
      <c r="AG163" s="21" t="s">
        <v>40</v>
      </c>
      <c r="AI163"/>
    </row>
    <row r="164" spans="1:35">
      <c r="A164" s="22">
        <v>162</v>
      </c>
      <c r="B164" s="28">
        <v>44682</v>
      </c>
      <c r="C164" s="23" t="s">
        <v>38</v>
      </c>
      <c r="D164" s="23" t="s">
        <v>86</v>
      </c>
      <c r="E164" s="22">
        <v>7</v>
      </c>
      <c r="F164" s="22">
        <v>0</v>
      </c>
      <c r="G164" s="22">
        <v>0</v>
      </c>
      <c r="H164" s="38">
        <v>207604</v>
      </c>
      <c r="I164" s="22">
        <v>0</v>
      </c>
      <c r="J164" s="22">
        <v>0</v>
      </c>
      <c r="K164" s="22">
        <v>896538</v>
      </c>
      <c r="L164" s="22">
        <v>81778</v>
      </c>
      <c r="M164" s="22">
        <v>338592</v>
      </c>
      <c r="N164" s="29">
        <v>1306156.7</v>
      </c>
      <c r="O164" s="22">
        <v>1110627</v>
      </c>
      <c r="P164" s="29">
        <v>4116362.95</v>
      </c>
      <c r="Q164" s="22">
        <v>0</v>
      </c>
      <c r="R164" s="29">
        <v>0</v>
      </c>
      <c r="S164" s="22">
        <v>59720</v>
      </c>
      <c r="T164" s="29">
        <v>381342.74</v>
      </c>
      <c r="U164" s="22">
        <v>3728</v>
      </c>
      <c r="V164" s="29">
        <v>7188.31</v>
      </c>
      <c r="W164" s="22">
        <v>9513</v>
      </c>
      <c r="X164" s="29">
        <v>18325.29</v>
      </c>
      <c r="Y164" s="22">
        <v>0</v>
      </c>
      <c r="Z164" s="29">
        <v>0</v>
      </c>
      <c r="AA164" s="22">
        <v>6442</v>
      </c>
      <c r="AB164" s="29">
        <v>24457.11</v>
      </c>
      <c r="AC164" s="22">
        <v>0</v>
      </c>
      <c r="AD164" s="29">
        <v>0</v>
      </c>
      <c r="AE164" s="29">
        <v>5803862.3900000006</v>
      </c>
      <c r="AF164" s="29">
        <v>49970.710000000006</v>
      </c>
      <c r="AG164" s="29" t="s">
        <v>40</v>
      </c>
      <c r="AI164"/>
    </row>
    <row r="165" spans="1:35">
      <c r="A165" s="17">
        <v>163</v>
      </c>
      <c r="B165" s="18">
        <v>44682</v>
      </c>
      <c r="C165" s="19" t="s">
        <v>41</v>
      </c>
      <c r="D165" s="19" t="s">
        <v>87</v>
      </c>
      <c r="E165" s="17">
        <v>854</v>
      </c>
      <c r="F165" s="17">
        <v>418</v>
      </c>
      <c r="G165" s="17">
        <v>11613</v>
      </c>
      <c r="H165" s="20">
        <v>0</v>
      </c>
      <c r="I165" s="17">
        <v>3814</v>
      </c>
      <c r="J165" s="17">
        <v>55343</v>
      </c>
      <c r="K165" s="17">
        <v>87173</v>
      </c>
      <c r="L165" s="17">
        <v>3696135</v>
      </c>
      <c r="M165" s="17">
        <v>262635</v>
      </c>
      <c r="N165" s="21">
        <v>801079.31</v>
      </c>
      <c r="O165" s="17">
        <v>249052</v>
      </c>
      <c r="P165" s="21">
        <v>1198075.3500000001</v>
      </c>
      <c r="Q165" s="17">
        <v>0</v>
      </c>
      <c r="R165" s="21">
        <v>0</v>
      </c>
      <c r="S165" s="17">
        <v>0</v>
      </c>
      <c r="T165" s="21">
        <v>0</v>
      </c>
      <c r="U165" s="17">
        <v>1997008</v>
      </c>
      <c r="V165" s="21">
        <v>3658779.09</v>
      </c>
      <c r="W165" s="17">
        <v>473716</v>
      </c>
      <c r="X165" s="21">
        <v>964731</v>
      </c>
      <c r="Y165" s="17">
        <v>0</v>
      </c>
      <c r="Z165" s="21">
        <v>0</v>
      </c>
      <c r="AA165" s="17">
        <v>3116371</v>
      </c>
      <c r="AB165" s="21">
        <v>14102269.16</v>
      </c>
      <c r="AC165" s="17">
        <v>0</v>
      </c>
      <c r="AD165" s="21">
        <v>0</v>
      </c>
      <c r="AE165" s="21">
        <v>1999154.6600000001</v>
      </c>
      <c r="AF165" s="21">
        <v>18725779.25</v>
      </c>
      <c r="AG165" s="21" t="s">
        <v>35</v>
      </c>
      <c r="AI165"/>
    </row>
    <row r="166" spans="1:35">
      <c r="A166" s="22">
        <v>164</v>
      </c>
      <c r="B166" s="28">
        <v>44682</v>
      </c>
      <c r="C166" s="23" t="s">
        <v>38</v>
      </c>
      <c r="D166" s="23" t="s">
        <v>88</v>
      </c>
      <c r="E166" s="22">
        <v>95</v>
      </c>
      <c r="F166" s="22">
        <v>72</v>
      </c>
      <c r="G166" s="22">
        <v>0</v>
      </c>
      <c r="H166" s="38">
        <v>0</v>
      </c>
      <c r="I166" s="22">
        <v>0</v>
      </c>
      <c r="J166" s="22">
        <v>0</v>
      </c>
      <c r="K166" s="22">
        <v>1328773</v>
      </c>
      <c r="L166" s="22">
        <v>1121344</v>
      </c>
      <c r="M166" s="22">
        <v>1812644</v>
      </c>
      <c r="N166" s="29">
        <v>5531866.8700000001</v>
      </c>
      <c r="O166" s="22">
        <v>1510611</v>
      </c>
      <c r="P166" s="29">
        <v>6553706.9100000001</v>
      </c>
      <c r="Q166" s="22">
        <v>0</v>
      </c>
      <c r="R166" s="29">
        <v>0</v>
      </c>
      <c r="S166" s="22">
        <v>2683</v>
      </c>
      <c r="T166" s="29">
        <v>18277.46</v>
      </c>
      <c r="U166" s="22">
        <v>901177</v>
      </c>
      <c r="V166" s="29">
        <v>2306435.56</v>
      </c>
      <c r="W166" s="22">
        <v>677216</v>
      </c>
      <c r="X166" s="29">
        <v>1139290.3700000001</v>
      </c>
      <c r="Y166" s="22">
        <v>30</v>
      </c>
      <c r="Z166" s="29">
        <v>942.42</v>
      </c>
      <c r="AA166" s="22">
        <v>1020707</v>
      </c>
      <c r="AB166" s="29">
        <v>4763705.09</v>
      </c>
      <c r="AC166" s="22">
        <v>0</v>
      </c>
      <c r="AD166" s="29">
        <v>0</v>
      </c>
      <c r="AE166" s="29">
        <v>12103851.240000002</v>
      </c>
      <c r="AF166" s="29">
        <v>8210373.4399999995</v>
      </c>
      <c r="AG166" s="29" t="s">
        <v>40</v>
      </c>
      <c r="AI166"/>
    </row>
    <row r="167" spans="1:35">
      <c r="A167" s="17">
        <v>165</v>
      </c>
      <c r="B167" s="18">
        <v>44682</v>
      </c>
      <c r="C167" s="19" t="s">
        <v>45</v>
      </c>
      <c r="D167" s="19" t="s">
        <v>89</v>
      </c>
      <c r="E167" s="17">
        <v>26012</v>
      </c>
      <c r="F167" s="17">
        <v>39456</v>
      </c>
      <c r="G167" s="17">
        <v>876707</v>
      </c>
      <c r="H167" s="20">
        <v>51206</v>
      </c>
      <c r="I167" s="17">
        <v>482373</v>
      </c>
      <c r="J167" s="17">
        <v>1694664</v>
      </c>
      <c r="K167" s="17">
        <v>14148758</v>
      </c>
      <c r="L167" s="17">
        <v>278381730</v>
      </c>
      <c r="M167" s="17">
        <v>22132273</v>
      </c>
      <c r="N167" s="21">
        <v>66135452.299999997</v>
      </c>
      <c r="O167" s="17">
        <v>22076473</v>
      </c>
      <c r="P167" s="21">
        <v>146218839.19999999</v>
      </c>
      <c r="Q167" s="17">
        <v>0</v>
      </c>
      <c r="R167" s="21">
        <v>0</v>
      </c>
      <c r="S167" s="17">
        <v>92712</v>
      </c>
      <c r="T167" s="21">
        <v>341962.44</v>
      </c>
      <c r="U167" s="17">
        <v>60782293</v>
      </c>
      <c r="V167" s="21">
        <v>122830916.09999999</v>
      </c>
      <c r="W167" s="17">
        <v>31798357</v>
      </c>
      <c r="X167" s="21">
        <v>49812250.280000001</v>
      </c>
      <c r="Y167" s="17">
        <v>2377</v>
      </c>
      <c r="Z167" s="21">
        <v>29206.880000000001</v>
      </c>
      <c r="AA167" s="17">
        <v>194242972</v>
      </c>
      <c r="AB167" s="21">
        <v>961241497.29999995</v>
      </c>
      <c r="AC167" s="17">
        <v>71559</v>
      </c>
      <c r="AD167" s="21">
        <v>69486.83</v>
      </c>
      <c r="AE167" s="21">
        <v>212696253.94</v>
      </c>
      <c r="AF167" s="21">
        <v>1133983357.3899999</v>
      </c>
      <c r="AG167" s="21" t="s">
        <v>35</v>
      </c>
      <c r="AI167"/>
    </row>
    <row r="168" spans="1:35">
      <c r="A168" s="22">
        <v>166</v>
      </c>
      <c r="B168" s="28">
        <v>44682</v>
      </c>
      <c r="C168" s="23" t="s">
        <v>33</v>
      </c>
      <c r="D168" s="23" t="s">
        <v>90</v>
      </c>
      <c r="E168" s="22">
        <v>0</v>
      </c>
      <c r="F168" s="22">
        <v>0</v>
      </c>
      <c r="G168" s="22">
        <v>0</v>
      </c>
      <c r="H168" s="38">
        <v>67</v>
      </c>
      <c r="I168" s="22">
        <v>0</v>
      </c>
      <c r="J168" s="22">
        <v>0</v>
      </c>
      <c r="K168" s="22">
        <v>0</v>
      </c>
      <c r="L168" s="22">
        <v>439503</v>
      </c>
      <c r="M168" s="22">
        <v>0</v>
      </c>
      <c r="N168" s="29">
        <v>0</v>
      </c>
      <c r="O168" s="22">
        <v>0</v>
      </c>
      <c r="P168" s="29">
        <v>0</v>
      </c>
      <c r="Q168" s="22">
        <v>0</v>
      </c>
      <c r="R168" s="29">
        <v>0</v>
      </c>
      <c r="S168" s="22">
        <v>0</v>
      </c>
      <c r="T168" s="29">
        <v>0</v>
      </c>
      <c r="U168" s="22">
        <v>30343</v>
      </c>
      <c r="V168" s="29">
        <v>35958.58</v>
      </c>
      <c r="W168" s="22">
        <v>4865</v>
      </c>
      <c r="X168" s="29">
        <v>7701.24</v>
      </c>
      <c r="Y168" s="22">
        <v>0</v>
      </c>
      <c r="Z168" s="29">
        <v>0</v>
      </c>
      <c r="AA168" s="22">
        <v>97686</v>
      </c>
      <c r="AB168" s="29">
        <v>413192.6</v>
      </c>
      <c r="AC168" s="22">
        <v>0</v>
      </c>
      <c r="AD168" s="29">
        <v>0</v>
      </c>
      <c r="AE168" s="29">
        <v>0</v>
      </c>
      <c r="AF168" s="29">
        <v>456852.42</v>
      </c>
      <c r="AG168" s="29" t="s">
        <v>35</v>
      </c>
      <c r="AI168"/>
    </row>
    <row r="169" spans="1:35">
      <c r="A169" s="17">
        <v>167</v>
      </c>
      <c r="B169" s="18">
        <v>44682</v>
      </c>
      <c r="C169" s="19" t="s">
        <v>41</v>
      </c>
      <c r="D169" s="19" t="s">
        <v>91</v>
      </c>
      <c r="E169" s="17">
        <v>476</v>
      </c>
      <c r="F169" s="17">
        <v>667</v>
      </c>
      <c r="G169" s="17">
        <v>4490</v>
      </c>
      <c r="H169" s="20">
        <v>0</v>
      </c>
      <c r="I169" s="17">
        <v>0</v>
      </c>
      <c r="J169" s="17">
        <v>0</v>
      </c>
      <c r="K169" s="17">
        <v>37405</v>
      </c>
      <c r="L169" s="17">
        <v>2079096</v>
      </c>
      <c r="M169" s="17">
        <v>45540</v>
      </c>
      <c r="N169" s="21">
        <v>199732.17</v>
      </c>
      <c r="O169" s="17">
        <v>21968</v>
      </c>
      <c r="P169" s="21">
        <v>98804.61</v>
      </c>
      <c r="Q169" s="17">
        <v>0</v>
      </c>
      <c r="R169" s="21">
        <v>0</v>
      </c>
      <c r="S169" s="17">
        <v>2132</v>
      </c>
      <c r="T169" s="21">
        <v>8270.1</v>
      </c>
      <c r="U169" s="17">
        <v>484768</v>
      </c>
      <c r="V169" s="21">
        <v>1037483.48</v>
      </c>
      <c r="W169" s="17">
        <v>154454</v>
      </c>
      <c r="X169" s="21">
        <v>230810.65</v>
      </c>
      <c r="Y169" s="17">
        <v>124</v>
      </c>
      <c r="Z169" s="21">
        <v>348.08</v>
      </c>
      <c r="AA169" s="17">
        <v>5453313</v>
      </c>
      <c r="AB169" s="21">
        <v>22096756.699999999</v>
      </c>
      <c r="AC169" s="17">
        <v>0</v>
      </c>
      <c r="AD169" s="21">
        <v>0</v>
      </c>
      <c r="AE169" s="21">
        <v>306806.88</v>
      </c>
      <c r="AF169" s="21">
        <v>23365398.91</v>
      </c>
      <c r="AG169" s="21" t="s">
        <v>35</v>
      </c>
      <c r="AI169"/>
    </row>
    <row r="170" spans="1:35">
      <c r="A170" s="22">
        <v>168</v>
      </c>
      <c r="B170" s="28">
        <v>44682</v>
      </c>
      <c r="C170" s="23" t="s">
        <v>45</v>
      </c>
      <c r="D170" s="23" t="s">
        <v>92</v>
      </c>
      <c r="E170" s="22">
        <v>2123</v>
      </c>
      <c r="F170" s="22">
        <v>222</v>
      </c>
      <c r="G170" s="22">
        <v>10629</v>
      </c>
      <c r="H170" s="38">
        <v>3568</v>
      </c>
      <c r="I170" s="22">
        <v>1721</v>
      </c>
      <c r="J170" s="22">
        <v>382935</v>
      </c>
      <c r="K170" s="22">
        <v>0</v>
      </c>
      <c r="L170" s="22">
        <v>11456060</v>
      </c>
      <c r="M170" s="22">
        <v>0</v>
      </c>
      <c r="N170" s="29">
        <v>0</v>
      </c>
      <c r="O170" s="22">
        <v>0</v>
      </c>
      <c r="P170" s="29">
        <v>0</v>
      </c>
      <c r="Q170" s="22">
        <v>0</v>
      </c>
      <c r="R170" s="29">
        <v>0</v>
      </c>
      <c r="S170" s="22">
        <v>0</v>
      </c>
      <c r="T170" s="29">
        <v>0</v>
      </c>
      <c r="U170" s="22">
        <v>1858991</v>
      </c>
      <c r="V170" s="29">
        <v>3744451.79</v>
      </c>
      <c r="W170" s="22">
        <v>1263796</v>
      </c>
      <c r="X170" s="29">
        <v>1802681.97</v>
      </c>
      <c r="Y170" s="22">
        <v>852</v>
      </c>
      <c r="Z170" s="29">
        <v>15800.9</v>
      </c>
      <c r="AA170" s="22">
        <v>6965120</v>
      </c>
      <c r="AB170" s="29">
        <v>30426795.32</v>
      </c>
      <c r="AC170" s="22">
        <v>1895</v>
      </c>
      <c r="AD170" s="29">
        <v>1800.1</v>
      </c>
      <c r="AE170" s="29">
        <v>0</v>
      </c>
      <c r="AF170" s="29">
        <v>35991530.080000006</v>
      </c>
      <c r="AG170" s="29" t="s">
        <v>35</v>
      </c>
      <c r="AI170"/>
    </row>
    <row r="171" spans="1:35">
      <c r="A171" s="17">
        <v>169</v>
      </c>
      <c r="B171" s="18">
        <v>44682</v>
      </c>
      <c r="C171" s="19" t="s">
        <v>33</v>
      </c>
      <c r="D171" s="19" t="s">
        <v>93</v>
      </c>
      <c r="E171" s="17">
        <v>489</v>
      </c>
      <c r="F171" s="17">
        <v>3</v>
      </c>
      <c r="G171" s="17">
        <v>0</v>
      </c>
      <c r="H171" s="20">
        <v>0</v>
      </c>
      <c r="I171" s="17">
        <v>0</v>
      </c>
      <c r="J171" s="17">
        <v>68346</v>
      </c>
      <c r="K171" s="17">
        <v>0</v>
      </c>
      <c r="L171" s="17">
        <v>7337224</v>
      </c>
      <c r="M171" s="17">
        <v>0</v>
      </c>
      <c r="N171" s="21">
        <v>0</v>
      </c>
      <c r="O171" s="17">
        <v>0</v>
      </c>
      <c r="P171" s="21">
        <v>0</v>
      </c>
      <c r="Q171" s="17">
        <v>0</v>
      </c>
      <c r="R171" s="21">
        <v>0</v>
      </c>
      <c r="S171" s="17">
        <v>0</v>
      </c>
      <c r="T171" s="21">
        <v>0</v>
      </c>
      <c r="U171" s="17">
        <v>359806</v>
      </c>
      <c r="V171" s="21">
        <v>534007.18000000005</v>
      </c>
      <c r="W171" s="17">
        <v>157356</v>
      </c>
      <c r="X171" s="21">
        <v>263290.87</v>
      </c>
      <c r="Y171" s="17">
        <v>0</v>
      </c>
      <c r="Z171" s="21">
        <v>0</v>
      </c>
      <c r="AA171" s="17">
        <v>3106716</v>
      </c>
      <c r="AB171" s="21">
        <v>13606615.5</v>
      </c>
      <c r="AC171" s="17">
        <v>219</v>
      </c>
      <c r="AD171" s="21">
        <v>205.55</v>
      </c>
      <c r="AE171" s="21">
        <v>0</v>
      </c>
      <c r="AF171" s="21">
        <v>14404119.100000001</v>
      </c>
      <c r="AG171" s="21" t="s">
        <v>35</v>
      </c>
      <c r="AI171"/>
    </row>
    <row r="172" spans="1:35">
      <c r="A172" s="22">
        <v>170</v>
      </c>
      <c r="B172" s="28">
        <v>44682</v>
      </c>
      <c r="C172" s="23" t="s">
        <v>45</v>
      </c>
      <c r="D172" s="23" t="s">
        <v>94</v>
      </c>
      <c r="E172" s="22">
        <v>8042</v>
      </c>
      <c r="F172" s="22">
        <v>3190</v>
      </c>
      <c r="G172" s="22">
        <v>90658</v>
      </c>
      <c r="H172" s="38">
        <v>8049</v>
      </c>
      <c r="I172" s="22">
        <v>5417</v>
      </c>
      <c r="J172" s="22">
        <v>222204</v>
      </c>
      <c r="K172" s="22">
        <v>545740</v>
      </c>
      <c r="L172" s="22">
        <v>48623903</v>
      </c>
      <c r="M172" s="22">
        <v>492938</v>
      </c>
      <c r="N172" s="29">
        <v>1537323.63</v>
      </c>
      <c r="O172" s="22">
        <v>284799</v>
      </c>
      <c r="P172" s="29">
        <v>992537.47</v>
      </c>
      <c r="Q172" s="22">
        <v>0</v>
      </c>
      <c r="R172" s="29">
        <v>0</v>
      </c>
      <c r="S172" s="22">
        <v>5220</v>
      </c>
      <c r="T172" s="29">
        <v>26998.36</v>
      </c>
      <c r="U172" s="22">
        <v>11022918</v>
      </c>
      <c r="V172" s="29">
        <v>19448011.440000001</v>
      </c>
      <c r="W172" s="22">
        <v>6997117</v>
      </c>
      <c r="X172" s="29">
        <v>9998960.2599999998</v>
      </c>
      <c r="Y172" s="22">
        <v>1515</v>
      </c>
      <c r="Z172" s="29">
        <v>5749.28</v>
      </c>
      <c r="AA172" s="22">
        <v>48061693</v>
      </c>
      <c r="AB172" s="29">
        <v>149090782.40000001</v>
      </c>
      <c r="AC172" s="22">
        <v>13859</v>
      </c>
      <c r="AD172" s="29">
        <v>13820.93</v>
      </c>
      <c r="AE172" s="29">
        <v>2556859.4599999995</v>
      </c>
      <c r="AF172" s="29">
        <v>178557324.31</v>
      </c>
      <c r="AG172" s="29" t="s">
        <v>35</v>
      </c>
      <c r="AI172"/>
    </row>
    <row r="173" spans="1:35">
      <c r="A173" s="17">
        <v>171</v>
      </c>
      <c r="B173" s="18">
        <v>44682</v>
      </c>
      <c r="C173" s="19" t="s">
        <v>33</v>
      </c>
      <c r="D173" s="19" t="s">
        <v>95</v>
      </c>
      <c r="E173" s="17">
        <v>0</v>
      </c>
      <c r="F173" s="17">
        <v>0</v>
      </c>
      <c r="G173" s="17">
        <v>0</v>
      </c>
      <c r="H173" s="20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21">
        <v>0</v>
      </c>
      <c r="O173" s="17">
        <v>0</v>
      </c>
      <c r="P173" s="21">
        <v>0</v>
      </c>
      <c r="Q173" s="17">
        <v>0</v>
      </c>
      <c r="R173" s="21">
        <v>0</v>
      </c>
      <c r="S173" s="17">
        <v>0</v>
      </c>
      <c r="T173" s="21">
        <v>0</v>
      </c>
      <c r="U173" s="17">
        <v>0</v>
      </c>
      <c r="V173" s="21">
        <v>0</v>
      </c>
      <c r="W173" s="17">
        <v>0</v>
      </c>
      <c r="X173" s="21">
        <v>0</v>
      </c>
      <c r="Y173" s="17">
        <v>0</v>
      </c>
      <c r="Z173" s="21">
        <v>0</v>
      </c>
      <c r="AA173" s="17">
        <v>392</v>
      </c>
      <c r="AB173" s="21">
        <v>1671.9</v>
      </c>
      <c r="AC173" s="17">
        <v>0</v>
      </c>
      <c r="AD173" s="21">
        <v>0</v>
      </c>
      <c r="AE173" s="21">
        <v>0</v>
      </c>
      <c r="AF173" s="21">
        <v>1671.9</v>
      </c>
      <c r="AG173" s="21" t="s">
        <v>35</v>
      </c>
      <c r="AI173"/>
    </row>
    <row r="174" spans="1:35">
      <c r="A174" s="22">
        <v>172</v>
      </c>
      <c r="B174" s="28">
        <v>44682</v>
      </c>
      <c r="C174" s="23" t="s">
        <v>33</v>
      </c>
      <c r="D174" s="23" t="s">
        <v>96</v>
      </c>
      <c r="E174" s="22">
        <v>225</v>
      </c>
      <c r="F174" s="22">
        <v>6</v>
      </c>
      <c r="G174" s="22">
        <v>0</v>
      </c>
      <c r="H174" s="38">
        <v>450</v>
      </c>
      <c r="I174" s="22">
        <v>0</v>
      </c>
      <c r="J174" s="22">
        <v>5800</v>
      </c>
      <c r="K174" s="22">
        <v>0</v>
      </c>
      <c r="L174" s="22">
        <v>1367149</v>
      </c>
      <c r="M174" s="22">
        <v>0</v>
      </c>
      <c r="N174" s="29">
        <v>0</v>
      </c>
      <c r="O174" s="22">
        <v>0</v>
      </c>
      <c r="P174" s="29">
        <v>0</v>
      </c>
      <c r="Q174" s="22">
        <v>0</v>
      </c>
      <c r="R174" s="29">
        <v>0</v>
      </c>
      <c r="S174" s="22">
        <v>0</v>
      </c>
      <c r="T174" s="29">
        <v>0</v>
      </c>
      <c r="U174" s="22">
        <v>42456</v>
      </c>
      <c r="V174" s="29">
        <v>69134.39</v>
      </c>
      <c r="W174" s="22">
        <v>13583</v>
      </c>
      <c r="X174" s="29">
        <v>20162.310000000001</v>
      </c>
      <c r="Y174" s="22">
        <v>0</v>
      </c>
      <c r="Z174" s="29">
        <v>0</v>
      </c>
      <c r="AA174" s="22">
        <v>535691</v>
      </c>
      <c r="AB174" s="29">
        <v>1687677.43</v>
      </c>
      <c r="AC174" s="22">
        <v>0</v>
      </c>
      <c r="AD174" s="29">
        <v>0</v>
      </c>
      <c r="AE174" s="29">
        <v>0</v>
      </c>
      <c r="AF174" s="29">
        <v>1776974.13</v>
      </c>
      <c r="AG174" s="29" t="s">
        <v>35</v>
      </c>
      <c r="AI174"/>
    </row>
    <row r="175" spans="1:35">
      <c r="A175" s="17">
        <v>173</v>
      </c>
      <c r="B175" s="18">
        <v>44682</v>
      </c>
      <c r="C175" s="19" t="s">
        <v>41</v>
      </c>
      <c r="D175" s="19" t="s">
        <v>97</v>
      </c>
      <c r="E175" s="17">
        <v>1060</v>
      </c>
      <c r="F175" s="17">
        <v>192</v>
      </c>
      <c r="G175" s="17">
        <v>59033</v>
      </c>
      <c r="H175" s="20">
        <v>71831</v>
      </c>
      <c r="I175" s="17">
        <v>281037</v>
      </c>
      <c r="J175" s="17">
        <v>108912995</v>
      </c>
      <c r="K175" s="17">
        <v>1238367</v>
      </c>
      <c r="L175" s="17">
        <v>3769309</v>
      </c>
      <c r="M175" s="17">
        <v>1550437</v>
      </c>
      <c r="N175" s="21">
        <v>4400488.5599999996</v>
      </c>
      <c r="O175" s="17">
        <v>1178234</v>
      </c>
      <c r="P175" s="21">
        <v>6586041.75</v>
      </c>
      <c r="Q175" s="17">
        <v>0</v>
      </c>
      <c r="R175" s="21">
        <v>0</v>
      </c>
      <c r="S175" s="17">
        <v>15685</v>
      </c>
      <c r="T175" s="21">
        <v>66107.25</v>
      </c>
      <c r="U175" s="17">
        <v>1381162</v>
      </c>
      <c r="V175" s="21">
        <v>2625437.71</v>
      </c>
      <c r="W175" s="17">
        <v>746849</v>
      </c>
      <c r="X175" s="21">
        <v>1616085.96</v>
      </c>
      <c r="Y175" s="17">
        <v>68</v>
      </c>
      <c r="Z175" s="21">
        <v>1452.12</v>
      </c>
      <c r="AA175" s="17">
        <v>2588958</v>
      </c>
      <c r="AB175" s="21">
        <v>12196161.449999999</v>
      </c>
      <c r="AC175" s="17">
        <v>1095</v>
      </c>
      <c r="AD175" s="21">
        <v>1093.23</v>
      </c>
      <c r="AE175" s="21">
        <v>11052637.559999999</v>
      </c>
      <c r="AF175" s="21">
        <v>16440230.469999999</v>
      </c>
      <c r="AG175" s="21" t="s">
        <v>35</v>
      </c>
      <c r="AI175"/>
    </row>
    <row r="176" spans="1:35">
      <c r="A176" s="22">
        <v>174</v>
      </c>
      <c r="B176" s="28">
        <v>44713</v>
      </c>
      <c r="C176" s="23" t="s">
        <v>33</v>
      </c>
      <c r="D176" s="23" t="s">
        <v>34</v>
      </c>
      <c r="E176" s="22">
        <v>434</v>
      </c>
      <c r="F176" s="22">
        <v>3</v>
      </c>
      <c r="G176" s="22">
        <v>0</v>
      </c>
      <c r="H176" s="38">
        <v>337</v>
      </c>
      <c r="I176" s="22">
        <v>0</v>
      </c>
      <c r="J176" s="22">
        <v>661110</v>
      </c>
      <c r="K176" s="22">
        <v>241818</v>
      </c>
      <c r="L176" s="22">
        <v>2103740</v>
      </c>
      <c r="M176" s="22">
        <v>371073</v>
      </c>
      <c r="N176" s="29">
        <v>1902282.99</v>
      </c>
      <c r="O176" s="22">
        <v>266830</v>
      </c>
      <c r="P176" s="29">
        <v>1849424.91</v>
      </c>
      <c r="Q176" s="22">
        <v>1602</v>
      </c>
      <c r="R176" s="29">
        <v>831.29</v>
      </c>
      <c r="S176" s="22">
        <v>5063</v>
      </c>
      <c r="T176" s="29">
        <v>31738.799999999999</v>
      </c>
      <c r="U176" s="22">
        <v>254369</v>
      </c>
      <c r="V176" s="29">
        <v>602459.38</v>
      </c>
      <c r="W176" s="22">
        <v>212391</v>
      </c>
      <c r="X176" s="29">
        <v>500092.07</v>
      </c>
      <c r="Y176" s="22">
        <v>212</v>
      </c>
      <c r="Z176" s="29">
        <v>3887.34</v>
      </c>
      <c r="AA176" s="22">
        <v>892798</v>
      </c>
      <c r="AB176" s="29">
        <v>5686695.9000000004</v>
      </c>
      <c r="AC176" s="22">
        <v>250</v>
      </c>
      <c r="AD176" s="29">
        <v>247.3</v>
      </c>
      <c r="AE176" s="29">
        <v>3784277.9899999998</v>
      </c>
      <c r="AF176" s="29">
        <v>6793381.9900000002</v>
      </c>
      <c r="AG176" s="29" t="s">
        <v>35</v>
      </c>
      <c r="AI176"/>
    </row>
    <row r="177" spans="1:35">
      <c r="A177" s="17">
        <v>175</v>
      </c>
      <c r="B177" s="18">
        <v>44713</v>
      </c>
      <c r="C177" s="19" t="s">
        <v>36</v>
      </c>
      <c r="D177" s="19" t="s">
        <v>37</v>
      </c>
      <c r="E177" s="17">
        <v>0</v>
      </c>
      <c r="F177" s="17">
        <v>0</v>
      </c>
      <c r="G177" s="17">
        <v>0</v>
      </c>
      <c r="H177" s="20">
        <v>0</v>
      </c>
      <c r="I177" s="17">
        <v>0</v>
      </c>
      <c r="J177" s="17">
        <v>3521867</v>
      </c>
      <c r="K177" s="17">
        <v>0</v>
      </c>
      <c r="L177" s="17">
        <v>2069252</v>
      </c>
      <c r="M177" s="17">
        <v>0</v>
      </c>
      <c r="N177" s="21">
        <v>0</v>
      </c>
      <c r="O177" s="17">
        <v>0</v>
      </c>
      <c r="P177" s="21">
        <v>0</v>
      </c>
      <c r="Q177" s="17">
        <v>0</v>
      </c>
      <c r="R177" s="21">
        <v>0</v>
      </c>
      <c r="S177" s="17">
        <v>0</v>
      </c>
      <c r="T177" s="21">
        <v>0</v>
      </c>
      <c r="U177" s="17">
        <v>0</v>
      </c>
      <c r="V177" s="21">
        <v>0</v>
      </c>
      <c r="W177" s="17">
        <v>217719</v>
      </c>
      <c r="X177" s="21">
        <v>144190.89000000001</v>
      </c>
      <c r="Y177" s="17">
        <v>0</v>
      </c>
      <c r="Z177" s="21">
        <v>0</v>
      </c>
      <c r="AA177" s="17">
        <v>0</v>
      </c>
      <c r="AB177" s="21">
        <v>0</v>
      </c>
      <c r="AC177" s="17">
        <v>0</v>
      </c>
      <c r="AD177" s="21">
        <v>0</v>
      </c>
      <c r="AE177" s="21">
        <v>0</v>
      </c>
      <c r="AF177" s="21">
        <v>144190.89000000001</v>
      </c>
      <c r="AG177" s="21" t="s">
        <v>35</v>
      </c>
      <c r="AI177"/>
    </row>
    <row r="178" spans="1:35">
      <c r="A178" s="22">
        <v>176</v>
      </c>
      <c r="B178" s="28">
        <v>44713</v>
      </c>
      <c r="C178" s="23" t="s">
        <v>38</v>
      </c>
      <c r="D178" s="23" t="s">
        <v>39</v>
      </c>
      <c r="E178" s="22">
        <v>0</v>
      </c>
      <c r="F178" s="22">
        <v>0</v>
      </c>
      <c r="G178" s="22">
        <v>47445</v>
      </c>
      <c r="H178" s="38">
        <v>0</v>
      </c>
      <c r="I178" s="22">
        <v>0</v>
      </c>
      <c r="J178" s="22">
        <v>0</v>
      </c>
      <c r="K178" s="22">
        <v>1360776</v>
      </c>
      <c r="L178" s="22">
        <v>0</v>
      </c>
      <c r="M178" s="22">
        <v>962033</v>
      </c>
      <c r="N178" s="29">
        <v>6878349.25</v>
      </c>
      <c r="O178" s="22">
        <v>3304815</v>
      </c>
      <c r="P178" s="29">
        <v>22914079.699999999</v>
      </c>
      <c r="Q178" s="22">
        <v>0</v>
      </c>
      <c r="R178" s="29">
        <v>0</v>
      </c>
      <c r="S178" s="22">
        <v>0</v>
      </c>
      <c r="T178" s="29">
        <v>0</v>
      </c>
      <c r="U178" s="22">
        <v>0</v>
      </c>
      <c r="V178" s="29">
        <v>0</v>
      </c>
      <c r="W178" s="22">
        <v>0</v>
      </c>
      <c r="X178" s="29">
        <v>0</v>
      </c>
      <c r="Y178" s="22">
        <v>0</v>
      </c>
      <c r="Z178" s="29">
        <v>0</v>
      </c>
      <c r="AA178" s="22">
        <v>0</v>
      </c>
      <c r="AB178" s="29">
        <v>0</v>
      </c>
      <c r="AC178" s="22">
        <v>0</v>
      </c>
      <c r="AD178" s="29">
        <v>0</v>
      </c>
      <c r="AE178" s="29">
        <v>29792428.949999999</v>
      </c>
      <c r="AF178" s="29">
        <v>0</v>
      </c>
      <c r="AG178" s="29" t="s">
        <v>40</v>
      </c>
      <c r="AI178"/>
    </row>
    <row r="179" spans="1:35">
      <c r="A179" s="17">
        <v>177</v>
      </c>
      <c r="B179" s="18">
        <v>44713</v>
      </c>
      <c r="C179" s="19" t="s">
        <v>41</v>
      </c>
      <c r="D179" s="19" t="s">
        <v>42</v>
      </c>
      <c r="E179" s="17">
        <v>5761</v>
      </c>
      <c r="F179" s="17">
        <v>10423</v>
      </c>
      <c r="G179" s="17">
        <v>1069086</v>
      </c>
      <c r="H179" s="20">
        <v>710</v>
      </c>
      <c r="I179" s="17">
        <v>338652</v>
      </c>
      <c r="J179" s="17">
        <v>40363081</v>
      </c>
      <c r="K179" s="17">
        <v>9704719</v>
      </c>
      <c r="L179" s="17">
        <v>28729313</v>
      </c>
      <c r="M179" s="17">
        <v>15714717</v>
      </c>
      <c r="N179" s="21">
        <v>45625455.75</v>
      </c>
      <c r="O179" s="17">
        <v>10724976</v>
      </c>
      <c r="P179" s="21">
        <v>55332633.390000001</v>
      </c>
      <c r="Q179" s="17">
        <v>0</v>
      </c>
      <c r="R179" s="21">
        <v>0</v>
      </c>
      <c r="S179" s="17">
        <v>56929</v>
      </c>
      <c r="T179" s="21">
        <v>236920.51</v>
      </c>
      <c r="U179" s="17">
        <v>11872656</v>
      </c>
      <c r="V179" s="21">
        <v>27350542.579999998</v>
      </c>
      <c r="W179" s="17">
        <v>5675321</v>
      </c>
      <c r="X179" s="21">
        <v>16612903.039999999</v>
      </c>
      <c r="Y179" s="17">
        <v>21117</v>
      </c>
      <c r="Z179" s="21">
        <v>521046.58</v>
      </c>
      <c r="AA179" s="17">
        <v>21234372</v>
      </c>
      <c r="AB179" s="21">
        <v>128898759.59999999</v>
      </c>
      <c r="AC179" s="17">
        <v>0</v>
      </c>
      <c r="AD179" s="21">
        <v>0</v>
      </c>
      <c r="AE179" s="21">
        <v>101195009.65000001</v>
      </c>
      <c r="AF179" s="21">
        <v>173383251.79999998</v>
      </c>
      <c r="AG179" s="21" t="s">
        <v>35</v>
      </c>
      <c r="AI179"/>
    </row>
    <row r="180" spans="1:35">
      <c r="A180" s="22">
        <v>178</v>
      </c>
      <c r="B180" s="28">
        <v>44713</v>
      </c>
      <c r="C180" s="23" t="s">
        <v>41</v>
      </c>
      <c r="D180" s="23" t="s">
        <v>43</v>
      </c>
      <c r="E180" s="22">
        <v>424</v>
      </c>
      <c r="F180" s="22">
        <v>5</v>
      </c>
      <c r="G180" s="22">
        <v>36639</v>
      </c>
      <c r="H180" s="38">
        <v>0</v>
      </c>
      <c r="I180" s="22">
        <v>0</v>
      </c>
      <c r="J180" s="22">
        <v>0</v>
      </c>
      <c r="K180" s="22">
        <v>0</v>
      </c>
      <c r="L180" s="22">
        <v>5059874</v>
      </c>
      <c r="M180" s="22">
        <v>0</v>
      </c>
      <c r="N180" s="29">
        <v>0</v>
      </c>
      <c r="O180" s="22">
        <v>0</v>
      </c>
      <c r="P180" s="29">
        <v>0</v>
      </c>
      <c r="Q180" s="22">
        <v>0</v>
      </c>
      <c r="R180" s="29">
        <v>0</v>
      </c>
      <c r="S180" s="22">
        <v>0</v>
      </c>
      <c r="T180" s="29">
        <v>0</v>
      </c>
      <c r="U180" s="22">
        <v>556798</v>
      </c>
      <c r="V180" s="29">
        <v>1262681</v>
      </c>
      <c r="W180" s="22">
        <v>344015</v>
      </c>
      <c r="X180" s="29">
        <v>750875</v>
      </c>
      <c r="Y180" s="22">
        <v>0</v>
      </c>
      <c r="Z180" s="29">
        <v>0</v>
      </c>
      <c r="AA180" s="22">
        <v>2509856</v>
      </c>
      <c r="AB180" s="29">
        <v>12869179.77</v>
      </c>
      <c r="AC180" s="22">
        <v>23640</v>
      </c>
      <c r="AD180" s="29">
        <v>23791</v>
      </c>
      <c r="AE180" s="29">
        <v>0</v>
      </c>
      <c r="AF180" s="29">
        <v>14906526.77</v>
      </c>
      <c r="AG180" s="29" t="s">
        <v>35</v>
      </c>
      <c r="AI180"/>
    </row>
    <row r="181" spans="1:35">
      <c r="A181" s="17">
        <v>179</v>
      </c>
      <c r="B181" s="18">
        <v>44713</v>
      </c>
      <c r="C181" s="19" t="s">
        <v>38</v>
      </c>
      <c r="D181" s="19" t="s">
        <v>44</v>
      </c>
      <c r="E181" s="17">
        <v>0</v>
      </c>
      <c r="F181" s="17">
        <v>0</v>
      </c>
      <c r="G181" s="17">
        <v>0</v>
      </c>
      <c r="H181" s="20">
        <v>0</v>
      </c>
      <c r="I181" s="17">
        <v>0</v>
      </c>
      <c r="J181" s="17">
        <v>0</v>
      </c>
      <c r="K181" s="17">
        <v>21274</v>
      </c>
      <c r="L181" s="17">
        <v>0</v>
      </c>
      <c r="M181" s="17">
        <v>30132</v>
      </c>
      <c r="N181" s="21">
        <v>128736.15</v>
      </c>
      <c r="O181" s="17">
        <v>13795</v>
      </c>
      <c r="P181" s="21">
        <v>157313.49</v>
      </c>
      <c r="Q181" s="17">
        <v>0</v>
      </c>
      <c r="R181" s="21">
        <v>0</v>
      </c>
      <c r="S181" s="17">
        <v>2</v>
      </c>
      <c r="T181" s="21">
        <v>14</v>
      </c>
      <c r="U181" s="17">
        <v>0</v>
      </c>
      <c r="V181" s="21">
        <v>0</v>
      </c>
      <c r="W181" s="17">
        <v>0</v>
      </c>
      <c r="X181" s="21">
        <v>0</v>
      </c>
      <c r="Y181" s="17">
        <v>0</v>
      </c>
      <c r="Z181" s="21">
        <v>0</v>
      </c>
      <c r="AA181" s="17">
        <v>0</v>
      </c>
      <c r="AB181" s="21">
        <v>0</v>
      </c>
      <c r="AC181" s="17">
        <v>0</v>
      </c>
      <c r="AD181" s="21">
        <v>0</v>
      </c>
      <c r="AE181" s="21">
        <v>286063.64</v>
      </c>
      <c r="AF181" s="21">
        <v>0</v>
      </c>
      <c r="AG181" s="21" t="s">
        <v>40</v>
      </c>
      <c r="AI181"/>
    </row>
    <row r="182" spans="1:35">
      <c r="A182" s="22">
        <v>180</v>
      </c>
      <c r="B182" s="28">
        <v>44713</v>
      </c>
      <c r="C182" s="23" t="s">
        <v>45</v>
      </c>
      <c r="D182" s="23" t="s">
        <v>46</v>
      </c>
      <c r="E182" s="22">
        <v>8770</v>
      </c>
      <c r="F182" s="22">
        <v>2705</v>
      </c>
      <c r="G182" s="22">
        <v>26029</v>
      </c>
      <c r="H182" s="38">
        <v>37381</v>
      </c>
      <c r="I182" s="22">
        <v>12269</v>
      </c>
      <c r="J182" s="22">
        <v>757538</v>
      </c>
      <c r="K182" s="22">
        <v>1348264</v>
      </c>
      <c r="L182" s="22">
        <v>75993816</v>
      </c>
      <c r="M182" s="22">
        <v>1500306</v>
      </c>
      <c r="N182" s="29">
        <v>4646452.2699999996</v>
      </c>
      <c r="O182" s="22">
        <v>1435986</v>
      </c>
      <c r="P182" s="29">
        <v>6872526.6699999999</v>
      </c>
      <c r="Q182" s="22">
        <v>0</v>
      </c>
      <c r="R182" s="29">
        <v>0</v>
      </c>
      <c r="S182" s="22">
        <v>20818</v>
      </c>
      <c r="T182" s="29">
        <v>96098</v>
      </c>
      <c r="U182" s="22">
        <v>7963708</v>
      </c>
      <c r="V182" s="29">
        <v>14469083.16</v>
      </c>
      <c r="W182" s="22">
        <v>4008434</v>
      </c>
      <c r="X182" s="29">
        <v>6822458.1799999997</v>
      </c>
      <c r="Y182" s="22">
        <v>5</v>
      </c>
      <c r="Z182" s="29">
        <v>19.5</v>
      </c>
      <c r="AA182" s="22">
        <v>28282357</v>
      </c>
      <c r="AB182" s="29">
        <v>131390894</v>
      </c>
      <c r="AC182" s="22">
        <v>1696</v>
      </c>
      <c r="AD182" s="29">
        <v>1550.69</v>
      </c>
      <c r="AE182" s="29">
        <v>11615076.939999999</v>
      </c>
      <c r="AF182" s="29">
        <v>152684005.53</v>
      </c>
      <c r="AG182" s="29" t="s">
        <v>35</v>
      </c>
      <c r="AI182"/>
    </row>
    <row r="183" spans="1:35">
      <c r="A183" s="17">
        <v>181</v>
      </c>
      <c r="B183" s="18">
        <v>44713</v>
      </c>
      <c r="C183" s="19" t="s">
        <v>45</v>
      </c>
      <c r="D183" s="19" t="s">
        <v>47</v>
      </c>
      <c r="E183" s="17">
        <v>5220</v>
      </c>
      <c r="F183" s="17">
        <v>2753</v>
      </c>
      <c r="G183" s="17">
        <v>46345</v>
      </c>
      <c r="H183" s="20">
        <v>11445</v>
      </c>
      <c r="I183" s="17">
        <v>103</v>
      </c>
      <c r="J183" s="17">
        <v>409807</v>
      </c>
      <c r="K183" s="17">
        <v>169240</v>
      </c>
      <c r="L183" s="17">
        <v>45402570</v>
      </c>
      <c r="M183" s="17">
        <v>142335</v>
      </c>
      <c r="N183" s="21">
        <v>479329.06</v>
      </c>
      <c r="O183" s="17">
        <v>108444</v>
      </c>
      <c r="P183" s="21">
        <v>302268.09000000003</v>
      </c>
      <c r="Q183" s="17">
        <v>0</v>
      </c>
      <c r="R183" s="21">
        <v>0</v>
      </c>
      <c r="S183" s="17">
        <v>9220</v>
      </c>
      <c r="T183" s="21">
        <v>53280.43</v>
      </c>
      <c r="U183" s="17">
        <v>4704501</v>
      </c>
      <c r="V183" s="21">
        <v>8053486.9100000001</v>
      </c>
      <c r="W183" s="17">
        <v>2764782</v>
      </c>
      <c r="X183" s="21">
        <v>3514421.72</v>
      </c>
      <c r="Y183" s="17">
        <v>0</v>
      </c>
      <c r="Z183" s="21">
        <v>0</v>
      </c>
      <c r="AA183" s="17">
        <v>17838093</v>
      </c>
      <c r="AB183" s="21">
        <v>69266420.359999999</v>
      </c>
      <c r="AC183" s="17">
        <v>4374</v>
      </c>
      <c r="AD183" s="21">
        <v>4190.76</v>
      </c>
      <c r="AE183" s="21">
        <v>834877.58000000007</v>
      </c>
      <c r="AF183" s="21">
        <v>80838519.75</v>
      </c>
      <c r="AG183" s="21" t="s">
        <v>35</v>
      </c>
      <c r="AI183"/>
    </row>
    <row r="184" spans="1:35">
      <c r="A184" s="22">
        <v>182</v>
      </c>
      <c r="B184" s="28">
        <v>44713</v>
      </c>
      <c r="C184" s="23" t="s">
        <v>45</v>
      </c>
      <c r="D184" s="23" t="s">
        <v>48</v>
      </c>
      <c r="E184" s="22">
        <v>1731</v>
      </c>
      <c r="F184" s="22">
        <v>434</v>
      </c>
      <c r="G184" s="22">
        <v>2852</v>
      </c>
      <c r="H184" s="38">
        <v>0</v>
      </c>
      <c r="I184" s="22">
        <v>355014</v>
      </c>
      <c r="J184" s="22">
        <v>557608</v>
      </c>
      <c r="K184" s="22">
        <v>77017</v>
      </c>
      <c r="L184" s="22">
        <v>12651775</v>
      </c>
      <c r="M184" s="22">
        <v>83933</v>
      </c>
      <c r="N184" s="29">
        <v>349389.61</v>
      </c>
      <c r="O184" s="22">
        <v>0</v>
      </c>
      <c r="P184" s="29">
        <v>0</v>
      </c>
      <c r="Q184" s="22">
        <v>0</v>
      </c>
      <c r="R184" s="29">
        <v>0</v>
      </c>
      <c r="S184" s="22">
        <v>940</v>
      </c>
      <c r="T184" s="29">
        <v>4300.6400000000003</v>
      </c>
      <c r="U184" s="22">
        <v>2447945</v>
      </c>
      <c r="V184" s="29">
        <v>3610611.36</v>
      </c>
      <c r="W184" s="22">
        <v>1007201</v>
      </c>
      <c r="X184" s="29">
        <v>1341509.6000000001</v>
      </c>
      <c r="Y184" s="22">
        <v>9059</v>
      </c>
      <c r="Z184" s="29">
        <v>102256.03</v>
      </c>
      <c r="AA184" s="22">
        <v>7270841</v>
      </c>
      <c r="AB184" s="29">
        <v>30700376.640000001</v>
      </c>
      <c r="AC184" s="22">
        <v>0</v>
      </c>
      <c r="AD184" s="29">
        <v>0</v>
      </c>
      <c r="AE184" s="29">
        <v>353690.25</v>
      </c>
      <c r="AF184" s="29">
        <v>35754753.630000003</v>
      </c>
      <c r="AG184" s="29" t="s">
        <v>35</v>
      </c>
      <c r="AI184"/>
    </row>
    <row r="185" spans="1:35">
      <c r="A185" s="17">
        <v>183</v>
      </c>
      <c r="B185" s="18">
        <v>44713</v>
      </c>
      <c r="C185" s="19" t="s">
        <v>38</v>
      </c>
      <c r="D185" s="19" t="s">
        <v>49</v>
      </c>
      <c r="E185" s="17">
        <v>0</v>
      </c>
      <c r="F185" s="17">
        <v>0</v>
      </c>
      <c r="G185" s="17">
        <v>0</v>
      </c>
      <c r="H185" s="20">
        <v>0</v>
      </c>
      <c r="I185" s="17">
        <v>1</v>
      </c>
      <c r="J185" s="17">
        <v>0</v>
      </c>
      <c r="K185" s="17">
        <v>0</v>
      </c>
      <c r="L185" s="17">
        <v>1679</v>
      </c>
      <c r="M185" s="17">
        <v>0</v>
      </c>
      <c r="N185" s="21">
        <v>0</v>
      </c>
      <c r="O185" s="17">
        <v>0</v>
      </c>
      <c r="P185" s="21">
        <v>0</v>
      </c>
      <c r="Q185" s="17">
        <v>0</v>
      </c>
      <c r="R185" s="21">
        <v>0</v>
      </c>
      <c r="S185" s="17">
        <v>0</v>
      </c>
      <c r="T185" s="21">
        <v>0</v>
      </c>
      <c r="U185" s="17">
        <v>66</v>
      </c>
      <c r="V185" s="21">
        <v>503.17</v>
      </c>
      <c r="W185" s="17">
        <v>19</v>
      </c>
      <c r="X185" s="21">
        <v>11.8</v>
      </c>
      <c r="Y185" s="17">
        <v>0</v>
      </c>
      <c r="Z185" s="21">
        <v>0</v>
      </c>
      <c r="AA185" s="17">
        <v>344</v>
      </c>
      <c r="AB185" s="21">
        <v>3180.02</v>
      </c>
      <c r="AC185" s="17">
        <v>0</v>
      </c>
      <c r="AD185" s="21">
        <v>0</v>
      </c>
      <c r="AE185" s="21">
        <v>0</v>
      </c>
      <c r="AF185" s="21">
        <v>3694.99</v>
      </c>
      <c r="AG185" s="21" t="s">
        <v>35</v>
      </c>
      <c r="AI185"/>
    </row>
    <row r="186" spans="1:35">
      <c r="A186" s="22">
        <v>184</v>
      </c>
      <c r="B186" s="28">
        <v>44713</v>
      </c>
      <c r="C186" s="23" t="s">
        <v>41</v>
      </c>
      <c r="D186" s="23" t="s">
        <v>98</v>
      </c>
      <c r="E186" s="22">
        <v>435</v>
      </c>
      <c r="F186" s="22">
        <v>52</v>
      </c>
      <c r="G186" s="22">
        <v>0</v>
      </c>
      <c r="H186" s="38">
        <v>1164</v>
      </c>
      <c r="I186" s="22">
        <v>4646</v>
      </c>
      <c r="J186" s="22">
        <v>0</v>
      </c>
      <c r="K186" s="22">
        <v>0</v>
      </c>
      <c r="L186" s="22">
        <v>822990</v>
      </c>
      <c r="M186" s="22">
        <v>0</v>
      </c>
      <c r="N186" s="29">
        <v>0</v>
      </c>
      <c r="O186" s="22">
        <v>0</v>
      </c>
      <c r="P186" s="29">
        <v>0</v>
      </c>
      <c r="Q186" s="22">
        <v>0</v>
      </c>
      <c r="R186" s="29">
        <v>0</v>
      </c>
      <c r="S186" s="22">
        <v>0</v>
      </c>
      <c r="T186" s="29">
        <v>0</v>
      </c>
      <c r="U186" s="22">
        <v>248488</v>
      </c>
      <c r="V186" s="29">
        <v>429761.35</v>
      </c>
      <c r="W186" s="22">
        <v>50082</v>
      </c>
      <c r="X186" s="29">
        <v>92778.65</v>
      </c>
      <c r="Y186" s="22">
        <v>16</v>
      </c>
      <c r="Z186" s="29">
        <v>115.6</v>
      </c>
      <c r="AA186" s="22">
        <v>487267</v>
      </c>
      <c r="AB186" s="29">
        <v>2280586.31</v>
      </c>
      <c r="AC186" s="22">
        <v>94</v>
      </c>
      <c r="AD186" s="29">
        <v>18.77</v>
      </c>
      <c r="AE186" s="29">
        <v>0</v>
      </c>
      <c r="AF186" s="29">
        <v>2803260.68</v>
      </c>
      <c r="AG186" s="29" t="s">
        <v>35</v>
      </c>
      <c r="AI186"/>
    </row>
    <row r="187" spans="1:35">
      <c r="A187" s="17">
        <v>185</v>
      </c>
      <c r="B187" s="18">
        <v>44713</v>
      </c>
      <c r="C187" s="19" t="s">
        <v>45</v>
      </c>
      <c r="D187" s="19" t="s">
        <v>50</v>
      </c>
      <c r="E187" s="17">
        <v>8071</v>
      </c>
      <c r="F187" s="17">
        <v>4130</v>
      </c>
      <c r="G187" s="17">
        <v>49824</v>
      </c>
      <c r="H187" s="20">
        <v>8906</v>
      </c>
      <c r="I187" s="17">
        <v>66</v>
      </c>
      <c r="J187" s="17">
        <v>1426442</v>
      </c>
      <c r="K187" s="17">
        <v>922700</v>
      </c>
      <c r="L187" s="17">
        <v>46100836</v>
      </c>
      <c r="M187" s="17">
        <v>636586</v>
      </c>
      <c r="N187" s="21">
        <v>1677729.23</v>
      </c>
      <c r="O187" s="17">
        <v>292789</v>
      </c>
      <c r="P187" s="21">
        <v>989769.53</v>
      </c>
      <c r="Q187" s="17">
        <v>0</v>
      </c>
      <c r="R187" s="21">
        <v>0</v>
      </c>
      <c r="S187" s="17">
        <v>55202</v>
      </c>
      <c r="T187" s="21">
        <v>278671.52</v>
      </c>
      <c r="U187" s="17">
        <v>9520319</v>
      </c>
      <c r="V187" s="21">
        <v>18282217.809999999</v>
      </c>
      <c r="W187" s="17">
        <v>3889247</v>
      </c>
      <c r="X187" s="21">
        <v>6711685.0599999996</v>
      </c>
      <c r="Y187" s="17">
        <v>4185</v>
      </c>
      <c r="Z187" s="21">
        <v>69015.88</v>
      </c>
      <c r="AA187" s="17">
        <v>31153988</v>
      </c>
      <c r="AB187" s="21">
        <v>139532624.19999999</v>
      </c>
      <c r="AC187" s="17">
        <v>2007</v>
      </c>
      <c r="AD187" s="21">
        <v>1783.72</v>
      </c>
      <c r="AE187" s="21">
        <v>2946170.28</v>
      </c>
      <c r="AF187" s="21">
        <v>164597326.66999999</v>
      </c>
      <c r="AG187" s="21" t="s">
        <v>35</v>
      </c>
      <c r="AI187"/>
    </row>
    <row r="188" spans="1:35">
      <c r="A188" s="22">
        <v>186</v>
      </c>
      <c r="B188" s="28">
        <v>44713</v>
      </c>
      <c r="C188" s="23" t="s">
        <v>33</v>
      </c>
      <c r="D188" s="23" t="s">
        <v>51</v>
      </c>
      <c r="E188" s="22">
        <v>165</v>
      </c>
      <c r="F188" s="22">
        <v>2</v>
      </c>
      <c r="G188" s="22">
        <v>0</v>
      </c>
      <c r="H188" s="38">
        <v>0</v>
      </c>
      <c r="I188" s="22">
        <v>0</v>
      </c>
      <c r="J188" s="22">
        <v>0</v>
      </c>
      <c r="K188" s="22">
        <v>0</v>
      </c>
      <c r="L188" s="22">
        <v>190939</v>
      </c>
      <c r="M188" s="22">
        <v>0</v>
      </c>
      <c r="N188" s="29">
        <v>0</v>
      </c>
      <c r="O188" s="22">
        <v>0</v>
      </c>
      <c r="P188" s="29">
        <v>0</v>
      </c>
      <c r="Q188" s="22">
        <v>0</v>
      </c>
      <c r="R188" s="29">
        <v>0</v>
      </c>
      <c r="S188" s="22">
        <v>0</v>
      </c>
      <c r="T188" s="29">
        <v>0</v>
      </c>
      <c r="U188" s="22">
        <v>48425</v>
      </c>
      <c r="V188" s="29">
        <v>117547.8</v>
      </c>
      <c r="W188" s="22">
        <v>17386</v>
      </c>
      <c r="X188" s="29">
        <v>34976.78</v>
      </c>
      <c r="Y188" s="22">
        <v>0</v>
      </c>
      <c r="Z188" s="29">
        <v>0</v>
      </c>
      <c r="AA188" s="22">
        <v>125668</v>
      </c>
      <c r="AB188" s="29">
        <v>645530.93000000005</v>
      </c>
      <c r="AC188" s="22">
        <v>0</v>
      </c>
      <c r="AD188" s="29">
        <v>0</v>
      </c>
      <c r="AE188" s="29">
        <v>0</v>
      </c>
      <c r="AF188" s="29">
        <v>798055.51</v>
      </c>
      <c r="AG188" s="29" t="s">
        <v>35</v>
      </c>
      <c r="AI188"/>
    </row>
    <row r="189" spans="1:35">
      <c r="A189" s="17">
        <v>187</v>
      </c>
      <c r="B189" s="18">
        <v>44713</v>
      </c>
      <c r="C189" s="19" t="s">
        <v>45</v>
      </c>
      <c r="D189" s="19" t="s">
        <v>53</v>
      </c>
      <c r="E189" s="17">
        <v>2418</v>
      </c>
      <c r="F189" s="17">
        <v>581</v>
      </c>
      <c r="G189" s="17">
        <v>3424</v>
      </c>
      <c r="H189" s="20">
        <v>8982</v>
      </c>
      <c r="I189" s="17">
        <v>7846</v>
      </c>
      <c r="J189" s="17">
        <v>190305</v>
      </c>
      <c r="K189" s="17">
        <v>0</v>
      </c>
      <c r="L189" s="17">
        <v>27038530</v>
      </c>
      <c r="M189" s="17">
        <v>0</v>
      </c>
      <c r="N189" s="21">
        <v>0</v>
      </c>
      <c r="O189" s="17">
        <v>0</v>
      </c>
      <c r="P189" s="21">
        <v>0</v>
      </c>
      <c r="Q189" s="17">
        <v>0</v>
      </c>
      <c r="R189" s="21">
        <v>0</v>
      </c>
      <c r="S189" s="17">
        <v>0</v>
      </c>
      <c r="T189" s="21">
        <v>0</v>
      </c>
      <c r="U189" s="17">
        <v>2622310</v>
      </c>
      <c r="V189" s="21">
        <v>5259061.8099999996</v>
      </c>
      <c r="W189" s="17">
        <v>711967</v>
      </c>
      <c r="X189" s="21">
        <v>1183201.28</v>
      </c>
      <c r="Y189" s="17">
        <v>0</v>
      </c>
      <c r="Z189" s="21">
        <v>0</v>
      </c>
      <c r="AA189" s="17">
        <v>8646998</v>
      </c>
      <c r="AB189" s="21">
        <v>38229003.490000002</v>
      </c>
      <c r="AC189" s="17">
        <v>9881</v>
      </c>
      <c r="AD189" s="21">
        <v>9938.59</v>
      </c>
      <c r="AE189" s="21">
        <v>0</v>
      </c>
      <c r="AF189" s="21">
        <v>44681205.170000002</v>
      </c>
      <c r="AG189" s="21" t="s">
        <v>35</v>
      </c>
      <c r="AI189"/>
    </row>
    <row r="190" spans="1:35">
      <c r="A190" s="22">
        <v>188</v>
      </c>
      <c r="B190" s="28">
        <v>44713</v>
      </c>
      <c r="C190" s="23" t="s">
        <v>38</v>
      </c>
      <c r="D190" s="23" t="s">
        <v>54</v>
      </c>
      <c r="E190" s="22">
        <v>47</v>
      </c>
      <c r="F190" s="22">
        <v>443</v>
      </c>
      <c r="G190" s="22">
        <v>0</v>
      </c>
      <c r="H190" s="38">
        <v>0</v>
      </c>
      <c r="I190" s="22">
        <v>0</v>
      </c>
      <c r="J190" s="22">
        <v>0</v>
      </c>
      <c r="K190" s="22">
        <v>2556297</v>
      </c>
      <c r="L190" s="22">
        <v>1337043</v>
      </c>
      <c r="M190" s="22">
        <v>7077220</v>
      </c>
      <c r="N190" s="29">
        <v>18751070.969999999</v>
      </c>
      <c r="O190" s="22">
        <v>5414247</v>
      </c>
      <c r="P190" s="29">
        <v>23355517.66</v>
      </c>
      <c r="Q190" s="22">
        <v>0</v>
      </c>
      <c r="R190" s="29">
        <v>0</v>
      </c>
      <c r="S190" s="22">
        <v>11494</v>
      </c>
      <c r="T190" s="29">
        <v>67477.179999999993</v>
      </c>
      <c r="U190" s="22">
        <v>978138</v>
      </c>
      <c r="V190" s="29">
        <v>2367630.1800000002</v>
      </c>
      <c r="W190" s="22">
        <v>995668</v>
      </c>
      <c r="X190" s="29">
        <v>2723971.73</v>
      </c>
      <c r="Y190" s="22">
        <v>0</v>
      </c>
      <c r="Z190" s="29">
        <v>0</v>
      </c>
      <c r="AA190" s="22">
        <v>903705</v>
      </c>
      <c r="AB190" s="29">
        <v>5012535.45</v>
      </c>
      <c r="AC190" s="22">
        <v>0</v>
      </c>
      <c r="AD190" s="29">
        <v>0</v>
      </c>
      <c r="AE190" s="29">
        <v>42174065.809999995</v>
      </c>
      <c r="AF190" s="29">
        <v>10104137.359999999</v>
      </c>
      <c r="AG190" s="29" t="s">
        <v>40</v>
      </c>
      <c r="AI190"/>
    </row>
    <row r="191" spans="1:35">
      <c r="A191" s="17">
        <v>189</v>
      </c>
      <c r="B191" s="18">
        <v>44713</v>
      </c>
      <c r="C191" s="19" t="s">
        <v>41</v>
      </c>
      <c r="D191" s="19" t="s">
        <v>55</v>
      </c>
      <c r="E191" s="17">
        <v>1114</v>
      </c>
      <c r="F191" s="17">
        <v>577</v>
      </c>
      <c r="G191" s="17">
        <v>7682</v>
      </c>
      <c r="H191" s="20">
        <v>24598</v>
      </c>
      <c r="I191" s="17">
        <v>0</v>
      </c>
      <c r="J191" s="17">
        <v>34560</v>
      </c>
      <c r="K191" s="17">
        <v>1725</v>
      </c>
      <c r="L191" s="17">
        <v>2621852</v>
      </c>
      <c r="M191" s="17">
        <v>1415</v>
      </c>
      <c r="N191" s="21">
        <v>3540.31</v>
      </c>
      <c r="O191" s="17">
        <v>374</v>
      </c>
      <c r="P191" s="21">
        <v>1123.76</v>
      </c>
      <c r="Q191" s="17">
        <v>0</v>
      </c>
      <c r="R191" s="21">
        <v>0</v>
      </c>
      <c r="S191" s="17">
        <v>7</v>
      </c>
      <c r="T191" s="21">
        <v>32.5</v>
      </c>
      <c r="U191" s="17">
        <v>896857</v>
      </c>
      <c r="V191" s="21">
        <v>1694095.76</v>
      </c>
      <c r="W191" s="17">
        <v>184063</v>
      </c>
      <c r="X191" s="21">
        <v>319827.28000000003</v>
      </c>
      <c r="Y191" s="17">
        <v>0</v>
      </c>
      <c r="Z191" s="21">
        <v>0</v>
      </c>
      <c r="AA191" s="17">
        <v>2670102</v>
      </c>
      <c r="AB191" s="21">
        <v>14316787.08</v>
      </c>
      <c r="AC191" s="17">
        <v>0</v>
      </c>
      <c r="AD191" s="21">
        <v>0</v>
      </c>
      <c r="AE191" s="21">
        <v>4696.57</v>
      </c>
      <c r="AF191" s="21">
        <v>16330710.120000001</v>
      </c>
      <c r="AG191" s="21" t="s">
        <v>35</v>
      </c>
      <c r="AI191"/>
    </row>
    <row r="192" spans="1:35">
      <c r="A192" s="22">
        <v>190</v>
      </c>
      <c r="B192" s="28">
        <v>44713</v>
      </c>
      <c r="C192" s="23" t="s">
        <v>38</v>
      </c>
      <c r="D192" s="23" t="s">
        <v>56</v>
      </c>
      <c r="E192" s="22">
        <v>476</v>
      </c>
      <c r="F192" s="22">
        <v>506</v>
      </c>
      <c r="G192" s="22">
        <v>801</v>
      </c>
      <c r="H192" s="38">
        <v>93</v>
      </c>
      <c r="I192" s="22">
        <v>0</v>
      </c>
      <c r="J192" s="22">
        <v>2811</v>
      </c>
      <c r="K192" s="22">
        <v>22031</v>
      </c>
      <c r="L192" s="22">
        <v>2060166</v>
      </c>
      <c r="M192" s="22">
        <v>23322</v>
      </c>
      <c r="N192" s="29">
        <v>80563.64</v>
      </c>
      <c r="O192" s="22">
        <v>12254</v>
      </c>
      <c r="P192" s="29">
        <v>97226.17</v>
      </c>
      <c r="Q192" s="22">
        <v>0</v>
      </c>
      <c r="R192" s="29">
        <v>0</v>
      </c>
      <c r="S192" s="22">
        <v>221</v>
      </c>
      <c r="T192" s="29">
        <v>737.91</v>
      </c>
      <c r="U192" s="22">
        <v>661703</v>
      </c>
      <c r="V192" s="29">
        <v>965593.93</v>
      </c>
      <c r="W192" s="22">
        <v>267737</v>
      </c>
      <c r="X192" s="29">
        <v>458302.17</v>
      </c>
      <c r="Y192" s="22">
        <v>473</v>
      </c>
      <c r="Z192" s="29">
        <v>7037.54</v>
      </c>
      <c r="AA192" s="22">
        <v>1229837</v>
      </c>
      <c r="AB192" s="29">
        <v>5449374.2999999998</v>
      </c>
      <c r="AC192" s="22">
        <v>49</v>
      </c>
      <c r="AD192" s="29">
        <v>44.21</v>
      </c>
      <c r="AE192" s="29">
        <v>178527.72</v>
      </c>
      <c r="AF192" s="29">
        <v>6880352.1499999994</v>
      </c>
      <c r="AG192" s="29" t="s">
        <v>35</v>
      </c>
      <c r="AI192"/>
    </row>
    <row r="193" spans="1:35">
      <c r="A193" s="17">
        <v>191</v>
      </c>
      <c r="B193" s="18">
        <v>44713</v>
      </c>
      <c r="C193" s="19" t="s">
        <v>41</v>
      </c>
      <c r="D193" s="19" t="s">
        <v>57</v>
      </c>
      <c r="E193" s="17">
        <v>365</v>
      </c>
      <c r="F193" s="17">
        <v>8</v>
      </c>
      <c r="G193" s="17">
        <v>9041</v>
      </c>
      <c r="H193" s="20">
        <v>0</v>
      </c>
      <c r="I193" s="17">
        <v>5688</v>
      </c>
      <c r="J193" s="17">
        <v>0</v>
      </c>
      <c r="K193" s="17">
        <v>3530</v>
      </c>
      <c r="L193" s="17">
        <v>886534</v>
      </c>
      <c r="M193" s="17">
        <v>6071</v>
      </c>
      <c r="N193" s="21">
        <v>14481.52</v>
      </c>
      <c r="O193" s="17">
        <v>2754</v>
      </c>
      <c r="P193" s="21">
        <v>10385.370000000001</v>
      </c>
      <c r="Q193" s="17">
        <v>0</v>
      </c>
      <c r="R193" s="21">
        <v>0</v>
      </c>
      <c r="S193" s="17">
        <v>160</v>
      </c>
      <c r="T193" s="21">
        <v>966.57</v>
      </c>
      <c r="U193" s="17">
        <v>300432</v>
      </c>
      <c r="V193" s="21">
        <v>610003.66</v>
      </c>
      <c r="W193" s="17">
        <v>69719</v>
      </c>
      <c r="X193" s="21">
        <v>328808.08</v>
      </c>
      <c r="Y193" s="17">
        <v>478</v>
      </c>
      <c r="Z193" s="21">
        <v>15950.11</v>
      </c>
      <c r="AA193" s="17">
        <v>287559</v>
      </c>
      <c r="AB193" s="21">
        <v>1682654.57</v>
      </c>
      <c r="AC193" s="17">
        <v>0</v>
      </c>
      <c r="AD193" s="21">
        <v>0</v>
      </c>
      <c r="AE193" s="21">
        <v>25833.46</v>
      </c>
      <c r="AF193" s="21">
        <v>2637416.42</v>
      </c>
      <c r="AG193" s="21" t="s">
        <v>35</v>
      </c>
      <c r="AI193"/>
    </row>
    <row r="194" spans="1:35">
      <c r="A194" s="22">
        <v>192</v>
      </c>
      <c r="B194" s="28">
        <v>44713</v>
      </c>
      <c r="C194" s="23" t="s">
        <v>38</v>
      </c>
      <c r="D194" s="23" t="s">
        <v>58</v>
      </c>
      <c r="E194" s="22">
        <v>13</v>
      </c>
      <c r="F194" s="22">
        <v>18</v>
      </c>
      <c r="G194" s="22">
        <v>0</v>
      </c>
      <c r="H194" s="38">
        <v>0</v>
      </c>
      <c r="I194" s="22">
        <v>0</v>
      </c>
      <c r="J194" s="22">
        <v>7</v>
      </c>
      <c r="K194" s="22">
        <v>0</v>
      </c>
      <c r="L194" s="22">
        <v>120095</v>
      </c>
      <c r="M194" s="22">
        <v>0</v>
      </c>
      <c r="N194" s="29">
        <v>0</v>
      </c>
      <c r="O194" s="22">
        <v>0</v>
      </c>
      <c r="P194" s="29">
        <v>0</v>
      </c>
      <c r="Q194" s="22">
        <v>0</v>
      </c>
      <c r="R194" s="29">
        <v>0</v>
      </c>
      <c r="S194" s="22">
        <v>0</v>
      </c>
      <c r="T194" s="29">
        <v>0</v>
      </c>
      <c r="U194" s="22">
        <v>62865</v>
      </c>
      <c r="V194" s="29">
        <v>151224.57</v>
      </c>
      <c r="W194" s="22">
        <v>28728</v>
      </c>
      <c r="X194" s="29">
        <v>78236.009999999995</v>
      </c>
      <c r="Y194" s="22">
        <v>0</v>
      </c>
      <c r="Z194" s="29">
        <v>0</v>
      </c>
      <c r="AA194" s="22">
        <v>47314</v>
      </c>
      <c r="AB194" s="29">
        <v>265578.99</v>
      </c>
      <c r="AC194" s="22">
        <v>0</v>
      </c>
      <c r="AD194" s="29">
        <v>0</v>
      </c>
      <c r="AE194" s="29">
        <v>0</v>
      </c>
      <c r="AF194" s="29">
        <v>495039.57</v>
      </c>
      <c r="AG194" s="29" t="s">
        <v>35</v>
      </c>
      <c r="AI194"/>
    </row>
    <row r="195" spans="1:35">
      <c r="A195" s="17">
        <v>193</v>
      </c>
      <c r="B195" s="18">
        <v>44713</v>
      </c>
      <c r="C195" s="19" t="s">
        <v>41</v>
      </c>
      <c r="D195" s="19" t="s">
        <v>59</v>
      </c>
      <c r="E195" s="17">
        <v>214</v>
      </c>
      <c r="F195" s="17">
        <v>44</v>
      </c>
      <c r="G195" s="17">
        <v>1521</v>
      </c>
      <c r="H195" s="20">
        <v>0</v>
      </c>
      <c r="I195" s="17">
        <v>0</v>
      </c>
      <c r="J195" s="17">
        <v>21644</v>
      </c>
      <c r="K195" s="17">
        <v>7471</v>
      </c>
      <c r="L195" s="17">
        <v>513243</v>
      </c>
      <c r="M195" s="17">
        <v>17244</v>
      </c>
      <c r="N195" s="21">
        <v>33827.99</v>
      </c>
      <c r="O195" s="17">
        <v>5545</v>
      </c>
      <c r="P195" s="21">
        <v>18815.79</v>
      </c>
      <c r="Q195" s="17">
        <v>9</v>
      </c>
      <c r="R195" s="21">
        <v>145.13</v>
      </c>
      <c r="S195" s="17">
        <v>120</v>
      </c>
      <c r="T195" s="21">
        <v>401.91</v>
      </c>
      <c r="U195" s="17">
        <v>249638</v>
      </c>
      <c r="V195" s="21">
        <v>395858.96</v>
      </c>
      <c r="W195" s="17">
        <v>47766</v>
      </c>
      <c r="X195" s="21">
        <v>85252.72</v>
      </c>
      <c r="Y195" s="17">
        <v>0</v>
      </c>
      <c r="Z195" s="21">
        <v>0</v>
      </c>
      <c r="AA195" s="17">
        <v>458026</v>
      </c>
      <c r="AB195" s="21">
        <v>1965974.39</v>
      </c>
      <c r="AC195" s="17">
        <v>0</v>
      </c>
      <c r="AD195" s="21">
        <v>0</v>
      </c>
      <c r="AE195" s="21">
        <v>53190.82</v>
      </c>
      <c r="AF195" s="21">
        <v>2447086.0699999998</v>
      </c>
      <c r="AG195" s="21" t="s">
        <v>35</v>
      </c>
      <c r="AI195"/>
    </row>
    <row r="196" spans="1:35">
      <c r="A196" s="22">
        <v>194</v>
      </c>
      <c r="B196" s="28">
        <v>44713</v>
      </c>
      <c r="C196" s="23" t="s">
        <v>33</v>
      </c>
      <c r="D196" s="23" t="s">
        <v>60</v>
      </c>
      <c r="E196" s="22">
        <v>411</v>
      </c>
      <c r="F196" s="22">
        <v>2</v>
      </c>
      <c r="G196" s="22">
        <v>0</v>
      </c>
      <c r="H196" s="38">
        <v>1084</v>
      </c>
      <c r="I196" s="22">
        <v>0</v>
      </c>
      <c r="J196" s="22">
        <v>0</v>
      </c>
      <c r="K196" s="22">
        <v>0</v>
      </c>
      <c r="L196" s="22">
        <v>4544773</v>
      </c>
      <c r="M196" s="22">
        <v>0</v>
      </c>
      <c r="N196" s="29">
        <v>0</v>
      </c>
      <c r="O196" s="22">
        <v>0</v>
      </c>
      <c r="P196" s="29">
        <v>0</v>
      </c>
      <c r="Q196" s="22">
        <v>0</v>
      </c>
      <c r="R196" s="29">
        <v>0</v>
      </c>
      <c r="S196" s="22">
        <v>0</v>
      </c>
      <c r="T196" s="29">
        <v>0</v>
      </c>
      <c r="U196" s="22">
        <v>289716</v>
      </c>
      <c r="V196" s="29">
        <v>346124.29</v>
      </c>
      <c r="W196" s="22">
        <v>0</v>
      </c>
      <c r="X196" s="29">
        <v>0</v>
      </c>
      <c r="Y196" s="22">
        <v>0</v>
      </c>
      <c r="Z196" s="29">
        <v>0</v>
      </c>
      <c r="AA196" s="22">
        <v>880963</v>
      </c>
      <c r="AB196" s="29">
        <v>3954863.32</v>
      </c>
      <c r="AC196" s="22">
        <v>73</v>
      </c>
      <c r="AD196" s="29">
        <v>42.7</v>
      </c>
      <c r="AE196" s="29">
        <v>0</v>
      </c>
      <c r="AF196" s="29">
        <v>4301030.3099999996</v>
      </c>
      <c r="AG196" s="29" t="s">
        <v>35</v>
      </c>
      <c r="AI196"/>
    </row>
    <row r="197" spans="1:35">
      <c r="A197" s="17">
        <v>195</v>
      </c>
      <c r="B197" s="18">
        <v>44713</v>
      </c>
      <c r="C197" s="19" t="s">
        <v>33</v>
      </c>
      <c r="D197" s="19" t="s">
        <v>61</v>
      </c>
      <c r="E197" s="17">
        <v>339</v>
      </c>
      <c r="F197" s="17">
        <v>3</v>
      </c>
      <c r="G197" s="17">
        <v>16273</v>
      </c>
      <c r="H197" s="20">
        <v>299</v>
      </c>
      <c r="I197" s="17">
        <v>24776</v>
      </c>
      <c r="J197" s="17">
        <v>0</v>
      </c>
      <c r="K197" s="17">
        <v>0</v>
      </c>
      <c r="L197" s="17">
        <v>3603362</v>
      </c>
      <c r="M197" s="17">
        <v>0</v>
      </c>
      <c r="N197" s="21">
        <v>0</v>
      </c>
      <c r="O197" s="17">
        <v>0</v>
      </c>
      <c r="P197" s="21">
        <v>0</v>
      </c>
      <c r="Q197" s="17">
        <v>0</v>
      </c>
      <c r="R197" s="21">
        <v>0</v>
      </c>
      <c r="S197" s="17">
        <v>0</v>
      </c>
      <c r="T197" s="21">
        <v>0</v>
      </c>
      <c r="U197" s="17">
        <v>282873</v>
      </c>
      <c r="V197" s="21">
        <v>473927.53</v>
      </c>
      <c r="W197" s="17">
        <v>162521</v>
      </c>
      <c r="X197" s="21">
        <v>400023.95</v>
      </c>
      <c r="Y197" s="17">
        <v>0</v>
      </c>
      <c r="Z197" s="21">
        <v>0</v>
      </c>
      <c r="AA197" s="17">
        <v>1018000</v>
      </c>
      <c r="AB197" s="21">
        <v>3593084.01</v>
      </c>
      <c r="AC197" s="17">
        <v>0</v>
      </c>
      <c r="AD197" s="21">
        <v>0</v>
      </c>
      <c r="AE197" s="21">
        <v>0</v>
      </c>
      <c r="AF197" s="21">
        <v>4467035.49</v>
      </c>
      <c r="AG197" s="21" t="s">
        <v>35</v>
      </c>
      <c r="AI197"/>
    </row>
    <row r="198" spans="1:35">
      <c r="A198" s="22">
        <v>196</v>
      </c>
      <c r="B198" s="28">
        <v>44713</v>
      </c>
      <c r="C198" s="23" t="s">
        <v>41</v>
      </c>
      <c r="D198" s="23" t="s">
        <v>62</v>
      </c>
      <c r="E198" s="22">
        <v>1509</v>
      </c>
      <c r="F198" s="22">
        <v>351</v>
      </c>
      <c r="G198" s="22">
        <v>16090</v>
      </c>
      <c r="H198" s="38">
        <v>0</v>
      </c>
      <c r="I198" s="22">
        <v>102143</v>
      </c>
      <c r="J198" s="22">
        <v>3259467</v>
      </c>
      <c r="K198" s="22">
        <v>234580</v>
      </c>
      <c r="L198" s="22">
        <v>12155305</v>
      </c>
      <c r="M198" s="22">
        <v>511619</v>
      </c>
      <c r="N198" s="29">
        <v>1619395.88</v>
      </c>
      <c r="O198" s="22">
        <v>476811</v>
      </c>
      <c r="P198" s="29">
        <v>2456157</v>
      </c>
      <c r="Q198" s="22">
        <v>0</v>
      </c>
      <c r="R198" s="29">
        <v>0</v>
      </c>
      <c r="S198" s="22">
        <v>2384</v>
      </c>
      <c r="T198" s="29">
        <v>11783.83</v>
      </c>
      <c r="U198" s="22">
        <v>5331384</v>
      </c>
      <c r="V198" s="29">
        <v>8834368.0700000003</v>
      </c>
      <c r="W198" s="22">
        <v>2073852</v>
      </c>
      <c r="X198" s="29">
        <v>4080285.62</v>
      </c>
      <c r="Y198" s="22">
        <v>2069</v>
      </c>
      <c r="Z198" s="29">
        <v>21408.76</v>
      </c>
      <c r="AA198" s="22">
        <v>9134630</v>
      </c>
      <c r="AB198" s="29">
        <v>43754744.630000003</v>
      </c>
      <c r="AC198" s="22">
        <v>338</v>
      </c>
      <c r="AD198" s="29">
        <v>287.91000000000003</v>
      </c>
      <c r="AE198" s="29">
        <v>4087336.71</v>
      </c>
      <c r="AF198" s="29">
        <v>56691094.990000002</v>
      </c>
      <c r="AG198" s="29" t="s">
        <v>35</v>
      </c>
      <c r="AI198"/>
    </row>
    <row r="199" spans="1:35">
      <c r="A199" s="17">
        <v>197</v>
      </c>
      <c r="B199" s="18">
        <v>44713</v>
      </c>
      <c r="C199" s="19" t="s">
        <v>33</v>
      </c>
      <c r="D199" s="19" t="s">
        <v>63</v>
      </c>
      <c r="E199" s="17">
        <v>126</v>
      </c>
      <c r="F199" s="17"/>
      <c r="G199" s="17">
        <v>0</v>
      </c>
      <c r="H199" s="20">
        <v>0</v>
      </c>
      <c r="I199" s="17">
        <v>0</v>
      </c>
      <c r="J199" s="17">
        <v>0</v>
      </c>
      <c r="K199" s="17">
        <v>0</v>
      </c>
      <c r="L199" s="17">
        <v>3563554</v>
      </c>
      <c r="M199" s="17">
        <v>0</v>
      </c>
      <c r="N199" s="21">
        <v>0</v>
      </c>
      <c r="O199" s="17">
        <v>0</v>
      </c>
      <c r="P199" s="21">
        <v>0</v>
      </c>
      <c r="Q199" s="17">
        <v>0</v>
      </c>
      <c r="R199" s="21">
        <v>0</v>
      </c>
      <c r="S199" s="17">
        <v>0</v>
      </c>
      <c r="T199" s="21">
        <v>0</v>
      </c>
      <c r="U199" s="17">
        <v>52583</v>
      </c>
      <c r="V199" s="21">
        <v>55097.23</v>
      </c>
      <c r="W199" s="17">
        <v>7974</v>
      </c>
      <c r="X199" s="21">
        <v>10664.43</v>
      </c>
      <c r="Y199" s="17">
        <v>0</v>
      </c>
      <c r="Z199" s="21">
        <v>0</v>
      </c>
      <c r="AA199" s="17">
        <v>625285</v>
      </c>
      <c r="AB199" s="21">
        <v>2872914.48</v>
      </c>
      <c r="AC199" s="17">
        <v>0</v>
      </c>
      <c r="AD199" s="21">
        <v>0</v>
      </c>
      <c r="AE199" s="21">
        <v>0</v>
      </c>
      <c r="AF199" s="21">
        <v>2938676.14</v>
      </c>
      <c r="AG199" s="21" t="s">
        <v>35</v>
      </c>
      <c r="AI199"/>
    </row>
    <row r="200" spans="1:35">
      <c r="A200" s="22">
        <v>198</v>
      </c>
      <c r="B200" s="28">
        <v>44713</v>
      </c>
      <c r="C200" s="23" t="s">
        <v>36</v>
      </c>
      <c r="D200" s="23" t="s">
        <v>64</v>
      </c>
      <c r="E200" s="22">
        <v>0</v>
      </c>
      <c r="F200" s="22">
        <v>0</v>
      </c>
      <c r="G200" s="22">
        <v>0</v>
      </c>
      <c r="H200" s="38">
        <v>320914</v>
      </c>
      <c r="I200" s="22">
        <v>0</v>
      </c>
      <c r="J200" s="22">
        <v>14964</v>
      </c>
      <c r="K200" s="22">
        <v>0</v>
      </c>
      <c r="L200" s="22">
        <v>4997770</v>
      </c>
      <c r="M200" s="22">
        <v>0</v>
      </c>
      <c r="N200" s="29">
        <v>0</v>
      </c>
      <c r="O200" s="22">
        <v>0</v>
      </c>
      <c r="P200" s="29">
        <v>0</v>
      </c>
      <c r="Q200" s="22">
        <v>0</v>
      </c>
      <c r="R200" s="29">
        <v>0</v>
      </c>
      <c r="S200" s="22">
        <v>0</v>
      </c>
      <c r="T200" s="29">
        <v>0</v>
      </c>
      <c r="U200" s="22">
        <v>222472</v>
      </c>
      <c r="V200" s="29">
        <v>436006.09</v>
      </c>
      <c r="W200" s="22">
        <v>29897</v>
      </c>
      <c r="X200" s="29">
        <v>31842.639999999999</v>
      </c>
      <c r="Y200" s="22">
        <v>0</v>
      </c>
      <c r="Z200" s="29">
        <v>0</v>
      </c>
      <c r="AA200" s="22">
        <v>1658471</v>
      </c>
      <c r="AB200" s="29">
        <v>5345178.76</v>
      </c>
      <c r="AC200" s="22">
        <v>275</v>
      </c>
      <c r="AD200" s="29">
        <v>160.22</v>
      </c>
      <c r="AE200" s="29">
        <v>0</v>
      </c>
      <c r="AF200" s="29">
        <v>5813187.71</v>
      </c>
      <c r="AG200" s="29" t="s">
        <v>35</v>
      </c>
      <c r="AI200"/>
    </row>
    <row r="201" spans="1:35">
      <c r="A201" s="17">
        <v>199</v>
      </c>
      <c r="B201" s="18">
        <v>44713</v>
      </c>
      <c r="C201" s="19" t="s">
        <v>41</v>
      </c>
      <c r="D201" s="19" t="s">
        <v>65</v>
      </c>
      <c r="E201" s="17">
        <v>9030</v>
      </c>
      <c r="F201" s="17">
        <v>9590</v>
      </c>
      <c r="G201" s="17">
        <v>1306431</v>
      </c>
      <c r="H201" s="20">
        <v>3318</v>
      </c>
      <c r="I201" s="17">
        <v>1385589</v>
      </c>
      <c r="J201" s="17">
        <v>0</v>
      </c>
      <c r="K201" s="17">
        <v>17605497</v>
      </c>
      <c r="L201" s="17">
        <v>45013206</v>
      </c>
      <c r="M201" s="17">
        <v>30307249</v>
      </c>
      <c r="N201" s="21">
        <v>113608134.59999999</v>
      </c>
      <c r="O201" s="17">
        <v>27077748</v>
      </c>
      <c r="P201" s="21">
        <v>182174415.59999999</v>
      </c>
      <c r="Q201" s="17">
        <v>0</v>
      </c>
      <c r="R201" s="21">
        <v>0</v>
      </c>
      <c r="S201" s="17">
        <v>166114</v>
      </c>
      <c r="T201" s="21">
        <v>979335.91</v>
      </c>
      <c r="U201" s="17">
        <v>24352758</v>
      </c>
      <c r="V201" s="21">
        <v>55451232.009999998</v>
      </c>
      <c r="W201" s="17">
        <v>16604725</v>
      </c>
      <c r="X201" s="21">
        <v>39021548.659999996</v>
      </c>
      <c r="Y201" s="17">
        <v>616836</v>
      </c>
      <c r="Z201" s="21">
        <v>4162124.6</v>
      </c>
      <c r="AA201" s="17">
        <v>39459953</v>
      </c>
      <c r="AB201" s="21">
        <v>232807132.09999999</v>
      </c>
      <c r="AC201" s="17">
        <v>52100</v>
      </c>
      <c r="AD201" s="21">
        <v>52017.34</v>
      </c>
      <c r="AE201" s="21">
        <v>296761886.11000001</v>
      </c>
      <c r="AF201" s="21">
        <v>331494054.70999998</v>
      </c>
      <c r="AG201" s="21" t="s">
        <v>35</v>
      </c>
      <c r="AI201"/>
    </row>
    <row r="202" spans="1:35">
      <c r="A202" s="22">
        <v>200</v>
      </c>
      <c r="B202" s="28">
        <v>44713</v>
      </c>
      <c r="C202" s="23" t="s">
        <v>38</v>
      </c>
      <c r="D202" s="23" t="s">
        <v>66</v>
      </c>
      <c r="E202" s="22">
        <v>46</v>
      </c>
      <c r="F202" s="22">
        <v>28</v>
      </c>
      <c r="G202" s="22">
        <v>0</v>
      </c>
      <c r="H202" s="38">
        <v>0</v>
      </c>
      <c r="I202" s="22">
        <v>0</v>
      </c>
      <c r="J202" s="22">
        <v>0</v>
      </c>
      <c r="K202" s="22">
        <v>762412</v>
      </c>
      <c r="L202" s="22">
        <v>523995</v>
      </c>
      <c r="M202" s="22">
        <v>610907</v>
      </c>
      <c r="N202" s="29">
        <v>3335531.57</v>
      </c>
      <c r="O202" s="22">
        <v>1066791</v>
      </c>
      <c r="P202" s="29">
        <v>3913692.77</v>
      </c>
      <c r="Q202" s="22">
        <v>0</v>
      </c>
      <c r="R202" s="29">
        <v>0</v>
      </c>
      <c r="S202" s="22">
        <v>1666</v>
      </c>
      <c r="T202" s="29">
        <v>13312.44</v>
      </c>
      <c r="U202" s="22">
        <v>379483</v>
      </c>
      <c r="V202" s="29">
        <v>1035718.12</v>
      </c>
      <c r="W202" s="22">
        <v>0</v>
      </c>
      <c r="X202" s="29">
        <v>0</v>
      </c>
      <c r="Y202" s="22">
        <v>0</v>
      </c>
      <c r="Z202" s="29">
        <v>0</v>
      </c>
      <c r="AA202" s="22">
        <v>254181</v>
      </c>
      <c r="AB202" s="29">
        <v>1437561.56</v>
      </c>
      <c r="AC202" s="22">
        <v>0</v>
      </c>
      <c r="AD202" s="29">
        <v>0</v>
      </c>
      <c r="AE202" s="29">
        <v>7262536.7800000003</v>
      </c>
      <c r="AF202" s="29">
        <v>2473279.6800000002</v>
      </c>
      <c r="AG202" s="29" t="s">
        <v>40</v>
      </c>
      <c r="AI202"/>
    </row>
    <row r="203" spans="1:35">
      <c r="A203" s="17">
        <v>201</v>
      </c>
      <c r="B203" s="18">
        <v>44713</v>
      </c>
      <c r="C203" s="19" t="s">
        <v>41</v>
      </c>
      <c r="D203" s="19" t="s">
        <v>67</v>
      </c>
      <c r="E203" s="17">
        <v>8523</v>
      </c>
      <c r="F203" s="17">
        <v>7986</v>
      </c>
      <c r="G203" s="17">
        <v>1032490</v>
      </c>
      <c r="H203" s="20">
        <v>2560</v>
      </c>
      <c r="I203" s="17">
        <v>516862</v>
      </c>
      <c r="J203" s="17">
        <v>3163945</v>
      </c>
      <c r="K203" s="17">
        <v>13531271</v>
      </c>
      <c r="L203" s="17">
        <v>36545077</v>
      </c>
      <c r="M203" s="17">
        <v>20632299</v>
      </c>
      <c r="N203" s="21">
        <v>72107608.939999998</v>
      </c>
      <c r="O203" s="17">
        <v>22846725</v>
      </c>
      <c r="P203" s="21">
        <v>144574883.5</v>
      </c>
      <c r="Q203" s="17">
        <v>0</v>
      </c>
      <c r="R203" s="21">
        <v>0</v>
      </c>
      <c r="S203" s="17">
        <v>48685</v>
      </c>
      <c r="T203" s="21">
        <v>238163.42</v>
      </c>
      <c r="U203" s="17">
        <v>16704040</v>
      </c>
      <c r="V203" s="21">
        <v>40092861.049999997</v>
      </c>
      <c r="W203" s="17">
        <v>6543711</v>
      </c>
      <c r="X203" s="21">
        <v>21940429.920000002</v>
      </c>
      <c r="Y203" s="17">
        <v>26616</v>
      </c>
      <c r="Z203" s="21">
        <v>247219.34</v>
      </c>
      <c r="AA203" s="17">
        <v>22788522</v>
      </c>
      <c r="AB203" s="21">
        <v>141432693</v>
      </c>
      <c r="AC203" s="17">
        <v>68</v>
      </c>
      <c r="AD203" s="21">
        <v>52.43</v>
      </c>
      <c r="AE203" s="21">
        <v>216920655.85999998</v>
      </c>
      <c r="AF203" s="21">
        <v>203713255.74000001</v>
      </c>
      <c r="AG203" s="21" t="s">
        <v>40</v>
      </c>
      <c r="AI203"/>
    </row>
    <row r="204" spans="1:35">
      <c r="A204" s="22">
        <v>202</v>
      </c>
      <c r="B204" s="28">
        <v>44713</v>
      </c>
      <c r="C204" s="23" t="s">
        <v>41</v>
      </c>
      <c r="D204" s="23" t="s">
        <v>68</v>
      </c>
      <c r="E204" s="22">
        <v>2210</v>
      </c>
      <c r="F204" s="22">
        <v>1176</v>
      </c>
      <c r="G204" s="22">
        <v>22602</v>
      </c>
      <c r="H204" s="38">
        <v>217</v>
      </c>
      <c r="I204" s="22">
        <v>5928</v>
      </c>
      <c r="J204" s="22">
        <v>183022</v>
      </c>
      <c r="K204" s="22">
        <v>41815</v>
      </c>
      <c r="L204" s="22">
        <v>12812177</v>
      </c>
      <c r="M204" s="22">
        <v>70290</v>
      </c>
      <c r="N204" s="29">
        <v>215928.9</v>
      </c>
      <c r="O204" s="22">
        <v>45978</v>
      </c>
      <c r="P204" s="29">
        <v>159232.78</v>
      </c>
      <c r="Q204" s="22">
        <v>0</v>
      </c>
      <c r="R204" s="29">
        <v>0</v>
      </c>
      <c r="S204" s="22">
        <v>431</v>
      </c>
      <c r="T204" s="29">
        <v>2047.19</v>
      </c>
      <c r="U204" s="22">
        <v>2684224</v>
      </c>
      <c r="V204" s="29">
        <v>5064008</v>
      </c>
      <c r="W204" s="22">
        <v>859950</v>
      </c>
      <c r="X204" s="29">
        <v>1597091.97</v>
      </c>
      <c r="Y204" s="22">
        <v>0</v>
      </c>
      <c r="Z204" s="29">
        <v>0</v>
      </c>
      <c r="AA204" s="22">
        <v>6838789</v>
      </c>
      <c r="AB204" s="29">
        <v>33210624.23</v>
      </c>
      <c r="AC204" s="22">
        <v>583</v>
      </c>
      <c r="AD204" s="29">
        <v>643.76</v>
      </c>
      <c r="AE204" s="29">
        <v>377208.87</v>
      </c>
      <c r="AF204" s="29">
        <v>39872367.960000001</v>
      </c>
      <c r="AG204" s="29" t="s">
        <v>35</v>
      </c>
      <c r="AI204"/>
    </row>
    <row r="205" spans="1:35">
      <c r="A205" s="17">
        <v>203</v>
      </c>
      <c r="B205" s="18">
        <v>44713</v>
      </c>
      <c r="C205" s="19" t="s">
        <v>41</v>
      </c>
      <c r="D205" s="19" t="s">
        <v>69</v>
      </c>
      <c r="E205" s="17">
        <v>588</v>
      </c>
      <c r="F205" s="17">
        <v>219</v>
      </c>
      <c r="G205" s="17">
        <v>30104</v>
      </c>
      <c r="H205" s="20">
        <v>11584</v>
      </c>
      <c r="I205" s="17">
        <v>0</v>
      </c>
      <c r="J205" s="17">
        <v>38079</v>
      </c>
      <c r="K205" s="17">
        <v>962792</v>
      </c>
      <c r="L205" s="17">
        <v>4458810</v>
      </c>
      <c r="M205" s="17">
        <v>1449506</v>
      </c>
      <c r="N205" s="21">
        <v>4998429.8499999996</v>
      </c>
      <c r="O205" s="17">
        <v>1204519</v>
      </c>
      <c r="P205" s="21">
        <v>7766493.4800000004</v>
      </c>
      <c r="Q205" s="17">
        <v>0</v>
      </c>
      <c r="R205" s="21">
        <v>0</v>
      </c>
      <c r="S205" s="17">
        <v>12702</v>
      </c>
      <c r="T205" s="21">
        <v>45384.9</v>
      </c>
      <c r="U205" s="17">
        <v>1395658</v>
      </c>
      <c r="V205" s="21">
        <v>2101444.42</v>
      </c>
      <c r="W205" s="17">
        <v>447501</v>
      </c>
      <c r="X205" s="21">
        <v>1288141.6299999999</v>
      </c>
      <c r="Y205" s="17">
        <v>0</v>
      </c>
      <c r="Z205" s="21">
        <v>0</v>
      </c>
      <c r="AA205" s="17">
        <v>3107399</v>
      </c>
      <c r="AB205" s="21">
        <v>12988360.51</v>
      </c>
      <c r="AC205" s="17">
        <v>0</v>
      </c>
      <c r="AD205" s="21">
        <v>0</v>
      </c>
      <c r="AE205" s="21">
        <v>12810308.23</v>
      </c>
      <c r="AF205" s="21">
        <v>16377946.559999999</v>
      </c>
      <c r="AG205" s="21" t="s">
        <v>35</v>
      </c>
      <c r="AI205"/>
    </row>
    <row r="206" spans="1:35">
      <c r="A206" s="22">
        <v>204</v>
      </c>
      <c r="B206" s="28">
        <v>44713</v>
      </c>
      <c r="C206" s="23" t="s">
        <v>36</v>
      </c>
      <c r="D206" s="23" t="s">
        <v>70</v>
      </c>
      <c r="E206" s="22">
        <v>0</v>
      </c>
      <c r="F206" s="22">
        <v>0</v>
      </c>
      <c r="G206" s="22">
        <v>0</v>
      </c>
      <c r="H206" s="38">
        <v>132120</v>
      </c>
      <c r="I206" s="22">
        <v>0</v>
      </c>
      <c r="J206" s="22">
        <v>120247</v>
      </c>
      <c r="K206" s="22">
        <v>0</v>
      </c>
      <c r="L206" s="22">
        <v>0</v>
      </c>
      <c r="M206" s="22">
        <v>0</v>
      </c>
      <c r="N206" s="29">
        <v>0</v>
      </c>
      <c r="O206" s="22">
        <v>0</v>
      </c>
      <c r="P206" s="29">
        <v>0</v>
      </c>
      <c r="Q206" s="22">
        <v>0</v>
      </c>
      <c r="R206" s="29">
        <v>0</v>
      </c>
      <c r="S206" s="22">
        <v>0</v>
      </c>
      <c r="T206" s="29">
        <v>0</v>
      </c>
      <c r="U206" s="22">
        <v>0</v>
      </c>
      <c r="V206" s="29">
        <v>0</v>
      </c>
      <c r="W206" s="22">
        <v>0</v>
      </c>
      <c r="X206" s="29">
        <v>0.39</v>
      </c>
      <c r="Y206" s="22">
        <v>0</v>
      </c>
      <c r="Z206" s="29">
        <v>0</v>
      </c>
      <c r="AA206" s="22">
        <v>0</v>
      </c>
      <c r="AB206" s="29">
        <v>0</v>
      </c>
      <c r="AC206" s="22">
        <v>0</v>
      </c>
      <c r="AD206" s="29">
        <v>0</v>
      </c>
      <c r="AE206" s="29">
        <v>0</v>
      </c>
      <c r="AF206" s="29">
        <v>0.39</v>
      </c>
      <c r="AG206" s="29" t="s">
        <v>35</v>
      </c>
      <c r="AI206"/>
    </row>
    <row r="207" spans="1:35">
      <c r="A207" s="17">
        <v>205</v>
      </c>
      <c r="B207" s="18">
        <v>44713</v>
      </c>
      <c r="C207" s="19" t="s">
        <v>45</v>
      </c>
      <c r="D207" s="19" t="s">
        <v>71</v>
      </c>
      <c r="E207" s="17">
        <v>4228</v>
      </c>
      <c r="F207" s="17">
        <v>596</v>
      </c>
      <c r="G207" s="17">
        <v>14750</v>
      </c>
      <c r="H207" s="20">
        <v>9657</v>
      </c>
      <c r="I207" s="17">
        <v>0</v>
      </c>
      <c r="J207" s="17">
        <v>377986</v>
      </c>
      <c r="K207" s="17">
        <v>156312</v>
      </c>
      <c r="L207" s="17">
        <v>27703669</v>
      </c>
      <c r="M207" s="17">
        <v>125038</v>
      </c>
      <c r="N207" s="21">
        <v>283483.28999999998</v>
      </c>
      <c r="O207" s="17">
        <v>61221</v>
      </c>
      <c r="P207" s="21">
        <v>283729.37</v>
      </c>
      <c r="Q207" s="17">
        <v>0</v>
      </c>
      <c r="R207" s="21">
        <v>0</v>
      </c>
      <c r="S207" s="17">
        <v>3083</v>
      </c>
      <c r="T207" s="21">
        <v>19075.62</v>
      </c>
      <c r="U207" s="17">
        <v>5896214</v>
      </c>
      <c r="V207" s="21">
        <v>10750901.98</v>
      </c>
      <c r="W207" s="17">
        <v>2728229</v>
      </c>
      <c r="X207" s="21">
        <v>3959054.7</v>
      </c>
      <c r="Y207" s="17">
        <v>4788</v>
      </c>
      <c r="Z207" s="21">
        <v>73404.649999999994</v>
      </c>
      <c r="AA207" s="17">
        <v>20727821</v>
      </c>
      <c r="AB207" s="21">
        <v>95795257.379999995</v>
      </c>
      <c r="AC207" s="17">
        <v>45612</v>
      </c>
      <c r="AD207" s="21">
        <v>45087.01</v>
      </c>
      <c r="AE207" s="21">
        <v>586288.27999999991</v>
      </c>
      <c r="AF207" s="21">
        <v>110623705.72</v>
      </c>
      <c r="AG207" s="21" t="s">
        <v>35</v>
      </c>
      <c r="AI207"/>
    </row>
    <row r="208" spans="1:35">
      <c r="A208" s="22">
        <v>206</v>
      </c>
      <c r="B208" s="28">
        <v>44713</v>
      </c>
      <c r="C208" s="23" t="s">
        <v>45</v>
      </c>
      <c r="D208" s="23" t="s">
        <v>72</v>
      </c>
      <c r="E208" s="22">
        <v>2735</v>
      </c>
      <c r="F208" s="22">
        <v>646</v>
      </c>
      <c r="G208" s="22">
        <v>0</v>
      </c>
      <c r="H208" s="38">
        <v>0</v>
      </c>
      <c r="I208" s="22">
        <v>0</v>
      </c>
      <c r="J208" s="22">
        <v>108609</v>
      </c>
      <c r="K208" s="22">
        <v>77236</v>
      </c>
      <c r="L208" s="22">
        <v>14886914</v>
      </c>
      <c r="M208" s="22">
        <v>61667</v>
      </c>
      <c r="N208" s="29">
        <v>143092.14000000001</v>
      </c>
      <c r="O208" s="22">
        <v>23770</v>
      </c>
      <c r="P208" s="29">
        <v>62948.38</v>
      </c>
      <c r="Q208" s="22">
        <v>0</v>
      </c>
      <c r="R208" s="29">
        <v>0</v>
      </c>
      <c r="S208" s="22">
        <v>821</v>
      </c>
      <c r="T208" s="29">
        <v>3846.02</v>
      </c>
      <c r="U208" s="22">
        <v>3694785</v>
      </c>
      <c r="V208" s="29">
        <v>6619468.3399999999</v>
      </c>
      <c r="W208" s="22">
        <v>1155888</v>
      </c>
      <c r="X208" s="29">
        <v>1844257.15</v>
      </c>
      <c r="Y208" s="22">
        <v>0</v>
      </c>
      <c r="Z208" s="29">
        <v>0</v>
      </c>
      <c r="AA208" s="22">
        <v>15392443</v>
      </c>
      <c r="AB208" s="29">
        <v>65472058.630000003</v>
      </c>
      <c r="AC208" s="22">
        <v>0</v>
      </c>
      <c r="AD208" s="29">
        <v>0</v>
      </c>
      <c r="AE208" s="29">
        <v>209886.54</v>
      </c>
      <c r="AF208" s="29">
        <v>73935784.120000005</v>
      </c>
      <c r="AG208" s="29" t="s">
        <v>35</v>
      </c>
      <c r="AI208"/>
    </row>
    <row r="209" spans="1:35">
      <c r="A209" s="17">
        <v>207</v>
      </c>
      <c r="B209" s="18">
        <v>44713</v>
      </c>
      <c r="C209" s="19" t="s">
        <v>41</v>
      </c>
      <c r="D209" s="19" t="s">
        <v>73</v>
      </c>
      <c r="E209" s="17">
        <v>1525</v>
      </c>
      <c r="F209" s="17">
        <v>1258</v>
      </c>
      <c r="G209" s="17">
        <v>230746</v>
      </c>
      <c r="H209" s="20">
        <v>164</v>
      </c>
      <c r="I209" s="17">
        <v>36052</v>
      </c>
      <c r="J209" s="17">
        <v>66303</v>
      </c>
      <c r="K209" s="17">
        <v>2029218</v>
      </c>
      <c r="L209" s="17">
        <v>7255130</v>
      </c>
      <c r="M209" s="17">
        <v>2375590</v>
      </c>
      <c r="N209" s="21">
        <v>10600126.43</v>
      </c>
      <c r="O209" s="17">
        <v>2426773</v>
      </c>
      <c r="P209" s="21">
        <v>44890662.479999997</v>
      </c>
      <c r="Q209" s="17">
        <v>0</v>
      </c>
      <c r="R209" s="21">
        <v>0</v>
      </c>
      <c r="S209" s="17">
        <v>20117</v>
      </c>
      <c r="T209" s="21">
        <v>101824.82</v>
      </c>
      <c r="U209" s="17">
        <v>1684156</v>
      </c>
      <c r="V209" s="21">
        <v>3397573.99</v>
      </c>
      <c r="W209" s="17">
        <v>1055122</v>
      </c>
      <c r="X209" s="21">
        <v>3110302.76</v>
      </c>
      <c r="Y209" s="17">
        <v>1023</v>
      </c>
      <c r="Z209" s="21">
        <v>75398.759999999995</v>
      </c>
      <c r="AA209" s="17">
        <v>4913978</v>
      </c>
      <c r="AB209" s="21">
        <v>24224697.609999999</v>
      </c>
      <c r="AC209" s="17">
        <v>0</v>
      </c>
      <c r="AD209" s="21">
        <v>0</v>
      </c>
      <c r="AE209" s="21">
        <v>55592613.729999997</v>
      </c>
      <c r="AF209" s="21">
        <v>30807973.119999997</v>
      </c>
      <c r="AG209" s="21" t="s">
        <v>40</v>
      </c>
      <c r="AI209"/>
    </row>
    <row r="210" spans="1:35">
      <c r="A210" s="22">
        <v>208</v>
      </c>
      <c r="B210" s="28">
        <v>44713</v>
      </c>
      <c r="C210" s="23" t="s">
        <v>41</v>
      </c>
      <c r="D210" s="23" t="s">
        <v>74</v>
      </c>
      <c r="E210" s="22">
        <v>840</v>
      </c>
      <c r="F210" s="22">
        <v>617</v>
      </c>
      <c r="G210" s="22">
        <v>11463</v>
      </c>
      <c r="H210" s="38">
        <v>945</v>
      </c>
      <c r="I210" s="22">
        <v>0</v>
      </c>
      <c r="J210" s="22">
        <v>36761</v>
      </c>
      <c r="K210" s="22">
        <v>81054</v>
      </c>
      <c r="L210" s="22">
        <v>3527294</v>
      </c>
      <c r="M210" s="22">
        <v>121753</v>
      </c>
      <c r="N210" s="29">
        <v>804715.76</v>
      </c>
      <c r="O210" s="22">
        <v>104589</v>
      </c>
      <c r="P210" s="29">
        <v>269494.73</v>
      </c>
      <c r="Q210" s="22">
        <v>0</v>
      </c>
      <c r="R210" s="29">
        <v>0</v>
      </c>
      <c r="S210" s="22">
        <v>6065</v>
      </c>
      <c r="T210" s="29">
        <v>23566.400000000001</v>
      </c>
      <c r="U210" s="22">
        <v>1094508</v>
      </c>
      <c r="V210" s="29">
        <v>2567743.89</v>
      </c>
      <c r="W210" s="22">
        <v>3094565</v>
      </c>
      <c r="X210" s="29">
        <v>1410257.61</v>
      </c>
      <c r="Y210" s="22">
        <v>0</v>
      </c>
      <c r="Z210" s="29">
        <v>0</v>
      </c>
      <c r="AA210" s="22">
        <v>5962858</v>
      </c>
      <c r="AB210" s="29">
        <v>30617541.039999999</v>
      </c>
      <c r="AC210" s="22">
        <v>5</v>
      </c>
      <c r="AD210" s="29">
        <v>3.3</v>
      </c>
      <c r="AE210" s="29">
        <v>1097776.8899999999</v>
      </c>
      <c r="AF210" s="29">
        <v>34595545.839999996</v>
      </c>
      <c r="AG210" s="29" t="s">
        <v>35</v>
      </c>
      <c r="AI210"/>
    </row>
    <row r="211" spans="1:35">
      <c r="A211" s="17">
        <v>209</v>
      </c>
      <c r="B211" s="18">
        <v>44713</v>
      </c>
      <c r="C211" s="19" t="s">
        <v>33</v>
      </c>
      <c r="D211" s="19" t="s">
        <v>75</v>
      </c>
      <c r="E211" s="17">
        <v>65</v>
      </c>
      <c r="F211" s="17">
        <v>2</v>
      </c>
      <c r="G211" s="17">
        <v>0</v>
      </c>
      <c r="H211" s="20">
        <v>164</v>
      </c>
      <c r="I211" s="17">
        <v>0</v>
      </c>
      <c r="J211" s="17">
        <v>493924</v>
      </c>
      <c r="K211" s="17">
        <v>0</v>
      </c>
      <c r="L211" s="17">
        <v>2438818</v>
      </c>
      <c r="M211" s="17">
        <v>0</v>
      </c>
      <c r="N211" s="21">
        <v>0</v>
      </c>
      <c r="O211" s="17">
        <v>0</v>
      </c>
      <c r="P211" s="21">
        <v>0</v>
      </c>
      <c r="Q211" s="17">
        <v>0</v>
      </c>
      <c r="R211" s="21">
        <v>0</v>
      </c>
      <c r="S211" s="17">
        <v>0</v>
      </c>
      <c r="T211" s="21">
        <v>0</v>
      </c>
      <c r="U211" s="17">
        <v>62189</v>
      </c>
      <c r="V211" s="21">
        <v>89059.14</v>
      </c>
      <c r="W211" s="17">
        <v>15104</v>
      </c>
      <c r="X211" s="21">
        <v>29583.4</v>
      </c>
      <c r="Y211" s="17">
        <v>0</v>
      </c>
      <c r="Z211" s="21">
        <v>0</v>
      </c>
      <c r="AA211" s="17">
        <v>298705</v>
      </c>
      <c r="AB211" s="21">
        <v>1471947.8</v>
      </c>
      <c r="AC211" s="17">
        <v>0</v>
      </c>
      <c r="AD211" s="21">
        <v>0</v>
      </c>
      <c r="AE211" s="21">
        <v>0</v>
      </c>
      <c r="AF211" s="21">
        <v>1590590.34</v>
      </c>
      <c r="AG211" s="21" t="s">
        <v>35</v>
      </c>
      <c r="AI211"/>
    </row>
    <row r="212" spans="1:35">
      <c r="A212" s="22">
        <v>210</v>
      </c>
      <c r="B212" s="28">
        <v>44713</v>
      </c>
      <c r="C212" s="23" t="s">
        <v>36</v>
      </c>
      <c r="D212" s="23" t="s">
        <v>76</v>
      </c>
      <c r="E212" s="22">
        <v>0</v>
      </c>
      <c r="F212" s="22">
        <v>0</v>
      </c>
      <c r="G212" s="22">
        <v>0</v>
      </c>
      <c r="H212" s="38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9">
        <v>0</v>
      </c>
      <c r="O212" s="22">
        <v>0</v>
      </c>
      <c r="P212" s="29">
        <v>0</v>
      </c>
      <c r="Q212" s="22">
        <v>0</v>
      </c>
      <c r="R212" s="29">
        <v>0</v>
      </c>
      <c r="S212" s="22">
        <v>0</v>
      </c>
      <c r="T212" s="29">
        <v>0</v>
      </c>
      <c r="U212" s="22">
        <v>0</v>
      </c>
      <c r="V212" s="29">
        <v>0</v>
      </c>
      <c r="W212" s="22">
        <v>0</v>
      </c>
      <c r="X212" s="29">
        <v>0</v>
      </c>
      <c r="Y212" s="22">
        <v>0</v>
      </c>
      <c r="Z212" s="29">
        <v>0</v>
      </c>
      <c r="AA212" s="22">
        <v>0</v>
      </c>
      <c r="AB212" s="29">
        <v>0</v>
      </c>
      <c r="AC212" s="22">
        <v>0</v>
      </c>
      <c r="AD212" s="29">
        <v>0</v>
      </c>
      <c r="AE212" s="29">
        <v>0</v>
      </c>
      <c r="AF212" s="29">
        <v>0</v>
      </c>
      <c r="AG212" s="29" t="s">
        <v>35</v>
      </c>
      <c r="AI212"/>
    </row>
    <row r="213" spans="1:35">
      <c r="A213" s="17">
        <v>211</v>
      </c>
      <c r="B213" s="18">
        <v>44713</v>
      </c>
      <c r="C213" s="19" t="s">
        <v>41</v>
      </c>
      <c r="D213" s="19" t="s">
        <v>77</v>
      </c>
      <c r="E213" s="17">
        <v>832</v>
      </c>
      <c r="F213" s="17">
        <v>619</v>
      </c>
      <c r="G213" s="17">
        <v>9724</v>
      </c>
      <c r="H213" s="20">
        <v>0</v>
      </c>
      <c r="I213" s="17">
        <v>0</v>
      </c>
      <c r="J213" s="17">
        <v>35065</v>
      </c>
      <c r="K213" s="17">
        <v>0</v>
      </c>
      <c r="L213" s="17">
        <v>5184924</v>
      </c>
      <c r="M213" s="17">
        <v>0</v>
      </c>
      <c r="N213" s="21">
        <v>0</v>
      </c>
      <c r="O213" s="17">
        <v>0</v>
      </c>
      <c r="P213" s="21">
        <v>0</v>
      </c>
      <c r="Q213" s="17">
        <v>0</v>
      </c>
      <c r="R213" s="21">
        <v>0</v>
      </c>
      <c r="S213" s="17">
        <v>0</v>
      </c>
      <c r="T213" s="21">
        <v>0</v>
      </c>
      <c r="U213" s="17">
        <v>1889987</v>
      </c>
      <c r="V213" s="21">
        <v>2668013.0699999998</v>
      </c>
      <c r="W213" s="17">
        <v>406645</v>
      </c>
      <c r="X213" s="21">
        <v>632889.37</v>
      </c>
      <c r="Y213" s="17">
        <v>0</v>
      </c>
      <c r="Z213" s="21">
        <v>0</v>
      </c>
      <c r="AA213" s="17">
        <v>4466692</v>
      </c>
      <c r="AB213" s="21">
        <v>19261858.920000002</v>
      </c>
      <c r="AC213" s="17">
        <v>0</v>
      </c>
      <c r="AD213" s="21">
        <v>0</v>
      </c>
      <c r="AE213" s="21">
        <v>0</v>
      </c>
      <c r="AF213" s="21">
        <v>22562761.360000003</v>
      </c>
      <c r="AG213" s="21" t="s">
        <v>35</v>
      </c>
      <c r="AI213"/>
    </row>
    <row r="214" spans="1:35">
      <c r="A214" s="22">
        <v>212</v>
      </c>
      <c r="B214" s="28">
        <v>44713</v>
      </c>
      <c r="C214" s="23" t="s">
        <v>41</v>
      </c>
      <c r="D214" s="23" t="s">
        <v>78</v>
      </c>
      <c r="E214" s="22">
        <v>1371</v>
      </c>
      <c r="F214" s="22">
        <v>866</v>
      </c>
      <c r="G214" s="22">
        <v>9322</v>
      </c>
      <c r="H214" s="38">
        <v>0</v>
      </c>
      <c r="I214" s="22">
        <v>0</v>
      </c>
      <c r="J214" s="22">
        <v>16398</v>
      </c>
      <c r="K214" s="22">
        <v>9169</v>
      </c>
      <c r="L214" s="22">
        <v>4040127</v>
      </c>
      <c r="M214" s="22">
        <v>19787</v>
      </c>
      <c r="N214" s="29">
        <v>94939.01</v>
      </c>
      <c r="O214" s="22">
        <v>4981</v>
      </c>
      <c r="P214" s="29">
        <v>44322.080000000002</v>
      </c>
      <c r="Q214" s="22">
        <v>0</v>
      </c>
      <c r="R214" s="29">
        <v>0</v>
      </c>
      <c r="S214" s="22">
        <v>389</v>
      </c>
      <c r="T214" s="29">
        <v>2730.83</v>
      </c>
      <c r="U214" s="22">
        <v>1926506</v>
      </c>
      <c r="V214" s="29">
        <v>3955186.99</v>
      </c>
      <c r="W214" s="22">
        <v>418511</v>
      </c>
      <c r="X214" s="29">
        <v>1030384.5</v>
      </c>
      <c r="Y214" s="22">
        <v>10712</v>
      </c>
      <c r="Z214" s="29">
        <v>218658.95</v>
      </c>
      <c r="AA214" s="22">
        <v>5197306</v>
      </c>
      <c r="AB214" s="29">
        <v>24844440.23</v>
      </c>
      <c r="AC214" s="22">
        <v>0</v>
      </c>
      <c r="AD214" s="29">
        <v>0</v>
      </c>
      <c r="AE214" s="29">
        <v>141991.91999999998</v>
      </c>
      <c r="AF214" s="29">
        <v>30048670.670000002</v>
      </c>
      <c r="AG214" s="29" t="s">
        <v>35</v>
      </c>
      <c r="AI214"/>
    </row>
    <row r="215" spans="1:35">
      <c r="A215" s="17">
        <v>213</v>
      </c>
      <c r="B215" s="18">
        <v>44713</v>
      </c>
      <c r="C215" s="19" t="s">
        <v>41</v>
      </c>
      <c r="D215" s="19" t="s">
        <v>79</v>
      </c>
      <c r="E215" s="17">
        <v>1413</v>
      </c>
      <c r="F215" s="17">
        <v>1342</v>
      </c>
      <c r="G215" s="17">
        <v>59652</v>
      </c>
      <c r="H215" s="20">
        <v>6471</v>
      </c>
      <c r="I215" s="17">
        <v>26947</v>
      </c>
      <c r="J215" s="17">
        <v>260816</v>
      </c>
      <c r="K215" s="17">
        <v>3869513</v>
      </c>
      <c r="L215" s="17">
        <v>24587521</v>
      </c>
      <c r="M215" s="17">
        <v>4337101</v>
      </c>
      <c r="N215" s="21">
        <v>13610453.439999999</v>
      </c>
      <c r="O215" s="17">
        <v>3397624</v>
      </c>
      <c r="P215" s="21">
        <v>19248176.940000001</v>
      </c>
      <c r="Q215" s="17">
        <v>0</v>
      </c>
      <c r="R215" s="21">
        <v>0</v>
      </c>
      <c r="S215" s="17">
        <v>39626</v>
      </c>
      <c r="T215" s="21">
        <v>148873.76999999999</v>
      </c>
      <c r="U215" s="17">
        <v>5057518</v>
      </c>
      <c r="V215" s="21">
        <v>8696833.3100000005</v>
      </c>
      <c r="W215" s="17">
        <v>3806527</v>
      </c>
      <c r="X215" s="21">
        <v>8056739.1299999999</v>
      </c>
      <c r="Y215" s="17">
        <v>0</v>
      </c>
      <c r="Z215" s="21">
        <v>0</v>
      </c>
      <c r="AA215" s="17">
        <v>10181389</v>
      </c>
      <c r="AB215" s="21">
        <v>45810661.390000001</v>
      </c>
      <c r="AC215" s="17">
        <v>0</v>
      </c>
      <c r="AD215" s="21">
        <v>0</v>
      </c>
      <c r="AE215" s="21">
        <v>33007504.150000002</v>
      </c>
      <c r="AF215" s="21">
        <v>62564233.829999998</v>
      </c>
      <c r="AG215" s="21" t="s">
        <v>35</v>
      </c>
      <c r="AI215"/>
    </row>
    <row r="216" spans="1:35">
      <c r="A216" s="22">
        <v>214</v>
      </c>
      <c r="B216" s="28">
        <v>44713</v>
      </c>
      <c r="C216" s="23" t="s">
        <v>36</v>
      </c>
      <c r="D216" s="23" t="s">
        <v>80</v>
      </c>
      <c r="E216" s="22">
        <v>0</v>
      </c>
      <c r="F216" s="22">
        <v>0</v>
      </c>
      <c r="G216" s="22">
        <v>0</v>
      </c>
      <c r="H216" s="38">
        <v>91000</v>
      </c>
      <c r="I216" s="22">
        <v>0</v>
      </c>
      <c r="J216" s="22">
        <v>0</v>
      </c>
      <c r="K216" s="22">
        <v>0</v>
      </c>
      <c r="L216" s="22">
        <v>375333</v>
      </c>
      <c r="M216" s="22">
        <v>0</v>
      </c>
      <c r="N216" s="29">
        <v>0</v>
      </c>
      <c r="O216" s="22">
        <v>0</v>
      </c>
      <c r="P216" s="29">
        <v>0</v>
      </c>
      <c r="Q216" s="22">
        <v>0</v>
      </c>
      <c r="R216" s="29">
        <v>0</v>
      </c>
      <c r="S216" s="22">
        <v>0</v>
      </c>
      <c r="T216" s="29">
        <v>0</v>
      </c>
      <c r="U216" s="22">
        <v>693</v>
      </c>
      <c r="V216" s="29">
        <v>656.53</v>
      </c>
      <c r="W216" s="22">
        <v>24948</v>
      </c>
      <c r="X216" s="29">
        <v>13173.33</v>
      </c>
      <c r="Y216" s="22">
        <v>0</v>
      </c>
      <c r="Z216" s="29">
        <v>0</v>
      </c>
      <c r="AA216" s="22">
        <v>3940</v>
      </c>
      <c r="AB216" s="29">
        <v>15602.92</v>
      </c>
      <c r="AC216" s="22">
        <v>0</v>
      </c>
      <c r="AD216" s="29">
        <v>0</v>
      </c>
      <c r="AE216" s="29">
        <v>0</v>
      </c>
      <c r="AF216" s="29">
        <v>29432.78</v>
      </c>
      <c r="AG216" s="29" t="s">
        <v>35</v>
      </c>
      <c r="AI216"/>
    </row>
    <row r="217" spans="1:35">
      <c r="A217" s="17">
        <v>215</v>
      </c>
      <c r="B217" s="18">
        <v>44713</v>
      </c>
      <c r="C217" s="19" t="s">
        <v>33</v>
      </c>
      <c r="D217" s="19" t="s">
        <v>81</v>
      </c>
      <c r="E217" s="17">
        <v>8</v>
      </c>
      <c r="F217" s="17">
        <v>1</v>
      </c>
      <c r="G217" s="17">
        <v>0</v>
      </c>
      <c r="H217" s="20">
        <v>0</v>
      </c>
      <c r="I217" s="17">
        <v>0</v>
      </c>
      <c r="J217" s="17">
        <v>0</v>
      </c>
      <c r="K217" s="17">
        <v>0</v>
      </c>
      <c r="L217" s="17">
        <v>317945</v>
      </c>
      <c r="M217" s="17">
        <v>0</v>
      </c>
      <c r="N217" s="21">
        <v>0</v>
      </c>
      <c r="O217" s="17">
        <v>0</v>
      </c>
      <c r="P217" s="21">
        <v>0</v>
      </c>
      <c r="Q217" s="17">
        <v>0</v>
      </c>
      <c r="R217" s="21">
        <v>0</v>
      </c>
      <c r="S217" s="17">
        <v>0</v>
      </c>
      <c r="T217" s="21">
        <v>0</v>
      </c>
      <c r="U217" s="17">
        <v>18312</v>
      </c>
      <c r="V217" s="21">
        <v>21519.18</v>
      </c>
      <c r="W217" s="17">
        <v>0</v>
      </c>
      <c r="X217" s="21">
        <v>0</v>
      </c>
      <c r="Y217" s="17">
        <v>0</v>
      </c>
      <c r="Z217" s="21">
        <v>0</v>
      </c>
      <c r="AA217" s="17">
        <v>48927</v>
      </c>
      <c r="AB217" s="21">
        <v>173924.37</v>
      </c>
      <c r="AC217" s="17">
        <v>0</v>
      </c>
      <c r="AD217" s="21">
        <v>0</v>
      </c>
      <c r="AE217" s="21">
        <v>0</v>
      </c>
      <c r="AF217" s="21">
        <v>195443.55</v>
      </c>
      <c r="AG217" s="21" t="s">
        <v>35</v>
      </c>
      <c r="AI217"/>
    </row>
    <row r="218" spans="1:35">
      <c r="A218" s="22">
        <v>216</v>
      </c>
      <c r="B218" s="28">
        <v>44713</v>
      </c>
      <c r="C218" s="23" t="s">
        <v>36</v>
      </c>
      <c r="D218" s="23" t="s">
        <v>82</v>
      </c>
      <c r="E218" s="22">
        <v>1</v>
      </c>
      <c r="F218" s="22">
        <v>65</v>
      </c>
      <c r="G218" s="22">
        <v>455330</v>
      </c>
      <c r="H218" s="38">
        <v>0</v>
      </c>
      <c r="I218" s="22">
        <v>0</v>
      </c>
      <c r="J218" s="22">
        <v>23289342</v>
      </c>
      <c r="K218" s="22">
        <v>0</v>
      </c>
      <c r="L218" s="22">
        <v>37239918</v>
      </c>
      <c r="M218" s="22">
        <v>0</v>
      </c>
      <c r="N218" s="29">
        <v>0</v>
      </c>
      <c r="O218" s="22">
        <v>0</v>
      </c>
      <c r="P218" s="29">
        <v>0</v>
      </c>
      <c r="Q218" s="22">
        <v>0</v>
      </c>
      <c r="R218" s="29">
        <v>0</v>
      </c>
      <c r="S218" s="22">
        <v>0</v>
      </c>
      <c r="T218" s="29">
        <v>0</v>
      </c>
      <c r="U218" s="22">
        <v>681101</v>
      </c>
      <c r="V218" s="29">
        <v>780089</v>
      </c>
      <c r="W218" s="22">
        <v>1745075</v>
      </c>
      <c r="X218" s="29">
        <v>1912820</v>
      </c>
      <c r="Y218" s="22">
        <v>0</v>
      </c>
      <c r="Z218" s="29">
        <v>0</v>
      </c>
      <c r="AA218" s="22">
        <v>1971597</v>
      </c>
      <c r="AB218" s="29">
        <v>7281464</v>
      </c>
      <c r="AC218" s="22">
        <v>0</v>
      </c>
      <c r="AD218" s="29">
        <v>0</v>
      </c>
      <c r="AE218" s="29">
        <v>0</v>
      </c>
      <c r="AF218" s="29">
        <v>9974373</v>
      </c>
      <c r="AG218" s="29" t="s">
        <v>35</v>
      </c>
      <c r="AI218"/>
    </row>
    <row r="219" spans="1:35">
      <c r="A219" s="17">
        <v>217</v>
      </c>
      <c r="B219" s="18">
        <v>44713</v>
      </c>
      <c r="C219" s="19" t="s">
        <v>45</v>
      </c>
      <c r="D219" s="19" t="s">
        <v>83</v>
      </c>
      <c r="E219" s="17">
        <v>777</v>
      </c>
      <c r="F219" s="17">
        <v>25</v>
      </c>
      <c r="G219" s="17">
        <v>1051</v>
      </c>
      <c r="H219" s="20">
        <v>357</v>
      </c>
      <c r="I219" s="17">
        <v>1131</v>
      </c>
      <c r="J219" s="17">
        <v>13555</v>
      </c>
      <c r="K219" s="17">
        <v>0</v>
      </c>
      <c r="L219" s="17">
        <v>3517700</v>
      </c>
      <c r="M219" s="17">
        <v>0</v>
      </c>
      <c r="N219" s="21">
        <v>0</v>
      </c>
      <c r="O219" s="17">
        <v>0</v>
      </c>
      <c r="P219" s="21">
        <v>0</v>
      </c>
      <c r="Q219" s="17">
        <v>0</v>
      </c>
      <c r="R219" s="21">
        <v>0</v>
      </c>
      <c r="S219" s="17">
        <v>0</v>
      </c>
      <c r="T219" s="21">
        <v>0</v>
      </c>
      <c r="U219" s="17">
        <v>550715</v>
      </c>
      <c r="V219" s="21">
        <v>1124005.21</v>
      </c>
      <c r="W219" s="17">
        <v>340230</v>
      </c>
      <c r="X219" s="21">
        <v>709140.79</v>
      </c>
      <c r="Y219" s="17">
        <v>0</v>
      </c>
      <c r="Z219" s="21">
        <v>0</v>
      </c>
      <c r="AA219" s="17">
        <v>1525194</v>
      </c>
      <c r="AB219" s="21">
        <v>6720561.5999999996</v>
      </c>
      <c r="AC219" s="17">
        <v>0</v>
      </c>
      <c r="AD219" s="21">
        <v>0</v>
      </c>
      <c r="AE219" s="21">
        <v>0</v>
      </c>
      <c r="AF219" s="21">
        <v>8553707.5999999996</v>
      </c>
      <c r="AG219" s="21" t="s">
        <v>35</v>
      </c>
      <c r="AI219"/>
    </row>
    <row r="220" spans="1:35">
      <c r="A220" s="22">
        <v>218</v>
      </c>
      <c r="B220" s="28">
        <v>44713</v>
      </c>
      <c r="C220" s="23" t="s">
        <v>45</v>
      </c>
      <c r="D220" s="23" t="s">
        <v>84</v>
      </c>
      <c r="E220" s="22">
        <v>8206</v>
      </c>
      <c r="F220" s="22">
        <v>5013</v>
      </c>
      <c r="G220" s="22">
        <v>42944</v>
      </c>
      <c r="H220" s="38">
        <v>11265</v>
      </c>
      <c r="I220" s="22">
        <v>586124</v>
      </c>
      <c r="J220" s="22">
        <v>57863</v>
      </c>
      <c r="K220" s="22">
        <v>330315</v>
      </c>
      <c r="L220" s="22">
        <v>46296504</v>
      </c>
      <c r="M220" s="22">
        <v>418321</v>
      </c>
      <c r="N220" s="29">
        <v>1225915.51</v>
      </c>
      <c r="O220" s="22">
        <v>167738</v>
      </c>
      <c r="P220" s="29">
        <v>547302.18000000005</v>
      </c>
      <c r="Q220" s="22">
        <v>0</v>
      </c>
      <c r="R220" s="29">
        <v>0</v>
      </c>
      <c r="S220" s="22">
        <v>2704</v>
      </c>
      <c r="T220" s="29">
        <v>8364.51</v>
      </c>
      <c r="U220" s="22">
        <v>8690853</v>
      </c>
      <c r="V220" s="29">
        <v>16735928.619999999</v>
      </c>
      <c r="W220" s="22">
        <v>5428500</v>
      </c>
      <c r="X220" s="29">
        <v>7925228.8899999997</v>
      </c>
      <c r="Y220" s="22">
        <v>0</v>
      </c>
      <c r="Z220" s="29">
        <v>0</v>
      </c>
      <c r="AA220" s="22">
        <v>28273299</v>
      </c>
      <c r="AB220" s="29">
        <v>136013583.69999999</v>
      </c>
      <c r="AC220" s="22">
        <v>0</v>
      </c>
      <c r="AD220" s="29">
        <v>0</v>
      </c>
      <c r="AE220" s="29">
        <v>1781582.2</v>
      </c>
      <c r="AF220" s="29">
        <v>160674741.20999998</v>
      </c>
      <c r="AG220" s="29" t="s">
        <v>35</v>
      </c>
      <c r="AI220"/>
    </row>
    <row r="221" spans="1:35">
      <c r="A221" s="17">
        <v>219</v>
      </c>
      <c r="B221" s="18">
        <v>44713</v>
      </c>
      <c r="C221" s="19" t="s">
        <v>41</v>
      </c>
      <c r="D221" s="19" t="s">
        <v>85</v>
      </c>
      <c r="E221" s="17">
        <v>376</v>
      </c>
      <c r="F221" s="17">
        <v>41</v>
      </c>
      <c r="G221" s="17">
        <v>943093</v>
      </c>
      <c r="H221" s="20">
        <v>0</v>
      </c>
      <c r="I221" s="17">
        <v>47114</v>
      </c>
      <c r="J221" s="17">
        <v>72410</v>
      </c>
      <c r="K221" s="17">
        <v>3914742</v>
      </c>
      <c r="L221" s="17">
        <v>1383312</v>
      </c>
      <c r="M221" s="17">
        <v>5343936</v>
      </c>
      <c r="N221" s="21">
        <v>19603091.93</v>
      </c>
      <c r="O221" s="17">
        <v>4144164</v>
      </c>
      <c r="P221" s="21">
        <v>24512259.239999998</v>
      </c>
      <c r="Q221" s="17">
        <v>0</v>
      </c>
      <c r="R221" s="21">
        <v>0</v>
      </c>
      <c r="S221" s="17">
        <v>32776</v>
      </c>
      <c r="T221" s="21">
        <v>115902.37</v>
      </c>
      <c r="U221" s="17">
        <v>315582</v>
      </c>
      <c r="V221" s="21">
        <v>610519.41</v>
      </c>
      <c r="W221" s="17">
        <v>144991</v>
      </c>
      <c r="X221" s="21">
        <v>399867.08</v>
      </c>
      <c r="Y221" s="17">
        <v>136</v>
      </c>
      <c r="Z221" s="21">
        <v>6715.11</v>
      </c>
      <c r="AA221" s="17">
        <v>609959</v>
      </c>
      <c r="AB221" s="21">
        <v>3018010.47</v>
      </c>
      <c r="AC221" s="17">
        <v>0</v>
      </c>
      <c r="AD221" s="21">
        <v>0</v>
      </c>
      <c r="AE221" s="21">
        <v>44231253.539999999</v>
      </c>
      <c r="AF221" s="21">
        <v>4035112.0700000003</v>
      </c>
      <c r="AG221" s="21" t="s">
        <v>40</v>
      </c>
      <c r="AI221"/>
    </row>
    <row r="222" spans="1:35">
      <c r="A222" s="22">
        <v>220</v>
      </c>
      <c r="B222" s="28">
        <v>44713</v>
      </c>
      <c r="C222" s="23" t="s">
        <v>38</v>
      </c>
      <c r="D222" s="23" t="s">
        <v>86</v>
      </c>
      <c r="E222" s="22">
        <v>8</v>
      </c>
      <c r="F222" s="22"/>
      <c r="G222" s="22">
        <v>0</v>
      </c>
      <c r="H222" s="38">
        <v>230651</v>
      </c>
      <c r="I222" s="22">
        <v>0</v>
      </c>
      <c r="J222" s="22">
        <v>0</v>
      </c>
      <c r="K222" s="22">
        <v>1048914</v>
      </c>
      <c r="L222" s="22">
        <v>112254</v>
      </c>
      <c r="M222" s="22">
        <v>374874</v>
      </c>
      <c r="N222" s="29">
        <v>1534763.92</v>
      </c>
      <c r="O222" s="22">
        <v>1089788</v>
      </c>
      <c r="P222" s="29">
        <v>4650711.04</v>
      </c>
      <c r="Q222" s="22">
        <v>0</v>
      </c>
      <c r="R222" s="29">
        <v>0</v>
      </c>
      <c r="S222" s="22">
        <v>61730</v>
      </c>
      <c r="T222" s="29">
        <v>399816.32</v>
      </c>
      <c r="U222" s="22">
        <v>5590</v>
      </c>
      <c r="V222" s="29">
        <v>10527.47</v>
      </c>
      <c r="W222" s="22">
        <v>14985</v>
      </c>
      <c r="X222" s="29">
        <v>26624.95</v>
      </c>
      <c r="Y222" s="22">
        <v>0</v>
      </c>
      <c r="Z222" s="29">
        <v>0</v>
      </c>
      <c r="AA222" s="22">
        <v>6063</v>
      </c>
      <c r="AB222" s="29">
        <v>24060.15</v>
      </c>
      <c r="AC222" s="22">
        <v>0</v>
      </c>
      <c r="AD222" s="29">
        <v>0</v>
      </c>
      <c r="AE222" s="29">
        <v>6585291.2800000003</v>
      </c>
      <c r="AF222" s="29">
        <v>61212.57</v>
      </c>
      <c r="AG222" s="29" t="s">
        <v>40</v>
      </c>
      <c r="AI222"/>
    </row>
    <row r="223" spans="1:35">
      <c r="A223" s="17">
        <v>221</v>
      </c>
      <c r="B223" s="18">
        <v>44713</v>
      </c>
      <c r="C223" s="19" t="s">
        <v>41</v>
      </c>
      <c r="D223" s="19" t="s">
        <v>87</v>
      </c>
      <c r="E223" s="17">
        <v>855</v>
      </c>
      <c r="F223" s="17">
        <v>417</v>
      </c>
      <c r="G223" s="17">
        <v>11940</v>
      </c>
      <c r="H223" s="20">
        <v>0</v>
      </c>
      <c r="I223" s="17">
        <v>4437</v>
      </c>
      <c r="J223" s="17">
        <v>56841</v>
      </c>
      <c r="K223" s="17">
        <v>102132</v>
      </c>
      <c r="L223" s="17">
        <v>3645317</v>
      </c>
      <c r="M223" s="17">
        <v>277896</v>
      </c>
      <c r="N223" s="21">
        <v>855279.13</v>
      </c>
      <c r="O223" s="17">
        <v>241172</v>
      </c>
      <c r="P223" s="21">
        <v>1326851.6000000001</v>
      </c>
      <c r="Q223" s="17">
        <v>0</v>
      </c>
      <c r="R223" s="21">
        <v>0</v>
      </c>
      <c r="S223" s="17">
        <v>0</v>
      </c>
      <c r="T223" s="21">
        <v>0</v>
      </c>
      <c r="U223" s="17">
        <v>1863522</v>
      </c>
      <c r="V223" s="21">
        <v>3266936.8</v>
      </c>
      <c r="W223" s="17">
        <v>428732</v>
      </c>
      <c r="X223" s="21">
        <v>976925.65</v>
      </c>
      <c r="Y223" s="17">
        <v>0</v>
      </c>
      <c r="Z223" s="21">
        <v>0</v>
      </c>
      <c r="AA223" s="17">
        <v>3110432</v>
      </c>
      <c r="AB223" s="21">
        <v>13882975.02</v>
      </c>
      <c r="AC223" s="17">
        <v>0</v>
      </c>
      <c r="AD223" s="21">
        <v>0</v>
      </c>
      <c r="AE223" s="21">
        <v>2182130.73</v>
      </c>
      <c r="AF223" s="21">
        <v>18126837.469999999</v>
      </c>
      <c r="AG223" s="21" t="s">
        <v>35</v>
      </c>
      <c r="AI223"/>
    </row>
    <row r="224" spans="1:35">
      <c r="A224" s="22">
        <v>222</v>
      </c>
      <c r="B224" s="28">
        <v>44713</v>
      </c>
      <c r="C224" s="23" t="s">
        <v>38</v>
      </c>
      <c r="D224" s="23" t="s">
        <v>88</v>
      </c>
      <c r="E224" s="22">
        <v>97</v>
      </c>
      <c r="F224" s="22">
        <v>71</v>
      </c>
      <c r="G224" s="22">
        <v>0</v>
      </c>
      <c r="H224" s="38">
        <v>0</v>
      </c>
      <c r="I224" s="22">
        <v>0</v>
      </c>
      <c r="J224" s="22">
        <v>0</v>
      </c>
      <c r="K224" s="22">
        <v>1325750</v>
      </c>
      <c r="L224" s="22">
        <v>1124313</v>
      </c>
      <c r="M224" s="22">
        <v>1676090</v>
      </c>
      <c r="N224" s="29">
        <v>5045067.25</v>
      </c>
      <c r="O224" s="22">
        <v>1404270</v>
      </c>
      <c r="P224" s="29">
        <v>6328385.0099999998</v>
      </c>
      <c r="Q224" s="22">
        <v>0</v>
      </c>
      <c r="R224" s="29">
        <v>0</v>
      </c>
      <c r="S224" s="22">
        <v>3087</v>
      </c>
      <c r="T224" s="29">
        <v>21310.32</v>
      </c>
      <c r="U224" s="22">
        <v>850733</v>
      </c>
      <c r="V224" s="29">
        <v>2056009.45</v>
      </c>
      <c r="W224" s="22">
        <v>597666</v>
      </c>
      <c r="X224" s="29">
        <v>1084012.44</v>
      </c>
      <c r="Y224" s="22">
        <v>21</v>
      </c>
      <c r="Z224" s="29">
        <v>458.12</v>
      </c>
      <c r="AA224" s="22">
        <v>969371</v>
      </c>
      <c r="AB224" s="29">
        <v>4492253.58</v>
      </c>
      <c r="AC224" s="22">
        <v>0</v>
      </c>
      <c r="AD224" s="29">
        <v>0</v>
      </c>
      <c r="AE224" s="29">
        <v>11394762.58</v>
      </c>
      <c r="AF224" s="29">
        <v>7632733.5899999999</v>
      </c>
      <c r="AG224" s="29" t="s">
        <v>40</v>
      </c>
      <c r="AI224"/>
    </row>
    <row r="225" spans="1:35">
      <c r="A225" s="17">
        <v>223</v>
      </c>
      <c r="B225" s="18">
        <v>44713</v>
      </c>
      <c r="C225" s="19" t="s">
        <v>45</v>
      </c>
      <c r="D225" s="19" t="s">
        <v>89</v>
      </c>
      <c r="E225" s="17">
        <v>26022</v>
      </c>
      <c r="F225" s="17">
        <v>39548</v>
      </c>
      <c r="G225" s="17">
        <v>953970</v>
      </c>
      <c r="H225" s="20">
        <v>51544</v>
      </c>
      <c r="I225" s="17">
        <v>518815</v>
      </c>
      <c r="J225" s="17">
        <v>1749438</v>
      </c>
      <c r="K225" s="17">
        <v>14315734</v>
      </c>
      <c r="L225" s="17">
        <v>274069731</v>
      </c>
      <c r="M225" s="17">
        <v>23705628</v>
      </c>
      <c r="N225" s="21">
        <v>68309259.269999996</v>
      </c>
      <c r="O225" s="17">
        <v>18159026</v>
      </c>
      <c r="P225" s="21">
        <v>120052406.3</v>
      </c>
      <c r="Q225" s="17">
        <v>0</v>
      </c>
      <c r="R225" s="21">
        <v>0</v>
      </c>
      <c r="S225" s="17">
        <v>91727</v>
      </c>
      <c r="T225" s="21">
        <v>342126.61</v>
      </c>
      <c r="U225" s="17">
        <v>57507759</v>
      </c>
      <c r="V225" s="21">
        <v>110756854.2</v>
      </c>
      <c r="W225" s="17">
        <v>29873680</v>
      </c>
      <c r="X225" s="21">
        <v>47622743.68</v>
      </c>
      <c r="Y225" s="17">
        <v>2132</v>
      </c>
      <c r="Z225" s="21">
        <v>26272.01</v>
      </c>
      <c r="AA225" s="17">
        <v>189377980</v>
      </c>
      <c r="AB225" s="21">
        <v>924425253.70000005</v>
      </c>
      <c r="AC225" s="17">
        <v>68461</v>
      </c>
      <c r="AD225" s="21">
        <v>67181.539999999994</v>
      </c>
      <c r="AE225" s="21">
        <v>188703792.18000001</v>
      </c>
      <c r="AF225" s="21">
        <v>1082898305.1300001</v>
      </c>
      <c r="AG225" s="21" t="s">
        <v>35</v>
      </c>
      <c r="AI225"/>
    </row>
    <row r="226" spans="1:35">
      <c r="A226" s="22">
        <v>224</v>
      </c>
      <c r="B226" s="28">
        <v>44713</v>
      </c>
      <c r="C226" s="23" t="s">
        <v>33</v>
      </c>
      <c r="D226" s="23" t="s">
        <v>90</v>
      </c>
      <c r="E226" s="22">
        <v>0</v>
      </c>
      <c r="F226" s="22">
        <v>0</v>
      </c>
      <c r="G226" s="22">
        <v>0</v>
      </c>
      <c r="H226" s="38">
        <v>67</v>
      </c>
      <c r="I226" s="22">
        <v>0</v>
      </c>
      <c r="J226" s="22">
        <v>0</v>
      </c>
      <c r="K226" s="22">
        <v>0</v>
      </c>
      <c r="L226" s="22">
        <v>472353</v>
      </c>
      <c r="M226" s="22">
        <v>0</v>
      </c>
      <c r="N226" s="29">
        <v>0</v>
      </c>
      <c r="O226" s="22">
        <v>0</v>
      </c>
      <c r="P226" s="29">
        <v>0</v>
      </c>
      <c r="Q226" s="22">
        <v>0</v>
      </c>
      <c r="R226" s="29">
        <v>0</v>
      </c>
      <c r="S226" s="22">
        <v>0</v>
      </c>
      <c r="T226" s="29">
        <v>0</v>
      </c>
      <c r="U226" s="22">
        <v>26999</v>
      </c>
      <c r="V226" s="29">
        <v>31868.15</v>
      </c>
      <c r="W226" s="22">
        <v>4081</v>
      </c>
      <c r="X226" s="29">
        <v>7878.27</v>
      </c>
      <c r="Y226" s="22">
        <v>0</v>
      </c>
      <c r="Z226" s="29">
        <v>0</v>
      </c>
      <c r="AA226" s="22">
        <v>101030</v>
      </c>
      <c r="AB226" s="29">
        <v>434240.38</v>
      </c>
      <c r="AC226" s="22">
        <v>0</v>
      </c>
      <c r="AD226" s="29">
        <v>0</v>
      </c>
      <c r="AE226" s="29">
        <v>0</v>
      </c>
      <c r="AF226" s="29">
        <v>473986.8</v>
      </c>
      <c r="AG226" s="29" t="s">
        <v>35</v>
      </c>
      <c r="AI226"/>
    </row>
    <row r="227" spans="1:35">
      <c r="A227" s="17">
        <v>225</v>
      </c>
      <c r="B227" s="18">
        <v>44713</v>
      </c>
      <c r="C227" s="19" t="s">
        <v>41</v>
      </c>
      <c r="D227" s="19" t="s">
        <v>91</v>
      </c>
      <c r="E227" s="17">
        <v>476</v>
      </c>
      <c r="F227" s="17">
        <v>668</v>
      </c>
      <c r="G227" s="17">
        <v>4490</v>
      </c>
      <c r="H227" s="20">
        <v>0</v>
      </c>
      <c r="I227" s="17">
        <v>0</v>
      </c>
      <c r="J227" s="17">
        <v>0</v>
      </c>
      <c r="K227" s="17">
        <v>40660</v>
      </c>
      <c r="L227" s="17">
        <v>2089014</v>
      </c>
      <c r="M227" s="17">
        <v>44698</v>
      </c>
      <c r="N227" s="21">
        <v>198105.03</v>
      </c>
      <c r="O227" s="17">
        <v>21073</v>
      </c>
      <c r="P227" s="21">
        <v>103363.43</v>
      </c>
      <c r="Q227" s="17">
        <v>0</v>
      </c>
      <c r="R227" s="21">
        <v>0</v>
      </c>
      <c r="S227" s="17">
        <v>2025</v>
      </c>
      <c r="T227" s="21">
        <v>8111</v>
      </c>
      <c r="U227" s="17">
        <v>487441</v>
      </c>
      <c r="V227" s="21">
        <v>1027169.34</v>
      </c>
      <c r="W227" s="17">
        <v>140320</v>
      </c>
      <c r="X227" s="21">
        <v>229581.84</v>
      </c>
      <c r="Y227" s="17">
        <v>113</v>
      </c>
      <c r="Z227" s="21">
        <v>298.69</v>
      </c>
      <c r="AA227" s="17">
        <v>5427385</v>
      </c>
      <c r="AB227" s="21">
        <v>22180050.699999999</v>
      </c>
      <c r="AC227" s="17">
        <v>0</v>
      </c>
      <c r="AD227" s="21">
        <v>0</v>
      </c>
      <c r="AE227" s="21">
        <v>309579.45999999996</v>
      </c>
      <c r="AF227" s="21">
        <v>23437100.57</v>
      </c>
      <c r="AG227" s="21" t="s">
        <v>35</v>
      </c>
      <c r="AI227"/>
    </row>
    <row r="228" spans="1:35">
      <c r="A228" s="22">
        <v>226</v>
      </c>
      <c r="B228" s="28">
        <v>44713</v>
      </c>
      <c r="C228" s="23" t="s">
        <v>45</v>
      </c>
      <c r="D228" s="23" t="s">
        <v>92</v>
      </c>
      <c r="E228" s="22">
        <v>2144</v>
      </c>
      <c r="F228" s="22">
        <v>222</v>
      </c>
      <c r="G228" s="22">
        <v>10331</v>
      </c>
      <c r="H228" s="38">
        <v>3568</v>
      </c>
      <c r="I228" s="22">
        <v>1651</v>
      </c>
      <c r="J228" s="22">
        <v>400905</v>
      </c>
      <c r="K228" s="22">
        <v>0</v>
      </c>
      <c r="L228" s="22">
        <v>11542722</v>
      </c>
      <c r="M228" s="22">
        <v>0</v>
      </c>
      <c r="N228" s="29">
        <v>0</v>
      </c>
      <c r="O228" s="22">
        <v>0</v>
      </c>
      <c r="P228" s="29">
        <v>0</v>
      </c>
      <c r="Q228" s="22">
        <v>0</v>
      </c>
      <c r="R228" s="29">
        <v>0</v>
      </c>
      <c r="S228" s="22">
        <v>0</v>
      </c>
      <c r="T228" s="29">
        <v>0</v>
      </c>
      <c r="U228" s="22">
        <v>1754992</v>
      </c>
      <c r="V228" s="29">
        <v>3440800.01</v>
      </c>
      <c r="W228" s="22">
        <v>1117238</v>
      </c>
      <c r="X228" s="29">
        <v>1704470.93</v>
      </c>
      <c r="Y228" s="22">
        <v>1518</v>
      </c>
      <c r="Z228" s="29">
        <v>22984.38</v>
      </c>
      <c r="AA228" s="22">
        <v>6845507</v>
      </c>
      <c r="AB228" s="29">
        <v>29728860.75</v>
      </c>
      <c r="AC228" s="22">
        <v>2972</v>
      </c>
      <c r="AD228" s="29">
        <v>1632.03</v>
      </c>
      <c r="AE228" s="29">
        <v>0</v>
      </c>
      <c r="AF228" s="29">
        <v>34898748.100000001</v>
      </c>
      <c r="AG228" s="29" t="s">
        <v>35</v>
      </c>
      <c r="AI228"/>
    </row>
    <row r="229" spans="1:35">
      <c r="A229" s="17">
        <v>227</v>
      </c>
      <c r="B229" s="18">
        <v>44713</v>
      </c>
      <c r="C229" s="19" t="s">
        <v>33</v>
      </c>
      <c r="D229" s="19" t="s">
        <v>93</v>
      </c>
      <c r="E229" s="17">
        <v>489</v>
      </c>
      <c r="F229" s="17">
        <v>3</v>
      </c>
      <c r="G229" s="17">
        <v>0</v>
      </c>
      <c r="H229" s="20">
        <v>0</v>
      </c>
      <c r="I229" s="17">
        <v>0</v>
      </c>
      <c r="J229" s="17">
        <v>92922</v>
      </c>
      <c r="K229" s="17">
        <v>0</v>
      </c>
      <c r="L229" s="17">
        <v>7418764</v>
      </c>
      <c r="M229" s="17">
        <v>0</v>
      </c>
      <c r="N229" s="21">
        <v>0</v>
      </c>
      <c r="O229" s="17">
        <v>0</v>
      </c>
      <c r="P229" s="21">
        <v>0</v>
      </c>
      <c r="Q229" s="17">
        <v>0</v>
      </c>
      <c r="R229" s="21">
        <v>0</v>
      </c>
      <c r="S229" s="17">
        <v>0</v>
      </c>
      <c r="T229" s="21">
        <v>0</v>
      </c>
      <c r="U229" s="17">
        <v>356884</v>
      </c>
      <c r="V229" s="21">
        <v>494108.96</v>
      </c>
      <c r="W229" s="17">
        <v>154428</v>
      </c>
      <c r="X229" s="21">
        <v>275034.40000000002</v>
      </c>
      <c r="Y229" s="17">
        <v>0</v>
      </c>
      <c r="Z229" s="21">
        <v>0</v>
      </c>
      <c r="AA229" s="17">
        <v>3264923</v>
      </c>
      <c r="AB229" s="21">
        <v>14409164.800000001</v>
      </c>
      <c r="AC229" s="17">
        <v>171</v>
      </c>
      <c r="AD229" s="21">
        <v>167.8</v>
      </c>
      <c r="AE229" s="21">
        <v>0</v>
      </c>
      <c r="AF229" s="21">
        <v>15178475.960000001</v>
      </c>
      <c r="AG229" s="21" t="s">
        <v>35</v>
      </c>
      <c r="AI229"/>
    </row>
    <row r="230" spans="1:35">
      <c r="A230" s="22">
        <v>228</v>
      </c>
      <c r="B230" s="28">
        <v>44713</v>
      </c>
      <c r="C230" s="23" t="s">
        <v>45</v>
      </c>
      <c r="D230" s="23" t="s">
        <v>94</v>
      </c>
      <c r="E230" s="22">
        <v>8042</v>
      </c>
      <c r="F230" s="22">
        <v>3190</v>
      </c>
      <c r="G230" s="22">
        <v>49108</v>
      </c>
      <c r="H230" s="38">
        <v>8032</v>
      </c>
      <c r="I230" s="22">
        <v>6097</v>
      </c>
      <c r="J230" s="22">
        <v>231730</v>
      </c>
      <c r="K230" s="22">
        <v>552143</v>
      </c>
      <c r="L230" s="22">
        <v>49044522</v>
      </c>
      <c r="M230" s="22">
        <v>486792</v>
      </c>
      <c r="N230" s="29">
        <v>1505271.79</v>
      </c>
      <c r="O230" s="22">
        <v>266186</v>
      </c>
      <c r="P230" s="29">
        <v>996496.46</v>
      </c>
      <c r="Q230" s="22">
        <v>0</v>
      </c>
      <c r="R230" s="29">
        <v>0</v>
      </c>
      <c r="S230" s="22">
        <v>6130</v>
      </c>
      <c r="T230" s="29">
        <v>31150.89</v>
      </c>
      <c r="U230" s="22">
        <v>10361312</v>
      </c>
      <c r="V230" s="29">
        <v>17596073.559999999</v>
      </c>
      <c r="W230" s="22">
        <v>6435536</v>
      </c>
      <c r="X230" s="29">
        <v>9922865.2400000002</v>
      </c>
      <c r="Y230" s="22">
        <v>2583</v>
      </c>
      <c r="Z230" s="29">
        <v>9573.8799999999992</v>
      </c>
      <c r="AA230" s="22">
        <v>47443437</v>
      </c>
      <c r="AB230" s="29">
        <v>145769832.40000001</v>
      </c>
      <c r="AC230" s="22">
        <v>13513</v>
      </c>
      <c r="AD230" s="29">
        <v>13652.53</v>
      </c>
      <c r="AE230" s="29">
        <v>2532919.14</v>
      </c>
      <c r="AF230" s="29">
        <v>173311997.61000001</v>
      </c>
      <c r="AG230" s="29" t="s">
        <v>35</v>
      </c>
      <c r="AI230"/>
    </row>
    <row r="231" spans="1:35">
      <c r="A231" s="17">
        <v>229</v>
      </c>
      <c r="B231" s="18">
        <v>44713</v>
      </c>
      <c r="C231" s="19" t="s">
        <v>33</v>
      </c>
      <c r="D231" s="19" t="s">
        <v>95</v>
      </c>
      <c r="E231" s="17">
        <v>0</v>
      </c>
      <c r="F231" s="17">
        <v>0</v>
      </c>
      <c r="G231" s="17">
        <v>0</v>
      </c>
      <c r="H231" s="20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21">
        <v>0</v>
      </c>
      <c r="O231" s="17">
        <v>0</v>
      </c>
      <c r="P231" s="21">
        <v>0</v>
      </c>
      <c r="Q231" s="17">
        <v>0</v>
      </c>
      <c r="R231" s="21">
        <v>0</v>
      </c>
      <c r="S231" s="17">
        <v>0</v>
      </c>
      <c r="T231" s="21">
        <v>0</v>
      </c>
      <c r="U231" s="17">
        <v>0</v>
      </c>
      <c r="V231" s="21">
        <v>0</v>
      </c>
      <c r="W231" s="17">
        <v>0</v>
      </c>
      <c r="X231" s="21">
        <v>0</v>
      </c>
      <c r="Y231" s="17">
        <v>0</v>
      </c>
      <c r="Z231" s="21">
        <v>0</v>
      </c>
      <c r="AA231" s="17">
        <v>483</v>
      </c>
      <c r="AB231" s="21">
        <v>1759.4</v>
      </c>
      <c r="AC231" s="17">
        <v>0</v>
      </c>
      <c r="AD231" s="21">
        <v>0</v>
      </c>
      <c r="AE231" s="21">
        <v>0</v>
      </c>
      <c r="AF231" s="21">
        <v>1759.4</v>
      </c>
      <c r="AG231" s="21" t="s">
        <v>35</v>
      </c>
      <c r="AI231"/>
    </row>
    <row r="232" spans="1:35">
      <c r="A232" s="22">
        <v>230</v>
      </c>
      <c r="B232" s="28">
        <v>44713</v>
      </c>
      <c r="C232" s="23" t="s">
        <v>33</v>
      </c>
      <c r="D232" s="23" t="s">
        <v>96</v>
      </c>
      <c r="E232" s="22">
        <v>231</v>
      </c>
      <c r="F232" s="22">
        <v>6</v>
      </c>
      <c r="G232" s="22">
        <v>0</v>
      </c>
      <c r="H232" s="38">
        <v>450</v>
      </c>
      <c r="I232" s="22">
        <v>0</v>
      </c>
      <c r="J232" s="22">
        <v>7572</v>
      </c>
      <c r="K232" s="22">
        <v>0</v>
      </c>
      <c r="L232" s="22">
        <v>1392937</v>
      </c>
      <c r="M232" s="22">
        <v>0</v>
      </c>
      <c r="N232" s="29">
        <v>0</v>
      </c>
      <c r="O232" s="22">
        <v>0</v>
      </c>
      <c r="P232" s="29">
        <v>0</v>
      </c>
      <c r="Q232" s="22">
        <v>0</v>
      </c>
      <c r="R232" s="29">
        <v>0</v>
      </c>
      <c r="S232" s="22">
        <v>0</v>
      </c>
      <c r="T232" s="29">
        <v>0</v>
      </c>
      <c r="U232" s="22">
        <v>40122</v>
      </c>
      <c r="V232" s="29">
        <v>61158.79</v>
      </c>
      <c r="W232" s="22">
        <v>12566</v>
      </c>
      <c r="X232" s="29">
        <v>20338.310000000001</v>
      </c>
      <c r="Y232" s="22">
        <v>0</v>
      </c>
      <c r="Z232" s="29">
        <v>0</v>
      </c>
      <c r="AA232" s="22">
        <v>600256</v>
      </c>
      <c r="AB232" s="29">
        <v>1758299.44</v>
      </c>
      <c r="AC232" s="22">
        <v>0</v>
      </c>
      <c r="AD232" s="29">
        <v>0</v>
      </c>
      <c r="AE232" s="29">
        <v>0</v>
      </c>
      <c r="AF232" s="29">
        <v>1839796.54</v>
      </c>
      <c r="AG232" s="29" t="s">
        <v>35</v>
      </c>
      <c r="AI232"/>
    </row>
    <row r="233" spans="1:35">
      <c r="A233" s="17">
        <v>231</v>
      </c>
      <c r="B233" s="18">
        <v>44713</v>
      </c>
      <c r="C233" s="19" t="s">
        <v>41</v>
      </c>
      <c r="D233" s="19" t="s">
        <v>97</v>
      </c>
      <c r="E233" s="17">
        <v>1060</v>
      </c>
      <c r="F233" s="17">
        <v>192</v>
      </c>
      <c r="G233" s="17">
        <v>58297</v>
      </c>
      <c r="H233" s="20">
        <v>91584</v>
      </c>
      <c r="I233" s="17">
        <v>292441</v>
      </c>
      <c r="J233" s="17">
        <v>113196471</v>
      </c>
      <c r="K233" s="17">
        <v>1294496</v>
      </c>
      <c r="L233" s="17">
        <v>3861792</v>
      </c>
      <c r="M233" s="17">
        <v>1533286</v>
      </c>
      <c r="N233" s="21">
        <v>4385330.96</v>
      </c>
      <c r="O233" s="17">
        <v>1079647</v>
      </c>
      <c r="P233" s="21">
        <v>6597157.8300000001</v>
      </c>
      <c r="Q233" s="17">
        <v>0</v>
      </c>
      <c r="R233" s="21">
        <v>0</v>
      </c>
      <c r="S233" s="17">
        <v>16324</v>
      </c>
      <c r="T233" s="21">
        <v>69267.199999999997</v>
      </c>
      <c r="U233" s="17">
        <v>1324133</v>
      </c>
      <c r="V233" s="21">
        <v>2433548.9500000002</v>
      </c>
      <c r="W233" s="17">
        <v>701552</v>
      </c>
      <c r="X233" s="21">
        <v>1579811</v>
      </c>
      <c r="Y233" s="17">
        <v>51</v>
      </c>
      <c r="Z233" s="21">
        <v>859.98</v>
      </c>
      <c r="AA233" s="17">
        <v>2552919</v>
      </c>
      <c r="AB233" s="21">
        <v>11933042</v>
      </c>
      <c r="AC233" s="17">
        <v>1058</v>
      </c>
      <c r="AD233" s="21">
        <v>1057</v>
      </c>
      <c r="AE233" s="21">
        <v>11051755.989999998</v>
      </c>
      <c r="AF233" s="21">
        <v>15948318.93</v>
      </c>
      <c r="AG233" s="21" t="s">
        <v>35</v>
      </c>
      <c r="AI233"/>
    </row>
    <row r="234" spans="1:35">
      <c r="A234" s="22">
        <v>232</v>
      </c>
      <c r="B234" s="28">
        <v>44743</v>
      </c>
      <c r="C234" s="23" t="s">
        <v>33</v>
      </c>
      <c r="D234" s="23" t="s">
        <v>34</v>
      </c>
      <c r="E234" s="22">
        <v>439</v>
      </c>
      <c r="F234" s="22">
        <v>3</v>
      </c>
      <c r="G234" s="22">
        <v>0</v>
      </c>
      <c r="H234" s="38">
        <v>338</v>
      </c>
      <c r="I234" s="22">
        <v>0</v>
      </c>
      <c r="J234" s="22">
        <v>718238</v>
      </c>
      <c r="K234" s="22">
        <v>274656</v>
      </c>
      <c r="L234" s="22">
        <v>2158365</v>
      </c>
      <c r="M234" s="22">
        <v>399701</v>
      </c>
      <c r="N234" s="29">
        <v>2087334.67</v>
      </c>
      <c r="O234" s="22">
        <v>309557</v>
      </c>
      <c r="P234" s="29">
        <v>2229132.12</v>
      </c>
      <c r="Q234" s="22">
        <v>1295</v>
      </c>
      <c r="R234" s="29">
        <v>651.16</v>
      </c>
      <c r="S234" s="22">
        <v>5638</v>
      </c>
      <c r="T234" s="29">
        <v>35495.9</v>
      </c>
      <c r="U234" s="22">
        <v>259927</v>
      </c>
      <c r="V234" s="29">
        <v>607300.68000000005</v>
      </c>
      <c r="W234" s="22">
        <v>194402</v>
      </c>
      <c r="X234" s="29">
        <v>562329.13</v>
      </c>
      <c r="Y234" s="22">
        <v>237</v>
      </c>
      <c r="Z234" s="29">
        <v>3235.28</v>
      </c>
      <c r="AA234" s="22">
        <v>908307</v>
      </c>
      <c r="AB234" s="29">
        <v>5646406.8499999996</v>
      </c>
      <c r="AC234" s="22">
        <v>297</v>
      </c>
      <c r="AD234" s="29">
        <v>295.11</v>
      </c>
      <c r="AE234" s="29">
        <v>4352613.8500000006</v>
      </c>
      <c r="AF234" s="29">
        <v>6819567.0499999998</v>
      </c>
      <c r="AG234" s="29" t="s">
        <v>35</v>
      </c>
      <c r="AI234"/>
    </row>
    <row r="235" spans="1:35">
      <c r="A235" s="17">
        <v>233</v>
      </c>
      <c r="B235" s="18">
        <v>44743</v>
      </c>
      <c r="C235" s="19" t="s">
        <v>36</v>
      </c>
      <c r="D235" s="19" t="s">
        <v>37</v>
      </c>
      <c r="E235" s="17">
        <v>0</v>
      </c>
      <c r="F235" s="17">
        <v>0</v>
      </c>
      <c r="G235" s="17">
        <v>0</v>
      </c>
      <c r="H235" s="20">
        <v>0</v>
      </c>
      <c r="I235" s="17">
        <v>0</v>
      </c>
      <c r="J235" s="17">
        <v>3682568</v>
      </c>
      <c r="K235" s="17">
        <v>0</v>
      </c>
      <c r="L235" s="17">
        <v>2348434</v>
      </c>
      <c r="M235" s="17">
        <v>0</v>
      </c>
      <c r="N235" s="21">
        <v>0</v>
      </c>
      <c r="O235" s="17">
        <v>0</v>
      </c>
      <c r="P235" s="21">
        <v>0</v>
      </c>
      <c r="Q235" s="17">
        <v>0</v>
      </c>
      <c r="R235" s="21">
        <v>0</v>
      </c>
      <c r="S235" s="17">
        <v>0</v>
      </c>
      <c r="T235" s="21">
        <v>0</v>
      </c>
      <c r="U235" s="17">
        <v>0</v>
      </c>
      <c r="V235" s="21">
        <v>0</v>
      </c>
      <c r="W235" s="17">
        <v>241706</v>
      </c>
      <c r="X235" s="21">
        <v>180149.84</v>
      </c>
      <c r="Y235" s="17">
        <v>0</v>
      </c>
      <c r="Z235" s="21">
        <v>0</v>
      </c>
      <c r="AA235" s="17">
        <v>0</v>
      </c>
      <c r="AB235" s="21">
        <v>0</v>
      </c>
      <c r="AC235" s="17">
        <v>0</v>
      </c>
      <c r="AD235" s="21">
        <v>0</v>
      </c>
      <c r="AE235" s="21">
        <v>0</v>
      </c>
      <c r="AF235" s="21">
        <v>180149.84</v>
      </c>
      <c r="AG235" s="21" t="s">
        <v>35</v>
      </c>
      <c r="AI235"/>
    </row>
    <row r="236" spans="1:35">
      <c r="A236" s="22">
        <v>234</v>
      </c>
      <c r="B236" s="28">
        <v>44743</v>
      </c>
      <c r="C236" s="23" t="s">
        <v>38</v>
      </c>
      <c r="D236" s="23" t="s">
        <v>39</v>
      </c>
      <c r="E236" s="22">
        <v>0</v>
      </c>
      <c r="F236" s="22">
        <v>0</v>
      </c>
      <c r="G236" s="22">
        <v>47948</v>
      </c>
      <c r="H236" s="38">
        <v>0</v>
      </c>
      <c r="I236" s="22">
        <v>0</v>
      </c>
      <c r="J236" s="22">
        <v>0</v>
      </c>
      <c r="K236" s="22">
        <v>1356420</v>
      </c>
      <c r="L236" s="22">
        <v>0</v>
      </c>
      <c r="M236" s="22">
        <v>1005261</v>
      </c>
      <c r="N236" s="29">
        <v>7204702.2699999996</v>
      </c>
      <c r="O236" s="22">
        <v>3246269</v>
      </c>
      <c r="P236" s="29">
        <v>22976105.780000001</v>
      </c>
      <c r="Q236" s="22">
        <v>0</v>
      </c>
      <c r="R236" s="29">
        <v>0</v>
      </c>
      <c r="S236" s="22">
        <v>0</v>
      </c>
      <c r="T236" s="29">
        <v>0</v>
      </c>
      <c r="U236" s="22">
        <v>0</v>
      </c>
      <c r="V236" s="29">
        <v>0</v>
      </c>
      <c r="W236" s="22">
        <v>0</v>
      </c>
      <c r="X236" s="29">
        <v>0</v>
      </c>
      <c r="Y236" s="22">
        <v>0</v>
      </c>
      <c r="Z236" s="29">
        <v>0</v>
      </c>
      <c r="AA236" s="22">
        <v>0</v>
      </c>
      <c r="AB236" s="29">
        <v>0</v>
      </c>
      <c r="AC236" s="22">
        <v>0</v>
      </c>
      <c r="AD236" s="29">
        <v>0</v>
      </c>
      <c r="AE236" s="29">
        <v>30180808.050000001</v>
      </c>
      <c r="AF236" s="29">
        <v>0</v>
      </c>
      <c r="AG236" s="29" t="s">
        <v>40</v>
      </c>
      <c r="AI236"/>
    </row>
    <row r="237" spans="1:35">
      <c r="A237" s="17">
        <v>235</v>
      </c>
      <c r="B237" s="18">
        <v>44743</v>
      </c>
      <c r="C237" s="19" t="s">
        <v>41</v>
      </c>
      <c r="D237" s="19" t="s">
        <v>42</v>
      </c>
      <c r="E237" s="17">
        <v>5779</v>
      </c>
      <c r="F237" s="17">
        <v>10399</v>
      </c>
      <c r="G237" s="17">
        <v>1131376</v>
      </c>
      <c r="H237" s="20">
        <v>710</v>
      </c>
      <c r="I237" s="17">
        <v>393450</v>
      </c>
      <c r="J237" s="17">
        <v>41167353</v>
      </c>
      <c r="K237" s="17">
        <v>9932333</v>
      </c>
      <c r="L237" s="17">
        <v>29034253</v>
      </c>
      <c r="M237" s="17">
        <v>15514532</v>
      </c>
      <c r="N237" s="21">
        <v>46531243.710000001</v>
      </c>
      <c r="O237" s="17">
        <v>11195923</v>
      </c>
      <c r="P237" s="21">
        <v>54121093.68</v>
      </c>
      <c r="Q237" s="17">
        <v>0</v>
      </c>
      <c r="R237" s="21">
        <v>0</v>
      </c>
      <c r="S237" s="17">
        <v>56038</v>
      </c>
      <c r="T237" s="21">
        <v>233338.04</v>
      </c>
      <c r="U237" s="17">
        <v>12178597</v>
      </c>
      <c r="V237" s="21">
        <v>27115687.84</v>
      </c>
      <c r="W237" s="17">
        <v>5705569</v>
      </c>
      <c r="X237" s="21">
        <v>17532249.530000001</v>
      </c>
      <c r="Y237" s="17">
        <v>20684</v>
      </c>
      <c r="Z237" s="21">
        <v>511520.59</v>
      </c>
      <c r="AA237" s="17">
        <v>21492417</v>
      </c>
      <c r="AB237" s="21">
        <v>129879097.2</v>
      </c>
      <c r="AC237" s="17">
        <v>0</v>
      </c>
      <c r="AD237" s="21">
        <v>0</v>
      </c>
      <c r="AE237" s="21">
        <v>100885675.43000001</v>
      </c>
      <c r="AF237" s="21">
        <v>175038555.16000003</v>
      </c>
      <c r="AG237" s="21" t="s">
        <v>35</v>
      </c>
      <c r="AI237"/>
    </row>
    <row r="238" spans="1:35">
      <c r="A238" s="22">
        <v>236</v>
      </c>
      <c r="B238" s="28">
        <v>44743</v>
      </c>
      <c r="C238" s="23" t="s">
        <v>41</v>
      </c>
      <c r="D238" s="23" t="s">
        <v>43</v>
      </c>
      <c r="E238" s="22">
        <v>423</v>
      </c>
      <c r="F238" s="22">
        <v>5</v>
      </c>
      <c r="G238" s="22">
        <v>36762</v>
      </c>
      <c r="H238" s="38">
        <v>0</v>
      </c>
      <c r="I238" s="22">
        <v>0</v>
      </c>
      <c r="J238" s="22">
        <v>0</v>
      </c>
      <c r="K238" s="22">
        <v>0</v>
      </c>
      <c r="L238" s="22">
        <v>5096560</v>
      </c>
      <c r="M238" s="22">
        <v>0</v>
      </c>
      <c r="N238" s="29">
        <v>0</v>
      </c>
      <c r="O238" s="22">
        <v>0</v>
      </c>
      <c r="P238" s="29">
        <v>0</v>
      </c>
      <c r="Q238" s="22">
        <v>0</v>
      </c>
      <c r="R238" s="29">
        <v>0</v>
      </c>
      <c r="S238" s="22">
        <v>0</v>
      </c>
      <c r="T238" s="29">
        <v>0</v>
      </c>
      <c r="U238" s="22">
        <v>564058</v>
      </c>
      <c r="V238" s="29">
        <v>1268998.6399999999</v>
      </c>
      <c r="W238" s="22">
        <v>306908</v>
      </c>
      <c r="X238" s="29">
        <v>756678.66</v>
      </c>
      <c r="Y238" s="22">
        <v>0</v>
      </c>
      <c r="Z238" s="29">
        <v>0</v>
      </c>
      <c r="AA238" s="22">
        <v>2986361</v>
      </c>
      <c r="AB238" s="29">
        <v>13253269.08</v>
      </c>
      <c r="AC238" s="22">
        <v>27365</v>
      </c>
      <c r="AD238" s="29">
        <v>27456.15</v>
      </c>
      <c r="AE238" s="29">
        <v>0</v>
      </c>
      <c r="AF238" s="29">
        <v>15306402.529999999</v>
      </c>
      <c r="AG238" s="29" t="s">
        <v>35</v>
      </c>
      <c r="AI238"/>
    </row>
    <row r="239" spans="1:35">
      <c r="A239" s="17">
        <v>237</v>
      </c>
      <c r="B239" s="18">
        <v>44743</v>
      </c>
      <c r="C239" s="19" t="s">
        <v>38</v>
      </c>
      <c r="D239" s="19" t="s">
        <v>44</v>
      </c>
      <c r="E239" s="17">
        <v>0</v>
      </c>
      <c r="F239" s="17">
        <v>0</v>
      </c>
      <c r="G239" s="17">
        <v>0</v>
      </c>
      <c r="H239" s="20">
        <v>0</v>
      </c>
      <c r="I239" s="17">
        <v>0</v>
      </c>
      <c r="J239" s="17">
        <v>0</v>
      </c>
      <c r="K239" s="17">
        <v>21092</v>
      </c>
      <c r="L239" s="17">
        <v>0</v>
      </c>
      <c r="M239" s="17">
        <v>29471</v>
      </c>
      <c r="N239" s="21">
        <v>125099.09</v>
      </c>
      <c r="O239" s="17">
        <v>13528</v>
      </c>
      <c r="P239" s="21">
        <v>171900.58</v>
      </c>
      <c r="Q239" s="17">
        <v>0</v>
      </c>
      <c r="R239" s="21">
        <v>0</v>
      </c>
      <c r="S239" s="17">
        <v>1</v>
      </c>
      <c r="T239" s="21">
        <v>10</v>
      </c>
      <c r="U239" s="17">
        <v>0</v>
      </c>
      <c r="V239" s="21">
        <v>0</v>
      </c>
      <c r="W239" s="17">
        <v>0</v>
      </c>
      <c r="X239" s="21">
        <v>0</v>
      </c>
      <c r="Y239" s="17">
        <v>0</v>
      </c>
      <c r="Z239" s="21">
        <v>0</v>
      </c>
      <c r="AA239" s="17">
        <v>0</v>
      </c>
      <c r="AB239" s="21">
        <v>0</v>
      </c>
      <c r="AC239" s="17">
        <v>0</v>
      </c>
      <c r="AD239" s="21">
        <v>0</v>
      </c>
      <c r="AE239" s="21">
        <v>297009.67</v>
      </c>
      <c r="AF239" s="21">
        <v>0</v>
      </c>
      <c r="AG239" s="21" t="s">
        <v>40</v>
      </c>
      <c r="AI239"/>
    </row>
    <row r="240" spans="1:35">
      <c r="A240" s="22">
        <v>238</v>
      </c>
      <c r="B240" s="28">
        <v>44743</v>
      </c>
      <c r="C240" s="23" t="s">
        <v>45</v>
      </c>
      <c r="D240" s="23" t="s">
        <v>46</v>
      </c>
      <c r="E240" s="22">
        <v>8760</v>
      </c>
      <c r="F240" s="22">
        <v>2683</v>
      </c>
      <c r="G240" s="22">
        <v>25758</v>
      </c>
      <c r="H240" s="38">
        <v>37816</v>
      </c>
      <c r="I240" s="22">
        <v>11907</v>
      </c>
      <c r="J240" s="22">
        <v>802773</v>
      </c>
      <c r="K240" s="22">
        <v>1416927</v>
      </c>
      <c r="L240" s="22">
        <v>76491940</v>
      </c>
      <c r="M240" s="22">
        <v>1595737</v>
      </c>
      <c r="N240" s="29">
        <v>4965048.04</v>
      </c>
      <c r="O240" s="22">
        <v>1591195</v>
      </c>
      <c r="P240" s="29">
        <v>7782340.4400000004</v>
      </c>
      <c r="Q240" s="22">
        <v>0</v>
      </c>
      <c r="R240" s="29">
        <v>0</v>
      </c>
      <c r="S240" s="22">
        <v>20703</v>
      </c>
      <c r="T240" s="29">
        <v>95339.7</v>
      </c>
      <c r="U240" s="22">
        <v>7928069</v>
      </c>
      <c r="V240" s="29">
        <v>14477324.880000001</v>
      </c>
      <c r="W240" s="22">
        <v>4041585</v>
      </c>
      <c r="X240" s="29">
        <v>6982928.4400000004</v>
      </c>
      <c r="Y240" s="22">
        <v>4</v>
      </c>
      <c r="Z240" s="29">
        <v>7.04</v>
      </c>
      <c r="AA240" s="22">
        <v>27799590</v>
      </c>
      <c r="AB240" s="29">
        <v>127554009</v>
      </c>
      <c r="AC240" s="22">
        <v>1538</v>
      </c>
      <c r="AD240" s="29">
        <v>1370.33</v>
      </c>
      <c r="AE240" s="29">
        <v>12842728.18</v>
      </c>
      <c r="AF240" s="29">
        <v>149015639.69000003</v>
      </c>
      <c r="AG240" s="29" t="s">
        <v>35</v>
      </c>
      <c r="AI240"/>
    </row>
    <row r="241" spans="1:35">
      <c r="A241" s="17">
        <v>239</v>
      </c>
      <c r="B241" s="18">
        <v>44743</v>
      </c>
      <c r="C241" s="19" t="s">
        <v>45</v>
      </c>
      <c r="D241" s="19" t="s">
        <v>47</v>
      </c>
      <c r="E241" s="17">
        <v>5161</v>
      </c>
      <c r="F241" s="17">
        <v>2658</v>
      </c>
      <c r="G241" s="17">
        <v>46857</v>
      </c>
      <c r="H241" s="20">
        <v>11956</v>
      </c>
      <c r="I241" s="17">
        <v>103</v>
      </c>
      <c r="J241" s="17">
        <v>425143</v>
      </c>
      <c r="K241" s="17">
        <v>161832</v>
      </c>
      <c r="L241" s="17">
        <v>45431685</v>
      </c>
      <c r="M241" s="17">
        <v>140706</v>
      </c>
      <c r="N241" s="21">
        <v>475262.54</v>
      </c>
      <c r="O241" s="17">
        <v>106785</v>
      </c>
      <c r="P241" s="21">
        <v>314510.90999999997</v>
      </c>
      <c r="Q241" s="17">
        <v>0</v>
      </c>
      <c r="R241" s="21">
        <v>0</v>
      </c>
      <c r="S241" s="17">
        <v>8537</v>
      </c>
      <c r="T241" s="21">
        <v>48267.23</v>
      </c>
      <c r="U241" s="17">
        <v>4755844</v>
      </c>
      <c r="V241" s="21">
        <v>8048259.1500000004</v>
      </c>
      <c r="W241" s="17">
        <v>2760930</v>
      </c>
      <c r="X241" s="21">
        <v>3697356.06</v>
      </c>
      <c r="Y241" s="17">
        <v>0</v>
      </c>
      <c r="Z241" s="21">
        <v>0</v>
      </c>
      <c r="AA241" s="17">
        <v>17565150</v>
      </c>
      <c r="AB241" s="21">
        <v>67388710.939999998</v>
      </c>
      <c r="AC241" s="17">
        <v>3857</v>
      </c>
      <c r="AD241" s="21">
        <v>3664.64</v>
      </c>
      <c r="AE241" s="21">
        <v>838040.67999999993</v>
      </c>
      <c r="AF241" s="21">
        <v>79137990.790000007</v>
      </c>
      <c r="AG241" s="21" t="s">
        <v>35</v>
      </c>
      <c r="AI241"/>
    </row>
    <row r="242" spans="1:35">
      <c r="A242" s="22">
        <v>240</v>
      </c>
      <c r="B242" s="28">
        <v>44743</v>
      </c>
      <c r="C242" s="23" t="s">
        <v>45</v>
      </c>
      <c r="D242" s="23" t="s">
        <v>48</v>
      </c>
      <c r="E242" s="22">
        <v>1747</v>
      </c>
      <c r="F242" s="22">
        <v>434</v>
      </c>
      <c r="G242" s="22">
        <v>2871</v>
      </c>
      <c r="H242" s="38">
        <v>0</v>
      </c>
      <c r="I242" s="22">
        <v>355014</v>
      </c>
      <c r="J242" s="22">
        <v>601845</v>
      </c>
      <c r="K242" s="22">
        <v>76761</v>
      </c>
      <c r="L242" s="22">
        <v>12784888</v>
      </c>
      <c r="M242" s="22">
        <v>79760</v>
      </c>
      <c r="N242" s="29">
        <v>328788.53999999998</v>
      </c>
      <c r="O242" s="22">
        <v>0</v>
      </c>
      <c r="P242" s="29">
        <v>0</v>
      </c>
      <c r="Q242" s="22">
        <v>0</v>
      </c>
      <c r="R242" s="29">
        <v>0</v>
      </c>
      <c r="S242" s="22">
        <v>904</v>
      </c>
      <c r="T242" s="29">
        <v>4186.91</v>
      </c>
      <c r="U242" s="22">
        <v>2377708</v>
      </c>
      <c r="V242" s="29">
        <v>3483841.82</v>
      </c>
      <c r="W242" s="22">
        <v>1062916</v>
      </c>
      <c r="X242" s="29">
        <v>1492120.42</v>
      </c>
      <c r="Y242" s="22">
        <v>8809</v>
      </c>
      <c r="Z242" s="29">
        <v>96675.17</v>
      </c>
      <c r="AA242" s="22">
        <v>7043405</v>
      </c>
      <c r="AB242" s="29">
        <v>29302557.43</v>
      </c>
      <c r="AC242" s="22">
        <v>0</v>
      </c>
      <c r="AD242" s="29">
        <v>0</v>
      </c>
      <c r="AE242" s="29">
        <v>332975.44999999995</v>
      </c>
      <c r="AF242" s="29">
        <v>34375194.840000004</v>
      </c>
      <c r="AG242" s="29" t="s">
        <v>35</v>
      </c>
      <c r="AI242"/>
    </row>
    <row r="243" spans="1:35">
      <c r="A243" s="17">
        <v>241</v>
      </c>
      <c r="B243" s="18">
        <v>44743</v>
      </c>
      <c r="C243" s="19" t="s">
        <v>38</v>
      </c>
      <c r="D243" s="19" t="s">
        <v>49</v>
      </c>
      <c r="E243" s="17">
        <v>0</v>
      </c>
      <c r="F243" s="17">
        <v>0</v>
      </c>
      <c r="G243" s="17">
        <v>0</v>
      </c>
      <c r="H243" s="20">
        <v>0</v>
      </c>
      <c r="I243" s="17">
        <v>1</v>
      </c>
      <c r="J243" s="17">
        <v>0</v>
      </c>
      <c r="K243" s="17">
        <v>0</v>
      </c>
      <c r="L243" s="17">
        <v>1645</v>
      </c>
      <c r="M243" s="17">
        <v>0</v>
      </c>
      <c r="N243" s="21">
        <v>0</v>
      </c>
      <c r="O243" s="17">
        <v>0</v>
      </c>
      <c r="P243" s="21">
        <v>0</v>
      </c>
      <c r="Q243" s="17">
        <v>0</v>
      </c>
      <c r="R243" s="21">
        <v>0</v>
      </c>
      <c r="S243" s="17">
        <v>0</v>
      </c>
      <c r="T243" s="21">
        <v>0</v>
      </c>
      <c r="U243" s="17">
        <v>50</v>
      </c>
      <c r="V243" s="21">
        <v>211.54</v>
      </c>
      <c r="W243" s="17">
        <v>19</v>
      </c>
      <c r="X243" s="21">
        <v>14.13</v>
      </c>
      <c r="Y243" s="17">
        <v>0</v>
      </c>
      <c r="Z243" s="21">
        <v>0</v>
      </c>
      <c r="AA243" s="17">
        <v>395</v>
      </c>
      <c r="AB243" s="21">
        <v>3554.5</v>
      </c>
      <c r="AC243" s="17">
        <v>0</v>
      </c>
      <c r="AD243" s="21">
        <v>0</v>
      </c>
      <c r="AE243" s="21">
        <v>0</v>
      </c>
      <c r="AF243" s="21">
        <v>3780.17</v>
      </c>
      <c r="AG243" s="21" t="s">
        <v>35</v>
      </c>
      <c r="AI243"/>
    </row>
    <row r="244" spans="1:35">
      <c r="A244" s="22">
        <v>242</v>
      </c>
      <c r="B244" s="28">
        <v>44743</v>
      </c>
      <c r="C244" s="23" t="s">
        <v>41</v>
      </c>
      <c r="D244" s="23" t="s">
        <v>98</v>
      </c>
      <c r="E244" s="22">
        <v>446</v>
      </c>
      <c r="F244" s="22">
        <v>53</v>
      </c>
      <c r="G244" s="22">
        <v>0</v>
      </c>
      <c r="H244" s="38">
        <v>1174</v>
      </c>
      <c r="I244" s="22">
        <v>4934</v>
      </c>
      <c r="J244" s="22">
        <v>0</v>
      </c>
      <c r="K244" s="22">
        <v>0</v>
      </c>
      <c r="L244" s="22">
        <v>833519</v>
      </c>
      <c r="M244" s="22">
        <v>0</v>
      </c>
      <c r="N244" s="29">
        <v>0</v>
      </c>
      <c r="O244" s="22">
        <v>0</v>
      </c>
      <c r="P244" s="29">
        <v>0</v>
      </c>
      <c r="Q244" s="22">
        <v>0</v>
      </c>
      <c r="R244" s="29">
        <v>0</v>
      </c>
      <c r="S244" s="22">
        <v>0</v>
      </c>
      <c r="T244" s="29">
        <v>0</v>
      </c>
      <c r="U244" s="22">
        <v>264522</v>
      </c>
      <c r="V244" s="29">
        <v>448376.01</v>
      </c>
      <c r="W244" s="22">
        <v>47562</v>
      </c>
      <c r="X244" s="29">
        <v>92575.22</v>
      </c>
      <c r="Y244" s="22">
        <v>2</v>
      </c>
      <c r="Z244" s="29">
        <v>0.3</v>
      </c>
      <c r="AA244" s="22">
        <v>501979</v>
      </c>
      <c r="AB244" s="29">
        <v>2325568.98</v>
      </c>
      <c r="AC244" s="22">
        <v>98</v>
      </c>
      <c r="AD244" s="29">
        <v>18.2</v>
      </c>
      <c r="AE244" s="29">
        <v>0</v>
      </c>
      <c r="AF244" s="29">
        <v>2866538.71</v>
      </c>
      <c r="AG244" s="29" t="s">
        <v>35</v>
      </c>
      <c r="AI244"/>
    </row>
    <row r="245" spans="1:35">
      <c r="A245" s="17">
        <v>243</v>
      </c>
      <c r="B245" s="18">
        <v>44743</v>
      </c>
      <c r="C245" s="19" t="s">
        <v>45</v>
      </c>
      <c r="D245" s="19" t="s">
        <v>50</v>
      </c>
      <c r="E245" s="17">
        <v>8063</v>
      </c>
      <c r="F245" s="17">
        <v>4127</v>
      </c>
      <c r="G245" s="17">
        <v>50362</v>
      </c>
      <c r="H245" s="20">
        <v>8906</v>
      </c>
      <c r="I245" s="17">
        <v>66</v>
      </c>
      <c r="J245" s="17">
        <v>1504456</v>
      </c>
      <c r="K245" s="17">
        <v>913399</v>
      </c>
      <c r="L245" s="17">
        <v>46819589</v>
      </c>
      <c r="M245" s="17">
        <v>669447</v>
      </c>
      <c r="N245" s="21">
        <v>1750369.94</v>
      </c>
      <c r="O245" s="17">
        <v>304917</v>
      </c>
      <c r="P245" s="21">
        <v>1057839.26</v>
      </c>
      <c r="Q245" s="17">
        <v>0</v>
      </c>
      <c r="R245" s="21">
        <v>0</v>
      </c>
      <c r="S245" s="17">
        <v>56638</v>
      </c>
      <c r="T245" s="21">
        <v>285988.03999999998</v>
      </c>
      <c r="U245" s="17">
        <v>9643828</v>
      </c>
      <c r="V245" s="21">
        <v>18907587.07</v>
      </c>
      <c r="W245" s="17">
        <v>3901673</v>
      </c>
      <c r="X245" s="21">
        <v>7081912.4199999999</v>
      </c>
      <c r="Y245" s="17">
        <v>4387</v>
      </c>
      <c r="Z245" s="21">
        <v>67096.41</v>
      </c>
      <c r="AA245" s="17">
        <v>31285845</v>
      </c>
      <c r="AB245" s="21">
        <v>138755977.09999999</v>
      </c>
      <c r="AC245" s="17">
        <v>1877</v>
      </c>
      <c r="AD245" s="21">
        <v>1596.52</v>
      </c>
      <c r="AE245" s="21">
        <v>3094197.24</v>
      </c>
      <c r="AF245" s="21">
        <v>164814169.52000001</v>
      </c>
      <c r="AG245" s="21" t="s">
        <v>35</v>
      </c>
      <c r="AI245"/>
    </row>
    <row r="246" spans="1:35">
      <c r="A246" s="22">
        <v>244</v>
      </c>
      <c r="B246" s="28">
        <v>44743</v>
      </c>
      <c r="C246" s="23" t="s">
        <v>33</v>
      </c>
      <c r="D246" s="23" t="s">
        <v>51</v>
      </c>
      <c r="E246" s="22">
        <v>165</v>
      </c>
      <c r="F246" s="22">
        <v>2</v>
      </c>
      <c r="G246" s="22">
        <v>0</v>
      </c>
      <c r="H246" s="38">
        <v>0</v>
      </c>
      <c r="I246" s="22">
        <v>0</v>
      </c>
      <c r="J246" s="22">
        <v>0</v>
      </c>
      <c r="K246" s="22">
        <v>0</v>
      </c>
      <c r="L246" s="22">
        <v>193436</v>
      </c>
      <c r="M246" s="22">
        <v>0</v>
      </c>
      <c r="N246" s="29">
        <v>0</v>
      </c>
      <c r="O246" s="22">
        <v>0</v>
      </c>
      <c r="P246" s="29">
        <v>0</v>
      </c>
      <c r="Q246" s="22">
        <v>0</v>
      </c>
      <c r="R246" s="29">
        <v>0</v>
      </c>
      <c r="S246" s="22">
        <v>0</v>
      </c>
      <c r="T246" s="29">
        <v>0</v>
      </c>
      <c r="U246" s="22">
        <v>47116</v>
      </c>
      <c r="V246" s="29">
        <v>108025.63</v>
      </c>
      <c r="W246" s="22">
        <v>17721</v>
      </c>
      <c r="X246" s="29">
        <v>39319.61</v>
      </c>
      <c r="Y246" s="22">
        <v>0</v>
      </c>
      <c r="Z246" s="29">
        <v>0</v>
      </c>
      <c r="AA246" s="22">
        <v>129232</v>
      </c>
      <c r="AB246" s="29">
        <v>663437.42000000004</v>
      </c>
      <c r="AC246" s="22">
        <v>0</v>
      </c>
      <c r="AD246" s="29">
        <v>0</v>
      </c>
      <c r="AE246" s="29">
        <v>0</v>
      </c>
      <c r="AF246" s="29">
        <v>810782.66</v>
      </c>
      <c r="AG246" s="29" t="s">
        <v>35</v>
      </c>
      <c r="AI246"/>
    </row>
    <row r="247" spans="1:35">
      <c r="A247" s="17">
        <v>245</v>
      </c>
      <c r="B247" s="18">
        <v>44743</v>
      </c>
      <c r="C247" s="19" t="s">
        <v>45</v>
      </c>
      <c r="D247" s="19" t="s">
        <v>53</v>
      </c>
      <c r="E247" s="17">
        <v>2414</v>
      </c>
      <c r="F247" s="17">
        <v>425</v>
      </c>
      <c r="G247" s="17">
        <v>2588</v>
      </c>
      <c r="H247" s="20">
        <v>8982</v>
      </c>
      <c r="I247" s="17">
        <v>8154</v>
      </c>
      <c r="J247" s="17">
        <v>195055</v>
      </c>
      <c r="K247" s="17">
        <v>0</v>
      </c>
      <c r="L247" s="17">
        <v>27305718</v>
      </c>
      <c r="M247" s="17">
        <v>0</v>
      </c>
      <c r="N247" s="21">
        <v>0</v>
      </c>
      <c r="O247" s="17">
        <v>0</v>
      </c>
      <c r="P247" s="21">
        <v>0</v>
      </c>
      <c r="Q247" s="17">
        <v>0</v>
      </c>
      <c r="R247" s="21">
        <v>0</v>
      </c>
      <c r="S247" s="17">
        <v>0</v>
      </c>
      <c r="T247" s="21">
        <v>0</v>
      </c>
      <c r="U247" s="17">
        <v>2788601</v>
      </c>
      <c r="V247" s="21">
        <v>5735353.5499999998</v>
      </c>
      <c r="W247" s="17">
        <v>779735</v>
      </c>
      <c r="X247" s="21">
        <v>1416751.35</v>
      </c>
      <c r="Y247" s="17">
        <v>0</v>
      </c>
      <c r="Z247" s="21">
        <v>0</v>
      </c>
      <c r="AA247" s="17">
        <v>8623339</v>
      </c>
      <c r="AB247" s="21">
        <v>37431115.859999999</v>
      </c>
      <c r="AC247" s="17">
        <v>10238</v>
      </c>
      <c r="AD247" s="21">
        <v>10330.92</v>
      </c>
      <c r="AE247" s="21">
        <v>0</v>
      </c>
      <c r="AF247" s="21">
        <v>44593551.68</v>
      </c>
      <c r="AG247" s="21" t="s">
        <v>35</v>
      </c>
      <c r="AI247"/>
    </row>
    <row r="248" spans="1:35">
      <c r="A248" s="22">
        <v>246</v>
      </c>
      <c r="B248" s="28">
        <v>44743</v>
      </c>
      <c r="C248" s="23" t="s">
        <v>38</v>
      </c>
      <c r="D248" s="23" t="s">
        <v>54</v>
      </c>
      <c r="E248" s="22">
        <v>47</v>
      </c>
      <c r="F248" s="22">
        <v>439</v>
      </c>
      <c r="G248" s="22">
        <v>0</v>
      </c>
      <c r="H248" s="38">
        <v>0</v>
      </c>
      <c r="I248" s="22">
        <v>0</v>
      </c>
      <c r="J248" s="22">
        <v>0</v>
      </c>
      <c r="K248" s="22">
        <v>2545671</v>
      </c>
      <c r="L248" s="22">
        <v>1333354</v>
      </c>
      <c r="M248" s="22">
        <v>6427826</v>
      </c>
      <c r="N248" s="29">
        <v>17346416.219999999</v>
      </c>
      <c r="O248" s="22">
        <v>5721055</v>
      </c>
      <c r="P248" s="29">
        <v>24657323.489999998</v>
      </c>
      <c r="Q248" s="22">
        <v>0</v>
      </c>
      <c r="R248" s="29">
        <v>0</v>
      </c>
      <c r="S248" s="22">
        <v>10881</v>
      </c>
      <c r="T248" s="29">
        <v>64539.5</v>
      </c>
      <c r="U248" s="22">
        <v>972795</v>
      </c>
      <c r="V248" s="29">
        <v>2416645.7999999998</v>
      </c>
      <c r="W248" s="22">
        <v>988675</v>
      </c>
      <c r="X248" s="29">
        <v>2907840.22</v>
      </c>
      <c r="Y248" s="22">
        <v>0</v>
      </c>
      <c r="Z248" s="29">
        <v>0</v>
      </c>
      <c r="AA248" s="22">
        <v>873389</v>
      </c>
      <c r="AB248" s="29">
        <v>4901371.0599999996</v>
      </c>
      <c r="AC248" s="22">
        <v>0</v>
      </c>
      <c r="AD248" s="29">
        <v>0</v>
      </c>
      <c r="AE248" s="29">
        <v>42068279.209999993</v>
      </c>
      <c r="AF248" s="29">
        <v>10225857.079999998</v>
      </c>
      <c r="AG248" s="29" t="s">
        <v>40</v>
      </c>
      <c r="AI248"/>
    </row>
    <row r="249" spans="1:35">
      <c r="A249" s="17">
        <v>247</v>
      </c>
      <c r="B249" s="18">
        <v>44743</v>
      </c>
      <c r="C249" s="19" t="s">
        <v>41</v>
      </c>
      <c r="D249" s="19" t="s">
        <v>55</v>
      </c>
      <c r="E249" s="17">
        <v>1114</v>
      </c>
      <c r="F249" s="17">
        <v>573</v>
      </c>
      <c r="G249" s="17">
        <v>7260</v>
      </c>
      <c r="H249" s="20">
        <v>26236</v>
      </c>
      <c r="I249" s="17">
        <v>0</v>
      </c>
      <c r="J249" s="17">
        <v>35633</v>
      </c>
      <c r="K249" s="17">
        <v>1671</v>
      </c>
      <c r="L249" s="17">
        <v>2623101</v>
      </c>
      <c r="M249" s="17">
        <v>1508</v>
      </c>
      <c r="N249" s="21">
        <v>3897.91</v>
      </c>
      <c r="O249" s="17">
        <v>335</v>
      </c>
      <c r="P249" s="21">
        <v>1060.19</v>
      </c>
      <c r="Q249" s="17">
        <v>0</v>
      </c>
      <c r="R249" s="21">
        <v>0</v>
      </c>
      <c r="S249" s="17">
        <v>13</v>
      </c>
      <c r="T249" s="21">
        <v>47.5</v>
      </c>
      <c r="U249" s="17">
        <v>922452</v>
      </c>
      <c r="V249" s="21">
        <v>1733798.95</v>
      </c>
      <c r="W249" s="17">
        <v>187973</v>
      </c>
      <c r="X249" s="21">
        <v>342149.67</v>
      </c>
      <c r="Y249" s="17">
        <v>0</v>
      </c>
      <c r="Z249" s="21">
        <v>0</v>
      </c>
      <c r="AA249" s="17">
        <v>2763308</v>
      </c>
      <c r="AB249" s="21">
        <v>14368481.92</v>
      </c>
      <c r="AC249" s="17">
        <v>0</v>
      </c>
      <c r="AD249" s="21">
        <v>0</v>
      </c>
      <c r="AE249" s="21">
        <v>5005.6000000000004</v>
      </c>
      <c r="AF249" s="21">
        <v>16444430.539999999</v>
      </c>
      <c r="AG249" s="21" t="s">
        <v>35</v>
      </c>
      <c r="AI249"/>
    </row>
    <row r="250" spans="1:35">
      <c r="A250" s="22">
        <v>248</v>
      </c>
      <c r="B250" s="28">
        <v>44743</v>
      </c>
      <c r="C250" s="23" t="s">
        <v>38</v>
      </c>
      <c r="D250" s="23" t="s">
        <v>56</v>
      </c>
      <c r="E250" s="22">
        <v>453</v>
      </c>
      <c r="F250" s="22">
        <v>515</v>
      </c>
      <c r="G250" s="22">
        <v>389</v>
      </c>
      <c r="H250" s="38">
        <v>99</v>
      </c>
      <c r="I250" s="22">
        <v>0</v>
      </c>
      <c r="J250" s="22">
        <v>2400</v>
      </c>
      <c r="K250" s="22">
        <v>34686</v>
      </c>
      <c r="L250" s="22">
        <v>2038403</v>
      </c>
      <c r="M250" s="22">
        <v>33022</v>
      </c>
      <c r="N250" s="29">
        <v>113664.89</v>
      </c>
      <c r="O250" s="22">
        <v>22266</v>
      </c>
      <c r="P250" s="29">
        <v>167807.91</v>
      </c>
      <c r="Q250" s="22">
        <v>0</v>
      </c>
      <c r="R250" s="29">
        <v>0</v>
      </c>
      <c r="S250" s="22">
        <v>305</v>
      </c>
      <c r="T250" s="29">
        <v>991.63</v>
      </c>
      <c r="U250" s="22">
        <v>649780</v>
      </c>
      <c r="V250" s="29">
        <v>952846.37</v>
      </c>
      <c r="W250" s="22">
        <v>262948</v>
      </c>
      <c r="X250" s="29">
        <v>483032.69</v>
      </c>
      <c r="Y250" s="22">
        <v>441</v>
      </c>
      <c r="Z250" s="29">
        <v>7276.32</v>
      </c>
      <c r="AA250" s="22">
        <v>1198505</v>
      </c>
      <c r="AB250" s="29">
        <v>5324916.97</v>
      </c>
      <c r="AC250" s="22">
        <v>55</v>
      </c>
      <c r="AD250" s="29">
        <v>47.91</v>
      </c>
      <c r="AE250" s="29">
        <v>282464.43</v>
      </c>
      <c r="AF250" s="29">
        <v>6768120.2599999998</v>
      </c>
      <c r="AG250" s="29" t="s">
        <v>35</v>
      </c>
      <c r="AI250"/>
    </row>
    <row r="251" spans="1:35">
      <c r="A251" s="17">
        <v>249</v>
      </c>
      <c r="B251" s="18">
        <v>44743</v>
      </c>
      <c r="C251" s="19" t="s">
        <v>41</v>
      </c>
      <c r="D251" s="19" t="s">
        <v>57</v>
      </c>
      <c r="E251" s="17">
        <v>372</v>
      </c>
      <c r="F251" s="17">
        <v>8</v>
      </c>
      <c r="G251" s="17">
        <v>8983</v>
      </c>
      <c r="H251" s="20">
        <v>0</v>
      </c>
      <c r="I251" s="17">
        <v>5976</v>
      </c>
      <c r="J251" s="17">
        <v>0</v>
      </c>
      <c r="K251" s="17">
        <v>3469</v>
      </c>
      <c r="L251" s="17">
        <v>895555</v>
      </c>
      <c r="M251" s="17">
        <v>5914</v>
      </c>
      <c r="N251" s="21">
        <v>13843.31</v>
      </c>
      <c r="O251" s="17">
        <v>2417</v>
      </c>
      <c r="P251" s="21">
        <v>11122.88</v>
      </c>
      <c r="Q251" s="17">
        <v>0</v>
      </c>
      <c r="R251" s="21">
        <v>0</v>
      </c>
      <c r="S251" s="17">
        <v>124</v>
      </c>
      <c r="T251" s="21">
        <v>715.56</v>
      </c>
      <c r="U251" s="17">
        <v>282514</v>
      </c>
      <c r="V251" s="21">
        <v>540237.62</v>
      </c>
      <c r="W251" s="17">
        <v>61642</v>
      </c>
      <c r="X251" s="21">
        <v>200136.7</v>
      </c>
      <c r="Y251" s="17">
        <v>433</v>
      </c>
      <c r="Z251" s="21">
        <v>14002.42</v>
      </c>
      <c r="AA251" s="17">
        <v>283769</v>
      </c>
      <c r="AB251" s="21">
        <v>1652873.57</v>
      </c>
      <c r="AC251" s="17">
        <v>0</v>
      </c>
      <c r="AD251" s="21">
        <v>0</v>
      </c>
      <c r="AE251" s="21">
        <v>25681.75</v>
      </c>
      <c r="AF251" s="21">
        <v>2407250.31</v>
      </c>
      <c r="AG251" s="21" t="s">
        <v>35</v>
      </c>
      <c r="AI251"/>
    </row>
    <row r="252" spans="1:35">
      <c r="A252" s="22">
        <v>250</v>
      </c>
      <c r="B252" s="28">
        <v>44743</v>
      </c>
      <c r="C252" s="23" t="s">
        <v>38</v>
      </c>
      <c r="D252" s="23" t="s">
        <v>58</v>
      </c>
      <c r="E252" s="22">
        <v>13</v>
      </c>
      <c r="F252" s="22">
        <v>18</v>
      </c>
      <c r="G252" s="22">
        <v>0</v>
      </c>
      <c r="H252" s="38">
        <v>0</v>
      </c>
      <c r="I252" s="22">
        <v>0</v>
      </c>
      <c r="J252" s="22">
        <v>6</v>
      </c>
      <c r="K252" s="22">
        <v>0</v>
      </c>
      <c r="L252" s="22">
        <v>121353</v>
      </c>
      <c r="M252" s="22">
        <v>0</v>
      </c>
      <c r="N252" s="29">
        <v>0</v>
      </c>
      <c r="O252" s="22">
        <v>0</v>
      </c>
      <c r="P252" s="29">
        <v>0</v>
      </c>
      <c r="Q252" s="22">
        <v>0</v>
      </c>
      <c r="R252" s="29">
        <v>0</v>
      </c>
      <c r="S252" s="22">
        <v>0</v>
      </c>
      <c r="T252" s="29">
        <v>0</v>
      </c>
      <c r="U252" s="22">
        <v>66553</v>
      </c>
      <c r="V252" s="29">
        <v>163656.94</v>
      </c>
      <c r="W252" s="22">
        <v>26256</v>
      </c>
      <c r="X252" s="29">
        <v>77109.09</v>
      </c>
      <c r="Y252" s="22">
        <v>0</v>
      </c>
      <c r="Z252" s="29">
        <v>0</v>
      </c>
      <c r="AA252" s="22">
        <v>48481</v>
      </c>
      <c r="AB252" s="29">
        <v>275393.59999999998</v>
      </c>
      <c r="AC252" s="22">
        <v>0</v>
      </c>
      <c r="AD252" s="29">
        <v>0</v>
      </c>
      <c r="AE252" s="29">
        <v>0</v>
      </c>
      <c r="AF252" s="29">
        <v>516159.63</v>
      </c>
      <c r="AG252" s="29" t="s">
        <v>35</v>
      </c>
      <c r="AI252"/>
    </row>
    <row r="253" spans="1:35">
      <c r="A253" s="17">
        <v>251</v>
      </c>
      <c r="B253" s="18">
        <v>44743</v>
      </c>
      <c r="C253" s="19" t="s">
        <v>41</v>
      </c>
      <c r="D253" s="19" t="s">
        <v>59</v>
      </c>
      <c r="E253" s="17">
        <v>216</v>
      </c>
      <c r="F253" s="17">
        <v>43</v>
      </c>
      <c r="G253" s="17">
        <v>1547</v>
      </c>
      <c r="H253" s="20">
        <v>0</v>
      </c>
      <c r="I253" s="17">
        <v>0</v>
      </c>
      <c r="J253" s="17">
        <v>22467</v>
      </c>
      <c r="K253" s="17">
        <v>7645</v>
      </c>
      <c r="L253" s="17">
        <v>515156</v>
      </c>
      <c r="M253" s="17">
        <v>18374</v>
      </c>
      <c r="N253" s="21">
        <v>38376.519999999997</v>
      </c>
      <c r="O253" s="17">
        <v>5594</v>
      </c>
      <c r="P253" s="21">
        <v>18654.919999999998</v>
      </c>
      <c r="Q253" s="17">
        <v>4</v>
      </c>
      <c r="R253" s="21">
        <v>54.32</v>
      </c>
      <c r="S253" s="17">
        <v>123</v>
      </c>
      <c r="T253" s="21">
        <v>485.8</v>
      </c>
      <c r="U253" s="17">
        <v>260315</v>
      </c>
      <c r="V253" s="21">
        <v>411897.27</v>
      </c>
      <c r="W253" s="17">
        <v>46748</v>
      </c>
      <c r="X253" s="21">
        <v>86798.04</v>
      </c>
      <c r="Y253" s="17">
        <v>0</v>
      </c>
      <c r="Z253" s="21">
        <v>0</v>
      </c>
      <c r="AA253" s="17">
        <v>470714</v>
      </c>
      <c r="AB253" s="21">
        <v>2000254.87</v>
      </c>
      <c r="AC253" s="17">
        <v>0</v>
      </c>
      <c r="AD253" s="21">
        <v>0</v>
      </c>
      <c r="AE253" s="21">
        <v>57571.56</v>
      </c>
      <c r="AF253" s="21">
        <v>2498950.1800000002</v>
      </c>
      <c r="AG253" s="21" t="s">
        <v>35</v>
      </c>
      <c r="AI253"/>
    </row>
    <row r="254" spans="1:35">
      <c r="A254" s="22">
        <v>252</v>
      </c>
      <c r="B254" s="28">
        <v>44743</v>
      </c>
      <c r="C254" s="23" t="s">
        <v>33</v>
      </c>
      <c r="D254" s="23" t="s">
        <v>60</v>
      </c>
      <c r="E254" s="22">
        <v>424</v>
      </c>
      <c r="F254" s="22">
        <v>2</v>
      </c>
      <c r="G254" s="22">
        <v>0</v>
      </c>
      <c r="H254" s="38">
        <v>1130</v>
      </c>
      <c r="I254" s="22">
        <v>0</v>
      </c>
      <c r="J254" s="22">
        <v>0</v>
      </c>
      <c r="K254" s="22">
        <v>0</v>
      </c>
      <c r="L254" s="22">
        <v>4592274</v>
      </c>
      <c r="M254" s="22">
        <v>0</v>
      </c>
      <c r="N254" s="29">
        <v>0</v>
      </c>
      <c r="O254" s="22">
        <v>0</v>
      </c>
      <c r="P254" s="29">
        <v>0</v>
      </c>
      <c r="Q254" s="22">
        <v>0</v>
      </c>
      <c r="R254" s="29">
        <v>0</v>
      </c>
      <c r="S254" s="22">
        <v>0</v>
      </c>
      <c r="T254" s="29">
        <v>0</v>
      </c>
      <c r="U254" s="22">
        <v>287288</v>
      </c>
      <c r="V254" s="29">
        <v>347372.42</v>
      </c>
      <c r="W254" s="22">
        <v>0</v>
      </c>
      <c r="X254" s="29">
        <v>0</v>
      </c>
      <c r="Y254" s="22">
        <v>0</v>
      </c>
      <c r="Z254" s="29">
        <v>0</v>
      </c>
      <c r="AA254" s="22">
        <v>840853</v>
      </c>
      <c r="AB254" s="29">
        <v>3609706.62</v>
      </c>
      <c r="AC254" s="22">
        <v>81</v>
      </c>
      <c r="AD254" s="29">
        <v>78.63</v>
      </c>
      <c r="AE254" s="29">
        <v>0</v>
      </c>
      <c r="AF254" s="29">
        <v>3957157.67</v>
      </c>
      <c r="AG254" s="29" t="s">
        <v>35</v>
      </c>
      <c r="AI254"/>
    </row>
    <row r="255" spans="1:35">
      <c r="A255" s="17">
        <v>253</v>
      </c>
      <c r="B255" s="18">
        <v>44743</v>
      </c>
      <c r="C255" s="19" t="s">
        <v>33</v>
      </c>
      <c r="D255" s="19" t="s">
        <v>61</v>
      </c>
      <c r="E255" s="17">
        <v>339</v>
      </c>
      <c r="F255" s="17">
        <v>3</v>
      </c>
      <c r="G255" s="17">
        <v>19183</v>
      </c>
      <c r="H255" s="20">
        <v>299</v>
      </c>
      <c r="I255" s="17">
        <v>26890</v>
      </c>
      <c r="J255" s="17">
        <v>0</v>
      </c>
      <c r="K255" s="17">
        <v>0</v>
      </c>
      <c r="L255" s="17">
        <v>3741667</v>
      </c>
      <c r="M255" s="17">
        <v>0</v>
      </c>
      <c r="N255" s="21">
        <v>0</v>
      </c>
      <c r="O255" s="17">
        <v>0</v>
      </c>
      <c r="P255" s="21">
        <v>0</v>
      </c>
      <c r="Q255" s="17">
        <v>0</v>
      </c>
      <c r="R255" s="21">
        <v>0</v>
      </c>
      <c r="S255" s="17">
        <v>0</v>
      </c>
      <c r="T255" s="21">
        <v>0</v>
      </c>
      <c r="U255" s="17">
        <v>285662</v>
      </c>
      <c r="V255" s="21">
        <v>481989.05</v>
      </c>
      <c r="W255" s="17">
        <v>146765</v>
      </c>
      <c r="X255" s="21">
        <v>415522.81</v>
      </c>
      <c r="Y255" s="17">
        <v>0</v>
      </c>
      <c r="Z255" s="21">
        <v>0</v>
      </c>
      <c r="AA255" s="17">
        <v>1061583</v>
      </c>
      <c r="AB255" s="21">
        <v>3540171.81</v>
      </c>
      <c r="AC255" s="17">
        <v>0</v>
      </c>
      <c r="AD255" s="21">
        <v>0</v>
      </c>
      <c r="AE255" s="21">
        <v>0</v>
      </c>
      <c r="AF255" s="21">
        <v>4437683.67</v>
      </c>
      <c r="AG255" s="21" t="s">
        <v>35</v>
      </c>
      <c r="AI255"/>
    </row>
    <row r="256" spans="1:35">
      <c r="A256" s="22">
        <v>254</v>
      </c>
      <c r="B256" s="28">
        <v>44743</v>
      </c>
      <c r="C256" s="23" t="s">
        <v>41</v>
      </c>
      <c r="D256" s="23" t="s">
        <v>62</v>
      </c>
      <c r="E256" s="22">
        <v>1511</v>
      </c>
      <c r="F256" s="22">
        <v>353</v>
      </c>
      <c r="G256" s="22">
        <v>16175</v>
      </c>
      <c r="H256" s="38">
        <v>0</v>
      </c>
      <c r="I256" s="22">
        <v>98818</v>
      </c>
      <c r="J256" s="22">
        <v>3358314</v>
      </c>
      <c r="K256" s="22">
        <v>264497</v>
      </c>
      <c r="L256" s="22">
        <v>12437294</v>
      </c>
      <c r="M256" s="22">
        <v>595999</v>
      </c>
      <c r="N256" s="29">
        <v>1914936.76</v>
      </c>
      <c r="O256" s="22">
        <v>568934</v>
      </c>
      <c r="P256" s="29">
        <v>3089047.05</v>
      </c>
      <c r="Q256" s="22">
        <v>0</v>
      </c>
      <c r="R256" s="29">
        <v>0</v>
      </c>
      <c r="S256" s="22">
        <v>2560</v>
      </c>
      <c r="T256" s="29">
        <v>12532.29</v>
      </c>
      <c r="U256" s="22">
        <v>5727724</v>
      </c>
      <c r="V256" s="29">
        <v>9972839.2599999998</v>
      </c>
      <c r="W256" s="22">
        <v>2124085</v>
      </c>
      <c r="X256" s="29">
        <v>4549081.0599999996</v>
      </c>
      <c r="Y256" s="22">
        <v>2232</v>
      </c>
      <c r="Z256" s="29">
        <v>25108.68</v>
      </c>
      <c r="AA256" s="22">
        <v>9418683</v>
      </c>
      <c r="AB256" s="29">
        <v>45123828.490000002</v>
      </c>
      <c r="AC256" s="22">
        <v>313</v>
      </c>
      <c r="AD256" s="29">
        <v>265.7</v>
      </c>
      <c r="AE256" s="29">
        <v>5016516.0999999996</v>
      </c>
      <c r="AF256" s="29">
        <v>59671123.190000005</v>
      </c>
      <c r="AG256" s="29" t="s">
        <v>35</v>
      </c>
      <c r="AI256"/>
    </row>
    <row r="257" spans="1:35">
      <c r="A257" s="17">
        <v>255</v>
      </c>
      <c r="B257" s="18">
        <v>44743</v>
      </c>
      <c r="C257" s="19" t="s">
        <v>33</v>
      </c>
      <c r="D257" s="19" t="s">
        <v>63</v>
      </c>
      <c r="E257" s="17">
        <v>126</v>
      </c>
      <c r="F257" s="17">
        <v>0</v>
      </c>
      <c r="G257" s="17">
        <v>0</v>
      </c>
      <c r="H257" s="20">
        <v>0</v>
      </c>
      <c r="I257" s="17">
        <v>0</v>
      </c>
      <c r="J257" s="17">
        <v>0</v>
      </c>
      <c r="K257" s="17">
        <v>0</v>
      </c>
      <c r="L257" s="17">
        <v>3631296</v>
      </c>
      <c r="M257" s="17">
        <v>0</v>
      </c>
      <c r="N257" s="21">
        <v>0</v>
      </c>
      <c r="O257" s="17">
        <v>0</v>
      </c>
      <c r="P257" s="21">
        <v>0</v>
      </c>
      <c r="Q257" s="17">
        <v>0</v>
      </c>
      <c r="R257" s="21">
        <v>0</v>
      </c>
      <c r="S257" s="17">
        <v>0</v>
      </c>
      <c r="T257" s="21">
        <v>0</v>
      </c>
      <c r="U257" s="17">
        <v>53116</v>
      </c>
      <c r="V257" s="21">
        <v>58136.56</v>
      </c>
      <c r="W257" s="17">
        <v>5810</v>
      </c>
      <c r="X257" s="21">
        <v>9469.26</v>
      </c>
      <c r="Y257" s="17">
        <v>0</v>
      </c>
      <c r="Z257" s="21">
        <v>0</v>
      </c>
      <c r="AA257" s="17">
        <v>602486</v>
      </c>
      <c r="AB257" s="21">
        <v>2665297.9500000002</v>
      </c>
      <c r="AC257" s="17">
        <v>0</v>
      </c>
      <c r="AD257" s="21">
        <v>0</v>
      </c>
      <c r="AE257" s="21">
        <v>0</v>
      </c>
      <c r="AF257" s="21">
        <v>2732903.77</v>
      </c>
      <c r="AG257" s="21" t="s">
        <v>35</v>
      </c>
      <c r="AI257"/>
    </row>
    <row r="258" spans="1:35">
      <c r="A258" s="22">
        <v>256</v>
      </c>
      <c r="B258" s="28">
        <v>44743</v>
      </c>
      <c r="C258" s="23" t="s">
        <v>36</v>
      </c>
      <c r="D258" s="23" t="s">
        <v>64</v>
      </c>
      <c r="E258" s="22">
        <v>0</v>
      </c>
      <c r="F258" s="22">
        <v>0</v>
      </c>
      <c r="G258" s="22">
        <v>0</v>
      </c>
      <c r="H258" s="38">
        <v>327162</v>
      </c>
      <c r="I258" s="22">
        <v>0</v>
      </c>
      <c r="J258" s="22">
        <v>15526</v>
      </c>
      <c r="K258" s="22">
        <v>0</v>
      </c>
      <c r="L258" s="22">
        <v>4987071</v>
      </c>
      <c r="M258" s="22">
        <v>0</v>
      </c>
      <c r="N258" s="29">
        <v>0</v>
      </c>
      <c r="O258" s="22">
        <v>0</v>
      </c>
      <c r="P258" s="29">
        <v>0</v>
      </c>
      <c r="Q258" s="22">
        <v>0</v>
      </c>
      <c r="R258" s="29">
        <v>0</v>
      </c>
      <c r="S258" s="22">
        <v>0</v>
      </c>
      <c r="T258" s="29">
        <v>0</v>
      </c>
      <c r="U258" s="22">
        <v>214322</v>
      </c>
      <c r="V258" s="29">
        <v>427016.79</v>
      </c>
      <c r="W258" s="22">
        <v>25535</v>
      </c>
      <c r="X258" s="29">
        <v>26542.76</v>
      </c>
      <c r="Y258" s="22">
        <v>0</v>
      </c>
      <c r="Z258" s="29">
        <v>0</v>
      </c>
      <c r="AA258" s="22">
        <v>1558744</v>
      </c>
      <c r="AB258" s="29">
        <v>4803716.6900000004</v>
      </c>
      <c r="AC258" s="22">
        <v>203</v>
      </c>
      <c r="AD258" s="29">
        <v>130.22</v>
      </c>
      <c r="AE258" s="29">
        <v>0</v>
      </c>
      <c r="AF258" s="29">
        <v>5257406.46</v>
      </c>
      <c r="AG258" s="29" t="s">
        <v>35</v>
      </c>
      <c r="AI258"/>
    </row>
    <row r="259" spans="1:35">
      <c r="A259" s="17">
        <v>257</v>
      </c>
      <c r="B259" s="18">
        <v>44743</v>
      </c>
      <c r="C259" s="19" t="s">
        <v>41</v>
      </c>
      <c r="D259" s="19" t="s">
        <v>65</v>
      </c>
      <c r="E259" s="17">
        <v>9106</v>
      </c>
      <c r="F259" s="17">
        <v>9639</v>
      </c>
      <c r="G259" s="17">
        <v>1343923</v>
      </c>
      <c r="H259" s="20">
        <v>3318</v>
      </c>
      <c r="I259" s="17">
        <v>1533482</v>
      </c>
      <c r="J259" s="17">
        <v>0</v>
      </c>
      <c r="K259" s="17">
        <v>17949861</v>
      </c>
      <c r="L259" s="17">
        <v>45803977</v>
      </c>
      <c r="M259" s="17">
        <v>31106524</v>
      </c>
      <c r="N259" s="21">
        <v>118646627.7</v>
      </c>
      <c r="O259" s="17">
        <v>28419157</v>
      </c>
      <c r="P259" s="21">
        <v>209802098.90000001</v>
      </c>
      <c r="Q259" s="17">
        <v>0</v>
      </c>
      <c r="R259" s="21">
        <v>0</v>
      </c>
      <c r="S259" s="17">
        <v>177877</v>
      </c>
      <c r="T259" s="21">
        <v>1030691.56</v>
      </c>
      <c r="U259" s="17">
        <v>25061455</v>
      </c>
      <c r="V259" s="21">
        <v>58117716.32</v>
      </c>
      <c r="W259" s="17">
        <v>17162436</v>
      </c>
      <c r="X259" s="21">
        <v>47619427.909999996</v>
      </c>
      <c r="Y259" s="17">
        <v>575356</v>
      </c>
      <c r="Z259" s="21">
        <v>3337232.27</v>
      </c>
      <c r="AA259" s="17">
        <v>39947824</v>
      </c>
      <c r="AB259" s="21">
        <v>235441316.40000001</v>
      </c>
      <c r="AC259" s="17">
        <v>51583</v>
      </c>
      <c r="AD259" s="21">
        <v>51572.86</v>
      </c>
      <c r="AE259" s="21">
        <v>329479418.16000003</v>
      </c>
      <c r="AF259" s="21">
        <v>344567265.75999999</v>
      </c>
      <c r="AG259" s="21" t="s">
        <v>35</v>
      </c>
      <c r="AI259"/>
    </row>
    <row r="260" spans="1:35">
      <c r="A260" s="22">
        <v>258</v>
      </c>
      <c r="B260" s="28">
        <v>44743</v>
      </c>
      <c r="C260" s="23" t="s">
        <v>38</v>
      </c>
      <c r="D260" s="23" t="s">
        <v>66</v>
      </c>
      <c r="E260" s="22">
        <v>46</v>
      </c>
      <c r="F260" s="22">
        <v>28</v>
      </c>
      <c r="G260" s="22">
        <v>0</v>
      </c>
      <c r="H260" s="38">
        <v>0</v>
      </c>
      <c r="I260" s="22">
        <v>0</v>
      </c>
      <c r="J260" s="22">
        <v>0</v>
      </c>
      <c r="K260" s="22">
        <v>762067</v>
      </c>
      <c r="L260" s="22">
        <v>530747</v>
      </c>
      <c r="M260" s="22">
        <v>664528</v>
      </c>
      <c r="N260" s="29">
        <v>3621771.76</v>
      </c>
      <c r="O260" s="22">
        <v>1055283</v>
      </c>
      <c r="P260" s="29">
        <v>3878482.82</v>
      </c>
      <c r="Q260" s="22">
        <v>0</v>
      </c>
      <c r="R260" s="29">
        <v>0</v>
      </c>
      <c r="S260" s="22">
        <v>1503</v>
      </c>
      <c r="T260" s="29">
        <v>11525.14</v>
      </c>
      <c r="U260" s="22">
        <v>383322</v>
      </c>
      <c r="V260" s="29">
        <v>1095028.8899999999</v>
      </c>
      <c r="W260" s="22">
        <v>0</v>
      </c>
      <c r="X260" s="29">
        <v>0</v>
      </c>
      <c r="Y260" s="22">
        <v>0</v>
      </c>
      <c r="Z260" s="29">
        <v>0</v>
      </c>
      <c r="AA260" s="22">
        <v>254073</v>
      </c>
      <c r="AB260" s="29">
        <v>1457471.45</v>
      </c>
      <c r="AC260" s="22">
        <v>0</v>
      </c>
      <c r="AD260" s="29">
        <v>0</v>
      </c>
      <c r="AE260" s="29">
        <v>7511779.7199999997</v>
      </c>
      <c r="AF260" s="29">
        <v>2552500.34</v>
      </c>
      <c r="AG260" s="29" t="s">
        <v>40</v>
      </c>
      <c r="AI260"/>
    </row>
    <row r="261" spans="1:35">
      <c r="A261" s="17">
        <v>259</v>
      </c>
      <c r="B261" s="18">
        <v>44743</v>
      </c>
      <c r="C261" s="19" t="s">
        <v>41</v>
      </c>
      <c r="D261" s="19" t="s">
        <v>67</v>
      </c>
      <c r="E261" s="17">
        <v>8611</v>
      </c>
      <c r="F261" s="17">
        <v>7968</v>
      </c>
      <c r="G261" s="17">
        <v>1058189</v>
      </c>
      <c r="H261" s="20">
        <v>2553</v>
      </c>
      <c r="I261" s="17">
        <v>518525</v>
      </c>
      <c r="J261" s="17">
        <v>3189402</v>
      </c>
      <c r="K261" s="17">
        <v>13725493</v>
      </c>
      <c r="L261" s="17">
        <v>35712273</v>
      </c>
      <c r="M261" s="17">
        <v>21235622</v>
      </c>
      <c r="N261" s="21">
        <v>76230295.829999998</v>
      </c>
      <c r="O261" s="17">
        <v>24997303</v>
      </c>
      <c r="P261" s="21">
        <v>157232089.30000001</v>
      </c>
      <c r="Q261" s="17">
        <v>0</v>
      </c>
      <c r="R261" s="21">
        <v>0</v>
      </c>
      <c r="S261" s="17">
        <v>47973</v>
      </c>
      <c r="T261" s="21">
        <v>238796.63</v>
      </c>
      <c r="U261" s="17">
        <v>17163013</v>
      </c>
      <c r="V261" s="21">
        <v>42593664.890000001</v>
      </c>
      <c r="W261" s="17">
        <v>6638948</v>
      </c>
      <c r="X261" s="21">
        <v>27082859.149999999</v>
      </c>
      <c r="Y261" s="17">
        <v>26648</v>
      </c>
      <c r="Z261" s="21">
        <v>252042.4</v>
      </c>
      <c r="AA261" s="17">
        <v>22897632</v>
      </c>
      <c r="AB261" s="21">
        <v>142661868.90000001</v>
      </c>
      <c r="AC261" s="17">
        <v>95</v>
      </c>
      <c r="AD261" s="21">
        <v>63.52</v>
      </c>
      <c r="AE261" s="21">
        <v>233701181.75999999</v>
      </c>
      <c r="AF261" s="21">
        <v>212590498.86000001</v>
      </c>
      <c r="AG261" s="21" t="s">
        <v>40</v>
      </c>
      <c r="AI261"/>
    </row>
    <row r="262" spans="1:35">
      <c r="A262" s="22">
        <v>260</v>
      </c>
      <c r="B262" s="28">
        <v>44743</v>
      </c>
      <c r="C262" s="23" t="s">
        <v>41</v>
      </c>
      <c r="D262" s="23" t="s">
        <v>68</v>
      </c>
      <c r="E262" s="22">
        <v>2210</v>
      </c>
      <c r="F262" s="22">
        <v>1178</v>
      </c>
      <c r="G262" s="22">
        <v>22711</v>
      </c>
      <c r="H262" s="38">
        <v>216</v>
      </c>
      <c r="I262" s="22">
        <v>6232</v>
      </c>
      <c r="J262" s="22">
        <v>185996</v>
      </c>
      <c r="K262" s="22">
        <v>42508</v>
      </c>
      <c r="L262" s="22">
        <v>12779200</v>
      </c>
      <c r="M262" s="22">
        <v>67843</v>
      </c>
      <c r="N262" s="29">
        <v>204060.33</v>
      </c>
      <c r="O262" s="22">
        <v>46345</v>
      </c>
      <c r="P262" s="29">
        <v>167407.24</v>
      </c>
      <c r="Q262" s="22">
        <v>0</v>
      </c>
      <c r="R262" s="29">
        <v>0</v>
      </c>
      <c r="S262" s="22">
        <v>354</v>
      </c>
      <c r="T262" s="29">
        <v>1924.62</v>
      </c>
      <c r="U262" s="22">
        <v>2657426</v>
      </c>
      <c r="V262" s="29">
        <v>5004793.01</v>
      </c>
      <c r="W262" s="22">
        <v>828357</v>
      </c>
      <c r="X262" s="29">
        <v>1654087.91</v>
      </c>
      <c r="Y262" s="22">
        <v>0</v>
      </c>
      <c r="Z262" s="29">
        <v>0</v>
      </c>
      <c r="AA262" s="22">
        <v>6727152</v>
      </c>
      <c r="AB262" s="29">
        <v>32496460.640000001</v>
      </c>
      <c r="AC262" s="22">
        <v>500</v>
      </c>
      <c r="AD262" s="29">
        <v>481.85</v>
      </c>
      <c r="AE262" s="29">
        <v>373392.18999999994</v>
      </c>
      <c r="AF262" s="29">
        <v>39155823.410000004</v>
      </c>
      <c r="AG262" s="29" t="s">
        <v>35</v>
      </c>
      <c r="AI262"/>
    </row>
    <row r="263" spans="1:35">
      <c r="A263" s="17">
        <v>261</v>
      </c>
      <c r="B263" s="18">
        <v>44743</v>
      </c>
      <c r="C263" s="19" t="s">
        <v>41</v>
      </c>
      <c r="D263" s="19" t="s">
        <v>69</v>
      </c>
      <c r="E263" s="17">
        <v>593</v>
      </c>
      <c r="F263" s="17">
        <v>215</v>
      </c>
      <c r="G263" s="17">
        <v>32032</v>
      </c>
      <c r="H263" s="20">
        <v>11637</v>
      </c>
      <c r="I263" s="17">
        <v>0</v>
      </c>
      <c r="J263" s="17">
        <v>38079</v>
      </c>
      <c r="K263" s="17">
        <v>1042747</v>
      </c>
      <c r="L263" s="17">
        <v>4579140</v>
      </c>
      <c r="M263" s="17">
        <v>1513732</v>
      </c>
      <c r="N263" s="21">
        <v>5222811.59</v>
      </c>
      <c r="O263" s="17">
        <v>1269475</v>
      </c>
      <c r="P263" s="21">
        <v>8475636.4299999997</v>
      </c>
      <c r="Q263" s="17">
        <v>0</v>
      </c>
      <c r="R263" s="21">
        <v>0</v>
      </c>
      <c r="S263" s="17">
        <v>13663</v>
      </c>
      <c r="T263" s="21">
        <v>48523.6</v>
      </c>
      <c r="U263" s="17">
        <v>1435524</v>
      </c>
      <c r="V263" s="21">
        <v>2211696.63</v>
      </c>
      <c r="W263" s="17">
        <v>450999</v>
      </c>
      <c r="X263" s="21">
        <v>1492307.56</v>
      </c>
      <c r="Y263" s="17">
        <v>0</v>
      </c>
      <c r="Z263" s="21">
        <v>0</v>
      </c>
      <c r="AA263" s="17">
        <v>3118291</v>
      </c>
      <c r="AB263" s="21">
        <v>12769300.949999999</v>
      </c>
      <c r="AC263" s="17">
        <v>0</v>
      </c>
      <c r="AD263" s="21">
        <v>0</v>
      </c>
      <c r="AE263" s="21">
        <v>13746971.619999999</v>
      </c>
      <c r="AF263" s="21">
        <v>16473305.139999999</v>
      </c>
      <c r="AG263" s="21" t="s">
        <v>35</v>
      </c>
      <c r="AI263"/>
    </row>
    <row r="264" spans="1:35">
      <c r="A264" s="22">
        <v>262</v>
      </c>
      <c r="B264" s="28">
        <v>44743</v>
      </c>
      <c r="C264" s="23" t="s">
        <v>36</v>
      </c>
      <c r="D264" s="23" t="s">
        <v>70</v>
      </c>
      <c r="E264" s="22">
        <v>0</v>
      </c>
      <c r="F264" s="22">
        <v>0</v>
      </c>
      <c r="G264" s="22">
        <v>0</v>
      </c>
      <c r="H264" s="38">
        <v>171343</v>
      </c>
      <c r="I264" s="22">
        <v>0</v>
      </c>
      <c r="J264" s="22">
        <v>0</v>
      </c>
      <c r="K264" s="22">
        <v>0</v>
      </c>
      <c r="L264" s="22">
        <v>6116946</v>
      </c>
      <c r="M264" s="22">
        <v>0</v>
      </c>
      <c r="N264" s="29">
        <v>0</v>
      </c>
      <c r="O264" s="22">
        <v>0</v>
      </c>
      <c r="P264" s="29">
        <v>0</v>
      </c>
      <c r="Q264" s="22">
        <v>0</v>
      </c>
      <c r="R264" s="29">
        <v>0</v>
      </c>
      <c r="S264" s="22">
        <v>0</v>
      </c>
      <c r="T264" s="29">
        <v>0</v>
      </c>
      <c r="U264" s="22">
        <v>0</v>
      </c>
      <c r="V264" s="29">
        <v>0</v>
      </c>
      <c r="W264" s="22">
        <v>557270</v>
      </c>
      <c r="X264" s="29">
        <v>334070.53000000003</v>
      </c>
      <c r="Y264" s="22">
        <v>0</v>
      </c>
      <c r="Z264" s="29">
        <v>0</v>
      </c>
      <c r="AA264" s="22">
        <v>0</v>
      </c>
      <c r="AB264" s="29">
        <v>0</v>
      </c>
      <c r="AC264" s="22">
        <v>0</v>
      </c>
      <c r="AD264" s="29">
        <v>0</v>
      </c>
      <c r="AE264" s="29">
        <v>0</v>
      </c>
      <c r="AF264" s="29">
        <v>334070.53000000003</v>
      </c>
      <c r="AG264" s="29" t="s">
        <v>35</v>
      </c>
      <c r="AI264"/>
    </row>
    <row r="265" spans="1:35">
      <c r="A265" s="17">
        <v>263</v>
      </c>
      <c r="B265" s="18">
        <v>44743</v>
      </c>
      <c r="C265" s="19" t="s">
        <v>45</v>
      </c>
      <c r="D265" s="19" t="s">
        <v>71</v>
      </c>
      <c r="E265" s="17">
        <v>4239</v>
      </c>
      <c r="F265" s="17">
        <v>593</v>
      </c>
      <c r="G265" s="17">
        <v>14871</v>
      </c>
      <c r="H265" s="20">
        <v>9657</v>
      </c>
      <c r="I265" s="17">
        <v>0</v>
      </c>
      <c r="J265" s="17">
        <v>384662</v>
      </c>
      <c r="K265" s="17">
        <v>157121</v>
      </c>
      <c r="L265" s="17">
        <v>28168095</v>
      </c>
      <c r="M265" s="17">
        <v>129222</v>
      </c>
      <c r="N265" s="21">
        <v>381326.95</v>
      </c>
      <c r="O265" s="17">
        <v>69997</v>
      </c>
      <c r="P265" s="21">
        <v>304786.46000000002</v>
      </c>
      <c r="Q265" s="17">
        <v>0</v>
      </c>
      <c r="R265" s="21">
        <v>0</v>
      </c>
      <c r="S265" s="17">
        <v>3172</v>
      </c>
      <c r="T265" s="21">
        <v>20219.650000000001</v>
      </c>
      <c r="U265" s="17">
        <v>5885682</v>
      </c>
      <c r="V265" s="21">
        <v>10751459.1</v>
      </c>
      <c r="W265" s="17">
        <v>2777357</v>
      </c>
      <c r="X265" s="21">
        <v>4217590.53</v>
      </c>
      <c r="Y265" s="17">
        <v>4980</v>
      </c>
      <c r="Z265" s="21">
        <v>74590.61</v>
      </c>
      <c r="AA265" s="17">
        <v>20607476</v>
      </c>
      <c r="AB265" s="21">
        <v>94473840.400000006</v>
      </c>
      <c r="AC265" s="17">
        <v>42372</v>
      </c>
      <c r="AD265" s="21">
        <v>41987.46</v>
      </c>
      <c r="AE265" s="21">
        <v>706333.06</v>
      </c>
      <c r="AF265" s="21">
        <v>109559468.09999999</v>
      </c>
      <c r="AG265" s="21" t="s">
        <v>35</v>
      </c>
      <c r="AI265"/>
    </row>
    <row r="266" spans="1:35">
      <c r="A266" s="22">
        <v>264</v>
      </c>
      <c r="B266" s="28">
        <v>44743</v>
      </c>
      <c r="C266" s="23" t="s">
        <v>45</v>
      </c>
      <c r="D266" s="23" t="s">
        <v>72</v>
      </c>
      <c r="E266" s="22">
        <v>2734</v>
      </c>
      <c r="F266" s="22">
        <v>674</v>
      </c>
      <c r="G266" s="22">
        <v>0</v>
      </c>
      <c r="H266" s="38">
        <v>0</v>
      </c>
      <c r="I266" s="22">
        <v>0</v>
      </c>
      <c r="J266" s="22">
        <v>112593</v>
      </c>
      <c r="K266" s="22">
        <v>78878</v>
      </c>
      <c r="L266" s="22">
        <v>15101912</v>
      </c>
      <c r="M266" s="22">
        <v>64615</v>
      </c>
      <c r="N266" s="29">
        <v>156913.57</v>
      </c>
      <c r="O266" s="22">
        <v>21577</v>
      </c>
      <c r="P266" s="29">
        <v>60707.32</v>
      </c>
      <c r="Q266" s="22">
        <v>0</v>
      </c>
      <c r="R266" s="29">
        <v>0</v>
      </c>
      <c r="S266" s="22">
        <v>840</v>
      </c>
      <c r="T266" s="29">
        <v>3911.27</v>
      </c>
      <c r="U266" s="22">
        <v>3764432</v>
      </c>
      <c r="V266" s="29">
        <v>6702438.5899999999</v>
      </c>
      <c r="W266" s="22">
        <v>1121903</v>
      </c>
      <c r="X266" s="29">
        <v>1880929.07</v>
      </c>
      <c r="Y266" s="22">
        <v>0</v>
      </c>
      <c r="Z266" s="29">
        <v>0</v>
      </c>
      <c r="AA266" s="22">
        <v>15340800</v>
      </c>
      <c r="AB266" s="29">
        <v>65077876.899999999</v>
      </c>
      <c r="AC266" s="22">
        <v>0</v>
      </c>
      <c r="AD266" s="29">
        <v>0</v>
      </c>
      <c r="AE266" s="29">
        <v>221532.16</v>
      </c>
      <c r="AF266" s="29">
        <v>73661244.560000002</v>
      </c>
      <c r="AG266" s="29" t="s">
        <v>35</v>
      </c>
      <c r="AI266"/>
    </row>
    <row r="267" spans="1:35">
      <c r="A267" s="17">
        <v>265</v>
      </c>
      <c r="B267" s="18">
        <v>44743</v>
      </c>
      <c r="C267" s="19" t="s">
        <v>41</v>
      </c>
      <c r="D267" s="19" t="s">
        <v>73</v>
      </c>
      <c r="E267" s="17">
        <v>1534</v>
      </c>
      <c r="F267" s="17">
        <v>1256</v>
      </c>
      <c r="G267" s="17">
        <v>234311</v>
      </c>
      <c r="H267" s="20">
        <v>164</v>
      </c>
      <c r="I267" s="17">
        <v>36081</v>
      </c>
      <c r="J267" s="17">
        <v>65571</v>
      </c>
      <c r="K267" s="17">
        <v>1822569</v>
      </c>
      <c r="L267" s="17">
        <v>7412670</v>
      </c>
      <c r="M267" s="17">
        <v>2428119</v>
      </c>
      <c r="N267" s="21">
        <v>10579315.32</v>
      </c>
      <c r="O267" s="17">
        <v>2634284</v>
      </c>
      <c r="P267" s="21">
        <v>46249642.600000001</v>
      </c>
      <c r="Q267" s="17">
        <v>0</v>
      </c>
      <c r="R267" s="21">
        <v>0</v>
      </c>
      <c r="S267" s="17">
        <v>20879</v>
      </c>
      <c r="T267" s="21">
        <v>105309.04</v>
      </c>
      <c r="U267" s="17">
        <v>1680339</v>
      </c>
      <c r="V267" s="21">
        <v>3441222.32</v>
      </c>
      <c r="W267" s="17">
        <v>1035879</v>
      </c>
      <c r="X267" s="21">
        <v>3129713.06</v>
      </c>
      <c r="Y267" s="17">
        <v>946</v>
      </c>
      <c r="Z267" s="21">
        <v>56791.86</v>
      </c>
      <c r="AA267" s="17">
        <v>5487675</v>
      </c>
      <c r="AB267" s="21">
        <v>24751100.91</v>
      </c>
      <c r="AC267" s="17">
        <v>0</v>
      </c>
      <c r="AD267" s="21">
        <v>0</v>
      </c>
      <c r="AE267" s="21">
        <v>56934266.960000001</v>
      </c>
      <c r="AF267" s="21">
        <v>31378828.149999999</v>
      </c>
      <c r="AG267" s="21" t="s">
        <v>40</v>
      </c>
      <c r="AI267"/>
    </row>
    <row r="268" spans="1:35">
      <c r="A268" s="22">
        <v>266</v>
      </c>
      <c r="B268" s="28">
        <v>44743</v>
      </c>
      <c r="C268" s="23" t="s">
        <v>41</v>
      </c>
      <c r="D268" s="23" t="s">
        <v>74</v>
      </c>
      <c r="E268" s="22">
        <v>842</v>
      </c>
      <c r="F268" s="22">
        <v>618</v>
      </c>
      <c r="G268" s="22">
        <v>11574</v>
      </c>
      <c r="H268" s="38">
        <v>945</v>
      </c>
      <c r="I268" s="22">
        <v>0</v>
      </c>
      <c r="J268" s="22">
        <v>37622</v>
      </c>
      <c r="K268" s="22">
        <v>81101</v>
      </c>
      <c r="L268" s="22">
        <v>3574096</v>
      </c>
      <c r="M268" s="22">
        <v>122521</v>
      </c>
      <c r="N268" s="29">
        <v>762696.29</v>
      </c>
      <c r="O268" s="22">
        <v>100480</v>
      </c>
      <c r="P268" s="29">
        <v>264449.76</v>
      </c>
      <c r="Q268" s="22">
        <v>0</v>
      </c>
      <c r="R268" s="29">
        <v>0</v>
      </c>
      <c r="S268" s="22">
        <v>5749</v>
      </c>
      <c r="T268" s="29">
        <v>24704.799999999999</v>
      </c>
      <c r="U268" s="22">
        <v>1168365</v>
      </c>
      <c r="V268" s="29">
        <v>2650718.91</v>
      </c>
      <c r="W268" s="22">
        <v>3250074</v>
      </c>
      <c r="X268" s="29">
        <v>1525872.36</v>
      </c>
      <c r="Y268" s="22">
        <v>0</v>
      </c>
      <c r="Z268" s="29">
        <v>0</v>
      </c>
      <c r="AA268" s="22">
        <v>6030376</v>
      </c>
      <c r="AB268" s="29">
        <v>32100092.579999998</v>
      </c>
      <c r="AC268" s="22">
        <v>3</v>
      </c>
      <c r="AD268" s="29">
        <v>0.9</v>
      </c>
      <c r="AE268" s="29">
        <v>1051850.8500000001</v>
      </c>
      <c r="AF268" s="29">
        <v>36276684.75</v>
      </c>
      <c r="AG268" s="29" t="s">
        <v>35</v>
      </c>
      <c r="AI268"/>
    </row>
    <row r="269" spans="1:35">
      <c r="A269" s="17">
        <v>267</v>
      </c>
      <c r="B269" s="18">
        <v>44743</v>
      </c>
      <c r="C269" s="19" t="s">
        <v>33</v>
      </c>
      <c r="D269" s="19" t="s">
        <v>75</v>
      </c>
      <c r="E269" s="17">
        <v>60</v>
      </c>
      <c r="F269" s="17">
        <v>2</v>
      </c>
      <c r="G269" s="17">
        <v>0</v>
      </c>
      <c r="H269" s="20">
        <v>164</v>
      </c>
      <c r="I269" s="17">
        <v>0</v>
      </c>
      <c r="J269" s="17">
        <v>494034</v>
      </c>
      <c r="K269" s="17">
        <v>0</v>
      </c>
      <c r="L269" s="17">
        <v>2472660</v>
      </c>
      <c r="M269" s="17">
        <v>0</v>
      </c>
      <c r="N269" s="21">
        <v>0</v>
      </c>
      <c r="O269" s="17">
        <v>0</v>
      </c>
      <c r="P269" s="21">
        <v>0</v>
      </c>
      <c r="Q269" s="17">
        <v>0</v>
      </c>
      <c r="R269" s="21">
        <v>0</v>
      </c>
      <c r="S269" s="17">
        <v>0</v>
      </c>
      <c r="T269" s="21">
        <v>0</v>
      </c>
      <c r="U269" s="17">
        <v>60263</v>
      </c>
      <c r="V269" s="21">
        <v>90087.72</v>
      </c>
      <c r="W269" s="17">
        <v>10810</v>
      </c>
      <c r="X269" s="21">
        <v>23190.07</v>
      </c>
      <c r="Y269" s="17">
        <v>0</v>
      </c>
      <c r="Z269" s="21">
        <v>0</v>
      </c>
      <c r="AA269" s="17">
        <v>293315</v>
      </c>
      <c r="AB269" s="21">
        <v>1444265.35</v>
      </c>
      <c r="AC269" s="17">
        <v>0</v>
      </c>
      <c r="AD269" s="21">
        <v>0</v>
      </c>
      <c r="AE269" s="21">
        <v>0</v>
      </c>
      <c r="AF269" s="21">
        <v>1557543.1400000001</v>
      </c>
      <c r="AG269" s="21" t="s">
        <v>35</v>
      </c>
      <c r="AI269"/>
    </row>
    <row r="270" spans="1:35">
      <c r="A270" s="22">
        <v>268</v>
      </c>
      <c r="B270" s="28">
        <v>44743</v>
      </c>
      <c r="C270" s="23" t="s">
        <v>36</v>
      </c>
      <c r="D270" s="23" t="s">
        <v>76</v>
      </c>
      <c r="E270" s="22">
        <v>0</v>
      </c>
      <c r="F270" s="22">
        <v>0</v>
      </c>
      <c r="G270" s="22">
        <v>0</v>
      </c>
      <c r="H270" s="38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9">
        <v>0</v>
      </c>
      <c r="O270" s="22">
        <v>0</v>
      </c>
      <c r="P270" s="29">
        <v>0</v>
      </c>
      <c r="Q270" s="22">
        <v>0</v>
      </c>
      <c r="R270" s="29">
        <v>0</v>
      </c>
      <c r="S270" s="22">
        <v>0</v>
      </c>
      <c r="T270" s="29">
        <v>0</v>
      </c>
      <c r="U270" s="22">
        <v>0</v>
      </c>
      <c r="V270" s="29">
        <v>0</v>
      </c>
      <c r="W270" s="22">
        <v>0</v>
      </c>
      <c r="X270" s="29">
        <v>0</v>
      </c>
      <c r="Y270" s="22">
        <v>0</v>
      </c>
      <c r="Z270" s="29">
        <v>0</v>
      </c>
      <c r="AA270" s="22">
        <v>0</v>
      </c>
      <c r="AB270" s="29">
        <v>0</v>
      </c>
      <c r="AC270" s="22">
        <v>0</v>
      </c>
      <c r="AD270" s="29">
        <v>0</v>
      </c>
      <c r="AE270" s="29">
        <v>0</v>
      </c>
      <c r="AF270" s="29">
        <v>0</v>
      </c>
      <c r="AG270" s="29" t="s">
        <v>35</v>
      </c>
      <c r="AI270"/>
    </row>
    <row r="271" spans="1:35">
      <c r="A271" s="17">
        <v>269</v>
      </c>
      <c r="B271" s="18">
        <v>44743</v>
      </c>
      <c r="C271" s="19" t="s">
        <v>41</v>
      </c>
      <c r="D271" s="19" t="s">
        <v>77</v>
      </c>
      <c r="E271" s="17">
        <v>835</v>
      </c>
      <c r="F271" s="17">
        <v>619</v>
      </c>
      <c r="G271" s="17">
        <v>9103</v>
      </c>
      <c r="H271" s="20">
        <v>0</v>
      </c>
      <c r="I271" s="17">
        <v>0</v>
      </c>
      <c r="J271" s="17">
        <v>36423</v>
      </c>
      <c r="K271" s="17">
        <v>0</v>
      </c>
      <c r="L271" s="17">
        <v>5186059</v>
      </c>
      <c r="M271" s="17">
        <v>0</v>
      </c>
      <c r="N271" s="21">
        <v>0</v>
      </c>
      <c r="O271" s="17">
        <v>0</v>
      </c>
      <c r="P271" s="21">
        <v>0</v>
      </c>
      <c r="Q271" s="17">
        <v>0</v>
      </c>
      <c r="R271" s="21">
        <v>0</v>
      </c>
      <c r="S271" s="17">
        <v>0</v>
      </c>
      <c r="T271" s="21">
        <v>0</v>
      </c>
      <c r="U271" s="17">
        <v>1954061</v>
      </c>
      <c r="V271" s="21">
        <v>2772802.08</v>
      </c>
      <c r="W271" s="17">
        <v>398693</v>
      </c>
      <c r="X271" s="21">
        <v>643224.81000000006</v>
      </c>
      <c r="Y271" s="17">
        <v>0</v>
      </c>
      <c r="Z271" s="21">
        <v>0</v>
      </c>
      <c r="AA271" s="17">
        <v>4446443</v>
      </c>
      <c r="AB271" s="21">
        <v>18837140.059999999</v>
      </c>
      <c r="AC271" s="17">
        <v>0</v>
      </c>
      <c r="AD271" s="21">
        <v>0</v>
      </c>
      <c r="AE271" s="21">
        <v>0</v>
      </c>
      <c r="AF271" s="21">
        <v>22253166.949999999</v>
      </c>
      <c r="AG271" s="21" t="s">
        <v>35</v>
      </c>
      <c r="AI271"/>
    </row>
    <row r="272" spans="1:35">
      <c r="A272" s="22">
        <v>270</v>
      </c>
      <c r="B272" s="28">
        <v>44743</v>
      </c>
      <c r="C272" s="23" t="s">
        <v>41</v>
      </c>
      <c r="D272" s="23" t="s">
        <v>78</v>
      </c>
      <c r="E272" s="22">
        <v>1376</v>
      </c>
      <c r="F272" s="22">
        <v>860</v>
      </c>
      <c r="G272" s="22">
        <v>12216</v>
      </c>
      <c r="H272" s="38">
        <v>0</v>
      </c>
      <c r="I272" s="22">
        <v>0</v>
      </c>
      <c r="J272" s="22">
        <v>18515</v>
      </c>
      <c r="K272" s="22">
        <v>9680</v>
      </c>
      <c r="L272" s="22">
        <v>3991619</v>
      </c>
      <c r="M272" s="22">
        <v>19715</v>
      </c>
      <c r="N272" s="29">
        <v>105246.36</v>
      </c>
      <c r="O272" s="22">
        <v>5541</v>
      </c>
      <c r="P272" s="29">
        <v>53971.94</v>
      </c>
      <c r="Q272" s="22">
        <v>0</v>
      </c>
      <c r="R272" s="29">
        <v>0</v>
      </c>
      <c r="S272" s="22">
        <v>459</v>
      </c>
      <c r="T272" s="29">
        <v>3526.77</v>
      </c>
      <c r="U272" s="22">
        <v>1975517</v>
      </c>
      <c r="V272" s="29">
        <v>4055695.42</v>
      </c>
      <c r="W272" s="22">
        <v>410368</v>
      </c>
      <c r="X272" s="29">
        <v>1135651.46</v>
      </c>
      <c r="Y272" s="22">
        <v>10337</v>
      </c>
      <c r="Z272" s="29">
        <v>206385.02</v>
      </c>
      <c r="AA272" s="22">
        <v>5175839</v>
      </c>
      <c r="AB272" s="29">
        <v>24526286.859999999</v>
      </c>
      <c r="AC272" s="22">
        <v>0</v>
      </c>
      <c r="AD272" s="29">
        <v>0</v>
      </c>
      <c r="AE272" s="29">
        <v>162745.06999999998</v>
      </c>
      <c r="AF272" s="29">
        <v>29924018.759999998</v>
      </c>
      <c r="AG272" s="29" t="s">
        <v>35</v>
      </c>
      <c r="AI272"/>
    </row>
    <row r="273" spans="1:35">
      <c r="A273" s="17">
        <v>271</v>
      </c>
      <c r="B273" s="18">
        <v>44743</v>
      </c>
      <c r="C273" s="19" t="s">
        <v>41</v>
      </c>
      <c r="D273" s="19" t="s">
        <v>79</v>
      </c>
      <c r="E273" s="17">
        <v>1434</v>
      </c>
      <c r="F273" s="17">
        <v>1348</v>
      </c>
      <c r="G273" s="17">
        <v>61547</v>
      </c>
      <c r="H273" s="20">
        <v>6715</v>
      </c>
      <c r="I273" s="17">
        <v>28802</v>
      </c>
      <c r="J273" s="17">
        <v>285595</v>
      </c>
      <c r="K273" s="17">
        <v>4052093</v>
      </c>
      <c r="L273" s="17">
        <v>24983429</v>
      </c>
      <c r="M273" s="17">
        <v>4441587</v>
      </c>
      <c r="N273" s="21">
        <v>14361016.550000001</v>
      </c>
      <c r="O273" s="17">
        <v>3628302</v>
      </c>
      <c r="P273" s="21">
        <v>21958720.870000001</v>
      </c>
      <c r="Q273" s="17">
        <v>0</v>
      </c>
      <c r="R273" s="21">
        <v>0</v>
      </c>
      <c r="S273" s="17">
        <v>39354</v>
      </c>
      <c r="T273" s="21">
        <v>152583.28</v>
      </c>
      <c r="U273" s="17">
        <v>5237184</v>
      </c>
      <c r="V273" s="21">
        <v>9182085.3699999992</v>
      </c>
      <c r="W273" s="17">
        <v>3811352</v>
      </c>
      <c r="X273" s="21">
        <v>8280605.6200000001</v>
      </c>
      <c r="Y273" s="17">
        <v>0</v>
      </c>
      <c r="Z273" s="21">
        <v>0</v>
      </c>
      <c r="AA273" s="17">
        <v>10473227</v>
      </c>
      <c r="AB273" s="21">
        <v>46907868.509999998</v>
      </c>
      <c r="AC273" s="17">
        <v>0</v>
      </c>
      <c r="AD273" s="21">
        <v>0</v>
      </c>
      <c r="AE273" s="21">
        <v>36472320.700000003</v>
      </c>
      <c r="AF273" s="21">
        <v>64370559.5</v>
      </c>
      <c r="AG273" s="21" t="s">
        <v>35</v>
      </c>
      <c r="AI273"/>
    </row>
    <row r="274" spans="1:35">
      <c r="A274" s="22">
        <v>272</v>
      </c>
      <c r="B274" s="28">
        <v>44743</v>
      </c>
      <c r="C274" s="23" t="s">
        <v>36</v>
      </c>
      <c r="D274" s="23" t="s">
        <v>80</v>
      </c>
      <c r="E274" s="22">
        <v>0</v>
      </c>
      <c r="F274" s="22">
        <v>0</v>
      </c>
      <c r="G274" s="22">
        <v>0</v>
      </c>
      <c r="H274" s="38">
        <v>102468</v>
      </c>
      <c r="I274" s="22">
        <v>0</v>
      </c>
      <c r="J274" s="22">
        <v>0</v>
      </c>
      <c r="K274" s="22">
        <v>0</v>
      </c>
      <c r="L274" s="22">
        <v>387176</v>
      </c>
      <c r="M274" s="22">
        <v>0</v>
      </c>
      <c r="N274" s="29">
        <v>0</v>
      </c>
      <c r="O274" s="22">
        <v>0</v>
      </c>
      <c r="P274" s="29">
        <v>0</v>
      </c>
      <c r="Q274" s="22">
        <v>0</v>
      </c>
      <c r="R274" s="29">
        <v>0</v>
      </c>
      <c r="S274" s="22">
        <v>0</v>
      </c>
      <c r="T274" s="29">
        <v>0</v>
      </c>
      <c r="U274" s="22">
        <v>751</v>
      </c>
      <c r="V274" s="29">
        <v>594.91</v>
      </c>
      <c r="W274" s="22">
        <v>21852</v>
      </c>
      <c r="X274" s="29">
        <v>11406.91</v>
      </c>
      <c r="Y274" s="22">
        <v>0</v>
      </c>
      <c r="Z274" s="29">
        <v>0</v>
      </c>
      <c r="AA274" s="22">
        <v>4201</v>
      </c>
      <c r="AB274" s="29">
        <v>16545.060000000001</v>
      </c>
      <c r="AC274" s="22">
        <v>0</v>
      </c>
      <c r="AD274" s="29">
        <v>0</v>
      </c>
      <c r="AE274" s="29">
        <v>0</v>
      </c>
      <c r="AF274" s="29">
        <v>28546.880000000001</v>
      </c>
      <c r="AG274" s="29" t="s">
        <v>35</v>
      </c>
      <c r="AI274"/>
    </row>
    <row r="275" spans="1:35">
      <c r="A275" s="17">
        <v>273</v>
      </c>
      <c r="B275" s="18">
        <v>44743</v>
      </c>
      <c r="C275" s="19" t="s">
        <v>33</v>
      </c>
      <c r="D275" s="19" t="s">
        <v>81</v>
      </c>
      <c r="E275" s="17">
        <v>8</v>
      </c>
      <c r="F275" s="17">
        <v>1</v>
      </c>
      <c r="G275" s="17">
        <v>0</v>
      </c>
      <c r="H275" s="20">
        <v>0</v>
      </c>
      <c r="I275" s="17">
        <v>0</v>
      </c>
      <c r="J275" s="17">
        <v>0</v>
      </c>
      <c r="K275" s="17">
        <v>0</v>
      </c>
      <c r="L275" s="17">
        <v>326990</v>
      </c>
      <c r="M275" s="17">
        <v>0</v>
      </c>
      <c r="N275" s="21">
        <v>0</v>
      </c>
      <c r="O275" s="17">
        <v>0</v>
      </c>
      <c r="P275" s="21">
        <v>0</v>
      </c>
      <c r="Q275" s="17">
        <v>0</v>
      </c>
      <c r="R275" s="21">
        <v>0</v>
      </c>
      <c r="S275" s="17">
        <v>0</v>
      </c>
      <c r="T275" s="21">
        <v>0</v>
      </c>
      <c r="U275" s="17">
        <v>18464</v>
      </c>
      <c r="V275" s="21">
        <v>23235.57</v>
      </c>
      <c r="W275" s="17">
        <v>0</v>
      </c>
      <c r="X275" s="21">
        <v>0</v>
      </c>
      <c r="Y275" s="17">
        <v>0</v>
      </c>
      <c r="Z275" s="21">
        <v>0</v>
      </c>
      <c r="AA275" s="17">
        <v>50452</v>
      </c>
      <c r="AB275" s="21">
        <v>188489.68</v>
      </c>
      <c r="AC275" s="17">
        <v>0</v>
      </c>
      <c r="AD275" s="21">
        <v>0</v>
      </c>
      <c r="AE275" s="21">
        <v>0</v>
      </c>
      <c r="AF275" s="21">
        <v>211725.25</v>
      </c>
      <c r="AG275" s="21" t="s">
        <v>35</v>
      </c>
      <c r="AI275"/>
    </row>
    <row r="276" spans="1:35">
      <c r="A276" s="22">
        <v>274</v>
      </c>
      <c r="B276" s="28">
        <v>44743</v>
      </c>
      <c r="C276" s="23" t="s">
        <v>36</v>
      </c>
      <c r="D276" s="23" t="s">
        <v>82</v>
      </c>
      <c r="E276" s="22">
        <v>1</v>
      </c>
      <c r="F276" s="22">
        <v>65</v>
      </c>
      <c r="G276" s="22">
        <v>469429</v>
      </c>
      <c r="H276" s="38">
        <v>0</v>
      </c>
      <c r="I276" s="22">
        <v>0</v>
      </c>
      <c r="J276" s="22">
        <v>23905927</v>
      </c>
      <c r="K276" s="22">
        <v>0</v>
      </c>
      <c r="L276" s="22">
        <v>38074943</v>
      </c>
      <c r="M276" s="22">
        <v>0</v>
      </c>
      <c r="N276" s="29">
        <v>0</v>
      </c>
      <c r="O276" s="22">
        <v>0</v>
      </c>
      <c r="P276" s="29">
        <v>0</v>
      </c>
      <c r="Q276" s="22">
        <v>0</v>
      </c>
      <c r="R276" s="29">
        <v>0</v>
      </c>
      <c r="S276" s="22">
        <v>0</v>
      </c>
      <c r="T276" s="29">
        <v>0</v>
      </c>
      <c r="U276" s="22">
        <v>654257</v>
      </c>
      <c r="V276" s="29">
        <v>758451.52</v>
      </c>
      <c r="W276" s="22">
        <v>1765013</v>
      </c>
      <c r="X276" s="29">
        <v>2137780.7400000002</v>
      </c>
      <c r="Y276" s="22">
        <v>0</v>
      </c>
      <c r="Z276" s="29">
        <v>0</v>
      </c>
      <c r="AA276" s="22">
        <v>1981958</v>
      </c>
      <c r="AB276" s="29">
        <v>7208339.71</v>
      </c>
      <c r="AC276" s="22">
        <v>0</v>
      </c>
      <c r="AD276" s="29">
        <v>0</v>
      </c>
      <c r="AE276" s="29">
        <v>0</v>
      </c>
      <c r="AF276" s="29">
        <v>10104571.970000001</v>
      </c>
      <c r="AG276" s="29" t="s">
        <v>35</v>
      </c>
      <c r="AI276"/>
    </row>
    <row r="277" spans="1:35">
      <c r="A277" s="17">
        <v>275</v>
      </c>
      <c r="B277" s="18">
        <v>44743</v>
      </c>
      <c r="C277" s="19" t="s">
        <v>45</v>
      </c>
      <c r="D277" s="19" t="s">
        <v>83</v>
      </c>
      <c r="E277" s="17">
        <v>776</v>
      </c>
      <c r="F277" s="17">
        <v>25</v>
      </c>
      <c r="G277" s="17">
        <v>1055</v>
      </c>
      <c r="H277" s="20">
        <v>357</v>
      </c>
      <c r="I277" s="17">
        <v>1139</v>
      </c>
      <c r="J277" s="17">
        <v>13794</v>
      </c>
      <c r="K277" s="17">
        <v>0</v>
      </c>
      <c r="L277" s="17">
        <v>3525744</v>
      </c>
      <c r="M277" s="17">
        <v>0</v>
      </c>
      <c r="N277" s="21">
        <v>0</v>
      </c>
      <c r="O277" s="17">
        <v>0</v>
      </c>
      <c r="P277" s="21">
        <v>0</v>
      </c>
      <c r="Q277" s="17">
        <v>0</v>
      </c>
      <c r="R277" s="21">
        <v>0</v>
      </c>
      <c r="S277" s="17">
        <v>0</v>
      </c>
      <c r="T277" s="21">
        <v>0</v>
      </c>
      <c r="U277" s="17">
        <v>553806</v>
      </c>
      <c r="V277" s="21">
        <v>1111026.3999999999</v>
      </c>
      <c r="W277" s="17">
        <v>347351</v>
      </c>
      <c r="X277" s="21">
        <v>773234.96</v>
      </c>
      <c r="Y277" s="17">
        <v>0</v>
      </c>
      <c r="Z277" s="21">
        <v>0</v>
      </c>
      <c r="AA277" s="17">
        <v>1569033</v>
      </c>
      <c r="AB277" s="21">
        <v>6905555.4000000004</v>
      </c>
      <c r="AC277" s="17">
        <v>0</v>
      </c>
      <c r="AD277" s="21">
        <v>0</v>
      </c>
      <c r="AE277" s="21">
        <v>0</v>
      </c>
      <c r="AF277" s="21">
        <v>8789816.7599999998</v>
      </c>
      <c r="AG277" s="21" t="s">
        <v>35</v>
      </c>
      <c r="AI277"/>
    </row>
    <row r="278" spans="1:35">
      <c r="A278" s="22">
        <v>276</v>
      </c>
      <c r="B278" s="28">
        <v>44743</v>
      </c>
      <c r="C278" s="23" t="s">
        <v>45</v>
      </c>
      <c r="D278" s="23" t="s">
        <v>84</v>
      </c>
      <c r="E278" s="22">
        <v>8218</v>
      </c>
      <c r="F278" s="22">
        <v>4908</v>
      </c>
      <c r="G278" s="22">
        <v>43978</v>
      </c>
      <c r="H278" s="38">
        <v>11265</v>
      </c>
      <c r="I278" s="22">
        <v>601551</v>
      </c>
      <c r="J278" s="22">
        <v>58560</v>
      </c>
      <c r="K278" s="22">
        <v>334350</v>
      </c>
      <c r="L278" s="22">
        <v>46524689</v>
      </c>
      <c r="M278" s="22">
        <v>429276</v>
      </c>
      <c r="N278" s="29">
        <v>1311719.56</v>
      </c>
      <c r="O278" s="22">
        <v>176772</v>
      </c>
      <c r="P278" s="29">
        <v>600418.96</v>
      </c>
      <c r="Q278" s="22">
        <v>0</v>
      </c>
      <c r="R278" s="29">
        <v>0</v>
      </c>
      <c r="S278" s="22">
        <v>2825</v>
      </c>
      <c r="T278" s="29">
        <v>8371.57</v>
      </c>
      <c r="U278" s="22">
        <v>8318698</v>
      </c>
      <c r="V278" s="29">
        <v>16578987.59</v>
      </c>
      <c r="W278" s="22">
        <v>5097474</v>
      </c>
      <c r="X278" s="29">
        <v>8974772.0500000007</v>
      </c>
      <c r="Y278" s="22">
        <v>0</v>
      </c>
      <c r="Z278" s="29">
        <v>0</v>
      </c>
      <c r="AA278" s="22">
        <v>28850260</v>
      </c>
      <c r="AB278" s="29">
        <v>138239976.40000001</v>
      </c>
      <c r="AC278" s="22">
        <v>0</v>
      </c>
      <c r="AD278" s="29">
        <v>0</v>
      </c>
      <c r="AE278" s="29">
        <v>1920510.09</v>
      </c>
      <c r="AF278" s="29">
        <v>163793736.04000002</v>
      </c>
      <c r="AG278" s="29" t="s">
        <v>35</v>
      </c>
      <c r="AI278"/>
    </row>
    <row r="279" spans="1:35">
      <c r="A279" s="17">
        <v>277</v>
      </c>
      <c r="B279" s="18">
        <v>44743</v>
      </c>
      <c r="C279" s="19" t="s">
        <v>41</v>
      </c>
      <c r="D279" s="19" t="s">
        <v>85</v>
      </c>
      <c r="E279" s="17">
        <v>375</v>
      </c>
      <c r="F279" s="17">
        <v>41</v>
      </c>
      <c r="G279" s="17">
        <v>1022066</v>
      </c>
      <c r="H279" s="20">
        <v>0</v>
      </c>
      <c r="I279" s="17">
        <v>47147</v>
      </c>
      <c r="J279" s="17">
        <v>62244</v>
      </c>
      <c r="K279" s="17">
        <v>4005255</v>
      </c>
      <c r="L279" s="17">
        <v>1404224</v>
      </c>
      <c r="M279" s="17">
        <v>5500699</v>
      </c>
      <c r="N279" s="21">
        <v>20506676.129999999</v>
      </c>
      <c r="O279" s="17">
        <v>4230708</v>
      </c>
      <c r="P279" s="21">
        <v>26244885.260000002</v>
      </c>
      <c r="Q279" s="17">
        <v>0</v>
      </c>
      <c r="R279" s="21">
        <v>0</v>
      </c>
      <c r="S279" s="17">
        <v>36004</v>
      </c>
      <c r="T279" s="21">
        <v>120749.19</v>
      </c>
      <c r="U279" s="17">
        <v>320132</v>
      </c>
      <c r="V279" s="21">
        <v>625691.93999999994</v>
      </c>
      <c r="W279" s="17">
        <v>148382</v>
      </c>
      <c r="X279" s="21">
        <v>466511.55</v>
      </c>
      <c r="Y279" s="17">
        <v>138</v>
      </c>
      <c r="Z279" s="21">
        <v>5680.3</v>
      </c>
      <c r="AA279" s="17">
        <v>614671</v>
      </c>
      <c r="AB279" s="21">
        <v>3022858.41</v>
      </c>
      <c r="AC279" s="17">
        <v>0</v>
      </c>
      <c r="AD279" s="21">
        <v>0</v>
      </c>
      <c r="AE279" s="21">
        <v>46872310.579999998</v>
      </c>
      <c r="AF279" s="21">
        <v>4120742.2</v>
      </c>
      <c r="AG279" s="21" t="s">
        <v>40</v>
      </c>
      <c r="AI279"/>
    </row>
    <row r="280" spans="1:35">
      <c r="A280" s="22">
        <v>278</v>
      </c>
      <c r="B280" s="28">
        <v>44743</v>
      </c>
      <c r="C280" s="23" t="s">
        <v>38</v>
      </c>
      <c r="D280" s="23" t="s">
        <v>86</v>
      </c>
      <c r="E280" s="22">
        <v>8</v>
      </c>
      <c r="F280" s="22">
        <v>0</v>
      </c>
      <c r="G280" s="22">
        <v>0</v>
      </c>
      <c r="H280" s="38">
        <v>230651</v>
      </c>
      <c r="I280" s="22">
        <v>0</v>
      </c>
      <c r="J280" s="22">
        <v>0</v>
      </c>
      <c r="K280" s="22">
        <v>1275573</v>
      </c>
      <c r="L280" s="22">
        <v>134661</v>
      </c>
      <c r="M280" s="22">
        <v>510945</v>
      </c>
      <c r="N280" s="29">
        <v>2386880.1800000002</v>
      </c>
      <c r="O280" s="22">
        <v>1429038</v>
      </c>
      <c r="P280" s="29">
        <v>7030080.5499999998</v>
      </c>
      <c r="Q280" s="22">
        <v>0</v>
      </c>
      <c r="R280" s="29">
        <v>0</v>
      </c>
      <c r="S280" s="22">
        <v>66276</v>
      </c>
      <c r="T280" s="29">
        <v>410729.18</v>
      </c>
      <c r="U280" s="22">
        <v>7516</v>
      </c>
      <c r="V280" s="29">
        <v>15774.66</v>
      </c>
      <c r="W280" s="22">
        <v>20762</v>
      </c>
      <c r="X280" s="29">
        <v>42366.5</v>
      </c>
      <c r="Y280" s="22">
        <v>0</v>
      </c>
      <c r="Z280" s="29">
        <v>0</v>
      </c>
      <c r="AA280" s="22">
        <v>13762</v>
      </c>
      <c r="AB280" s="29">
        <v>54053.94</v>
      </c>
      <c r="AC280" s="22">
        <v>0</v>
      </c>
      <c r="AD280" s="29">
        <v>0</v>
      </c>
      <c r="AE280" s="29">
        <v>9827689.9100000001</v>
      </c>
      <c r="AF280" s="29">
        <v>112195.1</v>
      </c>
      <c r="AG280" s="29" t="s">
        <v>40</v>
      </c>
      <c r="AI280"/>
    </row>
    <row r="281" spans="1:35">
      <c r="A281" s="17">
        <v>279</v>
      </c>
      <c r="B281" s="18">
        <v>44743</v>
      </c>
      <c r="C281" s="19" t="s">
        <v>41</v>
      </c>
      <c r="D281" s="19" t="s">
        <v>87</v>
      </c>
      <c r="E281" s="17">
        <v>856</v>
      </c>
      <c r="F281" s="17">
        <v>417</v>
      </c>
      <c r="G281" s="17">
        <v>12296</v>
      </c>
      <c r="H281" s="20">
        <v>0</v>
      </c>
      <c r="I281" s="17">
        <v>4794</v>
      </c>
      <c r="J281" s="17">
        <v>59220</v>
      </c>
      <c r="K281" s="17">
        <v>115538</v>
      </c>
      <c r="L281" s="17">
        <v>3668438</v>
      </c>
      <c r="M281" s="17">
        <v>319340</v>
      </c>
      <c r="N281" s="21">
        <v>1009014.03</v>
      </c>
      <c r="O281" s="17">
        <v>291038</v>
      </c>
      <c r="P281" s="21">
        <v>1659153</v>
      </c>
      <c r="Q281" s="17">
        <v>0</v>
      </c>
      <c r="R281" s="21">
        <v>0</v>
      </c>
      <c r="S281" s="17">
        <v>0</v>
      </c>
      <c r="T281" s="21">
        <v>0</v>
      </c>
      <c r="U281" s="17">
        <v>1969550</v>
      </c>
      <c r="V281" s="21">
        <v>3568324.81</v>
      </c>
      <c r="W281" s="17">
        <v>424386</v>
      </c>
      <c r="X281" s="21">
        <v>1013287.32</v>
      </c>
      <c r="Y281" s="17">
        <v>0</v>
      </c>
      <c r="Z281" s="21">
        <v>0</v>
      </c>
      <c r="AA281" s="17">
        <v>3172357</v>
      </c>
      <c r="AB281" s="21">
        <v>14184811.27</v>
      </c>
      <c r="AC281" s="17">
        <v>0</v>
      </c>
      <c r="AD281" s="21">
        <v>0</v>
      </c>
      <c r="AE281" s="21">
        <v>2668167.0300000003</v>
      </c>
      <c r="AF281" s="21">
        <v>18766423.399999999</v>
      </c>
      <c r="AG281" s="21" t="s">
        <v>35</v>
      </c>
      <c r="AI281"/>
    </row>
    <row r="282" spans="1:35">
      <c r="A282" s="22">
        <v>280</v>
      </c>
      <c r="B282" s="28">
        <v>44743</v>
      </c>
      <c r="C282" s="23" t="s">
        <v>38</v>
      </c>
      <c r="D282" s="23" t="s">
        <v>88</v>
      </c>
      <c r="E282" s="22">
        <v>99</v>
      </c>
      <c r="F282" s="22">
        <v>73</v>
      </c>
      <c r="G282" s="22">
        <v>0</v>
      </c>
      <c r="H282" s="38">
        <v>0</v>
      </c>
      <c r="I282" s="22">
        <v>0</v>
      </c>
      <c r="J282" s="22">
        <v>0</v>
      </c>
      <c r="K282" s="22">
        <v>1321772</v>
      </c>
      <c r="L282" s="22">
        <v>1166145</v>
      </c>
      <c r="M282" s="22">
        <v>1617835</v>
      </c>
      <c r="N282" s="29">
        <v>4840811.7300000004</v>
      </c>
      <c r="O282" s="22">
        <v>1381403</v>
      </c>
      <c r="P282" s="29">
        <v>6461998.96</v>
      </c>
      <c r="Q282" s="22">
        <v>0</v>
      </c>
      <c r="R282" s="29">
        <v>0</v>
      </c>
      <c r="S282" s="22">
        <v>2744</v>
      </c>
      <c r="T282" s="29">
        <v>18453.68</v>
      </c>
      <c r="U282" s="22">
        <v>911279</v>
      </c>
      <c r="V282" s="29">
        <v>2192401.85</v>
      </c>
      <c r="W282" s="22">
        <v>546969</v>
      </c>
      <c r="X282" s="29">
        <v>1141747.8799999999</v>
      </c>
      <c r="Y282" s="22">
        <v>35</v>
      </c>
      <c r="Z282" s="29">
        <v>622.65</v>
      </c>
      <c r="AA282" s="22">
        <v>1001958</v>
      </c>
      <c r="AB282" s="29">
        <v>4676411.55</v>
      </c>
      <c r="AC282" s="22">
        <v>0</v>
      </c>
      <c r="AD282" s="29">
        <v>0</v>
      </c>
      <c r="AE282" s="29">
        <v>11321264.370000001</v>
      </c>
      <c r="AF282" s="29">
        <v>8011183.9299999997</v>
      </c>
      <c r="AG282" s="29" t="s">
        <v>40</v>
      </c>
      <c r="AI282"/>
    </row>
    <row r="283" spans="1:35">
      <c r="A283" s="17">
        <v>281</v>
      </c>
      <c r="B283" s="18">
        <v>44743</v>
      </c>
      <c r="C283" s="19" t="s">
        <v>45</v>
      </c>
      <c r="D283" s="19" t="s">
        <v>89</v>
      </c>
      <c r="E283" s="17">
        <v>25993</v>
      </c>
      <c r="F283" s="17">
        <v>39646</v>
      </c>
      <c r="G283" s="17">
        <v>960482</v>
      </c>
      <c r="H283" s="20">
        <v>51824</v>
      </c>
      <c r="I283" s="17">
        <v>523555</v>
      </c>
      <c r="J283" s="17">
        <v>1798015</v>
      </c>
      <c r="K283" s="17">
        <v>14534667</v>
      </c>
      <c r="L283" s="17">
        <v>274637296</v>
      </c>
      <c r="M283" s="17">
        <v>23252233</v>
      </c>
      <c r="N283" s="21">
        <v>68104072.180000007</v>
      </c>
      <c r="O283" s="17">
        <v>18555938</v>
      </c>
      <c r="P283" s="21">
        <v>125573667.40000001</v>
      </c>
      <c r="Q283" s="17">
        <v>0</v>
      </c>
      <c r="R283" s="21">
        <v>0</v>
      </c>
      <c r="S283" s="17">
        <v>87546</v>
      </c>
      <c r="T283" s="21">
        <v>329434.15999999997</v>
      </c>
      <c r="U283" s="17">
        <v>58908663</v>
      </c>
      <c r="V283" s="21">
        <v>115134648</v>
      </c>
      <c r="W283" s="17">
        <v>29102002</v>
      </c>
      <c r="X283" s="21">
        <v>51503012.100000001</v>
      </c>
      <c r="Y283" s="17">
        <v>2035</v>
      </c>
      <c r="Z283" s="21">
        <v>25099.83</v>
      </c>
      <c r="AA283" s="17">
        <v>192085183</v>
      </c>
      <c r="AB283" s="21">
        <v>932490547.29999995</v>
      </c>
      <c r="AC283" s="17">
        <v>67185</v>
      </c>
      <c r="AD283" s="21">
        <v>64509.72</v>
      </c>
      <c r="AE283" s="21">
        <v>194007173.74000001</v>
      </c>
      <c r="AF283" s="21">
        <v>1099217816.95</v>
      </c>
      <c r="AG283" s="21" t="s">
        <v>35</v>
      </c>
      <c r="AI283"/>
    </row>
    <row r="284" spans="1:35">
      <c r="A284" s="22">
        <v>282</v>
      </c>
      <c r="B284" s="28">
        <v>44743</v>
      </c>
      <c r="C284" s="23" t="s">
        <v>33</v>
      </c>
      <c r="D284" s="23" t="s">
        <v>90</v>
      </c>
      <c r="E284" s="22">
        <v>0</v>
      </c>
      <c r="F284" s="22">
        <v>0</v>
      </c>
      <c r="G284" s="22">
        <v>0</v>
      </c>
      <c r="H284" s="38">
        <v>67</v>
      </c>
      <c r="I284" s="22">
        <v>0</v>
      </c>
      <c r="J284" s="22">
        <v>0</v>
      </c>
      <c r="K284" s="22">
        <v>0</v>
      </c>
      <c r="L284" s="22">
        <v>495938</v>
      </c>
      <c r="M284" s="22">
        <v>0</v>
      </c>
      <c r="N284" s="29">
        <v>0</v>
      </c>
      <c r="O284" s="22">
        <v>0</v>
      </c>
      <c r="P284" s="29">
        <v>0</v>
      </c>
      <c r="Q284" s="22">
        <v>0</v>
      </c>
      <c r="R284" s="29">
        <v>0</v>
      </c>
      <c r="S284" s="22">
        <v>0</v>
      </c>
      <c r="T284" s="29">
        <v>0</v>
      </c>
      <c r="U284" s="22">
        <v>29337</v>
      </c>
      <c r="V284" s="29">
        <v>36718.25</v>
      </c>
      <c r="W284" s="22">
        <v>2887</v>
      </c>
      <c r="X284" s="29">
        <v>5856.02</v>
      </c>
      <c r="Y284" s="22">
        <v>0</v>
      </c>
      <c r="Z284" s="29">
        <v>0</v>
      </c>
      <c r="AA284" s="22">
        <v>101763</v>
      </c>
      <c r="AB284" s="29">
        <v>431464.18</v>
      </c>
      <c r="AC284" s="22">
        <v>0</v>
      </c>
      <c r="AD284" s="29">
        <v>0</v>
      </c>
      <c r="AE284" s="29">
        <v>0</v>
      </c>
      <c r="AF284" s="29">
        <v>474038.45</v>
      </c>
      <c r="AG284" s="29" t="s">
        <v>35</v>
      </c>
      <c r="AI284"/>
    </row>
    <row r="285" spans="1:35">
      <c r="A285" s="17">
        <v>283</v>
      </c>
      <c r="B285" s="18">
        <v>44743</v>
      </c>
      <c r="C285" s="19" t="s">
        <v>41</v>
      </c>
      <c r="D285" s="19" t="s">
        <v>91</v>
      </c>
      <c r="E285" s="17">
        <v>477</v>
      </c>
      <c r="F285" s="17">
        <v>670</v>
      </c>
      <c r="G285" s="17">
        <v>4704</v>
      </c>
      <c r="H285" s="20">
        <v>0</v>
      </c>
      <c r="I285" s="17">
        <v>0</v>
      </c>
      <c r="J285" s="17">
        <v>0</v>
      </c>
      <c r="K285" s="17">
        <v>40991</v>
      </c>
      <c r="L285" s="17">
        <v>2105557</v>
      </c>
      <c r="M285" s="17">
        <v>49344</v>
      </c>
      <c r="N285" s="21">
        <v>215154.11</v>
      </c>
      <c r="O285" s="17">
        <v>21653</v>
      </c>
      <c r="P285" s="21">
        <v>106219.68</v>
      </c>
      <c r="Q285" s="17">
        <v>0</v>
      </c>
      <c r="R285" s="21">
        <v>0</v>
      </c>
      <c r="S285" s="17">
        <v>2225</v>
      </c>
      <c r="T285" s="21">
        <v>8667.7000000000007</v>
      </c>
      <c r="U285" s="17">
        <v>486404</v>
      </c>
      <c r="V285" s="21">
        <v>1001048.85</v>
      </c>
      <c r="W285" s="17">
        <v>136359</v>
      </c>
      <c r="X285" s="21">
        <v>239329.05</v>
      </c>
      <c r="Y285" s="17">
        <v>123</v>
      </c>
      <c r="Z285" s="21">
        <v>353.28</v>
      </c>
      <c r="AA285" s="17">
        <v>5299032</v>
      </c>
      <c r="AB285" s="21">
        <v>22071216.300000001</v>
      </c>
      <c r="AC285" s="17">
        <v>0</v>
      </c>
      <c r="AD285" s="21">
        <v>0</v>
      </c>
      <c r="AE285" s="21">
        <v>330041.49</v>
      </c>
      <c r="AF285" s="21">
        <v>23311947.48</v>
      </c>
      <c r="AG285" s="21" t="s">
        <v>35</v>
      </c>
      <c r="AI285"/>
    </row>
    <row r="286" spans="1:35">
      <c r="A286" s="22">
        <v>284</v>
      </c>
      <c r="B286" s="28">
        <v>44743</v>
      </c>
      <c r="C286" s="23" t="s">
        <v>45</v>
      </c>
      <c r="D286" s="23" t="s">
        <v>92</v>
      </c>
      <c r="E286" s="22">
        <v>2155</v>
      </c>
      <c r="F286" s="22">
        <v>221</v>
      </c>
      <c r="G286" s="22">
        <v>10165</v>
      </c>
      <c r="H286" s="38">
        <v>3568</v>
      </c>
      <c r="I286" s="22">
        <v>1598</v>
      </c>
      <c r="J286" s="22">
        <v>418339</v>
      </c>
      <c r="K286" s="22">
        <v>0</v>
      </c>
      <c r="L286" s="22">
        <v>11643639</v>
      </c>
      <c r="M286" s="22">
        <v>0</v>
      </c>
      <c r="N286" s="29">
        <v>0</v>
      </c>
      <c r="O286" s="22">
        <v>0</v>
      </c>
      <c r="P286" s="29">
        <v>0</v>
      </c>
      <c r="Q286" s="22">
        <v>0</v>
      </c>
      <c r="R286" s="29">
        <v>0</v>
      </c>
      <c r="S286" s="22">
        <v>0</v>
      </c>
      <c r="T286" s="29">
        <v>0</v>
      </c>
      <c r="U286" s="22">
        <v>1918027</v>
      </c>
      <c r="V286" s="29">
        <v>3548020.2</v>
      </c>
      <c r="W286" s="22">
        <v>1015585</v>
      </c>
      <c r="X286" s="29">
        <v>1745968.24</v>
      </c>
      <c r="Y286" s="22">
        <v>1271</v>
      </c>
      <c r="Z286" s="29">
        <v>18338.52</v>
      </c>
      <c r="AA286" s="22">
        <v>6898167</v>
      </c>
      <c r="AB286" s="29">
        <v>29636148.850000001</v>
      </c>
      <c r="AC286" s="22">
        <v>2644</v>
      </c>
      <c r="AD286" s="29">
        <v>1639.62</v>
      </c>
      <c r="AE286" s="29">
        <v>0</v>
      </c>
      <c r="AF286" s="29">
        <v>34950115.43</v>
      </c>
      <c r="AG286" s="29" t="s">
        <v>35</v>
      </c>
      <c r="AI286"/>
    </row>
    <row r="287" spans="1:35">
      <c r="A287" s="17">
        <v>285</v>
      </c>
      <c r="B287" s="18">
        <v>44743</v>
      </c>
      <c r="C287" s="19" t="s">
        <v>33</v>
      </c>
      <c r="D287" s="19" t="s">
        <v>93</v>
      </c>
      <c r="E287" s="17">
        <v>490</v>
      </c>
      <c r="F287" s="17">
        <v>3</v>
      </c>
      <c r="G287" s="17">
        <v>0</v>
      </c>
      <c r="H287" s="20">
        <v>0</v>
      </c>
      <c r="I287" s="17">
        <v>0</v>
      </c>
      <c r="J287" s="17">
        <v>135451</v>
      </c>
      <c r="K287" s="17">
        <v>0</v>
      </c>
      <c r="L287" s="17">
        <v>7504016</v>
      </c>
      <c r="M287" s="17">
        <v>0</v>
      </c>
      <c r="N287" s="21">
        <v>0</v>
      </c>
      <c r="O287" s="17">
        <v>0</v>
      </c>
      <c r="P287" s="21">
        <v>0</v>
      </c>
      <c r="Q287" s="17">
        <v>0</v>
      </c>
      <c r="R287" s="21">
        <v>0</v>
      </c>
      <c r="S287" s="17">
        <v>0</v>
      </c>
      <c r="T287" s="21">
        <v>0</v>
      </c>
      <c r="U287" s="17">
        <v>356014</v>
      </c>
      <c r="V287" s="21">
        <v>489398.14</v>
      </c>
      <c r="W287" s="17">
        <v>148929</v>
      </c>
      <c r="X287" s="21">
        <v>287765.44</v>
      </c>
      <c r="Y287" s="17">
        <v>0</v>
      </c>
      <c r="Z287" s="21">
        <v>0</v>
      </c>
      <c r="AA287" s="17">
        <v>3190593</v>
      </c>
      <c r="AB287" s="21">
        <v>13745914.82</v>
      </c>
      <c r="AC287" s="17">
        <v>231</v>
      </c>
      <c r="AD287" s="21">
        <v>210.59</v>
      </c>
      <c r="AE287" s="21">
        <v>0</v>
      </c>
      <c r="AF287" s="21">
        <v>14523288.99</v>
      </c>
      <c r="AG287" s="21" t="s">
        <v>35</v>
      </c>
      <c r="AI287"/>
    </row>
    <row r="288" spans="1:35">
      <c r="A288" s="22">
        <v>286</v>
      </c>
      <c r="B288" s="28">
        <v>44743</v>
      </c>
      <c r="C288" s="23" t="s">
        <v>45</v>
      </c>
      <c r="D288" s="23" t="s">
        <v>94</v>
      </c>
      <c r="E288" s="22">
        <v>8042</v>
      </c>
      <c r="F288" s="22">
        <v>3190</v>
      </c>
      <c r="G288" s="22">
        <v>39115</v>
      </c>
      <c r="H288" s="38">
        <v>8032</v>
      </c>
      <c r="I288" s="22">
        <v>8936</v>
      </c>
      <c r="J288" s="22">
        <v>234203</v>
      </c>
      <c r="K288" s="22">
        <v>560409</v>
      </c>
      <c r="L288" s="22">
        <v>49339980</v>
      </c>
      <c r="M288" s="22">
        <v>486951</v>
      </c>
      <c r="N288" s="29">
        <v>1500869.24</v>
      </c>
      <c r="O288" s="22">
        <v>250338</v>
      </c>
      <c r="P288" s="29">
        <v>999098.26</v>
      </c>
      <c r="Q288" s="22">
        <v>0</v>
      </c>
      <c r="R288" s="29">
        <v>0</v>
      </c>
      <c r="S288" s="22">
        <v>5948</v>
      </c>
      <c r="T288" s="29">
        <v>30577.14</v>
      </c>
      <c r="U288" s="22">
        <v>10446474</v>
      </c>
      <c r="V288" s="29">
        <v>17968749.789999999</v>
      </c>
      <c r="W288" s="22">
        <v>6589816</v>
      </c>
      <c r="X288" s="29">
        <v>10497583.560000001</v>
      </c>
      <c r="Y288" s="22">
        <v>2257</v>
      </c>
      <c r="Z288" s="29">
        <v>8203.8700000000008</v>
      </c>
      <c r="AA288" s="22">
        <v>47119469</v>
      </c>
      <c r="AB288" s="29">
        <v>145568983.5</v>
      </c>
      <c r="AC288" s="22">
        <v>13014</v>
      </c>
      <c r="AD288" s="29">
        <v>13008.98</v>
      </c>
      <c r="AE288" s="29">
        <v>2530544.6400000001</v>
      </c>
      <c r="AF288" s="29">
        <v>174056529.69999999</v>
      </c>
      <c r="AG288" s="29" t="s">
        <v>35</v>
      </c>
      <c r="AI288"/>
    </row>
    <row r="289" spans="1:35">
      <c r="A289" s="17">
        <v>287</v>
      </c>
      <c r="B289" s="18">
        <v>44743</v>
      </c>
      <c r="C289" s="19" t="s">
        <v>33</v>
      </c>
      <c r="D289" s="19" t="s">
        <v>95</v>
      </c>
      <c r="E289" s="17">
        <v>231</v>
      </c>
      <c r="F289" s="17">
        <v>0</v>
      </c>
      <c r="G289" s="17">
        <v>0</v>
      </c>
      <c r="H289" s="20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21">
        <v>0</v>
      </c>
      <c r="O289" s="17">
        <v>0</v>
      </c>
      <c r="P289" s="21">
        <v>0</v>
      </c>
      <c r="Q289" s="17">
        <v>0</v>
      </c>
      <c r="R289" s="21">
        <v>0</v>
      </c>
      <c r="S289" s="17">
        <v>0</v>
      </c>
      <c r="T289" s="21">
        <v>0</v>
      </c>
      <c r="U289" s="17">
        <v>0</v>
      </c>
      <c r="V289" s="21">
        <v>0</v>
      </c>
      <c r="W289" s="17">
        <v>0</v>
      </c>
      <c r="X289" s="21">
        <v>0</v>
      </c>
      <c r="Y289" s="17">
        <v>0</v>
      </c>
      <c r="Z289" s="21">
        <v>0</v>
      </c>
      <c r="AA289" s="17">
        <v>586</v>
      </c>
      <c r="AB289" s="21">
        <v>2122.8000000000002</v>
      </c>
      <c r="AC289" s="17">
        <v>0</v>
      </c>
      <c r="AD289" s="21">
        <v>0</v>
      </c>
      <c r="AE289" s="21">
        <v>0</v>
      </c>
      <c r="AF289" s="21">
        <v>2122.8000000000002</v>
      </c>
      <c r="AG289" s="21" t="s">
        <v>35</v>
      </c>
      <c r="AI289"/>
    </row>
    <row r="290" spans="1:35">
      <c r="A290" s="22">
        <v>288</v>
      </c>
      <c r="B290" s="28">
        <v>44743</v>
      </c>
      <c r="C290" s="23" t="s">
        <v>33</v>
      </c>
      <c r="D290" s="23" t="s">
        <v>96</v>
      </c>
      <c r="E290" s="22">
        <v>232</v>
      </c>
      <c r="F290" s="22">
        <v>7</v>
      </c>
      <c r="G290" s="22">
        <v>0</v>
      </c>
      <c r="H290" s="38">
        <v>450</v>
      </c>
      <c r="I290" s="22">
        <v>0</v>
      </c>
      <c r="J290" s="22">
        <v>8962</v>
      </c>
      <c r="K290" s="22">
        <v>0</v>
      </c>
      <c r="L290" s="22">
        <v>1406809</v>
      </c>
      <c r="M290" s="22">
        <v>0</v>
      </c>
      <c r="N290" s="29">
        <v>0</v>
      </c>
      <c r="O290" s="22">
        <v>0</v>
      </c>
      <c r="P290" s="29">
        <v>0</v>
      </c>
      <c r="Q290" s="22">
        <v>0</v>
      </c>
      <c r="R290" s="29">
        <v>0</v>
      </c>
      <c r="S290" s="22">
        <v>0</v>
      </c>
      <c r="T290" s="29">
        <v>0</v>
      </c>
      <c r="U290" s="22">
        <v>42925</v>
      </c>
      <c r="V290" s="29">
        <v>66079.06</v>
      </c>
      <c r="W290" s="22">
        <v>13703</v>
      </c>
      <c r="X290" s="29">
        <v>21839.56</v>
      </c>
      <c r="Y290" s="22">
        <v>0</v>
      </c>
      <c r="Z290" s="29">
        <v>0</v>
      </c>
      <c r="AA290" s="22">
        <v>733671</v>
      </c>
      <c r="AB290" s="29">
        <v>2104687.48</v>
      </c>
      <c r="AC290" s="22">
        <v>0</v>
      </c>
      <c r="AD290" s="29">
        <v>0</v>
      </c>
      <c r="AE290" s="29">
        <v>0</v>
      </c>
      <c r="AF290" s="29">
        <v>2192606.1</v>
      </c>
      <c r="AG290" s="29" t="s">
        <v>35</v>
      </c>
      <c r="AI290"/>
    </row>
    <row r="291" spans="1:35">
      <c r="A291" s="17">
        <v>289</v>
      </c>
      <c r="B291" s="18">
        <v>44743</v>
      </c>
      <c r="C291" s="19" t="s">
        <v>41</v>
      </c>
      <c r="D291" s="19" t="s">
        <v>97</v>
      </c>
      <c r="E291" s="17">
        <v>1066</v>
      </c>
      <c r="F291" s="17">
        <v>190</v>
      </c>
      <c r="G291" s="17">
        <v>57662</v>
      </c>
      <c r="H291" s="20">
        <v>95630</v>
      </c>
      <c r="I291" s="17">
        <v>303938</v>
      </c>
      <c r="J291" s="17">
        <v>117226656</v>
      </c>
      <c r="K291" s="17">
        <v>1331990</v>
      </c>
      <c r="L291" s="17">
        <v>3958870</v>
      </c>
      <c r="M291" s="17">
        <v>1591393</v>
      </c>
      <c r="N291" s="21">
        <v>4619925.7300000004</v>
      </c>
      <c r="O291" s="17">
        <v>1089753</v>
      </c>
      <c r="P291" s="21">
        <v>7168965.0700000003</v>
      </c>
      <c r="Q291" s="17">
        <v>0</v>
      </c>
      <c r="R291" s="21">
        <v>0</v>
      </c>
      <c r="S291" s="17">
        <v>17207</v>
      </c>
      <c r="T291" s="21">
        <v>73404.55</v>
      </c>
      <c r="U291" s="17">
        <v>1326752</v>
      </c>
      <c r="V291" s="21">
        <v>2479897.16</v>
      </c>
      <c r="W291" s="17">
        <v>685565</v>
      </c>
      <c r="X291" s="21">
        <v>1648316.92</v>
      </c>
      <c r="Y291" s="17">
        <v>56</v>
      </c>
      <c r="Z291" s="21">
        <v>1114.28</v>
      </c>
      <c r="AA291" s="17">
        <v>2608071</v>
      </c>
      <c r="AB291" s="21">
        <v>12127747.5</v>
      </c>
      <c r="AC291" s="17">
        <v>1128</v>
      </c>
      <c r="AD291" s="21">
        <v>1121.6500000000001</v>
      </c>
      <c r="AE291" s="21">
        <v>11862295.350000001</v>
      </c>
      <c r="AF291" s="21">
        <v>16258197.51</v>
      </c>
      <c r="AG291" s="21" t="s">
        <v>35</v>
      </c>
      <c r="AI291"/>
    </row>
    <row r="292" spans="1:35">
      <c r="A292" s="22">
        <v>290</v>
      </c>
      <c r="B292" s="28">
        <v>44774</v>
      </c>
      <c r="C292" s="23" t="s">
        <v>33</v>
      </c>
      <c r="D292" s="23" t="s">
        <v>34</v>
      </c>
      <c r="E292" s="22">
        <v>452</v>
      </c>
      <c r="F292" s="22">
        <v>3</v>
      </c>
      <c r="G292" s="22">
        <v>0</v>
      </c>
      <c r="H292" s="38">
        <v>340</v>
      </c>
      <c r="I292" s="22">
        <v>0</v>
      </c>
      <c r="J292" s="22">
        <v>771197</v>
      </c>
      <c r="K292" s="22">
        <v>296930</v>
      </c>
      <c r="L292" s="22">
        <v>2207838</v>
      </c>
      <c r="M292" s="22">
        <v>447660</v>
      </c>
      <c r="N292" s="29">
        <v>2225612.11</v>
      </c>
      <c r="O292" s="22">
        <v>398735</v>
      </c>
      <c r="P292" s="29">
        <v>2601119.25</v>
      </c>
      <c r="Q292" s="22">
        <v>1180</v>
      </c>
      <c r="R292" s="29">
        <v>577.16999999999996</v>
      </c>
      <c r="S292" s="22">
        <v>5745</v>
      </c>
      <c r="T292" s="29">
        <v>34187.300000000003</v>
      </c>
      <c r="U292" s="22">
        <v>256322</v>
      </c>
      <c r="V292" s="29">
        <v>594293.14</v>
      </c>
      <c r="W292" s="22">
        <v>208781</v>
      </c>
      <c r="X292" s="29">
        <v>552802.96</v>
      </c>
      <c r="Y292" s="22">
        <v>214</v>
      </c>
      <c r="Z292" s="29">
        <v>4559.59</v>
      </c>
      <c r="AA292" s="22">
        <v>944678</v>
      </c>
      <c r="AB292" s="29">
        <v>5875170.5499999998</v>
      </c>
      <c r="AC292" s="22">
        <v>324</v>
      </c>
      <c r="AD292" s="29">
        <v>321.12</v>
      </c>
      <c r="AE292" s="29">
        <v>4861495.8299999991</v>
      </c>
      <c r="AF292" s="29">
        <v>7027147.3600000003</v>
      </c>
      <c r="AG292" s="29" t="s">
        <v>35</v>
      </c>
      <c r="AI292"/>
    </row>
    <row r="293" spans="1:35">
      <c r="A293" s="17">
        <v>291</v>
      </c>
      <c r="B293" s="18">
        <v>44774</v>
      </c>
      <c r="C293" s="19" t="s">
        <v>36</v>
      </c>
      <c r="D293" s="19" t="s">
        <v>37</v>
      </c>
      <c r="E293" s="17">
        <v>0</v>
      </c>
      <c r="F293" s="17">
        <v>0</v>
      </c>
      <c r="G293" s="17">
        <v>0</v>
      </c>
      <c r="H293" s="20">
        <v>0</v>
      </c>
      <c r="I293" s="17">
        <v>0</v>
      </c>
      <c r="J293" s="17">
        <v>3896369</v>
      </c>
      <c r="K293" s="17">
        <v>0</v>
      </c>
      <c r="L293" s="17">
        <v>2719008</v>
      </c>
      <c r="M293" s="17">
        <v>0</v>
      </c>
      <c r="N293" s="21">
        <v>0</v>
      </c>
      <c r="O293" s="17">
        <v>0</v>
      </c>
      <c r="P293" s="21">
        <v>0</v>
      </c>
      <c r="Q293" s="17">
        <v>0</v>
      </c>
      <c r="R293" s="21">
        <v>0</v>
      </c>
      <c r="S293" s="17">
        <v>0</v>
      </c>
      <c r="T293" s="21">
        <v>0</v>
      </c>
      <c r="U293" s="17">
        <v>0</v>
      </c>
      <c r="V293" s="21">
        <v>0</v>
      </c>
      <c r="W293" s="17">
        <v>232499</v>
      </c>
      <c r="X293" s="21">
        <v>197556.24</v>
      </c>
      <c r="Y293" s="17">
        <v>0</v>
      </c>
      <c r="Z293" s="21">
        <v>0</v>
      </c>
      <c r="AA293" s="17">
        <v>0</v>
      </c>
      <c r="AB293" s="21">
        <v>0</v>
      </c>
      <c r="AC293" s="17">
        <v>0</v>
      </c>
      <c r="AD293" s="21">
        <v>0</v>
      </c>
      <c r="AE293" s="21">
        <v>0</v>
      </c>
      <c r="AF293" s="21">
        <v>197556.24</v>
      </c>
      <c r="AG293" s="21" t="s">
        <v>35</v>
      </c>
      <c r="AI293"/>
    </row>
    <row r="294" spans="1:35">
      <c r="A294" s="22">
        <v>292</v>
      </c>
      <c r="B294" s="28">
        <v>44774</v>
      </c>
      <c r="C294" s="23" t="s">
        <v>38</v>
      </c>
      <c r="D294" s="23" t="s">
        <v>39</v>
      </c>
      <c r="E294" s="22">
        <v>0</v>
      </c>
      <c r="F294" s="22">
        <v>0</v>
      </c>
      <c r="G294" s="22">
        <v>48756</v>
      </c>
      <c r="H294" s="38">
        <v>0</v>
      </c>
      <c r="I294" s="22">
        <v>0</v>
      </c>
      <c r="J294" s="22">
        <v>0</v>
      </c>
      <c r="K294" s="22">
        <v>1353402</v>
      </c>
      <c r="L294" s="22">
        <v>0</v>
      </c>
      <c r="M294" s="22">
        <v>966362</v>
      </c>
      <c r="N294" s="29">
        <v>7054444.9199999999</v>
      </c>
      <c r="O294" s="22">
        <v>3218916</v>
      </c>
      <c r="P294" s="29">
        <v>23895948.09</v>
      </c>
      <c r="Q294" s="22">
        <v>0</v>
      </c>
      <c r="R294" s="29">
        <v>0</v>
      </c>
      <c r="S294" s="22">
        <v>0</v>
      </c>
      <c r="T294" s="29">
        <v>0</v>
      </c>
      <c r="U294" s="22">
        <v>0</v>
      </c>
      <c r="V294" s="29">
        <v>0</v>
      </c>
      <c r="W294" s="22">
        <v>0</v>
      </c>
      <c r="X294" s="29">
        <v>0</v>
      </c>
      <c r="Y294" s="22">
        <v>0</v>
      </c>
      <c r="Z294" s="29">
        <v>0</v>
      </c>
      <c r="AA294" s="22">
        <v>0</v>
      </c>
      <c r="AB294" s="29">
        <v>0</v>
      </c>
      <c r="AC294" s="22">
        <v>0</v>
      </c>
      <c r="AD294" s="29">
        <v>0</v>
      </c>
      <c r="AE294" s="29">
        <v>30950393.009999998</v>
      </c>
      <c r="AF294" s="29">
        <v>0</v>
      </c>
      <c r="AG294" s="29" t="s">
        <v>40</v>
      </c>
      <c r="AI294"/>
    </row>
    <row r="295" spans="1:35">
      <c r="A295" s="17">
        <v>293</v>
      </c>
      <c r="B295" s="18">
        <v>44774</v>
      </c>
      <c r="C295" s="19" t="s">
        <v>41</v>
      </c>
      <c r="D295" s="19" t="s">
        <v>42</v>
      </c>
      <c r="E295" s="17">
        <v>5783</v>
      </c>
      <c r="F295" s="17">
        <v>10341</v>
      </c>
      <c r="G295" s="17">
        <v>1188081</v>
      </c>
      <c r="H295" s="20">
        <v>847</v>
      </c>
      <c r="I295" s="17">
        <v>468639</v>
      </c>
      <c r="J295" s="17">
        <v>43691913</v>
      </c>
      <c r="K295" s="17">
        <v>8879353</v>
      </c>
      <c r="L295" s="17">
        <v>28975119</v>
      </c>
      <c r="M295" s="17">
        <v>17689105</v>
      </c>
      <c r="N295" s="21">
        <v>50535667.399999999</v>
      </c>
      <c r="O295" s="17">
        <v>11713077</v>
      </c>
      <c r="P295" s="21">
        <v>52678106.329999998</v>
      </c>
      <c r="Q295" s="17">
        <v>0</v>
      </c>
      <c r="R295" s="21">
        <v>0</v>
      </c>
      <c r="S295" s="17">
        <v>61270</v>
      </c>
      <c r="T295" s="21">
        <v>250289.58</v>
      </c>
      <c r="U295" s="17">
        <v>11841298</v>
      </c>
      <c r="V295" s="21">
        <v>26026183.84</v>
      </c>
      <c r="W295" s="17">
        <v>5452481</v>
      </c>
      <c r="X295" s="21">
        <v>16299792.960000001</v>
      </c>
      <c r="Y295" s="17">
        <v>20135</v>
      </c>
      <c r="Z295" s="21">
        <v>485373.55</v>
      </c>
      <c r="AA295" s="17">
        <v>21540284</v>
      </c>
      <c r="AB295" s="21">
        <v>127512745</v>
      </c>
      <c r="AC295" s="17">
        <v>0</v>
      </c>
      <c r="AD295" s="21">
        <v>0</v>
      </c>
      <c r="AE295" s="21">
        <v>103464063.30999999</v>
      </c>
      <c r="AF295" s="21">
        <v>170324095.34999999</v>
      </c>
      <c r="AG295" s="21" t="s">
        <v>35</v>
      </c>
      <c r="AI295"/>
    </row>
    <row r="296" spans="1:35">
      <c r="A296" s="22">
        <v>294</v>
      </c>
      <c r="B296" s="28">
        <v>44774</v>
      </c>
      <c r="C296" s="23" t="s">
        <v>41</v>
      </c>
      <c r="D296" s="23" t="s">
        <v>43</v>
      </c>
      <c r="E296" s="22">
        <v>423</v>
      </c>
      <c r="F296" s="22">
        <v>5</v>
      </c>
      <c r="G296" s="22">
        <v>36878</v>
      </c>
      <c r="H296" s="38">
        <v>0</v>
      </c>
      <c r="I296" s="22">
        <v>0</v>
      </c>
      <c r="J296" s="22">
        <v>0</v>
      </c>
      <c r="K296" s="22">
        <v>0</v>
      </c>
      <c r="L296" s="22">
        <v>5200062</v>
      </c>
      <c r="M296" s="22">
        <v>0</v>
      </c>
      <c r="N296" s="29">
        <v>0</v>
      </c>
      <c r="O296" s="22">
        <v>0</v>
      </c>
      <c r="P296" s="29">
        <v>0</v>
      </c>
      <c r="Q296" s="22">
        <v>0</v>
      </c>
      <c r="R296" s="29">
        <v>0</v>
      </c>
      <c r="S296" s="22">
        <v>0</v>
      </c>
      <c r="T296" s="29">
        <v>0</v>
      </c>
      <c r="U296" s="22">
        <v>553270</v>
      </c>
      <c r="V296" s="29">
        <v>1254067.3</v>
      </c>
      <c r="W296" s="22">
        <v>273819</v>
      </c>
      <c r="X296" s="29">
        <v>701250.29</v>
      </c>
      <c r="Y296" s="22">
        <v>0</v>
      </c>
      <c r="Z296" s="29">
        <v>0</v>
      </c>
      <c r="AA296" s="22">
        <v>2575496</v>
      </c>
      <c r="AB296" s="29">
        <v>12822148.699999999</v>
      </c>
      <c r="AC296" s="22">
        <v>22904</v>
      </c>
      <c r="AD296" s="29">
        <v>23026.880000000001</v>
      </c>
      <c r="AE296" s="29">
        <v>0</v>
      </c>
      <c r="AF296" s="29">
        <v>14800493.17</v>
      </c>
      <c r="AG296" s="29" t="s">
        <v>35</v>
      </c>
      <c r="AI296"/>
    </row>
    <row r="297" spans="1:35">
      <c r="A297" s="17">
        <v>295</v>
      </c>
      <c r="B297" s="18">
        <v>44774</v>
      </c>
      <c r="C297" s="19" t="s">
        <v>38</v>
      </c>
      <c r="D297" s="19" t="s">
        <v>44</v>
      </c>
      <c r="E297" s="17">
        <v>0</v>
      </c>
      <c r="F297" s="17">
        <v>0</v>
      </c>
      <c r="G297" s="17">
        <v>0</v>
      </c>
      <c r="H297" s="20">
        <v>0</v>
      </c>
      <c r="I297" s="17">
        <v>0</v>
      </c>
      <c r="J297" s="17">
        <v>0</v>
      </c>
      <c r="K297" s="17">
        <v>19589</v>
      </c>
      <c r="L297" s="17">
        <v>0</v>
      </c>
      <c r="M297" s="17">
        <v>26838</v>
      </c>
      <c r="N297" s="21">
        <v>117216.02</v>
      </c>
      <c r="O297" s="17">
        <v>13693</v>
      </c>
      <c r="P297" s="21">
        <v>185893.23</v>
      </c>
      <c r="Q297" s="17">
        <v>0</v>
      </c>
      <c r="R297" s="21">
        <v>0</v>
      </c>
      <c r="S297" s="17">
        <v>6</v>
      </c>
      <c r="T297" s="21">
        <v>53</v>
      </c>
      <c r="U297" s="17">
        <v>0</v>
      </c>
      <c r="V297" s="21">
        <v>0</v>
      </c>
      <c r="W297" s="17">
        <v>0</v>
      </c>
      <c r="X297" s="21">
        <v>0</v>
      </c>
      <c r="Y297" s="17">
        <v>0</v>
      </c>
      <c r="Z297" s="21">
        <v>0</v>
      </c>
      <c r="AA297" s="17">
        <v>0</v>
      </c>
      <c r="AB297" s="21">
        <v>0</v>
      </c>
      <c r="AC297" s="17">
        <v>0</v>
      </c>
      <c r="AD297" s="21">
        <v>0</v>
      </c>
      <c r="AE297" s="21">
        <v>303162.25</v>
      </c>
      <c r="AF297" s="21">
        <v>0</v>
      </c>
      <c r="AG297" s="21" t="s">
        <v>40</v>
      </c>
      <c r="AI297"/>
    </row>
    <row r="298" spans="1:35">
      <c r="A298" s="22">
        <v>296</v>
      </c>
      <c r="B298" s="28">
        <v>44774</v>
      </c>
      <c r="C298" s="23" t="s">
        <v>45</v>
      </c>
      <c r="D298" s="23" t="s">
        <v>46</v>
      </c>
      <c r="E298" s="22">
        <v>8769</v>
      </c>
      <c r="F298" s="22">
        <v>2684</v>
      </c>
      <c r="G298" s="22">
        <v>25570</v>
      </c>
      <c r="H298" s="38">
        <v>38158</v>
      </c>
      <c r="I298" s="22">
        <v>11850</v>
      </c>
      <c r="J298" s="22">
        <v>847136</v>
      </c>
      <c r="K298" s="22">
        <v>1428072</v>
      </c>
      <c r="L298" s="22">
        <v>76893503</v>
      </c>
      <c r="M298" s="22">
        <v>1768815</v>
      </c>
      <c r="N298" s="29">
        <v>5406644.6100000003</v>
      </c>
      <c r="O298" s="22">
        <v>1740382</v>
      </c>
      <c r="P298" s="29">
        <v>8280836.9500000002</v>
      </c>
      <c r="Q298" s="22">
        <v>0</v>
      </c>
      <c r="R298" s="29">
        <v>0</v>
      </c>
      <c r="S298" s="22">
        <v>20161</v>
      </c>
      <c r="T298" s="29">
        <v>92699.7</v>
      </c>
      <c r="U298" s="22">
        <v>7795514</v>
      </c>
      <c r="V298" s="29">
        <v>14280028.58</v>
      </c>
      <c r="W298" s="22">
        <v>3752514</v>
      </c>
      <c r="X298" s="29">
        <v>6577446.71</v>
      </c>
      <c r="Y298" s="22">
        <v>9</v>
      </c>
      <c r="Z298" s="29">
        <v>28.4</v>
      </c>
      <c r="AA298" s="22">
        <v>28218526</v>
      </c>
      <c r="AB298" s="29">
        <v>127387124.7</v>
      </c>
      <c r="AC298" s="22">
        <v>1539</v>
      </c>
      <c r="AD298" s="29">
        <v>1423.45</v>
      </c>
      <c r="AE298" s="29">
        <v>13780181.26</v>
      </c>
      <c r="AF298" s="29">
        <v>148246051.83999997</v>
      </c>
      <c r="AG298" s="29" t="s">
        <v>35</v>
      </c>
      <c r="AI298"/>
    </row>
    <row r="299" spans="1:35">
      <c r="A299" s="17">
        <v>297</v>
      </c>
      <c r="B299" s="18">
        <v>44774</v>
      </c>
      <c r="C299" s="19" t="s">
        <v>45</v>
      </c>
      <c r="D299" s="19" t="s">
        <v>47</v>
      </c>
      <c r="E299" s="17">
        <v>5159</v>
      </c>
      <c r="F299" s="17">
        <v>2695</v>
      </c>
      <c r="G299" s="17">
        <v>47271</v>
      </c>
      <c r="H299" s="20">
        <v>11956</v>
      </c>
      <c r="I299" s="17">
        <v>103</v>
      </c>
      <c r="J299" s="17">
        <v>470903</v>
      </c>
      <c r="K299" s="17">
        <v>150601</v>
      </c>
      <c r="L299" s="17">
        <v>45494860</v>
      </c>
      <c r="M299" s="17">
        <v>151042</v>
      </c>
      <c r="N299" s="21">
        <v>497947.83</v>
      </c>
      <c r="O299" s="17">
        <v>104820</v>
      </c>
      <c r="P299" s="21">
        <v>304069.37</v>
      </c>
      <c r="Q299" s="17">
        <v>0</v>
      </c>
      <c r="R299" s="21">
        <v>0</v>
      </c>
      <c r="S299" s="17">
        <v>8963</v>
      </c>
      <c r="T299" s="21">
        <v>50043.33</v>
      </c>
      <c r="U299" s="17">
        <v>4897791</v>
      </c>
      <c r="V299" s="21">
        <v>8225722.5999999996</v>
      </c>
      <c r="W299" s="17">
        <v>2341569</v>
      </c>
      <c r="X299" s="21">
        <v>3254500.08</v>
      </c>
      <c r="Y299" s="17">
        <v>0</v>
      </c>
      <c r="Z299" s="21">
        <v>0</v>
      </c>
      <c r="AA299" s="17">
        <v>17828989</v>
      </c>
      <c r="AB299" s="21">
        <v>67479099.859999999</v>
      </c>
      <c r="AC299" s="17">
        <v>3612</v>
      </c>
      <c r="AD299" s="21">
        <v>3430.5</v>
      </c>
      <c r="AE299" s="21">
        <v>852060.52999999991</v>
      </c>
      <c r="AF299" s="21">
        <v>78962753.039999992</v>
      </c>
      <c r="AG299" s="21" t="s">
        <v>35</v>
      </c>
      <c r="AI299"/>
    </row>
    <row r="300" spans="1:35">
      <c r="A300" s="22">
        <v>298</v>
      </c>
      <c r="B300" s="28">
        <v>44774</v>
      </c>
      <c r="C300" s="23" t="s">
        <v>45</v>
      </c>
      <c r="D300" s="23" t="s">
        <v>48</v>
      </c>
      <c r="E300" s="22">
        <v>1771</v>
      </c>
      <c r="F300" s="22">
        <v>433</v>
      </c>
      <c r="G300" s="22">
        <v>2963</v>
      </c>
      <c r="H300" s="38">
        <v>0</v>
      </c>
      <c r="I300" s="22">
        <v>355014</v>
      </c>
      <c r="J300" s="22">
        <v>941703</v>
      </c>
      <c r="K300" s="22">
        <v>76504</v>
      </c>
      <c r="L300" s="22">
        <v>12915821</v>
      </c>
      <c r="M300" s="22">
        <v>86079</v>
      </c>
      <c r="N300" s="29">
        <v>350761.89</v>
      </c>
      <c r="O300" s="22">
        <v>0</v>
      </c>
      <c r="P300" s="29">
        <v>0</v>
      </c>
      <c r="Q300" s="22">
        <v>0</v>
      </c>
      <c r="R300" s="29">
        <v>0</v>
      </c>
      <c r="S300" s="22">
        <v>1011</v>
      </c>
      <c r="T300" s="29">
        <v>4867.5600000000004</v>
      </c>
      <c r="U300" s="22">
        <v>2343844</v>
      </c>
      <c r="V300" s="29">
        <v>3501658.14</v>
      </c>
      <c r="W300" s="22">
        <v>955955</v>
      </c>
      <c r="X300" s="29">
        <v>1286687.47</v>
      </c>
      <c r="Y300" s="22">
        <v>8567</v>
      </c>
      <c r="Z300" s="29">
        <v>94084.07</v>
      </c>
      <c r="AA300" s="22">
        <v>7224220</v>
      </c>
      <c r="AB300" s="29">
        <v>29786137.579999998</v>
      </c>
      <c r="AC300" s="22">
        <v>0</v>
      </c>
      <c r="AD300" s="29">
        <v>0</v>
      </c>
      <c r="AE300" s="29">
        <v>355629.45</v>
      </c>
      <c r="AF300" s="29">
        <v>34668567.259999998</v>
      </c>
      <c r="AG300" s="29" t="s">
        <v>35</v>
      </c>
      <c r="AI300"/>
    </row>
    <row r="301" spans="1:35">
      <c r="A301" s="17">
        <v>299</v>
      </c>
      <c r="B301" s="18">
        <v>44774</v>
      </c>
      <c r="C301" s="19" t="s">
        <v>38</v>
      </c>
      <c r="D301" s="19" t="s">
        <v>49</v>
      </c>
      <c r="E301" s="17">
        <v>0</v>
      </c>
      <c r="F301" s="17">
        <v>0</v>
      </c>
      <c r="G301" s="17">
        <v>0</v>
      </c>
      <c r="H301" s="20">
        <v>0</v>
      </c>
      <c r="I301" s="17">
        <v>1</v>
      </c>
      <c r="J301" s="17">
        <v>0</v>
      </c>
      <c r="K301" s="17">
        <v>0</v>
      </c>
      <c r="L301" s="17">
        <v>1650</v>
      </c>
      <c r="M301" s="17">
        <v>0</v>
      </c>
      <c r="N301" s="21">
        <v>0</v>
      </c>
      <c r="O301" s="17">
        <v>0</v>
      </c>
      <c r="P301" s="21">
        <v>0</v>
      </c>
      <c r="Q301" s="17">
        <v>0</v>
      </c>
      <c r="R301" s="21">
        <v>0</v>
      </c>
      <c r="S301" s="17">
        <v>0</v>
      </c>
      <c r="T301" s="21">
        <v>0</v>
      </c>
      <c r="U301" s="17">
        <v>25</v>
      </c>
      <c r="V301" s="21">
        <v>248.19</v>
      </c>
      <c r="W301" s="17">
        <v>8</v>
      </c>
      <c r="X301" s="21">
        <v>3.05</v>
      </c>
      <c r="Y301" s="17">
        <v>0</v>
      </c>
      <c r="Z301" s="21">
        <v>0</v>
      </c>
      <c r="AA301" s="17">
        <v>362</v>
      </c>
      <c r="AB301" s="21">
        <v>3197.52</v>
      </c>
      <c r="AC301" s="17">
        <v>0</v>
      </c>
      <c r="AD301" s="21">
        <v>0</v>
      </c>
      <c r="AE301" s="21">
        <v>0</v>
      </c>
      <c r="AF301" s="21">
        <v>3448.76</v>
      </c>
      <c r="AG301" s="21" t="s">
        <v>35</v>
      </c>
      <c r="AI301"/>
    </row>
    <row r="302" spans="1:35">
      <c r="A302" s="22">
        <v>300</v>
      </c>
      <c r="B302" s="28">
        <v>44774</v>
      </c>
      <c r="C302" s="23" t="s">
        <v>41</v>
      </c>
      <c r="D302" s="23" t="s">
        <v>98</v>
      </c>
      <c r="E302" s="22">
        <v>451</v>
      </c>
      <c r="F302" s="22">
        <v>53</v>
      </c>
      <c r="G302" s="22">
        <v>0</v>
      </c>
      <c r="H302" s="38">
        <v>1180</v>
      </c>
      <c r="I302" s="22">
        <v>5124</v>
      </c>
      <c r="J302" s="22">
        <v>0</v>
      </c>
      <c r="K302" s="22">
        <v>0</v>
      </c>
      <c r="L302" s="22">
        <v>831219</v>
      </c>
      <c r="M302" s="22">
        <v>0</v>
      </c>
      <c r="N302" s="29">
        <v>0</v>
      </c>
      <c r="O302" s="22">
        <v>0</v>
      </c>
      <c r="P302" s="29">
        <v>0</v>
      </c>
      <c r="Q302" s="22">
        <v>0</v>
      </c>
      <c r="R302" s="29">
        <v>0</v>
      </c>
      <c r="S302" s="22">
        <v>0</v>
      </c>
      <c r="T302" s="29">
        <v>0</v>
      </c>
      <c r="U302" s="22">
        <v>265347</v>
      </c>
      <c r="V302" s="29">
        <v>476078.69</v>
      </c>
      <c r="W302" s="22">
        <v>47706</v>
      </c>
      <c r="X302" s="29">
        <v>89804.87</v>
      </c>
      <c r="Y302" s="22">
        <v>14</v>
      </c>
      <c r="Z302" s="29">
        <v>120.36</v>
      </c>
      <c r="AA302" s="22">
        <v>508378</v>
      </c>
      <c r="AB302" s="29">
        <v>2388976.39</v>
      </c>
      <c r="AC302" s="22">
        <v>87</v>
      </c>
      <c r="AD302" s="29">
        <v>16.940000000000001</v>
      </c>
      <c r="AE302" s="29">
        <v>0</v>
      </c>
      <c r="AF302" s="29">
        <v>2954997.25</v>
      </c>
      <c r="AG302" s="29" t="s">
        <v>35</v>
      </c>
      <c r="AI302"/>
    </row>
    <row r="303" spans="1:35">
      <c r="A303" s="17">
        <v>301</v>
      </c>
      <c r="B303" s="18">
        <v>44774</v>
      </c>
      <c r="C303" s="19" t="s">
        <v>45</v>
      </c>
      <c r="D303" s="19" t="s">
        <v>50</v>
      </c>
      <c r="E303" s="17">
        <v>8088</v>
      </c>
      <c r="F303" s="17">
        <v>4107</v>
      </c>
      <c r="G303" s="17">
        <v>50792</v>
      </c>
      <c r="H303" s="20">
        <v>8906</v>
      </c>
      <c r="I303" s="17">
        <v>66</v>
      </c>
      <c r="J303" s="17">
        <v>1641626</v>
      </c>
      <c r="K303" s="17">
        <v>527272</v>
      </c>
      <c r="L303" s="17">
        <v>47715491</v>
      </c>
      <c r="M303" s="17">
        <v>680723</v>
      </c>
      <c r="N303" s="21">
        <v>1775318.63</v>
      </c>
      <c r="O303" s="17">
        <v>298825</v>
      </c>
      <c r="P303" s="21">
        <v>1045190.08</v>
      </c>
      <c r="Q303" s="17">
        <v>0</v>
      </c>
      <c r="R303" s="21">
        <v>0</v>
      </c>
      <c r="S303" s="17">
        <v>56629</v>
      </c>
      <c r="T303" s="21">
        <v>286393.77</v>
      </c>
      <c r="U303" s="17">
        <v>9614683</v>
      </c>
      <c r="V303" s="21">
        <v>19132177.329999998</v>
      </c>
      <c r="W303" s="17">
        <v>3643427</v>
      </c>
      <c r="X303" s="21">
        <v>6594791.1500000004</v>
      </c>
      <c r="Y303" s="17">
        <v>4379</v>
      </c>
      <c r="Z303" s="21">
        <v>69357.429999999993</v>
      </c>
      <c r="AA303" s="17">
        <v>31568115</v>
      </c>
      <c r="AB303" s="21">
        <v>138544860.90000001</v>
      </c>
      <c r="AC303" s="17">
        <v>1738</v>
      </c>
      <c r="AD303" s="21">
        <v>1544.37</v>
      </c>
      <c r="AE303" s="21">
        <v>3106902.48</v>
      </c>
      <c r="AF303" s="21">
        <v>164342731.18000001</v>
      </c>
      <c r="AG303" s="21" t="s">
        <v>35</v>
      </c>
      <c r="AI303"/>
    </row>
    <row r="304" spans="1:35">
      <c r="A304" s="22">
        <v>302</v>
      </c>
      <c r="B304" s="28">
        <v>44774</v>
      </c>
      <c r="C304" s="23" t="s">
        <v>33</v>
      </c>
      <c r="D304" s="23" t="s">
        <v>51</v>
      </c>
      <c r="E304" s="22">
        <v>165</v>
      </c>
      <c r="F304" s="22">
        <v>2</v>
      </c>
      <c r="G304" s="22">
        <v>0</v>
      </c>
      <c r="H304" s="38">
        <v>0</v>
      </c>
      <c r="I304" s="22">
        <v>0</v>
      </c>
      <c r="J304" s="22">
        <v>0</v>
      </c>
      <c r="K304" s="22">
        <v>0</v>
      </c>
      <c r="L304" s="22">
        <v>195956</v>
      </c>
      <c r="M304" s="22">
        <v>0</v>
      </c>
      <c r="N304" s="29">
        <v>0</v>
      </c>
      <c r="O304" s="22">
        <v>0</v>
      </c>
      <c r="P304" s="29">
        <v>0</v>
      </c>
      <c r="Q304" s="22">
        <v>0</v>
      </c>
      <c r="R304" s="29">
        <v>0</v>
      </c>
      <c r="S304" s="22">
        <v>0</v>
      </c>
      <c r="T304" s="29">
        <v>0</v>
      </c>
      <c r="U304" s="22">
        <v>47533</v>
      </c>
      <c r="V304" s="29">
        <v>105226.67</v>
      </c>
      <c r="W304" s="22">
        <v>17310</v>
      </c>
      <c r="X304" s="29">
        <v>36484.89</v>
      </c>
      <c r="Y304" s="22">
        <v>0</v>
      </c>
      <c r="Z304" s="29">
        <v>0</v>
      </c>
      <c r="AA304" s="22">
        <v>133735</v>
      </c>
      <c r="AB304" s="29">
        <v>683030.03</v>
      </c>
      <c r="AC304" s="22">
        <v>0</v>
      </c>
      <c r="AD304" s="29">
        <v>0</v>
      </c>
      <c r="AE304" s="29">
        <v>0</v>
      </c>
      <c r="AF304" s="29">
        <v>824741.59000000008</v>
      </c>
      <c r="AG304" s="29" t="s">
        <v>35</v>
      </c>
      <c r="AI304"/>
    </row>
    <row r="305" spans="1:35">
      <c r="A305" s="17">
        <v>303</v>
      </c>
      <c r="B305" s="18">
        <v>44774</v>
      </c>
      <c r="C305" s="19" t="s">
        <v>45</v>
      </c>
      <c r="D305" s="19" t="s">
        <v>53</v>
      </c>
      <c r="E305" s="17">
        <v>1788</v>
      </c>
      <c r="F305" s="17">
        <v>342</v>
      </c>
      <c r="G305" s="17">
        <v>2592</v>
      </c>
      <c r="H305" s="20">
        <v>8982</v>
      </c>
      <c r="I305" s="17">
        <v>8448</v>
      </c>
      <c r="J305" s="17">
        <v>198295</v>
      </c>
      <c r="K305" s="17">
        <v>0</v>
      </c>
      <c r="L305" s="17">
        <v>27556286</v>
      </c>
      <c r="M305" s="17">
        <v>0</v>
      </c>
      <c r="N305" s="21">
        <v>0</v>
      </c>
      <c r="O305" s="17">
        <v>0</v>
      </c>
      <c r="P305" s="21">
        <v>0</v>
      </c>
      <c r="Q305" s="17">
        <v>0</v>
      </c>
      <c r="R305" s="21">
        <v>0</v>
      </c>
      <c r="S305" s="17">
        <v>0</v>
      </c>
      <c r="T305" s="21">
        <v>0</v>
      </c>
      <c r="U305" s="17">
        <v>2740197</v>
      </c>
      <c r="V305" s="21">
        <v>5530719.9299999997</v>
      </c>
      <c r="W305" s="17">
        <v>758067</v>
      </c>
      <c r="X305" s="21">
        <v>1367011.67</v>
      </c>
      <c r="Y305" s="17">
        <v>0</v>
      </c>
      <c r="Z305" s="21">
        <v>0</v>
      </c>
      <c r="AA305" s="17">
        <v>8553106</v>
      </c>
      <c r="AB305" s="21">
        <v>36504728.969999999</v>
      </c>
      <c r="AC305" s="17">
        <v>9633</v>
      </c>
      <c r="AD305" s="21">
        <v>9718.27</v>
      </c>
      <c r="AE305" s="21">
        <v>0</v>
      </c>
      <c r="AF305" s="21">
        <v>43412178.840000004</v>
      </c>
      <c r="AG305" s="21" t="s">
        <v>35</v>
      </c>
      <c r="AI305"/>
    </row>
    <row r="306" spans="1:35">
      <c r="A306" s="22">
        <v>304</v>
      </c>
      <c r="B306" s="28">
        <v>44774</v>
      </c>
      <c r="C306" s="23" t="s">
        <v>38</v>
      </c>
      <c r="D306" s="23" t="s">
        <v>54</v>
      </c>
      <c r="E306" s="22">
        <v>47</v>
      </c>
      <c r="F306" s="22">
        <v>438</v>
      </c>
      <c r="G306" s="22">
        <v>0</v>
      </c>
      <c r="H306" s="38">
        <v>0</v>
      </c>
      <c r="I306" s="22">
        <v>0</v>
      </c>
      <c r="J306" s="22">
        <v>0</v>
      </c>
      <c r="K306" s="22">
        <v>2561253</v>
      </c>
      <c r="L306" s="22">
        <v>1331815</v>
      </c>
      <c r="M306" s="22">
        <v>7770130</v>
      </c>
      <c r="N306" s="29">
        <v>21286154.690000001</v>
      </c>
      <c r="O306" s="22">
        <v>5206147</v>
      </c>
      <c r="P306" s="29">
        <v>21726056.43</v>
      </c>
      <c r="Q306" s="22">
        <v>0</v>
      </c>
      <c r="R306" s="29">
        <v>0</v>
      </c>
      <c r="S306" s="22">
        <v>12367</v>
      </c>
      <c r="T306" s="29">
        <v>72537.36</v>
      </c>
      <c r="U306" s="22">
        <v>995684</v>
      </c>
      <c r="V306" s="29">
        <v>2466309.67</v>
      </c>
      <c r="W306" s="22">
        <v>1005905</v>
      </c>
      <c r="X306" s="29">
        <v>2823867.48</v>
      </c>
      <c r="Y306" s="22">
        <v>0</v>
      </c>
      <c r="Z306" s="29">
        <v>0</v>
      </c>
      <c r="AA306" s="22">
        <v>929268</v>
      </c>
      <c r="AB306" s="29">
        <v>5155967.1500000004</v>
      </c>
      <c r="AC306" s="22">
        <v>0</v>
      </c>
      <c r="AD306" s="29">
        <v>0</v>
      </c>
      <c r="AE306" s="29">
        <v>43084748.480000004</v>
      </c>
      <c r="AF306" s="29">
        <v>10446144.300000001</v>
      </c>
      <c r="AG306" s="29" t="s">
        <v>40</v>
      </c>
      <c r="AI306"/>
    </row>
    <row r="307" spans="1:35">
      <c r="A307" s="17">
        <v>305</v>
      </c>
      <c r="B307" s="18">
        <v>44774</v>
      </c>
      <c r="C307" s="19" t="s">
        <v>41</v>
      </c>
      <c r="D307" s="19" t="s">
        <v>55</v>
      </c>
      <c r="E307" s="17">
        <v>1120</v>
      </c>
      <c r="F307" s="17">
        <v>573</v>
      </c>
      <c r="G307" s="17">
        <v>7199</v>
      </c>
      <c r="H307" s="20">
        <v>23491</v>
      </c>
      <c r="I307" s="17">
        <v>0</v>
      </c>
      <c r="J307" s="17">
        <v>39290</v>
      </c>
      <c r="K307" s="17">
        <v>1644</v>
      </c>
      <c r="L307" s="17">
        <v>2622921</v>
      </c>
      <c r="M307" s="17">
        <v>1611</v>
      </c>
      <c r="N307" s="21">
        <v>3458.92</v>
      </c>
      <c r="O307" s="17">
        <v>306</v>
      </c>
      <c r="P307" s="21">
        <v>843.03</v>
      </c>
      <c r="Q307" s="17">
        <v>0</v>
      </c>
      <c r="R307" s="21">
        <v>0</v>
      </c>
      <c r="S307" s="17">
        <v>11</v>
      </c>
      <c r="T307" s="21">
        <v>77</v>
      </c>
      <c r="U307" s="17">
        <v>938013</v>
      </c>
      <c r="V307" s="21">
        <v>1814139.98</v>
      </c>
      <c r="W307" s="17">
        <v>180523</v>
      </c>
      <c r="X307" s="21">
        <v>323391.02</v>
      </c>
      <c r="Y307" s="17">
        <v>0</v>
      </c>
      <c r="Z307" s="21">
        <v>0</v>
      </c>
      <c r="AA307" s="17">
        <v>2762321</v>
      </c>
      <c r="AB307" s="21">
        <v>14292535.779999999</v>
      </c>
      <c r="AC307" s="17">
        <v>0</v>
      </c>
      <c r="AD307" s="21">
        <v>0</v>
      </c>
      <c r="AE307" s="21">
        <v>4378.95</v>
      </c>
      <c r="AF307" s="21">
        <v>16430066.779999999</v>
      </c>
      <c r="AG307" s="21" t="s">
        <v>35</v>
      </c>
      <c r="AI307"/>
    </row>
    <row r="308" spans="1:35">
      <c r="A308" s="22">
        <v>306</v>
      </c>
      <c r="B308" s="28">
        <v>44774</v>
      </c>
      <c r="C308" s="23" t="s">
        <v>38</v>
      </c>
      <c r="D308" s="23" t="s">
        <v>56</v>
      </c>
      <c r="E308" s="22">
        <v>457</v>
      </c>
      <c r="F308" s="22">
        <v>520</v>
      </c>
      <c r="G308" s="22">
        <v>454</v>
      </c>
      <c r="H308" s="38">
        <v>92</v>
      </c>
      <c r="I308" s="22">
        <v>0</v>
      </c>
      <c r="J308" s="22">
        <v>2618</v>
      </c>
      <c r="K308" s="22">
        <v>52882</v>
      </c>
      <c r="L308" s="22">
        <v>1977414</v>
      </c>
      <c r="M308" s="22">
        <v>56572</v>
      </c>
      <c r="N308" s="29">
        <v>185644.27</v>
      </c>
      <c r="O308" s="22">
        <v>42323</v>
      </c>
      <c r="P308" s="29">
        <v>298853.7</v>
      </c>
      <c r="Q308" s="22">
        <v>0</v>
      </c>
      <c r="R308" s="29">
        <v>0</v>
      </c>
      <c r="S308" s="22">
        <v>476</v>
      </c>
      <c r="T308" s="29">
        <v>1610</v>
      </c>
      <c r="U308" s="22">
        <v>617754</v>
      </c>
      <c r="V308" s="29">
        <v>935612.48</v>
      </c>
      <c r="W308" s="22">
        <v>257745</v>
      </c>
      <c r="X308" s="29">
        <v>458512.3</v>
      </c>
      <c r="Y308" s="22">
        <v>467</v>
      </c>
      <c r="Z308" s="29">
        <v>6716.17</v>
      </c>
      <c r="AA308" s="22">
        <v>1197579</v>
      </c>
      <c r="AB308" s="29">
        <v>5280992.12</v>
      </c>
      <c r="AC308" s="22">
        <v>46</v>
      </c>
      <c r="AD308" s="29">
        <v>35.979999999999997</v>
      </c>
      <c r="AE308" s="29">
        <v>486107.97</v>
      </c>
      <c r="AF308" s="29">
        <v>6681869.0500000007</v>
      </c>
      <c r="AG308" s="29" t="s">
        <v>35</v>
      </c>
      <c r="AI308"/>
    </row>
    <row r="309" spans="1:35">
      <c r="A309" s="17">
        <v>307</v>
      </c>
      <c r="B309" s="18">
        <v>44774</v>
      </c>
      <c r="C309" s="19" t="s">
        <v>41</v>
      </c>
      <c r="D309" s="19" t="s">
        <v>57</v>
      </c>
      <c r="E309" s="17">
        <v>373</v>
      </c>
      <c r="F309" s="17">
        <v>8</v>
      </c>
      <c r="G309" s="17">
        <v>8925</v>
      </c>
      <c r="H309" s="20">
        <v>0</v>
      </c>
      <c r="I309" s="17">
        <v>6188</v>
      </c>
      <c r="J309" s="17">
        <v>0</v>
      </c>
      <c r="K309" s="17">
        <v>3382</v>
      </c>
      <c r="L309" s="17">
        <v>914406</v>
      </c>
      <c r="M309" s="17">
        <v>5329</v>
      </c>
      <c r="N309" s="21">
        <v>13046.43</v>
      </c>
      <c r="O309" s="17">
        <v>1493</v>
      </c>
      <c r="P309" s="21">
        <v>5893.78</v>
      </c>
      <c r="Q309" s="17">
        <v>0</v>
      </c>
      <c r="R309" s="21">
        <v>0</v>
      </c>
      <c r="S309" s="17">
        <v>97</v>
      </c>
      <c r="T309" s="21">
        <v>676.92</v>
      </c>
      <c r="U309" s="17">
        <v>289092</v>
      </c>
      <c r="V309" s="21">
        <v>567334.35</v>
      </c>
      <c r="W309" s="17">
        <v>45740</v>
      </c>
      <c r="X309" s="21">
        <v>158719.79</v>
      </c>
      <c r="Y309" s="17">
        <v>453</v>
      </c>
      <c r="Z309" s="21">
        <v>17528.650000000001</v>
      </c>
      <c r="AA309" s="17">
        <v>289527</v>
      </c>
      <c r="AB309" s="21">
        <v>1655084.31</v>
      </c>
      <c r="AC309" s="17">
        <v>0</v>
      </c>
      <c r="AD309" s="21">
        <v>0</v>
      </c>
      <c r="AE309" s="21">
        <v>19617.129999999997</v>
      </c>
      <c r="AF309" s="21">
        <v>2398667.1</v>
      </c>
      <c r="AG309" s="21" t="s">
        <v>35</v>
      </c>
      <c r="AI309"/>
    </row>
    <row r="310" spans="1:35">
      <c r="A310" s="22">
        <v>308</v>
      </c>
      <c r="B310" s="28">
        <v>44774</v>
      </c>
      <c r="C310" s="23" t="s">
        <v>38</v>
      </c>
      <c r="D310" s="23" t="s">
        <v>58</v>
      </c>
      <c r="E310" s="22">
        <v>13</v>
      </c>
      <c r="F310" s="22">
        <v>18</v>
      </c>
      <c r="G310" s="22">
        <v>0</v>
      </c>
      <c r="H310" s="38">
        <v>0</v>
      </c>
      <c r="I310" s="22">
        <v>0</v>
      </c>
      <c r="J310" s="22">
        <v>7</v>
      </c>
      <c r="K310" s="22">
        <v>0</v>
      </c>
      <c r="L310" s="22">
        <v>118747</v>
      </c>
      <c r="M310" s="22">
        <v>0</v>
      </c>
      <c r="N310" s="29">
        <v>0</v>
      </c>
      <c r="O310" s="22">
        <v>0</v>
      </c>
      <c r="P310" s="29">
        <v>0</v>
      </c>
      <c r="Q310" s="22">
        <v>0</v>
      </c>
      <c r="R310" s="29">
        <v>0</v>
      </c>
      <c r="S310" s="22">
        <v>0</v>
      </c>
      <c r="T310" s="29">
        <v>0</v>
      </c>
      <c r="U310" s="22">
        <v>71832</v>
      </c>
      <c r="V310" s="29">
        <v>167464.09</v>
      </c>
      <c r="W310" s="22">
        <v>19361</v>
      </c>
      <c r="X310" s="29">
        <v>64186.09</v>
      </c>
      <c r="Y310" s="22">
        <v>0</v>
      </c>
      <c r="Z310" s="29">
        <v>0</v>
      </c>
      <c r="AA310" s="22">
        <v>48738</v>
      </c>
      <c r="AB310" s="29">
        <v>274904.98</v>
      </c>
      <c r="AC310" s="22">
        <v>0</v>
      </c>
      <c r="AD310" s="29">
        <v>0</v>
      </c>
      <c r="AE310" s="29">
        <v>0</v>
      </c>
      <c r="AF310" s="29">
        <v>506555.16</v>
      </c>
      <c r="AG310" s="29" t="s">
        <v>35</v>
      </c>
      <c r="AI310"/>
    </row>
    <row r="311" spans="1:35">
      <c r="A311" s="17">
        <v>309</v>
      </c>
      <c r="B311" s="18">
        <v>44774</v>
      </c>
      <c r="C311" s="19" t="s">
        <v>41</v>
      </c>
      <c r="D311" s="19" t="s">
        <v>59</v>
      </c>
      <c r="E311" s="17">
        <v>217</v>
      </c>
      <c r="F311" s="17">
        <v>42</v>
      </c>
      <c r="G311" s="17">
        <v>1423</v>
      </c>
      <c r="H311" s="20">
        <v>0</v>
      </c>
      <c r="I311" s="17">
        <v>0</v>
      </c>
      <c r="J311" s="17">
        <v>23078</v>
      </c>
      <c r="K311" s="17">
        <v>7760</v>
      </c>
      <c r="L311" s="17">
        <v>518391</v>
      </c>
      <c r="M311" s="17">
        <v>20165</v>
      </c>
      <c r="N311" s="21">
        <v>43557.59</v>
      </c>
      <c r="O311" s="17">
        <v>5457</v>
      </c>
      <c r="P311" s="21">
        <v>17325.95</v>
      </c>
      <c r="Q311" s="17">
        <v>3</v>
      </c>
      <c r="R311" s="21">
        <v>53.02</v>
      </c>
      <c r="S311" s="17">
        <v>140</v>
      </c>
      <c r="T311" s="21">
        <v>440.95</v>
      </c>
      <c r="U311" s="17">
        <v>273101</v>
      </c>
      <c r="V311" s="21">
        <v>450084.15</v>
      </c>
      <c r="W311" s="17">
        <v>36181</v>
      </c>
      <c r="X311" s="21">
        <v>75753.440000000002</v>
      </c>
      <c r="Y311" s="17">
        <v>0</v>
      </c>
      <c r="Z311" s="21">
        <v>0</v>
      </c>
      <c r="AA311" s="17">
        <v>476999</v>
      </c>
      <c r="AB311" s="21">
        <v>2068370.75</v>
      </c>
      <c r="AC311" s="17">
        <v>0</v>
      </c>
      <c r="AD311" s="21">
        <v>0</v>
      </c>
      <c r="AE311" s="21">
        <v>61377.509999999987</v>
      </c>
      <c r="AF311" s="21">
        <v>2594208.34</v>
      </c>
      <c r="AG311" s="21" t="s">
        <v>35</v>
      </c>
      <c r="AI311"/>
    </row>
    <row r="312" spans="1:35">
      <c r="A312" s="22">
        <v>310</v>
      </c>
      <c r="B312" s="28">
        <v>44774</v>
      </c>
      <c r="C312" s="23" t="s">
        <v>33</v>
      </c>
      <c r="D312" s="23" t="s">
        <v>60</v>
      </c>
      <c r="E312" s="22">
        <v>439</v>
      </c>
      <c r="F312" s="22">
        <v>2</v>
      </c>
      <c r="G312" s="22">
        <v>0</v>
      </c>
      <c r="H312" s="38">
        <v>1155</v>
      </c>
      <c r="I312" s="22">
        <v>0</v>
      </c>
      <c r="J312" s="22">
        <v>0</v>
      </c>
      <c r="K312" s="22">
        <v>0</v>
      </c>
      <c r="L312" s="22">
        <v>4629416</v>
      </c>
      <c r="M312" s="22">
        <v>0</v>
      </c>
      <c r="N312" s="29">
        <v>0</v>
      </c>
      <c r="O312" s="22">
        <v>0</v>
      </c>
      <c r="P312" s="29">
        <v>0</v>
      </c>
      <c r="Q312" s="22">
        <v>0</v>
      </c>
      <c r="R312" s="29">
        <v>0</v>
      </c>
      <c r="S312" s="22">
        <v>0</v>
      </c>
      <c r="T312" s="29">
        <v>0</v>
      </c>
      <c r="U312" s="22">
        <v>279742</v>
      </c>
      <c r="V312" s="29">
        <v>351129.74</v>
      </c>
      <c r="W312" s="22">
        <v>0</v>
      </c>
      <c r="X312" s="29">
        <v>0</v>
      </c>
      <c r="Y312" s="22">
        <v>0</v>
      </c>
      <c r="Z312" s="29">
        <v>0</v>
      </c>
      <c r="AA312" s="22">
        <v>800902</v>
      </c>
      <c r="AB312" s="29">
        <v>3317705.07</v>
      </c>
      <c r="AC312" s="22">
        <v>77</v>
      </c>
      <c r="AD312" s="29">
        <v>251.57</v>
      </c>
      <c r="AE312" s="29">
        <v>0</v>
      </c>
      <c r="AF312" s="29">
        <v>3669086.3799999994</v>
      </c>
      <c r="AG312" s="29" t="s">
        <v>35</v>
      </c>
      <c r="AI312"/>
    </row>
    <row r="313" spans="1:35">
      <c r="A313" s="17">
        <v>311</v>
      </c>
      <c r="B313" s="18">
        <v>44774</v>
      </c>
      <c r="C313" s="19" t="s">
        <v>33</v>
      </c>
      <c r="D313" s="19" t="s">
        <v>61</v>
      </c>
      <c r="E313" s="17">
        <v>340</v>
      </c>
      <c r="F313" s="17">
        <v>3</v>
      </c>
      <c r="G313" s="17">
        <v>19184</v>
      </c>
      <c r="H313" s="20">
        <v>299</v>
      </c>
      <c r="I313" s="17">
        <v>29104</v>
      </c>
      <c r="J313" s="17">
        <v>0</v>
      </c>
      <c r="K313" s="17">
        <v>0</v>
      </c>
      <c r="L313" s="17">
        <v>3855299</v>
      </c>
      <c r="M313" s="17">
        <v>0</v>
      </c>
      <c r="N313" s="21">
        <v>0</v>
      </c>
      <c r="O313" s="17">
        <v>0</v>
      </c>
      <c r="P313" s="21">
        <v>0</v>
      </c>
      <c r="Q313" s="17">
        <v>0</v>
      </c>
      <c r="R313" s="21">
        <v>0</v>
      </c>
      <c r="S313" s="17">
        <v>0</v>
      </c>
      <c r="T313" s="21">
        <v>0</v>
      </c>
      <c r="U313" s="17">
        <v>284151</v>
      </c>
      <c r="V313" s="21">
        <v>508861.39</v>
      </c>
      <c r="W313" s="17">
        <v>141797</v>
      </c>
      <c r="X313" s="21">
        <v>410789.64</v>
      </c>
      <c r="Y313" s="17">
        <v>0</v>
      </c>
      <c r="Z313" s="21">
        <v>0</v>
      </c>
      <c r="AA313" s="17">
        <v>1094633</v>
      </c>
      <c r="AB313" s="21">
        <v>3590967.62</v>
      </c>
      <c r="AC313" s="17">
        <v>0</v>
      </c>
      <c r="AD313" s="21">
        <v>0</v>
      </c>
      <c r="AE313" s="21">
        <v>0</v>
      </c>
      <c r="AF313" s="21">
        <v>4510618.6500000004</v>
      </c>
      <c r="AG313" s="21" t="s">
        <v>35</v>
      </c>
      <c r="AI313"/>
    </row>
    <row r="314" spans="1:35">
      <c r="A314" s="22">
        <v>312</v>
      </c>
      <c r="B314" s="28">
        <v>44774</v>
      </c>
      <c r="C314" s="23" t="s">
        <v>41</v>
      </c>
      <c r="D314" s="23" t="s">
        <v>62</v>
      </c>
      <c r="E314" s="22">
        <v>1518</v>
      </c>
      <c r="F314" s="22">
        <v>350</v>
      </c>
      <c r="G314" s="22">
        <v>16271</v>
      </c>
      <c r="H314" s="38">
        <v>0</v>
      </c>
      <c r="I314" s="22">
        <v>98818</v>
      </c>
      <c r="J314" s="22">
        <v>3504116</v>
      </c>
      <c r="K314" s="22">
        <v>297437</v>
      </c>
      <c r="L314" s="22">
        <v>12559380</v>
      </c>
      <c r="M314" s="22">
        <v>689121</v>
      </c>
      <c r="N314" s="29">
        <v>2135237.4500000002</v>
      </c>
      <c r="O314" s="22">
        <v>659639</v>
      </c>
      <c r="P314" s="29">
        <v>3466844.5</v>
      </c>
      <c r="Q314" s="22">
        <v>0</v>
      </c>
      <c r="R314" s="29">
        <v>0</v>
      </c>
      <c r="S314" s="22">
        <v>3088</v>
      </c>
      <c r="T314" s="29">
        <v>14067.88</v>
      </c>
      <c r="U314" s="22">
        <v>5632127</v>
      </c>
      <c r="V314" s="29">
        <v>10277720.58</v>
      </c>
      <c r="W314" s="22">
        <v>2204953</v>
      </c>
      <c r="X314" s="29">
        <v>5128946.5999999996</v>
      </c>
      <c r="Y314" s="22">
        <v>2167</v>
      </c>
      <c r="Z314" s="29">
        <v>25908.58</v>
      </c>
      <c r="AA314" s="22">
        <v>9299022</v>
      </c>
      <c r="AB314" s="29">
        <v>44811675.600000001</v>
      </c>
      <c r="AC314" s="22">
        <v>322</v>
      </c>
      <c r="AD314" s="29">
        <v>278.89999999999998</v>
      </c>
      <c r="AE314" s="29">
        <v>5616149.8300000001</v>
      </c>
      <c r="AF314" s="29">
        <v>60244530.259999998</v>
      </c>
      <c r="AG314" s="29" t="s">
        <v>35</v>
      </c>
      <c r="AI314"/>
    </row>
    <row r="315" spans="1:35">
      <c r="A315" s="17">
        <v>313</v>
      </c>
      <c r="B315" s="18">
        <v>44774</v>
      </c>
      <c r="C315" s="19" t="s">
        <v>33</v>
      </c>
      <c r="D315" s="19" t="s">
        <v>63</v>
      </c>
      <c r="E315" s="17">
        <v>129</v>
      </c>
      <c r="F315" s="17">
        <v>0</v>
      </c>
      <c r="G315" s="17">
        <v>0</v>
      </c>
      <c r="H315" s="20">
        <v>0</v>
      </c>
      <c r="I315" s="17">
        <v>0</v>
      </c>
      <c r="J315" s="17">
        <v>0</v>
      </c>
      <c r="K315" s="17">
        <v>0</v>
      </c>
      <c r="L315" s="17">
        <v>3714230</v>
      </c>
      <c r="M315" s="17">
        <v>0</v>
      </c>
      <c r="N315" s="21">
        <v>0</v>
      </c>
      <c r="O315" s="17">
        <v>0</v>
      </c>
      <c r="P315" s="21">
        <v>0</v>
      </c>
      <c r="Q315" s="17">
        <v>0</v>
      </c>
      <c r="R315" s="21">
        <v>0</v>
      </c>
      <c r="S315" s="17">
        <v>0</v>
      </c>
      <c r="T315" s="21">
        <v>0</v>
      </c>
      <c r="U315" s="17">
        <v>51072</v>
      </c>
      <c r="V315" s="21">
        <v>56705.83</v>
      </c>
      <c r="W315" s="17">
        <v>4301</v>
      </c>
      <c r="X315" s="21">
        <v>8061.41</v>
      </c>
      <c r="Y315" s="17">
        <v>0</v>
      </c>
      <c r="Z315" s="21">
        <v>0</v>
      </c>
      <c r="AA315" s="17">
        <v>622349</v>
      </c>
      <c r="AB315" s="21">
        <v>2837474.41</v>
      </c>
      <c r="AC315" s="17">
        <v>0</v>
      </c>
      <c r="AD315" s="21">
        <v>0</v>
      </c>
      <c r="AE315" s="21">
        <v>0</v>
      </c>
      <c r="AF315" s="21">
        <v>2902241.6500000004</v>
      </c>
      <c r="AG315" s="21" t="s">
        <v>35</v>
      </c>
      <c r="AI315"/>
    </row>
    <row r="316" spans="1:35">
      <c r="A316" s="22">
        <v>314</v>
      </c>
      <c r="B316" s="28">
        <v>44774</v>
      </c>
      <c r="C316" s="23" t="s">
        <v>36</v>
      </c>
      <c r="D316" s="23" t="s">
        <v>64</v>
      </c>
      <c r="E316" s="22">
        <v>0</v>
      </c>
      <c r="F316" s="22">
        <v>0</v>
      </c>
      <c r="G316" s="22">
        <v>0</v>
      </c>
      <c r="H316" s="38">
        <v>333219</v>
      </c>
      <c r="I316" s="22">
        <v>0</v>
      </c>
      <c r="J316" s="22">
        <v>15997</v>
      </c>
      <c r="K316" s="22">
        <v>0</v>
      </c>
      <c r="L316" s="22">
        <v>5159768</v>
      </c>
      <c r="M316" s="22">
        <v>0</v>
      </c>
      <c r="N316" s="29">
        <v>0</v>
      </c>
      <c r="O316" s="22">
        <v>0</v>
      </c>
      <c r="P316" s="29">
        <v>0</v>
      </c>
      <c r="Q316" s="22">
        <v>0</v>
      </c>
      <c r="R316" s="29">
        <v>0</v>
      </c>
      <c r="S316" s="22">
        <v>0</v>
      </c>
      <c r="T316" s="29">
        <v>0</v>
      </c>
      <c r="U316" s="22">
        <v>213137</v>
      </c>
      <c r="V316" s="29">
        <v>390674.82</v>
      </c>
      <c r="W316" s="22">
        <v>22787</v>
      </c>
      <c r="X316" s="29">
        <v>26213.7</v>
      </c>
      <c r="Y316" s="22">
        <v>0</v>
      </c>
      <c r="Z316" s="29">
        <v>0</v>
      </c>
      <c r="AA316" s="22">
        <v>1677914</v>
      </c>
      <c r="AB316" s="29">
        <v>4997382.0999999996</v>
      </c>
      <c r="AC316" s="22">
        <v>262</v>
      </c>
      <c r="AD316" s="29">
        <v>170.34</v>
      </c>
      <c r="AE316" s="29">
        <v>0</v>
      </c>
      <c r="AF316" s="29">
        <v>5414440.959999999</v>
      </c>
      <c r="AG316" s="29" t="s">
        <v>35</v>
      </c>
      <c r="AI316"/>
    </row>
    <row r="317" spans="1:35">
      <c r="A317" s="17">
        <v>315</v>
      </c>
      <c r="B317" s="18">
        <v>44774</v>
      </c>
      <c r="C317" s="19" t="s">
        <v>41</v>
      </c>
      <c r="D317" s="19" t="s">
        <v>65</v>
      </c>
      <c r="E317" s="17">
        <v>9154</v>
      </c>
      <c r="F317" s="17">
        <v>9574</v>
      </c>
      <c r="G317" s="17">
        <v>1378893</v>
      </c>
      <c r="H317" s="20">
        <v>3890</v>
      </c>
      <c r="I317" s="17">
        <v>1626320</v>
      </c>
      <c r="J317" s="17">
        <v>0</v>
      </c>
      <c r="K317" s="17">
        <v>16428971</v>
      </c>
      <c r="L317" s="17">
        <v>46582533</v>
      </c>
      <c r="M317" s="17">
        <v>32595041</v>
      </c>
      <c r="N317" s="21">
        <v>122873654</v>
      </c>
      <c r="O317" s="17">
        <v>28606021</v>
      </c>
      <c r="P317" s="21">
        <v>201431280.69999999</v>
      </c>
      <c r="Q317" s="17">
        <v>0</v>
      </c>
      <c r="R317" s="21">
        <v>0</v>
      </c>
      <c r="S317" s="17">
        <v>192225</v>
      </c>
      <c r="T317" s="21">
        <v>1094390.82</v>
      </c>
      <c r="U317" s="17">
        <v>24262461</v>
      </c>
      <c r="V317" s="21">
        <v>56484724.399999999</v>
      </c>
      <c r="W317" s="17">
        <v>16553392</v>
      </c>
      <c r="X317" s="21">
        <v>43088638.219999999</v>
      </c>
      <c r="Y317" s="17">
        <v>551589</v>
      </c>
      <c r="Z317" s="21">
        <v>3156926.84</v>
      </c>
      <c r="AA317" s="17">
        <v>40628123</v>
      </c>
      <c r="AB317" s="21">
        <v>236110758.80000001</v>
      </c>
      <c r="AC317" s="17">
        <v>52806</v>
      </c>
      <c r="AD317" s="21">
        <v>52812.61</v>
      </c>
      <c r="AE317" s="21">
        <v>325399325.51999998</v>
      </c>
      <c r="AF317" s="21">
        <v>338893860.87</v>
      </c>
      <c r="AG317" s="21" t="s">
        <v>35</v>
      </c>
      <c r="AI317"/>
    </row>
    <row r="318" spans="1:35">
      <c r="A318" s="22">
        <v>316</v>
      </c>
      <c r="B318" s="28">
        <v>44774</v>
      </c>
      <c r="C318" s="23" t="s">
        <v>38</v>
      </c>
      <c r="D318" s="23" t="s">
        <v>66</v>
      </c>
      <c r="E318" s="22">
        <v>46</v>
      </c>
      <c r="F318" s="22">
        <v>28</v>
      </c>
      <c r="G318" s="22">
        <v>0</v>
      </c>
      <c r="H318" s="38">
        <v>0</v>
      </c>
      <c r="I318" s="22">
        <v>0</v>
      </c>
      <c r="J318" s="22">
        <v>0</v>
      </c>
      <c r="K318" s="22">
        <v>765095</v>
      </c>
      <c r="L318" s="22">
        <v>537794</v>
      </c>
      <c r="M318" s="22">
        <v>611280</v>
      </c>
      <c r="N318" s="29">
        <v>3744955.39</v>
      </c>
      <c r="O318" s="22">
        <v>1110080</v>
      </c>
      <c r="P318" s="29">
        <v>3791691.34</v>
      </c>
      <c r="Q318" s="22">
        <v>0</v>
      </c>
      <c r="R318" s="29">
        <v>0</v>
      </c>
      <c r="S318" s="22">
        <v>1588</v>
      </c>
      <c r="T318" s="29">
        <v>12640.04</v>
      </c>
      <c r="U318" s="22">
        <v>374794</v>
      </c>
      <c r="V318" s="29">
        <v>1110611.76</v>
      </c>
      <c r="W318" s="22">
        <v>0</v>
      </c>
      <c r="X318" s="29">
        <v>0</v>
      </c>
      <c r="Y318" s="22">
        <v>0</v>
      </c>
      <c r="Z318" s="29">
        <v>0</v>
      </c>
      <c r="AA318" s="22">
        <v>256722</v>
      </c>
      <c r="AB318" s="29">
        <v>1444672.51</v>
      </c>
      <c r="AC318" s="22">
        <v>0</v>
      </c>
      <c r="AD318" s="29">
        <v>0</v>
      </c>
      <c r="AE318" s="29">
        <v>7549286.7700000005</v>
      </c>
      <c r="AF318" s="29">
        <v>2555284.27</v>
      </c>
      <c r="AG318" s="29" t="s">
        <v>40</v>
      </c>
      <c r="AI318"/>
    </row>
    <row r="319" spans="1:35">
      <c r="A319" s="17">
        <v>317</v>
      </c>
      <c r="B319" s="18">
        <v>44774</v>
      </c>
      <c r="C319" s="19" t="s">
        <v>41</v>
      </c>
      <c r="D319" s="19" t="s">
        <v>67</v>
      </c>
      <c r="E319" s="17">
        <v>8640</v>
      </c>
      <c r="F319" s="17">
        <v>7911</v>
      </c>
      <c r="G319" s="17">
        <v>1130982</v>
      </c>
      <c r="H319" s="20">
        <v>2558</v>
      </c>
      <c r="I319" s="17">
        <v>540483</v>
      </c>
      <c r="J319" s="17">
        <v>3210875</v>
      </c>
      <c r="K319" s="17">
        <v>13937013</v>
      </c>
      <c r="L319" s="17">
        <v>35594187</v>
      </c>
      <c r="M319" s="17">
        <v>23681939</v>
      </c>
      <c r="N319" s="21">
        <v>85946749.75</v>
      </c>
      <c r="O319" s="17">
        <v>22695833</v>
      </c>
      <c r="P319" s="21">
        <v>114759019.59999999</v>
      </c>
      <c r="Q319" s="17">
        <v>0</v>
      </c>
      <c r="R319" s="21">
        <v>0</v>
      </c>
      <c r="S319" s="17">
        <v>51881</v>
      </c>
      <c r="T319" s="21">
        <v>249882.4</v>
      </c>
      <c r="U319" s="17">
        <v>16447131</v>
      </c>
      <c r="V319" s="21">
        <v>40629267.200000003</v>
      </c>
      <c r="W319" s="17">
        <v>6494338</v>
      </c>
      <c r="X319" s="21">
        <v>22719151.460000001</v>
      </c>
      <c r="Y319" s="17">
        <v>20148</v>
      </c>
      <c r="Z319" s="21">
        <v>195125.82</v>
      </c>
      <c r="AA319" s="17">
        <v>22826338</v>
      </c>
      <c r="AB319" s="21">
        <v>140744350</v>
      </c>
      <c r="AC319" s="17">
        <v>66</v>
      </c>
      <c r="AD319" s="21">
        <v>50.57</v>
      </c>
      <c r="AE319" s="21">
        <v>200955651.75</v>
      </c>
      <c r="AF319" s="21">
        <v>204287945.05000001</v>
      </c>
      <c r="AG319" s="21" t="s">
        <v>35</v>
      </c>
      <c r="AI319"/>
    </row>
    <row r="320" spans="1:35">
      <c r="A320" s="22">
        <v>318</v>
      </c>
      <c r="B320" s="28">
        <v>44774</v>
      </c>
      <c r="C320" s="23" t="s">
        <v>41</v>
      </c>
      <c r="D320" s="23" t="s">
        <v>68</v>
      </c>
      <c r="E320" s="22">
        <v>2212</v>
      </c>
      <c r="F320" s="22">
        <v>1182</v>
      </c>
      <c r="G320" s="22">
        <v>22583</v>
      </c>
      <c r="H320" s="38">
        <v>213</v>
      </c>
      <c r="I320" s="22">
        <v>6598</v>
      </c>
      <c r="J320" s="22">
        <v>188310</v>
      </c>
      <c r="K320" s="22">
        <v>42743</v>
      </c>
      <c r="L320" s="22">
        <v>12725526</v>
      </c>
      <c r="M320" s="22">
        <v>77889</v>
      </c>
      <c r="N320" s="29">
        <v>234485.52</v>
      </c>
      <c r="O320" s="22">
        <v>49836</v>
      </c>
      <c r="P320" s="29">
        <v>173280.03</v>
      </c>
      <c r="Q320" s="22">
        <v>0</v>
      </c>
      <c r="R320" s="29">
        <v>0</v>
      </c>
      <c r="S320" s="22">
        <v>418</v>
      </c>
      <c r="T320" s="29">
        <v>2245.5</v>
      </c>
      <c r="U320" s="22">
        <v>2605827</v>
      </c>
      <c r="V320" s="29">
        <v>4937158.07</v>
      </c>
      <c r="W320" s="22">
        <v>745658</v>
      </c>
      <c r="X320" s="29">
        <v>1470743.56</v>
      </c>
      <c r="Y320" s="22">
        <v>0</v>
      </c>
      <c r="Z320" s="29">
        <v>0</v>
      </c>
      <c r="AA320" s="22">
        <v>6759889</v>
      </c>
      <c r="AB320" s="29">
        <v>32175714.890000001</v>
      </c>
      <c r="AC320" s="22">
        <v>462</v>
      </c>
      <c r="AD320" s="29">
        <v>448.72</v>
      </c>
      <c r="AE320" s="29">
        <v>410011.05</v>
      </c>
      <c r="AF320" s="29">
        <v>38584065.240000002</v>
      </c>
      <c r="AG320" s="29" t="s">
        <v>35</v>
      </c>
      <c r="AI320"/>
    </row>
    <row r="321" spans="1:35">
      <c r="A321" s="17">
        <v>319</v>
      </c>
      <c r="B321" s="18">
        <v>44774</v>
      </c>
      <c r="C321" s="19" t="s">
        <v>41</v>
      </c>
      <c r="D321" s="19" t="s">
        <v>69</v>
      </c>
      <c r="E321" s="17">
        <v>586</v>
      </c>
      <c r="F321" s="17">
        <v>208</v>
      </c>
      <c r="G321" s="17">
        <v>33260</v>
      </c>
      <c r="H321" s="20">
        <v>11637</v>
      </c>
      <c r="I321" s="17">
        <v>0</v>
      </c>
      <c r="J321" s="17">
        <v>38079</v>
      </c>
      <c r="K321" s="17">
        <v>1113545</v>
      </c>
      <c r="L321" s="17">
        <v>4785111</v>
      </c>
      <c r="M321" s="17">
        <v>1677973</v>
      </c>
      <c r="N321" s="21">
        <v>5545746.6600000001</v>
      </c>
      <c r="O321" s="17">
        <v>1348715</v>
      </c>
      <c r="P321" s="21">
        <v>8608663.8599999994</v>
      </c>
      <c r="Q321" s="17">
        <v>0</v>
      </c>
      <c r="R321" s="21">
        <v>0</v>
      </c>
      <c r="S321" s="17">
        <v>15718</v>
      </c>
      <c r="T321" s="21">
        <v>55677</v>
      </c>
      <c r="U321" s="17">
        <v>1423273</v>
      </c>
      <c r="V321" s="21">
        <v>2181623.0299999998</v>
      </c>
      <c r="W321" s="17">
        <v>435684</v>
      </c>
      <c r="X321" s="21">
        <v>1458685.67</v>
      </c>
      <c r="Y321" s="17">
        <v>0</v>
      </c>
      <c r="Z321" s="21">
        <v>0</v>
      </c>
      <c r="AA321" s="17">
        <v>3188443</v>
      </c>
      <c r="AB321" s="21">
        <v>12451991.75</v>
      </c>
      <c r="AC321" s="17">
        <v>0</v>
      </c>
      <c r="AD321" s="21">
        <v>0</v>
      </c>
      <c r="AE321" s="21">
        <v>14210087.52</v>
      </c>
      <c r="AF321" s="21">
        <v>16092300.449999999</v>
      </c>
      <c r="AG321" s="21" t="s">
        <v>35</v>
      </c>
      <c r="AI321"/>
    </row>
    <row r="322" spans="1:35">
      <c r="A322" s="22">
        <v>320</v>
      </c>
      <c r="B322" s="28">
        <v>44774</v>
      </c>
      <c r="C322" s="23" t="s">
        <v>36</v>
      </c>
      <c r="D322" s="23" t="s">
        <v>70</v>
      </c>
      <c r="E322" s="22">
        <v>0</v>
      </c>
      <c r="F322" s="22">
        <v>0</v>
      </c>
      <c r="G322" s="22">
        <v>0</v>
      </c>
      <c r="H322" s="38">
        <v>171355</v>
      </c>
      <c r="I322" s="22">
        <v>0</v>
      </c>
      <c r="J322" s="22">
        <v>120412</v>
      </c>
      <c r="K322" s="22">
        <v>0</v>
      </c>
      <c r="L322" s="22">
        <v>6558032</v>
      </c>
      <c r="M322" s="22">
        <v>0</v>
      </c>
      <c r="N322" s="29">
        <v>0</v>
      </c>
      <c r="O322" s="22">
        <v>0</v>
      </c>
      <c r="P322" s="29">
        <v>0</v>
      </c>
      <c r="Q322" s="22">
        <v>0</v>
      </c>
      <c r="R322" s="29">
        <v>0</v>
      </c>
      <c r="S322" s="22">
        <v>0</v>
      </c>
      <c r="T322" s="29">
        <v>0</v>
      </c>
      <c r="U322" s="22">
        <v>0</v>
      </c>
      <c r="V322" s="29">
        <v>0</v>
      </c>
      <c r="W322" s="22">
        <v>415821</v>
      </c>
      <c r="X322" s="29">
        <v>282806.48</v>
      </c>
      <c r="Y322" s="22">
        <v>0</v>
      </c>
      <c r="Z322" s="29">
        <v>0</v>
      </c>
      <c r="AA322" s="22">
        <v>0</v>
      </c>
      <c r="AB322" s="29">
        <v>0</v>
      </c>
      <c r="AC322" s="22">
        <v>0</v>
      </c>
      <c r="AD322" s="29">
        <v>0</v>
      </c>
      <c r="AE322" s="29">
        <v>0</v>
      </c>
      <c r="AF322" s="29">
        <v>282806.48</v>
      </c>
      <c r="AG322" s="29" t="s">
        <v>35</v>
      </c>
      <c r="AI322"/>
    </row>
    <row r="323" spans="1:35">
      <c r="A323" s="17">
        <v>321</v>
      </c>
      <c r="B323" s="18">
        <v>44774</v>
      </c>
      <c r="C323" s="19" t="s">
        <v>45</v>
      </c>
      <c r="D323" s="19" t="s">
        <v>71</v>
      </c>
      <c r="E323" s="17">
        <v>4233</v>
      </c>
      <c r="F323" s="17">
        <v>592</v>
      </c>
      <c r="G323" s="17">
        <v>14545</v>
      </c>
      <c r="H323" s="20">
        <v>9759</v>
      </c>
      <c r="I323" s="17">
        <v>0</v>
      </c>
      <c r="J323" s="17">
        <v>404911</v>
      </c>
      <c r="K323" s="17">
        <v>163346</v>
      </c>
      <c r="L323" s="17">
        <v>28371703</v>
      </c>
      <c r="M323" s="17">
        <v>132517</v>
      </c>
      <c r="N323" s="21">
        <v>392800.38</v>
      </c>
      <c r="O323" s="17">
        <v>69212</v>
      </c>
      <c r="P323" s="21">
        <v>315741.94</v>
      </c>
      <c r="Q323" s="17">
        <v>0</v>
      </c>
      <c r="R323" s="21">
        <v>0</v>
      </c>
      <c r="S323" s="17">
        <v>3123</v>
      </c>
      <c r="T323" s="21">
        <v>18763.490000000002</v>
      </c>
      <c r="U323" s="17">
        <v>5912361</v>
      </c>
      <c r="V323" s="21">
        <v>11008811.02</v>
      </c>
      <c r="W323" s="17">
        <v>2685725</v>
      </c>
      <c r="X323" s="21">
        <v>4123347.9</v>
      </c>
      <c r="Y323" s="17">
        <v>5048</v>
      </c>
      <c r="Z323" s="21">
        <v>75390.3</v>
      </c>
      <c r="AA323" s="17">
        <v>20432560</v>
      </c>
      <c r="AB323" s="21">
        <v>92726763.859999999</v>
      </c>
      <c r="AC323" s="17">
        <v>42433</v>
      </c>
      <c r="AD323" s="21">
        <v>42012.54</v>
      </c>
      <c r="AE323" s="21">
        <v>727305.81</v>
      </c>
      <c r="AF323" s="21">
        <v>107976325.62</v>
      </c>
      <c r="AG323" s="21" t="s">
        <v>35</v>
      </c>
      <c r="AI323"/>
    </row>
    <row r="324" spans="1:35">
      <c r="A324" s="22">
        <v>322</v>
      </c>
      <c r="B324" s="28">
        <v>44774</v>
      </c>
      <c r="C324" s="23" t="s">
        <v>45</v>
      </c>
      <c r="D324" s="23" t="s">
        <v>72</v>
      </c>
      <c r="E324" s="22">
        <v>2719</v>
      </c>
      <c r="F324" s="22">
        <v>693</v>
      </c>
      <c r="G324" s="22">
        <v>0</v>
      </c>
      <c r="H324" s="38">
        <v>0</v>
      </c>
      <c r="I324" s="22">
        <v>0</v>
      </c>
      <c r="J324" s="22">
        <v>120593</v>
      </c>
      <c r="K324" s="22">
        <v>80651</v>
      </c>
      <c r="L324" s="22">
        <v>15263223</v>
      </c>
      <c r="M324" s="22">
        <v>65761</v>
      </c>
      <c r="N324" s="29">
        <v>159058.25</v>
      </c>
      <c r="O324" s="22">
        <v>22073</v>
      </c>
      <c r="P324" s="29">
        <v>59982.48</v>
      </c>
      <c r="Q324" s="22">
        <v>0</v>
      </c>
      <c r="R324" s="29">
        <v>0</v>
      </c>
      <c r="S324" s="22">
        <v>905</v>
      </c>
      <c r="T324" s="29">
        <v>3879.13</v>
      </c>
      <c r="U324" s="22">
        <v>3779083</v>
      </c>
      <c r="V324" s="29">
        <v>6903129.4800000004</v>
      </c>
      <c r="W324" s="22">
        <v>1109388</v>
      </c>
      <c r="X324" s="29">
        <v>1835459.82</v>
      </c>
      <c r="Y324" s="22">
        <v>0</v>
      </c>
      <c r="Z324" s="29">
        <v>0</v>
      </c>
      <c r="AA324" s="22">
        <v>15085988</v>
      </c>
      <c r="AB324" s="29">
        <v>63229329.700000003</v>
      </c>
      <c r="AC324" s="22">
        <v>0</v>
      </c>
      <c r="AD324" s="29">
        <v>0</v>
      </c>
      <c r="AE324" s="29">
        <v>222919.86000000002</v>
      </c>
      <c r="AF324" s="29">
        <v>71967919</v>
      </c>
      <c r="AG324" s="29" t="s">
        <v>35</v>
      </c>
      <c r="AI324"/>
    </row>
    <row r="325" spans="1:35">
      <c r="A325" s="17">
        <v>323</v>
      </c>
      <c r="B325" s="18">
        <v>44774</v>
      </c>
      <c r="C325" s="19" t="s">
        <v>41</v>
      </c>
      <c r="D325" s="19" t="s">
        <v>73</v>
      </c>
      <c r="E325" s="17">
        <v>1555</v>
      </c>
      <c r="F325" s="17">
        <v>1252</v>
      </c>
      <c r="G325" s="17">
        <v>240416</v>
      </c>
      <c r="H325" s="20">
        <v>164</v>
      </c>
      <c r="I325" s="17">
        <v>35496</v>
      </c>
      <c r="J325" s="17">
        <v>70346</v>
      </c>
      <c r="K325" s="17">
        <v>1869104</v>
      </c>
      <c r="L325" s="17">
        <v>7543316</v>
      </c>
      <c r="M325" s="17">
        <v>2578264</v>
      </c>
      <c r="N325" s="21">
        <v>10898945.26</v>
      </c>
      <c r="O325" s="17">
        <v>2671862</v>
      </c>
      <c r="P325" s="21">
        <v>36800265.979999997</v>
      </c>
      <c r="Q325" s="17">
        <v>0</v>
      </c>
      <c r="R325" s="21">
        <v>0</v>
      </c>
      <c r="S325" s="17">
        <v>22860</v>
      </c>
      <c r="T325" s="21">
        <v>112873.73</v>
      </c>
      <c r="U325" s="17">
        <v>1639256</v>
      </c>
      <c r="V325" s="21">
        <v>3396672.67</v>
      </c>
      <c r="W325" s="17">
        <v>982947</v>
      </c>
      <c r="X325" s="21">
        <v>3029094.43</v>
      </c>
      <c r="Y325" s="17">
        <v>962</v>
      </c>
      <c r="Z325" s="21">
        <v>55860.76</v>
      </c>
      <c r="AA325" s="17">
        <v>4986773</v>
      </c>
      <c r="AB325" s="21">
        <v>24759566.140000001</v>
      </c>
      <c r="AC325" s="17">
        <v>0</v>
      </c>
      <c r="AD325" s="21">
        <v>0</v>
      </c>
      <c r="AE325" s="21">
        <v>47812084.969999991</v>
      </c>
      <c r="AF325" s="21">
        <v>31241194</v>
      </c>
      <c r="AG325" s="21" t="s">
        <v>40</v>
      </c>
      <c r="AI325"/>
    </row>
    <row r="326" spans="1:35">
      <c r="A326" s="22">
        <v>324</v>
      </c>
      <c r="B326" s="28">
        <v>44774</v>
      </c>
      <c r="C326" s="23" t="s">
        <v>41</v>
      </c>
      <c r="D326" s="23" t="s">
        <v>74</v>
      </c>
      <c r="E326" s="22">
        <v>848</v>
      </c>
      <c r="F326" s="22">
        <v>619</v>
      </c>
      <c r="G326" s="22">
        <v>11580</v>
      </c>
      <c r="H326" s="38">
        <v>945</v>
      </c>
      <c r="I326" s="22">
        <v>0</v>
      </c>
      <c r="J326" s="22">
        <v>44042</v>
      </c>
      <c r="K326" s="22">
        <v>81315</v>
      </c>
      <c r="L326" s="22">
        <v>3623676</v>
      </c>
      <c r="M326" s="22">
        <v>128776</v>
      </c>
      <c r="N326" s="29">
        <v>811890.63</v>
      </c>
      <c r="O326" s="22">
        <v>113216</v>
      </c>
      <c r="P326" s="29">
        <v>287369.96000000002</v>
      </c>
      <c r="Q326" s="22">
        <v>0</v>
      </c>
      <c r="R326" s="29">
        <v>0</v>
      </c>
      <c r="S326" s="22">
        <v>6229</v>
      </c>
      <c r="T326" s="29">
        <v>24531.200000000001</v>
      </c>
      <c r="U326" s="22">
        <v>1136913</v>
      </c>
      <c r="V326" s="29">
        <v>2573089.16</v>
      </c>
      <c r="W326" s="22">
        <v>3390549</v>
      </c>
      <c r="X326" s="29">
        <v>1477630.88</v>
      </c>
      <c r="Y326" s="22">
        <v>0</v>
      </c>
      <c r="Z326" s="29">
        <v>0</v>
      </c>
      <c r="AA326" s="22">
        <v>5921624</v>
      </c>
      <c r="AB326" s="29">
        <v>30019493.440000001</v>
      </c>
      <c r="AC326" s="22">
        <v>2</v>
      </c>
      <c r="AD326" s="29">
        <v>2.2000000000000002</v>
      </c>
      <c r="AE326" s="29">
        <v>1123791.79</v>
      </c>
      <c r="AF326" s="29">
        <v>34070215.680000007</v>
      </c>
      <c r="AG326" s="29" t="s">
        <v>35</v>
      </c>
      <c r="AI326"/>
    </row>
    <row r="327" spans="1:35">
      <c r="A327" s="17">
        <v>325</v>
      </c>
      <c r="B327" s="18">
        <v>44774</v>
      </c>
      <c r="C327" s="19" t="s">
        <v>33</v>
      </c>
      <c r="D327" s="19" t="s">
        <v>75</v>
      </c>
      <c r="E327" s="17">
        <v>59</v>
      </c>
      <c r="F327" s="17">
        <v>2</v>
      </c>
      <c r="G327" s="17">
        <v>0</v>
      </c>
      <c r="H327" s="20">
        <v>164</v>
      </c>
      <c r="I327" s="17">
        <v>0</v>
      </c>
      <c r="J327" s="17">
        <v>494158</v>
      </c>
      <c r="K327" s="17">
        <v>0</v>
      </c>
      <c r="L327" s="17">
        <v>2507403</v>
      </c>
      <c r="M327" s="17">
        <v>0</v>
      </c>
      <c r="N327" s="21">
        <v>0</v>
      </c>
      <c r="O327" s="17">
        <v>0</v>
      </c>
      <c r="P327" s="21">
        <v>0</v>
      </c>
      <c r="Q327" s="17">
        <v>0</v>
      </c>
      <c r="R327" s="21">
        <v>0</v>
      </c>
      <c r="S327" s="17">
        <v>0</v>
      </c>
      <c r="T327" s="21">
        <v>0</v>
      </c>
      <c r="U327" s="17">
        <v>56195</v>
      </c>
      <c r="V327" s="21">
        <v>85995.4</v>
      </c>
      <c r="W327" s="17">
        <v>7225</v>
      </c>
      <c r="X327" s="21">
        <v>15704.21</v>
      </c>
      <c r="Y327" s="17">
        <v>0</v>
      </c>
      <c r="Z327" s="21">
        <v>0</v>
      </c>
      <c r="AA327" s="17">
        <v>290127</v>
      </c>
      <c r="AB327" s="21">
        <v>1399959.4</v>
      </c>
      <c r="AC327" s="17">
        <v>0</v>
      </c>
      <c r="AD327" s="21">
        <v>0</v>
      </c>
      <c r="AE327" s="21">
        <v>0</v>
      </c>
      <c r="AF327" s="21">
        <v>1501659.0099999998</v>
      </c>
      <c r="AG327" s="21" t="s">
        <v>35</v>
      </c>
      <c r="AI327"/>
    </row>
    <row r="328" spans="1:35">
      <c r="A328" s="22">
        <v>326</v>
      </c>
      <c r="B328" s="28">
        <v>44774</v>
      </c>
      <c r="C328" s="23" t="s">
        <v>36</v>
      </c>
      <c r="D328" s="23" t="s">
        <v>76</v>
      </c>
      <c r="E328" s="22">
        <v>0</v>
      </c>
      <c r="F328" s="22">
        <v>0</v>
      </c>
      <c r="G328" s="22">
        <v>0</v>
      </c>
      <c r="H328" s="38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9">
        <v>0</v>
      </c>
      <c r="O328" s="22">
        <v>0</v>
      </c>
      <c r="P328" s="29">
        <v>0</v>
      </c>
      <c r="Q328" s="22">
        <v>0</v>
      </c>
      <c r="R328" s="29">
        <v>0</v>
      </c>
      <c r="S328" s="22">
        <v>0</v>
      </c>
      <c r="T328" s="29">
        <v>0</v>
      </c>
      <c r="U328" s="22">
        <v>0</v>
      </c>
      <c r="V328" s="29">
        <v>0</v>
      </c>
      <c r="W328" s="22">
        <v>0</v>
      </c>
      <c r="X328" s="29">
        <v>0</v>
      </c>
      <c r="Y328" s="22">
        <v>0</v>
      </c>
      <c r="Z328" s="29">
        <v>0</v>
      </c>
      <c r="AA328" s="22">
        <v>0</v>
      </c>
      <c r="AB328" s="29">
        <v>0</v>
      </c>
      <c r="AC328" s="22">
        <v>0</v>
      </c>
      <c r="AD328" s="29">
        <v>0</v>
      </c>
      <c r="AE328" s="29">
        <v>0</v>
      </c>
      <c r="AF328" s="29">
        <v>0</v>
      </c>
      <c r="AG328" s="29" t="s">
        <v>35</v>
      </c>
      <c r="AI328"/>
    </row>
    <row r="329" spans="1:35">
      <c r="A329" s="17">
        <v>327</v>
      </c>
      <c r="B329" s="18">
        <v>44774</v>
      </c>
      <c r="C329" s="19" t="s">
        <v>41</v>
      </c>
      <c r="D329" s="19" t="s">
        <v>77</v>
      </c>
      <c r="E329" s="17">
        <v>839</v>
      </c>
      <c r="F329" s="17">
        <v>615</v>
      </c>
      <c r="G329" s="17">
        <v>9228</v>
      </c>
      <c r="H329" s="20">
        <v>0</v>
      </c>
      <c r="I329" s="17">
        <v>0</v>
      </c>
      <c r="J329" s="17">
        <v>37551</v>
      </c>
      <c r="K329" s="17">
        <v>0</v>
      </c>
      <c r="L329" s="17">
        <v>5196347</v>
      </c>
      <c r="M329" s="17">
        <v>0</v>
      </c>
      <c r="N329" s="21">
        <v>0</v>
      </c>
      <c r="O329" s="17">
        <v>0</v>
      </c>
      <c r="P329" s="21">
        <v>0</v>
      </c>
      <c r="Q329" s="17">
        <v>0</v>
      </c>
      <c r="R329" s="21">
        <v>0</v>
      </c>
      <c r="S329" s="17">
        <v>0</v>
      </c>
      <c r="T329" s="21">
        <v>0</v>
      </c>
      <c r="U329" s="17">
        <v>1864590</v>
      </c>
      <c r="V329" s="21">
        <v>2666638.06</v>
      </c>
      <c r="W329" s="17">
        <v>336545</v>
      </c>
      <c r="X329" s="21">
        <v>562606.38</v>
      </c>
      <c r="Y329" s="17">
        <v>0</v>
      </c>
      <c r="Z329" s="21">
        <v>0</v>
      </c>
      <c r="AA329" s="17">
        <v>4434039</v>
      </c>
      <c r="AB329" s="21">
        <v>18790778.149999999</v>
      </c>
      <c r="AC329" s="17">
        <v>0</v>
      </c>
      <c r="AD329" s="21">
        <v>0</v>
      </c>
      <c r="AE329" s="21">
        <v>0</v>
      </c>
      <c r="AF329" s="21">
        <v>22020022.59</v>
      </c>
      <c r="AG329" s="21" t="s">
        <v>35</v>
      </c>
      <c r="AI329"/>
    </row>
    <row r="330" spans="1:35">
      <c r="A330" s="22">
        <v>328</v>
      </c>
      <c r="B330" s="28">
        <v>44774</v>
      </c>
      <c r="C330" s="23" t="s">
        <v>41</v>
      </c>
      <c r="D330" s="23" t="s">
        <v>78</v>
      </c>
      <c r="E330" s="22">
        <v>1377</v>
      </c>
      <c r="F330" s="22">
        <v>861</v>
      </c>
      <c r="G330" s="22">
        <v>12265</v>
      </c>
      <c r="H330" s="38">
        <v>0</v>
      </c>
      <c r="I330" s="22">
        <v>0</v>
      </c>
      <c r="J330" s="22">
        <v>19316</v>
      </c>
      <c r="K330" s="22">
        <v>9934</v>
      </c>
      <c r="L330" s="22">
        <v>3957336</v>
      </c>
      <c r="M330" s="22">
        <v>20274</v>
      </c>
      <c r="N330" s="29">
        <v>117029.26</v>
      </c>
      <c r="O330" s="22">
        <v>5984</v>
      </c>
      <c r="P330" s="29">
        <v>65753.84</v>
      </c>
      <c r="Q330" s="22">
        <v>0</v>
      </c>
      <c r="R330" s="29">
        <v>0</v>
      </c>
      <c r="S330" s="22">
        <v>485</v>
      </c>
      <c r="T330" s="29">
        <v>3787.85</v>
      </c>
      <c r="U330" s="22">
        <v>1986944</v>
      </c>
      <c r="V330" s="29">
        <v>4098996.86</v>
      </c>
      <c r="W330" s="22">
        <v>397820</v>
      </c>
      <c r="X330" s="29">
        <v>1088506.44</v>
      </c>
      <c r="Y330" s="22">
        <v>10171</v>
      </c>
      <c r="Z330" s="29">
        <v>218365.86</v>
      </c>
      <c r="AA330" s="22">
        <v>5081709</v>
      </c>
      <c r="AB330" s="29">
        <v>23951410.289999999</v>
      </c>
      <c r="AC330" s="22">
        <v>0</v>
      </c>
      <c r="AD330" s="29">
        <v>0</v>
      </c>
      <c r="AE330" s="29">
        <v>186570.94999999998</v>
      </c>
      <c r="AF330" s="29">
        <v>29357279.449999999</v>
      </c>
      <c r="AG330" s="29" t="s">
        <v>35</v>
      </c>
      <c r="AI330"/>
    </row>
    <row r="331" spans="1:35">
      <c r="A331" s="17">
        <v>329</v>
      </c>
      <c r="B331" s="18">
        <v>44774</v>
      </c>
      <c r="C331" s="19" t="s">
        <v>41</v>
      </c>
      <c r="D331" s="19" t="s">
        <v>79</v>
      </c>
      <c r="E331" s="17">
        <v>1447</v>
      </c>
      <c r="F331" s="17">
        <v>1353</v>
      </c>
      <c r="G331" s="17">
        <v>62724</v>
      </c>
      <c r="H331" s="20">
        <v>6866</v>
      </c>
      <c r="I331" s="17">
        <v>30944</v>
      </c>
      <c r="J331" s="17">
        <v>303792</v>
      </c>
      <c r="K331" s="17">
        <v>4107595</v>
      </c>
      <c r="L331" s="17">
        <v>25526683</v>
      </c>
      <c r="M331" s="17">
        <v>4737029</v>
      </c>
      <c r="N331" s="21">
        <v>15075331.34</v>
      </c>
      <c r="O331" s="17">
        <v>3832617</v>
      </c>
      <c r="P331" s="21">
        <v>23021366.899999999</v>
      </c>
      <c r="Q331" s="17">
        <v>0</v>
      </c>
      <c r="R331" s="21">
        <v>0</v>
      </c>
      <c r="S331" s="17">
        <v>42379</v>
      </c>
      <c r="T331" s="21">
        <v>165863.25</v>
      </c>
      <c r="U331" s="17">
        <v>5034956</v>
      </c>
      <c r="V331" s="21">
        <v>9144963.2599999998</v>
      </c>
      <c r="W331" s="17">
        <v>3802259</v>
      </c>
      <c r="X331" s="21">
        <v>8643113.9900000002</v>
      </c>
      <c r="Y331" s="17">
        <v>0</v>
      </c>
      <c r="Z331" s="21">
        <v>0</v>
      </c>
      <c r="AA331" s="17">
        <v>10790487</v>
      </c>
      <c r="AB331" s="21">
        <v>47706419.93</v>
      </c>
      <c r="AC331" s="17">
        <v>0</v>
      </c>
      <c r="AD331" s="21">
        <v>0</v>
      </c>
      <c r="AE331" s="21">
        <v>38262561.489999995</v>
      </c>
      <c r="AF331" s="21">
        <v>65494497.18</v>
      </c>
      <c r="AG331" s="21" t="s">
        <v>35</v>
      </c>
      <c r="AI331"/>
    </row>
    <row r="332" spans="1:35">
      <c r="A332" s="22">
        <v>330</v>
      </c>
      <c r="B332" s="28">
        <v>44774</v>
      </c>
      <c r="C332" s="23" t="s">
        <v>36</v>
      </c>
      <c r="D332" s="23" t="s">
        <v>80</v>
      </c>
      <c r="E332" s="22">
        <v>0</v>
      </c>
      <c r="F332" s="22">
        <v>0</v>
      </c>
      <c r="G332" s="22">
        <v>0</v>
      </c>
      <c r="H332" s="38">
        <v>106422</v>
      </c>
      <c r="I332" s="22">
        <v>0</v>
      </c>
      <c r="J332" s="22">
        <v>0</v>
      </c>
      <c r="K332" s="22">
        <v>0</v>
      </c>
      <c r="L332" s="22">
        <v>397854</v>
      </c>
      <c r="M332" s="22">
        <v>0</v>
      </c>
      <c r="N332" s="29">
        <v>0</v>
      </c>
      <c r="O332" s="22">
        <v>0</v>
      </c>
      <c r="P332" s="29">
        <v>0</v>
      </c>
      <c r="Q332" s="22">
        <v>0</v>
      </c>
      <c r="R332" s="29">
        <v>0</v>
      </c>
      <c r="S332" s="22">
        <v>0</v>
      </c>
      <c r="T332" s="29">
        <v>0</v>
      </c>
      <c r="U332" s="22">
        <v>806</v>
      </c>
      <c r="V332" s="29">
        <v>802.05</v>
      </c>
      <c r="W332" s="22">
        <v>18305</v>
      </c>
      <c r="X332" s="29">
        <v>10351.6</v>
      </c>
      <c r="Y332" s="22">
        <v>0</v>
      </c>
      <c r="Z332" s="29">
        <v>0</v>
      </c>
      <c r="AA332" s="22">
        <v>4380</v>
      </c>
      <c r="AB332" s="29">
        <v>16709.740000000002</v>
      </c>
      <c r="AC332" s="22">
        <v>0</v>
      </c>
      <c r="AD332" s="29">
        <v>0</v>
      </c>
      <c r="AE332" s="29">
        <v>0</v>
      </c>
      <c r="AF332" s="29">
        <v>27863.39</v>
      </c>
      <c r="AG332" s="29" t="s">
        <v>35</v>
      </c>
      <c r="AI332"/>
    </row>
    <row r="333" spans="1:35">
      <c r="A333" s="17">
        <v>331</v>
      </c>
      <c r="B333" s="18">
        <v>44774</v>
      </c>
      <c r="C333" s="19" t="s">
        <v>33</v>
      </c>
      <c r="D333" s="19" t="s">
        <v>81</v>
      </c>
      <c r="E333" s="17">
        <v>8</v>
      </c>
      <c r="F333" s="17">
        <v>1</v>
      </c>
      <c r="G333" s="17">
        <v>0</v>
      </c>
      <c r="H333" s="20">
        <v>0</v>
      </c>
      <c r="I333" s="17">
        <v>0</v>
      </c>
      <c r="J333" s="17">
        <v>0</v>
      </c>
      <c r="K333" s="17">
        <v>0</v>
      </c>
      <c r="L333" s="17">
        <v>335069</v>
      </c>
      <c r="M333" s="17">
        <v>0</v>
      </c>
      <c r="N333" s="21">
        <v>0</v>
      </c>
      <c r="O333" s="17">
        <v>0</v>
      </c>
      <c r="P333" s="21">
        <v>0</v>
      </c>
      <c r="Q333" s="17">
        <v>0</v>
      </c>
      <c r="R333" s="21">
        <v>0</v>
      </c>
      <c r="S333" s="17">
        <v>0</v>
      </c>
      <c r="T333" s="21">
        <v>0</v>
      </c>
      <c r="U333" s="17">
        <v>16770</v>
      </c>
      <c r="V333" s="21">
        <v>21615.759999999998</v>
      </c>
      <c r="W333" s="17">
        <v>0</v>
      </c>
      <c r="X333" s="21">
        <v>0</v>
      </c>
      <c r="Y333" s="17">
        <v>0</v>
      </c>
      <c r="Z333" s="21">
        <v>0</v>
      </c>
      <c r="AA333" s="17">
        <v>54693</v>
      </c>
      <c r="AB333" s="21">
        <v>206434.97</v>
      </c>
      <c r="AC333" s="17">
        <v>0</v>
      </c>
      <c r="AD333" s="21">
        <v>0</v>
      </c>
      <c r="AE333" s="21">
        <v>0</v>
      </c>
      <c r="AF333" s="21">
        <v>228050.73</v>
      </c>
      <c r="AG333" s="21" t="s">
        <v>35</v>
      </c>
      <c r="AI333"/>
    </row>
    <row r="334" spans="1:35">
      <c r="A334" s="22">
        <v>332</v>
      </c>
      <c r="B334" s="28">
        <v>44774</v>
      </c>
      <c r="C334" s="23" t="s">
        <v>36</v>
      </c>
      <c r="D334" s="23" t="s">
        <v>82</v>
      </c>
      <c r="E334" s="22">
        <v>1</v>
      </c>
      <c r="F334" s="22">
        <v>64</v>
      </c>
      <c r="G334" s="22">
        <v>485578</v>
      </c>
      <c r="H334" s="38">
        <v>0</v>
      </c>
      <c r="I334" s="22">
        <v>0</v>
      </c>
      <c r="J334" s="22">
        <v>24520697</v>
      </c>
      <c r="K334" s="22">
        <v>0</v>
      </c>
      <c r="L334" s="22">
        <v>37559643</v>
      </c>
      <c r="M334" s="22">
        <v>0</v>
      </c>
      <c r="N334" s="29">
        <v>0</v>
      </c>
      <c r="O334" s="22">
        <v>0</v>
      </c>
      <c r="P334" s="29">
        <v>0</v>
      </c>
      <c r="Q334" s="22">
        <v>0</v>
      </c>
      <c r="R334" s="29">
        <v>0</v>
      </c>
      <c r="S334" s="22">
        <v>0</v>
      </c>
      <c r="T334" s="29">
        <v>0</v>
      </c>
      <c r="U334" s="22">
        <v>670583</v>
      </c>
      <c r="V334" s="29">
        <v>777512.97</v>
      </c>
      <c r="W334" s="22">
        <v>1643497</v>
      </c>
      <c r="X334" s="29">
        <v>2361830.92</v>
      </c>
      <c r="Y334" s="22">
        <v>0</v>
      </c>
      <c r="Z334" s="29">
        <v>0</v>
      </c>
      <c r="AA334" s="22">
        <v>1956543</v>
      </c>
      <c r="AB334" s="29">
        <v>7077032.4199999999</v>
      </c>
      <c r="AC334" s="22">
        <v>0</v>
      </c>
      <c r="AD334" s="29">
        <v>0</v>
      </c>
      <c r="AE334" s="29">
        <v>0</v>
      </c>
      <c r="AF334" s="29">
        <v>10216376.309999999</v>
      </c>
      <c r="AG334" s="29" t="s">
        <v>35</v>
      </c>
      <c r="AI334"/>
    </row>
    <row r="335" spans="1:35">
      <c r="A335" s="17">
        <v>333</v>
      </c>
      <c r="B335" s="18">
        <v>44774</v>
      </c>
      <c r="C335" s="19" t="s">
        <v>45</v>
      </c>
      <c r="D335" s="19" t="s">
        <v>83</v>
      </c>
      <c r="E335" s="17">
        <v>777</v>
      </c>
      <c r="F335" s="17">
        <v>25</v>
      </c>
      <c r="G335" s="17">
        <v>1059</v>
      </c>
      <c r="H335" s="20">
        <v>357</v>
      </c>
      <c r="I335" s="17">
        <v>1145</v>
      </c>
      <c r="J335" s="17">
        <v>20160</v>
      </c>
      <c r="K335" s="17">
        <v>0</v>
      </c>
      <c r="L335" s="17">
        <v>3540893</v>
      </c>
      <c r="M335" s="17">
        <v>0</v>
      </c>
      <c r="N335" s="21">
        <v>0</v>
      </c>
      <c r="O335" s="17">
        <v>0</v>
      </c>
      <c r="P335" s="21">
        <v>0</v>
      </c>
      <c r="Q335" s="17">
        <v>0</v>
      </c>
      <c r="R335" s="21">
        <v>0</v>
      </c>
      <c r="S335" s="17">
        <v>0</v>
      </c>
      <c r="T335" s="21">
        <v>0</v>
      </c>
      <c r="U335" s="17">
        <v>552844</v>
      </c>
      <c r="V335" s="21">
        <v>1127320.67</v>
      </c>
      <c r="W335" s="17">
        <v>333136</v>
      </c>
      <c r="X335" s="21">
        <v>774272.24</v>
      </c>
      <c r="Y335" s="17">
        <v>0</v>
      </c>
      <c r="Z335" s="21">
        <v>0</v>
      </c>
      <c r="AA335" s="17">
        <v>1640477</v>
      </c>
      <c r="AB335" s="21">
        <v>7152353.2999999998</v>
      </c>
      <c r="AC335" s="17">
        <v>0</v>
      </c>
      <c r="AD335" s="21">
        <v>0</v>
      </c>
      <c r="AE335" s="21">
        <v>0</v>
      </c>
      <c r="AF335" s="21">
        <v>9053946.209999999</v>
      </c>
      <c r="AG335" s="21" t="s">
        <v>35</v>
      </c>
      <c r="AI335"/>
    </row>
    <row r="336" spans="1:35">
      <c r="A336" s="22">
        <v>334</v>
      </c>
      <c r="B336" s="28">
        <v>44774</v>
      </c>
      <c r="C336" s="23" t="s">
        <v>45</v>
      </c>
      <c r="D336" s="23" t="s">
        <v>84</v>
      </c>
      <c r="E336" s="22">
        <v>8209</v>
      </c>
      <c r="F336" s="22">
        <v>4840</v>
      </c>
      <c r="G336" s="22">
        <v>44856</v>
      </c>
      <c r="H336" s="38">
        <v>11265</v>
      </c>
      <c r="I336" s="22">
        <v>608453</v>
      </c>
      <c r="J336" s="22">
        <v>58560</v>
      </c>
      <c r="K336" s="22">
        <v>339352</v>
      </c>
      <c r="L336" s="22">
        <v>45499411</v>
      </c>
      <c r="M336" s="22">
        <v>470266</v>
      </c>
      <c r="N336" s="29">
        <v>1416237.61</v>
      </c>
      <c r="O336" s="22">
        <v>179524</v>
      </c>
      <c r="P336" s="29">
        <v>610443.16</v>
      </c>
      <c r="Q336" s="22">
        <v>0</v>
      </c>
      <c r="R336" s="29">
        <v>0</v>
      </c>
      <c r="S336" s="22">
        <v>3968</v>
      </c>
      <c r="T336" s="29">
        <v>11293.69</v>
      </c>
      <c r="U336" s="22">
        <v>7656358</v>
      </c>
      <c r="V336" s="29">
        <v>15432324.74</v>
      </c>
      <c r="W336" s="22">
        <v>4444680</v>
      </c>
      <c r="X336" s="29">
        <v>7744252.0099999998</v>
      </c>
      <c r="Y336" s="22">
        <v>0</v>
      </c>
      <c r="Z336" s="29">
        <v>0</v>
      </c>
      <c r="AA336" s="22">
        <v>27416368</v>
      </c>
      <c r="AB336" s="29">
        <v>129767015.8</v>
      </c>
      <c r="AC336" s="22">
        <v>0</v>
      </c>
      <c r="AD336" s="29">
        <v>0</v>
      </c>
      <c r="AE336" s="29">
        <v>2037974.46</v>
      </c>
      <c r="AF336" s="29">
        <v>152943592.55000001</v>
      </c>
      <c r="AG336" s="29" t="s">
        <v>35</v>
      </c>
      <c r="AI336"/>
    </row>
    <row r="337" spans="1:35">
      <c r="A337" s="17">
        <v>335</v>
      </c>
      <c r="B337" s="18">
        <v>44774</v>
      </c>
      <c r="C337" s="19" t="s">
        <v>41</v>
      </c>
      <c r="D337" s="19" t="s">
        <v>85</v>
      </c>
      <c r="E337" s="17">
        <v>373</v>
      </c>
      <c r="F337" s="17">
        <v>41</v>
      </c>
      <c r="G337" s="17">
        <v>1058325</v>
      </c>
      <c r="H337" s="20">
        <v>0</v>
      </c>
      <c r="I337" s="17">
        <v>47223</v>
      </c>
      <c r="J337" s="17">
        <v>65335</v>
      </c>
      <c r="K337" s="17">
        <v>4044789</v>
      </c>
      <c r="L337" s="17">
        <v>1432029</v>
      </c>
      <c r="M337" s="17">
        <v>6038326</v>
      </c>
      <c r="N337" s="21">
        <v>21665725.5</v>
      </c>
      <c r="O337" s="17">
        <v>4076781</v>
      </c>
      <c r="P337" s="21">
        <v>24870439.649999999</v>
      </c>
      <c r="Q337" s="17">
        <v>0</v>
      </c>
      <c r="R337" s="21">
        <v>0</v>
      </c>
      <c r="S337" s="17">
        <v>40259</v>
      </c>
      <c r="T337" s="21">
        <v>132904.26</v>
      </c>
      <c r="U337" s="17">
        <v>312464</v>
      </c>
      <c r="V337" s="21">
        <v>611480.59</v>
      </c>
      <c r="W337" s="17">
        <v>143706</v>
      </c>
      <c r="X337" s="21">
        <v>440062.07</v>
      </c>
      <c r="Y337" s="17">
        <v>128</v>
      </c>
      <c r="Z337" s="21">
        <v>5777.05</v>
      </c>
      <c r="AA337" s="17">
        <v>627505</v>
      </c>
      <c r="AB337" s="21">
        <v>3049655.34</v>
      </c>
      <c r="AC337" s="17">
        <v>0</v>
      </c>
      <c r="AD337" s="21">
        <v>0</v>
      </c>
      <c r="AE337" s="21">
        <v>46669069.409999996</v>
      </c>
      <c r="AF337" s="21">
        <v>4106975.05</v>
      </c>
      <c r="AG337" s="21" t="s">
        <v>40</v>
      </c>
      <c r="AI337"/>
    </row>
    <row r="338" spans="1:35">
      <c r="A338" s="22">
        <v>336</v>
      </c>
      <c r="B338" s="28">
        <v>44774</v>
      </c>
      <c r="C338" s="23" t="s">
        <v>38</v>
      </c>
      <c r="D338" s="23" t="s">
        <v>86</v>
      </c>
      <c r="E338" s="22"/>
      <c r="F338" s="22"/>
      <c r="G338" s="22">
        <v>0</v>
      </c>
      <c r="H338" s="38">
        <v>267925</v>
      </c>
      <c r="I338" s="22">
        <v>0</v>
      </c>
      <c r="J338" s="22">
        <v>0</v>
      </c>
      <c r="K338" s="22">
        <v>1222172</v>
      </c>
      <c r="L338" s="22">
        <v>248119</v>
      </c>
      <c r="M338" s="22">
        <v>458298</v>
      </c>
      <c r="N338" s="29">
        <v>2042887.76</v>
      </c>
      <c r="O338" s="22">
        <v>1185280</v>
      </c>
      <c r="P338" s="29">
        <v>5734958.2800000003</v>
      </c>
      <c r="Q338" s="22">
        <v>0</v>
      </c>
      <c r="R338" s="29">
        <v>0</v>
      </c>
      <c r="S338" s="22">
        <v>58942</v>
      </c>
      <c r="T338" s="29">
        <v>360274.48</v>
      </c>
      <c r="U338" s="22">
        <v>10088.5</v>
      </c>
      <c r="V338" s="29">
        <v>27026.53</v>
      </c>
      <c r="W338" s="22">
        <v>28920.5</v>
      </c>
      <c r="X338" s="29">
        <v>77236.61</v>
      </c>
      <c r="Y338" s="22">
        <v>0</v>
      </c>
      <c r="Z338" s="29">
        <v>0</v>
      </c>
      <c r="AA338" s="22">
        <v>13146</v>
      </c>
      <c r="AB338" s="29">
        <v>49907.71</v>
      </c>
      <c r="AC338" s="22">
        <v>0</v>
      </c>
      <c r="AD338" s="29">
        <v>0</v>
      </c>
      <c r="AE338" s="29">
        <v>8138120.5199999996</v>
      </c>
      <c r="AF338" s="29">
        <v>154170.85</v>
      </c>
      <c r="AG338" s="29" t="s">
        <v>40</v>
      </c>
      <c r="AI338"/>
    </row>
    <row r="339" spans="1:35">
      <c r="A339" s="17">
        <v>337</v>
      </c>
      <c r="B339" s="18">
        <v>44774</v>
      </c>
      <c r="C339" s="19" t="s">
        <v>41</v>
      </c>
      <c r="D339" s="19" t="s">
        <v>87</v>
      </c>
      <c r="E339" s="17">
        <v>856</v>
      </c>
      <c r="F339" s="17">
        <v>416</v>
      </c>
      <c r="G339" s="17">
        <v>12837</v>
      </c>
      <c r="H339" s="20">
        <v>0</v>
      </c>
      <c r="I339" s="17">
        <v>5111</v>
      </c>
      <c r="J339" s="17">
        <v>61526</v>
      </c>
      <c r="K339" s="17">
        <v>128960</v>
      </c>
      <c r="L339" s="17">
        <v>3646976</v>
      </c>
      <c r="M339" s="17">
        <v>350957</v>
      </c>
      <c r="N339" s="21">
        <v>1076770.06</v>
      </c>
      <c r="O339" s="17">
        <v>319554</v>
      </c>
      <c r="P339" s="21">
        <v>1816907.62</v>
      </c>
      <c r="Q339" s="17">
        <v>0</v>
      </c>
      <c r="R339" s="21">
        <v>0</v>
      </c>
      <c r="S339" s="17">
        <v>0</v>
      </c>
      <c r="T339" s="21">
        <v>0</v>
      </c>
      <c r="U339" s="17">
        <v>1979183</v>
      </c>
      <c r="V339" s="21">
        <v>3708492.63</v>
      </c>
      <c r="W339" s="17">
        <v>405185</v>
      </c>
      <c r="X339" s="21">
        <v>1010768.2</v>
      </c>
      <c r="Y339" s="17">
        <v>0</v>
      </c>
      <c r="Z339" s="21">
        <v>0</v>
      </c>
      <c r="AA339" s="17">
        <v>3208268</v>
      </c>
      <c r="AB339" s="21">
        <v>14419486.98</v>
      </c>
      <c r="AC339" s="17">
        <v>0</v>
      </c>
      <c r="AD339" s="21">
        <v>0</v>
      </c>
      <c r="AE339" s="21">
        <v>2893677.68</v>
      </c>
      <c r="AF339" s="21">
        <v>19138747.810000002</v>
      </c>
      <c r="AG339" s="21" t="s">
        <v>35</v>
      </c>
      <c r="AI339"/>
    </row>
    <row r="340" spans="1:35">
      <c r="A340" s="22">
        <v>338</v>
      </c>
      <c r="B340" s="28">
        <v>44774</v>
      </c>
      <c r="C340" s="23" t="s">
        <v>38</v>
      </c>
      <c r="D340" s="23" t="s">
        <v>88</v>
      </c>
      <c r="E340" s="22">
        <v>99</v>
      </c>
      <c r="F340" s="22">
        <v>74</v>
      </c>
      <c r="G340" s="22">
        <v>0</v>
      </c>
      <c r="H340" s="38">
        <v>0</v>
      </c>
      <c r="I340" s="22">
        <v>0</v>
      </c>
      <c r="J340" s="22">
        <v>0</v>
      </c>
      <c r="K340" s="22">
        <v>1319608</v>
      </c>
      <c r="L340" s="22">
        <v>1167038</v>
      </c>
      <c r="M340" s="22">
        <v>1880615</v>
      </c>
      <c r="N340" s="29">
        <v>5597285.6600000001</v>
      </c>
      <c r="O340" s="22">
        <v>1404190</v>
      </c>
      <c r="P340" s="29">
        <v>6437526.9199999999</v>
      </c>
      <c r="Q340" s="22">
        <v>0</v>
      </c>
      <c r="R340" s="29">
        <v>0</v>
      </c>
      <c r="S340" s="22">
        <v>3141</v>
      </c>
      <c r="T340" s="29">
        <v>21009.119999999999</v>
      </c>
      <c r="U340" s="22">
        <v>939559</v>
      </c>
      <c r="V340" s="29">
        <v>2289915.7599999998</v>
      </c>
      <c r="W340" s="22">
        <v>424743</v>
      </c>
      <c r="X340" s="29">
        <v>895438.1</v>
      </c>
      <c r="Y340" s="22">
        <v>30</v>
      </c>
      <c r="Z340" s="29">
        <v>532.30999999999995</v>
      </c>
      <c r="AA340" s="22">
        <v>982249</v>
      </c>
      <c r="AB340" s="29">
        <v>4544701.8899999997</v>
      </c>
      <c r="AC340" s="22">
        <v>0</v>
      </c>
      <c r="AD340" s="29">
        <v>0</v>
      </c>
      <c r="AE340" s="29">
        <v>12055821.699999999</v>
      </c>
      <c r="AF340" s="29">
        <v>7730588.0599999996</v>
      </c>
      <c r="AG340" s="29" t="s">
        <v>40</v>
      </c>
      <c r="AI340"/>
    </row>
    <row r="341" spans="1:35">
      <c r="A341" s="17">
        <v>339</v>
      </c>
      <c r="B341" s="18">
        <v>44774</v>
      </c>
      <c r="C341" s="19" t="s">
        <v>45</v>
      </c>
      <c r="D341" s="19" t="s">
        <v>89</v>
      </c>
      <c r="E341" s="17">
        <v>25721</v>
      </c>
      <c r="F341" s="17">
        <v>39969</v>
      </c>
      <c r="G341" s="17">
        <v>965920</v>
      </c>
      <c r="H341" s="20">
        <v>51926</v>
      </c>
      <c r="I341" s="17">
        <v>534747</v>
      </c>
      <c r="J341" s="17">
        <v>1832983</v>
      </c>
      <c r="K341" s="17">
        <v>14830926</v>
      </c>
      <c r="L341" s="17">
        <v>277159959</v>
      </c>
      <c r="M341" s="17">
        <v>24874157</v>
      </c>
      <c r="N341" s="21">
        <v>73273040.260000005</v>
      </c>
      <c r="O341" s="17">
        <v>19272201</v>
      </c>
      <c r="P341" s="21">
        <v>122755468.59999999</v>
      </c>
      <c r="Q341" s="17">
        <v>0</v>
      </c>
      <c r="R341" s="21">
        <v>0</v>
      </c>
      <c r="S341" s="17">
        <v>104690</v>
      </c>
      <c r="T341" s="21">
        <v>388351.3</v>
      </c>
      <c r="U341" s="17">
        <v>57842497</v>
      </c>
      <c r="V341" s="21">
        <v>113792384</v>
      </c>
      <c r="W341" s="17">
        <v>27311820</v>
      </c>
      <c r="X341" s="21">
        <v>48475518.829999998</v>
      </c>
      <c r="Y341" s="17">
        <v>1995</v>
      </c>
      <c r="Z341" s="21">
        <v>25212.07</v>
      </c>
      <c r="AA341" s="17">
        <v>192726592</v>
      </c>
      <c r="AB341" s="21">
        <v>919201109</v>
      </c>
      <c r="AC341" s="17">
        <v>63627</v>
      </c>
      <c r="AD341" s="21">
        <v>56313.26</v>
      </c>
      <c r="AE341" s="21">
        <v>196416860.16000003</v>
      </c>
      <c r="AF341" s="21">
        <v>1081550537.1600001</v>
      </c>
      <c r="AG341" s="21" t="s">
        <v>35</v>
      </c>
      <c r="AI341"/>
    </row>
    <row r="342" spans="1:35">
      <c r="A342" s="22">
        <v>340</v>
      </c>
      <c r="B342" s="28">
        <v>44774</v>
      </c>
      <c r="C342" s="23" t="s">
        <v>33</v>
      </c>
      <c r="D342" s="23" t="s">
        <v>90</v>
      </c>
      <c r="E342" s="22">
        <v>0</v>
      </c>
      <c r="F342" s="22">
        <v>0</v>
      </c>
      <c r="G342" s="22">
        <v>0</v>
      </c>
      <c r="H342" s="38">
        <v>67</v>
      </c>
      <c r="I342" s="22">
        <v>0</v>
      </c>
      <c r="J342" s="22">
        <v>0</v>
      </c>
      <c r="K342" s="22">
        <v>0</v>
      </c>
      <c r="L342" s="22">
        <v>501612</v>
      </c>
      <c r="M342" s="22">
        <v>0</v>
      </c>
      <c r="N342" s="29">
        <v>0</v>
      </c>
      <c r="O342" s="22">
        <v>0</v>
      </c>
      <c r="P342" s="29">
        <v>0</v>
      </c>
      <c r="Q342" s="22">
        <v>0</v>
      </c>
      <c r="R342" s="29">
        <v>0</v>
      </c>
      <c r="S342" s="22">
        <v>0</v>
      </c>
      <c r="T342" s="29">
        <v>0</v>
      </c>
      <c r="U342" s="22">
        <v>12089</v>
      </c>
      <c r="V342" s="29">
        <v>15353.47</v>
      </c>
      <c r="W342" s="22">
        <v>924</v>
      </c>
      <c r="X342" s="29">
        <v>2392.06</v>
      </c>
      <c r="Y342" s="22">
        <v>0</v>
      </c>
      <c r="Z342" s="29">
        <v>0</v>
      </c>
      <c r="AA342" s="22">
        <v>45741</v>
      </c>
      <c r="AB342" s="29">
        <v>199288.22</v>
      </c>
      <c r="AC342" s="22">
        <v>0</v>
      </c>
      <c r="AD342" s="29">
        <v>0</v>
      </c>
      <c r="AE342" s="29">
        <v>0</v>
      </c>
      <c r="AF342" s="29">
        <v>217033.75</v>
      </c>
      <c r="AG342" s="29" t="s">
        <v>35</v>
      </c>
      <c r="AI342"/>
    </row>
    <row r="343" spans="1:35">
      <c r="A343" s="17">
        <v>341</v>
      </c>
      <c r="B343" s="18">
        <v>44774</v>
      </c>
      <c r="C343" s="19" t="s">
        <v>41</v>
      </c>
      <c r="D343" s="19" t="s">
        <v>91</v>
      </c>
      <c r="E343" s="17">
        <v>477</v>
      </c>
      <c r="F343" s="17">
        <v>670</v>
      </c>
      <c r="G343" s="17">
        <v>4607</v>
      </c>
      <c r="H343" s="20">
        <v>0</v>
      </c>
      <c r="I343" s="17">
        <v>0</v>
      </c>
      <c r="J343" s="17">
        <v>0</v>
      </c>
      <c r="K343" s="17">
        <v>40979</v>
      </c>
      <c r="L343" s="17">
        <v>2105582</v>
      </c>
      <c r="M343" s="17">
        <v>50184</v>
      </c>
      <c r="N343" s="21">
        <v>212433.29</v>
      </c>
      <c r="O343" s="17">
        <v>21084</v>
      </c>
      <c r="P343" s="21">
        <v>106147.3</v>
      </c>
      <c r="Q343" s="17">
        <v>0</v>
      </c>
      <c r="R343" s="21">
        <v>0</v>
      </c>
      <c r="S343" s="17">
        <v>2258</v>
      </c>
      <c r="T343" s="21">
        <v>8608</v>
      </c>
      <c r="U343" s="17">
        <v>497077</v>
      </c>
      <c r="V343" s="21">
        <v>1088680.46</v>
      </c>
      <c r="W343" s="17">
        <v>134404</v>
      </c>
      <c r="X343" s="21">
        <v>225927.87</v>
      </c>
      <c r="Y343" s="17">
        <v>125</v>
      </c>
      <c r="Z343" s="21">
        <v>356.44</v>
      </c>
      <c r="AA343" s="17">
        <v>5257855</v>
      </c>
      <c r="AB343" s="21">
        <v>21693087.100000001</v>
      </c>
      <c r="AC343" s="17">
        <v>0</v>
      </c>
      <c r="AD343" s="21">
        <v>0</v>
      </c>
      <c r="AE343" s="21">
        <v>327188.59000000003</v>
      </c>
      <c r="AF343" s="21">
        <v>23008051.870000001</v>
      </c>
      <c r="AG343" s="21" t="s">
        <v>35</v>
      </c>
      <c r="AI343"/>
    </row>
    <row r="344" spans="1:35">
      <c r="A344" s="22">
        <v>342</v>
      </c>
      <c r="B344" s="28">
        <v>44774</v>
      </c>
      <c r="C344" s="23" t="s">
        <v>45</v>
      </c>
      <c r="D344" s="23" t="s">
        <v>92</v>
      </c>
      <c r="E344" s="22">
        <v>2164</v>
      </c>
      <c r="F344" s="22">
        <v>219</v>
      </c>
      <c r="G344" s="22">
        <v>10205</v>
      </c>
      <c r="H344" s="38">
        <v>3568</v>
      </c>
      <c r="I344" s="22">
        <v>1596</v>
      </c>
      <c r="J344" s="22">
        <v>437419</v>
      </c>
      <c r="K344" s="22">
        <v>0</v>
      </c>
      <c r="L344" s="22">
        <v>11753993</v>
      </c>
      <c r="M344" s="22">
        <v>0</v>
      </c>
      <c r="N344" s="29">
        <v>0</v>
      </c>
      <c r="O344" s="22">
        <v>0</v>
      </c>
      <c r="P344" s="29">
        <v>0</v>
      </c>
      <c r="Q344" s="22">
        <v>0</v>
      </c>
      <c r="R344" s="29">
        <v>0</v>
      </c>
      <c r="S344" s="22">
        <v>0</v>
      </c>
      <c r="T344" s="29">
        <v>0</v>
      </c>
      <c r="U344" s="22">
        <v>2018089</v>
      </c>
      <c r="V344" s="29">
        <v>3742246.83</v>
      </c>
      <c r="W344" s="22">
        <v>818529</v>
      </c>
      <c r="X344" s="29">
        <v>1451450.56</v>
      </c>
      <c r="Y344" s="22">
        <v>1155</v>
      </c>
      <c r="Z344" s="29">
        <v>16199.84</v>
      </c>
      <c r="AA344" s="22">
        <v>6979613</v>
      </c>
      <c r="AB344" s="29">
        <v>29613879.940000001</v>
      </c>
      <c r="AC344" s="22">
        <v>2437</v>
      </c>
      <c r="AD344" s="29">
        <v>1592.45</v>
      </c>
      <c r="AE344" s="29">
        <v>0</v>
      </c>
      <c r="AF344" s="29">
        <v>34825369.620000005</v>
      </c>
      <c r="AG344" s="29" t="s">
        <v>35</v>
      </c>
      <c r="AI344"/>
    </row>
    <row r="345" spans="1:35">
      <c r="A345" s="17">
        <v>343</v>
      </c>
      <c r="B345" s="18">
        <v>44774</v>
      </c>
      <c r="C345" s="19" t="s">
        <v>33</v>
      </c>
      <c r="D345" s="19" t="s">
        <v>93</v>
      </c>
      <c r="E345" s="17">
        <v>494</v>
      </c>
      <c r="F345" s="17">
        <v>3</v>
      </c>
      <c r="G345" s="17">
        <v>0</v>
      </c>
      <c r="H345" s="20">
        <v>0</v>
      </c>
      <c r="I345" s="17">
        <v>0</v>
      </c>
      <c r="J345" s="17">
        <v>155878</v>
      </c>
      <c r="K345" s="17">
        <v>0</v>
      </c>
      <c r="L345" s="17">
        <v>7680056</v>
      </c>
      <c r="M345" s="17">
        <v>0</v>
      </c>
      <c r="N345" s="21">
        <v>0</v>
      </c>
      <c r="O345" s="17">
        <v>0</v>
      </c>
      <c r="P345" s="21">
        <v>0</v>
      </c>
      <c r="Q345" s="17">
        <v>0</v>
      </c>
      <c r="R345" s="21">
        <v>0</v>
      </c>
      <c r="S345" s="17">
        <v>0</v>
      </c>
      <c r="T345" s="21">
        <v>0</v>
      </c>
      <c r="U345" s="17">
        <v>342867</v>
      </c>
      <c r="V345" s="21">
        <v>489537.88</v>
      </c>
      <c r="W345" s="17">
        <v>145031</v>
      </c>
      <c r="X345" s="21">
        <v>285360.53999999998</v>
      </c>
      <c r="Y345" s="17">
        <v>0</v>
      </c>
      <c r="Z345" s="21">
        <v>0</v>
      </c>
      <c r="AA345" s="17">
        <v>3264678</v>
      </c>
      <c r="AB345" s="21">
        <v>13979342.77</v>
      </c>
      <c r="AC345" s="17">
        <v>235</v>
      </c>
      <c r="AD345" s="21">
        <v>213.6</v>
      </c>
      <c r="AE345" s="21">
        <v>0</v>
      </c>
      <c r="AF345" s="21">
        <v>14754454.789999999</v>
      </c>
      <c r="AG345" s="21" t="s">
        <v>35</v>
      </c>
      <c r="AI345"/>
    </row>
    <row r="346" spans="1:35">
      <c r="A346" s="22">
        <v>344</v>
      </c>
      <c r="B346" s="28">
        <v>44774</v>
      </c>
      <c r="C346" s="23" t="s">
        <v>45</v>
      </c>
      <c r="D346" s="23" t="s">
        <v>94</v>
      </c>
      <c r="E346" s="22">
        <v>8042</v>
      </c>
      <c r="F346" s="22">
        <v>3190</v>
      </c>
      <c r="G346" s="22">
        <v>42695</v>
      </c>
      <c r="H346" s="38">
        <v>8032</v>
      </c>
      <c r="I346" s="22">
        <v>15977</v>
      </c>
      <c r="J346" s="22">
        <v>234546</v>
      </c>
      <c r="K346" s="22">
        <v>563047</v>
      </c>
      <c r="L346" s="22">
        <v>49647373</v>
      </c>
      <c r="M346" s="22">
        <v>506381</v>
      </c>
      <c r="N346" s="29">
        <v>1560303.49</v>
      </c>
      <c r="O346" s="22">
        <v>265760</v>
      </c>
      <c r="P346" s="29">
        <v>1014019.88</v>
      </c>
      <c r="Q346" s="22">
        <v>0</v>
      </c>
      <c r="R346" s="29">
        <v>0</v>
      </c>
      <c r="S346" s="22">
        <v>6277</v>
      </c>
      <c r="T346" s="29">
        <v>31481.46</v>
      </c>
      <c r="U346" s="22">
        <v>10277219</v>
      </c>
      <c r="V346" s="29">
        <v>17543980.670000002</v>
      </c>
      <c r="W346" s="22">
        <v>6236821</v>
      </c>
      <c r="X346" s="29">
        <v>10004856.93</v>
      </c>
      <c r="Y346" s="22">
        <v>3302</v>
      </c>
      <c r="Z346" s="29">
        <v>12534.44</v>
      </c>
      <c r="AA346" s="22">
        <v>45680096</v>
      </c>
      <c r="AB346" s="29">
        <v>144289770.90000001</v>
      </c>
      <c r="AC346" s="22">
        <v>12354</v>
      </c>
      <c r="AD346" s="29">
        <v>12223.69</v>
      </c>
      <c r="AE346" s="29">
        <v>2605804.83</v>
      </c>
      <c r="AF346" s="29">
        <v>171863366.63</v>
      </c>
      <c r="AG346" s="29" t="s">
        <v>35</v>
      </c>
      <c r="AI346"/>
    </row>
    <row r="347" spans="1:35">
      <c r="A347" s="17">
        <v>345</v>
      </c>
      <c r="B347" s="18">
        <v>44774</v>
      </c>
      <c r="C347" s="19" t="s">
        <v>33</v>
      </c>
      <c r="D347" s="19" t="s">
        <v>95</v>
      </c>
      <c r="E347" s="17">
        <v>231</v>
      </c>
      <c r="F347" s="17">
        <v>0</v>
      </c>
      <c r="G347" s="17">
        <v>0</v>
      </c>
      <c r="H347" s="20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21">
        <v>0</v>
      </c>
      <c r="O347" s="17">
        <v>0</v>
      </c>
      <c r="P347" s="21">
        <v>0</v>
      </c>
      <c r="Q347" s="17">
        <v>0</v>
      </c>
      <c r="R347" s="21">
        <v>0</v>
      </c>
      <c r="S347" s="17">
        <v>0</v>
      </c>
      <c r="T347" s="21">
        <v>0</v>
      </c>
      <c r="U347" s="17">
        <v>0</v>
      </c>
      <c r="V347" s="21">
        <v>0</v>
      </c>
      <c r="W347" s="17">
        <v>0</v>
      </c>
      <c r="X347" s="21">
        <v>0</v>
      </c>
      <c r="Y347" s="17">
        <v>0</v>
      </c>
      <c r="Z347" s="21">
        <v>0</v>
      </c>
      <c r="AA347" s="17">
        <v>597</v>
      </c>
      <c r="AB347" s="21">
        <v>2170.3000000000002</v>
      </c>
      <c r="AC347" s="17">
        <v>0</v>
      </c>
      <c r="AD347" s="21">
        <v>0</v>
      </c>
      <c r="AE347" s="21">
        <v>0</v>
      </c>
      <c r="AF347" s="21">
        <v>2170.3000000000002</v>
      </c>
      <c r="AG347" s="21" t="s">
        <v>35</v>
      </c>
      <c r="AI347"/>
    </row>
    <row r="348" spans="1:35">
      <c r="A348" s="22">
        <v>346</v>
      </c>
      <c r="B348" s="28">
        <v>44774</v>
      </c>
      <c r="C348" s="23" t="s">
        <v>33</v>
      </c>
      <c r="D348" s="23" t="s">
        <v>96</v>
      </c>
      <c r="E348" s="22">
        <v>234</v>
      </c>
      <c r="F348" s="22">
        <v>7</v>
      </c>
      <c r="G348" s="22">
        <v>0</v>
      </c>
      <c r="H348" s="38">
        <v>450</v>
      </c>
      <c r="I348" s="22">
        <v>0</v>
      </c>
      <c r="J348" s="22">
        <v>10005</v>
      </c>
      <c r="K348" s="22">
        <v>0</v>
      </c>
      <c r="L348" s="22">
        <v>1422606</v>
      </c>
      <c r="M348" s="22">
        <v>0</v>
      </c>
      <c r="N348" s="29">
        <v>0</v>
      </c>
      <c r="O348" s="22">
        <v>0</v>
      </c>
      <c r="P348" s="29">
        <v>0</v>
      </c>
      <c r="Q348" s="22">
        <v>0</v>
      </c>
      <c r="R348" s="29">
        <v>0</v>
      </c>
      <c r="S348" s="22">
        <v>0</v>
      </c>
      <c r="T348" s="29">
        <v>0</v>
      </c>
      <c r="U348" s="22">
        <v>42406</v>
      </c>
      <c r="V348" s="29">
        <v>67055.039999999994</v>
      </c>
      <c r="W348" s="22">
        <v>11711</v>
      </c>
      <c r="X348" s="29">
        <v>19281.18</v>
      </c>
      <c r="Y348" s="22">
        <v>0</v>
      </c>
      <c r="Z348" s="29">
        <v>0</v>
      </c>
      <c r="AA348" s="22">
        <v>849464</v>
      </c>
      <c r="AB348" s="29">
        <v>2351241.5</v>
      </c>
      <c r="AC348" s="22">
        <v>0</v>
      </c>
      <c r="AD348" s="29">
        <v>0</v>
      </c>
      <c r="AE348" s="29">
        <v>0</v>
      </c>
      <c r="AF348" s="29">
        <v>2437577.7200000002</v>
      </c>
      <c r="AG348" s="29" t="s">
        <v>35</v>
      </c>
      <c r="AI348"/>
    </row>
    <row r="349" spans="1:35">
      <c r="A349" s="17">
        <v>347</v>
      </c>
      <c r="B349" s="18">
        <v>44774</v>
      </c>
      <c r="C349" s="19" t="s">
        <v>41</v>
      </c>
      <c r="D349" s="19" t="s">
        <v>97</v>
      </c>
      <c r="E349" s="17">
        <v>1067</v>
      </c>
      <c r="F349" s="17">
        <v>189</v>
      </c>
      <c r="G349" s="17">
        <v>58617</v>
      </c>
      <c r="H349" s="20">
        <v>84421</v>
      </c>
      <c r="I349" s="17">
        <v>311655</v>
      </c>
      <c r="J349" s="17">
        <v>120760703</v>
      </c>
      <c r="K349" s="17">
        <v>1246243</v>
      </c>
      <c r="L349" s="17">
        <v>4046276</v>
      </c>
      <c r="M349" s="17">
        <v>1758113</v>
      </c>
      <c r="N349" s="21">
        <v>5155611.8600000003</v>
      </c>
      <c r="O349" s="17">
        <v>1074701</v>
      </c>
      <c r="P349" s="21">
        <v>6975967.9400000004</v>
      </c>
      <c r="Q349" s="17">
        <v>0</v>
      </c>
      <c r="R349" s="21">
        <v>0</v>
      </c>
      <c r="S349" s="17">
        <v>18930</v>
      </c>
      <c r="T349" s="21">
        <v>79894.600000000006</v>
      </c>
      <c r="U349" s="17">
        <v>1286833</v>
      </c>
      <c r="V349" s="21">
        <v>2454511.88</v>
      </c>
      <c r="W349" s="17">
        <v>670589</v>
      </c>
      <c r="X349" s="21">
        <v>1584327.51</v>
      </c>
      <c r="Y349" s="17">
        <v>53</v>
      </c>
      <c r="Z349" s="21">
        <v>837.38</v>
      </c>
      <c r="AA349" s="17">
        <v>2698231</v>
      </c>
      <c r="AB349" s="21">
        <v>12492821.15</v>
      </c>
      <c r="AC349" s="17">
        <v>1184</v>
      </c>
      <c r="AD349" s="21">
        <v>1178.4000000000001</v>
      </c>
      <c r="AE349" s="21">
        <v>12211474.4</v>
      </c>
      <c r="AF349" s="21">
        <v>16533676.32</v>
      </c>
      <c r="AG349" s="21" t="s">
        <v>35</v>
      </c>
      <c r="AI349"/>
    </row>
    <row r="350" spans="1:35">
      <c r="A350" s="22">
        <v>348</v>
      </c>
      <c r="B350" s="28">
        <v>44805</v>
      </c>
      <c r="C350" s="23" t="s">
        <v>33</v>
      </c>
      <c r="D350" s="23" t="s">
        <v>34</v>
      </c>
      <c r="E350" s="22">
        <v>457</v>
      </c>
      <c r="F350" s="22">
        <v>3</v>
      </c>
      <c r="G350" s="22">
        <v>0</v>
      </c>
      <c r="H350" s="38">
        <v>341</v>
      </c>
      <c r="I350" s="22">
        <v>0</v>
      </c>
      <c r="J350" s="22">
        <v>814950</v>
      </c>
      <c r="K350" s="22">
        <v>317125</v>
      </c>
      <c r="L350" s="22">
        <v>2259742</v>
      </c>
      <c r="M350" s="22">
        <v>463380</v>
      </c>
      <c r="N350" s="29">
        <v>2429179.1800000002</v>
      </c>
      <c r="O350" s="22">
        <v>440921</v>
      </c>
      <c r="P350" s="29">
        <v>2859172.87</v>
      </c>
      <c r="Q350" s="22">
        <v>1405</v>
      </c>
      <c r="R350" s="29">
        <v>684.15</v>
      </c>
      <c r="S350" s="22">
        <v>5780</v>
      </c>
      <c r="T350" s="29">
        <v>34866.800000000003</v>
      </c>
      <c r="U350" s="22">
        <v>248468</v>
      </c>
      <c r="V350" s="29">
        <v>584183.11</v>
      </c>
      <c r="W350" s="22">
        <v>211895</v>
      </c>
      <c r="X350" s="29">
        <v>591357.05000000005</v>
      </c>
      <c r="Y350" s="22">
        <v>281</v>
      </c>
      <c r="Z350" s="29">
        <v>3665.24</v>
      </c>
      <c r="AA350" s="22">
        <v>942672</v>
      </c>
      <c r="AB350" s="29">
        <v>5931583.3499999996</v>
      </c>
      <c r="AC350" s="22">
        <v>325</v>
      </c>
      <c r="AD350" s="29">
        <v>326.60000000000002</v>
      </c>
      <c r="AE350" s="29">
        <v>5323903.0000000009</v>
      </c>
      <c r="AF350" s="29">
        <v>7111115.3499999996</v>
      </c>
      <c r="AG350" s="29" t="s">
        <v>35</v>
      </c>
      <c r="AI350"/>
    </row>
    <row r="351" spans="1:35">
      <c r="A351" s="17">
        <v>349</v>
      </c>
      <c r="B351" s="18">
        <v>44805</v>
      </c>
      <c r="C351" s="19" t="s">
        <v>36</v>
      </c>
      <c r="D351" s="19" t="s">
        <v>37</v>
      </c>
      <c r="E351" s="17">
        <v>0</v>
      </c>
      <c r="F351" s="17">
        <v>0</v>
      </c>
      <c r="G351" s="17">
        <v>0</v>
      </c>
      <c r="H351" s="20">
        <v>0</v>
      </c>
      <c r="I351" s="17">
        <v>0</v>
      </c>
      <c r="J351" s="17">
        <v>4049033</v>
      </c>
      <c r="K351" s="17">
        <v>0</v>
      </c>
      <c r="L351" s="17">
        <v>2976036</v>
      </c>
      <c r="M351" s="17">
        <v>0</v>
      </c>
      <c r="N351" s="21">
        <v>0</v>
      </c>
      <c r="O351" s="17">
        <v>0</v>
      </c>
      <c r="P351" s="21">
        <v>0</v>
      </c>
      <c r="Q351" s="17">
        <v>0</v>
      </c>
      <c r="R351" s="21">
        <v>0</v>
      </c>
      <c r="S351" s="17">
        <v>0</v>
      </c>
      <c r="T351" s="21">
        <v>0</v>
      </c>
      <c r="U351" s="17">
        <v>0</v>
      </c>
      <c r="V351" s="21">
        <v>0</v>
      </c>
      <c r="W351" s="17">
        <v>246598</v>
      </c>
      <c r="X351" s="21">
        <v>186781.4</v>
      </c>
      <c r="Y351" s="17">
        <v>0</v>
      </c>
      <c r="Z351" s="21">
        <v>0</v>
      </c>
      <c r="AA351" s="17">
        <v>0</v>
      </c>
      <c r="AB351" s="21">
        <v>0</v>
      </c>
      <c r="AC351" s="17">
        <v>0</v>
      </c>
      <c r="AD351" s="21">
        <v>0</v>
      </c>
      <c r="AE351" s="21">
        <v>0</v>
      </c>
      <c r="AF351" s="21">
        <v>186781.4</v>
      </c>
      <c r="AG351" s="21" t="s">
        <v>35</v>
      </c>
      <c r="AI351"/>
    </row>
    <row r="352" spans="1:35">
      <c r="A352" s="22">
        <v>350</v>
      </c>
      <c r="B352" s="28">
        <v>44805</v>
      </c>
      <c r="C352" s="23" t="s">
        <v>38</v>
      </c>
      <c r="D352" s="23" t="s">
        <v>39</v>
      </c>
      <c r="E352" s="22">
        <v>0</v>
      </c>
      <c r="F352" s="22">
        <v>0</v>
      </c>
      <c r="G352" s="22">
        <v>49461</v>
      </c>
      <c r="H352" s="38">
        <v>0</v>
      </c>
      <c r="I352" s="22">
        <v>0</v>
      </c>
      <c r="J352" s="22">
        <v>0</v>
      </c>
      <c r="K352" s="22">
        <v>1299223</v>
      </c>
      <c r="L352" s="22">
        <v>0</v>
      </c>
      <c r="M352" s="22">
        <v>899315</v>
      </c>
      <c r="N352" s="29">
        <v>6809527.46</v>
      </c>
      <c r="O352" s="22">
        <v>3229875</v>
      </c>
      <c r="P352" s="29">
        <v>24610542.09</v>
      </c>
      <c r="Q352" s="22">
        <v>0</v>
      </c>
      <c r="R352" s="29">
        <v>0</v>
      </c>
      <c r="S352" s="22">
        <v>0</v>
      </c>
      <c r="T352" s="29">
        <v>0</v>
      </c>
      <c r="U352" s="22">
        <v>0</v>
      </c>
      <c r="V352" s="29">
        <v>0</v>
      </c>
      <c r="W352" s="22">
        <v>0</v>
      </c>
      <c r="X352" s="29">
        <v>0</v>
      </c>
      <c r="Y352" s="22">
        <v>0</v>
      </c>
      <c r="Z352" s="29">
        <v>0</v>
      </c>
      <c r="AA352" s="22">
        <v>0</v>
      </c>
      <c r="AB352" s="29">
        <v>0</v>
      </c>
      <c r="AC352" s="22">
        <v>0</v>
      </c>
      <c r="AD352" s="29">
        <v>0</v>
      </c>
      <c r="AE352" s="29">
        <v>31420069.550000001</v>
      </c>
      <c r="AF352" s="29">
        <v>0</v>
      </c>
      <c r="AG352" s="29" t="s">
        <v>40</v>
      </c>
      <c r="AI352"/>
    </row>
    <row r="353" spans="1:35">
      <c r="A353" s="17">
        <v>351</v>
      </c>
      <c r="B353" s="18">
        <v>44805</v>
      </c>
      <c r="C353" s="19" t="s">
        <v>41</v>
      </c>
      <c r="D353" s="19" t="s">
        <v>42</v>
      </c>
      <c r="E353" s="17">
        <v>5799</v>
      </c>
      <c r="F353" s="17">
        <v>10209</v>
      </c>
      <c r="G353" s="17">
        <v>1249672</v>
      </c>
      <c r="H353" s="20">
        <v>847</v>
      </c>
      <c r="I353" s="17">
        <v>512803</v>
      </c>
      <c r="J353" s="17">
        <v>45483322</v>
      </c>
      <c r="K353" s="17">
        <v>8824819</v>
      </c>
      <c r="L353" s="17">
        <v>28744562</v>
      </c>
      <c r="M353" s="17">
        <v>17845190</v>
      </c>
      <c r="N353" s="21">
        <v>54193911.979999997</v>
      </c>
      <c r="O353" s="17">
        <v>13846422</v>
      </c>
      <c r="P353" s="21">
        <v>73688804.959999993</v>
      </c>
      <c r="Q353" s="17">
        <v>0</v>
      </c>
      <c r="R353" s="21">
        <v>0</v>
      </c>
      <c r="S353" s="17">
        <v>54285</v>
      </c>
      <c r="T353" s="21">
        <v>213893</v>
      </c>
      <c r="U353" s="17">
        <v>10392648</v>
      </c>
      <c r="V353" s="21">
        <v>23483734.469999999</v>
      </c>
      <c r="W353" s="17">
        <v>5401291</v>
      </c>
      <c r="X353" s="21">
        <v>19907247.510000002</v>
      </c>
      <c r="Y353" s="17">
        <v>20618</v>
      </c>
      <c r="Z353" s="21">
        <v>505016.37</v>
      </c>
      <c r="AA353" s="17">
        <v>20746208</v>
      </c>
      <c r="AB353" s="21">
        <v>125440654.09999999</v>
      </c>
      <c r="AC353" s="17">
        <v>0</v>
      </c>
      <c r="AD353" s="21">
        <v>0</v>
      </c>
      <c r="AE353" s="21">
        <v>128096609.94</v>
      </c>
      <c r="AF353" s="21">
        <v>169336652.44999999</v>
      </c>
      <c r="AG353" s="21" t="s">
        <v>35</v>
      </c>
      <c r="AI353"/>
    </row>
    <row r="354" spans="1:35">
      <c r="A354" s="22">
        <v>352</v>
      </c>
      <c r="B354" s="28">
        <v>44805</v>
      </c>
      <c r="C354" s="23" t="s">
        <v>41</v>
      </c>
      <c r="D354" s="23" t="s">
        <v>43</v>
      </c>
      <c r="E354" s="22">
        <v>427</v>
      </c>
      <c r="F354" s="22">
        <v>5</v>
      </c>
      <c r="G354" s="22">
        <v>36984</v>
      </c>
      <c r="H354" s="38">
        <v>0</v>
      </c>
      <c r="I354" s="22">
        <v>0</v>
      </c>
      <c r="J354" s="22">
        <v>0</v>
      </c>
      <c r="K354" s="22">
        <v>0</v>
      </c>
      <c r="L354" s="22">
        <v>5173422</v>
      </c>
      <c r="M354" s="22">
        <v>0</v>
      </c>
      <c r="N354" s="29">
        <v>0</v>
      </c>
      <c r="O354" s="22">
        <v>0</v>
      </c>
      <c r="P354" s="29">
        <v>0</v>
      </c>
      <c r="Q354" s="22">
        <v>0</v>
      </c>
      <c r="R354" s="29">
        <v>0</v>
      </c>
      <c r="S354" s="22">
        <v>0</v>
      </c>
      <c r="T354" s="29">
        <v>0</v>
      </c>
      <c r="U354" s="22">
        <v>602190</v>
      </c>
      <c r="V354" s="29">
        <v>1372924.95</v>
      </c>
      <c r="W354" s="22">
        <v>288895</v>
      </c>
      <c r="X354" s="29">
        <v>725784.89</v>
      </c>
      <c r="Y354" s="22">
        <v>0</v>
      </c>
      <c r="Z354" s="29">
        <v>0</v>
      </c>
      <c r="AA354" s="22">
        <v>2669788</v>
      </c>
      <c r="AB354" s="29">
        <v>13551248.050000001</v>
      </c>
      <c r="AC354" s="22">
        <v>24014</v>
      </c>
      <c r="AD354" s="29">
        <v>24167.78</v>
      </c>
      <c r="AE354" s="29">
        <v>0</v>
      </c>
      <c r="AF354" s="29">
        <v>15674125.67</v>
      </c>
      <c r="AG354" s="29" t="s">
        <v>35</v>
      </c>
      <c r="AI354"/>
    </row>
    <row r="355" spans="1:35">
      <c r="A355" s="17">
        <v>353</v>
      </c>
      <c r="B355" s="18">
        <v>44805</v>
      </c>
      <c r="C355" s="19" t="s">
        <v>38</v>
      </c>
      <c r="D355" s="19" t="s">
        <v>44</v>
      </c>
      <c r="E355" s="17">
        <v>0</v>
      </c>
      <c r="F355" s="17">
        <v>0</v>
      </c>
      <c r="G355" s="17">
        <v>0</v>
      </c>
      <c r="H355" s="20">
        <v>0</v>
      </c>
      <c r="I355" s="17">
        <v>0</v>
      </c>
      <c r="J355" s="17">
        <v>0</v>
      </c>
      <c r="K355" s="17">
        <v>17930</v>
      </c>
      <c r="L355" s="17">
        <v>0</v>
      </c>
      <c r="M355" s="17">
        <v>22289</v>
      </c>
      <c r="N355" s="21">
        <v>110279.28</v>
      </c>
      <c r="O355" s="17">
        <v>12710</v>
      </c>
      <c r="P355" s="21">
        <v>176772.97</v>
      </c>
      <c r="Q355" s="17">
        <v>0</v>
      </c>
      <c r="R355" s="21">
        <v>0</v>
      </c>
      <c r="S355" s="17">
        <v>0</v>
      </c>
      <c r="T355" s="21">
        <v>0</v>
      </c>
      <c r="U355" s="17">
        <v>0</v>
      </c>
      <c r="V355" s="21">
        <v>0</v>
      </c>
      <c r="W355" s="17">
        <v>0</v>
      </c>
      <c r="X355" s="21">
        <v>0</v>
      </c>
      <c r="Y355" s="17">
        <v>0</v>
      </c>
      <c r="Z355" s="21">
        <v>0</v>
      </c>
      <c r="AA355" s="17">
        <v>0</v>
      </c>
      <c r="AB355" s="21">
        <v>0</v>
      </c>
      <c r="AC355" s="17">
        <v>0</v>
      </c>
      <c r="AD355" s="21">
        <v>0</v>
      </c>
      <c r="AE355" s="21">
        <v>287052.25</v>
      </c>
      <c r="AF355" s="21">
        <v>0</v>
      </c>
      <c r="AG355" s="21" t="s">
        <v>40</v>
      </c>
      <c r="AI355"/>
    </row>
    <row r="356" spans="1:35">
      <c r="A356" s="22">
        <v>354</v>
      </c>
      <c r="B356" s="28">
        <v>44805</v>
      </c>
      <c r="C356" s="23" t="s">
        <v>45</v>
      </c>
      <c r="D356" s="23" t="s">
        <v>46</v>
      </c>
      <c r="E356" s="22">
        <v>8777</v>
      </c>
      <c r="F356" s="22">
        <v>2684</v>
      </c>
      <c r="G356" s="22">
        <v>25558</v>
      </c>
      <c r="H356" s="38">
        <v>38968</v>
      </c>
      <c r="I356" s="22">
        <v>11798</v>
      </c>
      <c r="J356" s="22">
        <v>889692</v>
      </c>
      <c r="K356" s="22">
        <v>1502964</v>
      </c>
      <c r="L356" s="22">
        <v>77708499</v>
      </c>
      <c r="M356" s="22">
        <v>1753063</v>
      </c>
      <c r="N356" s="29">
        <v>5523125.9699999997</v>
      </c>
      <c r="O356" s="22">
        <v>1806990</v>
      </c>
      <c r="P356" s="29">
        <v>8788232.3300000001</v>
      </c>
      <c r="Q356" s="22">
        <v>0</v>
      </c>
      <c r="R356" s="29">
        <v>0</v>
      </c>
      <c r="S356" s="22">
        <v>17823</v>
      </c>
      <c r="T356" s="29">
        <v>83563.199999999997</v>
      </c>
      <c r="U356" s="22">
        <v>7296348</v>
      </c>
      <c r="V356" s="29">
        <v>13449405.470000001</v>
      </c>
      <c r="W356" s="22">
        <v>3594070</v>
      </c>
      <c r="X356" s="29">
        <v>6470476.5499999998</v>
      </c>
      <c r="Y356" s="22">
        <v>8</v>
      </c>
      <c r="Z356" s="29">
        <v>22.87</v>
      </c>
      <c r="AA356" s="22">
        <v>26960216</v>
      </c>
      <c r="AB356" s="29">
        <v>123238948.3</v>
      </c>
      <c r="AC356" s="22">
        <v>1251</v>
      </c>
      <c r="AD356" s="29">
        <v>1092.01</v>
      </c>
      <c r="AE356" s="29">
        <v>14394921.5</v>
      </c>
      <c r="AF356" s="29">
        <v>143159945.19999999</v>
      </c>
      <c r="AG356" s="29" t="s">
        <v>35</v>
      </c>
      <c r="AI356"/>
    </row>
    <row r="357" spans="1:35">
      <c r="A357" s="17">
        <v>355</v>
      </c>
      <c r="B357" s="18">
        <v>44805</v>
      </c>
      <c r="C357" s="19" t="s">
        <v>45</v>
      </c>
      <c r="D357" s="19" t="s">
        <v>47</v>
      </c>
      <c r="E357" s="17">
        <v>5274</v>
      </c>
      <c r="F357" s="17">
        <v>2798</v>
      </c>
      <c r="G357" s="17">
        <v>47196</v>
      </c>
      <c r="H357" s="20">
        <v>14770</v>
      </c>
      <c r="I357" s="17">
        <v>103</v>
      </c>
      <c r="J357" s="17">
        <v>491276</v>
      </c>
      <c r="K357" s="17">
        <v>138964</v>
      </c>
      <c r="L357" s="17">
        <v>45593205</v>
      </c>
      <c r="M357" s="17">
        <v>134113</v>
      </c>
      <c r="N357" s="21">
        <v>470464.47</v>
      </c>
      <c r="O357" s="17">
        <v>95147</v>
      </c>
      <c r="P357" s="21">
        <v>301709.40000000002</v>
      </c>
      <c r="Q357" s="17">
        <v>0</v>
      </c>
      <c r="R357" s="21">
        <v>0</v>
      </c>
      <c r="S357" s="17">
        <v>9256</v>
      </c>
      <c r="T357" s="21">
        <v>52754.97</v>
      </c>
      <c r="U357" s="17">
        <v>4526379</v>
      </c>
      <c r="V357" s="21">
        <v>7582856.3600000003</v>
      </c>
      <c r="W357" s="17">
        <v>2081878</v>
      </c>
      <c r="X357" s="21">
        <v>3049357.27</v>
      </c>
      <c r="Y357" s="17">
        <v>0</v>
      </c>
      <c r="Z357" s="21">
        <v>0</v>
      </c>
      <c r="AA357" s="17">
        <v>16619343</v>
      </c>
      <c r="AB357" s="21">
        <v>63682129.329999998</v>
      </c>
      <c r="AC357" s="17">
        <v>3476</v>
      </c>
      <c r="AD357" s="21">
        <v>3342.63</v>
      </c>
      <c r="AE357" s="21">
        <v>824928.84</v>
      </c>
      <c r="AF357" s="21">
        <v>74317685.589999989</v>
      </c>
      <c r="AG357" s="21" t="s">
        <v>35</v>
      </c>
      <c r="AI357"/>
    </row>
    <row r="358" spans="1:35">
      <c r="A358" s="22">
        <v>356</v>
      </c>
      <c r="B358" s="28">
        <v>44805</v>
      </c>
      <c r="C358" s="23" t="s">
        <v>45</v>
      </c>
      <c r="D358" s="23" t="s">
        <v>48</v>
      </c>
      <c r="E358" s="22">
        <v>1786</v>
      </c>
      <c r="F358" s="22">
        <v>434</v>
      </c>
      <c r="G358" s="22">
        <v>2908</v>
      </c>
      <c r="H358" s="38">
        <v>3341</v>
      </c>
      <c r="I358" s="22">
        <v>355014</v>
      </c>
      <c r="J358" s="22">
        <v>1013533</v>
      </c>
      <c r="K358" s="22">
        <v>78338</v>
      </c>
      <c r="L358" s="22">
        <v>13037906</v>
      </c>
      <c r="M358" s="22">
        <v>56819</v>
      </c>
      <c r="N358" s="29">
        <v>219880.62</v>
      </c>
      <c r="O358" s="22">
        <v>24300</v>
      </c>
      <c r="P358" s="29">
        <v>122001.45</v>
      </c>
      <c r="Q358" s="22">
        <v>0</v>
      </c>
      <c r="R358" s="29">
        <v>0</v>
      </c>
      <c r="S358" s="22">
        <v>991</v>
      </c>
      <c r="T358" s="29">
        <v>4769.8</v>
      </c>
      <c r="U358" s="22">
        <v>2163077</v>
      </c>
      <c r="V358" s="29">
        <v>3111360.83</v>
      </c>
      <c r="W358" s="22">
        <v>880943</v>
      </c>
      <c r="X358" s="29">
        <v>1249053.8</v>
      </c>
      <c r="Y358" s="22">
        <v>8096</v>
      </c>
      <c r="Z358" s="29">
        <v>86689.93</v>
      </c>
      <c r="AA358" s="22">
        <v>6793088</v>
      </c>
      <c r="AB358" s="29">
        <v>27858678.899999999</v>
      </c>
      <c r="AC358" s="22">
        <v>0</v>
      </c>
      <c r="AD358" s="29">
        <v>0</v>
      </c>
      <c r="AE358" s="29">
        <v>346651.87</v>
      </c>
      <c r="AF358" s="29">
        <v>32305783.459999997</v>
      </c>
      <c r="AG358" s="29" t="s">
        <v>35</v>
      </c>
      <c r="AI358"/>
    </row>
    <row r="359" spans="1:35">
      <c r="A359" s="17">
        <v>357</v>
      </c>
      <c r="B359" s="18">
        <v>44805</v>
      </c>
      <c r="C359" s="19" t="s">
        <v>38</v>
      </c>
      <c r="D359" s="19" t="s">
        <v>49</v>
      </c>
      <c r="E359" s="17">
        <v>0</v>
      </c>
      <c r="F359" s="17">
        <v>0</v>
      </c>
      <c r="G359" s="17">
        <v>0</v>
      </c>
      <c r="H359" s="20">
        <v>0</v>
      </c>
      <c r="I359" s="17">
        <v>1</v>
      </c>
      <c r="J359" s="17">
        <v>0</v>
      </c>
      <c r="K359" s="17">
        <v>0</v>
      </c>
      <c r="L359" s="17">
        <v>980</v>
      </c>
      <c r="M359" s="17">
        <v>0</v>
      </c>
      <c r="N359" s="21">
        <v>0</v>
      </c>
      <c r="O359" s="17">
        <v>0</v>
      </c>
      <c r="P359" s="21">
        <v>0</v>
      </c>
      <c r="Q359" s="17">
        <v>0</v>
      </c>
      <c r="R359" s="21">
        <v>0</v>
      </c>
      <c r="S359" s="17">
        <v>0</v>
      </c>
      <c r="T359" s="21">
        <v>0</v>
      </c>
      <c r="U359" s="17">
        <v>35</v>
      </c>
      <c r="V359" s="21">
        <v>403.61</v>
      </c>
      <c r="W359" s="17">
        <v>4</v>
      </c>
      <c r="X359" s="21">
        <v>6.12</v>
      </c>
      <c r="Y359" s="17">
        <v>0</v>
      </c>
      <c r="Z359" s="21">
        <v>0</v>
      </c>
      <c r="AA359" s="17">
        <v>376</v>
      </c>
      <c r="AB359" s="21">
        <v>3225.4</v>
      </c>
      <c r="AC359" s="17">
        <v>0</v>
      </c>
      <c r="AD359" s="21">
        <v>0</v>
      </c>
      <c r="AE359" s="21">
        <v>0</v>
      </c>
      <c r="AF359" s="21">
        <v>3635.13</v>
      </c>
      <c r="AG359" s="21" t="s">
        <v>35</v>
      </c>
      <c r="AI359"/>
    </row>
    <row r="360" spans="1:35">
      <c r="A360" s="22">
        <v>358</v>
      </c>
      <c r="B360" s="28">
        <v>44805</v>
      </c>
      <c r="C360" s="23" t="s">
        <v>41</v>
      </c>
      <c r="D360" s="23" t="s">
        <v>98</v>
      </c>
      <c r="E360" s="22">
        <v>454</v>
      </c>
      <c r="F360" s="22">
        <v>53</v>
      </c>
      <c r="G360" s="22">
        <v>0</v>
      </c>
      <c r="H360" s="38">
        <v>1183</v>
      </c>
      <c r="I360" s="22">
        <v>5332</v>
      </c>
      <c r="J360" s="22">
        <v>0</v>
      </c>
      <c r="K360" s="22">
        <v>0</v>
      </c>
      <c r="L360" s="22">
        <v>837083</v>
      </c>
      <c r="M360" s="22">
        <v>0</v>
      </c>
      <c r="N360" s="29">
        <v>0</v>
      </c>
      <c r="O360" s="22">
        <v>0</v>
      </c>
      <c r="P360" s="29">
        <v>0</v>
      </c>
      <c r="Q360" s="22">
        <v>0</v>
      </c>
      <c r="R360" s="29">
        <v>0</v>
      </c>
      <c r="S360" s="22">
        <v>0</v>
      </c>
      <c r="T360" s="29">
        <v>0</v>
      </c>
      <c r="U360" s="22">
        <v>242735</v>
      </c>
      <c r="V360" s="29">
        <v>430037.99</v>
      </c>
      <c r="W360" s="22">
        <v>44604</v>
      </c>
      <c r="X360" s="29">
        <v>89844.01</v>
      </c>
      <c r="Y360" s="22">
        <v>6</v>
      </c>
      <c r="Z360" s="29">
        <v>60</v>
      </c>
      <c r="AA360" s="22">
        <v>486837</v>
      </c>
      <c r="AB360" s="29">
        <v>2304482.5299999998</v>
      </c>
      <c r="AC360" s="22">
        <v>60</v>
      </c>
      <c r="AD360" s="29">
        <v>10.65</v>
      </c>
      <c r="AE360" s="29">
        <v>0</v>
      </c>
      <c r="AF360" s="29">
        <v>2824435.1799999997</v>
      </c>
      <c r="AG360" s="29" t="s">
        <v>35</v>
      </c>
      <c r="AI360"/>
    </row>
    <row r="361" spans="1:35">
      <c r="A361" s="17">
        <v>359</v>
      </c>
      <c r="B361" s="18">
        <v>44805</v>
      </c>
      <c r="C361" s="19" t="s">
        <v>45</v>
      </c>
      <c r="D361" s="19" t="s">
        <v>50</v>
      </c>
      <c r="E361" s="17">
        <v>8087</v>
      </c>
      <c r="F361" s="17">
        <v>4071</v>
      </c>
      <c r="G361" s="17">
        <v>54098</v>
      </c>
      <c r="H361" s="20">
        <v>8906</v>
      </c>
      <c r="I361" s="17">
        <v>66</v>
      </c>
      <c r="J361" s="17">
        <v>1895308</v>
      </c>
      <c r="K361" s="17">
        <v>558886</v>
      </c>
      <c r="L361" s="17">
        <v>48539815</v>
      </c>
      <c r="M361" s="17">
        <v>652456</v>
      </c>
      <c r="N361" s="21">
        <v>1735783.48</v>
      </c>
      <c r="O361" s="17">
        <v>306912</v>
      </c>
      <c r="P361" s="21">
        <v>1110786.3899999999</v>
      </c>
      <c r="Q361" s="17">
        <v>0</v>
      </c>
      <c r="R361" s="21">
        <v>0</v>
      </c>
      <c r="S361" s="17">
        <v>58650</v>
      </c>
      <c r="T361" s="21">
        <v>298769.13</v>
      </c>
      <c r="U361" s="17">
        <v>9205632</v>
      </c>
      <c r="V361" s="21">
        <v>18393881.899999999</v>
      </c>
      <c r="W361" s="17">
        <v>3623689</v>
      </c>
      <c r="X361" s="21">
        <v>6653561.3300000001</v>
      </c>
      <c r="Y361" s="17">
        <v>4907</v>
      </c>
      <c r="Z361" s="21">
        <v>79977.440000000002</v>
      </c>
      <c r="AA361" s="17">
        <v>31043680</v>
      </c>
      <c r="AB361" s="21">
        <v>137461349.80000001</v>
      </c>
      <c r="AC361" s="17">
        <v>1493</v>
      </c>
      <c r="AD361" s="21">
        <v>1303.93</v>
      </c>
      <c r="AE361" s="21">
        <v>3145339</v>
      </c>
      <c r="AF361" s="21">
        <v>162590074.40000001</v>
      </c>
      <c r="AG361" s="21" t="s">
        <v>35</v>
      </c>
      <c r="AI361"/>
    </row>
    <row r="362" spans="1:35">
      <c r="A362" s="22">
        <v>360</v>
      </c>
      <c r="B362" s="28">
        <v>44805</v>
      </c>
      <c r="C362" s="23" t="s">
        <v>33</v>
      </c>
      <c r="D362" s="23" t="s">
        <v>51</v>
      </c>
      <c r="E362" s="22">
        <v>165</v>
      </c>
      <c r="F362" s="22">
        <v>2</v>
      </c>
      <c r="G362" s="22">
        <v>0</v>
      </c>
      <c r="H362" s="38">
        <v>0</v>
      </c>
      <c r="I362" s="22">
        <v>0</v>
      </c>
      <c r="J362" s="22">
        <v>0</v>
      </c>
      <c r="K362" s="22">
        <v>0</v>
      </c>
      <c r="L362" s="22">
        <v>198437</v>
      </c>
      <c r="M362" s="22">
        <v>0</v>
      </c>
      <c r="N362" s="29">
        <v>0</v>
      </c>
      <c r="O362" s="22">
        <v>0</v>
      </c>
      <c r="P362" s="29">
        <v>0</v>
      </c>
      <c r="Q362" s="22">
        <v>0</v>
      </c>
      <c r="R362" s="29">
        <v>0</v>
      </c>
      <c r="S362" s="22">
        <v>0</v>
      </c>
      <c r="T362" s="29">
        <v>0</v>
      </c>
      <c r="U362" s="22">
        <v>43126</v>
      </c>
      <c r="V362" s="29">
        <v>95979.48</v>
      </c>
      <c r="W362" s="22">
        <v>15698</v>
      </c>
      <c r="X362" s="29">
        <v>36352.129999999997</v>
      </c>
      <c r="Y362" s="22">
        <v>0</v>
      </c>
      <c r="Z362" s="29">
        <v>0</v>
      </c>
      <c r="AA362" s="22">
        <v>128046</v>
      </c>
      <c r="AB362" s="29">
        <v>654761.14</v>
      </c>
      <c r="AC362" s="22">
        <v>0</v>
      </c>
      <c r="AD362" s="29">
        <v>0</v>
      </c>
      <c r="AE362" s="29">
        <v>0</v>
      </c>
      <c r="AF362" s="29">
        <v>787092.75</v>
      </c>
      <c r="AG362" s="29" t="s">
        <v>35</v>
      </c>
      <c r="AI362"/>
    </row>
    <row r="363" spans="1:35">
      <c r="A363" s="17">
        <v>361</v>
      </c>
      <c r="B363" s="18">
        <v>44805</v>
      </c>
      <c r="C363" s="19" t="s">
        <v>45</v>
      </c>
      <c r="D363" s="19" t="s">
        <v>53</v>
      </c>
      <c r="E363" s="17">
        <v>1688</v>
      </c>
      <c r="F363" s="17">
        <v>328</v>
      </c>
      <c r="G363" s="17">
        <v>2536</v>
      </c>
      <c r="H363" s="20">
        <v>8982</v>
      </c>
      <c r="I363" s="17">
        <v>8666</v>
      </c>
      <c r="J363" s="17">
        <v>201681</v>
      </c>
      <c r="K363" s="17">
        <v>0</v>
      </c>
      <c r="L363" s="17">
        <v>27340402</v>
      </c>
      <c r="M363" s="17">
        <v>0</v>
      </c>
      <c r="N363" s="21">
        <v>0</v>
      </c>
      <c r="O363" s="17">
        <v>0</v>
      </c>
      <c r="P363" s="21">
        <v>0</v>
      </c>
      <c r="Q363" s="17">
        <v>0</v>
      </c>
      <c r="R363" s="21">
        <v>0</v>
      </c>
      <c r="S363" s="17">
        <v>0</v>
      </c>
      <c r="T363" s="21">
        <v>0</v>
      </c>
      <c r="U363" s="17">
        <v>2481155</v>
      </c>
      <c r="V363" s="21">
        <v>5128592.4800000004</v>
      </c>
      <c r="W363" s="17">
        <v>676812</v>
      </c>
      <c r="X363" s="21">
        <v>1293512.97</v>
      </c>
      <c r="Y363" s="17">
        <v>0</v>
      </c>
      <c r="Z363" s="21">
        <v>0</v>
      </c>
      <c r="AA363" s="17">
        <v>8295857</v>
      </c>
      <c r="AB363" s="21">
        <v>35899007.020000003</v>
      </c>
      <c r="AC363" s="17">
        <v>9801</v>
      </c>
      <c r="AD363" s="21">
        <v>9878.5</v>
      </c>
      <c r="AE363" s="21">
        <v>0</v>
      </c>
      <c r="AF363" s="21">
        <v>42330990.970000006</v>
      </c>
      <c r="AG363" s="21" t="s">
        <v>35</v>
      </c>
      <c r="AI363"/>
    </row>
    <row r="364" spans="1:35">
      <c r="A364" s="22">
        <v>362</v>
      </c>
      <c r="B364" s="28">
        <v>44805</v>
      </c>
      <c r="C364" s="23" t="s">
        <v>38</v>
      </c>
      <c r="D364" s="23" t="s">
        <v>54</v>
      </c>
      <c r="E364" s="22">
        <v>47</v>
      </c>
      <c r="F364" s="22">
        <v>436</v>
      </c>
      <c r="G364" s="22">
        <v>0</v>
      </c>
      <c r="H364" s="38">
        <v>0</v>
      </c>
      <c r="I364" s="22">
        <v>0</v>
      </c>
      <c r="J364" s="22">
        <v>0</v>
      </c>
      <c r="K364" s="22">
        <v>2466201</v>
      </c>
      <c r="L364" s="22">
        <v>1319374</v>
      </c>
      <c r="M364" s="22">
        <v>7240815</v>
      </c>
      <c r="N364" s="29">
        <v>19461223.760000002</v>
      </c>
      <c r="O364" s="22">
        <v>4307171</v>
      </c>
      <c r="P364" s="29">
        <v>20419658.239999998</v>
      </c>
      <c r="Q364" s="22">
        <v>0</v>
      </c>
      <c r="R364" s="29">
        <v>0</v>
      </c>
      <c r="S364" s="22">
        <v>10680</v>
      </c>
      <c r="T364" s="29">
        <v>62592.7</v>
      </c>
      <c r="U364" s="22">
        <v>813144</v>
      </c>
      <c r="V364" s="29">
        <v>2026433.48</v>
      </c>
      <c r="W364" s="22">
        <v>878076</v>
      </c>
      <c r="X364" s="29">
        <v>2738237.52</v>
      </c>
      <c r="Y364" s="22">
        <v>0</v>
      </c>
      <c r="Z364" s="29">
        <v>0</v>
      </c>
      <c r="AA364" s="22">
        <v>798723</v>
      </c>
      <c r="AB364" s="29">
        <v>4428602.41</v>
      </c>
      <c r="AC364" s="22">
        <v>0</v>
      </c>
      <c r="AD364" s="29">
        <v>0</v>
      </c>
      <c r="AE364" s="29">
        <v>39943474.700000003</v>
      </c>
      <c r="AF364" s="29">
        <v>9193273.4100000001</v>
      </c>
      <c r="AG364" s="29" t="s">
        <v>40</v>
      </c>
      <c r="AI364"/>
    </row>
    <row r="365" spans="1:35">
      <c r="A365" s="17">
        <v>363</v>
      </c>
      <c r="B365" s="18">
        <v>44805</v>
      </c>
      <c r="C365" s="19" t="s">
        <v>41</v>
      </c>
      <c r="D365" s="19" t="s">
        <v>55</v>
      </c>
      <c r="E365" s="17">
        <v>1122</v>
      </c>
      <c r="F365" s="17">
        <v>571</v>
      </c>
      <c r="G365" s="17">
        <v>7243</v>
      </c>
      <c r="H365" s="20">
        <v>25391</v>
      </c>
      <c r="I365" s="17">
        <v>0</v>
      </c>
      <c r="J365" s="17">
        <v>37345</v>
      </c>
      <c r="K365" s="17">
        <v>1618</v>
      </c>
      <c r="L365" s="17">
        <v>2651655</v>
      </c>
      <c r="M365" s="17">
        <v>1356</v>
      </c>
      <c r="N365" s="21">
        <v>4050.87</v>
      </c>
      <c r="O365" s="17">
        <v>350</v>
      </c>
      <c r="P365" s="21">
        <v>1161.77</v>
      </c>
      <c r="Q365" s="17">
        <v>0</v>
      </c>
      <c r="R365" s="21">
        <v>0</v>
      </c>
      <c r="S365" s="17">
        <v>13</v>
      </c>
      <c r="T365" s="21">
        <v>60.2</v>
      </c>
      <c r="U365" s="17">
        <v>870444</v>
      </c>
      <c r="V365" s="21">
        <v>1686025.7</v>
      </c>
      <c r="W365" s="17">
        <v>163335</v>
      </c>
      <c r="X365" s="21">
        <v>315425.77</v>
      </c>
      <c r="Y365" s="17">
        <v>0</v>
      </c>
      <c r="Z365" s="21">
        <v>0</v>
      </c>
      <c r="AA365" s="17">
        <v>2684241</v>
      </c>
      <c r="AB365" s="21">
        <v>14027431.890000001</v>
      </c>
      <c r="AC365" s="17">
        <v>0</v>
      </c>
      <c r="AD365" s="21">
        <v>0</v>
      </c>
      <c r="AE365" s="21">
        <v>5272.8399999999992</v>
      </c>
      <c r="AF365" s="21">
        <v>16028883.360000001</v>
      </c>
      <c r="AG365" s="21" t="s">
        <v>35</v>
      </c>
      <c r="AI365"/>
    </row>
    <row r="366" spans="1:35">
      <c r="A366" s="22">
        <v>364</v>
      </c>
      <c r="B366" s="28">
        <v>44805</v>
      </c>
      <c r="C366" s="23" t="s">
        <v>38</v>
      </c>
      <c r="D366" s="23" t="s">
        <v>56</v>
      </c>
      <c r="E366" s="22">
        <v>451</v>
      </c>
      <c r="F366" s="22">
        <v>526</v>
      </c>
      <c r="G366" s="22">
        <v>468</v>
      </c>
      <c r="H366" s="38">
        <v>89</v>
      </c>
      <c r="I366" s="22">
        <v>0</v>
      </c>
      <c r="J366" s="22">
        <v>2669</v>
      </c>
      <c r="K366" s="22">
        <v>73338</v>
      </c>
      <c r="L366" s="22">
        <v>1964920</v>
      </c>
      <c r="M366" s="22">
        <v>77379</v>
      </c>
      <c r="N366" s="29">
        <v>251415.58</v>
      </c>
      <c r="O366" s="22">
        <v>60601</v>
      </c>
      <c r="P366" s="29">
        <v>420586.98</v>
      </c>
      <c r="Q366" s="22">
        <v>0</v>
      </c>
      <c r="R366" s="29">
        <v>0</v>
      </c>
      <c r="S366" s="22">
        <v>581</v>
      </c>
      <c r="T366" s="29">
        <v>1674.97</v>
      </c>
      <c r="U366" s="22">
        <v>555731</v>
      </c>
      <c r="V366" s="29">
        <v>843492.95</v>
      </c>
      <c r="W366" s="22">
        <v>229953</v>
      </c>
      <c r="X366" s="29">
        <v>434262.42</v>
      </c>
      <c r="Y366" s="22">
        <v>459</v>
      </c>
      <c r="Z366" s="29">
        <v>6546.38</v>
      </c>
      <c r="AA366" s="22">
        <v>1125046</v>
      </c>
      <c r="AB366" s="29">
        <v>5021159.18</v>
      </c>
      <c r="AC366" s="22">
        <v>34</v>
      </c>
      <c r="AD366" s="29">
        <v>26.11</v>
      </c>
      <c r="AE366" s="29">
        <v>673677.52999999991</v>
      </c>
      <c r="AF366" s="29">
        <v>6305487.04</v>
      </c>
      <c r="AG366" s="29" t="s">
        <v>35</v>
      </c>
      <c r="AI366"/>
    </row>
    <row r="367" spans="1:35">
      <c r="A367" s="17">
        <v>365</v>
      </c>
      <c r="B367" s="18">
        <v>44805</v>
      </c>
      <c r="C367" s="19" t="s">
        <v>41</v>
      </c>
      <c r="D367" s="19" t="s">
        <v>57</v>
      </c>
      <c r="E367" s="17">
        <v>373</v>
      </c>
      <c r="F367" s="17">
        <v>8</v>
      </c>
      <c r="G367" s="17">
        <v>8870</v>
      </c>
      <c r="H367" s="20">
        <v>0</v>
      </c>
      <c r="I367" s="17">
        <v>6434</v>
      </c>
      <c r="J367" s="17">
        <v>0</v>
      </c>
      <c r="K367" s="17">
        <v>0</v>
      </c>
      <c r="L367" s="17">
        <v>926092</v>
      </c>
      <c r="M367" s="17">
        <v>3817</v>
      </c>
      <c r="N367" s="21">
        <v>9655.6200000000008</v>
      </c>
      <c r="O367" s="17">
        <v>970</v>
      </c>
      <c r="P367" s="21">
        <v>3606.53</v>
      </c>
      <c r="Q367" s="17">
        <v>0</v>
      </c>
      <c r="R367" s="21">
        <v>0</v>
      </c>
      <c r="S367" s="17">
        <v>68</v>
      </c>
      <c r="T367" s="21">
        <v>387.8</v>
      </c>
      <c r="U367" s="17">
        <v>285028</v>
      </c>
      <c r="V367" s="21">
        <v>533458.87</v>
      </c>
      <c r="W367" s="17">
        <v>38091</v>
      </c>
      <c r="X367" s="21">
        <v>139963.54999999999</v>
      </c>
      <c r="Y367" s="17">
        <v>428</v>
      </c>
      <c r="Z367" s="21">
        <v>14658.07</v>
      </c>
      <c r="AA367" s="17">
        <v>283939</v>
      </c>
      <c r="AB367" s="21">
        <v>1642884.29</v>
      </c>
      <c r="AC367" s="17">
        <v>0</v>
      </c>
      <c r="AD367" s="21">
        <v>0</v>
      </c>
      <c r="AE367" s="21">
        <v>13649.95</v>
      </c>
      <c r="AF367" s="21">
        <v>2330964.7799999998</v>
      </c>
      <c r="AG367" s="21" t="s">
        <v>35</v>
      </c>
      <c r="AI367"/>
    </row>
    <row r="368" spans="1:35">
      <c r="A368" s="22">
        <v>366</v>
      </c>
      <c r="B368" s="28">
        <v>44805</v>
      </c>
      <c r="C368" s="23" t="s">
        <v>38</v>
      </c>
      <c r="D368" s="23" t="s">
        <v>58</v>
      </c>
      <c r="E368" s="22">
        <v>13</v>
      </c>
      <c r="F368" s="22">
        <v>18</v>
      </c>
      <c r="G368" s="22">
        <v>0</v>
      </c>
      <c r="H368" s="38">
        <v>0</v>
      </c>
      <c r="I368" s="22">
        <v>0</v>
      </c>
      <c r="J368" s="22">
        <v>7</v>
      </c>
      <c r="K368" s="22">
        <v>0</v>
      </c>
      <c r="L368" s="22">
        <v>118573</v>
      </c>
      <c r="M368" s="22">
        <v>0</v>
      </c>
      <c r="N368" s="29">
        <v>0</v>
      </c>
      <c r="O368" s="22">
        <v>0</v>
      </c>
      <c r="P368" s="29">
        <v>0</v>
      </c>
      <c r="Q368" s="22">
        <v>0</v>
      </c>
      <c r="R368" s="29">
        <v>0</v>
      </c>
      <c r="S368" s="22">
        <v>0</v>
      </c>
      <c r="T368" s="29">
        <v>0</v>
      </c>
      <c r="U368" s="22">
        <v>68622</v>
      </c>
      <c r="V368" s="29">
        <v>161777.81</v>
      </c>
      <c r="W368" s="22">
        <v>15372</v>
      </c>
      <c r="X368" s="29">
        <v>55757.9</v>
      </c>
      <c r="Y368" s="22">
        <v>0</v>
      </c>
      <c r="Z368" s="29">
        <v>0</v>
      </c>
      <c r="AA368" s="22">
        <v>45323</v>
      </c>
      <c r="AB368" s="29">
        <v>257968.62</v>
      </c>
      <c r="AC368" s="22">
        <v>0</v>
      </c>
      <c r="AD368" s="29">
        <v>0</v>
      </c>
      <c r="AE368" s="29">
        <v>0</v>
      </c>
      <c r="AF368" s="29">
        <v>475504.32999999996</v>
      </c>
      <c r="AG368" s="29" t="s">
        <v>35</v>
      </c>
      <c r="AI368"/>
    </row>
    <row r="369" spans="1:35">
      <c r="A369" s="17">
        <v>367</v>
      </c>
      <c r="B369" s="18">
        <v>44805</v>
      </c>
      <c r="C369" s="19" t="s">
        <v>41</v>
      </c>
      <c r="D369" s="19" t="s">
        <v>59</v>
      </c>
      <c r="E369" s="17">
        <v>219</v>
      </c>
      <c r="F369" s="17">
        <v>42</v>
      </c>
      <c r="G369" s="17">
        <v>1418</v>
      </c>
      <c r="H369" s="20">
        <v>0</v>
      </c>
      <c r="I369" s="17">
        <v>0</v>
      </c>
      <c r="J369" s="17">
        <v>23667</v>
      </c>
      <c r="K369" s="17">
        <v>8025</v>
      </c>
      <c r="L369" s="17">
        <v>518467</v>
      </c>
      <c r="M369" s="17">
        <v>19951</v>
      </c>
      <c r="N369" s="21">
        <v>40489.160000000003</v>
      </c>
      <c r="O369" s="17">
        <v>5022</v>
      </c>
      <c r="P369" s="21">
        <v>18117.669999999998</v>
      </c>
      <c r="Q369" s="17">
        <v>8</v>
      </c>
      <c r="R369" s="21">
        <v>40.380000000000003</v>
      </c>
      <c r="S369" s="17">
        <v>138</v>
      </c>
      <c r="T369" s="21">
        <v>506.38</v>
      </c>
      <c r="U369" s="17">
        <v>265609</v>
      </c>
      <c r="V369" s="21">
        <v>436685.62</v>
      </c>
      <c r="W369" s="17">
        <v>31164</v>
      </c>
      <c r="X369" s="21">
        <v>71684.63</v>
      </c>
      <c r="Y369" s="17">
        <v>0</v>
      </c>
      <c r="Z369" s="21">
        <v>0</v>
      </c>
      <c r="AA369" s="17">
        <v>457325</v>
      </c>
      <c r="AB369" s="21">
        <v>2003249.69</v>
      </c>
      <c r="AC369" s="17">
        <v>0</v>
      </c>
      <c r="AD369" s="21">
        <v>0</v>
      </c>
      <c r="AE369" s="21">
        <v>59153.59</v>
      </c>
      <c r="AF369" s="21">
        <v>2511619.94</v>
      </c>
      <c r="AG369" s="21" t="s">
        <v>35</v>
      </c>
      <c r="AI369"/>
    </row>
    <row r="370" spans="1:35">
      <c r="A370" s="22">
        <v>368</v>
      </c>
      <c r="B370" s="28">
        <v>44805</v>
      </c>
      <c r="C370" s="23" t="s">
        <v>33</v>
      </c>
      <c r="D370" s="23" t="s">
        <v>60</v>
      </c>
      <c r="E370" s="22">
        <v>448</v>
      </c>
      <c r="F370" s="22">
        <v>2</v>
      </c>
      <c r="G370" s="22">
        <v>0</v>
      </c>
      <c r="H370" s="38">
        <v>1236</v>
      </c>
      <c r="I370" s="22">
        <v>0</v>
      </c>
      <c r="J370" s="22">
        <v>0</v>
      </c>
      <c r="K370" s="22">
        <v>0</v>
      </c>
      <c r="L370" s="22">
        <v>4682602</v>
      </c>
      <c r="M370" s="22">
        <v>0</v>
      </c>
      <c r="N370" s="29">
        <v>0</v>
      </c>
      <c r="O370" s="22">
        <v>0</v>
      </c>
      <c r="P370" s="29">
        <v>0</v>
      </c>
      <c r="Q370" s="22">
        <v>0</v>
      </c>
      <c r="R370" s="29">
        <v>0</v>
      </c>
      <c r="S370" s="22">
        <v>0</v>
      </c>
      <c r="T370" s="29">
        <v>0</v>
      </c>
      <c r="U370" s="22">
        <v>294712</v>
      </c>
      <c r="V370" s="29">
        <v>376840.22</v>
      </c>
      <c r="W370" s="22">
        <v>0</v>
      </c>
      <c r="X370" s="29">
        <v>0</v>
      </c>
      <c r="Y370" s="22">
        <v>0</v>
      </c>
      <c r="Z370" s="29">
        <v>0</v>
      </c>
      <c r="AA370" s="22">
        <v>864109</v>
      </c>
      <c r="AB370" s="29">
        <v>3816202.29</v>
      </c>
      <c r="AC370" s="22">
        <v>71</v>
      </c>
      <c r="AD370" s="29">
        <v>51.3</v>
      </c>
      <c r="AE370" s="29">
        <v>0</v>
      </c>
      <c r="AF370" s="29">
        <v>4193093.8099999996</v>
      </c>
      <c r="AG370" s="29" t="s">
        <v>35</v>
      </c>
      <c r="AI370"/>
    </row>
    <row r="371" spans="1:35">
      <c r="A371" s="17">
        <v>369</v>
      </c>
      <c r="B371" s="18">
        <v>44805</v>
      </c>
      <c r="C371" s="19" t="s">
        <v>33</v>
      </c>
      <c r="D371" s="19" t="s">
        <v>61</v>
      </c>
      <c r="E371" s="17">
        <v>342</v>
      </c>
      <c r="F371" s="17">
        <v>3</v>
      </c>
      <c r="G371" s="17">
        <v>19532</v>
      </c>
      <c r="H371" s="20">
        <v>294</v>
      </c>
      <c r="I371" s="17">
        <v>30963</v>
      </c>
      <c r="J371" s="17">
        <v>0</v>
      </c>
      <c r="K371" s="17">
        <v>0</v>
      </c>
      <c r="L371" s="17">
        <v>3524974</v>
      </c>
      <c r="M371" s="17">
        <v>0</v>
      </c>
      <c r="N371" s="21">
        <v>0</v>
      </c>
      <c r="O371" s="17">
        <v>0</v>
      </c>
      <c r="P371" s="21">
        <v>0</v>
      </c>
      <c r="Q371" s="17">
        <v>0</v>
      </c>
      <c r="R371" s="21">
        <v>0</v>
      </c>
      <c r="S371" s="17">
        <v>0</v>
      </c>
      <c r="T371" s="21">
        <v>0</v>
      </c>
      <c r="U371" s="17">
        <v>278588</v>
      </c>
      <c r="V371" s="21">
        <v>543436.53</v>
      </c>
      <c r="W371" s="17">
        <v>161379</v>
      </c>
      <c r="X371" s="21">
        <v>429863.69</v>
      </c>
      <c r="Y371" s="17">
        <v>0</v>
      </c>
      <c r="Z371" s="21">
        <v>0</v>
      </c>
      <c r="AA371" s="17">
        <v>1101915</v>
      </c>
      <c r="AB371" s="21">
        <v>4039703.07</v>
      </c>
      <c r="AC371" s="17">
        <v>0</v>
      </c>
      <c r="AD371" s="21">
        <v>0</v>
      </c>
      <c r="AE371" s="21">
        <v>0</v>
      </c>
      <c r="AF371" s="21">
        <v>5013003.29</v>
      </c>
      <c r="AG371" s="21" t="s">
        <v>35</v>
      </c>
      <c r="AI371"/>
    </row>
    <row r="372" spans="1:35">
      <c r="A372" s="22">
        <v>370</v>
      </c>
      <c r="B372" s="28">
        <v>44805</v>
      </c>
      <c r="C372" s="23" t="s">
        <v>41</v>
      </c>
      <c r="D372" s="23" t="s">
        <v>62</v>
      </c>
      <c r="E372" s="22">
        <v>1525</v>
      </c>
      <c r="F372" s="22">
        <v>350</v>
      </c>
      <c r="G372" s="22">
        <v>16191</v>
      </c>
      <c r="H372" s="38">
        <v>0</v>
      </c>
      <c r="I372" s="22">
        <v>94494</v>
      </c>
      <c r="J372" s="22">
        <v>3617366</v>
      </c>
      <c r="K372" s="22">
        <v>332823</v>
      </c>
      <c r="L372" s="22">
        <v>12197238</v>
      </c>
      <c r="M372" s="22">
        <v>705959</v>
      </c>
      <c r="N372" s="29">
        <v>2242367.5</v>
      </c>
      <c r="O372" s="22">
        <v>686769</v>
      </c>
      <c r="P372" s="29">
        <v>3831014.34</v>
      </c>
      <c r="Q372" s="22">
        <v>0</v>
      </c>
      <c r="R372" s="29">
        <v>0</v>
      </c>
      <c r="S372" s="22">
        <v>2930</v>
      </c>
      <c r="T372" s="29">
        <v>14222.04</v>
      </c>
      <c r="U372" s="22">
        <v>5283182</v>
      </c>
      <c r="V372" s="29">
        <v>9668780.0399999991</v>
      </c>
      <c r="W372" s="22">
        <v>1982612</v>
      </c>
      <c r="X372" s="29">
        <v>4832150.5599999996</v>
      </c>
      <c r="Y372" s="22">
        <v>2319</v>
      </c>
      <c r="Z372" s="29">
        <v>27487.02</v>
      </c>
      <c r="AA372" s="22">
        <v>8947079</v>
      </c>
      <c r="AB372" s="29">
        <v>43179907.729999997</v>
      </c>
      <c r="AC372" s="22">
        <v>316</v>
      </c>
      <c r="AD372" s="29">
        <v>284.8</v>
      </c>
      <c r="AE372" s="29">
        <v>6087603.8799999999</v>
      </c>
      <c r="AF372" s="29">
        <v>57708610.149999991</v>
      </c>
      <c r="AG372" s="29" t="s">
        <v>35</v>
      </c>
      <c r="AI372"/>
    </row>
    <row r="373" spans="1:35">
      <c r="A373" s="17">
        <v>371</v>
      </c>
      <c r="B373" s="18">
        <v>44805</v>
      </c>
      <c r="C373" s="19" t="s">
        <v>33</v>
      </c>
      <c r="D373" s="19" t="s">
        <v>63</v>
      </c>
      <c r="E373" s="17">
        <v>131</v>
      </c>
      <c r="F373" s="17"/>
      <c r="G373" s="17">
        <v>0</v>
      </c>
      <c r="H373" s="20">
        <v>0</v>
      </c>
      <c r="I373" s="17">
        <v>0</v>
      </c>
      <c r="J373" s="17">
        <v>0</v>
      </c>
      <c r="K373" s="17">
        <v>0</v>
      </c>
      <c r="L373" s="17">
        <v>3815376</v>
      </c>
      <c r="M373" s="17">
        <v>0</v>
      </c>
      <c r="N373" s="21">
        <v>0</v>
      </c>
      <c r="O373" s="17">
        <v>0</v>
      </c>
      <c r="P373" s="21">
        <v>0</v>
      </c>
      <c r="Q373" s="17">
        <v>0</v>
      </c>
      <c r="R373" s="21">
        <v>0</v>
      </c>
      <c r="S373" s="17">
        <v>0</v>
      </c>
      <c r="T373" s="21">
        <v>0</v>
      </c>
      <c r="U373" s="17">
        <v>49192</v>
      </c>
      <c r="V373" s="21">
        <v>54595.48</v>
      </c>
      <c r="W373" s="17">
        <v>5048</v>
      </c>
      <c r="X373" s="21">
        <v>9376.8799999999992</v>
      </c>
      <c r="Y373" s="17">
        <v>0</v>
      </c>
      <c r="Z373" s="21">
        <v>0</v>
      </c>
      <c r="AA373" s="17">
        <v>674057</v>
      </c>
      <c r="AB373" s="21">
        <v>3284131.81</v>
      </c>
      <c r="AC373" s="17">
        <v>0</v>
      </c>
      <c r="AD373" s="21">
        <v>0</v>
      </c>
      <c r="AE373" s="21">
        <v>0</v>
      </c>
      <c r="AF373" s="21">
        <v>3348104.17</v>
      </c>
      <c r="AG373" s="21" t="s">
        <v>35</v>
      </c>
      <c r="AI373"/>
    </row>
    <row r="374" spans="1:35">
      <c r="A374" s="22">
        <v>372</v>
      </c>
      <c r="B374" s="28">
        <v>44805</v>
      </c>
      <c r="C374" s="23" t="s">
        <v>36</v>
      </c>
      <c r="D374" s="23" t="s">
        <v>64</v>
      </c>
      <c r="E374" s="22">
        <v>0</v>
      </c>
      <c r="F374" s="22">
        <v>0</v>
      </c>
      <c r="G374" s="22">
        <v>0</v>
      </c>
      <c r="H374" s="38">
        <v>339705</v>
      </c>
      <c r="I374" s="22">
        <v>0</v>
      </c>
      <c r="J374" s="22">
        <v>16419</v>
      </c>
      <c r="K374" s="22">
        <v>0</v>
      </c>
      <c r="L374" s="22">
        <v>5316570</v>
      </c>
      <c r="M374" s="22">
        <v>0</v>
      </c>
      <c r="N374" s="29">
        <v>0</v>
      </c>
      <c r="O374" s="22">
        <v>0</v>
      </c>
      <c r="P374" s="29">
        <v>0</v>
      </c>
      <c r="Q374" s="22">
        <v>0</v>
      </c>
      <c r="R374" s="29">
        <v>0</v>
      </c>
      <c r="S374" s="22">
        <v>0</v>
      </c>
      <c r="T374" s="29">
        <v>0</v>
      </c>
      <c r="U374" s="22">
        <v>215798</v>
      </c>
      <c r="V374" s="29">
        <v>394454.85</v>
      </c>
      <c r="W374" s="22">
        <v>20049</v>
      </c>
      <c r="X374" s="29">
        <v>22787.85</v>
      </c>
      <c r="Y374" s="22">
        <v>0</v>
      </c>
      <c r="Z374" s="29">
        <v>0</v>
      </c>
      <c r="AA374" s="22">
        <v>1695598</v>
      </c>
      <c r="AB374" s="29">
        <v>5117763.24</v>
      </c>
      <c r="AC374" s="22">
        <v>247</v>
      </c>
      <c r="AD374" s="29">
        <v>143.93</v>
      </c>
      <c r="AE374" s="29">
        <v>0</v>
      </c>
      <c r="AF374" s="29">
        <v>5535149.8700000001</v>
      </c>
      <c r="AG374" s="29" t="s">
        <v>35</v>
      </c>
      <c r="AI374"/>
    </row>
    <row r="375" spans="1:35">
      <c r="A375" s="17">
        <v>373</v>
      </c>
      <c r="B375" s="18">
        <v>44805</v>
      </c>
      <c r="C375" s="19" t="s">
        <v>41</v>
      </c>
      <c r="D375" s="19" t="s">
        <v>65</v>
      </c>
      <c r="E375" s="17">
        <v>9229</v>
      </c>
      <c r="F375" s="17">
        <v>9639</v>
      </c>
      <c r="G375" s="17">
        <v>1423021</v>
      </c>
      <c r="H375" s="20">
        <v>4232</v>
      </c>
      <c r="I375" s="17">
        <v>1666911</v>
      </c>
      <c r="J375" s="17">
        <v>0</v>
      </c>
      <c r="K375" s="17">
        <v>16328522</v>
      </c>
      <c r="L375" s="17">
        <v>47410153</v>
      </c>
      <c r="M375" s="17">
        <v>30269038</v>
      </c>
      <c r="N375" s="21">
        <v>116795714.8</v>
      </c>
      <c r="O375" s="17">
        <v>28534968</v>
      </c>
      <c r="P375" s="21">
        <v>208222954.90000001</v>
      </c>
      <c r="Q375" s="17">
        <v>0</v>
      </c>
      <c r="R375" s="21">
        <v>0</v>
      </c>
      <c r="S375" s="17">
        <v>185854</v>
      </c>
      <c r="T375" s="21">
        <v>1077124.51</v>
      </c>
      <c r="U375" s="17">
        <v>22247157</v>
      </c>
      <c r="V375" s="21">
        <v>52310457.460000001</v>
      </c>
      <c r="W375" s="17">
        <v>16940674</v>
      </c>
      <c r="X375" s="21">
        <v>43296503.979999997</v>
      </c>
      <c r="Y375" s="17">
        <v>520727</v>
      </c>
      <c r="Z375" s="21">
        <v>3095331.81</v>
      </c>
      <c r="AA375" s="17">
        <v>39459360</v>
      </c>
      <c r="AB375" s="21">
        <v>232190755.90000001</v>
      </c>
      <c r="AC375" s="17">
        <v>54681</v>
      </c>
      <c r="AD375" s="21">
        <v>54612.5</v>
      </c>
      <c r="AE375" s="21">
        <v>326095794.20999998</v>
      </c>
      <c r="AF375" s="21">
        <v>330947661.64999998</v>
      </c>
      <c r="AG375" s="21" t="s">
        <v>35</v>
      </c>
      <c r="AI375"/>
    </row>
    <row r="376" spans="1:35">
      <c r="A376" s="22">
        <v>374</v>
      </c>
      <c r="B376" s="28">
        <v>44805</v>
      </c>
      <c r="C376" s="23" t="s">
        <v>38</v>
      </c>
      <c r="D376" s="23" t="s">
        <v>66</v>
      </c>
      <c r="E376" s="22">
        <v>46</v>
      </c>
      <c r="F376" s="22">
        <v>28</v>
      </c>
      <c r="G376" s="22">
        <v>0</v>
      </c>
      <c r="H376" s="38">
        <v>0</v>
      </c>
      <c r="I376" s="22">
        <v>0</v>
      </c>
      <c r="J376" s="22">
        <v>0</v>
      </c>
      <c r="K376" s="22">
        <v>717508</v>
      </c>
      <c r="L376" s="22">
        <v>542818</v>
      </c>
      <c r="M376" s="22">
        <v>585307</v>
      </c>
      <c r="N376" s="29">
        <v>3557118.91</v>
      </c>
      <c r="O376" s="22">
        <v>1048353</v>
      </c>
      <c r="P376" s="29">
        <v>3724814.11</v>
      </c>
      <c r="Q376" s="22">
        <v>0</v>
      </c>
      <c r="R376" s="29">
        <v>0</v>
      </c>
      <c r="S376" s="22">
        <v>1542</v>
      </c>
      <c r="T376" s="29">
        <v>11453.11</v>
      </c>
      <c r="U376" s="22">
        <v>366998</v>
      </c>
      <c r="V376" s="29">
        <v>921152.05</v>
      </c>
      <c r="W376" s="22">
        <v>0</v>
      </c>
      <c r="X376" s="29">
        <v>0</v>
      </c>
      <c r="Y376" s="22">
        <v>0</v>
      </c>
      <c r="Z376" s="29">
        <v>0</v>
      </c>
      <c r="AA376" s="22">
        <v>243510</v>
      </c>
      <c r="AB376" s="29">
        <v>1386422.9</v>
      </c>
      <c r="AC376" s="22">
        <v>0</v>
      </c>
      <c r="AD376" s="29">
        <v>0</v>
      </c>
      <c r="AE376" s="29">
        <v>7293386.1299999999</v>
      </c>
      <c r="AF376" s="29">
        <v>2307574.9500000002</v>
      </c>
      <c r="AG376" s="29" t="s">
        <v>40</v>
      </c>
      <c r="AI376"/>
    </row>
    <row r="377" spans="1:35">
      <c r="A377" s="17">
        <v>375</v>
      </c>
      <c r="B377" s="18">
        <v>44805</v>
      </c>
      <c r="C377" s="19" t="s">
        <v>41</v>
      </c>
      <c r="D377" s="19" t="s">
        <v>67</v>
      </c>
      <c r="E377" s="17">
        <v>8687</v>
      </c>
      <c r="F377" s="17">
        <v>7790</v>
      </c>
      <c r="G377" s="17">
        <v>1155529</v>
      </c>
      <c r="H377" s="20">
        <v>2543</v>
      </c>
      <c r="I377" s="17">
        <v>543693</v>
      </c>
      <c r="J377" s="17">
        <v>3233747</v>
      </c>
      <c r="K377" s="17">
        <v>13316346</v>
      </c>
      <c r="L377" s="17">
        <v>35633467</v>
      </c>
      <c r="M377" s="17">
        <v>26146920</v>
      </c>
      <c r="N377" s="21">
        <v>91002086.900000006</v>
      </c>
      <c r="O377" s="17">
        <v>22525898</v>
      </c>
      <c r="P377" s="21">
        <v>145310272.59999999</v>
      </c>
      <c r="Q377" s="17">
        <v>0</v>
      </c>
      <c r="R377" s="21">
        <v>0</v>
      </c>
      <c r="S377" s="17">
        <v>48715</v>
      </c>
      <c r="T377" s="21">
        <v>239545.06</v>
      </c>
      <c r="U377" s="17">
        <v>14796212</v>
      </c>
      <c r="V377" s="21">
        <v>36039102.219999999</v>
      </c>
      <c r="W377" s="17">
        <v>6753562</v>
      </c>
      <c r="X377" s="21">
        <v>29362586.66</v>
      </c>
      <c r="Y377" s="17">
        <v>21536</v>
      </c>
      <c r="Z377" s="21">
        <v>197954.75</v>
      </c>
      <c r="AA377" s="17">
        <v>21647063</v>
      </c>
      <c r="AB377" s="21">
        <v>135995183.19999999</v>
      </c>
      <c r="AC377" s="17">
        <v>70</v>
      </c>
      <c r="AD377" s="21">
        <v>55.34</v>
      </c>
      <c r="AE377" s="21">
        <v>236551904.56</v>
      </c>
      <c r="AF377" s="21">
        <v>201594882.16999999</v>
      </c>
      <c r="AG377" s="21" t="s">
        <v>40</v>
      </c>
      <c r="AI377"/>
    </row>
    <row r="378" spans="1:35">
      <c r="A378" s="22">
        <v>376</v>
      </c>
      <c r="B378" s="28">
        <v>44805</v>
      </c>
      <c r="C378" s="23" t="s">
        <v>41</v>
      </c>
      <c r="D378" s="23" t="s">
        <v>68</v>
      </c>
      <c r="E378" s="22">
        <v>2211</v>
      </c>
      <c r="F378" s="22">
        <v>1134</v>
      </c>
      <c r="G378" s="22">
        <v>22546</v>
      </c>
      <c r="H378" s="38">
        <v>210</v>
      </c>
      <c r="I378" s="22">
        <v>7114</v>
      </c>
      <c r="J378" s="22">
        <v>191135</v>
      </c>
      <c r="K378" s="22">
        <v>43232</v>
      </c>
      <c r="L378" s="22">
        <v>12507547</v>
      </c>
      <c r="M378" s="22">
        <v>69018</v>
      </c>
      <c r="N378" s="29">
        <v>212439.87</v>
      </c>
      <c r="O378" s="22">
        <v>45597</v>
      </c>
      <c r="P378" s="29">
        <v>165897.71</v>
      </c>
      <c r="Q378" s="22">
        <v>0</v>
      </c>
      <c r="R378" s="29">
        <v>0</v>
      </c>
      <c r="S378" s="22">
        <v>419</v>
      </c>
      <c r="T378" s="29">
        <v>2229.6999999999998</v>
      </c>
      <c r="U378" s="22">
        <v>2440661</v>
      </c>
      <c r="V378" s="29">
        <v>4597198.82</v>
      </c>
      <c r="W378" s="22">
        <v>690237</v>
      </c>
      <c r="X378" s="29">
        <v>1412638.16</v>
      </c>
      <c r="Y378" s="22">
        <v>0</v>
      </c>
      <c r="Z378" s="29">
        <v>0</v>
      </c>
      <c r="AA378" s="22">
        <v>6622507</v>
      </c>
      <c r="AB378" s="29">
        <v>31867470.940000001</v>
      </c>
      <c r="AC378" s="22">
        <v>431</v>
      </c>
      <c r="AD378" s="29">
        <v>395.92</v>
      </c>
      <c r="AE378" s="29">
        <v>380567.27999999997</v>
      </c>
      <c r="AF378" s="29">
        <v>37877703.840000004</v>
      </c>
      <c r="AG378" s="29" t="s">
        <v>35</v>
      </c>
      <c r="AI378"/>
    </row>
    <row r="379" spans="1:35">
      <c r="A379" s="17">
        <v>377</v>
      </c>
      <c r="B379" s="18">
        <v>44805</v>
      </c>
      <c r="C379" s="19" t="s">
        <v>41</v>
      </c>
      <c r="D379" s="19" t="s">
        <v>69</v>
      </c>
      <c r="E379" s="17">
        <v>602</v>
      </c>
      <c r="F379" s="17">
        <v>210</v>
      </c>
      <c r="G379" s="17">
        <v>34593</v>
      </c>
      <c r="H379" s="20">
        <v>11549</v>
      </c>
      <c r="I379" s="17">
        <v>0</v>
      </c>
      <c r="J379" s="17">
        <v>38079</v>
      </c>
      <c r="K379" s="17">
        <v>1204190</v>
      </c>
      <c r="L379" s="17">
        <v>5007516</v>
      </c>
      <c r="M379" s="17">
        <v>1649188</v>
      </c>
      <c r="N379" s="21">
        <v>5559670.7699999996</v>
      </c>
      <c r="O379" s="17">
        <v>1394789</v>
      </c>
      <c r="P379" s="21">
        <v>9208151.3000000007</v>
      </c>
      <c r="Q379" s="17">
        <v>0</v>
      </c>
      <c r="R379" s="21">
        <v>0</v>
      </c>
      <c r="S379" s="17">
        <v>16467</v>
      </c>
      <c r="T379" s="21">
        <v>57781.1</v>
      </c>
      <c r="U379" s="17">
        <v>1410670</v>
      </c>
      <c r="V379" s="21">
        <v>2081000.23</v>
      </c>
      <c r="W379" s="17">
        <v>429377</v>
      </c>
      <c r="X379" s="21">
        <v>1467695.55</v>
      </c>
      <c r="Y379" s="17">
        <v>0</v>
      </c>
      <c r="Z379" s="21">
        <v>0</v>
      </c>
      <c r="AA379" s="17">
        <v>3275861</v>
      </c>
      <c r="AB379" s="21">
        <v>12817952.189999999</v>
      </c>
      <c r="AC379" s="17">
        <v>0</v>
      </c>
      <c r="AD379" s="21">
        <v>0</v>
      </c>
      <c r="AE379" s="21">
        <v>14825603.17</v>
      </c>
      <c r="AF379" s="21">
        <v>16366647.969999999</v>
      </c>
      <c r="AG379" s="21" t="s">
        <v>35</v>
      </c>
      <c r="AI379"/>
    </row>
    <row r="380" spans="1:35">
      <c r="A380" s="22">
        <v>378</v>
      </c>
      <c r="B380" s="28">
        <v>44805</v>
      </c>
      <c r="C380" s="23" t="s">
        <v>36</v>
      </c>
      <c r="D380" s="23" t="s">
        <v>70</v>
      </c>
      <c r="E380" s="22">
        <v>0</v>
      </c>
      <c r="F380" s="22">
        <v>0</v>
      </c>
      <c r="G380" s="22">
        <v>0</v>
      </c>
      <c r="H380" s="38">
        <v>172055</v>
      </c>
      <c r="I380" s="22">
        <v>0</v>
      </c>
      <c r="J380" s="22">
        <v>121593</v>
      </c>
      <c r="K380" s="22">
        <v>0</v>
      </c>
      <c r="L380" s="22">
        <v>7037102</v>
      </c>
      <c r="M380" s="22">
        <v>0</v>
      </c>
      <c r="N380" s="29">
        <v>0</v>
      </c>
      <c r="O380" s="22">
        <v>0</v>
      </c>
      <c r="P380" s="29">
        <v>0</v>
      </c>
      <c r="Q380" s="22">
        <v>0</v>
      </c>
      <c r="R380" s="29">
        <v>0</v>
      </c>
      <c r="S380" s="22">
        <v>0</v>
      </c>
      <c r="T380" s="29">
        <v>0</v>
      </c>
      <c r="U380" s="22">
        <v>0</v>
      </c>
      <c r="V380" s="29">
        <v>0</v>
      </c>
      <c r="W380" s="22">
        <v>472358</v>
      </c>
      <c r="X380" s="29">
        <v>300855.84999999998</v>
      </c>
      <c r="Y380" s="22">
        <v>0</v>
      </c>
      <c r="Z380" s="29">
        <v>0</v>
      </c>
      <c r="AA380" s="22">
        <v>0</v>
      </c>
      <c r="AB380" s="29">
        <v>0</v>
      </c>
      <c r="AC380" s="22">
        <v>0</v>
      </c>
      <c r="AD380" s="29">
        <v>0</v>
      </c>
      <c r="AE380" s="29">
        <v>0</v>
      </c>
      <c r="AF380" s="29">
        <v>300855.84999999998</v>
      </c>
      <c r="AG380" s="29" t="s">
        <v>35</v>
      </c>
      <c r="AI380"/>
    </row>
    <row r="381" spans="1:35">
      <c r="A381" s="17">
        <v>379</v>
      </c>
      <c r="B381" s="18">
        <v>44805</v>
      </c>
      <c r="C381" s="19" t="s">
        <v>45</v>
      </c>
      <c r="D381" s="19" t="s">
        <v>71</v>
      </c>
      <c r="E381" s="17">
        <v>4230</v>
      </c>
      <c r="F381" s="17">
        <v>595</v>
      </c>
      <c r="G381" s="17">
        <v>15104</v>
      </c>
      <c r="H381" s="20">
        <v>9968</v>
      </c>
      <c r="I381" s="17">
        <v>0</v>
      </c>
      <c r="J381" s="17">
        <v>419435</v>
      </c>
      <c r="K381" s="17">
        <v>160881</v>
      </c>
      <c r="L381" s="17">
        <v>28656557</v>
      </c>
      <c r="M381" s="17">
        <v>122400</v>
      </c>
      <c r="N381" s="21">
        <v>378701.74</v>
      </c>
      <c r="O381" s="17">
        <v>69802</v>
      </c>
      <c r="P381" s="21">
        <v>330701.18</v>
      </c>
      <c r="Q381" s="17">
        <v>0</v>
      </c>
      <c r="R381" s="21">
        <v>0</v>
      </c>
      <c r="S381" s="17">
        <v>3060</v>
      </c>
      <c r="T381" s="21">
        <v>19102.04</v>
      </c>
      <c r="U381" s="17">
        <v>5425748</v>
      </c>
      <c r="V381" s="21">
        <v>10038288.390000001</v>
      </c>
      <c r="W381" s="17">
        <v>2515758</v>
      </c>
      <c r="X381" s="21">
        <v>4011049.82</v>
      </c>
      <c r="Y381" s="17">
        <v>4784</v>
      </c>
      <c r="Z381" s="21">
        <v>72291.179999999993</v>
      </c>
      <c r="AA381" s="17">
        <v>19694941</v>
      </c>
      <c r="AB381" s="21">
        <v>90838090.469999999</v>
      </c>
      <c r="AC381" s="17">
        <v>43440</v>
      </c>
      <c r="AD381" s="21">
        <v>42914.23</v>
      </c>
      <c r="AE381" s="21">
        <v>728504.96</v>
      </c>
      <c r="AF381" s="21">
        <v>105002634.09</v>
      </c>
      <c r="AG381" s="21" t="s">
        <v>35</v>
      </c>
      <c r="AI381"/>
    </row>
    <row r="382" spans="1:35">
      <c r="A382" s="22">
        <v>380</v>
      </c>
      <c r="B382" s="28">
        <v>44805</v>
      </c>
      <c r="C382" s="23" t="s">
        <v>45</v>
      </c>
      <c r="D382" s="23" t="s">
        <v>72</v>
      </c>
      <c r="E382" s="22">
        <v>2716</v>
      </c>
      <c r="F382" s="22">
        <v>721</v>
      </c>
      <c r="G382" s="22">
        <v>0</v>
      </c>
      <c r="H382" s="38">
        <v>0</v>
      </c>
      <c r="I382" s="22">
        <v>0</v>
      </c>
      <c r="J382" s="22">
        <v>223998</v>
      </c>
      <c r="K382" s="22">
        <v>83125</v>
      </c>
      <c r="L382" s="22">
        <v>15445034</v>
      </c>
      <c r="M382" s="22">
        <v>62582</v>
      </c>
      <c r="N382" s="29">
        <v>155306.76</v>
      </c>
      <c r="O382" s="22">
        <v>26120</v>
      </c>
      <c r="P382" s="29">
        <v>71210.7</v>
      </c>
      <c r="Q382" s="22">
        <v>0</v>
      </c>
      <c r="R382" s="29">
        <v>0</v>
      </c>
      <c r="S382" s="22">
        <v>941</v>
      </c>
      <c r="T382" s="29">
        <v>4299.4399999999996</v>
      </c>
      <c r="U382" s="22">
        <v>3372727</v>
      </c>
      <c r="V382" s="29">
        <v>6128932.7400000002</v>
      </c>
      <c r="W382" s="22">
        <v>1056827</v>
      </c>
      <c r="X382" s="29">
        <v>1859947.67</v>
      </c>
      <c r="Y382" s="22">
        <v>0</v>
      </c>
      <c r="Z382" s="29">
        <v>0</v>
      </c>
      <c r="AA382" s="22">
        <v>14231119</v>
      </c>
      <c r="AB382" s="29">
        <v>59259013.280000001</v>
      </c>
      <c r="AC382" s="22">
        <v>0</v>
      </c>
      <c r="AD382" s="29">
        <v>0</v>
      </c>
      <c r="AE382" s="29">
        <v>230816.90000000002</v>
      </c>
      <c r="AF382" s="29">
        <v>67247893.689999998</v>
      </c>
      <c r="AG382" s="29" t="s">
        <v>35</v>
      </c>
      <c r="AI382"/>
    </row>
    <row r="383" spans="1:35">
      <c r="A383" s="17">
        <v>381</v>
      </c>
      <c r="B383" s="18">
        <v>44805</v>
      </c>
      <c r="C383" s="19" t="s">
        <v>41</v>
      </c>
      <c r="D383" s="19" t="s">
        <v>73</v>
      </c>
      <c r="E383" s="17">
        <v>1559</v>
      </c>
      <c r="F383" s="17">
        <v>1248</v>
      </c>
      <c r="G383" s="17">
        <v>233094</v>
      </c>
      <c r="H383" s="20">
        <v>151</v>
      </c>
      <c r="I383" s="17">
        <v>35530</v>
      </c>
      <c r="J383" s="17">
        <v>77990</v>
      </c>
      <c r="K383" s="17">
        <v>1931403</v>
      </c>
      <c r="L383" s="17">
        <v>7593333</v>
      </c>
      <c r="M383" s="17">
        <v>2480963</v>
      </c>
      <c r="N383" s="21">
        <v>11133329.449999999</v>
      </c>
      <c r="O383" s="17">
        <v>2801456</v>
      </c>
      <c r="P383" s="21">
        <v>33915448.93</v>
      </c>
      <c r="Q383" s="17">
        <v>0</v>
      </c>
      <c r="R383" s="21">
        <v>0</v>
      </c>
      <c r="S383" s="17">
        <v>22961</v>
      </c>
      <c r="T383" s="21">
        <v>116201</v>
      </c>
      <c r="U383" s="17">
        <v>1541061</v>
      </c>
      <c r="V383" s="21">
        <v>3238382.46</v>
      </c>
      <c r="W383" s="17">
        <v>962054</v>
      </c>
      <c r="X383" s="21">
        <v>3224910.36</v>
      </c>
      <c r="Y383" s="17">
        <v>989</v>
      </c>
      <c r="Z383" s="21">
        <v>61792.2</v>
      </c>
      <c r="AA383" s="17">
        <v>5407571</v>
      </c>
      <c r="AB383" s="21">
        <v>25880602.739999998</v>
      </c>
      <c r="AC383" s="17">
        <v>0</v>
      </c>
      <c r="AD383" s="21">
        <v>0</v>
      </c>
      <c r="AE383" s="21">
        <v>45164979.379999995</v>
      </c>
      <c r="AF383" s="21">
        <v>32405687.759999998</v>
      </c>
      <c r="AG383" s="21" t="s">
        <v>40</v>
      </c>
      <c r="AI383"/>
    </row>
    <row r="384" spans="1:35">
      <c r="A384" s="22">
        <v>382</v>
      </c>
      <c r="B384" s="28">
        <v>44805</v>
      </c>
      <c r="C384" s="23" t="s">
        <v>41</v>
      </c>
      <c r="D384" s="23" t="s">
        <v>74</v>
      </c>
      <c r="E384" s="22">
        <v>850</v>
      </c>
      <c r="F384" s="22">
        <v>621</v>
      </c>
      <c r="G384" s="22">
        <v>11593</v>
      </c>
      <c r="H384" s="38">
        <v>945</v>
      </c>
      <c r="I384" s="22">
        <v>0</v>
      </c>
      <c r="J384" s="22">
        <v>119705</v>
      </c>
      <c r="K384" s="22">
        <v>83010</v>
      </c>
      <c r="L384" s="22">
        <v>3660711</v>
      </c>
      <c r="M384" s="22">
        <v>129451</v>
      </c>
      <c r="N384" s="29">
        <v>859513.17</v>
      </c>
      <c r="O384" s="22">
        <v>112849</v>
      </c>
      <c r="P384" s="29">
        <v>294467.21999999997</v>
      </c>
      <c r="Q384" s="22">
        <v>0</v>
      </c>
      <c r="R384" s="29">
        <v>0</v>
      </c>
      <c r="S384" s="22">
        <v>6166</v>
      </c>
      <c r="T384" s="29">
        <v>25235.3</v>
      </c>
      <c r="U384" s="22">
        <v>1258271</v>
      </c>
      <c r="V384" s="29">
        <v>2739868.02</v>
      </c>
      <c r="W384" s="22">
        <v>3384171</v>
      </c>
      <c r="X384" s="29">
        <v>1375455.4</v>
      </c>
      <c r="Y384" s="22">
        <v>0</v>
      </c>
      <c r="Z384" s="29">
        <v>0</v>
      </c>
      <c r="AA384" s="22">
        <v>5840685</v>
      </c>
      <c r="AB384" s="29">
        <v>30179286.280000001</v>
      </c>
      <c r="AC384" s="22">
        <v>1</v>
      </c>
      <c r="AD384" s="29">
        <v>1</v>
      </c>
      <c r="AE384" s="29">
        <v>1179215.6900000002</v>
      </c>
      <c r="AF384" s="29">
        <v>34294610.700000003</v>
      </c>
      <c r="AG384" s="29" t="s">
        <v>35</v>
      </c>
      <c r="AI384"/>
    </row>
    <row r="385" spans="1:35">
      <c r="A385" s="17">
        <v>383</v>
      </c>
      <c r="B385" s="18">
        <v>44805</v>
      </c>
      <c r="C385" s="19" t="s">
        <v>33</v>
      </c>
      <c r="D385" s="19" t="s">
        <v>75</v>
      </c>
      <c r="E385" s="17">
        <v>59</v>
      </c>
      <c r="F385" s="17">
        <v>2</v>
      </c>
      <c r="G385" s="17">
        <v>0</v>
      </c>
      <c r="H385" s="20">
        <v>164</v>
      </c>
      <c r="I385" s="17">
        <v>0</v>
      </c>
      <c r="J385" s="17">
        <v>494252</v>
      </c>
      <c r="K385" s="17">
        <v>0</v>
      </c>
      <c r="L385" s="17">
        <v>2539700</v>
      </c>
      <c r="M385" s="17">
        <v>0</v>
      </c>
      <c r="N385" s="21">
        <v>0</v>
      </c>
      <c r="O385" s="17">
        <v>0</v>
      </c>
      <c r="P385" s="21">
        <v>0</v>
      </c>
      <c r="Q385" s="17">
        <v>0</v>
      </c>
      <c r="R385" s="21">
        <v>0</v>
      </c>
      <c r="S385" s="17">
        <v>0</v>
      </c>
      <c r="T385" s="21">
        <v>0</v>
      </c>
      <c r="U385" s="17">
        <v>58420</v>
      </c>
      <c r="V385" s="21">
        <v>88466.17</v>
      </c>
      <c r="W385" s="17">
        <v>9147</v>
      </c>
      <c r="X385" s="21">
        <v>20061.55</v>
      </c>
      <c r="Y385" s="17">
        <v>0</v>
      </c>
      <c r="Z385" s="21">
        <v>0</v>
      </c>
      <c r="AA385" s="17">
        <v>317375</v>
      </c>
      <c r="AB385" s="21">
        <v>1563143.7</v>
      </c>
      <c r="AC385" s="17">
        <v>0</v>
      </c>
      <c r="AD385" s="21">
        <v>0</v>
      </c>
      <c r="AE385" s="21">
        <v>0</v>
      </c>
      <c r="AF385" s="21">
        <v>1671671.42</v>
      </c>
      <c r="AG385" s="21" t="s">
        <v>35</v>
      </c>
      <c r="AI385"/>
    </row>
    <row r="386" spans="1:35">
      <c r="A386" s="22">
        <v>384</v>
      </c>
      <c r="B386" s="28">
        <v>44805</v>
      </c>
      <c r="C386" s="23" t="s">
        <v>36</v>
      </c>
      <c r="D386" s="23" t="s">
        <v>76</v>
      </c>
      <c r="E386" s="22">
        <v>0</v>
      </c>
      <c r="F386" s="22">
        <v>0</v>
      </c>
      <c r="G386" s="22">
        <v>0</v>
      </c>
      <c r="H386" s="38">
        <v>0</v>
      </c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9">
        <v>0</v>
      </c>
      <c r="O386" s="22">
        <v>0</v>
      </c>
      <c r="P386" s="29">
        <v>0</v>
      </c>
      <c r="Q386" s="22">
        <v>0</v>
      </c>
      <c r="R386" s="29">
        <v>0</v>
      </c>
      <c r="S386" s="22">
        <v>0</v>
      </c>
      <c r="T386" s="29">
        <v>0</v>
      </c>
      <c r="U386" s="22">
        <v>0</v>
      </c>
      <c r="V386" s="29">
        <v>0</v>
      </c>
      <c r="W386" s="22">
        <v>0</v>
      </c>
      <c r="X386" s="29">
        <v>0</v>
      </c>
      <c r="Y386" s="22">
        <v>0</v>
      </c>
      <c r="Z386" s="29">
        <v>0</v>
      </c>
      <c r="AA386" s="22">
        <v>0</v>
      </c>
      <c r="AB386" s="29">
        <v>0</v>
      </c>
      <c r="AC386" s="22">
        <v>0</v>
      </c>
      <c r="AD386" s="29">
        <v>0</v>
      </c>
      <c r="AE386" s="29">
        <v>0</v>
      </c>
      <c r="AF386" s="29">
        <v>0</v>
      </c>
      <c r="AG386" s="29" t="s">
        <v>35</v>
      </c>
      <c r="AI386"/>
    </row>
    <row r="387" spans="1:35">
      <c r="A387" s="17">
        <v>385</v>
      </c>
      <c r="B387" s="18">
        <v>44805</v>
      </c>
      <c r="C387" s="19" t="s">
        <v>41</v>
      </c>
      <c r="D387" s="19" t="s">
        <v>77</v>
      </c>
      <c r="E387" s="17">
        <v>842</v>
      </c>
      <c r="F387" s="17">
        <v>614</v>
      </c>
      <c r="G387" s="17">
        <v>9535</v>
      </c>
      <c r="H387" s="20">
        <v>0</v>
      </c>
      <c r="I387" s="17">
        <v>0</v>
      </c>
      <c r="J387" s="17">
        <v>39284</v>
      </c>
      <c r="K387" s="17">
        <v>0</v>
      </c>
      <c r="L387" s="17">
        <v>5185163</v>
      </c>
      <c r="M387" s="17">
        <v>0</v>
      </c>
      <c r="N387" s="21">
        <v>0</v>
      </c>
      <c r="O387" s="17">
        <v>0</v>
      </c>
      <c r="P387" s="21">
        <v>0</v>
      </c>
      <c r="Q387" s="17">
        <v>0</v>
      </c>
      <c r="R387" s="21">
        <v>0</v>
      </c>
      <c r="S387" s="17">
        <v>0</v>
      </c>
      <c r="T387" s="21">
        <v>0</v>
      </c>
      <c r="U387" s="17">
        <v>1772879</v>
      </c>
      <c r="V387" s="21">
        <v>2496076.4300000002</v>
      </c>
      <c r="W387" s="17">
        <v>307799</v>
      </c>
      <c r="X387" s="21">
        <v>547550.37</v>
      </c>
      <c r="Y387" s="17">
        <v>0</v>
      </c>
      <c r="Z387" s="21">
        <v>0</v>
      </c>
      <c r="AA387" s="17">
        <v>4290868</v>
      </c>
      <c r="AB387" s="21">
        <v>18491971.379999999</v>
      </c>
      <c r="AC387" s="17">
        <v>0</v>
      </c>
      <c r="AD387" s="21">
        <v>0</v>
      </c>
      <c r="AE387" s="21">
        <v>0</v>
      </c>
      <c r="AF387" s="21">
        <v>21535598.18</v>
      </c>
      <c r="AG387" s="21" t="s">
        <v>35</v>
      </c>
      <c r="AI387"/>
    </row>
    <row r="388" spans="1:35">
      <c r="A388" s="22">
        <v>386</v>
      </c>
      <c r="B388" s="28">
        <v>44805</v>
      </c>
      <c r="C388" s="23" t="s">
        <v>41</v>
      </c>
      <c r="D388" s="23" t="s">
        <v>78</v>
      </c>
      <c r="E388" s="22">
        <v>1383</v>
      </c>
      <c r="F388" s="22">
        <v>855</v>
      </c>
      <c r="G388" s="22">
        <v>12332</v>
      </c>
      <c r="H388" s="38">
        <v>0</v>
      </c>
      <c r="I388" s="22">
        <v>0</v>
      </c>
      <c r="J388" s="22">
        <v>19938</v>
      </c>
      <c r="K388" s="22">
        <v>11556</v>
      </c>
      <c r="L388" s="22">
        <v>4015071</v>
      </c>
      <c r="M388" s="22">
        <v>23356</v>
      </c>
      <c r="N388" s="29">
        <v>145641.91</v>
      </c>
      <c r="O388" s="22">
        <v>8357</v>
      </c>
      <c r="P388" s="29">
        <v>86828.21</v>
      </c>
      <c r="Q388" s="22">
        <v>0</v>
      </c>
      <c r="R388" s="29">
        <v>0</v>
      </c>
      <c r="S388" s="22">
        <v>649</v>
      </c>
      <c r="T388" s="29">
        <v>4775.8500000000004</v>
      </c>
      <c r="U388" s="22">
        <v>1809096</v>
      </c>
      <c r="V388" s="29">
        <v>3731818.54</v>
      </c>
      <c r="W388" s="22">
        <v>338296</v>
      </c>
      <c r="X388" s="29">
        <v>1012554.27</v>
      </c>
      <c r="Y388" s="22">
        <v>10271</v>
      </c>
      <c r="Z388" s="29">
        <v>210389.56</v>
      </c>
      <c r="AA388" s="22">
        <v>4934235</v>
      </c>
      <c r="AB388" s="29">
        <v>23465246.93</v>
      </c>
      <c r="AC388" s="22">
        <v>0</v>
      </c>
      <c r="AD388" s="29">
        <v>0</v>
      </c>
      <c r="AE388" s="29">
        <v>237245.97</v>
      </c>
      <c r="AF388" s="29">
        <v>28420009.300000001</v>
      </c>
      <c r="AG388" s="29" t="s">
        <v>35</v>
      </c>
      <c r="AI388"/>
    </row>
    <row r="389" spans="1:35">
      <c r="A389" s="17">
        <v>387</v>
      </c>
      <c r="B389" s="18">
        <v>44805</v>
      </c>
      <c r="C389" s="19" t="s">
        <v>41</v>
      </c>
      <c r="D389" s="19" t="s">
        <v>79</v>
      </c>
      <c r="E389" s="17">
        <v>1456</v>
      </c>
      <c r="F389" s="17">
        <v>1346</v>
      </c>
      <c r="G389" s="17">
        <v>63865</v>
      </c>
      <c r="H389" s="20">
        <v>6525</v>
      </c>
      <c r="I389" s="17">
        <v>33014</v>
      </c>
      <c r="J389" s="17">
        <v>322546</v>
      </c>
      <c r="K389" s="17">
        <v>4299906</v>
      </c>
      <c r="L389" s="17">
        <v>25797993</v>
      </c>
      <c r="M389" s="17">
        <v>4622804</v>
      </c>
      <c r="N389" s="21">
        <v>16813559.850000001</v>
      </c>
      <c r="O389" s="17">
        <v>3840921</v>
      </c>
      <c r="P389" s="21">
        <v>22798855.09</v>
      </c>
      <c r="Q389" s="17">
        <v>0</v>
      </c>
      <c r="R389" s="21">
        <v>0</v>
      </c>
      <c r="S389" s="17">
        <v>40791</v>
      </c>
      <c r="T389" s="21">
        <v>153702.48000000001</v>
      </c>
      <c r="U389" s="17">
        <v>4676632</v>
      </c>
      <c r="V389" s="21">
        <v>8428245.7799999993</v>
      </c>
      <c r="W389" s="17">
        <v>3604780</v>
      </c>
      <c r="X389" s="21">
        <v>8354334.2400000002</v>
      </c>
      <c r="Y389" s="17">
        <v>0</v>
      </c>
      <c r="Z389" s="21">
        <v>0</v>
      </c>
      <c r="AA389" s="17">
        <v>10600714</v>
      </c>
      <c r="AB389" s="21">
        <v>47752829.68</v>
      </c>
      <c r="AC389" s="17">
        <v>0</v>
      </c>
      <c r="AD389" s="21">
        <v>0</v>
      </c>
      <c r="AE389" s="21">
        <v>39766117.419999994</v>
      </c>
      <c r="AF389" s="21">
        <v>64535409.700000003</v>
      </c>
      <c r="AG389" s="21" t="s">
        <v>35</v>
      </c>
      <c r="AI389"/>
    </row>
    <row r="390" spans="1:35">
      <c r="A390" s="22">
        <v>388</v>
      </c>
      <c r="B390" s="28">
        <v>44805</v>
      </c>
      <c r="C390" s="23" t="s">
        <v>36</v>
      </c>
      <c r="D390" s="23" t="s">
        <v>80</v>
      </c>
      <c r="E390" s="22">
        <v>0</v>
      </c>
      <c r="F390" s="22">
        <v>0</v>
      </c>
      <c r="G390" s="22">
        <v>0</v>
      </c>
      <c r="H390" s="38">
        <v>137401</v>
      </c>
      <c r="I390" s="22">
        <v>0</v>
      </c>
      <c r="J390" s="22">
        <v>0</v>
      </c>
      <c r="K390" s="22">
        <v>0</v>
      </c>
      <c r="L390" s="22">
        <v>410584</v>
      </c>
      <c r="M390" s="22">
        <v>0</v>
      </c>
      <c r="N390" s="29">
        <v>0</v>
      </c>
      <c r="O390" s="22">
        <v>0</v>
      </c>
      <c r="P390" s="29">
        <v>0</v>
      </c>
      <c r="Q390" s="22">
        <v>0</v>
      </c>
      <c r="R390" s="29">
        <v>0</v>
      </c>
      <c r="S390" s="22">
        <v>0</v>
      </c>
      <c r="T390" s="29">
        <v>0</v>
      </c>
      <c r="U390" s="22">
        <v>769</v>
      </c>
      <c r="V390" s="29">
        <v>689.85</v>
      </c>
      <c r="W390" s="22">
        <v>23312</v>
      </c>
      <c r="X390" s="29">
        <v>11720.51</v>
      </c>
      <c r="Y390" s="22">
        <v>0</v>
      </c>
      <c r="Z390" s="29">
        <v>0</v>
      </c>
      <c r="AA390" s="22">
        <v>4223</v>
      </c>
      <c r="AB390" s="29">
        <v>16008.79</v>
      </c>
      <c r="AC390" s="22">
        <v>0</v>
      </c>
      <c r="AD390" s="29">
        <v>0</v>
      </c>
      <c r="AE390" s="29">
        <v>0</v>
      </c>
      <c r="AF390" s="29">
        <v>28419.15</v>
      </c>
      <c r="AG390" s="29" t="s">
        <v>35</v>
      </c>
      <c r="AI390"/>
    </row>
    <row r="391" spans="1:35">
      <c r="A391" s="17">
        <v>389</v>
      </c>
      <c r="B391" s="18">
        <v>44805</v>
      </c>
      <c r="C391" s="19" t="s">
        <v>33</v>
      </c>
      <c r="D391" s="19" t="s">
        <v>81</v>
      </c>
      <c r="E391" s="17">
        <v>8</v>
      </c>
      <c r="F391" s="17">
        <v>1</v>
      </c>
      <c r="G391" s="17">
        <v>0</v>
      </c>
      <c r="H391" s="20">
        <v>0</v>
      </c>
      <c r="I391" s="17">
        <v>0</v>
      </c>
      <c r="J391" s="17">
        <v>0</v>
      </c>
      <c r="K391" s="17">
        <v>0</v>
      </c>
      <c r="L391" s="17">
        <v>344870</v>
      </c>
      <c r="M391" s="17">
        <v>0</v>
      </c>
      <c r="N391" s="21">
        <v>0</v>
      </c>
      <c r="O391" s="17">
        <v>0</v>
      </c>
      <c r="P391" s="21">
        <v>0</v>
      </c>
      <c r="Q391" s="17">
        <v>0</v>
      </c>
      <c r="R391" s="21">
        <v>0</v>
      </c>
      <c r="S391" s="17">
        <v>0</v>
      </c>
      <c r="T391" s="21">
        <v>0</v>
      </c>
      <c r="U391" s="17">
        <v>16546</v>
      </c>
      <c r="V391" s="21">
        <v>23765.46</v>
      </c>
      <c r="W391" s="17">
        <v>0</v>
      </c>
      <c r="X391" s="21">
        <v>0</v>
      </c>
      <c r="Y391" s="17">
        <v>0</v>
      </c>
      <c r="Z391" s="21">
        <v>0</v>
      </c>
      <c r="AA391" s="17">
        <v>53455</v>
      </c>
      <c r="AB391" s="21">
        <v>213908.35</v>
      </c>
      <c r="AC391" s="17">
        <v>0</v>
      </c>
      <c r="AD391" s="21">
        <v>0</v>
      </c>
      <c r="AE391" s="21">
        <v>0</v>
      </c>
      <c r="AF391" s="21">
        <v>237673.81</v>
      </c>
      <c r="AG391" s="21" t="s">
        <v>35</v>
      </c>
      <c r="AI391"/>
    </row>
    <row r="392" spans="1:35">
      <c r="A392" s="22">
        <v>390</v>
      </c>
      <c r="B392" s="28">
        <v>44805</v>
      </c>
      <c r="C392" s="23" t="s">
        <v>36</v>
      </c>
      <c r="D392" s="23" t="s">
        <v>82</v>
      </c>
      <c r="E392" s="22">
        <v>1</v>
      </c>
      <c r="F392" s="22">
        <v>63</v>
      </c>
      <c r="G392" s="22">
        <v>499139</v>
      </c>
      <c r="H392" s="38">
        <v>0</v>
      </c>
      <c r="I392" s="22">
        <v>0</v>
      </c>
      <c r="J392" s="22">
        <v>25233316</v>
      </c>
      <c r="K392" s="22">
        <v>0</v>
      </c>
      <c r="L392" s="22">
        <v>37703540</v>
      </c>
      <c r="M392" s="22">
        <v>0</v>
      </c>
      <c r="N392" s="29">
        <v>0</v>
      </c>
      <c r="O392" s="22">
        <v>0</v>
      </c>
      <c r="P392" s="29">
        <v>0</v>
      </c>
      <c r="Q392" s="22">
        <v>0</v>
      </c>
      <c r="R392" s="29">
        <v>0</v>
      </c>
      <c r="S392" s="22">
        <v>0</v>
      </c>
      <c r="T392" s="29">
        <v>0</v>
      </c>
      <c r="U392" s="22">
        <v>576582</v>
      </c>
      <c r="V392" s="29">
        <v>678831.44</v>
      </c>
      <c r="W392" s="22">
        <v>1719682</v>
      </c>
      <c r="X392" s="29">
        <v>2346627.83</v>
      </c>
      <c r="Y392" s="22">
        <v>0</v>
      </c>
      <c r="Z392" s="29">
        <v>0</v>
      </c>
      <c r="AA392" s="22">
        <v>1625443</v>
      </c>
      <c r="AB392" s="29">
        <v>6279764.8600000003</v>
      </c>
      <c r="AC392" s="22">
        <v>0</v>
      </c>
      <c r="AD392" s="29">
        <v>0</v>
      </c>
      <c r="AE392" s="29">
        <v>0</v>
      </c>
      <c r="AF392" s="29">
        <v>9305224.1300000008</v>
      </c>
      <c r="AG392" s="29" t="s">
        <v>35</v>
      </c>
      <c r="AI392"/>
    </row>
    <row r="393" spans="1:35">
      <c r="A393" s="17">
        <v>391</v>
      </c>
      <c r="B393" s="18">
        <v>44805</v>
      </c>
      <c r="C393" s="19" t="s">
        <v>45</v>
      </c>
      <c r="D393" s="19" t="s">
        <v>83</v>
      </c>
      <c r="E393" s="17">
        <v>778</v>
      </c>
      <c r="F393" s="17">
        <v>25</v>
      </c>
      <c r="G393" s="17">
        <v>1065</v>
      </c>
      <c r="H393" s="20">
        <v>357</v>
      </c>
      <c r="I393" s="17">
        <v>1156</v>
      </c>
      <c r="J393" s="17">
        <v>23005</v>
      </c>
      <c r="K393" s="17">
        <v>0</v>
      </c>
      <c r="L393" s="17">
        <v>3562651</v>
      </c>
      <c r="M393" s="17">
        <v>0</v>
      </c>
      <c r="N393" s="21">
        <v>0</v>
      </c>
      <c r="O393" s="17">
        <v>0</v>
      </c>
      <c r="P393" s="21">
        <v>0</v>
      </c>
      <c r="Q393" s="17">
        <v>0</v>
      </c>
      <c r="R393" s="21">
        <v>0</v>
      </c>
      <c r="S393" s="17">
        <v>0</v>
      </c>
      <c r="T393" s="21">
        <v>0</v>
      </c>
      <c r="U393" s="17">
        <v>544304</v>
      </c>
      <c r="V393" s="21">
        <v>1130076.82</v>
      </c>
      <c r="W393" s="17">
        <v>304590</v>
      </c>
      <c r="X393" s="21">
        <v>725414.34</v>
      </c>
      <c r="Y393" s="17">
        <v>0</v>
      </c>
      <c r="Z393" s="21">
        <v>0</v>
      </c>
      <c r="AA393" s="17">
        <v>1593973</v>
      </c>
      <c r="AB393" s="21">
        <v>7033700.7000000002</v>
      </c>
      <c r="AC393" s="17">
        <v>0</v>
      </c>
      <c r="AD393" s="21">
        <v>0</v>
      </c>
      <c r="AE393" s="21">
        <v>0</v>
      </c>
      <c r="AF393" s="21">
        <v>8889191.8599999994</v>
      </c>
      <c r="AG393" s="21" t="s">
        <v>35</v>
      </c>
      <c r="AI393"/>
    </row>
    <row r="394" spans="1:35">
      <c r="A394" s="22">
        <v>392</v>
      </c>
      <c r="B394" s="28">
        <v>44805</v>
      </c>
      <c r="C394" s="23" t="s">
        <v>45</v>
      </c>
      <c r="D394" s="23" t="s">
        <v>84</v>
      </c>
      <c r="E394" s="22">
        <v>8152</v>
      </c>
      <c r="F394" s="22">
        <v>4814</v>
      </c>
      <c r="G394" s="22">
        <v>45829</v>
      </c>
      <c r="H394" s="38">
        <v>14951</v>
      </c>
      <c r="I394" s="22">
        <v>610911</v>
      </c>
      <c r="J394" s="22">
        <v>58560</v>
      </c>
      <c r="K394" s="22">
        <v>346683</v>
      </c>
      <c r="L394" s="22">
        <v>45758496</v>
      </c>
      <c r="M394" s="22">
        <v>452161</v>
      </c>
      <c r="N394" s="29">
        <v>1409625.74</v>
      </c>
      <c r="O394" s="22">
        <v>192790</v>
      </c>
      <c r="P394" s="29">
        <v>682200.64</v>
      </c>
      <c r="Q394" s="22">
        <v>0</v>
      </c>
      <c r="R394" s="29">
        <v>0</v>
      </c>
      <c r="S394" s="22">
        <v>3798</v>
      </c>
      <c r="T394" s="29">
        <v>11651.66</v>
      </c>
      <c r="U394" s="22">
        <v>7577670</v>
      </c>
      <c r="V394" s="29">
        <v>15633891.51</v>
      </c>
      <c r="W394" s="22">
        <v>4439036</v>
      </c>
      <c r="X394" s="29">
        <v>7766873.7699999996</v>
      </c>
      <c r="Y394" s="22">
        <v>0</v>
      </c>
      <c r="Z394" s="29">
        <v>0</v>
      </c>
      <c r="AA394" s="22">
        <v>28071070</v>
      </c>
      <c r="AB394" s="29">
        <v>134701627.80000001</v>
      </c>
      <c r="AC394" s="22">
        <v>0</v>
      </c>
      <c r="AD394" s="29">
        <v>0</v>
      </c>
      <c r="AE394" s="29">
        <v>2103478.04</v>
      </c>
      <c r="AF394" s="29">
        <v>158102393.08000001</v>
      </c>
      <c r="AG394" s="29" t="s">
        <v>35</v>
      </c>
      <c r="AI394"/>
    </row>
    <row r="395" spans="1:35">
      <c r="A395" s="17">
        <v>393</v>
      </c>
      <c r="B395" s="18">
        <v>44805</v>
      </c>
      <c r="C395" s="19" t="s">
        <v>41</v>
      </c>
      <c r="D395" s="19" t="s">
        <v>85</v>
      </c>
      <c r="E395" s="17">
        <v>372</v>
      </c>
      <c r="F395" s="17">
        <v>41</v>
      </c>
      <c r="G395" s="17">
        <v>882538</v>
      </c>
      <c r="H395" s="20">
        <v>0</v>
      </c>
      <c r="I395" s="17">
        <v>47126</v>
      </c>
      <c r="J395" s="17">
        <v>68790</v>
      </c>
      <c r="K395" s="17">
        <v>4097800</v>
      </c>
      <c r="L395" s="17">
        <v>1459654</v>
      </c>
      <c r="M395" s="17">
        <v>5987821</v>
      </c>
      <c r="N395" s="21">
        <v>22192800.5</v>
      </c>
      <c r="O395" s="17">
        <v>3839493</v>
      </c>
      <c r="P395" s="21">
        <v>26004182.27</v>
      </c>
      <c r="Q395" s="17">
        <v>0</v>
      </c>
      <c r="R395" s="21">
        <v>0</v>
      </c>
      <c r="S395" s="17">
        <v>40521</v>
      </c>
      <c r="T395" s="21">
        <v>131085.47</v>
      </c>
      <c r="U395" s="17">
        <v>294240</v>
      </c>
      <c r="V395" s="21">
        <v>580744.80000000005</v>
      </c>
      <c r="W395" s="17">
        <v>137696</v>
      </c>
      <c r="X395" s="21">
        <v>462993.73</v>
      </c>
      <c r="Y395" s="17">
        <v>102</v>
      </c>
      <c r="Z395" s="21">
        <v>3250.57</v>
      </c>
      <c r="AA395" s="17">
        <v>618652</v>
      </c>
      <c r="AB395" s="21">
        <v>3033295.15</v>
      </c>
      <c r="AC395" s="17">
        <v>0</v>
      </c>
      <c r="AD395" s="21">
        <v>0</v>
      </c>
      <c r="AE395" s="21">
        <v>48328068.239999995</v>
      </c>
      <c r="AF395" s="21">
        <v>4080284.25</v>
      </c>
      <c r="AG395" s="21" t="s">
        <v>40</v>
      </c>
      <c r="AI395"/>
    </row>
    <row r="396" spans="1:35">
      <c r="A396" s="22">
        <v>394</v>
      </c>
      <c r="B396" s="28">
        <v>44805</v>
      </c>
      <c r="C396" s="23" t="s">
        <v>38</v>
      </c>
      <c r="D396" s="23" t="s">
        <v>86</v>
      </c>
      <c r="E396" s="22">
        <v>0</v>
      </c>
      <c r="F396" s="22">
        <v>0</v>
      </c>
      <c r="G396" s="22">
        <v>0</v>
      </c>
      <c r="H396" s="38">
        <v>285916</v>
      </c>
      <c r="I396" s="22">
        <v>0</v>
      </c>
      <c r="J396" s="22">
        <v>0</v>
      </c>
      <c r="K396" s="22">
        <v>1383164</v>
      </c>
      <c r="L396" s="22">
        <v>291887</v>
      </c>
      <c r="M396" s="22">
        <v>441148</v>
      </c>
      <c r="N396" s="29">
        <v>1875226.95</v>
      </c>
      <c r="O396" s="22">
        <v>1115314</v>
      </c>
      <c r="P396" s="29">
        <v>4964662.51</v>
      </c>
      <c r="Q396" s="22">
        <v>0</v>
      </c>
      <c r="R396" s="29">
        <v>0</v>
      </c>
      <c r="S396" s="22">
        <v>59817</v>
      </c>
      <c r="T396" s="29">
        <v>370192.65</v>
      </c>
      <c r="U396" s="22">
        <v>13332</v>
      </c>
      <c r="V396" s="29">
        <v>33314.82</v>
      </c>
      <c r="W396" s="22">
        <v>39146</v>
      </c>
      <c r="X396" s="29">
        <v>98128.04</v>
      </c>
      <c r="Y396" s="22">
        <v>0</v>
      </c>
      <c r="Z396" s="29">
        <v>0</v>
      </c>
      <c r="AA396" s="22">
        <v>15151</v>
      </c>
      <c r="AB396" s="29">
        <v>60407.79</v>
      </c>
      <c r="AC396" s="22">
        <v>52478</v>
      </c>
      <c r="AD396" s="29">
        <v>131442.85999999999</v>
      </c>
      <c r="AE396" s="29">
        <v>7210082.1100000003</v>
      </c>
      <c r="AF396" s="29">
        <v>323293.51</v>
      </c>
      <c r="AG396" s="29" t="s">
        <v>40</v>
      </c>
      <c r="AI396"/>
    </row>
    <row r="397" spans="1:35">
      <c r="A397" s="17">
        <v>395</v>
      </c>
      <c r="B397" s="18">
        <v>44805</v>
      </c>
      <c r="C397" s="19" t="s">
        <v>41</v>
      </c>
      <c r="D397" s="19" t="s">
        <v>87</v>
      </c>
      <c r="E397" s="17">
        <v>857</v>
      </c>
      <c r="F397" s="17">
        <v>418</v>
      </c>
      <c r="G397" s="17">
        <v>13095</v>
      </c>
      <c r="H397" s="20">
        <v>0</v>
      </c>
      <c r="I397" s="17">
        <v>5407</v>
      </c>
      <c r="J397" s="17">
        <v>63271</v>
      </c>
      <c r="K397" s="17">
        <v>141237</v>
      </c>
      <c r="L397" s="17">
        <v>3551727</v>
      </c>
      <c r="M397" s="17">
        <v>354237</v>
      </c>
      <c r="N397" s="21">
        <v>1122691.29</v>
      </c>
      <c r="O397" s="17">
        <v>327592</v>
      </c>
      <c r="P397" s="21">
        <v>2000269.48</v>
      </c>
      <c r="Q397" s="17">
        <v>0</v>
      </c>
      <c r="R397" s="21">
        <v>0</v>
      </c>
      <c r="S397" s="17">
        <v>0</v>
      </c>
      <c r="T397" s="21">
        <v>0</v>
      </c>
      <c r="U397" s="17">
        <v>1847779</v>
      </c>
      <c r="V397" s="21">
        <v>3434976.01</v>
      </c>
      <c r="W397" s="17">
        <v>369017</v>
      </c>
      <c r="X397" s="21">
        <v>996533.23</v>
      </c>
      <c r="Y397" s="17">
        <v>0</v>
      </c>
      <c r="Z397" s="21">
        <v>0</v>
      </c>
      <c r="AA397" s="17">
        <v>3090774</v>
      </c>
      <c r="AB397" s="21">
        <v>13947177.51</v>
      </c>
      <c r="AC397" s="17">
        <v>0</v>
      </c>
      <c r="AD397" s="21">
        <v>0</v>
      </c>
      <c r="AE397" s="21">
        <v>3122960.77</v>
      </c>
      <c r="AF397" s="21">
        <v>18378686.75</v>
      </c>
      <c r="AG397" s="21" t="s">
        <v>35</v>
      </c>
      <c r="AI397"/>
    </row>
    <row r="398" spans="1:35">
      <c r="A398" s="22">
        <v>396</v>
      </c>
      <c r="B398" s="28">
        <v>44805</v>
      </c>
      <c r="C398" s="23" t="s">
        <v>38</v>
      </c>
      <c r="D398" s="23" t="s">
        <v>88</v>
      </c>
      <c r="E398" s="22">
        <v>99</v>
      </c>
      <c r="F398" s="22">
        <v>73</v>
      </c>
      <c r="G398" s="22">
        <v>0</v>
      </c>
      <c r="H398" s="38">
        <v>0</v>
      </c>
      <c r="I398" s="22">
        <v>0</v>
      </c>
      <c r="J398" s="22">
        <v>0</v>
      </c>
      <c r="K398" s="22">
        <v>1217340</v>
      </c>
      <c r="L398" s="22">
        <v>1189948</v>
      </c>
      <c r="M398" s="22">
        <v>1848930</v>
      </c>
      <c r="N398" s="29">
        <v>5350277.33</v>
      </c>
      <c r="O398" s="22">
        <v>1148488</v>
      </c>
      <c r="P398" s="29">
        <v>6068553.29</v>
      </c>
      <c r="Q398" s="22">
        <v>0</v>
      </c>
      <c r="R398" s="29">
        <v>0</v>
      </c>
      <c r="S398" s="22">
        <v>2962</v>
      </c>
      <c r="T398" s="29">
        <v>20152.59</v>
      </c>
      <c r="U398" s="22">
        <v>895916</v>
      </c>
      <c r="V398" s="29">
        <v>2223752.2799999998</v>
      </c>
      <c r="W398" s="22">
        <v>386069</v>
      </c>
      <c r="X398" s="29">
        <v>797211.56</v>
      </c>
      <c r="Y398" s="22">
        <v>36</v>
      </c>
      <c r="Z398" s="29">
        <v>670.91</v>
      </c>
      <c r="AA398" s="22">
        <v>920258</v>
      </c>
      <c r="AB398" s="29">
        <v>4309394.4400000004</v>
      </c>
      <c r="AC398" s="22">
        <v>0</v>
      </c>
      <c r="AD398" s="29">
        <v>0</v>
      </c>
      <c r="AE398" s="29">
        <v>11438983.210000001</v>
      </c>
      <c r="AF398" s="29">
        <v>7331029.1900000004</v>
      </c>
      <c r="AG398" s="29" t="s">
        <v>40</v>
      </c>
      <c r="AI398"/>
    </row>
    <row r="399" spans="1:35">
      <c r="A399" s="17">
        <v>397</v>
      </c>
      <c r="B399" s="18">
        <v>44805</v>
      </c>
      <c r="C399" s="19" t="s">
        <v>45</v>
      </c>
      <c r="D399" s="19" t="s">
        <v>89</v>
      </c>
      <c r="E399" s="17">
        <v>25780</v>
      </c>
      <c r="F399" s="17">
        <v>40016</v>
      </c>
      <c r="G399" s="17">
        <v>972221</v>
      </c>
      <c r="H399" s="20">
        <v>51806</v>
      </c>
      <c r="I399" s="17">
        <v>541496</v>
      </c>
      <c r="J399" s="17">
        <v>1877143</v>
      </c>
      <c r="K399" s="17">
        <v>14828035</v>
      </c>
      <c r="L399" s="17">
        <v>275397426</v>
      </c>
      <c r="M399" s="17">
        <v>23801172</v>
      </c>
      <c r="N399" s="21">
        <v>70734824.760000005</v>
      </c>
      <c r="O399" s="17">
        <v>20973260</v>
      </c>
      <c r="P399" s="21">
        <v>162618118.19999999</v>
      </c>
      <c r="Q399" s="17">
        <v>0</v>
      </c>
      <c r="R399" s="21">
        <v>0</v>
      </c>
      <c r="S399" s="17">
        <v>99761</v>
      </c>
      <c r="T399" s="21">
        <v>374447.7</v>
      </c>
      <c r="U399" s="17">
        <v>55892902</v>
      </c>
      <c r="V399" s="21">
        <v>110091781.5</v>
      </c>
      <c r="W399" s="17">
        <v>27362577</v>
      </c>
      <c r="X399" s="21">
        <v>54554680.539999999</v>
      </c>
      <c r="Y399" s="17">
        <v>1904</v>
      </c>
      <c r="Z399" s="21">
        <v>23789.94</v>
      </c>
      <c r="AA399" s="17">
        <v>190101030</v>
      </c>
      <c r="AB399" s="21">
        <v>914414859.79999995</v>
      </c>
      <c r="AC399" s="17">
        <v>60324</v>
      </c>
      <c r="AD399" s="21">
        <v>53767.13</v>
      </c>
      <c r="AE399" s="21">
        <v>233727390.65999997</v>
      </c>
      <c r="AF399" s="21">
        <v>1079138878.9100001</v>
      </c>
      <c r="AG399" s="21" t="s">
        <v>35</v>
      </c>
      <c r="AI399"/>
    </row>
    <row r="400" spans="1:35">
      <c r="A400" s="22">
        <v>398</v>
      </c>
      <c r="B400" s="28">
        <v>44805</v>
      </c>
      <c r="C400" s="23" t="s">
        <v>33</v>
      </c>
      <c r="D400" s="23" t="s">
        <v>90</v>
      </c>
      <c r="E400" s="22">
        <v>0</v>
      </c>
      <c r="F400" s="22">
        <v>0</v>
      </c>
      <c r="G400" s="22">
        <v>0</v>
      </c>
      <c r="H400" s="38">
        <v>67</v>
      </c>
      <c r="I400" s="22">
        <v>0</v>
      </c>
      <c r="J400" s="22">
        <v>0</v>
      </c>
      <c r="K400" s="22">
        <v>0</v>
      </c>
      <c r="L400" s="22">
        <v>541740</v>
      </c>
      <c r="M400" s="22">
        <v>0</v>
      </c>
      <c r="N400" s="29">
        <v>0</v>
      </c>
      <c r="O400" s="22">
        <v>0</v>
      </c>
      <c r="P400" s="29">
        <v>0</v>
      </c>
      <c r="Q400" s="22">
        <v>0</v>
      </c>
      <c r="R400" s="29">
        <v>0</v>
      </c>
      <c r="S400" s="22">
        <v>0</v>
      </c>
      <c r="T400" s="29">
        <v>0</v>
      </c>
      <c r="U400" s="22">
        <v>4744</v>
      </c>
      <c r="V400" s="29">
        <v>6501.66</v>
      </c>
      <c r="W400" s="22">
        <v>324</v>
      </c>
      <c r="X400" s="29">
        <v>1220.77</v>
      </c>
      <c r="Y400" s="22">
        <v>0</v>
      </c>
      <c r="Z400" s="29">
        <v>0</v>
      </c>
      <c r="AA400" s="22">
        <v>16701</v>
      </c>
      <c r="AB400" s="29">
        <v>64244.1</v>
      </c>
      <c r="AC400" s="22">
        <v>0</v>
      </c>
      <c r="AD400" s="29">
        <v>0</v>
      </c>
      <c r="AE400" s="29">
        <v>0</v>
      </c>
      <c r="AF400" s="29">
        <v>71966.53</v>
      </c>
      <c r="AG400" s="29" t="s">
        <v>35</v>
      </c>
      <c r="AI400"/>
    </row>
    <row r="401" spans="1:35">
      <c r="A401" s="17">
        <v>399</v>
      </c>
      <c r="B401" s="18">
        <v>44805</v>
      </c>
      <c r="C401" s="19" t="s">
        <v>41</v>
      </c>
      <c r="D401" s="19" t="s">
        <v>91</v>
      </c>
      <c r="E401" s="17">
        <v>476</v>
      </c>
      <c r="F401" s="17">
        <v>670</v>
      </c>
      <c r="G401" s="17">
        <v>4545</v>
      </c>
      <c r="H401" s="20">
        <v>0</v>
      </c>
      <c r="I401" s="17">
        <v>0</v>
      </c>
      <c r="J401" s="17">
        <v>0</v>
      </c>
      <c r="K401" s="17">
        <v>40917</v>
      </c>
      <c r="L401" s="17">
        <v>2124906</v>
      </c>
      <c r="M401" s="17">
        <v>44100</v>
      </c>
      <c r="N401" s="21">
        <v>201559.24</v>
      </c>
      <c r="O401" s="17">
        <v>20724</v>
      </c>
      <c r="P401" s="21">
        <v>107006.8</v>
      </c>
      <c r="Q401" s="17">
        <v>0</v>
      </c>
      <c r="R401" s="21">
        <v>0</v>
      </c>
      <c r="S401" s="17">
        <v>1984</v>
      </c>
      <c r="T401" s="21">
        <v>8069.7</v>
      </c>
      <c r="U401" s="17">
        <v>460264</v>
      </c>
      <c r="V401" s="21">
        <v>978118.07</v>
      </c>
      <c r="W401" s="17">
        <v>113404</v>
      </c>
      <c r="X401" s="21">
        <v>211463.64</v>
      </c>
      <c r="Y401" s="17">
        <v>134</v>
      </c>
      <c r="Z401" s="21">
        <v>367.83</v>
      </c>
      <c r="AA401" s="17">
        <v>5146968</v>
      </c>
      <c r="AB401" s="21">
        <v>21438330</v>
      </c>
      <c r="AC401" s="17">
        <v>0</v>
      </c>
      <c r="AD401" s="21">
        <v>0</v>
      </c>
      <c r="AE401" s="21">
        <v>316635.74</v>
      </c>
      <c r="AF401" s="21">
        <v>22628279.539999999</v>
      </c>
      <c r="AG401" s="21" t="s">
        <v>35</v>
      </c>
      <c r="AI401"/>
    </row>
    <row r="402" spans="1:35">
      <c r="A402" s="22">
        <v>400</v>
      </c>
      <c r="B402" s="28">
        <v>44805</v>
      </c>
      <c r="C402" s="23" t="s">
        <v>45</v>
      </c>
      <c r="D402" s="23" t="s">
        <v>92</v>
      </c>
      <c r="E402" s="22">
        <v>2179</v>
      </c>
      <c r="F402" s="22">
        <v>217</v>
      </c>
      <c r="G402" s="22">
        <v>10145</v>
      </c>
      <c r="H402" s="38">
        <v>3568</v>
      </c>
      <c r="I402" s="22">
        <v>1563</v>
      </c>
      <c r="J402" s="22">
        <v>460928</v>
      </c>
      <c r="K402" s="22">
        <v>0</v>
      </c>
      <c r="L402" s="22">
        <v>11879159</v>
      </c>
      <c r="M402" s="22">
        <v>0</v>
      </c>
      <c r="N402" s="29">
        <v>0</v>
      </c>
      <c r="O402" s="22">
        <v>0</v>
      </c>
      <c r="P402" s="29">
        <v>0</v>
      </c>
      <c r="Q402" s="22">
        <v>0</v>
      </c>
      <c r="R402" s="29">
        <v>0</v>
      </c>
      <c r="S402" s="22">
        <v>0</v>
      </c>
      <c r="T402" s="29">
        <v>0</v>
      </c>
      <c r="U402" s="22">
        <v>2010373</v>
      </c>
      <c r="V402" s="29">
        <v>3726307.52</v>
      </c>
      <c r="W402" s="22">
        <v>701675</v>
      </c>
      <c r="X402" s="29">
        <v>1315907.51</v>
      </c>
      <c r="Y402" s="22">
        <v>1062</v>
      </c>
      <c r="Z402" s="29">
        <v>14619.19</v>
      </c>
      <c r="AA402" s="22">
        <v>6801310</v>
      </c>
      <c r="AB402" s="29">
        <v>29681535.949999999</v>
      </c>
      <c r="AC402" s="22">
        <v>2268</v>
      </c>
      <c r="AD402" s="29">
        <v>1572.61</v>
      </c>
      <c r="AE402" s="29">
        <v>0</v>
      </c>
      <c r="AF402" s="29">
        <v>34739942.780000001</v>
      </c>
      <c r="AG402" s="29" t="s">
        <v>35</v>
      </c>
      <c r="AI402"/>
    </row>
    <row r="403" spans="1:35">
      <c r="A403" s="17">
        <v>401</v>
      </c>
      <c r="B403" s="18">
        <v>44805</v>
      </c>
      <c r="C403" s="19" t="s">
        <v>33</v>
      </c>
      <c r="D403" s="19" t="s">
        <v>93</v>
      </c>
      <c r="E403" s="17">
        <v>499</v>
      </c>
      <c r="F403" s="17">
        <v>3</v>
      </c>
      <c r="G403" s="17">
        <v>0</v>
      </c>
      <c r="H403" s="20">
        <v>0</v>
      </c>
      <c r="I403" s="17">
        <v>0</v>
      </c>
      <c r="J403" s="17">
        <v>215993</v>
      </c>
      <c r="K403" s="17">
        <v>0</v>
      </c>
      <c r="L403" s="17">
        <v>7753141</v>
      </c>
      <c r="M403" s="17">
        <v>0</v>
      </c>
      <c r="N403" s="21">
        <v>0</v>
      </c>
      <c r="O403" s="17">
        <v>0</v>
      </c>
      <c r="P403" s="21">
        <v>0</v>
      </c>
      <c r="Q403" s="17">
        <v>0</v>
      </c>
      <c r="R403" s="21">
        <v>0</v>
      </c>
      <c r="S403" s="17">
        <v>0</v>
      </c>
      <c r="T403" s="21">
        <v>0</v>
      </c>
      <c r="U403" s="17">
        <v>335839</v>
      </c>
      <c r="V403" s="21">
        <v>484761.59</v>
      </c>
      <c r="W403" s="17">
        <v>143570</v>
      </c>
      <c r="X403" s="21">
        <v>280032.33</v>
      </c>
      <c r="Y403" s="17">
        <v>0</v>
      </c>
      <c r="Z403" s="21">
        <v>0</v>
      </c>
      <c r="AA403" s="17">
        <v>3312936</v>
      </c>
      <c r="AB403" s="21">
        <v>14433723.82</v>
      </c>
      <c r="AC403" s="17">
        <v>169</v>
      </c>
      <c r="AD403" s="21">
        <v>161.1</v>
      </c>
      <c r="AE403" s="21">
        <v>0</v>
      </c>
      <c r="AF403" s="21">
        <v>15198678.84</v>
      </c>
      <c r="AG403" s="21" t="s">
        <v>35</v>
      </c>
      <c r="AI403"/>
    </row>
    <row r="404" spans="1:35">
      <c r="A404" s="22">
        <v>402</v>
      </c>
      <c r="B404" s="28">
        <v>44805</v>
      </c>
      <c r="C404" s="23" t="s">
        <v>45</v>
      </c>
      <c r="D404" s="23" t="s">
        <v>94</v>
      </c>
      <c r="E404" s="22">
        <v>8042</v>
      </c>
      <c r="F404" s="22">
        <v>3190</v>
      </c>
      <c r="G404" s="22">
        <v>42458</v>
      </c>
      <c r="H404" s="38">
        <v>8032</v>
      </c>
      <c r="I404" s="22">
        <v>19636</v>
      </c>
      <c r="J404" s="22">
        <v>234562</v>
      </c>
      <c r="K404" s="22">
        <v>555212</v>
      </c>
      <c r="L404" s="22">
        <v>50217508</v>
      </c>
      <c r="M404" s="22">
        <v>448212</v>
      </c>
      <c r="N404" s="29">
        <v>1396117.36</v>
      </c>
      <c r="O404" s="22">
        <v>253431</v>
      </c>
      <c r="P404" s="29">
        <v>980026.56</v>
      </c>
      <c r="Q404" s="22">
        <v>0</v>
      </c>
      <c r="R404" s="29">
        <v>0</v>
      </c>
      <c r="S404" s="22">
        <v>5745</v>
      </c>
      <c r="T404" s="29">
        <v>28540.39</v>
      </c>
      <c r="U404" s="22">
        <v>9621500</v>
      </c>
      <c r="V404" s="29">
        <v>16260224.33</v>
      </c>
      <c r="W404" s="22">
        <v>6087540</v>
      </c>
      <c r="X404" s="29">
        <v>9899039.8599999994</v>
      </c>
      <c r="Y404" s="22">
        <v>3030</v>
      </c>
      <c r="Z404" s="29">
        <v>11553.02</v>
      </c>
      <c r="AA404" s="22">
        <v>53780976</v>
      </c>
      <c r="AB404" s="29">
        <v>138997099.59999999</v>
      </c>
      <c r="AC404" s="22">
        <v>11040</v>
      </c>
      <c r="AD404" s="29">
        <v>10832.42</v>
      </c>
      <c r="AE404" s="29">
        <v>2404684.31</v>
      </c>
      <c r="AF404" s="29">
        <v>165178749.22999999</v>
      </c>
      <c r="AG404" s="29" t="s">
        <v>35</v>
      </c>
      <c r="AI404"/>
    </row>
    <row r="405" spans="1:35">
      <c r="A405" s="17">
        <v>403</v>
      </c>
      <c r="B405" s="18">
        <v>44805</v>
      </c>
      <c r="C405" s="19" t="s">
        <v>33</v>
      </c>
      <c r="D405" s="19" t="s">
        <v>95</v>
      </c>
      <c r="E405" s="17">
        <v>231</v>
      </c>
      <c r="F405" s="17"/>
      <c r="G405" s="17">
        <v>0</v>
      </c>
      <c r="H405" s="20">
        <v>0</v>
      </c>
      <c r="I405" s="17">
        <v>0</v>
      </c>
      <c r="J405" s="17">
        <v>0</v>
      </c>
      <c r="K405" s="17">
        <v>0</v>
      </c>
      <c r="L405" s="17">
        <v>537288</v>
      </c>
      <c r="M405" s="17">
        <v>0</v>
      </c>
      <c r="N405" s="21">
        <v>0</v>
      </c>
      <c r="O405" s="17">
        <v>0</v>
      </c>
      <c r="P405" s="21">
        <v>0</v>
      </c>
      <c r="Q405" s="17">
        <v>0</v>
      </c>
      <c r="R405" s="21">
        <v>0</v>
      </c>
      <c r="S405" s="17">
        <v>0</v>
      </c>
      <c r="T405" s="21">
        <v>0</v>
      </c>
      <c r="U405" s="17">
        <v>0</v>
      </c>
      <c r="V405" s="21">
        <v>0</v>
      </c>
      <c r="W405" s="17">
        <v>0</v>
      </c>
      <c r="X405" s="21">
        <v>0</v>
      </c>
      <c r="Y405" s="17">
        <v>0</v>
      </c>
      <c r="Z405" s="21">
        <v>0</v>
      </c>
      <c r="AA405" s="17">
        <v>544</v>
      </c>
      <c r="AB405" s="21">
        <v>1917.4</v>
      </c>
      <c r="AC405" s="17">
        <v>0</v>
      </c>
      <c r="AD405" s="21">
        <v>0</v>
      </c>
      <c r="AE405" s="21">
        <v>0</v>
      </c>
      <c r="AF405" s="21">
        <v>1917.4</v>
      </c>
      <c r="AG405" s="21" t="s">
        <v>35</v>
      </c>
      <c r="AI405"/>
    </row>
    <row r="406" spans="1:35">
      <c r="A406" s="22">
        <v>404</v>
      </c>
      <c r="B406" s="28">
        <v>44805</v>
      </c>
      <c r="C406" s="23" t="s">
        <v>33</v>
      </c>
      <c r="D406" s="23" t="s">
        <v>96</v>
      </c>
      <c r="E406" s="22">
        <v>238</v>
      </c>
      <c r="F406" s="22">
        <v>7</v>
      </c>
      <c r="G406" s="22">
        <v>0</v>
      </c>
      <c r="H406" s="38">
        <v>481</v>
      </c>
      <c r="I406" s="22">
        <v>0</v>
      </c>
      <c r="J406" s="22">
        <v>10830</v>
      </c>
      <c r="K406" s="22">
        <v>0</v>
      </c>
      <c r="L406" s="22">
        <v>1436759</v>
      </c>
      <c r="M406" s="22">
        <v>0</v>
      </c>
      <c r="N406" s="29">
        <v>0</v>
      </c>
      <c r="O406" s="22">
        <v>0</v>
      </c>
      <c r="P406" s="29">
        <v>0</v>
      </c>
      <c r="Q406" s="22">
        <v>0</v>
      </c>
      <c r="R406" s="29">
        <v>0</v>
      </c>
      <c r="S406" s="22">
        <v>0</v>
      </c>
      <c r="T406" s="29">
        <v>0</v>
      </c>
      <c r="U406" s="22">
        <v>42023</v>
      </c>
      <c r="V406" s="29">
        <v>66613.850000000006</v>
      </c>
      <c r="W406" s="22">
        <v>12067</v>
      </c>
      <c r="X406" s="29">
        <v>22276.5</v>
      </c>
      <c r="Y406" s="22">
        <v>0</v>
      </c>
      <c r="Z406" s="29">
        <v>0</v>
      </c>
      <c r="AA406" s="22">
        <v>624797</v>
      </c>
      <c r="AB406" s="29">
        <v>1906913.19</v>
      </c>
      <c r="AC406" s="22">
        <v>0</v>
      </c>
      <c r="AD406" s="29">
        <v>0</v>
      </c>
      <c r="AE406" s="29">
        <v>0</v>
      </c>
      <c r="AF406" s="29">
        <v>1995803.54</v>
      </c>
      <c r="AG406" s="29" t="s">
        <v>35</v>
      </c>
      <c r="AI406"/>
    </row>
    <row r="407" spans="1:35">
      <c r="A407" s="17">
        <v>405</v>
      </c>
      <c r="B407" s="18">
        <v>44805</v>
      </c>
      <c r="C407" s="19" t="s">
        <v>41</v>
      </c>
      <c r="D407" s="19" t="s">
        <v>97</v>
      </c>
      <c r="E407" s="17">
        <v>1069</v>
      </c>
      <c r="F407" s="17">
        <v>188</v>
      </c>
      <c r="G407" s="17">
        <v>60635</v>
      </c>
      <c r="H407" s="20">
        <v>87709</v>
      </c>
      <c r="I407" s="17">
        <v>325116</v>
      </c>
      <c r="J407" s="17">
        <v>124345430</v>
      </c>
      <c r="K407" s="17">
        <v>1291423</v>
      </c>
      <c r="L407" s="17">
        <v>3898519</v>
      </c>
      <c r="M407" s="17">
        <v>1748081</v>
      </c>
      <c r="N407" s="21">
        <v>5290246.84</v>
      </c>
      <c r="O407" s="17">
        <v>1037010</v>
      </c>
      <c r="P407" s="21">
        <v>7343034.1799999997</v>
      </c>
      <c r="Q407" s="17">
        <v>0</v>
      </c>
      <c r="R407" s="21">
        <v>0</v>
      </c>
      <c r="S407" s="17">
        <v>19109</v>
      </c>
      <c r="T407" s="21">
        <v>81592.75</v>
      </c>
      <c r="U407" s="17">
        <v>1264784</v>
      </c>
      <c r="V407" s="21">
        <v>2379257.39</v>
      </c>
      <c r="W407" s="17">
        <v>681924</v>
      </c>
      <c r="X407" s="21">
        <v>1650945.94</v>
      </c>
      <c r="Y407" s="17">
        <v>51</v>
      </c>
      <c r="Z407" s="21">
        <v>1007.78</v>
      </c>
      <c r="AA407" s="17">
        <v>2707476</v>
      </c>
      <c r="AB407" s="21">
        <v>12585381.59</v>
      </c>
      <c r="AC407" s="17">
        <v>947</v>
      </c>
      <c r="AD407" s="21">
        <v>941.7</v>
      </c>
      <c r="AE407" s="21">
        <v>12714873.77</v>
      </c>
      <c r="AF407" s="21">
        <v>16617534.399999999</v>
      </c>
      <c r="AG407" s="21" t="s">
        <v>35</v>
      </c>
      <c r="AI407"/>
    </row>
    <row r="408" spans="1:35">
      <c r="A408" s="22">
        <v>406</v>
      </c>
      <c r="B408" s="28">
        <v>44835</v>
      </c>
      <c r="C408" s="23" t="s">
        <v>33</v>
      </c>
      <c r="D408" s="23" t="s">
        <v>34</v>
      </c>
      <c r="E408" s="22">
        <v>471</v>
      </c>
      <c r="F408" s="22">
        <v>3</v>
      </c>
      <c r="G408" s="22">
        <v>0</v>
      </c>
      <c r="H408" s="38">
        <v>347</v>
      </c>
      <c r="I408" s="22">
        <v>0</v>
      </c>
      <c r="J408" s="22">
        <v>831569</v>
      </c>
      <c r="K408" s="22">
        <v>338088</v>
      </c>
      <c r="L408" s="22">
        <v>2273026</v>
      </c>
      <c r="M408" s="22">
        <v>528441</v>
      </c>
      <c r="N408" s="29">
        <v>2972376.62</v>
      </c>
      <c r="O408" s="22">
        <v>503983</v>
      </c>
      <c r="P408" s="29">
        <v>3251212.11</v>
      </c>
      <c r="Q408" s="22">
        <v>1161</v>
      </c>
      <c r="R408" s="29">
        <v>561.89</v>
      </c>
      <c r="S408" s="22">
        <v>5498</v>
      </c>
      <c r="T408" s="29">
        <v>34185.4</v>
      </c>
      <c r="U408" s="22">
        <v>263411</v>
      </c>
      <c r="V408" s="29">
        <v>687770.29</v>
      </c>
      <c r="W408" s="22">
        <v>211805</v>
      </c>
      <c r="X408" s="29">
        <v>644002.79</v>
      </c>
      <c r="Y408" s="22">
        <v>231</v>
      </c>
      <c r="Z408" s="29">
        <v>3789.96</v>
      </c>
      <c r="AA408" s="22">
        <v>1004888</v>
      </c>
      <c r="AB408" s="29">
        <v>6489408.4500000002</v>
      </c>
      <c r="AC408" s="22">
        <v>273</v>
      </c>
      <c r="AD408" s="29">
        <v>276</v>
      </c>
      <c r="AE408" s="29">
        <v>6258336.0200000005</v>
      </c>
      <c r="AF408" s="29">
        <v>7825247.4900000002</v>
      </c>
      <c r="AG408" s="29" t="s">
        <v>35</v>
      </c>
      <c r="AI408"/>
    </row>
    <row r="409" spans="1:35">
      <c r="A409" s="17">
        <v>407</v>
      </c>
      <c r="B409" s="18">
        <v>44835</v>
      </c>
      <c r="C409" s="19" t="s">
        <v>36</v>
      </c>
      <c r="D409" s="19" t="s">
        <v>37</v>
      </c>
      <c r="E409" s="17">
        <v>0</v>
      </c>
      <c r="F409" s="17">
        <v>0</v>
      </c>
      <c r="G409" s="17">
        <v>0</v>
      </c>
      <c r="H409" s="20">
        <v>0</v>
      </c>
      <c r="I409" s="17">
        <v>0</v>
      </c>
      <c r="J409" s="17">
        <v>4151415</v>
      </c>
      <c r="K409" s="17">
        <v>0</v>
      </c>
      <c r="L409" s="17">
        <v>3235063</v>
      </c>
      <c r="M409" s="17">
        <v>0</v>
      </c>
      <c r="N409" s="21">
        <v>0</v>
      </c>
      <c r="O409" s="17">
        <v>0</v>
      </c>
      <c r="P409" s="21">
        <v>0</v>
      </c>
      <c r="Q409" s="17">
        <v>0</v>
      </c>
      <c r="R409" s="21">
        <v>0</v>
      </c>
      <c r="S409" s="17">
        <v>0</v>
      </c>
      <c r="T409" s="21">
        <v>0</v>
      </c>
      <c r="U409" s="17">
        <v>0</v>
      </c>
      <c r="V409" s="21">
        <v>0</v>
      </c>
      <c r="W409" s="17">
        <v>294769</v>
      </c>
      <c r="X409" s="21">
        <v>248568.22</v>
      </c>
      <c r="Y409" s="17">
        <v>0</v>
      </c>
      <c r="Z409" s="21">
        <v>0</v>
      </c>
      <c r="AA409" s="17">
        <v>0</v>
      </c>
      <c r="AB409" s="21">
        <v>0</v>
      </c>
      <c r="AC409" s="17">
        <v>0</v>
      </c>
      <c r="AD409" s="21">
        <v>0</v>
      </c>
      <c r="AE409" s="21">
        <v>0</v>
      </c>
      <c r="AF409" s="21">
        <v>248568.22</v>
      </c>
      <c r="AG409" s="21" t="s">
        <v>35</v>
      </c>
      <c r="AI409"/>
    </row>
    <row r="410" spans="1:35">
      <c r="A410" s="22">
        <v>408</v>
      </c>
      <c r="B410" s="28">
        <v>44835</v>
      </c>
      <c r="C410" s="23" t="s">
        <v>38</v>
      </c>
      <c r="D410" s="23" t="s">
        <v>39</v>
      </c>
      <c r="E410" s="22">
        <v>0</v>
      </c>
      <c r="F410" s="22">
        <v>0</v>
      </c>
      <c r="G410" s="22">
        <v>52468</v>
      </c>
      <c r="H410" s="38">
        <v>0</v>
      </c>
      <c r="I410" s="22">
        <v>0</v>
      </c>
      <c r="J410" s="22">
        <v>0</v>
      </c>
      <c r="K410" s="22">
        <v>1304696</v>
      </c>
      <c r="L410" s="22">
        <v>0</v>
      </c>
      <c r="M410" s="22">
        <v>1092443</v>
      </c>
      <c r="N410" s="29">
        <v>8914339.2300000004</v>
      </c>
      <c r="O410" s="22">
        <v>2958710</v>
      </c>
      <c r="P410" s="29">
        <v>23329996.699999999</v>
      </c>
      <c r="Q410" s="22">
        <v>0</v>
      </c>
      <c r="R410" s="29">
        <v>0</v>
      </c>
      <c r="S410" s="22">
        <v>0</v>
      </c>
      <c r="T410" s="29">
        <v>0</v>
      </c>
      <c r="U410" s="22">
        <v>0</v>
      </c>
      <c r="V410" s="29">
        <v>0</v>
      </c>
      <c r="W410" s="22">
        <v>0</v>
      </c>
      <c r="X410" s="29">
        <v>0</v>
      </c>
      <c r="Y410" s="22">
        <v>0</v>
      </c>
      <c r="Z410" s="29">
        <v>0</v>
      </c>
      <c r="AA410" s="22">
        <v>0</v>
      </c>
      <c r="AB410" s="29">
        <v>0</v>
      </c>
      <c r="AC410" s="22">
        <v>0</v>
      </c>
      <c r="AD410" s="29">
        <v>0</v>
      </c>
      <c r="AE410" s="29">
        <v>32244335.93</v>
      </c>
      <c r="AF410" s="29">
        <v>0</v>
      </c>
      <c r="AG410" s="29" t="s">
        <v>40</v>
      </c>
      <c r="AI410"/>
    </row>
    <row r="411" spans="1:35">
      <c r="A411" s="17">
        <v>409</v>
      </c>
      <c r="B411" s="18">
        <v>44835</v>
      </c>
      <c r="C411" s="19" t="s">
        <v>41</v>
      </c>
      <c r="D411" s="19" t="s">
        <v>42</v>
      </c>
      <c r="E411" s="17">
        <v>5761</v>
      </c>
      <c r="F411" s="17">
        <v>10097</v>
      </c>
      <c r="G411" s="17">
        <v>1288748</v>
      </c>
      <c r="H411" s="20">
        <v>847</v>
      </c>
      <c r="I411" s="17">
        <v>521094</v>
      </c>
      <c r="J411" s="17">
        <v>47298244</v>
      </c>
      <c r="K411" s="17">
        <v>9086186</v>
      </c>
      <c r="L411" s="17">
        <v>27975510</v>
      </c>
      <c r="M411" s="17">
        <v>19263463</v>
      </c>
      <c r="N411" s="21">
        <v>58851746.210000001</v>
      </c>
      <c r="O411" s="17">
        <v>12387408</v>
      </c>
      <c r="P411" s="21">
        <v>54311161.719999999</v>
      </c>
      <c r="Q411" s="17">
        <v>0</v>
      </c>
      <c r="R411" s="21">
        <v>0</v>
      </c>
      <c r="S411" s="17">
        <v>60488</v>
      </c>
      <c r="T411" s="21">
        <v>235503.3</v>
      </c>
      <c r="U411" s="17">
        <v>11342472</v>
      </c>
      <c r="V411" s="21">
        <v>29258451.780000001</v>
      </c>
      <c r="W411" s="17">
        <v>4678152</v>
      </c>
      <c r="X411" s="21">
        <v>14431748.359999999</v>
      </c>
      <c r="Y411" s="17">
        <v>18994</v>
      </c>
      <c r="Z411" s="21">
        <v>472740.15</v>
      </c>
      <c r="AA411" s="17">
        <v>22436703</v>
      </c>
      <c r="AB411" s="21">
        <v>136927532.19999999</v>
      </c>
      <c r="AC411" s="17">
        <v>0</v>
      </c>
      <c r="AD411" s="21">
        <v>0</v>
      </c>
      <c r="AE411" s="21">
        <v>113398411.23</v>
      </c>
      <c r="AF411" s="21">
        <v>181090472.48999998</v>
      </c>
      <c r="AG411" s="21" t="s">
        <v>35</v>
      </c>
      <c r="AI411"/>
    </row>
    <row r="412" spans="1:35">
      <c r="A412" s="22">
        <v>410</v>
      </c>
      <c r="B412" s="28">
        <v>44835</v>
      </c>
      <c r="C412" s="23" t="s">
        <v>41</v>
      </c>
      <c r="D412" s="23" t="s">
        <v>43</v>
      </c>
      <c r="E412" s="22">
        <v>428</v>
      </c>
      <c r="F412" s="22">
        <v>5</v>
      </c>
      <c r="G412" s="22">
        <v>37088</v>
      </c>
      <c r="H412" s="38">
        <v>0</v>
      </c>
      <c r="I412" s="22">
        <v>0</v>
      </c>
      <c r="J412" s="22">
        <v>0</v>
      </c>
      <c r="K412" s="22">
        <v>0</v>
      </c>
      <c r="L412" s="22">
        <v>5226993</v>
      </c>
      <c r="M412" s="22">
        <v>0</v>
      </c>
      <c r="N412" s="29">
        <v>0</v>
      </c>
      <c r="O412" s="22">
        <v>0</v>
      </c>
      <c r="P412" s="29">
        <v>0</v>
      </c>
      <c r="Q412" s="22">
        <v>0</v>
      </c>
      <c r="R412" s="29">
        <v>0</v>
      </c>
      <c r="S412" s="22">
        <v>0</v>
      </c>
      <c r="T412" s="29">
        <v>0</v>
      </c>
      <c r="U412" s="22">
        <v>550669</v>
      </c>
      <c r="V412" s="29">
        <v>1420948.14</v>
      </c>
      <c r="W412" s="22">
        <v>248807</v>
      </c>
      <c r="X412" s="29">
        <v>672174.19</v>
      </c>
      <c r="Y412" s="22">
        <v>0</v>
      </c>
      <c r="Z412" s="29">
        <v>0</v>
      </c>
      <c r="AA412" s="22">
        <v>2612427</v>
      </c>
      <c r="AB412" s="29">
        <v>13165491.23</v>
      </c>
      <c r="AC412" s="22">
        <v>24290</v>
      </c>
      <c r="AD412" s="29">
        <v>24436.9</v>
      </c>
      <c r="AE412" s="29">
        <v>0</v>
      </c>
      <c r="AF412" s="29">
        <v>15283050.460000001</v>
      </c>
      <c r="AG412" s="29" t="s">
        <v>35</v>
      </c>
      <c r="AI412"/>
    </row>
    <row r="413" spans="1:35">
      <c r="A413" s="17">
        <v>411</v>
      </c>
      <c r="B413" s="18">
        <v>44835</v>
      </c>
      <c r="C413" s="19" t="s">
        <v>38</v>
      </c>
      <c r="D413" s="19" t="s">
        <v>44</v>
      </c>
      <c r="E413" s="17">
        <v>0</v>
      </c>
      <c r="F413" s="17">
        <v>0</v>
      </c>
      <c r="G413" s="17">
        <v>0</v>
      </c>
      <c r="H413" s="20">
        <v>0</v>
      </c>
      <c r="I413" s="17">
        <v>0</v>
      </c>
      <c r="J413" s="17">
        <v>0</v>
      </c>
      <c r="K413" s="17">
        <v>7241</v>
      </c>
      <c r="L413" s="17">
        <v>0</v>
      </c>
      <c r="M413" s="17">
        <v>16848</v>
      </c>
      <c r="N413" s="21">
        <v>91590.8</v>
      </c>
      <c r="O413" s="17">
        <v>0</v>
      </c>
      <c r="P413" s="21">
        <v>0</v>
      </c>
      <c r="Q413" s="17">
        <v>0</v>
      </c>
      <c r="R413" s="21">
        <v>0</v>
      </c>
      <c r="S413" s="17">
        <v>0</v>
      </c>
      <c r="T413" s="21">
        <v>0</v>
      </c>
      <c r="U413" s="17">
        <v>0</v>
      </c>
      <c r="V413" s="21">
        <v>0</v>
      </c>
      <c r="W413" s="17">
        <v>0</v>
      </c>
      <c r="X413" s="21">
        <v>0</v>
      </c>
      <c r="Y413" s="17">
        <v>0</v>
      </c>
      <c r="Z413" s="21">
        <v>0</v>
      </c>
      <c r="AA413" s="17">
        <v>0</v>
      </c>
      <c r="AB413" s="21">
        <v>0</v>
      </c>
      <c r="AC413" s="17">
        <v>0</v>
      </c>
      <c r="AD413" s="21">
        <v>0</v>
      </c>
      <c r="AE413" s="21">
        <v>91590.8</v>
      </c>
      <c r="AF413" s="21">
        <v>0</v>
      </c>
      <c r="AG413" s="21" t="s">
        <v>40</v>
      </c>
      <c r="AI413"/>
    </row>
    <row r="414" spans="1:35">
      <c r="A414" s="22">
        <v>412</v>
      </c>
      <c r="B414" s="28">
        <v>44835</v>
      </c>
      <c r="C414" s="23" t="s">
        <v>45</v>
      </c>
      <c r="D414" s="23" t="s">
        <v>46</v>
      </c>
      <c r="E414" s="22">
        <v>8795</v>
      </c>
      <c r="F414" s="22">
        <v>2664</v>
      </c>
      <c r="G414" s="22">
        <v>24934</v>
      </c>
      <c r="H414" s="38">
        <v>39046</v>
      </c>
      <c r="I414" s="22">
        <v>11727</v>
      </c>
      <c r="J414" s="22">
        <v>918077</v>
      </c>
      <c r="K414" s="22">
        <v>1578148</v>
      </c>
      <c r="L414" s="22">
        <v>78440427</v>
      </c>
      <c r="M414" s="22">
        <v>2018680</v>
      </c>
      <c r="N414" s="29">
        <v>6803665.3600000003</v>
      </c>
      <c r="O414" s="22">
        <v>1846731</v>
      </c>
      <c r="P414" s="29">
        <v>9081465.7899999991</v>
      </c>
      <c r="Q414" s="22">
        <v>0</v>
      </c>
      <c r="R414" s="29">
        <v>0</v>
      </c>
      <c r="S414" s="22">
        <v>15844</v>
      </c>
      <c r="T414" s="29">
        <v>76034.7</v>
      </c>
      <c r="U414" s="22">
        <v>7854396</v>
      </c>
      <c r="V414" s="29">
        <v>16270463.890000001</v>
      </c>
      <c r="W414" s="22">
        <v>2629862</v>
      </c>
      <c r="X414" s="29">
        <v>6609255.6500000004</v>
      </c>
      <c r="Y414" s="22">
        <v>6</v>
      </c>
      <c r="Z414" s="29">
        <v>15.5</v>
      </c>
      <c r="AA414" s="22">
        <v>28909309</v>
      </c>
      <c r="AB414" s="29">
        <v>135671905.19999999</v>
      </c>
      <c r="AC414" s="22">
        <v>1421</v>
      </c>
      <c r="AD414" s="29">
        <v>1399.53</v>
      </c>
      <c r="AE414" s="29">
        <v>15961165.849999998</v>
      </c>
      <c r="AF414" s="29">
        <v>158553039.76999998</v>
      </c>
      <c r="AG414" s="29" t="s">
        <v>35</v>
      </c>
      <c r="AI414"/>
    </row>
    <row r="415" spans="1:35">
      <c r="A415" s="17">
        <v>413</v>
      </c>
      <c r="B415" s="18">
        <v>44835</v>
      </c>
      <c r="C415" s="19" t="s">
        <v>45</v>
      </c>
      <c r="D415" s="19" t="s">
        <v>47</v>
      </c>
      <c r="E415" s="17">
        <v>5307</v>
      </c>
      <c r="F415" s="17">
        <v>2837</v>
      </c>
      <c r="G415" s="17">
        <v>46917</v>
      </c>
      <c r="H415" s="20">
        <v>14770</v>
      </c>
      <c r="I415" s="17">
        <v>103</v>
      </c>
      <c r="J415" s="17">
        <v>501763</v>
      </c>
      <c r="K415" s="17">
        <v>84114</v>
      </c>
      <c r="L415" s="17">
        <v>45831608</v>
      </c>
      <c r="M415" s="17">
        <v>153976</v>
      </c>
      <c r="N415" s="21">
        <v>560464.26</v>
      </c>
      <c r="O415" s="17">
        <v>78502</v>
      </c>
      <c r="P415" s="21">
        <v>277541.7</v>
      </c>
      <c r="Q415" s="17">
        <v>0</v>
      </c>
      <c r="R415" s="21">
        <v>0</v>
      </c>
      <c r="S415" s="17">
        <v>9996</v>
      </c>
      <c r="T415" s="21">
        <v>58512.38</v>
      </c>
      <c r="U415" s="17">
        <v>5152534</v>
      </c>
      <c r="V415" s="21">
        <v>9671955.2100000009</v>
      </c>
      <c r="W415" s="17">
        <v>1820852</v>
      </c>
      <c r="X415" s="21">
        <v>2859806.96</v>
      </c>
      <c r="Y415" s="17">
        <v>0</v>
      </c>
      <c r="Z415" s="21">
        <v>0</v>
      </c>
      <c r="AA415" s="17">
        <v>18735634</v>
      </c>
      <c r="AB415" s="21">
        <v>73975243.920000002</v>
      </c>
      <c r="AC415" s="17">
        <v>4079</v>
      </c>
      <c r="AD415" s="21">
        <v>3978.9</v>
      </c>
      <c r="AE415" s="21">
        <v>896518.34</v>
      </c>
      <c r="AF415" s="21">
        <v>86510984.99000001</v>
      </c>
      <c r="AG415" s="21" t="s">
        <v>35</v>
      </c>
      <c r="AI415"/>
    </row>
    <row r="416" spans="1:35">
      <c r="A416" s="22">
        <v>414</v>
      </c>
      <c r="B416" s="28">
        <v>44835</v>
      </c>
      <c r="C416" s="23" t="s">
        <v>45</v>
      </c>
      <c r="D416" s="23" t="s">
        <v>48</v>
      </c>
      <c r="E416" s="22">
        <v>1809</v>
      </c>
      <c r="F416" s="22">
        <v>435</v>
      </c>
      <c r="G416" s="22">
        <v>2825</v>
      </c>
      <c r="H416" s="38">
        <v>3345</v>
      </c>
      <c r="I416" s="22">
        <v>355014</v>
      </c>
      <c r="J416" s="22">
        <v>1032158</v>
      </c>
      <c r="K416" s="22">
        <v>77883</v>
      </c>
      <c r="L416" s="22">
        <v>13155196</v>
      </c>
      <c r="M416" s="22">
        <v>67228</v>
      </c>
      <c r="N416" s="29">
        <v>273740.86</v>
      </c>
      <c r="O416" s="22">
        <v>24368</v>
      </c>
      <c r="P416" s="29">
        <v>123415.66</v>
      </c>
      <c r="Q416" s="22">
        <v>0</v>
      </c>
      <c r="R416" s="29">
        <v>0</v>
      </c>
      <c r="S416" s="22">
        <v>1030</v>
      </c>
      <c r="T416" s="29">
        <v>4995.6000000000004</v>
      </c>
      <c r="U416" s="22">
        <v>2461200</v>
      </c>
      <c r="V416" s="29">
        <v>4372414.1100000003</v>
      </c>
      <c r="W416" s="22">
        <v>847234</v>
      </c>
      <c r="X416" s="29">
        <v>1230407.8</v>
      </c>
      <c r="Y416" s="22">
        <v>9443</v>
      </c>
      <c r="Z416" s="29">
        <v>109185.64</v>
      </c>
      <c r="AA416" s="22">
        <v>7570492</v>
      </c>
      <c r="AB416" s="29">
        <v>33204559.719999999</v>
      </c>
      <c r="AC416" s="22">
        <v>0</v>
      </c>
      <c r="AD416" s="29">
        <v>0</v>
      </c>
      <c r="AE416" s="29">
        <v>402152.12</v>
      </c>
      <c r="AF416" s="29">
        <v>38916567.269999996</v>
      </c>
      <c r="AG416" s="29" t="s">
        <v>35</v>
      </c>
      <c r="AI416"/>
    </row>
    <row r="417" spans="1:35">
      <c r="A417" s="17">
        <v>415</v>
      </c>
      <c r="B417" s="18">
        <v>44835</v>
      </c>
      <c r="C417" s="19" t="s">
        <v>38</v>
      </c>
      <c r="D417" s="19" t="s">
        <v>49</v>
      </c>
      <c r="E417" s="17">
        <v>0</v>
      </c>
      <c r="F417" s="17">
        <v>0</v>
      </c>
      <c r="G417" s="17">
        <v>0</v>
      </c>
      <c r="H417" s="20">
        <v>0</v>
      </c>
      <c r="I417" s="17">
        <v>1</v>
      </c>
      <c r="J417" s="17">
        <v>0</v>
      </c>
      <c r="K417" s="17">
        <v>0</v>
      </c>
      <c r="L417" s="17">
        <v>912</v>
      </c>
      <c r="M417" s="17">
        <v>0</v>
      </c>
      <c r="N417" s="21">
        <v>0</v>
      </c>
      <c r="O417" s="17">
        <v>0</v>
      </c>
      <c r="P417" s="21">
        <v>0</v>
      </c>
      <c r="Q417" s="17">
        <v>0</v>
      </c>
      <c r="R417" s="21">
        <v>0</v>
      </c>
      <c r="S417" s="17">
        <v>0</v>
      </c>
      <c r="T417" s="21">
        <v>0</v>
      </c>
      <c r="U417" s="17">
        <v>15</v>
      </c>
      <c r="V417" s="21">
        <v>337.15</v>
      </c>
      <c r="W417" s="17">
        <v>0</v>
      </c>
      <c r="X417" s="21">
        <v>0</v>
      </c>
      <c r="Y417" s="17">
        <v>0</v>
      </c>
      <c r="Z417" s="21">
        <v>0</v>
      </c>
      <c r="AA417" s="17">
        <v>384</v>
      </c>
      <c r="AB417" s="21">
        <v>3405.4</v>
      </c>
      <c r="AC417" s="17">
        <v>0</v>
      </c>
      <c r="AD417" s="21">
        <v>0</v>
      </c>
      <c r="AE417" s="21">
        <v>0</v>
      </c>
      <c r="AF417" s="21">
        <v>3742.55</v>
      </c>
      <c r="AG417" s="21" t="s">
        <v>35</v>
      </c>
      <c r="AI417"/>
    </row>
    <row r="418" spans="1:35">
      <c r="A418" s="22">
        <v>416</v>
      </c>
      <c r="B418" s="28">
        <v>44835</v>
      </c>
      <c r="C418" s="23" t="s">
        <v>41</v>
      </c>
      <c r="D418" s="23" t="s">
        <v>98</v>
      </c>
      <c r="E418" s="22">
        <v>457</v>
      </c>
      <c r="F418" s="22">
        <v>53</v>
      </c>
      <c r="G418" s="22">
        <v>0</v>
      </c>
      <c r="H418" s="38">
        <v>1183</v>
      </c>
      <c r="I418" s="22">
        <v>5438</v>
      </c>
      <c r="J418" s="22">
        <v>0</v>
      </c>
      <c r="K418" s="22">
        <v>0</v>
      </c>
      <c r="L418" s="22">
        <v>845416</v>
      </c>
      <c r="M418" s="22">
        <v>0</v>
      </c>
      <c r="N418" s="29">
        <v>0</v>
      </c>
      <c r="O418" s="22">
        <v>0</v>
      </c>
      <c r="P418" s="29">
        <v>0</v>
      </c>
      <c r="Q418" s="22">
        <v>0</v>
      </c>
      <c r="R418" s="29">
        <v>0</v>
      </c>
      <c r="S418" s="22">
        <v>0</v>
      </c>
      <c r="T418" s="29">
        <v>0</v>
      </c>
      <c r="U418" s="22">
        <v>252733</v>
      </c>
      <c r="V418" s="29">
        <v>441764.15</v>
      </c>
      <c r="W418" s="22">
        <v>38892</v>
      </c>
      <c r="X418" s="29">
        <v>77136.97</v>
      </c>
      <c r="Y418" s="22">
        <v>2</v>
      </c>
      <c r="Z418" s="29">
        <v>1.4</v>
      </c>
      <c r="AA418" s="22">
        <v>530479</v>
      </c>
      <c r="AB418" s="29">
        <v>2439427.4300000002</v>
      </c>
      <c r="AC418" s="22">
        <v>22</v>
      </c>
      <c r="AD418" s="29">
        <v>23.8</v>
      </c>
      <c r="AE418" s="29">
        <v>0</v>
      </c>
      <c r="AF418" s="29">
        <v>2958353.75</v>
      </c>
      <c r="AG418" s="29" t="s">
        <v>35</v>
      </c>
      <c r="AI418"/>
    </row>
    <row r="419" spans="1:35">
      <c r="A419" s="17">
        <v>417</v>
      </c>
      <c r="B419" s="18">
        <v>44835</v>
      </c>
      <c r="C419" s="19" t="s">
        <v>45</v>
      </c>
      <c r="D419" s="19" t="s">
        <v>50</v>
      </c>
      <c r="E419" s="17">
        <v>8103</v>
      </c>
      <c r="F419" s="17">
        <v>4039</v>
      </c>
      <c r="G419" s="17">
        <v>56505</v>
      </c>
      <c r="H419" s="20">
        <v>8906</v>
      </c>
      <c r="I419" s="17">
        <v>66</v>
      </c>
      <c r="J419" s="17">
        <v>2016911</v>
      </c>
      <c r="K419" s="17">
        <v>569338</v>
      </c>
      <c r="L419" s="17">
        <v>47982447</v>
      </c>
      <c r="M419" s="17">
        <v>762577</v>
      </c>
      <c r="N419" s="21">
        <v>2147905.65</v>
      </c>
      <c r="O419" s="17">
        <v>292596</v>
      </c>
      <c r="P419" s="21">
        <v>1056858.54</v>
      </c>
      <c r="Q419" s="17">
        <v>0</v>
      </c>
      <c r="R419" s="21">
        <v>0</v>
      </c>
      <c r="S419" s="17">
        <v>60265</v>
      </c>
      <c r="T419" s="21">
        <v>313576.59999999998</v>
      </c>
      <c r="U419" s="17">
        <v>10053944</v>
      </c>
      <c r="V419" s="21">
        <v>21633053.399999999</v>
      </c>
      <c r="W419" s="17">
        <v>3254501</v>
      </c>
      <c r="X419" s="21">
        <v>6306768.1600000001</v>
      </c>
      <c r="Y419" s="17">
        <v>5362</v>
      </c>
      <c r="Z419" s="21">
        <v>84014.03</v>
      </c>
      <c r="AA419" s="17">
        <v>33569753</v>
      </c>
      <c r="AB419" s="21">
        <v>150066581.40000001</v>
      </c>
      <c r="AC419" s="17">
        <v>1696</v>
      </c>
      <c r="AD419" s="21">
        <v>1588.29</v>
      </c>
      <c r="AE419" s="21">
        <v>3518340.79</v>
      </c>
      <c r="AF419" s="21">
        <v>178092005.28</v>
      </c>
      <c r="AG419" s="21" t="s">
        <v>35</v>
      </c>
      <c r="AI419"/>
    </row>
    <row r="420" spans="1:35">
      <c r="A420" s="22">
        <v>418</v>
      </c>
      <c r="B420" s="28">
        <v>44835</v>
      </c>
      <c r="C420" s="23" t="s">
        <v>33</v>
      </c>
      <c r="D420" s="23" t="s">
        <v>51</v>
      </c>
      <c r="E420" s="22">
        <v>166</v>
      </c>
      <c r="F420" s="22">
        <v>2</v>
      </c>
      <c r="G420" s="22">
        <v>0</v>
      </c>
      <c r="H420" s="38">
        <v>0</v>
      </c>
      <c r="I420" s="22">
        <v>0</v>
      </c>
      <c r="J420" s="22">
        <v>0</v>
      </c>
      <c r="K420" s="22">
        <v>0</v>
      </c>
      <c r="L420" s="22">
        <v>200649</v>
      </c>
      <c r="M420" s="22">
        <v>0</v>
      </c>
      <c r="N420" s="29">
        <v>0</v>
      </c>
      <c r="O420" s="22">
        <v>0</v>
      </c>
      <c r="P420" s="29">
        <v>0</v>
      </c>
      <c r="Q420" s="22">
        <v>0</v>
      </c>
      <c r="R420" s="29">
        <v>0</v>
      </c>
      <c r="S420" s="22">
        <v>0</v>
      </c>
      <c r="T420" s="29">
        <v>0</v>
      </c>
      <c r="U420" s="22">
        <v>44838</v>
      </c>
      <c r="V420" s="29">
        <v>136555.6</v>
      </c>
      <c r="W420" s="22">
        <v>14124</v>
      </c>
      <c r="X420" s="29">
        <v>35667.230000000003</v>
      </c>
      <c r="Y420" s="22">
        <v>0</v>
      </c>
      <c r="Z420" s="29">
        <v>0</v>
      </c>
      <c r="AA420" s="22">
        <v>138478</v>
      </c>
      <c r="AB420" s="29">
        <v>741884.41</v>
      </c>
      <c r="AC420" s="22">
        <v>0</v>
      </c>
      <c r="AD420" s="29">
        <v>0</v>
      </c>
      <c r="AE420" s="29">
        <v>0</v>
      </c>
      <c r="AF420" s="29">
        <v>914107.24</v>
      </c>
      <c r="AG420" s="29" t="s">
        <v>35</v>
      </c>
      <c r="AI420"/>
    </row>
    <row r="421" spans="1:35">
      <c r="A421" s="17">
        <v>419</v>
      </c>
      <c r="B421" s="18">
        <v>44835</v>
      </c>
      <c r="C421" s="19" t="s">
        <v>45</v>
      </c>
      <c r="D421" s="19" t="s">
        <v>53</v>
      </c>
      <c r="E421" s="17">
        <v>1249</v>
      </c>
      <c r="F421" s="17">
        <v>325</v>
      </c>
      <c r="G421" s="17">
        <v>2277</v>
      </c>
      <c r="H421" s="20">
        <v>9254</v>
      </c>
      <c r="I421" s="17">
        <v>8807</v>
      </c>
      <c r="J421" s="17">
        <v>204275</v>
      </c>
      <c r="K421" s="17">
        <v>0</v>
      </c>
      <c r="L421" s="17">
        <v>27369834</v>
      </c>
      <c r="M421" s="17">
        <v>0</v>
      </c>
      <c r="N421" s="21">
        <v>0</v>
      </c>
      <c r="O421" s="17">
        <v>0</v>
      </c>
      <c r="P421" s="21">
        <v>0</v>
      </c>
      <c r="Q421" s="17">
        <v>0</v>
      </c>
      <c r="R421" s="21">
        <v>0</v>
      </c>
      <c r="S421" s="17">
        <v>0</v>
      </c>
      <c r="T421" s="21">
        <v>0</v>
      </c>
      <c r="U421" s="17">
        <v>3244278</v>
      </c>
      <c r="V421" s="21">
        <v>7373003.6600000001</v>
      </c>
      <c r="W421" s="17">
        <v>637414</v>
      </c>
      <c r="X421" s="21">
        <v>1308138.8</v>
      </c>
      <c r="Y421" s="17">
        <v>0</v>
      </c>
      <c r="Z421" s="21">
        <v>0</v>
      </c>
      <c r="AA421" s="17">
        <v>9230516</v>
      </c>
      <c r="AB421" s="21">
        <v>40988971.350000001</v>
      </c>
      <c r="AC421" s="17">
        <v>10396</v>
      </c>
      <c r="AD421" s="21">
        <v>10544.54</v>
      </c>
      <c r="AE421" s="21">
        <v>0</v>
      </c>
      <c r="AF421" s="21">
        <v>49680658.350000001</v>
      </c>
      <c r="AG421" s="21" t="s">
        <v>35</v>
      </c>
      <c r="AI421"/>
    </row>
    <row r="422" spans="1:35">
      <c r="A422" s="22">
        <v>420</v>
      </c>
      <c r="B422" s="28">
        <v>44835</v>
      </c>
      <c r="C422" s="23" t="s">
        <v>38</v>
      </c>
      <c r="D422" s="23" t="s">
        <v>54</v>
      </c>
      <c r="E422" s="22">
        <v>47</v>
      </c>
      <c r="F422" s="22">
        <v>431</v>
      </c>
      <c r="G422" s="22">
        <v>0</v>
      </c>
      <c r="H422" s="38">
        <v>0</v>
      </c>
      <c r="I422" s="22">
        <v>0</v>
      </c>
      <c r="J422" s="22">
        <v>0</v>
      </c>
      <c r="K422" s="22">
        <v>2472875</v>
      </c>
      <c r="L422" s="22">
        <v>1317002</v>
      </c>
      <c r="M422" s="22">
        <v>9169028</v>
      </c>
      <c r="N422" s="29">
        <v>26454489.059999999</v>
      </c>
      <c r="O422" s="22">
        <v>3481972</v>
      </c>
      <c r="P422" s="29">
        <v>19841569.129999999</v>
      </c>
      <c r="Q422" s="22">
        <v>0</v>
      </c>
      <c r="R422" s="29">
        <v>0</v>
      </c>
      <c r="S422" s="22">
        <v>11787</v>
      </c>
      <c r="T422" s="29">
        <v>70659.399999999994</v>
      </c>
      <c r="U422" s="22">
        <v>919499</v>
      </c>
      <c r="V422" s="29">
        <v>2525510.94</v>
      </c>
      <c r="W422" s="22">
        <v>870915</v>
      </c>
      <c r="X422" s="29">
        <v>2854921.81</v>
      </c>
      <c r="Y422" s="22">
        <v>0</v>
      </c>
      <c r="Z422" s="29">
        <v>0</v>
      </c>
      <c r="AA422" s="22">
        <v>899647</v>
      </c>
      <c r="AB422" s="29">
        <v>5067662.96</v>
      </c>
      <c r="AC422" s="22">
        <v>0</v>
      </c>
      <c r="AD422" s="29">
        <v>0</v>
      </c>
      <c r="AE422" s="29">
        <v>46366717.589999996</v>
      </c>
      <c r="AF422" s="29">
        <v>10448095.710000001</v>
      </c>
      <c r="AG422" s="29" t="s">
        <v>40</v>
      </c>
      <c r="AI422"/>
    </row>
    <row r="423" spans="1:35">
      <c r="A423" s="17">
        <v>421</v>
      </c>
      <c r="B423" s="18">
        <v>44835</v>
      </c>
      <c r="C423" s="19" t="s">
        <v>41</v>
      </c>
      <c r="D423" s="19" t="s">
        <v>55</v>
      </c>
      <c r="E423" s="17">
        <v>1108</v>
      </c>
      <c r="F423" s="17">
        <v>568</v>
      </c>
      <c r="G423" s="17">
        <v>7220</v>
      </c>
      <c r="H423" s="20">
        <v>27426</v>
      </c>
      <c r="I423" s="17">
        <v>0</v>
      </c>
      <c r="J423" s="17">
        <v>41938</v>
      </c>
      <c r="K423" s="17">
        <v>1767</v>
      </c>
      <c r="L423" s="17">
        <v>2660153</v>
      </c>
      <c r="M423" s="17">
        <v>1725</v>
      </c>
      <c r="N423" s="21">
        <v>4151.8100000000004</v>
      </c>
      <c r="O423" s="17">
        <v>432</v>
      </c>
      <c r="P423" s="21">
        <v>1675.86</v>
      </c>
      <c r="Q423" s="17">
        <v>0</v>
      </c>
      <c r="R423" s="21">
        <v>0</v>
      </c>
      <c r="S423" s="17">
        <v>13</v>
      </c>
      <c r="T423" s="21">
        <v>27.5</v>
      </c>
      <c r="U423" s="17">
        <v>966000</v>
      </c>
      <c r="V423" s="21">
        <v>1991106.21</v>
      </c>
      <c r="W423" s="17">
        <v>145956</v>
      </c>
      <c r="X423" s="21">
        <v>283909.95</v>
      </c>
      <c r="Y423" s="17">
        <v>0</v>
      </c>
      <c r="Z423" s="21">
        <v>0</v>
      </c>
      <c r="AA423" s="17">
        <v>2801045</v>
      </c>
      <c r="AB423" s="21">
        <v>14857274.6</v>
      </c>
      <c r="AC423" s="17">
        <v>0</v>
      </c>
      <c r="AD423" s="21">
        <v>0</v>
      </c>
      <c r="AE423" s="21">
        <v>5855.17</v>
      </c>
      <c r="AF423" s="21">
        <v>17132290.759999998</v>
      </c>
      <c r="AG423" s="21" t="s">
        <v>35</v>
      </c>
      <c r="AI423"/>
    </row>
    <row r="424" spans="1:35">
      <c r="A424" s="22">
        <v>422</v>
      </c>
      <c r="B424" s="28">
        <v>44835</v>
      </c>
      <c r="C424" s="23" t="s">
        <v>38</v>
      </c>
      <c r="D424" s="23" t="s">
        <v>56</v>
      </c>
      <c r="E424" s="22">
        <v>449</v>
      </c>
      <c r="F424" s="22">
        <v>534</v>
      </c>
      <c r="G424" s="22">
        <v>475</v>
      </c>
      <c r="H424" s="38">
        <v>90</v>
      </c>
      <c r="I424" s="22">
        <v>0</v>
      </c>
      <c r="J424" s="22">
        <v>2727</v>
      </c>
      <c r="K424" s="22">
        <v>95287</v>
      </c>
      <c r="L424" s="22">
        <v>1948884</v>
      </c>
      <c r="M424" s="22">
        <v>106544</v>
      </c>
      <c r="N424" s="29">
        <v>370183.83</v>
      </c>
      <c r="O424" s="22">
        <v>72880</v>
      </c>
      <c r="P424" s="29">
        <v>499309.11</v>
      </c>
      <c r="Q424" s="22">
        <v>0</v>
      </c>
      <c r="R424" s="29">
        <v>0</v>
      </c>
      <c r="S424" s="22">
        <v>643</v>
      </c>
      <c r="T424" s="29">
        <v>1995.2</v>
      </c>
      <c r="U424" s="22">
        <v>593098</v>
      </c>
      <c r="V424" s="29">
        <v>1005415</v>
      </c>
      <c r="W424" s="22">
        <v>204839</v>
      </c>
      <c r="X424" s="29">
        <v>405697.72</v>
      </c>
      <c r="Y424" s="22">
        <v>471</v>
      </c>
      <c r="Z424" s="29">
        <v>6919.48</v>
      </c>
      <c r="AA424" s="22">
        <v>1171300</v>
      </c>
      <c r="AB424" s="29">
        <v>5336656.4800000004</v>
      </c>
      <c r="AC424" s="22">
        <v>31</v>
      </c>
      <c r="AD424" s="29">
        <v>23.81</v>
      </c>
      <c r="AE424" s="29">
        <v>871488.1399999999</v>
      </c>
      <c r="AF424" s="29">
        <v>6754712.4900000002</v>
      </c>
      <c r="AG424" s="29" t="s">
        <v>35</v>
      </c>
      <c r="AI424"/>
    </row>
    <row r="425" spans="1:35">
      <c r="A425" s="17">
        <v>423</v>
      </c>
      <c r="B425" s="18">
        <v>44835</v>
      </c>
      <c r="C425" s="19" t="s">
        <v>41</v>
      </c>
      <c r="D425" s="19" t="s">
        <v>57</v>
      </c>
      <c r="E425" s="17">
        <v>375</v>
      </c>
      <c r="F425" s="17">
        <v>8</v>
      </c>
      <c r="G425" s="17">
        <v>8817</v>
      </c>
      <c r="H425" s="20">
        <v>0</v>
      </c>
      <c r="I425" s="17">
        <v>6568</v>
      </c>
      <c r="J425" s="17">
        <v>0</v>
      </c>
      <c r="K425" s="17">
        <v>0</v>
      </c>
      <c r="L425" s="17">
        <v>940951</v>
      </c>
      <c r="M425" s="17">
        <v>0</v>
      </c>
      <c r="N425" s="21">
        <v>0</v>
      </c>
      <c r="O425" s="17">
        <v>0</v>
      </c>
      <c r="P425" s="21">
        <v>0</v>
      </c>
      <c r="Q425" s="17">
        <v>0</v>
      </c>
      <c r="R425" s="21">
        <v>0</v>
      </c>
      <c r="S425" s="17">
        <v>0</v>
      </c>
      <c r="T425" s="21">
        <v>0</v>
      </c>
      <c r="U425" s="17">
        <v>167194</v>
      </c>
      <c r="V425" s="21">
        <v>417695.51</v>
      </c>
      <c r="W425" s="17">
        <v>33896</v>
      </c>
      <c r="X425" s="21">
        <v>136225.74</v>
      </c>
      <c r="Y425" s="17">
        <v>418</v>
      </c>
      <c r="Z425" s="21">
        <v>13462.85</v>
      </c>
      <c r="AA425" s="17">
        <v>292751</v>
      </c>
      <c r="AB425" s="21">
        <v>1661677.55</v>
      </c>
      <c r="AC425" s="17">
        <v>0</v>
      </c>
      <c r="AD425" s="21">
        <v>0</v>
      </c>
      <c r="AE425" s="21">
        <v>0</v>
      </c>
      <c r="AF425" s="21">
        <v>2229061.65</v>
      </c>
      <c r="AG425" s="21" t="s">
        <v>35</v>
      </c>
      <c r="AI425"/>
    </row>
    <row r="426" spans="1:35">
      <c r="A426" s="22">
        <v>424</v>
      </c>
      <c r="B426" s="28">
        <v>44835</v>
      </c>
      <c r="C426" s="23" t="s">
        <v>38</v>
      </c>
      <c r="D426" s="23" t="s">
        <v>58</v>
      </c>
      <c r="E426" s="22">
        <v>13</v>
      </c>
      <c r="F426" s="22">
        <v>18</v>
      </c>
      <c r="G426" s="22">
        <v>0</v>
      </c>
      <c r="H426" s="38">
        <v>0</v>
      </c>
      <c r="I426" s="22">
        <v>0</v>
      </c>
      <c r="J426" s="22">
        <v>1</v>
      </c>
      <c r="K426" s="22">
        <v>0</v>
      </c>
      <c r="L426" s="22">
        <v>118881</v>
      </c>
      <c r="M426" s="22">
        <v>0</v>
      </c>
      <c r="N426" s="29">
        <v>0</v>
      </c>
      <c r="O426" s="22">
        <v>0</v>
      </c>
      <c r="P426" s="29">
        <v>0</v>
      </c>
      <c r="Q426" s="22">
        <v>0</v>
      </c>
      <c r="R426" s="29">
        <v>0</v>
      </c>
      <c r="S426" s="22">
        <v>0</v>
      </c>
      <c r="T426" s="29">
        <v>0</v>
      </c>
      <c r="U426" s="22">
        <v>78440</v>
      </c>
      <c r="V426" s="29">
        <v>195448.8</v>
      </c>
      <c r="W426" s="22">
        <v>8455</v>
      </c>
      <c r="X426" s="29">
        <v>42446.97</v>
      </c>
      <c r="Y426" s="22">
        <v>0</v>
      </c>
      <c r="Z426" s="29">
        <v>0</v>
      </c>
      <c r="AA426" s="22">
        <v>52067</v>
      </c>
      <c r="AB426" s="29">
        <v>294012.37</v>
      </c>
      <c r="AC426" s="22">
        <v>0</v>
      </c>
      <c r="AD426" s="29">
        <v>0</v>
      </c>
      <c r="AE426" s="29">
        <v>0</v>
      </c>
      <c r="AF426" s="29">
        <v>531908.14</v>
      </c>
      <c r="AG426" s="29" t="s">
        <v>35</v>
      </c>
      <c r="AI426"/>
    </row>
    <row r="427" spans="1:35">
      <c r="A427" s="17">
        <v>425</v>
      </c>
      <c r="B427" s="18">
        <v>44835</v>
      </c>
      <c r="C427" s="19" t="s">
        <v>41</v>
      </c>
      <c r="D427" s="19" t="s">
        <v>59</v>
      </c>
      <c r="E427" s="17">
        <v>222</v>
      </c>
      <c r="F427" s="17">
        <v>42</v>
      </c>
      <c r="G427" s="17">
        <v>1422</v>
      </c>
      <c r="H427" s="20">
        <v>0</v>
      </c>
      <c r="I427" s="17">
        <v>0</v>
      </c>
      <c r="J427" s="17">
        <v>24351</v>
      </c>
      <c r="K427" s="17">
        <v>8199</v>
      </c>
      <c r="L427" s="17">
        <v>516483</v>
      </c>
      <c r="M427" s="17">
        <v>21283</v>
      </c>
      <c r="N427" s="21">
        <v>44732.800000000003</v>
      </c>
      <c r="O427" s="17">
        <v>6077</v>
      </c>
      <c r="P427" s="21">
        <v>19269.54</v>
      </c>
      <c r="Q427" s="17">
        <v>1</v>
      </c>
      <c r="R427" s="21">
        <v>1.53</v>
      </c>
      <c r="S427" s="17">
        <v>157</v>
      </c>
      <c r="T427" s="21">
        <v>533.6</v>
      </c>
      <c r="U427" s="17">
        <v>266343</v>
      </c>
      <c r="V427" s="21">
        <v>419033</v>
      </c>
      <c r="W427" s="17">
        <v>26678</v>
      </c>
      <c r="X427" s="21">
        <v>65767.839999999997</v>
      </c>
      <c r="Y427" s="17">
        <v>0</v>
      </c>
      <c r="Z427" s="21">
        <v>0</v>
      </c>
      <c r="AA427" s="17">
        <v>479044</v>
      </c>
      <c r="AB427" s="21">
        <v>2033980.31</v>
      </c>
      <c r="AC427" s="17">
        <v>0</v>
      </c>
      <c r="AD427" s="21">
        <v>0</v>
      </c>
      <c r="AE427" s="21">
        <v>64537.47</v>
      </c>
      <c r="AF427" s="21">
        <v>2518781.15</v>
      </c>
      <c r="AG427" s="21" t="s">
        <v>35</v>
      </c>
      <c r="AI427"/>
    </row>
    <row r="428" spans="1:35">
      <c r="A428" s="22">
        <v>426</v>
      </c>
      <c r="B428" s="28">
        <v>44835</v>
      </c>
      <c r="C428" s="23" t="s">
        <v>33</v>
      </c>
      <c r="D428" s="23" t="s">
        <v>60</v>
      </c>
      <c r="E428" s="22">
        <v>461</v>
      </c>
      <c r="F428" s="22">
        <v>2</v>
      </c>
      <c r="G428" s="22">
        <v>0</v>
      </c>
      <c r="H428" s="38">
        <v>1527</v>
      </c>
      <c r="I428" s="22">
        <v>0</v>
      </c>
      <c r="J428" s="22">
        <v>0</v>
      </c>
      <c r="K428" s="22">
        <v>0</v>
      </c>
      <c r="L428" s="22">
        <v>4743448</v>
      </c>
      <c r="M428" s="22">
        <v>0</v>
      </c>
      <c r="N428" s="29">
        <v>0</v>
      </c>
      <c r="O428" s="22">
        <v>0</v>
      </c>
      <c r="P428" s="29">
        <v>0</v>
      </c>
      <c r="Q428" s="22">
        <v>0</v>
      </c>
      <c r="R428" s="29">
        <v>0</v>
      </c>
      <c r="S428" s="22">
        <v>0</v>
      </c>
      <c r="T428" s="29">
        <v>0</v>
      </c>
      <c r="U428" s="22">
        <v>273799</v>
      </c>
      <c r="V428" s="29">
        <v>342208.52</v>
      </c>
      <c r="W428" s="22">
        <v>21486</v>
      </c>
      <c r="X428" s="29">
        <v>33567.199999999997</v>
      </c>
      <c r="Y428" s="22">
        <v>0</v>
      </c>
      <c r="Z428" s="29">
        <v>0</v>
      </c>
      <c r="AA428" s="22">
        <v>858785</v>
      </c>
      <c r="AB428" s="29">
        <v>3733994.59</v>
      </c>
      <c r="AC428" s="22">
        <v>72</v>
      </c>
      <c r="AD428" s="29">
        <v>47.7</v>
      </c>
      <c r="AE428" s="29">
        <v>0</v>
      </c>
      <c r="AF428" s="29">
        <v>4109818.0100000002</v>
      </c>
      <c r="AG428" s="29" t="s">
        <v>35</v>
      </c>
      <c r="AI428"/>
    </row>
    <row r="429" spans="1:35">
      <c r="A429" s="17">
        <v>427</v>
      </c>
      <c r="B429" s="18">
        <v>44835</v>
      </c>
      <c r="C429" s="19" t="s">
        <v>33</v>
      </c>
      <c r="D429" s="19" t="s">
        <v>61</v>
      </c>
      <c r="E429" s="17">
        <v>344</v>
      </c>
      <c r="F429" s="17">
        <v>3</v>
      </c>
      <c r="G429" s="17">
        <v>19712</v>
      </c>
      <c r="H429" s="20">
        <v>286</v>
      </c>
      <c r="I429" s="17">
        <v>32859</v>
      </c>
      <c r="J429" s="17">
        <v>0</v>
      </c>
      <c r="K429" s="17">
        <v>0</v>
      </c>
      <c r="L429" s="17">
        <v>3150936</v>
      </c>
      <c r="M429" s="17">
        <v>0</v>
      </c>
      <c r="N429" s="21">
        <v>0</v>
      </c>
      <c r="O429" s="17">
        <v>0</v>
      </c>
      <c r="P429" s="21">
        <v>0</v>
      </c>
      <c r="Q429" s="17">
        <v>0</v>
      </c>
      <c r="R429" s="21">
        <v>0</v>
      </c>
      <c r="S429" s="17">
        <v>0</v>
      </c>
      <c r="T429" s="21">
        <v>0</v>
      </c>
      <c r="U429" s="17">
        <v>286866</v>
      </c>
      <c r="V429" s="21">
        <v>485253.44</v>
      </c>
      <c r="W429" s="17">
        <v>94465</v>
      </c>
      <c r="X429" s="21">
        <v>340191.58</v>
      </c>
      <c r="Y429" s="17">
        <v>0</v>
      </c>
      <c r="Z429" s="21">
        <v>0</v>
      </c>
      <c r="AA429" s="17">
        <v>1180801</v>
      </c>
      <c r="AB429" s="21">
        <v>3670172.65</v>
      </c>
      <c r="AC429" s="17">
        <v>0</v>
      </c>
      <c r="AD429" s="21">
        <v>0</v>
      </c>
      <c r="AE429" s="21">
        <v>0</v>
      </c>
      <c r="AF429" s="21">
        <v>4495617.67</v>
      </c>
      <c r="AG429" s="21" t="s">
        <v>35</v>
      </c>
      <c r="AI429"/>
    </row>
    <row r="430" spans="1:35">
      <c r="A430" s="22">
        <v>428</v>
      </c>
      <c r="B430" s="28">
        <v>44835</v>
      </c>
      <c r="C430" s="23" t="s">
        <v>41</v>
      </c>
      <c r="D430" s="23" t="s">
        <v>62</v>
      </c>
      <c r="E430" s="22">
        <v>1535</v>
      </c>
      <c r="F430" s="22">
        <v>351</v>
      </c>
      <c r="G430" s="22">
        <v>16340</v>
      </c>
      <c r="H430" s="38">
        <v>0</v>
      </c>
      <c r="I430" s="22">
        <v>89769</v>
      </c>
      <c r="J430" s="22">
        <v>3722554</v>
      </c>
      <c r="K430" s="22">
        <v>370543</v>
      </c>
      <c r="L430" s="22">
        <v>12325632</v>
      </c>
      <c r="M430" s="22">
        <v>837401</v>
      </c>
      <c r="N430" s="29">
        <v>2784366.58</v>
      </c>
      <c r="O430" s="22">
        <v>820465</v>
      </c>
      <c r="P430" s="29">
        <v>4571318.97</v>
      </c>
      <c r="Q430" s="22">
        <v>0</v>
      </c>
      <c r="R430" s="29">
        <v>0</v>
      </c>
      <c r="S430" s="22">
        <v>3612</v>
      </c>
      <c r="T430" s="29">
        <v>16676.099999999999</v>
      </c>
      <c r="U430" s="22">
        <v>5253527</v>
      </c>
      <c r="V430" s="29">
        <v>9205066.7699999996</v>
      </c>
      <c r="W430" s="22">
        <v>1844641</v>
      </c>
      <c r="X430" s="29">
        <v>4681996.92</v>
      </c>
      <c r="Y430" s="22">
        <v>2335</v>
      </c>
      <c r="Z430" s="29">
        <v>26860.54</v>
      </c>
      <c r="AA430" s="22">
        <v>9295878</v>
      </c>
      <c r="AB430" s="29">
        <v>44389763.060000002</v>
      </c>
      <c r="AC430" s="22">
        <v>274</v>
      </c>
      <c r="AD430" s="29">
        <v>236.77</v>
      </c>
      <c r="AE430" s="29">
        <v>7372361.6499999994</v>
      </c>
      <c r="AF430" s="29">
        <v>58303924.060000002</v>
      </c>
      <c r="AG430" s="29" t="s">
        <v>35</v>
      </c>
      <c r="AI430"/>
    </row>
    <row r="431" spans="1:35">
      <c r="A431" s="17">
        <v>429</v>
      </c>
      <c r="B431" s="18">
        <v>44835</v>
      </c>
      <c r="C431" s="19" t="s">
        <v>33</v>
      </c>
      <c r="D431" s="19" t="s">
        <v>63</v>
      </c>
      <c r="E431" s="17">
        <v>134</v>
      </c>
      <c r="F431" s="17">
        <v>0</v>
      </c>
      <c r="G431" s="17">
        <v>0</v>
      </c>
      <c r="H431" s="20">
        <v>0</v>
      </c>
      <c r="I431" s="17">
        <v>0</v>
      </c>
      <c r="J431" s="17">
        <v>0</v>
      </c>
      <c r="K431" s="17">
        <v>0</v>
      </c>
      <c r="L431" s="17">
        <v>3909499</v>
      </c>
      <c r="M431" s="17">
        <v>0</v>
      </c>
      <c r="N431" s="21">
        <v>0</v>
      </c>
      <c r="O431" s="17">
        <v>0</v>
      </c>
      <c r="P431" s="21">
        <v>0</v>
      </c>
      <c r="Q431" s="17">
        <v>0</v>
      </c>
      <c r="R431" s="21">
        <v>0</v>
      </c>
      <c r="S431" s="17">
        <v>0</v>
      </c>
      <c r="T431" s="21">
        <v>0</v>
      </c>
      <c r="U431" s="17">
        <v>52757</v>
      </c>
      <c r="V431" s="21">
        <v>67978.44</v>
      </c>
      <c r="W431" s="17">
        <v>6642</v>
      </c>
      <c r="X431" s="21">
        <v>11032.29</v>
      </c>
      <c r="Y431" s="17">
        <v>0</v>
      </c>
      <c r="Z431" s="21">
        <v>0</v>
      </c>
      <c r="AA431" s="17">
        <v>719585</v>
      </c>
      <c r="AB431" s="21">
        <v>3455405.17</v>
      </c>
      <c r="AC431" s="17">
        <v>0</v>
      </c>
      <c r="AD431" s="21">
        <v>0</v>
      </c>
      <c r="AE431" s="21">
        <v>0</v>
      </c>
      <c r="AF431" s="21">
        <v>3534415.9</v>
      </c>
      <c r="AG431" s="21" t="s">
        <v>35</v>
      </c>
      <c r="AI431"/>
    </row>
    <row r="432" spans="1:35">
      <c r="A432" s="22">
        <v>430</v>
      </c>
      <c r="B432" s="28">
        <v>44835</v>
      </c>
      <c r="C432" s="23" t="s">
        <v>36</v>
      </c>
      <c r="D432" s="23" t="s">
        <v>64</v>
      </c>
      <c r="E432" s="22">
        <v>0</v>
      </c>
      <c r="F432" s="22">
        <v>0</v>
      </c>
      <c r="G432" s="22">
        <v>0</v>
      </c>
      <c r="H432" s="38">
        <v>344945</v>
      </c>
      <c r="I432" s="22">
        <v>0</v>
      </c>
      <c r="J432" s="22">
        <v>16875</v>
      </c>
      <c r="K432" s="22">
        <v>0</v>
      </c>
      <c r="L432" s="22">
        <v>5482352</v>
      </c>
      <c r="M432" s="22">
        <v>0</v>
      </c>
      <c r="N432" s="29">
        <v>0</v>
      </c>
      <c r="O432" s="22">
        <v>0</v>
      </c>
      <c r="P432" s="29">
        <v>0</v>
      </c>
      <c r="Q432" s="22">
        <v>0</v>
      </c>
      <c r="R432" s="29">
        <v>0</v>
      </c>
      <c r="S432" s="22">
        <v>0</v>
      </c>
      <c r="T432" s="29">
        <v>0</v>
      </c>
      <c r="U432" s="22">
        <v>221397</v>
      </c>
      <c r="V432" s="29">
        <v>437617.2</v>
      </c>
      <c r="W432" s="22">
        <v>16988</v>
      </c>
      <c r="X432" s="29">
        <v>22679.37</v>
      </c>
      <c r="Y432" s="22">
        <v>0</v>
      </c>
      <c r="Z432" s="29">
        <v>0</v>
      </c>
      <c r="AA432" s="22">
        <v>1958949</v>
      </c>
      <c r="AB432" s="29">
        <v>6032846.8399999999</v>
      </c>
      <c r="AC432" s="22">
        <v>287</v>
      </c>
      <c r="AD432" s="29">
        <v>174.61</v>
      </c>
      <c r="AE432" s="29">
        <v>0</v>
      </c>
      <c r="AF432" s="29">
        <v>6493318.0200000005</v>
      </c>
      <c r="AG432" s="29" t="s">
        <v>35</v>
      </c>
      <c r="AI432"/>
    </row>
    <row r="433" spans="1:35">
      <c r="A433" s="17">
        <v>431</v>
      </c>
      <c r="B433" s="18">
        <v>44835</v>
      </c>
      <c r="C433" s="19" t="s">
        <v>41</v>
      </c>
      <c r="D433" s="19" t="s">
        <v>65</v>
      </c>
      <c r="E433" s="17">
        <v>9366</v>
      </c>
      <c r="F433" s="17">
        <v>9530</v>
      </c>
      <c r="G433" s="17">
        <v>1463983</v>
      </c>
      <c r="H433" s="20">
        <v>4232</v>
      </c>
      <c r="I433" s="17">
        <v>1459034</v>
      </c>
      <c r="J433" s="17">
        <v>0</v>
      </c>
      <c r="K433" s="17">
        <v>16546501</v>
      </c>
      <c r="L433" s="17">
        <v>48032697</v>
      </c>
      <c r="M433" s="17">
        <v>34794236</v>
      </c>
      <c r="N433" s="21">
        <v>151572966.69999999</v>
      </c>
      <c r="O433" s="17">
        <v>28690313</v>
      </c>
      <c r="P433" s="21">
        <v>223760722.30000001</v>
      </c>
      <c r="Q433" s="17">
        <v>0</v>
      </c>
      <c r="R433" s="21">
        <v>0</v>
      </c>
      <c r="S433" s="17">
        <v>203214</v>
      </c>
      <c r="T433" s="21">
        <v>1168982.57</v>
      </c>
      <c r="U433" s="17">
        <v>25038005</v>
      </c>
      <c r="V433" s="21">
        <v>67344230.659999996</v>
      </c>
      <c r="W433" s="17">
        <v>15253012</v>
      </c>
      <c r="X433" s="21">
        <v>42887650.5</v>
      </c>
      <c r="Y433" s="17">
        <v>248310</v>
      </c>
      <c r="Z433" s="21">
        <v>2269384.58</v>
      </c>
      <c r="AA433" s="17">
        <v>43952961</v>
      </c>
      <c r="AB433" s="21">
        <v>262190425.09999999</v>
      </c>
      <c r="AC433" s="17">
        <v>52506</v>
      </c>
      <c r="AD433" s="21">
        <v>52774.93</v>
      </c>
      <c r="AE433" s="21">
        <v>376502671.56999999</v>
      </c>
      <c r="AF433" s="21">
        <v>374744465.76999998</v>
      </c>
      <c r="AG433" s="21" t="s">
        <v>40</v>
      </c>
      <c r="AI433"/>
    </row>
    <row r="434" spans="1:35">
      <c r="A434" s="22">
        <v>432</v>
      </c>
      <c r="B434" s="28">
        <v>44835</v>
      </c>
      <c r="C434" s="23" t="s">
        <v>38</v>
      </c>
      <c r="D434" s="23" t="s">
        <v>66</v>
      </c>
      <c r="E434" s="22">
        <v>46</v>
      </c>
      <c r="F434" s="22">
        <v>28</v>
      </c>
      <c r="G434" s="22">
        <v>0</v>
      </c>
      <c r="H434" s="38">
        <v>0</v>
      </c>
      <c r="I434" s="22">
        <v>0</v>
      </c>
      <c r="J434" s="22">
        <v>0</v>
      </c>
      <c r="K434" s="22">
        <v>687106</v>
      </c>
      <c r="L434" s="22">
        <v>554698</v>
      </c>
      <c r="M434" s="22">
        <v>763689</v>
      </c>
      <c r="N434" s="29">
        <v>2742847.83</v>
      </c>
      <c r="O434" s="22">
        <v>1027928</v>
      </c>
      <c r="P434" s="29">
        <v>4456113.9400000004</v>
      </c>
      <c r="Q434" s="22">
        <v>0</v>
      </c>
      <c r="R434" s="29">
        <v>0</v>
      </c>
      <c r="S434" s="22">
        <v>1529</v>
      </c>
      <c r="T434" s="29">
        <v>11845.88</v>
      </c>
      <c r="U434" s="22">
        <v>265514</v>
      </c>
      <c r="V434" s="29">
        <v>1069099.94</v>
      </c>
      <c r="W434" s="22">
        <v>0</v>
      </c>
      <c r="X434" s="29">
        <v>0</v>
      </c>
      <c r="Y434" s="22">
        <v>0</v>
      </c>
      <c r="Z434" s="29">
        <v>0</v>
      </c>
      <c r="AA434" s="22">
        <v>278264</v>
      </c>
      <c r="AB434" s="29">
        <v>1590760.71</v>
      </c>
      <c r="AC434" s="22">
        <v>0</v>
      </c>
      <c r="AD434" s="29">
        <v>0</v>
      </c>
      <c r="AE434" s="29">
        <v>7210807.6500000004</v>
      </c>
      <c r="AF434" s="29">
        <v>2659860.65</v>
      </c>
      <c r="AG434" s="29" t="s">
        <v>40</v>
      </c>
      <c r="AI434"/>
    </row>
    <row r="435" spans="1:35">
      <c r="A435" s="17">
        <v>433</v>
      </c>
      <c r="B435" s="18">
        <v>44835</v>
      </c>
      <c r="C435" s="19" t="s">
        <v>41</v>
      </c>
      <c r="D435" s="19" t="s">
        <v>67</v>
      </c>
      <c r="E435" s="17">
        <v>8725</v>
      </c>
      <c r="F435" s="17">
        <v>7754</v>
      </c>
      <c r="G435" s="17">
        <v>1179801</v>
      </c>
      <c r="H435" s="20">
        <v>3041</v>
      </c>
      <c r="I435" s="17">
        <v>549274</v>
      </c>
      <c r="J435" s="17">
        <v>3251723</v>
      </c>
      <c r="K435" s="17">
        <v>13537626</v>
      </c>
      <c r="L435" s="17">
        <v>35709144</v>
      </c>
      <c r="M435" s="17">
        <v>20052991</v>
      </c>
      <c r="N435" s="21">
        <v>73499926.510000005</v>
      </c>
      <c r="O435" s="17">
        <v>28034174</v>
      </c>
      <c r="P435" s="21">
        <v>143109634.69999999</v>
      </c>
      <c r="Q435" s="17">
        <v>53</v>
      </c>
      <c r="R435" s="21">
        <v>2209.4699999999998</v>
      </c>
      <c r="S435" s="17">
        <v>51634</v>
      </c>
      <c r="T435" s="21">
        <v>253241.2</v>
      </c>
      <c r="U435" s="17">
        <v>16024139</v>
      </c>
      <c r="V435" s="21">
        <v>44758060.219999999</v>
      </c>
      <c r="W435" s="17">
        <v>5864347</v>
      </c>
      <c r="X435" s="21">
        <v>20463723.710000001</v>
      </c>
      <c r="Y435" s="17">
        <v>23293</v>
      </c>
      <c r="Z435" s="21">
        <v>214639.67</v>
      </c>
      <c r="AA435" s="17">
        <v>23870600</v>
      </c>
      <c r="AB435" s="21">
        <v>152208203.59999999</v>
      </c>
      <c r="AC435" s="17">
        <v>43</v>
      </c>
      <c r="AD435" s="21">
        <v>22.66</v>
      </c>
      <c r="AE435" s="21">
        <v>216865011.87999997</v>
      </c>
      <c r="AF435" s="21">
        <v>217644649.85999998</v>
      </c>
      <c r="AG435" s="21" t="s">
        <v>35</v>
      </c>
      <c r="AI435"/>
    </row>
    <row r="436" spans="1:35">
      <c r="A436" s="22">
        <v>434</v>
      </c>
      <c r="B436" s="28">
        <v>44835</v>
      </c>
      <c r="C436" s="23" t="s">
        <v>41</v>
      </c>
      <c r="D436" s="23" t="s">
        <v>68</v>
      </c>
      <c r="E436" s="22">
        <v>2215</v>
      </c>
      <c r="F436" s="22">
        <v>1124</v>
      </c>
      <c r="G436" s="22">
        <v>22709</v>
      </c>
      <c r="H436" s="38">
        <v>206</v>
      </c>
      <c r="I436" s="22">
        <v>7384</v>
      </c>
      <c r="J436" s="22">
        <v>193297</v>
      </c>
      <c r="K436" s="22">
        <v>43375</v>
      </c>
      <c r="L436" s="22">
        <v>12667091</v>
      </c>
      <c r="M436" s="22">
        <v>80740</v>
      </c>
      <c r="N436" s="29">
        <v>270557.36</v>
      </c>
      <c r="O436" s="22">
        <v>43542</v>
      </c>
      <c r="P436" s="29">
        <v>150759.03</v>
      </c>
      <c r="Q436" s="22">
        <v>0</v>
      </c>
      <c r="R436" s="29">
        <v>0</v>
      </c>
      <c r="S436" s="22">
        <v>430</v>
      </c>
      <c r="T436" s="29">
        <v>2467.54</v>
      </c>
      <c r="U436" s="22">
        <v>2697349</v>
      </c>
      <c r="V436" s="29">
        <v>5724670.4100000001</v>
      </c>
      <c r="W436" s="22">
        <v>609002</v>
      </c>
      <c r="X436" s="29">
        <v>1331527.93</v>
      </c>
      <c r="Y436" s="22">
        <v>0</v>
      </c>
      <c r="Z436" s="29">
        <v>0</v>
      </c>
      <c r="AA436" s="22">
        <v>7178665</v>
      </c>
      <c r="AB436" s="29">
        <v>35309112.960000001</v>
      </c>
      <c r="AC436" s="22">
        <v>443</v>
      </c>
      <c r="AD436" s="29">
        <v>429.96</v>
      </c>
      <c r="AE436" s="29">
        <v>423783.93</v>
      </c>
      <c r="AF436" s="29">
        <v>42365741.259999998</v>
      </c>
      <c r="AG436" s="29" t="s">
        <v>35</v>
      </c>
      <c r="AI436"/>
    </row>
    <row r="437" spans="1:35">
      <c r="A437" s="17">
        <v>435</v>
      </c>
      <c r="B437" s="18">
        <v>44835</v>
      </c>
      <c r="C437" s="19" t="s">
        <v>41</v>
      </c>
      <c r="D437" s="19" t="s">
        <v>69</v>
      </c>
      <c r="E437" s="17">
        <v>620</v>
      </c>
      <c r="F437" s="17">
        <v>229</v>
      </c>
      <c r="G437" s="17">
        <v>35616</v>
      </c>
      <c r="H437" s="20">
        <v>10046</v>
      </c>
      <c r="I437" s="17">
        <v>0</v>
      </c>
      <c r="J437" s="17">
        <v>38079</v>
      </c>
      <c r="K437" s="17">
        <v>1269278</v>
      </c>
      <c r="L437" s="17">
        <v>5220963</v>
      </c>
      <c r="M437" s="17">
        <v>1914395</v>
      </c>
      <c r="N437" s="21">
        <v>6790889.6399999997</v>
      </c>
      <c r="O437" s="17">
        <v>1434681</v>
      </c>
      <c r="P437" s="21">
        <v>9534604.6099999994</v>
      </c>
      <c r="Q437" s="17">
        <v>0</v>
      </c>
      <c r="R437" s="21">
        <v>0</v>
      </c>
      <c r="S437" s="17">
        <v>18516</v>
      </c>
      <c r="T437" s="21">
        <v>68208.800000000003</v>
      </c>
      <c r="U437" s="17">
        <v>1243033</v>
      </c>
      <c r="V437" s="21">
        <v>2851979.26</v>
      </c>
      <c r="W437" s="17">
        <v>474461</v>
      </c>
      <c r="X437" s="21">
        <v>2811358.1</v>
      </c>
      <c r="Y437" s="17">
        <v>0</v>
      </c>
      <c r="Z437" s="21">
        <v>0</v>
      </c>
      <c r="AA437" s="17">
        <v>3914725</v>
      </c>
      <c r="AB437" s="21">
        <v>19229000</v>
      </c>
      <c r="AC437" s="17">
        <v>0</v>
      </c>
      <c r="AD437" s="21">
        <v>0</v>
      </c>
      <c r="AE437" s="21">
        <v>16393703.050000001</v>
      </c>
      <c r="AF437" s="21">
        <v>24892337.359999999</v>
      </c>
      <c r="AG437" s="21" t="s">
        <v>35</v>
      </c>
      <c r="AI437"/>
    </row>
    <row r="438" spans="1:35">
      <c r="A438" s="22">
        <v>436</v>
      </c>
      <c r="B438" s="28">
        <v>44835</v>
      </c>
      <c r="C438" s="23" t="s">
        <v>36</v>
      </c>
      <c r="D438" s="23" t="s">
        <v>70</v>
      </c>
      <c r="E438" s="22">
        <v>0</v>
      </c>
      <c r="F438" s="22">
        <v>0</v>
      </c>
      <c r="G438" s="22">
        <v>0</v>
      </c>
      <c r="H438" s="38">
        <v>179578</v>
      </c>
      <c r="I438" s="22">
        <v>0</v>
      </c>
      <c r="J438" s="22">
        <v>121606</v>
      </c>
      <c r="K438" s="22">
        <v>0</v>
      </c>
      <c r="L438" s="22">
        <v>7763562</v>
      </c>
      <c r="M438" s="22">
        <v>0</v>
      </c>
      <c r="N438" s="29">
        <v>0</v>
      </c>
      <c r="O438" s="22">
        <v>0</v>
      </c>
      <c r="P438" s="29">
        <v>0</v>
      </c>
      <c r="Q438" s="22">
        <v>0</v>
      </c>
      <c r="R438" s="29">
        <v>0</v>
      </c>
      <c r="S438" s="22">
        <v>0</v>
      </c>
      <c r="T438" s="29">
        <v>0</v>
      </c>
      <c r="U438" s="22">
        <v>0</v>
      </c>
      <c r="V438" s="29">
        <v>0</v>
      </c>
      <c r="W438" s="22">
        <v>385968</v>
      </c>
      <c r="X438" s="29">
        <v>277667.28000000003</v>
      </c>
      <c r="Y438" s="22">
        <v>0</v>
      </c>
      <c r="Z438" s="29">
        <v>0</v>
      </c>
      <c r="AA438" s="22">
        <v>0</v>
      </c>
      <c r="AB438" s="29">
        <v>0</v>
      </c>
      <c r="AC438" s="22">
        <v>0</v>
      </c>
      <c r="AD438" s="29">
        <v>0</v>
      </c>
      <c r="AE438" s="29">
        <v>0</v>
      </c>
      <c r="AF438" s="29">
        <v>277667.28000000003</v>
      </c>
      <c r="AG438" s="29" t="s">
        <v>35</v>
      </c>
      <c r="AI438"/>
    </row>
    <row r="439" spans="1:35">
      <c r="A439" s="17">
        <v>437</v>
      </c>
      <c r="B439" s="18">
        <v>44835</v>
      </c>
      <c r="C439" s="19" t="s">
        <v>45</v>
      </c>
      <c r="D439" s="19" t="s">
        <v>71</v>
      </c>
      <c r="E439" s="17">
        <v>4309</v>
      </c>
      <c r="F439" s="17">
        <v>594</v>
      </c>
      <c r="G439" s="17">
        <v>14693</v>
      </c>
      <c r="H439" s="20">
        <v>10249</v>
      </c>
      <c r="I439" s="17">
        <v>0</v>
      </c>
      <c r="J439" s="17">
        <v>425926</v>
      </c>
      <c r="K439" s="17">
        <v>158707</v>
      </c>
      <c r="L439" s="17">
        <v>28816092</v>
      </c>
      <c r="M439" s="17">
        <v>141888</v>
      </c>
      <c r="N439" s="21">
        <v>477248.16</v>
      </c>
      <c r="O439" s="17">
        <v>68777</v>
      </c>
      <c r="P439" s="21">
        <v>245173.35</v>
      </c>
      <c r="Q439" s="17">
        <v>0</v>
      </c>
      <c r="R439" s="21">
        <v>0</v>
      </c>
      <c r="S439" s="17">
        <v>3037</v>
      </c>
      <c r="T439" s="21">
        <v>19566.12</v>
      </c>
      <c r="U439" s="17">
        <v>5851753</v>
      </c>
      <c r="V439" s="21">
        <v>11793000</v>
      </c>
      <c r="W439" s="17">
        <v>2303106</v>
      </c>
      <c r="X439" s="21">
        <v>3770940.47</v>
      </c>
      <c r="Y439" s="17">
        <v>5330</v>
      </c>
      <c r="Z439" s="21">
        <v>81379.899999999994</v>
      </c>
      <c r="AA439" s="17">
        <v>21082110</v>
      </c>
      <c r="AB439" s="21">
        <v>97888000</v>
      </c>
      <c r="AC439" s="17">
        <v>42974</v>
      </c>
      <c r="AD439" s="21">
        <v>42453.57</v>
      </c>
      <c r="AE439" s="21">
        <v>741987.63</v>
      </c>
      <c r="AF439" s="21">
        <v>113575773.94</v>
      </c>
      <c r="AG439" s="21" t="s">
        <v>35</v>
      </c>
      <c r="AI439"/>
    </row>
    <row r="440" spans="1:35">
      <c r="A440" s="22">
        <v>438</v>
      </c>
      <c r="B440" s="28">
        <v>44835</v>
      </c>
      <c r="C440" s="23" t="s">
        <v>45</v>
      </c>
      <c r="D440" s="23" t="s">
        <v>72</v>
      </c>
      <c r="E440" s="22">
        <v>2707</v>
      </c>
      <c r="F440" s="22">
        <v>736</v>
      </c>
      <c r="G440" s="22">
        <v>0</v>
      </c>
      <c r="H440" s="38">
        <v>0</v>
      </c>
      <c r="I440" s="22">
        <v>0</v>
      </c>
      <c r="J440" s="22">
        <v>232601</v>
      </c>
      <c r="K440" s="22">
        <v>72693</v>
      </c>
      <c r="L440" s="22">
        <v>15580464</v>
      </c>
      <c r="M440" s="22">
        <v>71114</v>
      </c>
      <c r="N440" s="29">
        <v>186195.58</v>
      </c>
      <c r="O440" s="22">
        <v>26241</v>
      </c>
      <c r="P440" s="29">
        <v>69922.27</v>
      </c>
      <c r="Q440" s="22">
        <v>0</v>
      </c>
      <c r="R440" s="29">
        <v>0</v>
      </c>
      <c r="S440" s="22">
        <v>1002</v>
      </c>
      <c r="T440" s="29">
        <v>4557.82</v>
      </c>
      <c r="U440" s="22">
        <v>3890314</v>
      </c>
      <c r="V440" s="29">
        <v>7558803.9699999997</v>
      </c>
      <c r="W440" s="22">
        <v>1042420</v>
      </c>
      <c r="X440" s="29">
        <v>1830368.41</v>
      </c>
      <c r="Y440" s="22">
        <v>0</v>
      </c>
      <c r="Z440" s="29">
        <v>0</v>
      </c>
      <c r="AA440" s="22">
        <v>15799462</v>
      </c>
      <c r="AB440" s="29">
        <v>66073821.640000001</v>
      </c>
      <c r="AC440" s="22">
        <v>0</v>
      </c>
      <c r="AD440" s="29">
        <v>0</v>
      </c>
      <c r="AE440" s="29">
        <v>260675.66999999998</v>
      </c>
      <c r="AF440" s="29">
        <v>75462994.019999996</v>
      </c>
      <c r="AG440" s="29" t="s">
        <v>35</v>
      </c>
      <c r="AI440"/>
    </row>
    <row r="441" spans="1:35">
      <c r="A441" s="17">
        <v>439</v>
      </c>
      <c r="B441" s="18">
        <v>44835</v>
      </c>
      <c r="C441" s="19" t="s">
        <v>41</v>
      </c>
      <c r="D441" s="19" t="s">
        <v>73</v>
      </c>
      <c r="E441" s="17">
        <v>1619</v>
      </c>
      <c r="F441" s="17">
        <v>1247</v>
      </c>
      <c r="G441" s="17">
        <v>244844</v>
      </c>
      <c r="H441" s="20">
        <v>151</v>
      </c>
      <c r="I441" s="17">
        <v>56471</v>
      </c>
      <c r="J441" s="17">
        <v>2930661</v>
      </c>
      <c r="K441" s="17">
        <v>1964481</v>
      </c>
      <c r="L441" s="17">
        <v>7708771</v>
      </c>
      <c r="M441" s="17">
        <v>2786861</v>
      </c>
      <c r="N441" s="21">
        <v>12808063.68</v>
      </c>
      <c r="O441" s="17">
        <v>2527489</v>
      </c>
      <c r="P441" s="21">
        <v>61615578.850000001</v>
      </c>
      <c r="Q441" s="17">
        <v>0</v>
      </c>
      <c r="R441" s="21">
        <v>0</v>
      </c>
      <c r="S441" s="17">
        <v>24390</v>
      </c>
      <c r="T441" s="21">
        <v>122218.79</v>
      </c>
      <c r="U441" s="17">
        <v>1645272</v>
      </c>
      <c r="V441" s="21">
        <v>3835055.01</v>
      </c>
      <c r="W441" s="17">
        <v>920266</v>
      </c>
      <c r="X441" s="21">
        <v>2989955.13</v>
      </c>
      <c r="Y441" s="17">
        <v>946</v>
      </c>
      <c r="Z441" s="21">
        <v>71354.91</v>
      </c>
      <c r="AA441" s="17">
        <v>5379037</v>
      </c>
      <c r="AB441" s="21">
        <v>27280550.199999999</v>
      </c>
      <c r="AC441" s="17">
        <v>0</v>
      </c>
      <c r="AD441" s="21">
        <v>0</v>
      </c>
      <c r="AE441" s="21">
        <v>74545861.320000008</v>
      </c>
      <c r="AF441" s="21">
        <v>34176915.25</v>
      </c>
      <c r="AG441" s="21" t="s">
        <v>40</v>
      </c>
      <c r="AI441"/>
    </row>
    <row r="442" spans="1:35">
      <c r="A442" s="22">
        <v>440</v>
      </c>
      <c r="B442" s="28">
        <v>44835</v>
      </c>
      <c r="C442" s="23" t="s">
        <v>41</v>
      </c>
      <c r="D442" s="23" t="s">
        <v>74</v>
      </c>
      <c r="E442" s="22">
        <v>858</v>
      </c>
      <c r="F442" s="22">
        <v>627</v>
      </c>
      <c r="G442" s="22">
        <v>11634</v>
      </c>
      <c r="H442" s="38">
        <v>945</v>
      </c>
      <c r="I442" s="22">
        <v>0</v>
      </c>
      <c r="J442" s="22">
        <v>114061</v>
      </c>
      <c r="K442" s="22">
        <v>84034</v>
      </c>
      <c r="L442" s="22">
        <v>3687362</v>
      </c>
      <c r="M442" s="22">
        <v>165545</v>
      </c>
      <c r="N442" s="29">
        <v>1154980.96</v>
      </c>
      <c r="O442" s="22">
        <v>119055</v>
      </c>
      <c r="P442" s="29">
        <v>304244.23</v>
      </c>
      <c r="Q442" s="22">
        <v>0</v>
      </c>
      <c r="R442" s="29">
        <v>0</v>
      </c>
      <c r="S442" s="22">
        <v>6375</v>
      </c>
      <c r="T442" s="29">
        <v>25722.7</v>
      </c>
      <c r="U442" s="22">
        <v>1806342</v>
      </c>
      <c r="V442" s="29">
        <v>3176868.57</v>
      </c>
      <c r="W442" s="22">
        <v>2726174</v>
      </c>
      <c r="X442" s="29">
        <v>1220373.19</v>
      </c>
      <c r="Y442" s="22">
        <v>0</v>
      </c>
      <c r="Z442" s="29">
        <v>0</v>
      </c>
      <c r="AA442" s="22">
        <v>6050233</v>
      </c>
      <c r="AB442" s="29">
        <v>32599017.48</v>
      </c>
      <c r="AC442" s="22">
        <v>1</v>
      </c>
      <c r="AD442" s="29">
        <v>0.1</v>
      </c>
      <c r="AE442" s="29">
        <v>1484947.89</v>
      </c>
      <c r="AF442" s="29">
        <v>36996259.340000004</v>
      </c>
      <c r="AG442" s="29" t="s">
        <v>35</v>
      </c>
      <c r="AI442"/>
    </row>
    <row r="443" spans="1:35">
      <c r="A443" s="17">
        <v>441</v>
      </c>
      <c r="B443" s="18">
        <v>44835</v>
      </c>
      <c r="C443" s="19" t="s">
        <v>33</v>
      </c>
      <c r="D443" s="19" t="s">
        <v>75</v>
      </c>
      <c r="E443" s="17">
        <v>59</v>
      </c>
      <c r="F443" s="17">
        <v>2</v>
      </c>
      <c r="G443" s="17">
        <v>0</v>
      </c>
      <c r="H443" s="20">
        <v>164</v>
      </c>
      <c r="I443" s="17">
        <v>0</v>
      </c>
      <c r="J443" s="17">
        <v>494324</v>
      </c>
      <c r="K443" s="17">
        <v>0</v>
      </c>
      <c r="L443" s="17">
        <v>2563349</v>
      </c>
      <c r="M443" s="17">
        <v>0</v>
      </c>
      <c r="N443" s="21">
        <v>0</v>
      </c>
      <c r="O443" s="17">
        <v>0</v>
      </c>
      <c r="P443" s="21">
        <v>0</v>
      </c>
      <c r="Q443" s="17">
        <v>0</v>
      </c>
      <c r="R443" s="21">
        <v>0</v>
      </c>
      <c r="S443" s="17">
        <v>0</v>
      </c>
      <c r="T443" s="21">
        <v>0</v>
      </c>
      <c r="U443" s="17">
        <v>61963</v>
      </c>
      <c r="V443" s="21">
        <v>97827.61</v>
      </c>
      <c r="W443" s="17">
        <v>10051</v>
      </c>
      <c r="X443" s="21">
        <v>21469.45</v>
      </c>
      <c r="Y443" s="17">
        <v>0</v>
      </c>
      <c r="Z443" s="21">
        <v>0</v>
      </c>
      <c r="AA443" s="17">
        <v>292229</v>
      </c>
      <c r="AB443" s="21">
        <v>1400315.1</v>
      </c>
      <c r="AC443" s="17">
        <v>0</v>
      </c>
      <c r="AD443" s="21">
        <v>0</v>
      </c>
      <c r="AE443" s="21">
        <v>0</v>
      </c>
      <c r="AF443" s="21">
        <v>1519612.1600000001</v>
      </c>
      <c r="AG443" s="21" t="s">
        <v>35</v>
      </c>
      <c r="AI443"/>
    </row>
    <row r="444" spans="1:35">
      <c r="A444" s="22">
        <v>442</v>
      </c>
      <c r="B444" s="28">
        <v>44835</v>
      </c>
      <c r="C444" s="23" t="s">
        <v>36</v>
      </c>
      <c r="D444" s="23" t="s">
        <v>76</v>
      </c>
      <c r="E444" s="22">
        <v>0</v>
      </c>
      <c r="F444" s="22">
        <v>0</v>
      </c>
      <c r="G444" s="22">
        <v>0</v>
      </c>
      <c r="H444" s="38">
        <v>0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9">
        <v>0</v>
      </c>
      <c r="O444" s="22">
        <v>0</v>
      </c>
      <c r="P444" s="29">
        <v>0</v>
      </c>
      <c r="Q444" s="22">
        <v>0</v>
      </c>
      <c r="R444" s="29">
        <v>0</v>
      </c>
      <c r="S444" s="22">
        <v>0</v>
      </c>
      <c r="T444" s="29">
        <v>0</v>
      </c>
      <c r="U444" s="22">
        <v>0</v>
      </c>
      <c r="V444" s="29">
        <v>0</v>
      </c>
      <c r="W444" s="22">
        <v>0</v>
      </c>
      <c r="X444" s="29">
        <v>0</v>
      </c>
      <c r="Y444" s="22">
        <v>0</v>
      </c>
      <c r="Z444" s="29">
        <v>0</v>
      </c>
      <c r="AA444" s="22">
        <v>0</v>
      </c>
      <c r="AB444" s="29">
        <v>0</v>
      </c>
      <c r="AC444" s="22">
        <v>0</v>
      </c>
      <c r="AD444" s="29">
        <v>0</v>
      </c>
      <c r="AE444" s="29">
        <v>0</v>
      </c>
      <c r="AF444" s="29">
        <v>0</v>
      </c>
      <c r="AG444" s="29" t="s">
        <v>35</v>
      </c>
      <c r="AI444"/>
    </row>
    <row r="445" spans="1:35">
      <c r="A445" s="17">
        <v>443</v>
      </c>
      <c r="B445" s="18">
        <v>44835</v>
      </c>
      <c r="C445" s="19" t="s">
        <v>41</v>
      </c>
      <c r="D445" s="19" t="s">
        <v>77</v>
      </c>
      <c r="E445" s="17">
        <v>847</v>
      </c>
      <c r="F445" s="17">
        <v>613</v>
      </c>
      <c r="G445" s="17">
        <v>9369</v>
      </c>
      <c r="H445" s="20">
        <v>0</v>
      </c>
      <c r="I445" s="17">
        <v>0</v>
      </c>
      <c r="J445" s="17">
        <v>41000</v>
      </c>
      <c r="K445" s="17">
        <v>0</v>
      </c>
      <c r="L445" s="17">
        <v>5163963</v>
      </c>
      <c r="M445" s="17">
        <v>0</v>
      </c>
      <c r="N445" s="21">
        <v>0</v>
      </c>
      <c r="O445" s="17">
        <v>0</v>
      </c>
      <c r="P445" s="21">
        <v>0</v>
      </c>
      <c r="Q445" s="17">
        <v>0</v>
      </c>
      <c r="R445" s="21">
        <v>0</v>
      </c>
      <c r="S445" s="17">
        <v>0</v>
      </c>
      <c r="T445" s="21">
        <v>0</v>
      </c>
      <c r="U445" s="17">
        <v>1846670</v>
      </c>
      <c r="V445" s="21">
        <v>2864908.09</v>
      </c>
      <c r="W445" s="17">
        <v>263124</v>
      </c>
      <c r="X445" s="21">
        <v>508004.78</v>
      </c>
      <c r="Y445" s="17">
        <v>0</v>
      </c>
      <c r="Z445" s="21">
        <v>0</v>
      </c>
      <c r="AA445" s="17">
        <v>4470197</v>
      </c>
      <c r="AB445" s="21">
        <v>19414348.73</v>
      </c>
      <c r="AC445" s="17">
        <v>0</v>
      </c>
      <c r="AD445" s="21">
        <v>0</v>
      </c>
      <c r="AE445" s="21">
        <v>0</v>
      </c>
      <c r="AF445" s="21">
        <v>22787261.600000001</v>
      </c>
      <c r="AG445" s="21" t="s">
        <v>35</v>
      </c>
      <c r="AI445"/>
    </row>
    <row r="446" spans="1:35">
      <c r="A446" s="22">
        <v>444</v>
      </c>
      <c r="B446" s="28">
        <v>44835</v>
      </c>
      <c r="C446" s="23" t="s">
        <v>41</v>
      </c>
      <c r="D446" s="23" t="s">
        <v>78</v>
      </c>
      <c r="E446" s="22">
        <v>1381</v>
      </c>
      <c r="F446" s="22">
        <v>852</v>
      </c>
      <c r="G446" s="22">
        <v>11224</v>
      </c>
      <c r="H446" s="38">
        <v>0</v>
      </c>
      <c r="I446" s="22">
        <v>0</v>
      </c>
      <c r="J446" s="22">
        <v>20552</v>
      </c>
      <c r="K446" s="22">
        <v>10743</v>
      </c>
      <c r="L446" s="22">
        <v>4063647</v>
      </c>
      <c r="M446" s="22">
        <v>27433</v>
      </c>
      <c r="N446" s="29">
        <v>163556.68</v>
      </c>
      <c r="O446" s="22">
        <v>7863</v>
      </c>
      <c r="P446" s="29">
        <v>89433.3</v>
      </c>
      <c r="Q446" s="22">
        <v>0</v>
      </c>
      <c r="R446" s="29">
        <v>0</v>
      </c>
      <c r="S446" s="22">
        <v>666</v>
      </c>
      <c r="T446" s="29">
        <v>5035.1000000000004</v>
      </c>
      <c r="U446" s="22">
        <v>2044506</v>
      </c>
      <c r="V446" s="29">
        <v>4399633.5999999996</v>
      </c>
      <c r="W446" s="22">
        <v>331204</v>
      </c>
      <c r="X446" s="29">
        <v>951381.69</v>
      </c>
      <c r="Y446" s="22">
        <v>10344</v>
      </c>
      <c r="Z446" s="29">
        <v>213915.36</v>
      </c>
      <c r="AA446" s="22">
        <v>5098118</v>
      </c>
      <c r="AB446" s="29">
        <v>24565606.879999999</v>
      </c>
      <c r="AC446" s="22">
        <v>0</v>
      </c>
      <c r="AD446" s="29">
        <v>0</v>
      </c>
      <c r="AE446" s="29">
        <v>258025.08</v>
      </c>
      <c r="AF446" s="29">
        <v>30130537.529999997</v>
      </c>
      <c r="AG446" s="29" t="s">
        <v>35</v>
      </c>
      <c r="AI446"/>
    </row>
    <row r="447" spans="1:35">
      <c r="A447" s="17">
        <v>445</v>
      </c>
      <c r="B447" s="18">
        <v>44835</v>
      </c>
      <c r="C447" s="19" t="s">
        <v>41</v>
      </c>
      <c r="D447" s="19" t="s">
        <v>79</v>
      </c>
      <c r="E447" s="17">
        <v>1471</v>
      </c>
      <c r="F447" s="17">
        <v>1330</v>
      </c>
      <c r="G447" s="17">
        <v>67575</v>
      </c>
      <c r="H447" s="20">
        <v>6657</v>
      </c>
      <c r="I447" s="17">
        <v>34943</v>
      </c>
      <c r="J447" s="17">
        <v>337033</v>
      </c>
      <c r="K447" s="17">
        <v>4519524</v>
      </c>
      <c r="L447" s="17">
        <v>26089134</v>
      </c>
      <c r="M447" s="17">
        <v>5064512</v>
      </c>
      <c r="N447" s="21">
        <v>17255089.059999999</v>
      </c>
      <c r="O447" s="17">
        <v>3813782</v>
      </c>
      <c r="P447" s="21">
        <v>24305706.66</v>
      </c>
      <c r="Q447" s="17">
        <v>0</v>
      </c>
      <c r="R447" s="21">
        <v>0</v>
      </c>
      <c r="S447" s="17">
        <v>43631</v>
      </c>
      <c r="T447" s="21">
        <v>163206.5</v>
      </c>
      <c r="U447" s="17">
        <v>5015030</v>
      </c>
      <c r="V447" s="21">
        <v>10395548.08</v>
      </c>
      <c r="W447" s="17">
        <v>3381103</v>
      </c>
      <c r="X447" s="21">
        <v>7846138.25</v>
      </c>
      <c r="Y447" s="17">
        <v>0</v>
      </c>
      <c r="Z447" s="21">
        <v>0</v>
      </c>
      <c r="AA447" s="17">
        <v>11540250</v>
      </c>
      <c r="AB447" s="21">
        <v>53057630.380000003</v>
      </c>
      <c r="AC447" s="17">
        <v>0</v>
      </c>
      <c r="AD447" s="21">
        <v>0</v>
      </c>
      <c r="AE447" s="21">
        <v>41724002.219999999</v>
      </c>
      <c r="AF447" s="21">
        <v>71299316.710000008</v>
      </c>
      <c r="AG447" s="21" t="s">
        <v>35</v>
      </c>
      <c r="AI447"/>
    </row>
    <row r="448" spans="1:35">
      <c r="A448" s="22">
        <v>446</v>
      </c>
      <c r="B448" s="28">
        <v>44835</v>
      </c>
      <c r="C448" s="23" t="s">
        <v>36</v>
      </c>
      <c r="D448" s="23" t="s">
        <v>80</v>
      </c>
      <c r="E448" s="22">
        <v>0</v>
      </c>
      <c r="F448" s="22">
        <v>0</v>
      </c>
      <c r="G448" s="22">
        <v>0</v>
      </c>
      <c r="H448" s="38">
        <v>152747</v>
      </c>
      <c r="I448" s="22">
        <v>0</v>
      </c>
      <c r="J448" s="22">
        <v>0</v>
      </c>
      <c r="K448" s="22">
        <v>0</v>
      </c>
      <c r="L448" s="22">
        <v>427761</v>
      </c>
      <c r="M448" s="22">
        <v>0</v>
      </c>
      <c r="N448" s="29">
        <v>0</v>
      </c>
      <c r="O448" s="22">
        <v>0</v>
      </c>
      <c r="P448" s="29">
        <v>0</v>
      </c>
      <c r="Q448" s="22">
        <v>0</v>
      </c>
      <c r="R448" s="29">
        <v>0</v>
      </c>
      <c r="S448" s="22">
        <v>0</v>
      </c>
      <c r="T448" s="29">
        <v>0</v>
      </c>
      <c r="U448" s="22">
        <v>681</v>
      </c>
      <c r="V448" s="29">
        <v>839.09</v>
      </c>
      <c r="W448" s="22">
        <v>26505</v>
      </c>
      <c r="X448" s="29">
        <v>13590.87</v>
      </c>
      <c r="Y448" s="22">
        <v>0</v>
      </c>
      <c r="Z448" s="29">
        <v>0</v>
      </c>
      <c r="AA448" s="22">
        <v>4251</v>
      </c>
      <c r="AB448" s="29">
        <v>16175.92</v>
      </c>
      <c r="AC448" s="22">
        <v>0</v>
      </c>
      <c r="AD448" s="29">
        <v>0</v>
      </c>
      <c r="AE448" s="29">
        <v>0</v>
      </c>
      <c r="AF448" s="29">
        <v>30605.88</v>
      </c>
      <c r="AG448" s="29" t="s">
        <v>35</v>
      </c>
      <c r="AI448"/>
    </row>
    <row r="449" spans="1:35">
      <c r="A449" s="17">
        <v>447</v>
      </c>
      <c r="B449" s="18">
        <v>44835</v>
      </c>
      <c r="C449" s="19" t="s">
        <v>41</v>
      </c>
      <c r="D449" s="19" t="s">
        <v>99</v>
      </c>
      <c r="E449" s="17"/>
      <c r="F449" s="17"/>
      <c r="G449" s="17">
        <v>0</v>
      </c>
      <c r="H449" s="20">
        <v>0</v>
      </c>
      <c r="I449" s="17">
        <v>0</v>
      </c>
      <c r="J449" s="17">
        <v>0</v>
      </c>
      <c r="K449" s="17">
        <v>0</v>
      </c>
      <c r="L449" s="17">
        <v>192504</v>
      </c>
      <c r="M449" s="17">
        <v>0</v>
      </c>
      <c r="N449" s="21">
        <v>0</v>
      </c>
      <c r="O449" s="17">
        <v>0</v>
      </c>
      <c r="P449" s="21">
        <v>0</v>
      </c>
      <c r="Q449" s="17">
        <v>0</v>
      </c>
      <c r="R449" s="21">
        <v>0</v>
      </c>
      <c r="S449" s="17">
        <v>0</v>
      </c>
      <c r="T449" s="21">
        <v>0</v>
      </c>
      <c r="U449" s="17">
        <v>32159</v>
      </c>
      <c r="V449" s="21">
        <v>59659.8</v>
      </c>
      <c r="W449" s="17">
        <v>18674</v>
      </c>
      <c r="X449" s="21">
        <v>38577.199999999997</v>
      </c>
      <c r="Y449" s="17">
        <v>0</v>
      </c>
      <c r="Z449" s="21">
        <v>0</v>
      </c>
      <c r="AA449" s="17">
        <v>102865</v>
      </c>
      <c r="AB449" s="21">
        <v>477455.23</v>
      </c>
      <c r="AC449" s="17">
        <v>37</v>
      </c>
      <c r="AD449" s="21">
        <v>19.8</v>
      </c>
      <c r="AE449" s="21">
        <v>0</v>
      </c>
      <c r="AF449" s="21">
        <v>575712.03</v>
      </c>
      <c r="AG449" s="21" t="s">
        <v>35</v>
      </c>
      <c r="AI449"/>
    </row>
    <row r="450" spans="1:35">
      <c r="A450" s="22">
        <v>448</v>
      </c>
      <c r="B450" s="28">
        <v>44835</v>
      </c>
      <c r="C450" s="23" t="s">
        <v>33</v>
      </c>
      <c r="D450" s="23" t="s">
        <v>81</v>
      </c>
      <c r="E450" s="22">
        <v>8</v>
      </c>
      <c r="F450" s="22">
        <v>1</v>
      </c>
      <c r="G450" s="22">
        <v>0</v>
      </c>
      <c r="H450" s="38">
        <v>0</v>
      </c>
      <c r="I450" s="22">
        <v>0</v>
      </c>
      <c r="J450" s="22">
        <v>0</v>
      </c>
      <c r="K450" s="22">
        <v>0</v>
      </c>
      <c r="L450" s="22">
        <v>352283</v>
      </c>
      <c r="M450" s="22">
        <v>0</v>
      </c>
      <c r="N450" s="29">
        <v>0</v>
      </c>
      <c r="O450" s="22">
        <v>0</v>
      </c>
      <c r="P450" s="29">
        <v>0</v>
      </c>
      <c r="Q450" s="22">
        <v>0</v>
      </c>
      <c r="R450" s="29">
        <v>0</v>
      </c>
      <c r="S450" s="22">
        <v>0</v>
      </c>
      <c r="T450" s="29">
        <v>0</v>
      </c>
      <c r="U450" s="22">
        <v>15833</v>
      </c>
      <c r="V450" s="29">
        <v>23511.85</v>
      </c>
      <c r="W450" s="22">
        <v>0</v>
      </c>
      <c r="X450" s="29">
        <v>0</v>
      </c>
      <c r="Y450" s="22">
        <v>0</v>
      </c>
      <c r="Z450" s="29">
        <v>0</v>
      </c>
      <c r="AA450" s="22">
        <v>52246</v>
      </c>
      <c r="AB450" s="29">
        <v>200826.2</v>
      </c>
      <c r="AC450" s="22">
        <v>0</v>
      </c>
      <c r="AD450" s="29">
        <v>0</v>
      </c>
      <c r="AE450" s="29">
        <v>0</v>
      </c>
      <c r="AF450" s="29">
        <v>224338.05000000002</v>
      </c>
      <c r="AG450" s="29" t="s">
        <v>35</v>
      </c>
      <c r="AI450"/>
    </row>
    <row r="451" spans="1:35">
      <c r="A451" s="17">
        <v>449</v>
      </c>
      <c r="B451" s="18">
        <v>44835</v>
      </c>
      <c r="C451" s="19" t="s">
        <v>36</v>
      </c>
      <c r="D451" s="19" t="s">
        <v>82</v>
      </c>
      <c r="E451" s="17">
        <v>1</v>
      </c>
      <c r="F451" s="17">
        <v>63</v>
      </c>
      <c r="G451" s="17">
        <v>514641</v>
      </c>
      <c r="H451" s="20">
        <v>0</v>
      </c>
      <c r="I451" s="17">
        <v>0</v>
      </c>
      <c r="J451" s="17">
        <v>25817974</v>
      </c>
      <c r="K451" s="17">
        <v>0</v>
      </c>
      <c r="L451" s="17">
        <v>37800341</v>
      </c>
      <c r="M451" s="17">
        <v>0</v>
      </c>
      <c r="N451" s="21">
        <v>0</v>
      </c>
      <c r="O451" s="17">
        <v>0</v>
      </c>
      <c r="P451" s="21">
        <v>0</v>
      </c>
      <c r="Q451" s="17">
        <v>0</v>
      </c>
      <c r="R451" s="21">
        <v>0</v>
      </c>
      <c r="S451" s="17">
        <v>0</v>
      </c>
      <c r="T451" s="21">
        <v>0</v>
      </c>
      <c r="U451" s="17">
        <v>559398</v>
      </c>
      <c r="V451" s="21">
        <v>706010.99</v>
      </c>
      <c r="W451" s="17">
        <v>1672446</v>
      </c>
      <c r="X451" s="21">
        <v>2384785.62</v>
      </c>
      <c r="Y451" s="17">
        <v>0</v>
      </c>
      <c r="Z451" s="21">
        <v>0</v>
      </c>
      <c r="AA451" s="17">
        <v>1721859</v>
      </c>
      <c r="AB451" s="21">
        <v>6851394.3300000001</v>
      </c>
      <c r="AC451" s="17">
        <v>0</v>
      </c>
      <c r="AD451" s="21">
        <v>0</v>
      </c>
      <c r="AE451" s="21">
        <v>0</v>
      </c>
      <c r="AF451" s="21">
        <v>9942190.9400000013</v>
      </c>
      <c r="AG451" s="21" t="s">
        <v>35</v>
      </c>
      <c r="AI451"/>
    </row>
    <row r="452" spans="1:35">
      <c r="A452" s="22">
        <v>450</v>
      </c>
      <c r="B452" s="28">
        <v>44835</v>
      </c>
      <c r="C452" s="23" t="s">
        <v>45</v>
      </c>
      <c r="D452" s="23" t="s">
        <v>83</v>
      </c>
      <c r="E452" s="22">
        <v>780</v>
      </c>
      <c r="F452" s="22">
        <v>23</v>
      </c>
      <c r="G452" s="22">
        <v>1062</v>
      </c>
      <c r="H452" s="38">
        <v>357</v>
      </c>
      <c r="I452" s="22">
        <v>1154</v>
      </c>
      <c r="J452" s="22">
        <v>24025</v>
      </c>
      <c r="K452" s="22">
        <v>0</v>
      </c>
      <c r="L452" s="22">
        <v>3579375</v>
      </c>
      <c r="M452" s="22">
        <v>0</v>
      </c>
      <c r="N452" s="29">
        <v>0</v>
      </c>
      <c r="O452" s="22">
        <v>0</v>
      </c>
      <c r="P452" s="29">
        <v>0</v>
      </c>
      <c r="Q452" s="22">
        <v>0</v>
      </c>
      <c r="R452" s="29">
        <v>0</v>
      </c>
      <c r="S452" s="22">
        <v>0</v>
      </c>
      <c r="T452" s="29">
        <v>0</v>
      </c>
      <c r="U452" s="22">
        <v>518911</v>
      </c>
      <c r="V452" s="29">
        <v>1255517.17</v>
      </c>
      <c r="W452" s="22">
        <v>273173</v>
      </c>
      <c r="X452" s="29">
        <v>693380.49</v>
      </c>
      <c r="Y452" s="22">
        <v>0</v>
      </c>
      <c r="Z452" s="29">
        <v>0</v>
      </c>
      <c r="AA452" s="22">
        <v>1625630</v>
      </c>
      <c r="AB452" s="29">
        <v>7343145.5999999996</v>
      </c>
      <c r="AC452" s="22">
        <v>0</v>
      </c>
      <c r="AD452" s="29">
        <v>0</v>
      </c>
      <c r="AE452" s="29">
        <v>0</v>
      </c>
      <c r="AF452" s="29">
        <v>9292043.2599999998</v>
      </c>
      <c r="AG452" s="29" t="s">
        <v>35</v>
      </c>
      <c r="AI452"/>
    </row>
    <row r="453" spans="1:35">
      <c r="A453" s="17">
        <v>451</v>
      </c>
      <c r="B453" s="18">
        <v>44835</v>
      </c>
      <c r="C453" s="19" t="s">
        <v>45</v>
      </c>
      <c r="D453" s="19" t="s">
        <v>84</v>
      </c>
      <c r="E453" s="17">
        <v>8159</v>
      </c>
      <c r="F453" s="17">
        <v>4804</v>
      </c>
      <c r="G453" s="17">
        <v>45024</v>
      </c>
      <c r="H453" s="20">
        <v>11265</v>
      </c>
      <c r="I453" s="17">
        <v>615684</v>
      </c>
      <c r="J453" s="17">
        <v>61509</v>
      </c>
      <c r="K453" s="17">
        <v>344956</v>
      </c>
      <c r="L453" s="17">
        <v>45911797</v>
      </c>
      <c r="M453" s="17">
        <v>478356</v>
      </c>
      <c r="N453" s="21">
        <v>1605629.32</v>
      </c>
      <c r="O453" s="17">
        <v>188325</v>
      </c>
      <c r="P453" s="21">
        <v>662938.16</v>
      </c>
      <c r="Q453" s="17">
        <v>0</v>
      </c>
      <c r="R453" s="21">
        <v>0</v>
      </c>
      <c r="S453" s="17">
        <v>4049</v>
      </c>
      <c r="T453" s="21">
        <v>12493.49</v>
      </c>
      <c r="U453" s="17">
        <v>8097599</v>
      </c>
      <c r="V453" s="21">
        <v>18701391.399999999</v>
      </c>
      <c r="W453" s="17">
        <v>4175528</v>
      </c>
      <c r="X453" s="21">
        <v>7745493.5700000003</v>
      </c>
      <c r="Y453" s="17">
        <v>0</v>
      </c>
      <c r="Z453" s="21">
        <v>0</v>
      </c>
      <c r="AA453" s="17">
        <v>30410684</v>
      </c>
      <c r="AB453" s="21">
        <v>147694865.69999999</v>
      </c>
      <c r="AC453" s="17">
        <v>0</v>
      </c>
      <c r="AD453" s="21">
        <v>0</v>
      </c>
      <c r="AE453" s="21">
        <v>2281060.9700000002</v>
      </c>
      <c r="AF453" s="21">
        <v>174141750.66999999</v>
      </c>
      <c r="AG453" s="21" t="s">
        <v>35</v>
      </c>
      <c r="AI453"/>
    </row>
    <row r="454" spans="1:35">
      <c r="A454" s="22">
        <v>452</v>
      </c>
      <c r="B454" s="28">
        <v>44835</v>
      </c>
      <c r="C454" s="23" t="s">
        <v>41</v>
      </c>
      <c r="D454" s="23" t="s">
        <v>85</v>
      </c>
      <c r="E454" s="22">
        <v>373</v>
      </c>
      <c r="F454" s="22">
        <v>40</v>
      </c>
      <c r="G454" s="22">
        <v>888964</v>
      </c>
      <c r="H454" s="38">
        <v>0</v>
      </c>
      <c r="I454" s="22">
        <v>47297</v>
      </c>
      <c r="J454" s="22">
        <v>70400</v>
      </c>
      <c r="K454" s="22">
        <v>4166704</v>
      </c>
      <c r="L454" s="22">
        <v>1484226</v>
      </c>
      <c r="M454" s="22">
        <v>7389527</v>
      </c>
      <c r="N454" s="29">
        <v>29149402.359999999</v>
      </c>
      <c r="O454" s="22">
        <v>3217291</v>
      </c>
      <c r="P454" s="29">
        <v>25252033.050000001</v>
      </c>
      <c r="Q454" s="22">
        <v>0</v>
      </c>
      <c r="R454" s="29">
        <v>0</v>
      </c>
      <c r="S454" s="22">
        <v>40886</v>
      </c>
      <c r="T454" s="29">
        <v>136326.37</v>
      </c>
      <c r="U454" s="22">
        <v>323775</v>
      </c>
      <c r="V454" s="29">
        <v>751689.7</v>
      </c>
      <c r="W454" s="22">
        <v>128924</v>
      </c>
      <c r="X454" s="29">
        <v>441068.55</v>
      </c>
      <c r="Y454" s="22">
        <v>140</v>
      </c>
      <c r="Z454" s="29">
        <v>5427.8</v>
      </c>
      <c r="AA454" s="22">
        <v>686124</v>
      </c>
      <c r="AB454" s="29">
        <v>3418659.84</v>
      </c>
      <c r="AC454" s="22">
        <v>0</v>
      </c>
      <c r="AD454" s="29">
        <v>0</v>
      </c>
      <c r="AE454" s="29">
        <v>54537761.779999994</v>
      </c>
      <c r="AF454" s="29">
        <v>4616845.8899999997</v>
      </c>
      <c r="AG454" s="29" t="s">
        <v>40</v>
      </c>
      <c r="AI454"/>
    </row>
    <row r="455" spans="1:35">
      <c r="A455" s="17">
        <v>453</v>
      </c>
      <c r="B455" s="18">
        <v>44835</v>
      </c>
      <c r="C455" s="19" t="s">
        <v>38</v>
      </c>
      <c r="D455" s="19" t="s">
        <v>86</v>
      </c>
      <c r="E455" s="17">
        <v>0</v>
      </c>
      <c r="F455" s="17">
        <v>0</v>
      </c>
      <c r="G455" s="17">
        <v>0</v>
      </c>
      <c r="H455" s="20">
        <v>304417</v>
      </c>
      <c r="I455" s="17">
        <v>0</v>
      </c>
      <c r="J455" s="17">
        <v>0</v>
      </c>
      <c r="K455" s="17">
        <v>1625793</v>
      </c>
      <c r="L455" s="17">
        <v>353844</v>
      </c>
      <c r="M455" s="17">
        <v>471621</v>
      </c>
      <c r="N455" s="21">
        <v>2037149.9</v>
      </c>
      <c r="O455" s="17">
        <v>1150754</v>
      </c>
      <c r="P455" s="21">
        <v>5190702.3</v>
      </c>
      <c r="Q455" s="17">
        <v>0</v>
      </c>
      <c r="R455" s="21">
        <v>0</v>
      </c>
      <c r="S455" s="17">
        <v>62506</v>
      </c>
      <c r="T455" s="21">
        <v>393241</v>
      </c>
      <c r="U455" s="17">
        <v>14679</v>
      </c>
      <c r="V455" s="21">
        <v>32357.47</v>
      </c>
      <c r="W455" s="17">
        <v>42706</v>
      </c>
      <c r="X455" s="21">
        <v>93121.72</v>
      </c>
      <c r="Y455" s="17">
        <v>0</v>
      </c>
      <c r="Z455" s="21">
        <v>0</v>
      </c>
      <c r="AA455" s="17">
        <v>19445</v>
      </c>
      <c r="AB455" s="21">
        <v>86074.85</v>
      </c>
      <c r="AC455" s="17">
        <v>0</v>
      </c>
      <c r="AD455" s="21">
        <v>0</v>
      </c>
      <c r="AE455" s="21">
        <v>7621093.1999999993</v>
      </c>
      <c r="AF455" s="21">
        <v>211554.04</v>
      </c>
      <c r="AG455" s="21" t="s">
        <v>40</v>
      </c>
      <c r="AI455"/>
    </row>
    <row r="456" spans="1:35">
      <c r="A456" s="22">
        <v>454</v>
      </c>
      <c r="B456" s="28">
        <v>44835</v>
      </c>
      <c r="C456" s="23" t="s">
        <v>33</v>
      </c>
      <c r="D456" s="23" t="s">
        <v>100</v>
      </c>
      <c r="E456" s="22"/>
      <c r="F456" s="22"/>
      <c r="G456" s="22">
        <v>78</v>
      </c>
      <c r="H456" s="38">
        <v>311</v>
      </c>
      <c r="I456" s="22">
        <v>0</v>
      </c>
      <c r="J456" s="22">
        <v>42</v>
      </c>
      <c r="K456" s="22">
        <v>0</v>
      </c>
      <c r="L456" s="22">
        <v>85148</v>
      </c>
      <c r="M456" s="22">
        <v>0</v>
      </c>
      <c r="N456" s="29">
        <v>0</v>
      </c>
      <c r="O456" s="22">
        <v>0</v>
      </c>
      <c r="P456" s="29">
        <v>0</v>
      </c>
      <c r="Q456" s="22">
        <v>0</v>
      </c>
      <c r="R456" s="29">
        <v>0</v>
      </c>
      <c r="S456" s="22">
        <v>0</v>
      </c>
      <c r="T456" s="29">
        <v>0</v>
      </c>
      <c r="U456" s="22">
        <v>6771</v>
      </c>
      <c r="V456" s="29">
        <v>14943.38</v>
      </c>
      <c r="W456" s="22">
        <v>5352</v>
      </c>
      <c r="X456" s="29">
        <v>17221.14</v>
      </c>
      <c r="Y456" s="22">
        <v>0</v>
      </c>
      <c r="Z456" s="29">
        <v>0</v>
      </c>
      <c r="AA456" s="22">
        <v>36736</v>
      </c>
      <c r="AB456" s="29">
        <v>196038.2</v>
      </c>
      <c r="AC456" s="22">
        <v>0</v>
      </c>
      <c r="AD456" s="29">
        <v>0</v>
      </c>
      <c r="AE456" s="29">
        <v>0</v>
      </c>
      <c r="AF456" s="29">
        <v>228202.72</v>
      </c>
      <c r="AG456" s="29" t="s">
        <v>35</v>
      </c>
      <c r="AI456"/>
    </row>
    <row r="457" spans="1:35">
      <c r="A457" s="17">
        <v>455</v>
      </c>
      <c r="B457" s="18">
        <v>44835</v>
      </c>
      <c r="C457" s="19" t="s">
        <v>41</v>
      </c>
      <c r="D457" s="19" t="s">
        <v>87</v>
      </c>
      <c r="E457" s="17">
        <v>856</v>
      </c>
      <c r="F457" s="17">
        <v>418</v>
      </c>
      <c r="G457" s="17">
        <v>13467</v>
      </c>
      <c r="H457" s="20">
        <v>0</v>
      </c>
      <c r="I457" s="17">
        <v>5681</v>
      </c>
      <c r="J457" s="17">
        <v>64275</v>
      </c>
      <c r="K457" s="17">
        <v>155095</v>
      </c>
      <c r="L457" s="17">
        <v>3569346</v>
      </c>
      <c r="M457" s="17">
        <v>411851</v>
      </c>
      <c r="N457" s="21">
        <v>1378042.31</v>
      </c>
      <c r="O457" s="17">
        <v>372318</v>
      </c>
      <c r="P457" s="21">
        <v>2350324.96</v>
      </c>
      <c r="Q457" s="17">
        <v>0</v>
      </c>
      <c r="R457" s="21">
        <v>0</v>
      </c>
      <c r="S457" s="17">
        <v>0</v>
      </c>
      <c r="T457" s="21">
        <v>0</v>
      </c>
      <c r="U457" s="17">
        <v>1805959</v>
      </c>
      <c r="V457" s="21">
        <v>3309767.34</v>
      </c>
      <c r="W457" s="17">
        <v>339915</v>
      </c>
      <c r="X457" s="21">
        <v>901760.93</v>
      </c>
      <c r="Y457" s="17">
        <v>0</v>
      </c>
      <c r="Z457" s="21">
        <v>0</v>
      </c>
      <c r="AA457" s="17">
        <v>3177569</v>
      </c>
      <c r="AB457" s="21">
        <v>14187834.18</v>
      </c>
      <c r="AC457" s="17">
        <v>0</v>
      </c>
      <c r="AD457" s="21">
        <v>0</v>
      </c>
      <c r="AE457" s="21">
        <v>3728367.27</v>
      </c>
      <c r="AF457" s="21">
        <v>18399362.449999999</v>
      </c>
      <c r="AG457" s="21" t="s">
        <v>35</v>
      </c>
      <c r="AI457"/>
    </row>
    <row r="458" spans="1:35">
      <c r="A458" s="22">
        <v>456</v>
      </c>
      <c r="B458" s="28">
        <v>44835</v>
      </c>
      <c r="C458" s="23" t="s">
        <v>38</v>
      </c>
      <c r="D458" s="23" t="s">
        <v>88</v>
      </c>
      <c r="E458" s="22">
        <v>99</v>
      </c>
      <c r="F458" s="22">
        <v>73</v>
      </c>
      <c r="G458" s="22">
        <v>0</v>
      </c>
      <c r="H458" s="38">
        <v>0</v>
      </c>
      <c r="I458" s="22">
        <v>0</v>
      </c>
      <c r="J458" s="22">
        <v>0</v>
      </c>
      <c r="K458" s="22">
        <v>1104244</v>
      </c>
      <c r="L458" s="22">
        <v>1171636</v>
      </c>
      <c r="M458" s="22">
        <v>2110108</v>
      </c>
      <c r="N458" s="29">
        <v>6228807</v>
      </c>
      <c r="O458" s="22">
        <v>983791</v>
      </c>
      <c r="P458" s="29">
        <v>5559128.1500000004</v>
      </c>
      <c r="Q458" s="22">
        <v>0</v>
      </c>
      <c r="R458" s="29">
        <v>0</v>
      </c>
      <c r="S458" s="22">
        <v>2857</v>
      </c>
      <c r="T458" s="29">
        <v>17606.8</v>
      </c>
      <c r="U458" s="22">
        <v>1329507</v>
      </c>
      <c r="V458" s="29">
        <v>3244912.91</v>
      </c>
      <c r="W458" s="22">
        <v>146625</v>
      </c>
      <c r="X458" s="29">
        <v>646286.94999999995</v>
      </c>
      <c r="Y458" s="22">
        <v>33</v>
      </c>
      <c r="Z458" s="29">
        <v>558.07000000000005</v>
      </c>
      <c r="AA458" s="22">
        <v>1020780</v>
      </c>
      <c r="AB458" s="29">
        <v>4864639.0199999996</v>
      </c>
      <c r="AC458" s="22">
        <v>0</v>
      </c>
      <c r="AD458" s="29">
        <v>0</v>
      </c>
      <c r="AE458" s="29">
        <v>11805541.950000001</v>
      </c>
      <c r="AF458" s="29">
        <v>8756396.9499999993</v>
      </c>
      <c r="AG458" s="29" t="s">
        <v>40</v>
      </c>
      <c r="AI458"/>
    </row>
    <row r="459" spans="1:35">
      <c r="A459" s="17">
        <v>457</v>
      </c>
      <c r="B459" s="18">
        <v>44835</v>
      </c>
      <c r="C459" s="19" t="s">
        <v>45</v>
      </c>
      <c r="D459" s="19" t="s">
        <v>89</v>
      </c>
      <c r="E459" s="17">
        <v>25740</v>
      </c>
      <c r="F459" s="17">
        <v>39971</v>
      </c>
      <c r="G459" s="17">
        <v>1004792</v>
      </c>
      <c r="H459" s="20">
        <v>51806</v>
      </c>
      <c r="I459" s="17">
        <v>553021</v>
      </c>
      <c r="J459" s="17">
        <v>1943936</v>
      </c>
      <c r="K459" s="17">
        <v>15167195</v>
      </c>
      <c r="L459" s="17">
        <v>277289229</v>
      </c>
      <c r="M459" s="17">
        <v>26639486</v>
      </c>
      <c r="N459" s="21">
        <v>85536478.709999993</v>
      </c>
      <c r="O459" s="17">
        <v>19970671</v>
      </c>
      <c r="P459" s="21">
        <v>147487278.40000001</v>
      </c>
      <c r="Q459" s="17">
        <v>0</v>
      </c>
      <c r="R459" s="21">
        <v>0</v>
      </c>
      <c r="S459" s="17">
        <v>105767</v>
      </c>
      <c r="T459" s="21">
        <v>404192.82</v>
      </c>
      <c r="U459" s="17">
        <v>59223251</v>
      </c>
      <c r="V459" s="21">
        <v>130191354.3</v>
      </c>
      <c r="W459" s="17">
        <v>25772012</v>
      </c>
      <c r="X459" s="21">
        <v>49138829.350000001</v>
      </c>
      <c r="Y459" s="17">
        <v>1987</v>
      </c>
      <c r="Z459" s="21">
        <v>26333.35</v>
      </c>
      <c r="AA459" s="17">
        <v>206516295</v>
      </c>
      <c r="AB459" s="21">
        <v>1006310897</v>
      </c>
      <c r="AC459" s="17">
        <v>57301</v>
      </c>
      <c r="AD459" s="21">
        <v>54752.73</v>
      </c>
      <c r="AE459" s="21">
        <v>233427949.93000001</v>
      </c>
      <c r="AF459" s="21">
        <v>1185722166.73</v>
      </c>
      <c r="AG459" s="21" t="s">
        <v>35</v>
      </c>
      <c r="AI459"/>
    </row>
    <row r="460" spans="1:35">
      <c r="A460" s="22">
        <v>458</v>
      </c>
      <c r="B460" s="28">
        <v>44835</v>
      </c>
      <c r="C460" s="23" t="s">
        <v>33</v>
      </c>
      <c r="D460" s="23" t="s">
        <v>90</v>
      </c>
      <c r="E460" s="22">
        <v>0</v>
      </c>
      <c r="F460" s="22">
        <v>0</v>
      </c>
      <c r="G460" s="22">
        <v>0</v>
      </c>
      <c r="H460" s="38">
        <v>67</v>
      </c>
      <c r="I460" s="22">
        <v>0</v>
      </c>
      <c r="J460" s="22">
        <v>0</v>
      </c>
      <c r="K460" s="22">
        <v>0</v>
      </c>
      <c r="L460" s="22">
        <v>557836</v>
      </c>
      <c r="M460" s="22">
        <v>0</v>
      </c>
      <c r="N460" s="29">
        <v>0</v>
      </c>
      <c r="O460" s="22">
        <v>0</v>
      </c>
      <c r="P460" s="29">
        <v>0</v>
      </c>
      <c r="Q460" s="22">
        <v>0</v>
      </c>
      <c r="R460" s="29">
        <v>0</v>
      </c>
      <c r="S460" s="22">
        <v>0</v>
      </c>
      <c r="T460" s="29">
        <v>0</v>
      </c>
      <c r="U460" s="22">
        <v>8757</v>
      </c>
      <c r="V460" s="29">
        <v>14315.43</v>
      </c>
      <c r="W460" s="22">
        <v>889</v>
      </c>
      <c r="X460" s="29">
        <v>4100.1000000000004</v>
      </c>
      <c r="Y460" s="22">
        <v>0</v>
      </c>
      <c r="Z460" s="29">
        <v>0</v>
      </c>
      <c r="AA460" s="22">
        <v>57500</v>
      </c>
      <c r="AB460" s="29">
        <v>187923.73</v>
      </c>
      <c r="AC460" s="22">
        <v>0</v>
      </c>
      <c r="AD460" s="29">
        <v>0</v>
      </c>
      <c r="AE460" s="29">
        <v>0</v>
      </c>
      <c r="AF460" s="29">
        <v>206339.26</v>
      </c>
      <c r="AG460" s="29" t="s">
        <v>35</v>
      </c>
      <c r="AI460"/>
    </row>
    <row r="461" spans="1:35">
      <c r="A461" s="17">
        <v>459</v>
      </c>
      <c r="B461" s="18">
        <v>44835</v>
      </c>
      <c r="C461" s="19" t="s">
        <v>41</v>
      </c>
      <c r="D461" s="19" t="s">
        <v>91</v>
      </c>
      <c r="E461" s="17">
        <v>482</v>
      </c>
      <c r="F461" s="17">
        <v>667</v>
      </c>
      <c r="G461" s="17">
        <v>4560</v>
      </c>
      <c r="H461" s="20">
        <v>0</v>
      </c>
      <c r="I461" s="17">
        <v>0</v>
      </c>
      <c r="J461" s="17">
        <v>0</v>
      </c>
      <c r="K461" s="17">
        <v>40906</v>
      </c>
      <c r="L461" s="17">
        <v>2135215</v>
      </c>
      <c r="M461" s="17">
        <v>56179</v>
      </c>
      <c r="N461" s="21">
        <v>244118.69</v>
      </c>
      <c r="O461" s="17">
        <v>21197</v>
      </c>
      <c r="P461" s="21">
        <v>107040.96000000001</v>
      </c>
      <c r="Q461" s="17">
        <v>0</v>
      </c>
      <c r="R461" s="21">
        <v>0</v>
      </c>
      <c r="S461" s="17">
        <v>2221</v>
      </c>
      <c r="T461" s="21">
        <v>8881.2000000000007</v>
      </c>
      <c r="U461" s="17">
        <v>559926</v>
      </c>
      <c r="V461" s="21">
        <v>1278185.25</v>
      </c>
      <c r="W461" s="17">
        <v>99185</v>
      </c>
      <c r="X461" s="21">
        <v>190753.54</v>
      </c>
      <c r="Y461" s="17">
        <v>143</v>
      </c>
      <c r="Z461" s="21">
        <v>369.31</v>
      </c>
      <c r="AA461" s="17">
        <v>5375814</v>
      </c>
      <c r="AB461" s="21">
        <v>22909000</v>
      </c>
      <c r="AC461" s="17">
        <v>0</v>
      </c>
      <c r="AD461" s="21">
        <v>0</v>
      </c>
      <c r="AE461" s="21">
        <v>360040.85000000003</v>
      </c>
      <c r="AF461" s="21">
        <v>24378308.100000001</v>
      </c>
      <c r="AG461" s="21" t="s">
        <v>35</v>
      </c>
      <c r="AI461"/>
    </row>
    <row r="462" spans="1:35">
      <c r="A462" s="22">
        <v>460</v>
      </c>
      <c r="B462" s="28">
        <v>44835</v>
      </c>
      <c r="C462" s="23" t="s">
        <v>45</v>
      </c>
      <c r="D462" s="23" t="s">
        <v>92</v>
      </c>
      <c r="E462" s="22">
        <v>2187</v>
      </c>
      <c r="F462" s="22">
        <v>218</v>
      </c>
      <c r="G462" s="22">
        <v>10156</v>
      </c>
      <c r="H462" s="38">
        <v>3568</v>
      </c>
      <c r="I462" s="22">
        <v>1503</v>
      </c>
      <c r="J462" s="22">
        <v>480912</v>
      </c>
      <c r="K462" s="22">
        <v>0</v>
      </c>
      <c r="L462" s="22">
        <v>11942836</v>
      </c>
      <c r="M462" s="22">
        <v>0</v>
      </c>
      <c r="N462" s="29">
        <v>0</v>
      </c>
      <c r="O462" s="22">
        <v>0</v>
      </c>
      <c r="P462" s="29">
        <v>0</v>
      </c>
      <c r="Q462" s="22">
        <v>0</v>
      </c>
      <c r="R462" s="29">
        <v>0</v>
      </c>
      <c r="S462" s="22">
        <v>0</v>
      </c>
      <c r="T462" s="29">
        <v>0</v>
      </c>
      <c r="U462" s="22">
        <v>2278642</v>
      </c>
      <c r="V462" s="29">
        <v>4558360.88</v>
      </c>
      <c r="W462" s="22">
        <v>550878</v>
      </c>
      <c r="X462" s="29">
        <v>1241290.95</v>
      </c>
      <c r="Y462" s="22">
        <v>1007</v>
      </c>
      <c r="Z462" s="29">
        <v>15979.74</v>
      </c>
      <c r="AA462" s="22">
        <v>7373718</v>
      </c>
      <c r="AB462" s="29">
        <v>32402265.609999999</v>
      </c>
      <c r="AC462" s="22">
        <v>2082</v>
      </c>
      <c r="AD462" s="29">
        <v>1550.57</v>
      </c>
      <c r="AE462" s="29">
        <v>0</v>
      </c>
      <c r="AF462" s="29">
        <v>38219447.75</v>
      </c>
      <c r="AG462" s="29" t="s">
        <v>35</v>
      </c>
      <c r="AI462"/>
    </row>
    <row r="463" spans="1:35">
      <c r="A463" s="17">
        <v>461</v>
      </c>
      <c r="B463" s="18">
        <v>44835</v>
      </c>
      <c r="C463" s="19" t="s">
        <v>33</v>
      </c>
      <c r="D463" s="19" t="s">
        <v>93</v>
      </c>
      <c r="E463" s="17">
        <v>503</v>
      </c>
      <c r="F463" s="17">
        <v>3</v>
      </c>
      <c r="G463" s="17">
        <v>0</v>
      </c>
      <c r="H463" s="20">
        <v>0</v>
      </c>
      <c r="I463" s="17">
        <v>0</v>
      </c>
      <c r="J463" s="17">
        <v>267067</v>
      </c>
      <c r="K463" s="17">
        <v>0</v>
      </c>
      <c r="L463" s="17">
        <v>7816015</v>
      </c>
      <c r="M463" s="17">
        <v>0</v>
      </c>
      <c r="N463" s="21">
        <v>0</v>
      </c>
      <c r="O463" s="17">
        <v>0</v>
      </c>
      <c r="P463" s="21">
        <v>0</v>
      </c>
      <c r="Q463" s="17">
        <v>0</v>
      </c>
      <c r="R463" s="21">
        <v>0</v>
      </c>
      <c r="S463" s="17">
        <v>0</v>
      </c>
      <c r="T463" s="21">
        <v>0</v>
      </c>
      <c r="U463" s="17">
        <v>333966</v>
      </c>
      <c r="V463" s="21">
        <v>517058.69</v>
      </c>
      <c r="W463" s="17">
        <v>132967</v>
      </c>
      <c r="X463" s="21">
        <v>260411.31</v>
      </c>
      <c r="Y463" s="17">
        <v>0</v>
      </c>
      <c r="Z463" s="21">
        <v>0</v>
      </c>
      <c r="AA463" s="17">
        <v>3179740</v>
      </c>
      <c r="AB463" s="21">
        <v>13020292.84</v>
      </c>
      <c r="AC463" s="17">
        <v>183</v>
      </c>
      <c r="AD463" s="21">
        <v>187.88</v>
      </c>
      <c r="AE463" s="21">
        <v>0</v>
      </c>
      <c r="AF463" s="21">
        <v>13797950.720000001</v>
      </c>
      <c r="AG463" s="21" t="s">
        <v>35</v>
      </c>
      <c r="AI463"/>
    </row>
    <row r="464" spans="1:35">
      <c r="A464" s="22">
        <v>462</v>
      </c>
      <c r="B464" s="28">
        <v>44835</v>
      </c>
      <c r="C464" s="23" t="s">
        <v>45</v>
      </c>
      <c r="D464" s="23" t="s">
        <v>94</v>
      </c>
      <c r="E464" s="22">
        <v>8042</v>
      </c>
      <c r="F464" s="22">
        <v>3190</v>
      </c>
      <c r="G464" s="22">
        <v>41589</v>
      </c>
      <c r="H464" s="38">
        <v>8032</v>
      </c>
      <c r="I464" s="22">
        <v>21288</v>
      </c>
      <c r="J464" s="22">
        <v>235305</v>
      </c>
      <c r="K464" s="22">
        <v>546486</v>
      </c>
      <c r="L464" s="22">
        <v>50324328</v>
      </c>
      <c r="M464" s="22">
        <v>544302</v>
      </c>
      <c r="N464" s="29">
        <v>1830000</v>
      </c>
      <c r="O464" s="22">
        <v>298526</v>
      </c>
      <c r="P464" s="29">
        <v>1130000</v>
      </c>
      <c r="Q464" s="22">
        <v>0</v>
      </c>
      <c r="R464" s="29">
        <v>0</v>
      </c>
      <c r="S464" s="22">
        <v>6893</v>
      </c>
      <c r="T464" s="29">
        <v>35557.86</v>
      </c>
      <c r="U464" s="22">
        <v>10329332</v>
      </c>
      <c r="V464" s="29">
        <v>18300000</v>
      </c>
      <c r="W464" s="22">
        <v>5876434</v>
      </c>
      <c r="X464" s="29">
        <v>10100000</v>
      </c>
      <c r="Y464" s="22">
        <v>3431</v>
      </c>
      <c r="Z464" s="29">
        <v>12888.23</v>
      </c>
      <c r="AA464" s="22">
        <v>49816701</v>
      </c>
      <c r="AB464" s="29">
        <v>153025045.69999999</v>
      </c>
      <c r="AC464" s="22">
        <v>11674</v>
      </c>
      <c r="AD464" s="29">
        <v>11777.68</v>
      </c>
      <c r="AE464" s="29">
        <v>2995557.86</v>
      </c>
      <c r="AF464" s="29">
        <v>181449711.60999998</v>
      </c>
      <c r="AG464" s="29" t="s">
        <v>35</v>
      </c>
      <c r="AI464"/>
    </row>
    <row r="465" spans="1:35">
      <c r="A465" s="17">
        <v>463</v>
      </c>
      <c r="B465" s="18">
        <v>44835</v>
      </c>
      <c r="C465" s="19" t="s">
        <v>33</v>
      </c>
      <c r="D465" s="19" t="s">
        <v>95</v>
      </c>
      <c r="E465" s="17">
        <v>231</v>
      </c>
      <c r="F465" s="17">
        <v>0</v>
      </c>
      <c r="G465" s="17">
        <v>0</v>
      </c>
      <c r="H465" s="20">
        <v>0</v>
      </c>
      <c r="I465" s="17">
        <v>0</v>
      </c>
      <c r="J465" s="17">
        <v>0</v>
      </c>
      <c r="K465" s="17">
        <v>0</v>
      </c>
      <c r="L465" s="17">
        <v>537286</v>
      </c>
      <c r="M465" s="17">
        <v>0</v>
      </c>
      <c r="N465" s="21">
        <v>0</v>
      </c>
      <c r="O465" s="17">
        <v>0</v>
      </c>
      <c r="P465" s="21">
        <v>0</v>
      </c>
      <c r="Q465" s="17">
        <v>0</v>
      </c>
      <c r="R465" s="21">
        <v>0</v>
      </c>
      <c r="S465" s="17">
        <v>0</v>
      </c>
      <c r="T465" s="21">
        <v>0</v>
      </c>
      <c r="U465" s="17">
        <v>0</v>
      </c>
      <c r="V465" s="21">
        <v>0</v>
      </c>
      <c r="W465" s="17">
        <v>0</v>
      </c>
      <c r="X465" s="21">
        <v>0</v>
      </c>
      <c r="Y465" s="17">
        <v>0</v>
      </c>
      <c r="Z465" s="21">
        <v>0</v>
      </c>
      <c r="AA465" s="17">
        <v>338</v>
      </c>
      <c r="AB465" s="21">
        <v>1083.0999999999999</v>
      </c>
      <c r="AC465" s="17">
        <v>0</v>
      </c>
      <c r="AD465" s="21">
        <v>0</v>
      </c>
      <c r="AE465" s="21">
        <v>0</v>
      </c>
      <c r="AF465" s="21">
        <v>1083.0999999999999</v>
      </c>
      <c r="AG465" s="21" t="s">
        <v>35</v>
      </c>
      <c r="AI465"/>
    </row>
    <row r="466" spans="1:35">
      <c r="A466" s="22">
        <v>464</v>
      </c>
      <c r="B466" s="28">
        <v>44835</v>
      </c>
      <c r="C466" s="23" t="s">
        <v>33</v>
      </c>
      <c r="D466" s="23" t="s">
        <v>96</v>
      </c>
      <c r="E466" s="22">
        <v>247</v>
      </c>
      <c r="F466" s="22">
        <v>7</v>
      </c>
      <c r="G466" s="22">
        <v>0</v>
      </c>
      <c r="H466" s="38">
        <v>486</v>
      </c>
      <c r="I466" s="22">
        <v>0</v>
      </c>
      <c r="J466" s="22">
        <v>11535</v>
      </c>
      <c r="K466" s="22">
        <v>0</v>
      </c>
      <c r="L466" s="22">
        <v>1448595</v>
      </c>
      <c r="M466" s="22">
        <v>0</v>
      </c>
      <c r="N466" s="29">
        <v>0</v>
      </c>
      <c r="O466" s="22">
        <v>0</v>
      </c>
      <c r="P466" s="29">
        <v>0</v>
      </c>
      <c r="Q466" s="22">
        <v>0</v>
      </c>
      <c r="R466" s="29">
        <v>0</v>
      </c>
      <c r="S466" s="22">
        <v>0</v>
      </c>
      <c r="T466" s="29">
        <v>0</v>
      </c>
      <c r="U466" s="22">
        <v>43516</v>
      </c>
      <c r="V466" s="29">
        <v>73983.58</v>
      </c>
      <c r="W466" s="22">
        <v>10483</v>
      </c>
      <c r="X466" s="29">
        <v>19779.27</v>
      </c>
      <c r="Y466" s="22">
        <v>0</v>
      </c>
      <c r="Z466" s="29">
        <v>0</v>
      </c>
      <c r="AA466" s="22">
        <v>378866</v>
      </c>
      <c r="AB466" s="29">
        <v>1403189.81</v>
      </c>
      <c r="AC466" s="22">
        <v>0</v>
      </c>
      <c r="AD466" s="29">
        <v>0</v>
      </c>
      <c r="AE466" s="29">
        <v>0</v>
      </c>
      <c r="AF466" s="29">
        <v>1496952.6600000001</v>
      </c>
      <c r="AG466" s="29" t="s">
        <v>35</v>
      </c>
      <c r="AI466"/>
    </row>
    <row r="467" spans="1:35">
      <c r="A467" s="17">
        <v>465</v>
      </c>
      <c r="B467" s="18">
        <v>44835</v>
      </c>
      <c r="C467" s="19" t="s">
        <v>41</v>
      </c>
      <c r="D467" s="19" t="s">
        <v>97</v>
      </c>
      <c r="E467" s="17">
        <v>1069</v>
      </c>
      <c r="F467" s="17">
        <v>186</v>
      </c>
      <c r="G467" s="17">
        <v>59563</v>
      </c>
      <c r="H467" s="20">
        <v>90252</v>
      </c>
      <c r="I467" s="17">
        <v>334834</v>
      </c>
      <c r="J467" s="17">
        <v>127382010</v>
      </c>
      <c r="K467" s="17">
        <v>1327942</v>
      </c>
      <c r="L467" s="17">
        <v>3979824</v>
      </c>
      <c r="M467" s="17">
        <v>2046294</v>
      </c>
      <c r="N467" s="21">
        <v>6629048.8600000003</v>
      </c>
      <c r="O467" s="17">
        <v>879132</v>
      </c>
      <c r="P467" s="21">
        <v>6898359.6500000004</v>
      </c>
      <c r="Q467" s="17">
        <v>0</v>
      </c>
      <c r="R467" s="21">
        <v>0</v>
      </c>
      <c r="S467" s="17">
        <v>18466</v>
      </c>
      <c r="T467" s="21">
        <v>80469.95</v>
      </c>
      <c r="U467" s="17">
        <v>1315505</v>
      </c>
      <c r="V467" s="21">
        <v>2902240.99</v>
      </c>
      <c r="W467" s="17">
        <v>589752</v>
      </c>
      <c r="X467" s="21">
        <v>1564936.46</v>
      </c>
      <c r="Y467" s="17">
        <v>51</v>
      </c>
      <c r="Z467" s="21">
        <v>819.64</v>
      </c>
      <c r="AA467" s="17">
        <v>2917520</v>
      </c>
      <c r="AB467" s="21">
        <v>13954442.380000001</v>
      </c>
      <c r="AC467" s="17">
        <v>693</v>
      </c>
      <c r="AD467" s="21">
        <v>692.9</v>
      </c>
      <c r="AE467" s="21">
        <v>13607878.460000001</v>
      </c>
      <c r="AF467" s="21">
        <v>18423132.369999997</v>
      </c>
      <c r="AG467" s="21" t="s">
        <v>35</v>
      </c>
      <c r="AI467"/>
    </row>
    <row r="468" spans="1:35">
      <c r="A468" s="22">
        <v>466</v>
      </c>
      <c r="B468" s="28">
        <v>44866</v>
      </c>
      <c r="C468" s="23" t="s">
        <v>33</v>
      </c>
      <c r="D468" s="23" t="s">
        <v>34</v>
      </c>
      <c r="E468" s="22">
        <v>471</v>
      </c>
      <c r="F468" s="22">
        <v>3</v>
      </c>
      <c r="G468" s="22">
        <v>0</v>
      </c>
      <c r="H468" s="38">
        <v>350</v>
      </c>
      <c r="I468" s="22">
        <v>0</v>
      </c>
      <c r="J468" s="22">
        <v>859031</v>
      </c>
      <c r="K468" s="22">
        <v>357802</v>
      </c>
      <c r="L468" s="22">
        <v>2323549</v>
      </c>
      <c r="M468" s="22">
        <v>501905</v>
      </c>
      <c r="N468" s="29">
        <v>2734229.92</v>
      </c>
      <c r="O468" s="22">
        <v>522306</v>
      </c>
      <c r="P468" s="29">
        <v>3207152.36</v>
      </c>
      <c r="Q468" s="22">
        <v>1334</v>
      </c>
      <c r="R468" s="29">
        <v>645.62</v>
      </c>
      <c r="S468" s="22">
        <v>5228</v>
      </c>
      <c r="T468" s="29">
        <v>32379.1</v>
      </c>
      <c r="U468" s="22">
        <v>238277</v>
      </c>
      <c r="V468" s="29">
        <v>603205.64</v>
      </c>
      <c r="W468" s="22">
        <v>215137</v>
      </c>
      <c r="X468" s="29">
        <v>582548.75</v>
      </c>
      <c r="Y468" s="22">
        <v>181</v>
      </c>
      <c r="Z468" s="29">
        <v>2577.96</v>
      </c>
      <c r="AA468" s="22">
        <v>923115</v>
      </c>
      <c r="AB468" s="29">
        <v>5961811.5999999996</v>
      </c>
      <c r="AC468" s="22">
        <v>329</v>
      </c>
      <c r="AD468" s="29">
        <v>325.89999999999998</v>
      </c>
      <c r="AE468" s="29">
        <v>5974406.9999999991</v>
      </c>
      <c r="AF468" s="29">
        <v>7150469.8499999996</v>
      </c>
      <c r="AG468" s="29" t="s">
        <v>35</v>
      </c>
      <c r="AI468"/>
    </row>
    <row r="469" spans="1:35">
      <c r="A469" s="17">
        <v>467</v>
      </c>
      <c r="B469" s="18">
        <v>44866</v>
      </c>
      <c r="C469" s="19" t="s">
        <v>36</v>
      </c>
      <c r="D469" s="19" t="s">
        <v>37</v>
      </c>
      <c r="E469" s="17">
        <v>0</v>
      </c>
      <c r="F469" s="17">
        <v>0</v>
      </c>
      <c r="G469" s="17">
        <v>0</v>
      </c>
      <c r="H469" s="20">
        <v>0</v>
      </c>
      <c r="I469" s="17">
        <v>0</v>
      </c>
      <c r="J469" s="17">
        <v>4120115</v>
      </c>
      <c r="K469" s="17">
        <v>0</v>
      </c>
      <c r="L469" s="17">
        <v>3424302</v>
      </c>
      <c r="M469" s="17">
        <v>0</v>
      </c>
      <c r="N469" s="21">
        <v>0</v>
      </c>
      <c r="O469" s="17">
        <v>0</v>
      </c>
      <c r="P469" s="21">
        <v>0</v>
      </c>
      <c r="Q469" s="17">
        <v>0</v>
      </c>
      <c r="R469" s="21">
        <v>0</v>
      </c>
      <c r="S469" s="17">
        <v>0</v>
      </c>
      <c r="T469" s="21">
        <v>0</v>
      </c>
      <c r="U469" s="17">
        <v>0</v>
      </c>
      <c r="V469" s="21">
        <v>0</v>
      </c>
      <c r="W469" s="17">
        <v>262477</v>
      </c>
      <c r="X469" s="21">
        <v>195835.06</v>
      </c>
      <c r="Y469" s="17">
        <v>0</v>
      </c>
      <c r="Z469" s="21">
        <v>0</v>
      </c>
      <c r="AA469" s="17">
        <v>0</v>
      </c>
      <c r="AB469" s="21">
        <v>0</v>
      </c>
      <c r="AC469" s="17">
        <v>0</v>
      </c>
      <c r="AD469" s="21">
        <v>0</v>
      </c>
      <c r="AE469" s="21">
        <v>0</v>
      </c>
      <c r="AF469" s="21">
        <v>195835.06</v>
      </c>
      <c r="AG469" s="21" t="s">
        <v>35</v>
      </c>
      <c r="AI469"/>
    </row>
    <row r="470" spans="1:35">
      <c r="A470" s="22">
        <v>468</v>
      </c>
      <c r="B470" s="28">
        <v>44866</v>
      </c>
      <c r="C470" s="23" t="s">
        <v>38</v>
      </c>
      <c r="D470" s="23" t="s">
        <v>39</v>
      </c>
      <c r="E470" s="22">
        <v>0</v>
      </c>
      <c r="F470" s="22">
        <v>0</v>
      </c>
      <c r="G470" s="22">
        <v>52943</v>
      </c>
      <c r="H470" s="38">
        <v>0</v>
      </c>
      <c r="I470" s="22">
        <v>0</v>
      </c>
      <c r="J470" s="22">
        <v>0</v>
      </c>
      <c r="K470" s="22">
        <v>1313008</v>
      </c>
      <c r="L470" s="22">
        <v>0</v>
      </c>
      <c r="M470" s="22">
        <v>1021443</v>
      </c>
      <c r="N470" s="29">
        <v>7900013.7999999998</v>
      </c>
      <c r="O470" s="22">
        <v>2994038</v>
      </c>
      <c r="P470" s="29">
        <v>24503917.030000001</v>
      </c>
      <c r="Q470" s="22">
        <v>0</v>
      </c>
      <c r="R470" s="29">
        <v>0</v>
      </c>
      <c r="S470" s="22">
        <v>0</v>
      </c>
      <c r="T470" s="29">
        <v>0</v>
      </c>
      <c r="U470" s="22">
        <v>0</v>
      </c>
      <c r="V470" s="29">
        <v>0</v>
      </c>
      <c r="W470" s="22">
        <v>0</v>
      </c>
      <c r="X470" s="29">
        <v>0</v>
      </c>
      <c r="Y470" s="22">
        <v>0</v>
      </c>
      <c r="Z470" s="29">
        <v>0</v>
      </c>
      <c r="AA470" s="22">
        <v>0</v>
      </c>
      <c r="AB470" s="29">
        <v>0</v>
      </c>
      <c r="AC470" s="22">
        <v>0</v>
      </c>
      <c r="AD470" s="29">
        <v>0</v>
      </c>
      <c r="AE470" s="29">
        <v>32403930.830000002</v>
      </c>
      <c r="AF470" s="29">
        <v>0</v>
      </c>
      <c r="AG470" s="29" t="s">
        <v>40</v>
      </c>
      <c r="AI470"/>
    </row>
    <row r="471" spans="1:35">
      <c r="A471" s="17">
        <v>469</v>
      </c>
      <c r="B471" s="18">
        <v>44866</v>
      </c>
      <c r="C471" s="19" t="s">
        <v>41</v>
      </c>
      <c r="D471" s="19" t="s">
        <v>42</v>
      </c>
      <c r="E471" s="17">
        <v>5761</v>
      </c>
      <c r="F471" s="17">
        <v>10097</v>
      </c>
      <c r="G471" s="17">
        <v>1315288</v>
      </c>
      <c r="H471" s="20">
        <v>847</v>
      </c>
      <c r="I471" s="17">
        <v>529854</v>
      </c>
      <c r="J471" s="17">
        <v>48205705</v>
      </c>
      <c r="K471" s="17">
        <v>9294011</v>
      </c>
      <c r="L471" s="17">
        <v>28716921</v>
      </c>
      <c r="M471" s="17">
        <v>17477667</v>
      </c>
      <c r="N471" s="21">
        <v>53921065.579999998</v>
      </c>
      <c r="O471" s="17">
        <v>11708221</v>
      </c>
      <c r="P471" s="21">
        <v>50384643.869999997</v>
      </c>
      <c r="Q471" s="17">
        <v>0</v>
      </c>
      <c r="R471" s="21">
        <v>0</v>
      </c>
      <c r="S471" s="17">
        <v>63664</v>
      </c>
      <c r="T471" s="21">
        <v>249091.75</v>
      </c>
      <c r="U471" s="17">
        <v>9592907</v>
      </c>
      <c r="V471" s="21">
        <v>22383617.510000002</v>
      </c>
      <c r="W471" s="17">
        <v>4133071</v>
      </c>
      <c r="X471" s="21">
        <v>12728599.060000001</v>
      </c>
      <c r="Y471" s="17">
        <v>18670</v>
      </c>
      <c r="Z471" s="21">
        <v>459282.69</v>
      </c>
      <c r="AA471" s="17">
        <v>20912950</v>
      </c>
      <c r="AB471" s="21">
        <v>123953955.7</v>
      </c>
      <c r="AC471" s="17">
        <v>0</v>
      </c>
      <c r="AD471" s="21">
        <v>0</v>
      </c>
      <c r="AE471" s="21">
        <v>104554801.19999999</v>
      </c>
      <c r="AF471" s="21">
        <v>159525454.96000001</v>
      </c>
      <c r="AG471" s="21" t="s">
        <v>35</v>
      </c>
      <c r="AI471"/>
    </row>
    <row r="472" spans="1:35">
      <c r="A472" s="22">
        <v>470</v>
      </c>
      <c r="B472" s="28">
        <v>44866</v>
      </c>
      <c r="C472" s="23" t="s">
        <v>41</v>
      </c>
      <c r="D472" s="23" t="s">
        <v>43</v>
      </c>
      <c r="E472" s="22">
        <v>428</v>
      </c>
      <c r="F472" s="22">
        <v>5</v>
      </c>
      <c r="G472" s="22">
        <v>37245</v>
      </c>
      <c r="H472" s="38">
        <v>0</v>
      </c>
      <c r="I472" s="22">
        <v>0</v>
      </c>
      <c r="J472" s="22">
        <v>0</v>
      </c>
      <c r="K472" s="22">
        <v>0</v>
      </c>
      <c r="L472" s="22">
        <v>5288593</v>
      </c>
      <c r="M472" s="22">
        <v>0</v>
      </c>
      <c r="N472" s="29">
        <v>0</v>
      </c>
      <c r="O472" s="22">
        <v>0</v>
      </c>
      <c r="P472" s="29">
        <v>0</v>
      </c>
      <c r="Q472" s="22">
        <v>0</v>
      </c>
      <c r="R472" s="29">
        <v>0</v>
      </c>
      <c r="S472" s="22">
        <v>0</v>
      </c>
      <c r="T472" s="29">
        <v>0</v>
      </c>
      <c r="U472" s="22">
        <v>485765</v>
      </c>
      <c r="V472" s="29">
        <v>1161011.42</v>
      </c>
      <c r="W472" s="22">
        <v>230431</v>
      </c>
      <c r="X472" s="29">
        <v>630969.42000000004</v>
      </c>
      <c r="Y472" s="22">
        <v>0</v>
      </c>
      <c r="Z472" s="29">
        <v>0</v>
      </c>
      <c r="AA472" s="22">
        <v>2514793</v>
      </c>
      <c r="AB472" s="29">
        <v>12884540.24</v>
      </c>
      <c r="AC472" s="22">
        <v>27782</v>
      </c>
      <c r="AD472" s="29">
        <v>28002.22</v>
      </c>
      <c r="AE472" s="29">
        <v>0</v>
      </c>
      <c r="AF472" s="29">
        <v>14704523.300000001</v>
      </c>
      <c r="AG472" s="29" t="s">
        <v>35</v>
      </c>
      <c r="AI472"/>
    </row>
    <row r="473" spans="1:35">
      <c r="A473" s="17">
        <v>471</v>
      </c>
      <c r="B473" s="18">
        <v>44866</v>
      </c>
      <c r="C473" s="19" t="s">
        <v>38</v>
      </c>
      <c r="D473" s="19" t="s">
        <v>44</v>
      </c>
      <c r="E473" s="17">
        <v>0</v>
      </c>
      <c r="F473" s="17">
        <v>0</v>
      </c>
      <c r="G473" s="17">
        <v>0</v>
      </c>
      <c r="H473" s="20">
        <v>0</v>
      </c>
      <c r="I473" s="17">
        <v>0</v>
      </c>
      <c r="J473" s="17">
        <v>0</v>
      </c>
      <c r="K473" s="17">
        <v>5159</v>
      </c>
      <c r="L473" s="17">
        <v>0</v>
      </c>
      <c r="M473" s="17">
        <v>4921</v>
      </c>
      <c r="N473" s="21">
        <v>24325.62</v>
      </c>
      <c r="O473" s="17">
        <v>1871</v>
      </c>
      <c r="P473" s="21">
        <v>18116.86</v>
      </c>
      <c r="Q473" s="17">
        <v>0</v>
      </c>
      <c r="R473" s="21">
        <v>0</v>
      </c>
      <c r="S473" s="17">
        <v>0</v>
      </c>
      <c r="T473" s="21">
        <v>0</v>
      </c>
      <c r="U473" s="17">
        <v>0</v>
      </c>
      <c r="V473" s="21">
        <v>0</v>
      </c>
      <c r="W473" s="17">
        <v>0</v>
      </c>
      <c r="X473" s="21">
        <v>0</v>
      </c>
      <c r="Y473" s="17">
        <v>0</v>
      </c>
      <c r="Z473" s="21">
        <v>0</v>
      </c>
      <c r="AA473" s="17">
        <v>0</v>
      </c>
      <c r="AB473" s="21">
        <v>0</v>
      </c>
      <c r="AC473" s="17">
        <v>0</v>
      </c>
      <c r="AD473" s="21">
        <v>0</v>
      </c>
      <c r="AE473" s="21">
        <v>42442.479999999996</v>
      </c>
      <c r="AF473" s="21">
        <v>0</v>
      </c>
      <c r="AG473" s="21" t="s">
        <v>40</v>
      </c>
      <c r="AI473"/>
    </row>
    <row r="474" spans="1:35">
      <c r="A474" s="22">
        <v>472</v>
      </c>
      <c r="B474" s="28">
        <v>44866</v>
      </c>
      <c r="C474" s="23" t="s">
        <v>45</v>
      </c>
      <c r="D474" s="23" t="s">
        <v>46</v>
      </c>
      <c r="E474" s="22">
        <v>8795</v>
      </c>
      <c r="F474" s="22">
        <v>2664</v>
      </c>
      <c r="G474" s="22">
        <v>23140</v>
      </c>
      <c r="H474" s="38">
        <v>39435</v>
      </c>
      <c r="I474" s="22">
        <v>9476</v>
      </c>
      <c r="J474" s="22">
        <v>967287</v>
      </c>
      <c r="K474" s="22">
        <v>1638457</v>
      </c>
      <c r="L474" s="22">
        <v>79475125</v>
      </c>
      <c r="M474" s="22">
        <v>1905325</v>
      </c>
      <c r="N474" s="29">
        <v>6065404.2800000003</v>
      </c>
      <c r="O474" s="22">
        <v>1883937</v>
      </c>
      <c r="P474" s="29">
        <v>9684263.6199999992</v>
      </c>
      <c r="Q474" s="22">
        <v>0</v>
      </c>
      <c r="R474" s="29">
        <v>0</v>
      </c>
      <c r="S474" s="22">
        <v>14638</v>
      </c>
      <c r="T474" s="29">
        <v>71608.5</v>
      </c>
      <c r="U474" s="22">
        <v>6731379</v>
      </c>
      <c r="V474" s="29">
        <v>13106385.67</v>
      </c>
      <c r="W474" s="22">
        <v>2550483</v>
      </c>
      <c r="X474" s="29">
        <v>5616412.0800000001</v>
      </c>
      <c r="Y474" s="22">
        <v>8</v>
      </c>
      <c r="Z474" s="29">
        <v>13.22</v>
      </c>
      <c r="AA474" s="22">
        <v>25988774</v>
      </c>
      <c r="AB474" s="29">
        <v>120828313.5</v>
      </c>
      <c r="AC474" s="22">
        <v>1250</v>
      </c>
      <c r="AD474" s="29">
        <v>1205.44</v>
      </c>
      <c r="AE474" s="29">
        <v>15821276.399999999</v>
      </c>
      <c r="AF474" s="29">
        <v>139552329.91</v>
      </c>
      <c r="AG474" s="29" t="s">
        <v>35</v>
      </c>
      <c r="AI474"/>
    </row>
    <row r="475" spans="1:35">
      <c r="A475" s="17">
        <v>473</v>
      </c>
      <c r="B475" s="18">
        <v>44866</v>
      </c>
      <c r="C475" s="19" t="s">
        <v>45</v>
      </c>
      <c r="D475" s="19" t="s">
        <v>47</v>
      </c>
      <c r="E475" s="17">
        <v>5307</v>
      </c>
      <c r="F475" s="17">
        <v>2837</v>
      </c>
      <c r="G475" s="17">
        <v>45421</v>
      </c>
      <c r="H475" s="20">
        <v>15369</v>
      </c>
      <c r="I475" s="17">
        <v>103</v>
      </c>
      <c r="J475" s="17">
        <v>515726</v>
      </c>
      <c r="K475" s="17">
        <v>86053</v>
      </c>
      <c r="L475" s="17">
        <v>46304287</v>
      </c>
      <c r="M475" s="17">
        <v>141234</v>
      </c>
      <c r="N475" s="21">
        <v>496226.11</v>
      </c>
      <c r="O475" s="17">
        <v>74320</v>
      </c>
      <c r="P475" s="21">
        <v>259139.87</v>
      </c>
      <c r="Q475" s="17">
        <v>0</v>
      </c>
      <c r="R475" s="21">
        <v>0</v>
      </c>
      <c r="S475" s="17">
        <v>10246</v>
      </c>
      <c r="T475" s="21">
        <v>59156.86</v>
      </c>
      <c r="U475" s="17">
        <v>4486467</v>
      </c>
      <c r="V475" s="21">
        <v>7768728.8099999996</v>
      </c>
      <c r="W475" s="17">
        <v>1698578</v>
      </c>
      <c r="X475" s="21">
        <v>2577372.1800000002</v>
      </c>
      <c r="Y475" s="17">
        <v>0</v>
      </c>
      <c r="Z475" s="21">
        <v>0</v>
      </c>
      <c r="AA475" s="17">
        <v>17021037</v>
      </c>
      <c r="AB475" s="21">
        <v>66058368.399999999</v>
      </c>
      <c r="AC475" s="17">
        <v>4226</v>
      </c>
      <c r="AD475" s="21">
        <v>4099.6099999999997</v>
      </c>
      <c r="AE475" s="21">
        <v>814522.84</v>
      </c>
      <c r="AF475" s="21">
        <v>76408569</v>
      </c>
      <c r="AG475" s="21" t="s">
        <v>35</v>
      </c>
      <c r="AI475"/>
    </row>
    <row r="476" spans="1:35">
      <c r="A476" s="22">
        <v>474</v>
      </c>
      <c r="B476" s="28">
        <v>44866</v>
      </c>
      <c r="C476" s="23" t="s">
        <v>45</v>
      </c>
      <c r="D476" s="23" t="s">
        <v>48</v>
      </c>
      <c r="E476" s="22">
        <v>1809</v>
      </c>
      <c r="F476" s="22">
        <v>435</v>
      </c>
      <c r="G476" s="22">
        <v>1880</v>
      </c>
      <c r="H476" s="38">
        <v>3374</v>
      </c>
      <c r="I476" s="22">
        <v>355014</v>
      </c>
      <c r="J476" s="22">
        <v>1042868</v>
      </c>
      <c r="K476" s="22">
        <v>77461</v>
      </c>
      <c r="L476" s="22">
        <v>13170703</v>
      </c>
      <c r="M476" s="22">
        <v>60219</v>
      </c>
      <c r="N476" s="29">
        <v>238391.98</v>
      </c>
      <c r="O476" s="22">
        <v>22563</v>
      </c>
      <c r="P476" s="29">
        <v>117041.32</v>
      </c>
      <c r="Q476" s="22">
        <v>0</v>
      </c>
      <c r="R476" s="29">
        <v>0</v>
      </c>
      <c r="S476" s="22">
        <v>1021</v>
      </c>
      <c r="T476" s="29">
        <v>4888.34</v>
      </c>
      <c r="U476" s="22">
        <v>2016223</v>
      </c>
      <c r="V476" s="29">
        <v>3109398.07</v>
      </c>
      <c r="W476" s="22">
        <v>786911</v>
      </c>
      <c r="X476" s="29">
        <v>1119621.06</v>
      </c>
      <c r="Y476" s="22">
        <v>8115</v>
      </c>
      <c r="Z476" s="29">
        <v>91968.97</v>
      </c>
      <c r="AA476" s="22">
        <v>6467214</v>
      </c>
      <c r="AB476" s="29">
        <v>27132203.210000001</v>
      </c>
      <c r="AC476" s="22">
        <v>0</v>
      </c>
      <c r="AD476" s="29">
        <v>0</v>
      </c>
      <c r="AE476" s="29">
        <v>360321.64000000007</v>
      </c>
      <c r="AF476" s="29">
        <v>31453191.310000002</v>
      </c>
      <c r="AG476" s="29" t="s">
        <v>35</v>
      </c>
      <c r="AI476"/>
    </row>
    <row r="477" spans="1:35">
      <c r="A477" s="17">
        <v>475</v>
      </c>
      <c r="B477" s="18">
        <v>44866</v>
      </c>
      <c r="C477" s="19" t="s">
        <v>38</v>
      </c>
      <c r="D477" s="19" t="s">
        <v>49</v>
      </c>
      <c r="E477" s="17">
        <v>0</v>
      </c>
      <c r="F477" s="17">
        <v>0</v>
      </c>
      <c r="G477" s="17">
        <v>0</v>
      </c>
      <c r="H477" s="20">
        <v>0</v>
      </c>
      <c r="I477" s="17">
        <v>1</v>
      </c>
      <c r="J477" s="17">
        <v>0</v>
      </c>
      <c r="K477" s="17">
        <v>0</v>
      </c>
      <c r="L477" s="17">
        <v>903</v>
      </c>
      <c r="M477" s="17">
        <v>0</v>
      </c>
      <c r="N477" s="21">
        <v>0</v>
      </c>
      <c r="O477" s="17">
        <v>0</v>
      </c>
      <c r="P477" s="21">
        <v>0</v>
      </c>
      <c r="Q477" s="17">
        <v>0</v>
      </c>
      <c r="R477" s="21">
        <v>0</v>
      </c>
      <c r="S477" s="17">
        <v>0</v>
      </c>
      <c r="T477" s="21">
        <v>0</v>
      </c>
      <c r="U477" s="17">
        <v>33</v>
      </c>
      <c r="V477" s="21">
        <v>353.73</v>
      </c>
      <c r="W477" s="17">
        <v>1</v>
      </c>
      <c r="X477" s="21">
        <v>1.5</v>
      </c>
      <c r="Y477" s="17">
        <v>0</v>
      </c>
      <c r="Z477" s="21">
        <v>0</v>
      </c>
      <c r="AA477" s="17">
        <v>317</v>
      </c>
      <c r="AB477" s="21">
        <v>2783.7</v>
      </c>
      <c r="AC477" s="17">
        <v>0</v>
      </c>
      <c r="AD477" s="21">
        <v>0</v>
      </c>
      <c r="AE477" s="21">
        <v>0</v>
      </c>
      <c r="AF477" s="21">
        <v>3138.93</v>
      </c>
      <c r="AG477" s="21" t="s">
        <v>35</v>
      </c>
      <c r="AI477"/>
    </row>
    <row r="478" spans="1:35">
      <c r="A478" s="22">
        <v>476</v>
      </c>
      <c r="B478" s="28">
        <v>44866</v>
      </c>
      <c r="C478" s="23" t="s">
        <v>41</v>
      </c>
      <c r="D478" s="23" t="s">
        <v>98</v>
      </c>
      <c r="E478" s="22">
        <v>457</v>
      </c>
      <c r="F478" s="22">
        <v>53</v>
      </c>
      <c r="G478" s="22">
        <v>0</v>
      </c>
      <c r="H478" s="38">
        <v>1188</v>
      </c>
      <c r="I478" s="22">
        <v>5541</v>
      </c>
      <c r="J478" s="22">
        <v>0</v>
      </c>
      <c r="K478" s="22">
        <v>0</v>
      </c>
      <c r="L478" s="22">
        <v>854222</v>
      </c>
      <c r="M478" s="22">
        <v>0</v>
      </c>
      <c r="N478" s="29">
        <v>0</v>
      </c>
      <c r="O478" s="22">
        <v>0</v>
      </c>
      <c r="P478" s="29">
        <v>0</v>
      </c>
      <c r="Q478" s="22">
        <v>0</v>
      </c>
      <c r="R478" s="29">
        <v>0</v>
      </c>
      <c r="S478" s="22">
        <v>0</v>
      </c>
      <c r="T478" s="29">
        <v>0</v>
      </c>
      <c r="U478" s="22">
        <v>231125</v>
      </c>
      <c r="V478" s="29">
        <v>392185.54</v>
      </c>
      <c r="W478" s="22">
        <v>34067</v>
      </c>
      <c r="X478" s="29">
        <v>68857.440000000002</v>
      </c>
      <c r="Y478" s="22">
        <v>12</v>
      </c>
      <c r="Z478" s="29">
        <v>120</v>
      </c>
      <c r="AA478" s="22">
        <v>792782</v>
      </c>
      <c r="AB478" s="29">
        <v>2947232.2</v>
      </c>
      <c r="AC478" s="22">
        <v>17</v>
      </c>
      <c r="AD478" s="29">
        <v>15.26</v>
      </c>
      <c r="AE478" s="29">
        <v>0</v>
      </c>
      <c r="AF478" s="29">
        <v>3408410.44</v>
      </c>
      <c r="AG478" s="29" t="s">
        <v>35</v>
      </c>
      <c r="AI478"/>
    </row>
    <row r="479" spans="1:35">
      <c r="A479" s="17">
        <v>477</v>
      </c>
      <c r="B479" s="18">
        <v>44866</v>
      </c>
      <c r="C479" s="19" t="s">
        <v>45</v>
      </c>
      <c r="D479" s="19" t="s">
        <v>50</v>
      </c>
      <c r="E479" s="17">
        <v>8103</v>
      </c>
      <c r="F479" s="17">
        <v>4039</v>
      </c>
      <c r="G479" s="17">
        <v>58223</v>
      </c>
      <c r="H479" s="20">
        <v>8906</v>
      </c>
      <c r="I479" s="17">
        <v>65</v>
      </c>
      <c r="J479" s="17">
        <v>2139315</v>
      </c>
      <c r="K479" s="17">
        <v>593845</v>
      </c>
      <c r="L479" s="17">
        <v>48645220</v>
      </c>
      <c r="M479" s="17">
        <v>695017</v>
      </c>
      <c r="N479" s="21">
        <v>1859504</v>
      </c>
      <c r="O479" s="17">
        <v>274764</v>
      </c>
      <c r="P479" s="21">
        <v>1039531.56</v>
      </c>
      <c r="Q479" s="17">
        <v>0</v>
      </c>
      <c r="R479" s="21">
        <v>0</v>
      </c>
      <c r="S479" s="17">
        <v>59587</v>
      </c>
      <c r="T479" s="21">
        <v>310337.59999999998</v>
      </c>
      <c r="U479" s="17">
        <v>8706471</v>
      </c>
      <c r="V479" s="21">
        <v>17560116.16</v>
      </c>
      <c r="W479" s="17">
        <v>2881572</v>
      </c>
      <c r="X479" s="21">
        <v>5567323.3099999996</v>
      </c>
      <c r="Y479" s="17">
        <v>5073</v>
      </c>
      <c r="Z479" s="21">
        <v>79625.86</v>
      </c>
      <c r="AA479" s="17">
        <v>31936152</v>
      </c>
      <c r="AB479" s="21">
        <v>141612990.19999999</v>
      </c>
      <c r="AC479" s="17">
        <v>1506</v>
      </c>
      <c r="AD479" s="21">
        <v>1302.8699999999999</v>
      </c>
      <c r="AE479" s="21">
        <v>3209373.16</v>
      </c>
      <c r="AF479" s="21">
        <v>164821358.39999998</v>
      </c>
      <c r="AG479" s="21" t="s">
        <v>35</v>
      </c>
      <c r="AI479"/>
    </row>
    <row r="480" spans="1:35">
      <c r="A480" s="22">
        <v>478</v>
      </c>
      <c r="B480" s="28">
        <v>44866</v>
      </c>
      <c r="C480" s="23" t="s">
        <v>33</v>
      </c>
      <c r="D480" s="23" t="s">
        <v>51</v>
      </c>
      <c r="E480" s="22">
        <v>166</v>
      </c>
      <c r="F480" s="22">
        <v>2</v>
      </c>
      <c r="G480" s="22">
        <v>0</v>
      </c>
      <c r="H480" s="38">
        <v>0</v>
      </c>
      <c r="I480" s="22">
        <v>0</v>
      </c>
      <c r="J480" s="22">
        <v>0</v>
      </c>
      <c r="K480" s="22">
        <v>0</v>
      </c>
      <c r="L480" s="22">
        <v>202896</v>
      </c>
      <c r="M480" s="22">
        <v>0</v>
      </c>
      <c r="N480" s="29">
        <v>0</v>
      </c>
      <c r="O480" s="22">
        <v>0</v>
      </c>
      <c r="P480" s="29">
        <v>0</v>
      </c>
      <c r="Q480" s="22">
        <v>0</v>
      </c>
      <c r="R480" s="29">
        <v>0</v>
      </c>
      <c r="S480" s="22">
        <v>0</v>
      </c>
      <c r="T480" s="29">
        <v>0</v>
      </c>
      <c r="U480" s="22">
        <v>44256</v>
      </c>
      <c r="V480" s="29">
        <v>141555.31</v>
      </c>
      <c r="W480" s="22">
        <v>12654</v>
      </c>
      <c r="X480" s="29">
        <v>34262.85</v>
      </c>
      <c r="Y480" s="22">
        <v>0</v>
      </c>
      <c r="Z480" s="29">
        <v>0</v>
      </c>
      <c r="AA480" s="22">
        <v>133603</v>
      </c>
      <c r="AB480" s="29">
        <v>763166.07</v>
      </c>
      <c r="AC480" s="22">
        <v>0</v>
      </c>
      <c r="AD480" s="29">
        <v>0</v>
      </c>
      <c r="AE480" s="29">
        <v>0</v>
      </c>
      <c r="AF480" s="29">
        <v>938984.23</v>
      </c>
      <c r="AG480" s="29" t="s">
        <v>35</v>
      </c>
      <c r="AI480"/>
    </row>
    <row r="481" spans="1:35">
      <c r="A481" s="17">
        <v>479</v>
      </c>
      <c r="B481" s="18">
        <v>44866</v>
      </c>
      <c r="C481" s="19" t="s">
        <v>45</v>
      </c>
      <c r="D481" s="19" t="s">
        <v>53</v>
      </c>
      <c r="E481" s="17">
        <v>1249</v>
      </c>
      <c r="F481" s="17">
        <v>325</v>
      </c>
      <c r="G481" s="17">
        <v>2368</v>
      </c>
      <c r="H481" s="20">
        <v>9254</v>
      </c>
      <c r="I481" s="17">
        <v>8426</v>
      </c>
      <c r="J481" s="17">
        <v>241657</v>
      </c>
      <c r="K481" s="17">
        <v>0</v>
      </c>
      <c r="L481" s="17">
        <v>27727499</v>
      </c>
      <c r="M481" s="17">
        <v>0</v>
      </c>
      <c r="N481" s="21">
        <v>0</v>
      </c>
      <c r="O481" s="17">
        <v>0</v>
      </c>
      <c r="P481" s="21">
        <v>0</v>
      </c>
      <c r="Q481" s="17">
        <v>0</v>
      </c>
      <c r="R481" s="21">
        <v>0</v>
      </c>
      <c r="S481" s="17">
        <v>0</v>
      </c>
      <c r="T481" s="21">
        <v>0</v>
      </c>
      <c r="U481" s="17">
        <v>2910169</v>
      </c>
      <c r="V481" s="21">
        <v>6248318.29</v>
      </c>
      <c r="W481" s="17">
        <v>590850</v>
      </c>
      <c r="X481" s="21">
        <v>1206665.8700000001</v>
      </c>
      <c r="Y481" s="17">
        <v>0</v>
      </c>
      <c r="Z481" s="21">
        <v>0</v>
      </c>
      <c r="AA481" s="17">
        <v>8422305</v>
      </c>
      <c r="AB481" s="21">
        <v>37091657.68</v>
      </c>
      <c r="AC481" s="17">
        <v>10335</v>
      </c>
      <c r="AD481" s="21">
        <v>10337.1</v>
      </c>
      <c r="AE481" s="21">
        <v>0</v>
      </c>
      <c r="AF481" s="21">
        <v>44556978.940000005</v>
      </c>
      <c r="AG481" s="21" t="s">
        <v>35</v>
      </c>
      <c r="AI481"/>
    </row>
    <row r="482" spans="1:35">
      <c r="A482" s="22">
        <v>480</v>
      </c>
      <c r="B482" s="28">
        <v>44866</v>
      </c>
      <c r="C482" s="23" t="s">
        <v>38</v>
      </c>
      <c r="D482" s="23" t="s">
        <v>54</v>
      </c>
      <c r="E482" s="22">
        <v>47</v>
      </c>
      <c r="F482" s="22">
        <v>431</v>
      </c>
      <c r="G482" s="22">
        <v>0</v>
      </c>
      <c r="H482" s="38">
        <v>0</v>
      </c>
      <c r="I482" s="22">
        <v>0</v>
      </c>
      <c r="J482" s="22">
        <v>0</v>
      </c>
      <c r="K482" s="22">
        <v>2482096</v>
      </c>
      <c r="L482" s="22">
        <v>1311767</v>
      </c>
      <c r="M482" s="22">
        <v>7998058</v>
      </c>
      <c r="N482" s="29">
        <v>21287177.469999999</v>
      </c>
      <c r="O482" s="22">
        <v>3132953</v>
      </c>
      <c r="P482" s="29">
        <v>18247519.27</v>
      </c>
      <c r="Q482" s="22">
        <v>0</v>
      </c>
      <c r="R482" s="29">
        <v>0</v>
      </c>
      <c r="S482" s="22">
        <v>11188</v>
      </c>
      <c r="T482" s="29">
        <v>66301.399999999994</v>
      </c>
      <c r="U482" s="22">
        <v>739734</v>
      </c>
      <c r="V482" s="29">
        <v>1957487.77</v>
      </c>
      <c r="W482" s="22">
        <v>770526</v>
      </c>
      <c r="X482" s="29">
        <v>2394263.7799999998</v>
      </c>
      <c r="Y482" s="22">
        <v>0</v>
      </c>
      <c r="Z482" s="29">
        <v>0</v>
      </c>
      <c r="AA482" s="22">
        <v>766416</v>
      </c>
      <c r="AB482" s="29">
        <v>4292703.67</v>
      </c>
      <c r="AC482" s="22">
        <v>0</v>
      </c>
      <c r="AD482" s="29">
        <v>0</v>
      </c>
      <c r="AE482" s="29">
        <v>39600998.139999993</v>
      </c>
      <c r="AF482" s="29">
        <v>8644455.2199999988</v>
      </c>
      <c r="AG482" s="29" t="s">
        <v>40</v>
      </c>
      <c r="AI482"/>
    </row>
    <row r="483" spans="1:35">
      <c r="A483" s="17">
        <v>481</v>
      </c>
      <c r="B483" s="18">
        <v>44866</v>
      </c>
      <c r="C483" s="19" t="s">
        <v>41</v>
      </c>
      <c r="D483" s="19" t="s">
        <v>55</v>
      </c>
      <c r="E483" s="17">
        <v>1108</v>
      </c>
      <c r="F483" s="17">
        <v>568</v>
      </c>
      <c r="G483" s="17">
        <v>7050</v>
      </c>
      <c r="H483" s="20">
        <v>29521</v>
      </c>
      <c r="I483" s="17">
        <v>0</v>
      </c>
      <c r="J483" s="17">
        <v>43655</v>
      </c>
      <c r="K483" s="17">
        <v>1942</v>
      </c>
      <c r="L483" s="17">
        <v>2673773</v>
      </c>
      <c r="M483" s="17">
        <v>1678</v>
      </c>
      <c r="N483" s="21">
        <v>3411.06</v>
      </c>
      <c r="O483" s="17">
        <v>451</v>
      </c>
      <c r="P483" s="21">
        <v>1819.71</v>
      </c>
      <c r="Q483" s="17">
        <v>0</v>
      </c>
      <c r="R483" s="21">
        <v>0</v>
      </c>
      <c r="S483" s="17">
        <v>8</v>
      </c>
      <c r="T483" s="21">
        <v>23.5</v>
      </c>
      <c r="U483" s="17">
        <v>776889</v>
      </c>
      <c r="V483" s="21">
        <v>1488179.09</v>
      </c>
      <c r="W483" s="17">
        <v>128671</v>
      </c>
      <c r="X483" s="21">
        <v>269982.93</v>
      </c>
      <c r="Y483" s="17">
        <v>0</v>
      </c>
      <c r="Z483" s="21">
        <v>0</v>
      </c>
      <c r="AA483" s="17">
        <v>2566297</v>
      </c>
      <c r="AB483" s="21">
        <v>13122309.6</v>
      </c>
      <c r="AC483" s="17">
        <v>0</v>
      </c>
      <c r="AD483" s="21">
        <v>0</v>
      </c>
      <c r="AE483" s="21">
        <v>5254.27</v>
      </c>
      <c r="AF483" s="21">
        <v>14880471.619999999</v>
      </c>
      <c r="AG483" s="21" t="s">
        <v>35</v>
      </c>
      <c r="AI483"/>
    </row>
    <row r="484" spans="1:35">
      <c r="A484" s="22">
        <v>482</v>
      </c>
      <c r="B484" s="28">
        <v>44866</v>
      </c>
      <c r="C484" s="23" t="s">
        <v>38</v>
      </c>
      <c r="D484" s="23" t="s">
        <v>56</v>
      </c>
      <c r="E484" s="22">
        <v>449</v>
      </c>
      <c r="F484" s="22">
        <v>534</v>
      </c>
      <c r="G484" s="22">
        <v>495</v>
      </c>
      <c r="H484" s="38">
        <v>86</v>
      </c>
      <c r="I484" s="22">
        <v>0</v>
      </c>
      <c r="J484" s="22">
        <v>2800</v>
      </c>
      <c r="K484" s="22">
        <v>118719</v>
      </c>
      <c r="L484" s="22">
        <v>1945944</v>
      </c>
      <c r="M484" s="22">
        <v>126755</v>
      </c>
      <c r="N484" s="29">
        <v>431311.49</v>
      </c>
      <c r="O484" s="22">
        <v>88297</v>
      </c>
      <c r="P484" s="29">
        <v>615336.46</v>
      </c>
      <c r="Q484" s="22">
        <v>0</v>
      </c>
      <c r="R484" s="29">
        <v>0</v>
      </c>
      <c r="S484" s="22">
        <v>1349</v>
      </c>
      <c r="T484" s="29">
        <v>4193.6000000000004</v>
      </c>
      <c r="U484" s="22">
        <v>500660</v>
      </c>
      <c r="V484" s="29">
        <v>780999.48</v>
      </c>
      <c r="W484" s="22">
        <v>170502</v>
      </c>
      <c r="X484" s="29">
        <v>353887.99</v>
      </c>
      <c r="Y484" s="22">
        <v>320</v>
      </c>
      <c r="Z484" s="29">
        <v>4805.75</v>
      </c>
      <c r="AA484" s="22">
        <v>1082754</v>
      </c>
      <c r="AB484" s="29">
        <v>4778467.4000000004</v>
      </c>
      <c r="AC484" s="22">
        <v>20</v>
      </c>
      <c r="AD484" s="29">
        <v>16.399999999999999</v>
      </c>
      <c r="AE484" s="29">
        <v>1050841.55</v>
      </c>
      <c r="AF484" s="29">
        <v>5918177.0200000005</v>
      </c>
      <c r="AG484" s="29" t="s">
        <v>35</v>
      </c>
      <c r="AI484"/>
    </row>
    <row r="485" spans="1:35">
      <c r="A485" s="17">
        <v>483</v>
      </c>
      <c r="B485" s="18">
        <v>44866</v>
      </c>
      <c r="C485" s="19" t="s">
        <v>41</v>
      </c>
      <c r="D485" s="19" t="s">
        <v>57</v>
      </c>
      <c r="E485" s="17">
        <v>375</v>
      </c>
      <c r="F485" s="17">
        <v>8</v>
      </c>
      <c r="G485" s="17">
        <v>8839</v>
      </c>
      <c r="H485" s="20">
        <v>0</v>
      </c>
      <c r="I485" s="17">
        <v>6719</v>
      </c>
      <c r="J485" s="17">
        <v>0</v>
      </c>
      <c r="K485" s="17">
        <v>0</v>
      </c>
      <c r="L485" s="17">
        <v>941387</v>
      </c>
      <c r="M485" s="17">
        <v>0</v>
      </c>
      <c r="N485" s="21">
        <v>0</v>
      </c>
      <c r="O485" s="17">
        <v>0</v>
      </c>
      <c r="P485" s="21">
        <v>0</v>
      </c>
      <c r="Q485" s="17">
        <v>0</v>
      </c>
      <c r="R485" s="21">
        <v>0</v>
      </c>
      <c r="S485" s="17">
        <v>0</v>
      </c>
      <c r="T485" s="21">
        <v>0</v>
      </c>
      <c r="U485" s="17">
        <v>145602</v>
      </c>
      <c r="V485" s="21">
        <v>340709.73</v>
      </c>
      <c r="W485" s="17">
        <v>31462</v>
      </c>
      <c r="X485" s="21">
        <v>125894.66</v>
      </c>
      <c r="Y485" s="17">
        <v>373</v>
      </c>
      <c r="Z485" s="21">
        <v>11413.81</v>
      </c>
      <c r="AA485" s="17">
        <v>275551</v>
      </c>
      <c r="AB485" s="21">
        <v>1517057.98</v>
      </c>
      <c r="AC485" s="17">
        <v>0</v>
      </c>
      <c r="AD485" s="21">
        <v>0</v>
      </c>
      <c r="AE485" s="21">
        <v>0</v>
      </c>
      <c r="AF485" s="21">
        <v>1995076.18</v>
      </c>
      <c r="AG485" s="21" t="s">
        <v>35</v>
      </c>
      <c r="AI485"/>
    </row>
    <row r="486" spans="1:35">
      <c r="A486" s="22">
        <v>484</v>
      </c>
      <c r="B486" s="28">
        <v>44866</v>
      </c>
      <c r="C486" s="23" t="s">
        <v>38</v>
      </c>
      <c r="D486" s="23" t="s">
        <v>58</v>
      </c>
      <c r="E486" s="22">
        <v>13</v>
      </c>
      <c r="F486" s="22">
        <v>18</v>
      </c>
      <c r="G486" s="22">
        <v>0</v>
      </c>
      <c r="H486" s="38">
        <v>0</v>
      </c>
      <c r="I486" s="22">
        <v>0</v>
      </c>
      <c r="J486" s="22">
        <v>12</v>
      </c>
      <c r="K486" s="22">
        <v>0</v>
      </c>
      <c r="L486" s="22">
        <v>117513</v>
      </c>
      <c r="M486" s="22">
        <v>0</v>
      </c>
      <c r="N486" s="29">
        <v>0</v>
      </c>
      <c r="O486" s="22">
        <v>0</v>
      </c>
      <c r="P486" s="29">
        <v>0</v>
      </c>
      <c r="Q486" s="22">
        <v>0</v>
      </c>
      <c r="R486" s="29">
        <v>0</v>
      </c>
      <c r="S486" s="22">
        <v>0</v>
      </c>
      <c r="T486" s="29">
        <v>0</v>
      </c>
      <c r="U486" s="22">
        <v>65143</v>
      </c>
      <c r="V486" s="29">
        <v>157714.51999999999</v>
      </c>
      <c r="W486" s="22">
        <v>7948</v>
      </c>
      <c r="X486" s="29">
        <v>38893.839999999997</v>
      </c>
      <c r="Y486" s="22">
        <v>0</v>
      </c>
      <c r="Z486" s="29">
        <v>0</v>
      </c>
      <c r="AA486" s="22">
        <v>44561</v>
      </c>
      <c r="AB486" s="29">
        <v>246601.25</v>
      </c>
      <c r="AC486" s="22">
        <v>0</v>
      </c>
      <c r="AD486" s="29">
        <v>0</v>
      </c>
      <c r="AE486" s="29">
        <v>0</v>
      </c>
      <c r="AF486" s="29">
        <v>443209.61</v>
      </c>
      <c r="AG486" s="29" t="s">
        <v>35</v>
      </c>
      <c r="AI486"/>
    </row>
    <row r="487" spans="1:35">
      <c r="A487" s="17">
        <v>485</v>
      </c>
      <c r="B487" s="18">
        <v>44866</v>
      </c>
      <c r="C487" s="19" t="s">
        <v>41</v>
      </c>
      <c r="D487" s="19" t="s">
        <v>59</v>
      </c>
      <c r="E487" s="17">
        <v>222</v>
      </c>
      <c r="F487" s="17">
        <v>42</v>
      </c>
      <c r="G487" s="17">
        <v>1457</v>
      </c>
      <c r="H487" s="20">
        <v>0</v>
      </c>
      <c r="I487" s="17">
        <v>0</v>
      </c>
      <c r="J487" s="17">
        <v>25223</v>
      </c>
      <c r="K487" s="17">
        <v>8434</v>
      </c>
      <c r="L487" s="17">
        <v>525552</v>
      </c>
      <c r="M487" s="17">
        <v>20316</v>
      </c>
      <c r="N487" s="21">
        <v>40638.94</v>
      </c>
      <c r="O487" s="17">
        <v>5548</v>
      </c>
      <c r="P487" s="21">
        <v>18149.689999999999</v>
      </c>
      <c r="Q487" s="17">
        <v>0</v>
      </c>
      <c r="R487" s="21">
        <v>0</v>
      </c>
      <c r="S487" s="17">
        <v>154</v>
      </c>
      <c r="T487" s="21">
        <v>493.3</v>
      </c>
      <c r="U487" s="17">
        <v>241858</v>
      </c>
      <c r="V487" s="21">
        <v>373185.9</v>
      </c>
      <c r="W487" s="17">
        <v>23485</v>
      </c>
      <c r="X487" s="21">
        <v>55678.5</v>
      </c>
      <c r="Y487" s="17">
        <v>0</v>
      </c>
      <c r="Z487" s="21">
        <v>0</v>
      </c>
      <c r="AA487" s="17">
        <v>462412</v>
      </c>
      <c r="AB487" s="21">
        <v>1988713.45</v>
      </c>
      <c r="AC487" s="17">
        <v>0</v>
      </c>
      <c r="AD487" s="21">
        <v>0</v>
      </c>
      <c r="AE487" s="21">
        <v>59281.930000000008</v>
      </c>
      <c r="AF487" s="21">
        <v>2417577.85</v>
      </c>
      <c r="AG487" s="21" t="s">
        <v>35</v>
      </c>
      <c r="AI487"/>
    </row>
    <row r="488" spans="1:35">
      <c r="A488" s="22">
        <v>486</v>
      </c>
      <c r="B488" s="28">
        <v>44866</v>
      </c>
      <c r="C488" s="23" t="s">
        <v>33</v>
      </c>
      <c r="D488" s="23" t="s">
        <v>60</v>
      </c>
      <c r="E488" s="22">
        <v>461</v>
      </c>
      <c r="F488" s="22">
        <v>2</v>
      </c>
      <c r="G488" s="22">
        <v>0</v>
      </c>
      <c r="H488" s="38">
        <v>1690</v>
      </c>
      <c r="I488" s="22">
        <v>0</v>
      </c>
      <c r="J488" s="22">
        <v>0</v>
      </c>
      <c r="K488" s="22">
        <v>0</v>
      </c>
      <c r="L488" s="22">
        <v>4817166</v>
      </c>
      <c r="M488" s="22">
        <v>0</v>
      </c>
      <c r="N488" s="29">
        <v>0</v>
      </c>
      <c r="O488" s="22">
        <v>0</v>
      </c>
      <c r="P488" s="29">
        <v>0</v>
      </c>
      <c r="Q488" s="22">
        <v>0</v>
      </c>
      <c r="R488" s="29">
        <v>0</v>
      </c>
      <c r="S488" s="22">
        <v>0</v>
      </c>
      <c r="T488" s="29">
        <v>0</v>
      </c>
      <c r="U488" s="22">
        <v>253497</v>
      </c>
      <c r="V488" s="29">
        <v>317424.3</v>
      </c>
      <c r="W488" s="22">
        <v>19429</v>
      </c>
      <c r="X488" s="29">
        <v>32853.21</v>
      </c>
      <c r="Y488" s="22">
        <v>0</v>
      </c>
      <c r="Z488" s="29">
        <v>0</v>
      </c>
      <c r="AA488" s="22">
        <v>865527</v>
      </c>
      <c r="AB488" s="29">
        <v>3939464.97</v>
      </c>
      <c r="AC488" s="22">
        <v>61</v>
      </c>
      <c r="AD488" s="29">
        <v>40.35</v>
      </c>
      <c r="AE488" s="29">
        <v>0</v>
      </c>
      <c r="AF488" s="29">
        <v>4289782.83</v>
      </c>
      <c r="AG488" s="29" t="s">
        <v>35</v>
      </c>
      <c r="AI488"/>
    </row>
    <row r="489" spans="1:35">
      <c r="A489" s="17">
        <v>487</v>
      </c>
      <c r="B489" s="18">
        <v>44866</v>
      </c>
      <c r="C489" s="19" t="s">
        <v>33</v>
      </c>
      <c r="D489" s="19" t="s">
        <v>61</v>
      </c>
      <c r="E489" s="17">
        <v>344</v>
      </c>
      <c r="F489" s="17">
        <v>3</v>
      </c>
      <c r="G489" s="17">
        <v>20526</v>
      </c>
      <c r="H489" s="20">
        <v>287</v>
      </c>
      <c r="I489" s="17">
        <v>35428</v>
      </c>
      <c r="J489" s="17">
        <v>0</v>
      </c>
      <c r="K489" s="17">
        <v>0</v>
      </c>
      <c r="L489" s="17">
        <v>3201634</v>
      </c>
      <c r="M489" s="17">
        <v>0</v>
      </c>
      <c r="N489" s="21">
        <v>0</v>
      </c>
      <c r="O489" s="17">
        <v>0</v>
      </c>
      <c r="P489" s="21">
        <v>0</v>
      </c>
      <c r="Q489" s="17">
        <v>0</v>
      </c>
      <c r="R489" s="21">
        <v>0</v>
      </c>
      <c r="S489" s="17">
        <v>0</v>
      </c>
      <c r="T489" s="21">
        <v>0</v>
      </c>
      <c r="U489" s="17">
        <v>241651</v>
      </c>
      <c r="V489" s="21">
        <v>391138.71</v>
      </c>
      <c r="W489" s="17">
        <v>89836</v>
      </c>
      <c r="X489" s="21">
        <v>355101.5</v>
      </c>
      <c r="Y489" s="17">
        <v>0</v>
      </c>
      <c r="Z489" s="21">
        <v>0</v>
      </c>
      <c r="AA489" s="17">
        <v>1146552</v>
      </c>
      <c r="AB489" s="21">
        <v>2548472.4</v>
      </c>
      <c r="AC489" s="17">
        <v>0</v>
      </c>
      <c r="AD489" s="21">
        <v>0</v>
      </c>
      <c r="AE489" s="21">
        <v>0</v>
      </c>
      <c r="AF489" s="21">
        <v>3294712.61</v>
      </c>
      <c r="AG489" s="21" t="s">
        <v>35</v>
      </c>
      <c r="AI489"/>
    </row>
    <row r="490" spans="1:35">
      <c r="A490" s="22">
        <v>488</v>
      </c>
      <c r="B490" s="28">
        <v>44866</v>
      </c>
      <c r="C490" s="23" t="s">
        <v>41</v>
      </c>
      <c r="D490" s="23" t="s">
        <v>62</v>
      </c>
      <c r="E490" s="22">
        <v>1535</v>
      </c>
      <c r="F490" s="22">
        <v>351</v>
      </c>
      <c r="G490" s="22">
        <v>16406</v>
      </c>
      <c r="H490" s="38">
        <v>0</v>
      </c>
      <c r="I490" s="22">
        <v>80792</v>
      </c>
      <c r="J490" s="22">
        <v>3780983</v>
      </c>
      <c r="K490" s="22">
        <v>407760</v>
      </c>
      <c r="L490" s="22">
        <v>12575237</v>
      </c>
      <c r="M490" s="22">
        <v>835580</v>
      </c>
      <c r="N490" s="29">
        <v>2623851.9300000002</v>
      </c>
      <c r="O490" s="22">
        <v>853081</v>
      </c>
      <c r="P490" s="29">
        <v>4808479.92</v>
      </c>
      <c r="Q490" s="22">
        <v>0</v>
      </c>
      <c r="R490" s="29">
        <v>0</v>
      </c>
      <c r="S490" s="22">
        <v>3513</v>
      </c>
      <c r="T490" s="29">
        <v>15054</v>
      </c>
      <c r="U490" s="22">
        <v>4886063</v>
      </c>
      <c r="V490" s="29">
        <v>8414520.8100000005</v>
      </c>
      <c r="W490" s="22">
        <v>1709588</v>
      </c>
      <c r="X490" s="29">
        <v>4412955.92</v>
      </c>
      <c r="Y490" s="22">
        <v>2361</v>
      </c>
      <c r="Z490" s="29">
        <v>28830.35</v>
      </c>
      <c r="AA490" s="22">
        <v>8895741</v>
      </c>
      <c r="AB490" s="29">
        <v>42717015.060000002</v>
      </c>
      <c r="AC490" s="22">
        <v>227</v>
      </c>
      <c r="AD490" s="29">
        <v>198.23</v>
      </c>
      <c r="AE490" s="29">
        <v>7447385.8499999996</v>
      </c>
      <c r="AF490" s="29">
        <v>55573520.369999997</v>
      </c>
      <c r="AG490" s="29" t="s">
        <v>35</v>
      </c>
      <c r="AI490"/>
    </row>
    <row r="491" spans="1:35">
      <c r="A491" s="17">
        <v>489</v>
      </c>
      <c r="B491" s="18">
        <v>44866</v>
      </c>
      <c r="C491" s="19" t="s">
        <v>33</v>
      </c>
      <c r="D491" s="19" t="s">
        <v>63</v>
      </c>
      <c r="E491" s="17">
        <v>134</v>
      </c>
      <c r="F491" s="17">
        <v>0</v>
      </c>
      <c r="G491" s="17">
        <v>0</v>
      </c>
      <c r="H491" s="20">
        <v>0</v>
      </c>
      <c r="I491" s="17">
        <v>0</v>
      </c>
      <c r="J491" s="17">
        <v>0</v>
      </c>
      <c r="K491" s="17">
        <v>0</v>
      </c>
      <c r="L491" s="17">
        <v>4025060</v>
      </c>
      <c r="M491" s="17">
        <v>0</v>
      </c>
      <c r="N491" s="21">
        <v>0</v>
      </c>
      <c r="O491" s="17">
        <v>0</v>
      </c>
      <c r="P491" s="21">
        <v>0</v>
      </c>
      <c r="Q491" s="17">
        <v>0</v>
      </c>
      <c r="R491" s="21">
        <v>0</v>
      </c>
      <c r="S491" s="17">
        <v>0</v>
      </c>
      <c r="T491" s="21">
        <v>0</v>
      </c>
      <c r="U491" s="17">
        <v>46880</v>
      </c>
      <c r="V491" s="21">
        <v>58465.5</v>
      </c>
      <c r="W491" s="17">
        <v>6984</v>
      </c>
      <c r="X491" s="21">
        <v>11025.07</v>
      </c>
      <c r="Y491" s="17">
        <v>0</v>
      </c>
      <c r="Z491" s="21">
        <v>0</v>
      </c>
      <c r="AA491" s="17">
        <v>721030</v>
      </c>
      <c r="AB491" s="21">
        <v>3614608.95</v>
      </c>
      <c r="AC491" s="17">
        <v>0</v>
      </c>
      <c r="AD491" s="21">
        <v>0</v>
      </c>
      <c r="AE491" s="21">
        <v>0</v>
      </c>
      <c r="AF491" s="21">
        <v>3684099.52</v>
      </c>
      <c r="AG491" s="21" t="s">
        <v>35</v>
      </c>
      <c r="AI491"/>
    </row>
    <row r="492" spans="1:35">
      <c r="A492" s="22">
        <v>490</v>
      </c>
      <c r="B492" s="28">
        <v>44866</v>
      </c>
      <c r="C492" s="23" t="s">
        <v>36</v>
      </c>
      <c r="D492" s="23" t="s">
        <v>64</v>
      </c>
      <c r="E492" s="22">
        <v>0</v>
      </c>
      <c r="F492" s="22">
        <v>0</v>
      </c>
      <c r="G492" s="22">
        <v>0</v>
      </c>
      <c r="H492" s="38">
        <v>350093</v>
      </c>
      <c r="I492" s="22">
        <v>0</v>
      </c>
      <c r="J492" s="22">
        <v>17353</v>
      </c>
      <c r="K492" s="22">
        <v>0</v>
      </c>
      <c r="L492" s="22">
        <v>5717289</v>
      </c>
      <c r="M492" s="22">
        <v>0</v>
      </c>
      <c r="N492" s="29">
        <v>0</v>
      </c>
      <c r="O492" s="22">
        <v>0</v>
      </c>
      <c r="P492" s="29">
        <v>0</v>
      </c>
      <c r="Q492" s="22">
        <v>0</v>
      </c>
      <c r="R492" s="29">
        <v>0</v>
      </c>
      <c r="S492" s="22">
        <v>0</v>
      </c>
      <c r="T492" s="29">
        <v>0</v>
      </c>
      <c r="U492" s="22">
        <v>196788</v>
      </c>
      <c r="V492" s="29">
        <v>407117.63</v>
      </c>
      <c r="W492" s="22">
        <v>16580</v>
      </c>
      <c r="X492" s="29">
        <v>21791.98</v>
      </c>
      <c r="Y492" s="22">
        <v>0</v>
      </c>
      <c r="Z492" s="29">
        <v>0</v>
      </c>
      <c r="AA492" s="22">
        <v>1688438</v>
      </c>
      <c r="AB492" s="29">
        <v>5228537.62</v>
      </c>
      <c r="AC492" s="22">
        <v>230</v>
      </c>
      <c r="AD492" s="29">
        <v>136.4</v>
      </c>
      <c r="AE492" s="29">
        <v>0</v>
      </c>
      <c r="AF492" s="29">
        <v>5657583.6300000008</v>
      </c>
      <c r="AG492" s="29" t="s">
        <v>35</v>
      </c>
      <c r="AI492"/>
    </row>
    <row r="493" spans="1:35">
      <c r="A493" s="17">
        <v>491</v>
      </c>
      <c r="B493" s="18">
        <v>44866</v>
      </c>
      <c r="C493" s="19" t="s">
        <v>41</v>
      </c>
      <c r="D493" s="19" t="s">
        <v>65</v>
      </c>
      <c r="E493" s="17">
        <v>9366</v>
      </c>
      <c r="F493" s="17">
        <v>9530</v>
      </c>
      <c r="G493" s="17">
        <v>1516998</v>
      </c>
      <c r="H493" s="20">
        <v>4232</v>
      </c>
      <c r="I493" s="17">
        <v>1528839</v>
      </c>
      <c r="J493" s="17">
        <v>0</v>
      </c>
      <c r="K493" s="17">
        <v>16782602</v>
      </c>
      <c r="L493" s="17">
        <v>48725677</v>
      </c>
      <c r="M493" s="17">
        <v>31012334</v>
      </c>
      <c r="N493" s="21">
        <v>121500148.90000001</v>
      </c>
      <c r="O493" s="17">
        <v>27100862</v>
      </c>
      <c r="P493" s="21">
        <v>204998021.40000001</v>
      </c>
      <c r="Q493" s="17">
        <v>0</v>
      </c>
      <c r="R493" s="21">
        <v>0</v>
      </c>
      <c r="S493" s="17">
        <v>195216</v>
      </c>
      <c r="T493" s="21">
        <v>1128407.08</v>
      </c>
      <c r="U493" s="17">
        <v>21235564</v>
      </c>
      <c r="V493" s="21">
        <v>53001141.020000003</v>
      </c>
      <c r="W493" s="17">
        <v>13971203</v>
      </c>
      <c r="X493" s="21">
        <v>38589577.270000003</v>
      </c>
      <c r="Y493" s="17">
        <v>117767</v>
      </c>
      <c r="Z493" s="21">
        <v>1849620.81</v>
      </c>
      <c r="AA493" s="17">
        <v>39673982</v>
      </c>
      <c r="AB493" s="21">
        <v>237798168.5</v>
      </c>
      <c r="AC493" s="17">
        <v>55852</v>
      </c>
      <c r="AD493" s="21">
        <v>55919.01</v>
      </c>
      <c r="AE493" s="21">
        <v>327626577.38</v>
      </c>
      <c r="AF493" s="21">
        <v>331294426.61000001</v>
      </c>
      <c r="AG493" s="21" t="s">
        <v>35</v>
      </c>
      <c r="AI493"/>
    </row>
    <row r="494" spans="1:35">
      <c r="A494" s="22">
        <v>492</v>
      </c>
      <c r="B494" s="28">
        <v>44866</v>
      </c>
      <c r="C494" s="23" t="s">
        <v>38</v>
      </c>
      <c r="D494" s="23" t="s">
        <v>66</v>
      </c>
      <c r="E494" s="22">
        <v>46</v>
      </c>
      <c r="F494" s="22">
        <v>28</v>
      </c>
      <c r="G494" s="22">
        <v>0</v>
      </c>
      <c r="H494" s="38">
        <v>0</v>
      </c>
      <c r="I494" s="22">
        <v>0</v>
      </c>
      <c r="J494" s="22">
        <v>0</v>
      </c>
      <c r="K494" s="22">
        <v>692840</v>
      </c>
      <c r="L494" s="22">
        <v>562551</v>
      </c>
      <c r="M494" s="22">
        <v>678381</v>
      </c>
      <c r="N494" s="29">
        <v>2319262.83</v>
      </c>
      <c r="O494" s="22">
        <v>945138</v>
      </c>
      <c r="P494" s="29">
        <v>4159732.38</v>
      </c>
      <c r="Q494" s="22">
        <v>0</v>
      </c>
      <c r="R494" s="29">
        <v>0</v>
      </c>
      <c r="S494" s="22">
        <v>1512</v>
      </c>
      <c r="T494" s="29">
        <v>11534.1</v>
      </c>
      <c r="U494" s="22">
        <v>254928</v>
      </c>
      <c r="V494" s="29">
        <v>921959.9</v>
      </c>
      <c r="W494" s="22">
        <v>0</v>
      </c>
      <c r="X494" s="29">
        <v>0</v>
      </c>
      <c r="Y494" s="22">
        <v>0</v>
      </c>
      <c r="Z494" s="29">
        <v>0</v>
      </c>
      <c r="AA494" s="22">
        <v>246195</v>
      </c>
      <c r="AB494" s="29">
        <v>1394769.33</v>
      </c>
      <c r="AC494" s="22">
        <v>0</v>
      </c>
      <c r="AD494" s="29">
        <v>0</v>
      </c>
      <c r="AE494" s="29">
        <v>6490529.3099999996</v>
      </c>
      <c r="AF494" s="29">
        <v>2316729.23</v>
      </c>
      <c r="AG494" s="29" t="s">
        <v>40</v>
      </c>
      <c r="AI494"/>
    </row>
    <row r="495" spans="1:35">
      <c r="A495" s="17">
        <v>493</v>
      </c>
      <c r="B495" s="18">
        <v>44866</v>
      </c>
      <c r="C495" s="19" t="s">
        <v>41</v>
      </c>
      <c r="D495" s="19" t="s">
        <v>67</v>
      </c>
      <c r="E495" s="17">
        <v>8725</v>
      </c>
      <c r="F495" s="17">
        <v>7754</v>
      </c>
      <c r="G495" s="17">
        <v>1200475</v>
      </c>
      <c r="H495" s="20">
        <v>9321</v>
      </c>
      <c r="I495" s="17">
        <v>552536</v>
      </c>
      <c r="J495" s="17">
        <v>3270840</v>
      </c>
      <c r="K495" s="17">
        <v>13431626</v>
      </c>
      <c r="L495" s="17">
        <v>35813731</v>
      </c>
      <c r="M495" s="17">
        <v>18024135</v>
      </c>
      <c r="N495" s="21">
        <v>58934613.960000001</v>
      </c>
      <c r="O495" s="17">
        <v>25426354</v>
      </c>
      <c r="P495" s="21">
        <v>124418413.90000001</v>
      </c>
      <c r="Q495" s="17">
        <v>37</v>
      </c>
      <c r="R495" s="21">
        <v>1629.76</v>
      </c>
      <c r="S495" s="17">
        <v>48225</v>
      </c>
      <c r="T495" s="21">
        <v>233122.4</v>
      </c>
      <c r="U495" s="17">
        <v>14067160</v>
      </c>
      <c r="V495" s="21">
        <v>36419035.490000002</v>
      </c>
      <c r="W495" s="17">
        <v>5460526</v>
      </c>
      <c r="X495" s="21">
        <v>18597317.620000001</v>
      </c>
      <c r="Y495" s="17">
        <v>22306</v>
      </c>
      <c r="Z495" s="21">
        <v>215739.84</v>
      </c>
      <c r="AA495" s="17">
        <v>21190273</v>
      </c>
      <c r="AB495" s="21">
        <v>136156751.30000001</v>
      </c>
      <c r="AC495" s="17">
        <v>20</v>
      </c>
      <c r="AD495" s="21">
        <v>11.44</v>
      </c>
      <c r="AE495" s="21">
        <v>183587780.02000001</v>
      </c>
      <c r="AF495" s="21">
        <v>191388855.69</v>
      </c>
      <c r="AG495" s="21" t="s">
        <v>35</v>
      </c>
      <c r="AI495"/>
    </row>
    <row r="496" spans="1:35">
      <c r="A496" s="22">
        <v>494</v>
      </c>
      <c r="B496" s="28">
        <v>44866</v>
      </c>
      <c r="C496" s="23" t="s">
        <v>41</v>
      </c>
      <c r="D496" s="23" t="s">
        <v>68</v>
      </c>
      <c r="E496" s="22">
        <v>2215</v>
      </c>
      <c r="F496" s="22">
        <v>1124</v>
      </c>
      <c r="G496" s="22">
        <v>22437</v>
      </c>
      <c r="H496" s="38">
        <v>202</v>
      </c>
      <c r="I496" s="22">
        <v>7576</v>
      </c>
      <c r="J496" s="22">
        <v>199988</v>
      </c>
      <c r="K496" s="22">
        <v>43829</v>
      </c>
      <c r="L496" s="22">
        <v>12394541</v>
      </c>
      <c r="M496" s="22">
        <v>71469</v>
      </c>
      <c r="N496" s="29">
        <v>219763.98</v>
      </c>
      <c r="O496" s="22">
        <v>41782</v>
      </c>
      <c r="P496" s="29">
        <v>143537.94</v>
      </c>
      <c r="Q496" s="22">
        <v>0</v>
      </c>
      <c r="R496" s="29">
        <v>0</v>
      </c>
      <c r="S496" s="22">
        <v>463</v>
      </c>
      <c r="T496" s="29">
        <v>2565.7600000000002</v>
      </c>
      <c r="U496" s="22">
        <v>2274820</v>
      </c>
      <c r="V496" s="29">
        <v>4462566.55</v>
      </c>
      <c r="W496" s="22">
        <v>530569</v>
      </c>
      <c r="X496" s="29">
        <v>1147467.7</v>
      </c>
      <c r="Y496" s="22">
        <v>0</v>
      </c>
      <c r="Z496" s="29">
        <v>0</v>
      </c>
      <c r="AA496" s="22">
        <v>6392126</v>
      </c>
      <c r="AB496" s="29">
        <v>30964529.800000001</v>
      </c>
      <c r="AC496" s="22">
        <v>404</v>
      </c>
      <c r="AD496" s="29">
        <v>402.45</v>
      </c>
      <c r="AE496" s="29">
        <v>365867.68000000005</v>
      </c>
      <c r="AF496" s="29">
        <v>36574966.5</v>
      </c>
      <c r="AG496" s="29" t="s">
        <v>35</v>
      </c>
      <c r="AI496"/>
    </row>
    <row r="497" spans="1:35">
      <c r="A497" s="17">
        <v>495</v>
      </c>
      <c r="B497" s="18">
        <v>44866</v>
      </c>
      <c r="C497" s="19" t="s">
        <v>41</v>
      </c>
      <c r="D497" s="19" t="s">
        <v>69</v>
      </c>
      <c r="E497" s="17">
        <v>620</v>
      </c>
      <c r="F497" s="17">
        <v>229</v>
      </c>
      <c r="G497" s="17">
        <v>36551</v>
      </c>
      <c r="H497" s="20">
        <v>9976</v>
      </c>
      <c r="I497" s="17">
        <v>0</v>
      </c>
      <c r="J497" s="17">
        <v>38079</v>
      </c>
      <c r="K497" s="17">
        <v>1292155</v>
      </c>
      <c r="L497" s="17">
        <v>5511906</v>
      </c>
      <c r="M497" s="17">
        <v>1785558</v>
      </c>
      <c r="N497" s="21">
        <v>6035000.2199999997</v>
      </c>
      <c r="O497" s="17">
        <v>1451361</v>
      </c>
      <c r="P497" s="21">
        <v>9548295.2300000004</v>
      </c>
      <c r="Q497" s="17">
        <v>0</v>
      </c>
      <c r="R497" s="21">
        <v>0</v>
      </c>
      <c r="S497" s="17">
        <v>19433</v>
      </c>
      <c r="T497" s="21">
        <v>72240.3</v>
      </c>
      <c r="U497" s="17">
        <v>1138346</v>
      </c>
      <c r="V497" s="21">
        <v>2311411.0099999998</v>
      </c>
      <c r="W497" s="17">
        <v>445485</v>
      </c>
      <c r="X497" s="21">
        <v>2180466.5</v>
      </c>
      <c r="Y497" s="17">
        <v>0</v>
      </c>
      <c r="Z497" s="21">
        <v>0</v>
      </c>
      <c r="AA497" s="17">
        <v>3610101</v>
      </c>
      <c r="AB497" s="21">
        <v>17597464.399999999</v>
      </c>
      <c r="AC497" s="17">
        <v>0</v>
      </c>
      <c r="AD497" s="21">
        <v>0</v>
      </c>
      <c r="AE497" s="21">
        <v>15655535.75</v>
      </c>
      <c r="AF497" s="21">
        <v>22089341.909999996</v>
      </c>
      <c r="AG497" s="21" t="s">
        <v>35</v>
      </c>
      <c r="AI497"/>
    </row>
    <row r="498" spans="1:35">
      <c r="A498" s="22">
        <v>496</v>
      </c>
      <c r="B498" s="28">
        <v>44866</v>
      </c>
      <c r="C498" s="23" t="s">
        <v>36</v>
      </c>
      <c r="D498" s="23" t="s">
        <v>70</v>
      </c>
      <c r="E498" s="22">
        <v>0</v>
      </c>
      <c r="F498" s="22">
        <v>0</v>
      </c>
      <c r="G498" s="22">
        <v>0</v>
      </c>
      <c r="H498" s="38">
        <v>168607</v>
      </c>
      <c r="I498" s="22">
        <v>0</v>
      </c>
      <c r="J498" s="22">
        <v>121729</v>
      </c>
      <c r="K498" s="22">
        <v>0</v>
      </c>
      <c r="L498" s="22">
        <v>8264248</v>
      </c>
      <c r="M498" s="22">
        <v>0</v>
      </c>
      <c r="N498" s="29">
        <v>0</v>
      </c>
      <c r="O498" s="22">
        <v>0</v>
      </c>
      <c r="P498" s="29">
        <v>0</v>
      </c>
      <c r="Q498" s="22">
        <v>0</v>
      </c>
      <c r="R498" s="29">
        <v>0</v>
      </c>
      <c r="S498" s="22">
        <v>0</v>
      </c>
      <c r="T498" s="29">
        <v>0</v>
      </c>
      <c r="U498" s="22">
        <v>0</v>
      </c>
      <c r="V498" s="29">
        <v>0</v>
      </c>
      <c r="W498" s="22">
        <v>367737</v>
      </c>
      <c r="X498" s="29">
        <v>270777.59000000003</v>
      </c>
      <c r="Y498" s="22">
        <v>0</v>
      </c>
      <c r="Z498" s="29">
        <v>0</v>
      </c>
      <c r="AA498" s="22">
        <v>0</v>
      </c>
      <c r="AB498" s="29">
        <v>0</v>
      </c>
      <c r="AC498" s="22">
        <v>0</v>
      </c>
      <c r="AD498" s="29">
        <v>0</v>
      </c>
      <c r="AE498" s="29">
        <v>0</v>
      </c>
      <c r="AF498" s="29">
        <v>270777.59000000003</v>
      </c>
      <c r="AG498" s="29" t="s">
        <v>35</v>
      </c>
      <c r="AI498"/>
    </row>
    <row r="499" spans="1:35">
      <c r="A499" s="17">
        <v>497</v>
      </c>
      <c r="B499" s="18">
        <v>44866</v>
      </c>
      <c r="C499" s="19" t="s">
        <v>45</v>
      </c>
      <c r="D499" s="19" t="s">
        <v>71</v>
      </c>
      <c r="E499" s="17">
        <v>4309</v>
      </c>
      <c r="F499" s="17">
        <v>594</v>
      </c>
      <c r="G499" s="17">
        <v>14772</v>
      </c>
      <c r="H499" s="20">
        <v>10249</v>
      </c>
      <c r="I499" s="17">
        <v>0</v>
      </c>
      <c r="J499" s="17">
        <v>439292</v>
      </c>
      <c r="K499" s="17">
        <v>161962</v>
      </c>
      <c r="L499" s="17">
        <v>28928653</v>
      </c>
      <c r="M499" s="17">
        <v>129080</v>
      </c>
      <c r="N499" s="21">
        <v>434387.65</v>
      </c>
      <c r="O499" s="17">
        <v>65266</v>
      </c>
      <c r="P499" s="21">
        <v>285284.34999999998</v>
      </c>
      <c r="Q499" s="17">
        <v>0</v>
      </c>
      <c r="R499" s="21">
        <v>0</v>
      </c>
      <c r="S499" s="17">
        <v>3386</v>
      </c>
      <c r="T499" s="21">
        <v>21375.58</v>
      </c>
      <c r="U499" s="17">
        <v>4933901</v>
      </c>
      <c r="V499" s="21">
        <v>9171721.8399999999</v>
      </c>
      <c r="W499" s="17">
        <v>2099937</v>
      </c>
      <c r="X499" s="21">
        <v>3469949.14</v>
      </c>
      <c r="Y499" s="17">
        <v>4812</v>
      </c>
      <c r="Z499" s="21">
        <v>70801.460000000006</v>
      </c>
      <c r="AA499" s="17">
        <v>19329076</v>
      </c>
      <c r="AB499" s="21">
        <v>88512000</v>
      </c>
      <c r="AC499" s="17">
        <v>55461</v>
      </c>
      <c r="AD499" s="21">
        <v>54916.58</v>
      </c>
      <c r="AE499" s="21">
        <v>741047.58</v>
      </c>
      <c r="AF499" s="21">
        <v>101279389.02</v>
      </c>
      <c r="AG499" s="21" t="s">
        <v>35</v>
      </c>
      <c r="AI499"/>
    </row>
    <row r="500" spans="1:35">
      <c r="A500" s="22">
        <v>498</v>
      </c>
      <c r="B500" s="28">
        <v>44866</v>
      </c>
      <c r="C500" s="23" t="s">
        <v>45</v>
      </c>
      <c r="D500" s="23" t="s">
        <v>72</v>
      </c>
      <c r="E500" s="22">
        <v>2707</v>
      </c>
      <c r="F500" s="22">
        <v>736</v>
      </c>
      <c r="G500" s="22">
        <v>0</v>
      </c>
      <c r="H500" s="38">
        <v>0</v>
      </c>
      <c r="I500" s="22">
        <v>0</v>
      </c>
      <c r="J500" s="22">
        <v>236231</v>
      </c>
      <c r="K500" s="22">
        <v>74221</v>
      </c>
      <c r="L500" s="22">
        <v>15742911</v>
      </c>
      <c r="M500" s="22">
        <v>65518</v>
      </c>
      <c r="N500" s="29">
        <v>165473.22</v>
      </c>
      <c r="O500" s="22">
        <v>25847</v>
      </c>
      <c r="P500" s="29">
        <v>69393.36</v>
      </c>
      <c r="Q500" s="22">
        <v>0</v>
      </c>
      <c r="R500" s="29">
        <v>0</v>
      </c>
      <c r="S500" s="22">
        <v>2128</v>
      </c>
      <c r="T500" s="29">
        <v>9534.2999999999993</v>
      </c>
      <c r="U500" s="22">
        <v>3259491</v>
      </c>
      <c r="V500" s="29">
        <v>5848055.4400000004</v>
      </c>
      <c r="W500" s="22">
        <v>950418</v>
      </c>
      <c r="X500" s="29">
        <v>1658065.8</v>
      </c>
      <c r="Y500" s="22">
        <v>0</v>
      </c>
      <c r="Z500" s="29">
        <v>0</v>
      </c>
      <c r="AA500" s="22">
        <v>14679288</v>
      </c>
      <c r="AB500" s="29">
        <v>60017620.609999999</v>
      </c>
      <c r="AC500" s="22">
        <v>0</v>
      </c>
      <c r="AD500" s="29">
        <v>0</v>
      </c>
      <c r="AE500" s="29">
        <v>244400.88</v>
      </c>
      <c r="AF500" s="29">
        <v>67523741.849999994</v>
      </c>
      <c r="AG500" s="29" t="s">
        <v>35</v>
      </c>
      <c r="AI500"/>
    </row>
    <row r="501" spans="1:35">
      <c r="A501" s="17">
        <v>499</v>
      </c>
      <c r="B501" s="18">
        <v>44866</v>
      </c>
      <c r="C501" s="19" t="s">
        <v>41</v>
      </c>
      <c r="D501" s="19" t="s">
        <v>73</v>
      </c>
      <c r="E501" s="17">
        <v>1619</v>
      </c>
      <c r="F501" s="17">
        <v>1247</v>
      </c>
      <c r="G501" s="17">
        <v>246540</v>
      </c>
      <c r="H501" s="20">
        <v>151</v>
      </c>
      <c r="I501" s="17">
        <v>56498</v>
      </c>
      <c r="J501" s="17">
        <v>3073725</v>
      </c>
      <c r="K501" s="17">
        <v>2018773</v>
      </c>
      <c r="L501" s="17">
        <v>7893221</v>
      </c>
      <c r="M501" s="17">
        <v>3206982</v>
      </c>
      <c r="N501" s="21">
        <v>14535391.6</v>
      </c>
      <c r="O501" s="17">
        <v>2355177</v>
      </c>
      <c r="P501" s="21">
        <v>50503814.439999998</v>
      </c>
      <c r="Q501" s="17">
        <v>0</v>
      </c>
      <c r="R501" s="21">
        <v>0</v>
      </c>
      <c r="S501" s="17">
        <v>23479</v>
      </c>
      <c r="T501" s="21">
        <v>118352.32000000001</v>
      </c>
      <c r="U501" s="17">
        <v>1419699</v>
      </c>
      <c r="V501" s="21">
        <v>3128578.46</v>
      </c>
      <c r="W501" s="17">
        <v>852357</v>
      </c>
      <c r="X501" s="21">
        <v>2664917.7799999998</v>
      </c>
      <c r="Y501" s="17">
        <v>964</v>
      </c>
      <c r="Z501" s="21">
        <v>65030.75</v>
      </c>
      <c r="AA501" s="17">
        <v>4796296</v>
      </c>
      <c r="AB501" s="21">
        <v>24851057.460000001</v>
      </c>
      <c r="AC501" s="17">
        <v>0</v>
      </c>
      <c r="AD501" s="21">
        <v>0</v>
      </c>
      <c r="AE501" s="21">
        <v>65157558.359999999</v>
      </c>
      <c r="AF501" s="21">
        <v>30709584.450000003</v>
      </c>
      <c r="AG501" s="21" t="s">
        <v>40</v>
      </c>
      <c r="AI501"/>
    </row>
    <row r="502" spans="1:35">
      <c r="A502" s="22">
        <v>500</v>
      </c>
      <c r="B502" s="28">
        <v>44866</v>
      </c>
      <c r="C502" s="23" t="s">
        <v>41</v>
      </c>
      <c r="D502" s="23" t="s">
        <v>74</v>
      </c>
      <c r="E502" s="22">
        <v>858</v>
      </c>
      <c r="F502" s="22">
        <v>627</v>
      </c>
      <c r="G502" s="22">
        <v>11643</v>
      </c>
      <c r="H502" s="38">
        <v>945</v>
      </c>
      <c r="I502" s="22">
        <v>0</v>
      </c>
      <c r="J502" s="22">
        <v>115047</v>
      </c>
      <c r="K502" s="22">
        <v>83903</v>
      </c>
      <c r="L502" s="22">
        <v>3728497</v>
      </c>
      <c r="M502" s="22">
        <v>157305</v>
      </c>
      <c r="N502" s="29">
        <v>1115233.17</v>
      </c>
      <c r="O502" s="22">
        <v>113124</v>
      </c>
      <c r="P502" s="29">
        <v>284327.92</v>
      </c>
      <c r="Q502" s="22">
        <v>0</v>
      </c>
      <c r="R502" s="29">
        <v>0</v>
      </c>
      <c r="S502" s="22">
        <v>6098</v>
      </c>
      <c r="T502" s="29">
        <v>24633.7</v>
      </c>
      <c r="U502" s="22">
        <v>1683726</v>
      </c>
      <c r="V502" s="29">
        <v>2828671.68</v>
      </c>
      <c r="W502" s="22">
        <v>2845007</v>
      </c>
      <c r="X502" s="29">
        <v>1100340.99</v>
      </c>
      <c r="Y502" s="22">
        <v>0</v>
      </c>
      <c r="Z502" s="29">
        <v>0</v>
      </c>
      <c r="AA502" s="22">
        <v>5729014</v>
      </c>
      <c r="AB502" s="29">
        <v>30297827.07</v>
      </c>
      <c r="AC502" s="22">
        <v>2</v>
      </c>
      <c r="AD502" s="29">
        <v>1</v>
      </c>
      <c r="AE502" s="29">
        <v>1424194.7899999998</v>
      </c>
      <c r="AF502" s="29">
        <v>34226840.740000002</v>
      </c>
      <c r="AG502" s="29" t="s">
        <v>35</v>
      </c>
      <c r="AI502"/>
    </row>
    <row r="503" spans="1:35">
      <c r="A503" s="17">
        <v>501</v>
      </c>
      <c r="B503" s="18">
        <v>44866</v>
      </c>
      <c r="C503" s="19" t="s">
        <v>33</v>
      </c>
      <c r="D503" s="19" t="s">
        <v>75</v>
      </c>
      <c r="E503" s="17">
        <v>59</v>
      </c>
      <c r="F503" s="17">
        <v>2</v>
      </c>
      <c r="G503" s="17">
        <v>0</v>
      </c>
      <c r="H503" s="20">
        <v>164</v>
      </c>
      <c r="I503" s="17">
        <v>0</v>
      </c>
      <c r="J503" s="17">
        <v>494458</v>
      </c>
      <c r="K503" s="17">
        <v>0</v>
      </c>
      <c r="L503" s="17">
        <v>2593910</v>
      </c>
      <c r="M503" s="17">
        <v>0</v>
      </c>
      <c r="N503" s="21">
        <v>0</v>
      </c>
      <c r="O503" s="17">
        <v>0</v>
      </c>
      <c r="P503" s="21">
        <v>0</v>
      </c>
      <c r="Q503" s="17">
        <v>0</v>
      </c>
      <c r="R503" s="21">
        <v>0</v>
      </c>
      <c r="S503" s="17">
        <v>0</v>
      </c>
      <c r="T503" s="21">
        <v>0</v>
      </c>
      <c r="U503" s="17">
        <v>48204</v>
      </c>
      <c r="V503" s="21">
        <v>74633.16</v>
      </c>
      <c r="W503" s="17">
        <v>8605</v>
      </c>
      <c r="X503" s="21">
        <v>16961.22</v>
      </c>
      <c r="Y503" s="17">
        <v>0</v>
      </c>
      <c r="Z503" s="21">
        <v>0</v>
      </c>
      <c r="AA503" s="17">
        <v>263626</v>
      </c>
      <c r="AB503" s="21">
        <v>1288746.55</v>
      </c>
      <c r="AC503" s="17">
        <v>0</v>
      </c>
      <c r="AD503" s="21">
        <v>0</v>
      </c>
      <c r="AE503" s="21">
        <v>0</v>
      </c>
      <c r="AF503" s="21">
        <v>1380340.9300000002</v>
      </c>
      <c r="AG503" s="21" t="s">
        <v>35</v>
      </c>
      <c r="AI503"/>
    </row>
    <row r="504" spans="1:35">
      <c r="A504" s="22">
        <v>502</v>
      </c>
      <c r="B504" s="28">
        <v>44866</v>
      </c>
      <c r="C504" s="23" t="s">
        <v>36</v>
      </c>
      <c r="D504" s="23" t="s">
        <v>76</v>
      </c>
      <c r="E504" s="22">
        <v>0</v>
      </c>
      <c r="F504" s="22">
        <v>0</v>
      </c>
      <c r="G504" s="22">
        <v>0</v>
      </c>
      <c r="H504" s="38">
        <v>0</v>
      </c>
      <c r="I504" s="22">
        <v>0</v>
      </c>
      <c r="J504" s="22">
        <v>0</v>
      </c>
      <c r="K504" s="22">
        <v>0</v>
      </c>
      <c r="L504" s="22">
        <v>0</v>
      </c>
      <c r="M504" s="22">
        <v>0</v>
      </c>
      <c r="N504" s="29">
        <v>0</v>
      </c>
      <c r="O504" s="22">
        <v>0</v>
      </c>
      <c r="P504" s="29">
        <v>0</v>
      </c>
      <c r="Q504" s="22">
        <v>0</v>
      </c>
      <c r="R504" s="29">
        <v>0</v>
      </c>
      <c r="S504" s="22">
        <v>0</v>
      </c>
      <c r="T504" s="29">
        <v>0</v>
      </c>
      <c r="U504" s="22">
        <v>0</v>
      </c>
      <c r="V504" s="29">
        <v>0</v>
      </c>
      <c r="W504" s="22">
        <v>0</v>
      </c>
      <c r="X504" s="29">
        <v>0</v>
      </c>
      <c r="Y504" s="22">
        <v>0</v>
      </c>
      <c r="Z504" s="29">
        <v>0</v>
      </c>
      <c r="AA504" s="22">
        <v>0</v>
      </c>
      <c r="AB504" s="29">
        <v>0</v>
      </c>
      <c r="AC504" s="22">
        <v>0</v>
      </c>
      <c r="AD504" s="29">
        <v>0</v>
      </c>
      <c r="AE504" s="29">
        <v>0</v>
      </c>
      <c r="AF504" s="29">
        <v>0</v>
      </c>
      <c r="AG504" s="29" t="s">
        <v>35</v>
      </c>
      <c r="AI504"/>
    </row>
    <row r="505" spans="1:35">
      <c r="A505" s="17">
        <v>503</v>
      </c>
      <c r="B505" s="18">
        <v>44866</v>
      </c>
      <c r="C505" s="19" t="s">
        <v>41</v>
      </c>
      <c r="D505" s="19" t="s">
        <v>77</v>
      </c>
      <c r="E505" s="17">
        <v>847</v>
      </c>
      <c r="F505" s="17">
        <v>613</v>
      </c>
      <c r="G505" s="17">
        <v>9325</v>
      </c>
      <c r="H505" s="20">
        <v>0</v>
      </c>
      <c r="I505" s="17">
        <v>0</v>
      </c>
      <c r="J505" s="17">
        <v>41725</v>
      </c>
      <c r="K505" s="17">
        <v>0</v>
      </c>
      <c r="L505" s="17">
        <v>5165032</v>
      </c>
      <c r="M505" s="17">
        <v>0</v>
      </c>
      <c r="N505" s="21">
        <v>0</v>
      </c>
      <c r="O505" s="17">
        <v>0</v>
      </c>
      <c r="P505" s="21">
        <v>0</v>
      </c>
      <c r="Q505" s="17">
        <v>0</v>
      </c>
      <c r="R505" s="21">
        <v>0</v>
      </c>
      <c r="S505" s="17">
        <v>0</v>
      </c>
      <c r="T505" s="21">
        <v>0</v>
      </c>
      <c r="U505" s="17">
        <v>1687102</v>
      </c>
      <c r="V505" s="21">
        <v>2435502.12</v>
      </c>
      <c r="W505" s="17">
        <v>243224</v>
      </c>
      <c r="X505" s="21">
        <v>469009.33</v>
      </c>
      <c r="Y505" s="17">
        <v>0</v>
      </c>
      <c r="Z505" s="21">
        <v>0</v>
      </c>
      <c r="AA505" s="17">
        <v>4259536</v>
      </c>
      <c r="AB505" s="21">
        <v>18633273.32</v>
      </c>
      <c r="AC505" s="17">
        <v>0</v>
      </c>
      <c r="AD505" s="21">
        <v>0</v>
      </c>
      <c r="AE505" s="21">
        <v>0</v>
      </c>
      <c r="AF505" s="21">
        <v>21537784.77</v>
      </c>
      <c r="AG505" s="21" t="s">
        <v>35</v>
      </c>
      <c r="AI505"/>
    </row>
    <row r="506" spans="1:35">
      <c r="A506" s="22">
        <v>504</v>
      </c>
      <c r="B506" s="28">
        <v>44866</v>
      </c>
      <c r="C506" s="23" t="s">
        <v>41</v>
      </c>
      <c r="D506" s="23" t="s">
        <v>78</v>
      </c>
      <c r="E506" s="22">
        <v>1381</v>
      </c>
      <c r="F506" s="22">
        <v>852</v>
      </c>
      <c r="G506" s="22">
        <v>11361</v>
      </c>
      <c r="H506" s="38">
        <v>0</v>
      </c>
      <c r="I506" s="22">
        <v>0</v>
      </c>
      <c r="J506" s="22">
        <v>21381</v>
      </c>
      <c r="K506" s="22">
        <v>10565</v>
      </c>
      <c r="L506" s="22">
        <v>4113474</v>
      </c>
      <c r="M506" s="22">
        <v>25246</v>
      </c>
      <c r="N506" s="29">
        <v>151098.67000000001</v>
      </c>
      <c r="O506" s="22">
        <v>8358</v>
      </c>
      <c r="P506" s="29">
        <v>97588.69</v>
      </c>
      <c r="Q506" s="22">
        <v>0</v>
      </c>
      <c r="R506" s="29">
        <v>0</v>
      </c>
      <c r="S506" s="22">
        <v>780</v>
      </c>
      <c r="T506" s="29">
        <v>6028.3</v>
      </c>
      <c r="U506" s="22">
        <v>1670853</v>
      </c>
      <c r="V506" s="29">
        <v>3431394.18</v>
      </c>
      <c r="W506" s="22">
        <v>285171</v>
      </c>
      <c r="X506" s="29">
        <v>858341.66</v>
      </c>
      <c r="Y506" s="22">
        <v>9958</v>
      </c>
      <c r="Z506" s="29">
        <v>207584.18</v>
      </c>
      <c r="AA506" s="22">
        <v>4738285</v>
      </c>
      <c r="AB506" s="29">
        <v>22329075.239999998</v>
      </c>
      <c r="AC506" s="22">
        <v>0</v>
      </c>
      <c r="AD506" s="29">
        <v>0</v>
      </c>
      <c r="AE506" s="29">
        <v>254715.66</v>
      </c>
      <c r="AF506" s="29">
        <v>26826395.259999998</v>
      </c>
      <c r="AG506" s="29" t="s">
        <v>35</v>
      </c>
      <c r="AI506"/>
    </row>
    <row r="507" spans="1:35">
      <c r="A507" s="17">
        <v>505</v>
      </c>
      <c r="B507" s="18">
        <v>44866</v>
      </c>
      <c r="C507" s="19" t="s">
        <v>41</v>
      </c>
      <c r="D507" s="19" t="s">
        <v>79</v>
      </c>
      <c r="E507" s="17">
        <v>1471</v>
      </c>
      <c r="F507" s="17">
        <v>1330</v>
      </c>
      <c r="G507" s="17">
        <v>69993</v>
      </c>
      <c r="H507" s="20">
        <v>6762</v>
      </c>
      <c r="I507" s="17">
        <v>42107</v>
      </c>
      <c r="J507" s="17">
        <v>354132</v>
      </c>
      <c r="K507" s="17">
        <v>4597686</v>
      </c>
      <c r="L507" s="17">
        <v>26514365</v>
      </c>
      <c r="M507" s="17">
        <v>4773570</v>
      </c>
      <c r="N507" s="21">
        <v>15021327.68</v>
      </c>
      <c r="O507" s="17">
        <v>3656661</v>
      </c>
      <c r="P507" s="21">
        <v>22481453.57</v>
      </c>
      <c r="Q507" s="17">
        <v>0</v>
      </c>
      <c r="R507" s="21">
        <v>0</v>
      </c>
      <c r="S507" s="17">
        <v>46473</v>
      </c>
      <c r="T507" s="21">
        <v>164141.95000000001</v>
      </c>
      <c r="U507" s="17">
        <v>4148561</v>
      </c>
      <c r="V507" s="21">
        <v>7828807.1500000004</v>
      </c>
      <c r="W507" s="17">
        <v>2951836</v>
      </c>
      <c r="X507" s="21">
        <v>6695356.0199999996</v>
      </c>
      <c r="Y507" s="17">
        <v>0</v>
      </c>
      <c r="Z507" s="21">
        <v>0</v>
      </c>
      <c r="AA507" s="17">
        <v>10359897</v>
      </c>
      <c r="AB507" s="21">
        <v>47537323.920000002</v>
      </c>
      <c r="AC507" s="17">
        <v>0</v>
      </c>
      <c r="AD507" s="21">
        <v>0</v>
      </c>
      <c r="AE507" s="21">
        <v>37666923.200000003</v>
      </c>
      <c r="AF507" s="21">
        <v>62061487.090000004</v>
      </c>
      <c r="AG507" s="21" t="s">
        <v>35</v>
      </c>
      <c r="AI507"/>
    </row>
    <row r="508" spans="1:35">
      <c r="A508" s="22">
        <v>506</v>
      </c>
      <c r="B508" s="28">
        <v>44866</v>
      </c>
      <c r="C508" s="23" t="s">
        <v>36</v>
      </c>
      <c r="D508" s="23" t="s">
        <v>80</v>
      </c>
      <c r="E508" s="22">
        <v>0</v>
      </c>
      <c r="F508" s="22">
        <v>0</v>
      </c>
      <c r="G508" s="22">
        <v>0</v>
      </c>
      <c r="H508" s="38">
        <v>169557</v>
      </c>
      <c r="I508" s="22">
        <v>0</v>
      </c>
      <c r="J508" s="22">
        <v>0</v>
      </c>
      <c r="K508" s="22">
        <v>0</v>
      </c>
      <c r="L508" s="22">
        <v>441974</v>
      </c>
      <c r="M508" s="22">
        <v>0</v>
      </c>
      <c r="N508" s="29">
        <v>0</v>
      </c>
      <c r="O508" s="22">
        <v>0</v>
      </c>
      <c r="P508" s="29">
        <v>0</v>
      </c>
      <c r="Q508" s="22">
        <v>0</v>
      </c>
      <c r="R508" s="29">
        <v>0</v>
      </c>
      <c r="S508" s="22">
        <v>0</v>
      </c>
      <c r="T508" s="29">
        <v>0</v>
      </c>
      <c r="U508" s="22">
        <v>593</v>
      </c>
      <c r="V508" s="29">
        <v>522.23</v>
      </c>
      <c r="W508" s="22">
        <v>27832</v>
      </c>
      <c r="X508" s="29">
        <v>13068.71</v>
      </c>
      <c r="Y508" s="22">
        <v>0</v>
      </c>
      <c r="Z508" s="29">
        <v>0</v>
      </c>
      <c r="AA508" s="22">
        <v>3689</v>
      </c>
      <c r="AB508" s="29">
        <v>14206.88</v>
      </c>
      <c r="AC508" s="22">
        <v>0</v>
      </c>
      <c r="AD508" s="29">
        <v>0</v>
      </c>
      <c r="AE508" s="29">
        <v>0</v>
      </c>
      <c r="AF508" s="29">
        <v>27797.82</v>
      </c>
      <c r="AG508" s="29" t="s">
        <v>35</v>
      </c>
      <c r="AI508"/>
    </row>
    <row r="509" spans="1:35">
      <c r="A509" s="17">
        <v>507</v>
      </c>
      <c r="B509" s="18">
        <v>44866</v>
      </c>
      <c r="C509" s="19" t="s">
        <v>41</v>
      </c>
      <c r="D509" s="19" t="s">
        <v>99</v>
      </c>
      <c r="E509" s="17"/>
      <c r="F509" s="17"/>
      <c r="G509" s="17">
        <v>0</v>
      </c>
      <c r="H509" s="20">
        <v>0</v>
      </c>
      <c r="I509" s="17">
        <v>0</v>
      </c>
      <c r="J509" s="17">
        <v>0</v>
      </c>
      <c r="K509" s="17">
        <v>0</v>
      </c>
      <c r="L509" s="17">
        <v>195401</v>
      </c>
      <c r="M509" s="17">
        <v>0</v>
      </c>
      <c r="N509" s="21">
        <v>0</v>
      </c>
      <c r="O509" s="17">
        <v>0</v>
      </c>
      <c r="P509" s="21">
        <v>0</v>
      </c>
      <c r="Q509" s="17">
        <v>0</v>
      </c>
      <c r="R509" s="21">
        <v>0</v>
      </c>
      <c r="S509" s="17">
        <v>0</v>
      </c>
      <c r="T509" s="21">
        <v>0</v>
      </c>
      <c r="U509" s="17">
        <v>29487</v>
      </c>
      <c r="V509" s="21">
        <v>54216.44</v>
      </c>
      <c r="W509" s="17">
        <v>16603</v>
      </c>
      <c r="X509" s="21">
        <v>33234.85</v>
      </c>
      <c r="Y509" s="17">
        <v>0</v>
      </c>
      <c r="Z509" s="21">
        <v>0</v>
      </c>
      <c r="AA509" s="17">
        <v>92976</v>
      </c>
      <c r="AB509" s="21">
        <v>428257.23</v>
      </c>
      <c r="AC509" s="17">
        <v>27</v>
      </c>
      <c r="AD509" s="21">
        <v>11.7</v>
      </c>
      <c r="AE509" s="21">
        <v>0</v>
      </c>
      <c r="AF509" s="21">
        <v>515720.22000000003</v>
      </c>
      <c r="AG509" s="21" t="s">
        <v>35</v>
      </c>
      <c r="AI509"/>
    </row>
    <row r="510" spans="1:35">
      <c r="A510" s="22">
        <v>508</v>
      </c>
      <c r="B510" s="28">
        <v>44866</v>
      </c>
      <c r="C510" s="23" t="s">
        <v>33</v>
      </c>
      <c r="D510" s="23" t="s">
        <v>81</v>
      </c>
      <c r="E510" s="22">
        <v>8</v>
      </c>
      <c r="F510" s="22">
        <v>1</v>
      </c>
      <c r="G510" s="22">
        <v>0</v>
      </c>
      <c r="H510" s="38">
        <v>0</v>
      </c>
      <c r="I510" s="22">
        <v>0</v>
      </c>
      <c r="J510" s="22">
        <v>0</v>
      </c>
      <c r="K510" s="22">
        <v>0</v>
      </c>
      <c r="L510" s="22">
        <v>362093</v>
      </c>
      <c r="M510" s="22">
        <v>0</v>
      </c>
      <c r="N510" s="29">
        <v>0</v>
      </c>
      <c r="O510" s="22">
        <v>0</v>
      </c>
      <c r="P510" s="29">
        <v>0</v>
      </c>
      <c r="Q510" s="22">
        <v>0</v>
      </c>
      <c r="R510" s="29">
        <v>0</v>
      </c>
      <c r="S510" s="22">
        <v>0</v>
      </c>
      <c r="T510" s="29">
        <v>0</v>
      </c>
      <c r="U510" s="22">
        <v>14587</v>
      </c>
      <c r="V510" s="29">
        <v>20867.88</v>
      </c>
      <c r="W510" s="22">
        <v>0</v>
      </c>
      <c r="X510" s="29">
        <v>0</v>
      </c>
      <c r="Y510" s="22">
        <v>0</v>
      </c>
      <c r="Z510" s="29">
        <v>0</v>
      </c>
      <c r="AA510" s="22">
        <v>54427</v>
      </c>
      <c r="AB510" s="29">
        <v>207878.14</v>
      </c>
      <c r="AC510" s="22">
        <v>0</v>
      </c>
      <c r="AD510" s="29">
        <v>0</v>
      </c>
      <c r="AE510" s="29">
        <v>0</v>
      </c>
      <c r="AF510" s="29">
        <v>228746.02000000002</v>
      </c>
      <c r="AG510" s="29" t="s">
        <v>35</v>
      </c>
      <c r="AI510"/>
    </row>
    <row r="511" spans="1:35">
      <c r="A511" s="17">
        <v>509</v>
      </c>
      <c r="B511" s="18">
        <v>44866</v>
      </c>
      <c r="C511" s="19" t="s">
        <v>36</v>
      </c>
      <c r="D511" s="19" t="s">
        <v>82</v>
      </c>
      <c r="E511" s="17">
        <v>1</v>
      </c>
      <c r="F511" s="17">
        <v>63</v>
      </c>
      <c r="G511" s="17">
        <v>530347</v>
      </c>
      <c r="H511" s="20">
        <v>0</v>
      </c>
      <c r="I511" s="17">
        <v>0</v>
      </c>
      <c r="J511" s="17">
        <v>26485332</v>
      </c>
      <c r="K511" s="17">
        <v>0</v>
      </c>
      <c r="L511" s="17">
        <v>37865011</v>
      </c>
      <c r="M511" s="17">
        <v>0</v>
      </c>
      <c r="N511" s="21">
        <v>0</v>
      </c>
      <c r="O511" s="17">
        <v>0</v>
      </c>
      <c r="P511" s="21">
        <v>0</v>
      </c>
      <c r="Q511" s="17">
        <v>0</v>
      </c>
      <c r="R511" s="21">
        <v>0</v>
      </c>
      <c r="S511" s="17">
        <v>0</v>
      </c>
      <c r="T511" s="21">
        <v>0</v>
      </c>
      <c r="U511" s="17">
        <v>510295</v>
      </c>
      <c r="V511" s="21">
        <v>629401.05000000005</v>
      </c>
      <c r="W511" s="17">
        <v>1476195</v>
      </c>
      <c r="X511" s="21">
        <v>2101446.1800000002</v>
      </c>
      <c r="Y511" s="17">
        <v>0</v>
      </c>
      <c r="Z511" s="21">
        <v>0</v>
      </c>
      <c r="AA511" s="17">
        <v>1571160</v>
      </c>
      <c r="AB511" s="21">
        <v>6243384.9000000004</v>
      </c>
      <c r="AC511" s="17">
        <v>0</v>
      </c>
      <c r="AD511" s="21">
        <v>0</v>
      </c>
      <c r="AE511" s="21">
        <v>0</v>
      </c>
      <c r="AF511" s="21">
        <v>8974232.1300000008</v>
      </c>
      <c r="AG511" s="21" t="s">
        <v>35</v>
      </c>
      <c r="AI511"/>
    </row>
    <row r="512" spans="1:35">
      <c r="A512" s="22">
        <v>510</v>
      </c>
      <c r="B512" s="28">
        <v>44866</v>
      </c>
      <c r="C512" s="23" t="s">
        <v>45</v>
      </c>
      <c r="D512" s="23" t="s">
        <v>83</v>
      </c>
      <c r="E512" s="22">
        <v>780</v>
      </c>
      <c r="F512" s="22">
        <v>23</v>
      </c>
      <c r="G512" s="22">
        <v>1062</v>
      </c>
      <c r="H512" s="38">
        <v>357</v>
      </c>
      <c r="I512" s="22">
        <v>1155</v>
      </c>
      <c r="J512" s="22">
        <v>25520</v>
      </c>
      <c r="K512" s="22">
        <v>0</v>
      </c>
      <c r="L512" s="22">
        <v>3591183</v>
      </c>
      <c r="M512" s="22">
        <v>0</v>
      </c>
      <c r="N512" s="29">
        <v>0</v>
      </c>
      <c r="O512" s="22">
        <v>0</v>
      </c>
      <c r="P512" s="29">
        <v>0</v>
      </c>
      <c r="Q512" s="22">
        <v>0</v>
      </c>
      <c r="R512" s="29">
        <v>0</v>
      </c>
      <c r="S512" s="22">
        <v>0</v>
      </c>
      <c r="T512" s="29">
        <v>0</v>
      </c>
      <c r="U512" s="22">
        <v>666098</v>
      </c>
      <c r="V512" s="29">
        <v>1528972.15</v>
      </c>
      <c r="W512" s="22">
        <v>119026</v>
      </c>
      <c r="X512" s="29">
        <v>401136.24</v>
      </c>
      <c r="Y512" s="22">
        <v>0</v>
      </c>
      <c r="Z512" s="29">
        <v>0</v>
      </c>
      <c r="AA512" s="22">
        <v>1551051</v>
      </c>
      <c r="AB512" s="29">
        <v>7191588.5</v>
      </c>
      <c r="AC512" s="22">
        <v>0</v>
      </c>
      <c r="AD512" s="29">
        <v>0</v>
      </c>
      <c r="AE512" s="29">
        <v>0</v>
      </c>
      <c r="AF512" s="29">
        <v>9121696.8900000006</v>
      </c>
      <c r="AG512" s="29" t="s">
        <v>35</v>
      </c>
      <c r="AI512"/>
    </row>
    <row r="513" spans="1:35">
      <c r="A513" s="17">
        <v>511</v>
      </c>
      <c r="B513" s="18">
        <v>44866</v>
      </c>
      <c r="C513" s="19" t="s">
        <v>45</v>
      </c>
      <c r="D513" s="19" t="s">
        <v>84</v>
      </c>
      <c r="E513" s="17">
        <v>8159</v>
      </c>
      <c r="F513" s="17">
        <v>4804</v>
      </c>
      <c r="G513" s="17">
        <v>45963</v>
      </c>
      <c r="H513" s="20">
        <v>11265</v>
      </c>
      <c r="I513" s="17">
        <v>618450</v>
      </c>
      <c r="J513" s="17">
        <v>61509</v>
      </c>
      <c r="K513" s="17">
        <v>311721</v>
      </c>
      <c r="L513" s="17">
        <v>40767384</v>
      </c>
      <c r="M513" s="17">
        <v>466599</v>
      </c>
      <c r="N513" s="21">
        <v>1533499.39</v>
      </c>
      <c r="O513" s="17">
        <v>191000</v>
      </c>
      <c r="P513" s="21">
        <v>689227.45</v>
      </c>
      <c r="Q513" s="17">
        <v>0</v>
      </c>
      <c r="R513" s="21">
        <v>0</v>
      </c>
      <c r="S513" s="17">
        <v>3979</v>
      </c>
      <c r="T513" s="21">
        <v>12874.75</v>
      </c>
      <c r="U513" s="17">
        <v>7244998</v>
      </c>
      <c r="V513" s="21">
        <v>15930284.970000001</v>
      </c>
      <c r="W513" s="17">
        <v>3742196</v>
      </c>
      <c r="X513" s="21">
        <v>6651928.2699999996</v>
      </c>
      <c r="Y513" s="17">
        <v>0</v>
      </c>
      <c r="Z513" s="21">
        <v>0</v>
      </c>
      <c r="AA513" s="17">
        <v>27559209</v>
      </c>
      <c r="AB513" s="21">
        <v>134807645.69999999</v>
      </c>
      <c r="AC513" s="17">
        <v>0</v>
      </c>
      <c r="AD513" s="21">
        <v>0</v>
      </c>
      <c r="AE513" s="21">
        <v>2235601.59</v>
      </c>
      <c r="AF513" s="21">
        <v>157389858.94</v>
      </c>
      <c r="AG513" s="21" t="s">
        <v>35</v>
      </c>
      <c r="AI513"/>
    </row>
    <row r="514" spans="1:35">
      <c r="A514" s="22">
        <v>512</v>
      </c>
      <c r="B514" s="28">
        <v>44866</v>
      </c>
      <c r="C514" s="23" t="s">
        <v>41</v>
      </c>
      <c r="D514" s="23" t="s">
        <v>85</v>
      </c>
      <c r="E514" s="22">
        <v>373</v>
      </c>
      <c r="F514" s="22">
        <v>40</v>
      </c>
      <c r="G514" s="22">
        <v>897075</v>
      </c>
      <c r="H514" s="38">
        <v>0</v>
      </c>
      <c r="I514" s="22">
        <v>47333</v>
      </c>
      <c r="J514" s="22">
        <v>72005</v>
      </c>
      <c r="K514" s="22">
        <v>4230404</v>
      </c>
      <c r="L514" s="22">
        <v>1512891</v>
      </c>
      <c r="M514" s="22">
        <v>6804218</v>
      </c>
      <c r="N514" s="29">
        <v>26533498.440000001</v>
      </c>
      <c r="O514" s="22">
        <v>2983772</v>
      </c>
      <c r="P514" s="29">
        <v>23407563.699999999</v>
      </c>
      <c r="Q514" s="22">
        <v>0</v>
      </c>
      <c r="R514" s="29">
        <v>0</v>
      </c>
      <c r="S514" s="22">
        <v>42534</v>
      </c>
      <c r="T514" s="29">
        <v>136334.41</v>
      </c>
      <c r="U514" s="22">
        <v>276063</v>
      </c>
      <c r="V514" s="29">
        <v>593186.17000000004</v>
      </c>
      <c r="W514" s="22">
        <v>121881</v>
      </c>
      <c r="X514" s="29">
        <v>441191.04</v>
      </c>
      <c r="Y514" s="22">
        <v>106</v>
      </c>
      <c r="Z514" s="29">
        <v>3591.73</v>
      </c>
      <c r="AA514" s="22">
        <v>616441</v>
      </c>
      <c r="AB514" s="29">
        <v>3072461.51</v>
      </c>
      <c r="AC514" s="22">
        <v>0</v>
      </c>
      <c r="AD514" s="29">
        <v>0</v>
      </c>
      <c r="AE514" s="29">
        <v>50077396.549999997</v>
      </c>
      <c r="AF514" s="29">
        <v>4110430.4499999997</v>
      </c>
      <c r="AG514" s="29" t="s">
        <v>40</v>
      </c>
      <c r="AI514"/>
    </row>
    <row r="515" spans="1:35">
      <c r="A515" s="17">
        <v>513</v>
      </c>
      <c r="B515" s="18">
        <v>44866</v>
      </c>
      <c r="C515" s="19" t="s">
        <v>38</v>
      </c>
      <c r="D515" s="19" t="s">
        <v>86</v>
      </c>
      <c r="E515" s="17">
        <v>0</v>
      </c>
      <c r="F515" s="17">
        <v>0</v>
      </c>
      <c r="G515" s="17">
        <v>0</v>
      </c>
      <c r="H515" s="20">
        <v>326541</v>
      </c>
      <c r="I515" s="17">
        <v>0</v>
      </c>
      <c r="J515" s="17">
        <v>0</v>
      </c>
      <c r="K515" s="17">
        <v>1703964</v>
      </c>
      <c r="L515" s="17">
        <v>404244</v>
      </c>
      <c r="M515" s="17">
        <v>492773</v>
      </c>
      <c r="N515" s="21">
        <v>2193816.79</v>
      </c>
      <c r="O515" s="17">
        <v>1196798</v>
      </c>
      <c r="P515" s="21">
        <v>5820988.6200000001</v>
      </c>
      <c r="Q515" s="17">
        <v>0</v>
      </c>
      <c r="R515" s="21">
        <v>0</v>
      </c>
      <c r="S515" s="17">
        <v>58586</v>
      </c>
      <c r="T515" s="21">
        <v>365806</v>
      </c>
      <c r="U515" s="17">
        <v>15823</v>
      </c>
      <c r="V515" s="21">
        <v>38686.71</v>
      </c>
      <c r="W515" s="17">
        <v>46499</v>
      </c>
      <c r="X515" s="21">
        <v>113898.3</v>
      </c>
      <c r="Y515" s="17">
        <v>0</v>
      </c>
      <c r="Z515" s="21">
        <v>0</v>
      </c>
      <c r="AA515" s="17">
        <v>22543</v>
      </c>
      <c r="AB515" s="21">
        <v>96824.57</v>
      </c>
      <c r="AC515" s="17">
        <v>0</v>
      </c>
      <c r="AD515" s="21">
        <v>0</v>
      </c>
      <c r="AE515" s="21">
        <v>8380611.4100000001</v>
      </c>
      <c r="AF515" s="21">
        <v>249409.58000000002</v>
      </c>
      <c r="AG515" s="21" t="s">
        <v>40</v>
      </c>
      <c r="AI515"/>
    </row>
    <row r="516" spans="1:35">
      <c r="A516" s="22">
        <v>514</v>
      </c>
      <c r="B516" s="28">
        <v>44866</v>
      </c>
      <c r="C516" s="23" t="s">
        <v>33</v>
      </c>
      <c r="D516" s="23" t="s">
        <v>100</v>
      </c>
      <c r="E516" s="22"/>
      <c r="F516" s="22"/>
      <c r="G516" s="22">
        <v>77</v>
      </c>
      <c r="H516" s="38">
        <v>295</v>
      </c>
      <c r="I516" s="22">
        <v>0</v>
      </c>
      <c r="J516" s="22">
        <v>42</v>
      </c>
      <c r="K516" s="22">
        <v>0</v>
      </c>
      <c r="L516" s="22">
        <v>86664</v>
      </c>
      <c r="M516" s="22">
        <v>0</v>
      </c>
      <c r="N516" s="29">
        <v>0</v>
      </c>
      <c r="O516" s="22">
        <v>0</v>
      </c>
      <c r="P516" s="29">
        <v>0</v>
      </c>
      <c r="Q516" s="22">
        <v>0</v>
      </c>
      <c r="R516" s="29">
        <v>0</v>
      </c>
      <c r="S516" s="22">
        <v>0</v>
      </c>
      <c r="T516" s="29">
        <v>0</v>
      </c>
      <c r="U516" s="22">
        <v>6250</v>
      </c>
      <c r="V516" s="29">
        <v>12187.81</v>
      </c>
      <c r="W516" s="22">
        <v>5501</v>
      </c>
      <c r="X516" s="29">
        <v>15724.57</v>
      </c>
      <c r="Y516" s="22">
        <v>0</v>
      </c>
      <c r="Z516" s="29">
        <v>0</v>
      </c>
      <c r="AA516" s="22">
        <v>33592</v>
      </c>
      <c r="AB516" s="29">
        <v>178512.2</v>
      </c>
      <c r="AC516" s="22">
        <v>0</v>
      </c>
      <c r="AD516" s="29">
        <v>0</v>
      </c>
      <c r="AE516" s="29">
        <v>0</v>
      </c>
      <c r="AF516" s="29">
        <v>206424.58000000002</v>
      </c>
      <c r="AG516" s="29" t="s">
        <v>35</v>
      </c>
      <c r="AI516"/>
    </row>
    <row r="517" spans="1:35">
      <c r="A517" s="17">
        <v>515</v>
      </c>
      <c r="B517" s="18">
        <v>44866</v>
      </c>
      <c r="C517" s="19" t="s">
        <v>41</v>
      </c>
      <c r="D517" s="19" t="s">
        <v>87</v>
      </c>
      <c r="E517" s="17">
        <v>856</v>
      </c>
      <c r="F517" s="17">
        <v>418</v>
      </c>
      <c r="G517" s="17">
        <v>13759</v>
      </c>
      <c r="H517" s="20">
        <v>0</v>
      </c>
      <c r="I517" s="17">
        <v>6086</v>
      </c>
      <c r="J517" s="17">
        <v>65348</v>
      </c>
      <c r="K517" s="17">
        <v>169154</v>
      </c>
      <c r="L517" s="17">
        <v>3600077</v>
      </c>
      <c r="M517" s="17">
        <v>403676</v>
      </c>
      <c r="N517" s="21">
        <v>1285959.5</v>
      </c>
      <c r="O517" s="17">
        <v>381813</v>
      </c>
      <c r="P517" s="21">
        <v>2532363.16</v>
      </c>
      <c r="Q517" s="17">
        <v>0</v>
      </c>
      <c r="R517" s="21">
        <v>0</v>
      </c>
      <c r="S517" s="17">
        <v>0</v>
      </c>
      <c r="T517" s="21">
        <v>0</v>
      </c>
      <c r="U517" s="17">
        <v>1659353</v>
      </c>
      <c r="V517" s="21">
        <v>2992962.94</v>
      </c>
      <c r="W517" s="17">
        <v>301406</v>
      </c>
      <c r="X517" s="21">
        <v>821144.5</v>
      </c>
      <c r="Y517" s="17">
        <v>0</v>
      </c>
      <c r="Z517" s="21">
        <v>0</v>
      </c>
      <c r="AA517" s="17">
        <v>3063923</v>
      </c>
      <c r="AB517" s="21">
        <v>13671495.83</v>
      </c>
      <c r="AC517" s="17">
        <v>0</v>
      </c>
      <c r="AD517" s="21">
        <v>0</v>
      </c>
      <c r="AE517" s="21">
        <v>3818322.66</v>
      </c>
      <c r="AF517" s="21">
        <v>17485603.27</v>
      </c>
      <c r="AG517" s="21" t="s">
        <v>35</v>
      </c>
      <c r="AI517"/>
    </row>
    <row r="518" spans="1:35">
      <c r="A518" s="22">
        <v>516</v>
      </c>
      <c r="B518" s="28">
        <v>44866</v>
      </c>
      <c r="C518" s="23" t="s">
        <v>38</v>
      </c>
      <c r="D518" s="23" t="s">
        <v>88</v>
      </c>
      <c r="E518" s="22">
        <v>99</v>
      </c>
      <c r="F518" s="22">
        <v>73</v>
      </c>
      <c r="G518" s="22">
        <v>0</v>
      </c>
      <c r="H518" s="38">
        <v>0</v>
      </c>
      <c r="I518" s="22">
        <v>0</v>
      </c>
      <c r="J518" s="22">
        <v>0</v>
      </c>
      <c r="K518" s="22">
        <v>1102760</v>
      </c>
      <c r="L518" s="22">
        <v>1169240</v>
      </c>
      <c r="M518" s="22">
        <v>1854799</v>
      </c>
      <c r="N518" s="29">
        <v>5282507.38</v>
      </c>
      <c r="O518" s="22">
        <v>862206</v>
      </c>
      <c r="P518" s="29">
        <v>4802550.4000000004</v>
      </c>
      <c r="Q518" s="22">
        <v>0</v>
      </c>
      <c r="R518" s="29">
        <v>0</v>
      </c>
      <c r="S518" s="22">
        <v>2646</v>
      </c>
      <c r="T518" s="29">
        <v>16039.5</v>
      </c>
      <c r="U518" s="22">
        <v>1108020</v>
      </c>
      <c r="V518" s="29">
        <v>2635463.2200000002</v>
      </c>
      <c r="W518" s="22">
        <v>131722</v>
      </c>
      <c r="X518" s="29">
        <v>605763.80000000005</v>
      </c>
      <c r="Y518" s="22">
        <v>32</v>
      </c>
      <c r="Z518" s="29">
        <v>609.1</v>
      </c>
      <c r="AA518" s="22">
        <v>887512</v>
      </c>
      <c r="AB518" s="29">
        <v>4147803.68</v>
      </c>
      <c r="AC518" s="22">
        <v>0</v>
      </c>
      <c r="AD518" s="29">
        <v>0</v>
      </c>
      <c r="AE518" s="29">
        <v>10101097.280000001</v>
      </c>
      <c r="AF518" s="29">
        <v>7389639.8000000007</v>
      </c>
      <c r="AG518" s="29" t="s">
        <v>40</v>
      </c>
      <c r="AI518"/>
    </row>
    <row r="519" spans="1:35">
      <c r="A519" s="17">
        <v>517</v>
      </c>
      <c r="B519" s="18">
        <v>44866</v>
      </c>
      <c r="C519" s="19" t="s">
        <v>45</v>
      </c>
      <c r="D519" s="19" t="s">
        <v>89</v>
      </c>
      <c r="E519" s="17">
        <v>25740</v>
      </c>
      <c r="F519" s="17">
        <v>39971</v>
      </c>
      <c r="G519" s="17">
        <v>1014946</v>
      </c>
      <c r="H519" s="20">
        <v>51776</v>
      </c>
      <c r="I519" s="17">
        <v>560417</v>
      </c>
      <c r="J519" s="17">
        <v>1983511</v>
      </c>
      <c r="K519" s="17">
        <v>15555633</v>
      </c>
      <c r="L519" s="17">
        <v>278356488</v>
      </c>
      <c r="M519" s="17">
        <v>24404384</v>
      </c>
      <c r="N519" s="21">
        <v>71741335.400000006</v>
      </c>
      <c r="O519" s="17">
        <v>17666810</v>
      </c>
      <c r="P519" s="21">
        <v>138272289</v>
      </c>
      <c r="Q519" s="17">
        <v>0</v>
      </c>
      <c r="R519" s="21">
        <v>0</v>
      </c>
      <c r="S519" s="17">
        <v>106326</v>
      </c>
      <c r="T519" s="21">
        <v>398619.25</v>
      </c>
      <c r="U519" s="17">
        <v>51962428</v>
      </c>
      <c r="V519" s="21">
        <v>105469449</v>
      </c>
      <c r="W519" s="17">
        <v>22622135</v>
      </c>
      <c r="X519" s="21">
        <v>41265467.560000002</v>
      </c>
      <c r="Y519" s="17">
        <v>1812</v>
      </c>
      <c r="Z519" s="21">
        <v>25718.15</v>
      </c>
      <c r="AA519" s="17">
        <v>188633690</v>
      </c>
      <c r="AB519" s="21">
        <v>914205813.79999995</v>
      </c>
      <c r="AC519" s="17">
        <v>52857</v>
      </c>
      <c r="AD519" s="21">
        <v>48816.68</v>
      </c>
      <c r="AE519" s="21">
        <v>210412243.65000001</v>
      </c>
      <c r="AF519" s="21">
        <v>1061015265.1899999</v>
      </c>
      <c r="AG519" s="21" t="s">
        <v>35</v>
      </c>
      <c r="AI519"/>
    </row>
    <row r="520" spans="1:35">
      <c r="A520" s="22">
        <v>518</v>
      </c>
      <c r="B520" s="28">
        <v>44866</v>
      </c>
      <c r="C520" s="23" t="s">
        <v>33</v>
      </c>
      <c r="D520" s="23" t="s">
        <v>90</v>
      </c>
      <c r="E520" s="22">
        <v>0</v>
      </c>
      <c r="F520" s="22">
        <v>0</v>
      </c>
      <c r="G520" s="22">
        <v>0</v>
      </c>
      <c r="H520" s="38">
        <v>67</v>
      </c>
      <c r="I520" s="22">
        <v>0</v>
      </c>
      <c r="J520" s="22">
        <v>0</v>
      </c>
      <c r="K520" s="22">
        <v>0</v>
      </c>
      <c r="L520" s="22">
        <v>536547</v>
      </c>
      <c r="M520" s="22">
        <v>0</v>
      </c>
      <c r="N520" s="29">
        <v>0</v>
      </c>
      <c r="O520" s="22">
        <v>0</v>
      </c>
      <c r="P520" s="29">
        <v>0</v>
      </c>
      <c r="Q520" s="22">
        <v>0</v>
      </c>
      <c r="R520" s="29">
        <v>0</v>
      </c>
      <c r="S520" s="22">
        <v>0</v>
      </c>
      <c r="T520" s="29">
        <v>0</v>
      </c>
      <c r="U520" s="22">
        <v>9884</v>
      </c>
      <c r="V520" s="29">
        <v>15405.01</v>
      </c>
      <c r="W520" s="22">
        <v>1507</v>
      </c>
      <c r="X520" s="29">
        <v>4634.99</v>
      </c>
      <c r="Y520" s="22">
        <v>0</v>
      </c>
      <c r="Z520" s="29">
        <v>0</v>
      </c>
      <c r="AA520" s="22">
        <v>75139</v>
      </c>
      <c r="AB520" s="29">
        <v>203809.85</v>
      </c>
      <c r="AC520" s="22">
        <v>0</v>
      </c>
      <c r="AD520" s="29">
        <v>0</v>
      </c>
      <c r="AE520" s="29">
        <v>0</v>
      </c>
      <c r="AF520" s="29">
        <v>223849.85</v>
      </c>
      <c r="AG520" s="29" t="s">
        <v>35</v>
      </c>
      <c r="AI520"/>
    </row>
    <row r="521" spans="1:35">
      <c r="A521" s="17">
        <v>519</v>
      </c>
      <c r="B521" s="18">
        <v>44866</v>
      </c>
      <c r="C521" s="19" t="s">
        <v>41</v>
      </c>
      <c r="D521" s="19" t="s">
        <v>91</v>
      </c>
      <c r="E521" s="17">
        <v>482</v>
      </c>
      <c r="F521" s="17">
        <v>667</v>
      </c>
      <c r="G521" s="17">
        <v>4662</v>
      </c>
      <c r="H521" s="20">
        <v>0</v>
      </c>
      <c r="I521" s="17">
        <v>0</v>
      </c>
      <c r="J521" s="17">
        <v>0</v>
      </c>
      <c r="K521" s="17">
        <v>40992</v>
      </c>
      <c r="L521" s="17">
        <v>2150529</v>
      </c>
      <c r="M521" s="17">
        <v>57427</v>
      </c>
      <c r="N521" s="21">
        <v>243277.91</v>
      </c>
      <c r="O521" s="17">
        <v>21169</v>
      </c>
      <c r="P521" s="21">
        <v>106915.35</v>
      </c>
      <c r="Q521" s="17">
        <v>0</v>
      </c>
      <c r="R521" s="21">
        <v>0</v>
      </c>
      <c r="S521" s="17">
        <v>2323</v>
      </c>
      <c r="T521" s="21">
        <v>9314.7999999999993</v>
      </c>
      <c r="U521" s="17">
        <v>429367</v>
      </c>
      <c r="V521" s="21">
        <v>892372.07</v>
      </c>
      <c r="W521" s="17">
        <v>99435</v>
      </c>
      <c r="X521" s="21">
        <v>195653.63</v>
      </c>
      <c r="Y521" s="17">
        <v>97</v>
      </c>
      <c r="Z521" s="21">
        <v>281.5</v>
      </c>
      <c r="AA521" s="17">
        <v>4943348</v>
      </c>
      <c r="AB521" s="21">
        <v>20394752.300000001</v>
      </c>
      <c r="AC521" s="17">
        <v>0</v>
      </c>
      <c r="AD521" s="21">
        <v>0</v>
      </c>
      <c r="AE521" s="21">
        <v>359508.06</v>
      </c>
      <c r="AF521" s="21">
        <v>21483059.5</v>
      </c>
      <c r="AG521" s="21" t="s">
        <v>35</v>
      </c>
      <c r="AI521"/>
    </row>
    <row r="522" spans="1:35">
      <c r="A522" s="22">
        <v>520</v>
      </c>
      <c r="B522" s="28">
        <v>44866</v>
      </c>
      <c r="C522" s="23" t="s">
        <v>45</v>
      </c>
      <c r="D522" s="23" t="s">
        <v>92</v>
      </c>
      <c r="E522" s="22">
        <v>2187</v>
      </c>
      <c r="F522" s="22">
        <v>218</v>
      </c>
      <c r="G522" s="22">
        <v>10273</v>
      </c>
      <c r="H522" s="38">
        <v>3568</v>
      </c>
      <c r="I522" s="22">
        <v>1503</v>
      </c>
      <c r="J522" s="22">
        <v>502158</v>
      </c>
      <c r="K522" s="22">
        <v>0</v>
      </c>
      <c r="L522" s="22">
        <v>12069193</v>
      </c>
      <c r="M522" s="22">
        <v>0</v>
      </c>
      <c r="N522" s="29">
        <v>0</v>
      </c>
      <c r="O522" s="22">
        <v>0</v>
      </c>
      <c r="P522" s="29">
        <v>0</v>
      </c>
      <c r="Q522" s="22">
        <v>0</v>
      </c>
      <c r="R522" s="29">
        <v>0</v>
      </c>
      <c r="S522" s="22">
        <v>0</v>
      </c>
      <c r="T522" s="29">
        <v>0</v>
      </c>
      <c r="U522" s="22">
        <v>2075807</v>
      </c>
      <c r="V522" s="29">
        <v>3811104.93</v>
      </c>
      <c r="W522" s="22">
        <v>473301</v>
      </c>
      <c r="X522" s="29">
        <v>1089831.56</v>
      </c>
      <c r="Y522" s="22">
        <v>969</v>
      </c>
      <c r="Z522" s="29">
        <v>15601.45</v>
      </c>
      <c r="AA522" s="22">
        <v>6904192</v>
      </c>
      <c r="AB522" s="29">
        <v>30188268.390000001</v>
      </c>
      <c r="AC522" s="22">
        <v>1907</v>
      </c>
      <c r="AD522" s="29">
        <v>1395.27</v>
      </c>
      <c r="AE522" s="29">
        <v>0</v>
      </c>
      <c r="AF522" s="29">
        <v>35106201.600000001</v>
      </c>
      <c r="AG522" s="29" t="s">
        <v>35</v>
      </c>
      <c r="AI522"/>
    </row>
    <row r="523" spans="1:35">
      <c r="A523" s="17">
        <v>521</v>
      </c>
      <c r="B523" s="18">
        <v>44866</v>
      </c>
      <c r="C523" s="19" t="s">
        <v>33</v>
      </c>
      <c r="D523" s="19" t="s">
        <v>93</v>
      </c>
      <c r="E523" s="17">
        <v>503</v>
      </c>
      <c r="F523" s="17">
        <v>3</v>
      </c>
      <c r="G523" s="17">
        <v>0</v>
      </c>
      <c r="H523" s="20">
        <v>0</v>
      </c>
      <c r="I523" s="17">
        <v>0</v>
      </c>
      <c r="J523" s="17">
        <v>288021</v>
      </c>
      <c r="K523" s="17">
        <v>0</v>
      </c>
      <c r="L523" s="17">
        <v>7916119</v>
      </c>
      <c r="M523" s="17">
        <v>0</v>
      </c>
      <c r="N523" s="21">
        <v>0</v>
      </c>
      <c r="O523" s="17">
        <v>0</v>
      </c>
      <c r="P523" s="21">
        <v>0</v>
      </c>
      <c r="Q523" s="17">
        <v>0</v>
      </c>
      <c r="R523" s="21">
        <v>0</v>
      </c>
      <c r="S523" s="17">
        <v>0</v>
      </c>
      <c r="T523" s="21">
        <v>0</v>
      </c>
      <c r="U523" s="17">
        <v>287282</v>
      </c>
      <c r="V523" s="21">
        <v>414613.67</v>
      </c>
      <c r="W523" s="17">
        <v>122146</v>
      </c>
      <c r="X523" s="21">
        <v>240677.03</v>
      </c>
      <c r="Y523" s="17">
        <v>0</v>
      </c>
      <c r="Z523" s="21">
        <v>0</v>
      </c>
      <c r="AA523" s="17">
        <v>2941219</v>
      </c>
      <c r="AB523" s="21">
        <v>12093823.369999999</v>
      </c>
      <c r="AC523" s="17">
        <v>136</v>
      </c>
      <c r="AD523" s="21">
        <v>141.4</v>
      </c>
      <c r="AE523" s="21">
        <v>0</v>
      </c>
      <c r="AF523" s="21">
        <v>12749255.469999999</v>
      </c>
      <c r="AG523" s="21" t="s">
        <v>35</v>
      </c>
      <c r="AI523"/>
    </row>
    <row r="524" spans="1:35">
      <c r="A524" s="22">
        <v>522</v>
      </c>
      <c r="B524" s="28">
        <v>44866</v>
      </c>
      <c r="C524" s="23" t="s">
        <v>45</v>
      </c>
      <c r="D524" s="23" t="s">
        <v>94</v>
      </c>
      <c r="E524" s="22">
        <v>8042</v>
      </c>
      <c r="F524" s="22">
        <v>3190</v>
      </c>
      <c r="G524" s="22">
        <v>41155</v>
      </c>
      <c r="H524" s="38">
        <v>8032</v>
      </c>
      <c r="I524" s="22">
        <v>28368</v>
      </c>
      <c r="J524" s="22">
        <v>236374</v>
      </c>
      <c r="K524" s="22">
        <v>554993</v>
      </c>
      <c r="L524" s="22">
        <v>50684814</v>
      </c>
      <c r="M524" s="22">
        <v>487396</v>
      </c>
      <c r="N524" s="29">
        <v>1590928.26</v>
      </c>
      <c r="O524" s="22">
        <v>271443</v>
      </c>
      <c r="P524" s="29">
        <v>1059718.8</v>
      </c>
      <c r="Q524" s="22">
        <v>0</v>
      </c>
      <c r="R524" s="29">
        <v>0</v>
      </c>
      <c r="S524" s="22">
        <v>5760</v>
      </c>
      <c r="T524" s="29">
        <v>37850.75</v>
      </c>
      <c r="U524" s="22">
        <v>9115480</v>
      </c>
      <c r="V524" s="29">
        <v>15910085.140000001</v>
      </c>
      <c r="W524" s="22">
        <v>5459784</v>
      </c>
      <c r="X524" s="29">
        <v>8827961.5700000003</v>
      </c>
      <c r="Y524" s="22">
        <v>3090</v>
      </c>
      <c r="Z524" s="29">
        <v>11708.05</v>
      </c>
      <c r="AA524" s="22">
        <v>46002491</v>
      </c>
      <c r="AB524" s="29">
        <v>140188719.69999999</v>
      </c>
      <c r="AC524" s="22">
        <v>12928</v>
      </c>
      <c r="AD524" s="29">
        <v>12982.4</v>
      </c>
      <c r="AE524" s="29">
        <v>2688497.81</v>
      </c>
      <c r="AF524" s="29">
        <v>164951456.85999998</v>
      </c>
      <c r="AG524" s="29" t="s">
        <v>35</v>
      </c>
      <c r="AI524"/>
    </row>
    <row r="525" spans="1:35">
      <c r="A525" s="17">
        <v>523</v>
      </c>
      <c r="B525" s="18">
        <v>44866</v>
      </c>
      <c r="C525" s="19" t="s">
        <v>33</v>
      </c>
      <c r="D525" s="19" t="s">
        <v>95</v>
      </c>
      <c r="E525" s="17">
        <v>231</v>
      </c>
      <c r="F525" s="17">
        <v>0</v>
      </c>
      <c r="G525" s="17">
        <v>0</v>
      </c>
      <c r="H525" s="20">
        <v>0</v>
      </c>
      <c r="I525" s="17">
        <v>0</v>
      </c>
      <c r="J525" s="17">
        <v>0</v>
      </c>
      <c r="K525" s="17">
        <v>0</v>
      </c>
      <c r="L525" s="17">
        <v>537283</v>
      </c>
      <c r="M525" s="17">
        <v>0</v>
      </c>
      <c r="N525" s="21">
        <v>0</v>
      </c>
      <c r="O525" s="17">
        <v>0</v>
      </c>
      <c r="P525" s="21">
        <v>0</v>
      </c>
      <c r="Q525" s="17">
        <v>0</v>
      </c>
      <c r="R525" s="21">
        <v>0</v>
      </c>
      <c r="S525" s="17">
        <v>0</v>
      </c>
      <c r="T525" s="21">
        <v>0</v>
      </c>
      <c r="U525" s="17">
        <v>0</v>
      </c>
      <c r="V525" s="21">
        <v>0</v>
      </c>
      <c r="W525" s="17">
        <v>0</v>
      </c>
      <c r="X525" s="21">
        <v>0</v>
      </c>
      <c r="Y525" s="17">
        <v>0</v>
      </c>
      <c r="Z525" s="21">
        <v>0</v>
      </c>
      <c r="AA525" s="17">
        <v>288</v>
      </c>
      <c r="AB525" s="21">
        <v>1076</v>
      </c>
      <c r="AC525" s="17">
        <v>0</v>
      </c>
      <c r="AD525" s="21">
        <v>0</v>
      </c>
      <c r="AE525" s="21">
        <v>0</v>
      </c>
      <c r="AF525" s="21">
        <v>1076</v>
      </c>
      <c r="AG525" s="21" t="s">
        <v>35</v>
      </c>
      <c r="AI525"/>
    </row>
    <row r="526" spans="1:35">
      <c r="A526" s="22">
        <v>524</v>
      </c>
      <c r="B526" s="28">
        <v>44866</v>
      </c>
      <c r="C526" s="23" t="s">
        <v>33</v>
      </c>
      <c r="D526" s="23" t="s">
        <v>96</v>
      </c>
      <c r="E526" s="22">
        <v>247</v>
      </c>
      <c r="F526" s="22">
        <v>7</v>
      </c>
      <c r="G526" s="22">
        <v>0</v>
      </c>
      <c r="H526" s="38">
        <v>500</v>
      </c>
      <c r="I526" s="22">
        <v>0</v>
      </c>
      <c r="J526" s="22">
        <v>12633</v>
      </c>
      <c r="K526" s="22">
        <v>0</v>
      </c>
      <c r="L526" s="22">
        <v>1465531</v>
      </c>
      <c r="M526" s="22">
        <v>0</v>
      </c>
      <c r="N526" s="29">
        <v>0</v>
      </c>
      <c r="O526" s="22">
        <v>0</v>
      </c>
      <c r="P526" s="29">
        <v>0</v>
      </c>
      <c r="Q526" s="22">
        <v>0</v>
      </c>
      <c r="R526" s="29">
        <v>0</v>
      </c>
      <c r="S526" s="22">
        <v>0</v>
      </c>
      <c r="T526" s="29">
        <v>0</v>
      </c>
      <c r="U526" s="22">
        <v>39675</v>
      </c>
      <c r="V526" s="29">
        <v>66786.820000000007</v>
      </c>
      <c r="W526" s="22">
        <v>9921</v>
      </c>
      <c r="X526" s="29">
        <v>18161.68</v>
      </c>
      <c r="Y526" s="22">
        <v>4</v>
      </c>
      <c r="Z526" s="29">
        <v>0.12</v>
      </c>
      <c r="AA526" s="22">
        <v>289966</v>
      </c>
      <c r="AB526" s="29">
        <v>1173145.42</v>
      </c>
      <c r="AC526" s="22">
        <v>0</v>
      </c>
      <c r="AD526" s="29">
        <v>0</v>
      </c>
      <c r="AE526" s="29">
        <v>0</v>
      </c>
      <c r="AF526" s="29">
        <v>1258094.04</v>
      </c>
      <c r="AG526" s="29" t="s">
        <v>35</v>
      </c>
      <c r="AI526"/>
    </row>
    <row r="527" spans="1:35">
      <c r="A527" s="17">
        <v>525</v>
      </c>
      <c r="B527" s="18">
        <v>44866</v>
      </c>
      <c r="C527" s="19" t="s">
        <v>38</v>
      </c>
      <c r="D527" s="19" t="s">
        <v>101</v>
      </c>
      <c r="E527" s="17">
        <v>0</v>
      </c>
      <c r="F527" s="17">
        <v>0</v>
      </c>
      <c r="G527" s="17">
        <v>0</v>
      </c>
      <c r="H527" s="20">
        <v>0</v>
      </c>
      <c r="I527" s="17">
        <v>0</v>
      </c>
      <c r="J527" s="17">
        <v>0</v>
      </c>
      <c r="K527" s="17">
        <v>0</v>
      </c>
      <c r="L527" s="17">
        <v>1091</v>
      </c>
      <c r="M527" s="17">
        <v>0</v>
      </c>
      <c r="N527" s="21">
        <v>0</v>
      </c>
      <c r="O527" s="17">
        <v>0</v>
      </c>
      <c r="P527" s="21">
        <v>0</v>
      </c>
      <c r="Q527" s="17">
        <v>0</v>
      </c>
      <c r="R527" s="21">
        <v>0</v>
      </c>
      <c r="S527" s="17">
        <v>0</v>
      </c>
      <c r="T527" s="21">
        <v>0</v>
      </c>
      <c r="U527" s="17">
        <v>5189</v>
      </c>
      <c r="V527" s="21">
        <v>16036.57</v>
      </c>
      <c r="W527" s="17">
        <v>1494</v>
      </c>
      <c r="X527" s="21">
        <v>4195.3100000000004</v>
      </c>
      <c r="Y527" s="17">
        <v>0</v>
      </c>
      <c r="Z527" s="21">
        <v>0</v>
      </c>
      <c r="AA527" s="17">
        <v>1251</v>
      </c>
      <c r="AB527" s="21">
        <v>8694</v>
      </c>
      <c r="AC527" s="17">
        <v>0</v>
      </c>
      <c r="AD527" s="21">
        <v>0</v>
      </c>
      <c r="AE527" s="21">
        <v>0</v>
      </c>
      <c r="AF527" s="21">
        <v>28925.88</v>
      </c>
      <c r="AG527" s="21" t="s">
        <v>35</v>
      </c>
      <c r="AI527"/>
    </row>
    <row r="528" spans="1:35">
      <c r="A528" s="22">
        <v>526</v>
      </c>
      <c r="B528" s="28">
        <v>44866</v>
      </c>
      <c r="C528" s="23" t="s">
        <v>41</v>
      </c>
      <c r="D528" s="23" t="s">
        <v>97</v>
      </c>
      <c r="E528" s="22">
        <v>1069</v>
      </c>
      <c r="F528" s="22">
        <v>186</v>
      </c>
      <c r="G528" s="22">
        <v>60986</v>
      </c>
      <c r="H528" s="38">
        <v>91482</v>
      </c>
      <c r="I528" s="22">
        <v>342577</v>
      </c>
      <c r="J528" s="22">
        <v>130186487</v>
      </c>
      <c r="K528" s="22">
        <v>1361789</v>
      </c>
      <c r="L528" s="22">
        <v>4075864</v>
      </c>
      <c r="M528" s="22">
        <v>1908458</v>
      </c>
      <c r="N528" s="29">
        <v>6097833.7300000004</v>
      </c>
      <c r="O528" s="22">
        <v>845235</v>
      </c>
      <c r="P528" s="29">
        <v>6790707.7000000002</v>
      </c>
      <c r="Q528" s="22">
        <v>0</v>
      </c>
      <c r="R528" s="29">
        <v>0</v>
      </c>
      <c r="S528" s="22">
        <v>19314</v>
      </c>
      <c r="T528" s="29">
        <v>86113.2</v>
      </c>
      <c r="U528" s="22">
        <v>1129361</v>
      </c>
      <c r="V528" s="29">
        <v>2325716.7200000002</v>
      </c>
      <c r="W528" s="22">
        <v>523061</v>
      </c>
      <c r="X528" s="29">
        <v>1442814.68</v>
      </c>
      <c r="Y528" s="22">
        <v>56</v>
      </c>
      <c r="Z528" s="29">
        <v>942.65</v>
      </c>
      <c r="AA528" s="22">
        <v>2698249</v>
      </c>
      <c r="AB528" s="29">
        <v>12676076.6</v>
      </c>
      <c r="AC528" s="22">
        <v>749</v>
      </c>
      <c r="AD528" s="29">
        <v>744.45</v>
      </c>
      <c r="AE528" s="29">
        <v>12974654.629999999</v>
      </c>
      <c r="AF528" s="29">
        <v>16446295.1</v>
      </c>
      <c r="AG528" s="29" t="s">
        <v>35</v>
      </c>
      <c r="AI528"/>
    </row>
    <row r="529" spans="1:35">
      <c r="A529" s="17">
        <v>527</v>
      </c>
      <c r="B529" s="18">
        <v>44896</v>
      </c>
      <c r="C529" s="19" t="s">
        <v>33</v>
      </c>
      <c r="D529" s="19" t="s">
        <v>34</v>
      </c>
      <c r="E529" s="17">
        <v>484</v>
      </c>
      <c r="F529" s="17">
        <v>3</v>
      </c>
      <c r="G529" s="17">
        <v>0</v>
      </c>
      <c r="H529" s="20">
        <v>354</v>
      </c>
      <c r="I529" s="17">
        <v>0</v>
      </c>
      <c r="J529" s="17">
        <v>892176</v>
      </c>
      <c r="K529" s="17">
        <v>386244</v>
      </c>
      <c r="L529" s="17">
        <v>2374341</v>
      </c>
      <c r="M529" s="17">
        <v>567566</v>
      </c>
      <c r="N529" s="21">
        <v>3205698.6</v>
      </c>
      <c r="O529" s="17">
        <v>648213</v>
      </c>
      <c r="P529" s="21">
        <v>4178977.78</v>
      </c>
      <c r="Q529" s="17">
        <v>1405</v>
      </c>
      <c r="R529" s="21">
        <v>697.9</v>
      </c>
      <c r="S529" s="17">
        <v>5823</v>
      </c>
      <c r="T529" s="21">
        <v>35619.4</v>
      </c>
      <c r="U529" s="17">
        <v>248673</v>
      </c>
      <c r="V529" s="21">
        <v>641129.92000000004</v>
      </c>
      <c r="W529" s="17">
        <v>226700</v>
      </c>
      <c r="X529" s="21">
        <v>696964.62</v>
      </c>
      <c r="Y529" s="17">
        <v>235</v>
      </c>
      <c r="Z529" s="21">
        <v>4029.28</v>
      </c>
      <c r="AA529" s="17">
        <v>976392</v>
      </c>
      <c r="AB529" s="21">
        <v>6280062.5</v>
      </c>
      <c r="AC529" s="17">
        <v>361</v>
      </c>
      <c r="AD529" s="21">
        <v>365.9</v>
      </c>
      <c r="AE529" s="21">
        <v>7420993.6800000006</v>
      </c>
      <c r="AF529" s="21">
        <v>7622552.2200000007</v>
      </c>
      <c r="AG529" s="21" t="s">
        <v>35</v>
      </c>
      <c r="AI529"/>
    </row>
    <row r="530" spans="1:35">
      <c r="A530" s="22">
        <v>528</v>
      </c>
      <c r="B530" s="28">
        <v>44896</v>
      </c>
      <c r="C530" s="23" t="s">
        <v>36</v>
      </c>
      <c r="D530" s="23" t="s">
        <v>37</v>
      </c>
      <c r="E530" s="22">
        <v>0</v>
      </c>
      <c r="F530" s="22">
        <v>0</v>
      </c>
      <c r="G530" s="22">
        <v>0</v>
      </c>
      <c r="H530" s="38">
        <v>41201</v>
      </c>
      <c r="I530" s="22">
        <v>0</v>
      </c>
      <c r="J530" s="22">
        <v>4298371</v>
      </c>
      <c r="K530" s="22">
        <v>0</v>
      </c>
      <c r="L530" s="22">
        <v>3645129</v>
      </c>
      <c r="M530" s="22">
        <v>0</v>
      </c>
      <c r="N530" s="29">
        <v>0</v>
      </c>
      <c r="O530" s="22">
        <v>0</v>
      </c>
      <c r="P530" s="29">
        <v>0</v>
      </c>
      <c r="Q530" s="22">
        <v>0</v>
      </c>
      <c r="R530" s="29">
        <v>0</v>
      </c>
      <c r="S530" s="22">
        <v>0</v>
      </c>
      <c r="T530" s="29">
        <v>0</v>
      </c>
      <c r="U530" s="22">
        <v>0</v>
      </c>
      <c r="V530" s="29">
        <v>0</v>
      </c>
      <c r="W530" s="22">
        <v>238158</v>
      </c>
      <c r="X530" s="29">
        <v>191230.65</v>
      </c>
      <c r="Y530" s="22">
        <v>0</v>
      </c>
      <c r="Z530" s="29">
        <v>0</v>
      </c>
      <c r="AA530" s="22">
        <v>0</v>
      </c>
      <c r="AB530" s="29">
        <v>0</v>
      </c>
      <c r="AC530" s="22">
        <v>0</v>
      </c>
      <c r="AD530" s="29">
        <v>0</v>
      </c>
      <c r="AE530" s="29">
        <v>0</v>
      </c>
      <c r="AF530" s="29">
        <v>191230.65</v>
      </c>
      <c r="AG530" s="29" t="s">
        <v>35</v>
      </c>
      <c r="AI530"/>
    </row>
    <row r="531" spans="1:35">
      <c r="A531" s="17">
        <v>529</v>
      </c>
      <c r="B531" s="18">
        <v>44896</v>
      </c>
      <c r="C531" s="19" t="s">
        <v>38</v>
      </c>
      <c r="D531" s="19" t="s">
        <v>39</v>
      </c>
      <c r="E531" s="17">
        <v>0</v>
      </c>
      <c r="F531" s="17">
        <v>0</v>
      </c>
      <c r="G531" s="17">
        <v>53490</v>
      </c>
      <c r="H531" s="20">
        <v>0</v>
      </c>
      <c r="I531" s="17">
        <v>0</v>
      </c>
      <c r="J531" s="17">
        <v>0</v>
      </c>
      <c r="K531" s="17">
        <v>1317153</v>
      </c>
      <c r="L531" s="17">
        <v>0</v>
      </c>
      <c r="M531" s="17">
        <v>1174095</v>
      </c>
      <c r="N531" s="21">
        <v>9112657.25</v>
      </c>
      <c r="O531" s="17">
        <v>3150043</v>
      </c>
      <c r="P531" s="21">
        <v>25083621.350000001</v>
      </c>
      <c r="Q531" s="17">
        <v>0</v>
      </c>
      <c r="R531" s="21">
        <v>0</v>
      </c>
      <c r="S531" s="17">
        <v>0</v>
      </c>
      <c r="T531" s="21">
        <v>0</v>
      </c>
      <c r="U531" s="17">
        <v>0</v>
      </c>
      <c r="V531" s="21">
        <v>0</v>
      </c>
      <c r="W531" s="17">
        <v>0</v>
      </c>
      <c r="X531" s="21">
        <v>0</v>
      </c>
      <c r="Y531" s="17">
        <v>0</v>
      </c>
      <c r="Z531" s="21">
        <v>0</v>
      </c>
      <c r="AA531" s="17">
        <v>0</v>
      </c>
      <c r="AB531" s="21">
        <v>0</v>
      </c>
      <c r="AC531" s="17">
        <v>0</v>
      </c>
      <c r="AD531" s="21">
        <v>0</v>
      </c>
      <c r="AE531" s="21">
        <v>34196278.600000001</v>
      </c>
      <c r="AF531" s="21">
        <v>0</v>
      </c>
      <c r="AG531" s="21" t="s">
        <v>40</v>
      </c>
      <c r="AI531"/>
    </row>
    <row r="532" spans="1:35">
      <c r="A532" s="22">
        <v>530</v>
      </c>
      <c r="B532" s="28">
        <v>44896</v>
      </c>
      <c r="C532" s="23" t="s">
        <v>41</v>
      </c>
      <c r="D532" s="23" t="s">
        <v>42</v>
      </c>
      <c r="E532" s="22">
        <v>5791</v>
      </c>
      <c r="F532" s="22">
        <v>9851</v>
      </c>
      <c r="G532" s="22">
        <v>1347823</v>
      </c>
      <c r="H532" s="38">
        <v>847</v>
      </c>
      <c r="I532" s="22">
        <v>544192</v>
      </c>
      <c r="J532" s="22">
        <v>51048928</v>
      </c>
      <c r="K532" s="22">
        <v>9443017</v>
      </c>
      <c r="L532" s="22">
        <v>28759959</v>
      </c>
      <c r="M532" s="22">
        <v>19157977</v>
      </c>
      <c r="N532" s="29">
        <v>59109720.350000001</v>
      </c>
      <c r="O532" s="22">
        <v>12568657</v>
      </c>
      <c r="P532" s="29">
        <v>54408027</v>
      </c>
      <c r="Q532" s="22">
        <v>0</v>
      </c>
      <c r="R532" s="29">
        <v>0</v>
      </c>
      <c r="S532" s="22">
        <v>65696</v>
      </c>
      <c r="T532" s="29">
        <v>264625.38</v>
      </c>
      <c r="U532" s="22">
        <v>10065773</v>
      </c>
      <c r="V532" s="29">
        <v>23897863.039999999</v>
      </c>
      <c r="W532" s="22">
        <v>4140972</v>
      </c>
      <c r="X532" s="29">
        <v>13352163.92</v>
      </c>
      <c r="Y532" s="22">
        <v>19125</v>
      </c>
      <c r="Z532" s="29">
        <v>473137.47</v>
      </c>
      <c r="AA532" s="22">
        <v>21269839</v>
      </c>
      <c r="AB532" s="29">
        <v>131229103</v>
      </c>
      <c r="AC532" s="22">
        <v>0</v>
      </c>
      <c r="AD532" s="29">
        <v>0</v>
      </c>
      <c r="AE532" s="29">
        <v>113782372.72999999</v>
      </c>
      <c r="AF532" s="29">
        <v>168952267.43000001</v>
      </c>
      <c r="AG532" s="29" t="s">
        <v>35</v>
      </c>
      <c r="AI532"/>
    </row>
    <row r="533" spans="1:35">
      <c r="A533" s="17">
        <v>531</v>
      </c>
      <c r="B533" s="18">
        <v>44896</v>
      </c>
      <c r="C533" s="19" t="s">
        <v>41</v>
      </c>
      <c r="D533" s="19" t="s">
        <v>43</v>
      </c>
      <c r="E533" s="17">
        <v>407</v>
      </c>
      <c r="F533" s="17">
        <v>5</v>
      </c>
      <c r="G533" s="17">
        <v>37746</v>
      </c>
      <c r="H533" s="20">
        <v>0</v>
      </c>
      <c r="I533" s="17">
        <v>0</v>
      </c>
      <c r="J533" s="17">
        <v>0</v>
      </c>
      <c r="K533" s="17">
        <v>0</v>
      </c>
      <c r="L533" s="17">
        <v>5267927</v>
      </c>
      <c r="M533" s="17">
        <v>0</v>
      </c>
      <c r="N533" s="21">
        <v>0</v>
      </c>
      <c r="O533" s="17">
        <v>0</v>
      </c>
      <c r="P533" s="21">
        <v>0</v>
      </c>
      <c r="Q533" s="17">
        <v>0</v>
      </c>
      <c r="R533" s="21">
        <v>0</v>
      </c>
      <c r="S533" s="17">
        <v>0</v>
      </c>
      <c r="T533" s="21">
        <v>0</v>
      </c>
      <c r="U533" s="17">
        <v>488987</v>
      </c>
      <c r="V533" s="21">
        <v>1187265.3700000001</v>
      </c>
      <c r="W533" s="17">
        <v>225143</v>
      </c>
      <c r="X533" s="21">
        <v>650015.78</v>
      </c>
      <c r="Y533" s="17">
        <v>0</v>
      </c>
      <c r="Z533" s="21">
        <v>0</v>
      </c>
      <c r="AA533" s="17">
        <v>2591262</v>
      </c>
      <c r="AB533" s="21">
        <v>13344635.859999999</v>
      </c>
      <c r="AC533" s="17">
        <v>29060</v>
      </c>
      <c r="AD533" s="21">
        <v>28675.47</v>
      </c>
      <c r="AE533" s="21">
        <v>0</v>
      </c>
      <c r="AF533" s="21">
        <v>15210592.48</v>
      </c>
      <c r="AG533" s="21" t="s">
        <v>35</v>
      </c>
      <c r="AI533"/>
    </row>
    <row r="534" spans="1:35">
      <c r="A534" s="22">
        <v>532</v>
      </c>
      <c r="B534" s="28">
        <v>44896</v>
      </c>
      <c r="C534" s="23" t="s">
        <v>38</v>
      </c>
      <c r="D534" s="23" t="s">
        <v>44</v>
      </c>
      <c r="E534" s="22">
        <v>0</v>
      </c>
      <c r="F534" s="22">
        <v>0</v>
      </c>
      <c r="G534" s="22">
        <v>0</v>
      </c>
      <c r="H534" s="38">
        <v>0</v>
      </c>
      <c r="I534" s="22">
        <v>0</v>
      </c>
      <c r="J534" s="22">
        <v>0</v>
      </c>
      <c r="K534" s="22">
        <v>0</v>
      </c>
      <c r="L534" s="22">
        <v>0</v>
      </c>
      <c r="M534" s="22">
        <v>1453</v>
      </c>
      <c r="N534" s="29">
        <v>7970.69</v>
      </c>
      <c r="O534" s="22">
        <v>758</v>
      </c>
      <c r="P534" s="29">
        <v>4648.6400000000003</v>
      </c>
      <c r="Q534" s="22">
        <v>0</v>
      </c>
      <c r="R534" s="29">
        <v>0</v>
      </c>
      <c r="S534" s="22">
        <v>0</v>
      </c>
      <c r="T534" s="29">
        <v>0</v>
      </c>
      <c r="U534" s="22">
        <v>0</v>
      </c>
      <c r="V534" s="29">
        <v>0</v>
      </c>
      <c r="W534" s="22">
        <v>0</v>
      </c>
      <c r="X534" s="29">
        <v>0</v>
      </c>
      <c r="Y534" s="22">
        <v>0</v>
      </c>
      <c r="Z534" s="29">
        <v>0</v>
      </c>
      <c r="AA534" s="22">
        <v>0</v>
      </c>
      <c r="AB534" s="29">
        <v>0</v>
      </c>
      <c r="AC534" s="22">
        <v>0</v>
      </c>
      <c r="AD534" s="29">
        <v>0</v>
      </c>
      <c r="AE534" s="29">
        <v>12619.33</v>
      </c>
      <c r="AF534" s="29">
        <v>0</v>
      </c>
      <c r="AG534" s="29" t="s">
        <v>40</v>
      </c>
      <c r="AI534"/>
    </row>
    <row r="535" spans="1:35">
      <c r="A535" s="17">
        <v>533</v>
      </c>
      <c r="B535" s="18">
        <v>44896</v>
      </c>
      <c r="C535" s="19" t="s">
        <v>45</v>
      </c>
      <c r="D535" s="19" t="s">
        <v>46</v>
      </c>
      <c r="E535" s="17">
        <v>8784</v>
      </c>
      <c r="F535" s="17">
        <v>2672</v>
      </c>
      <c r="G535" s="17">
        <v>23054</v>
      </c>
      <c r="H535" s="20">
        <v>40219</v>
      </c>
      <c r="I535" s="17">
        <v>9363</v>
      </c>
      <c r="J535" s="17">
        <v>1002791</v>
      </c>
      <c r="K535" s="17">
        <v>1752184</v>
      </c>
      <c r="L535" s="17">
        <v>80262159</v>
      </c>
      <c r="M535" s="17">
        <v>2142716</v>
      </c>
      <c r="N535" s="21">
        <v>6265686.4900000002</v>
      </c>
      <c r="O535" s="17">
        <v>2059844</v>
      </c>
      <c r="P535" s="21">
        <v>10408129</v>
      </c>
      <c r="Q535" s="17">
        <v>0</v>
      </c>
      <c r="R535" s="21">
        <v>0</v>
      </c>
      <c r="S535" s="17">
        <v>15335</v>
      </c>
      <c r="T535" s="21">
        <v>76561.8</v>
      </c>
      <c r="U535" s="17">
        <v>7471808</v>
      </c>
      <c r="V535" s="21">
        <v>14420026.470000001</v>
      </c>
      <c r="W535" s="17">
        <v>2638048</v>
      </c>
      <c r="X535" s="21">
        <v>6112771.4400000004</v>
      </c>
      <c r="Y535" s="17">
        <v>9</v>
      </c>
      <c r="Z535" s="21">
        <v>18.399999999999999</v>
      </c>
      <c r="AA535" s="17">
        <v>28438578</v>
      </c>
      <c r="AB535" s="21">
        <v>132246351.40000001</v>
      </c>
      <c r="AC535" s="17">
        <v>1202</v>
      </c>
      <c r="AD535" s="21">
        <v>1094.05</v>
      </c>
      <c r="AE535" s="21">
        <v>16750377.290000001</v>
      </c>
      <c r="AF535" s="21">
        <v>152780261.76000002</v>
      </c>
      <c r="AG535" s="21" t="s">
        <v>35</v>
      </c>
      <c r="AI535"/>
    </row>
    <row r="536" spans="1:35">
      <c r="A536" s="22">
        <v>534</v>
      </c>
      <c r="B536" s="28">
        <v>44896</v>
      </c>
      <c r="C536" s="23" t="s">
        <v>45</v>
      </c>
      <c r="D536" s="23" t="s">
        <v>47</v>
      </c>
      <c r="E536" s="22">
        <v>5311</v>
      </c>
      <c r="F536" s="22">
        <v>2855</v>
      </c>
      <c r="G536" s="22">
        <v>44015</v>
      </c>
      <c r="H536" s="38">
        <v>15602</v>
      </c>
      <c r="I536" s="22">
        <v>103</v>
      </c>
      <c r="J536" s="22">
        <v>531828</v>
      </c>
      <c r="K536" s="22">
        <v>84378</v>
      </c>
      <c r="L536" s="22">
        <v>46576513</v>
      </c>
      <c r="M536" s="22">
        <v>153722</v>
      </c>
      <c r="N536" s="29">
        <v>528618.28</v>
      </c>
      <c r="O536" s="22">
        <v>73176</v>
      </c>
      <c r="P536" s="29">
        <v>272492.21000000002</v>
      </c>
      <c r="Q536" s="22">
        <v>0</v>
      </c>
      <c r="R536" s="29">
        <v>0</v>
      </c>
      <c r="S536" s="22">
        <v>9973</v>
      </c>
      <c r="T536" s="29">
        <v>59012.67</v>
      </c>
      <c r="U536" s="22">
        <v>4565087</v>
      </c>
      <c r="V536" s="29">
        <v>7910408.25</v>
      </c>
      <c r="W536" s="22">
        <v>1652279</v>
      </c>
      <c r="X536" s="29">
        <v>2555267.92</v>
      </c>
      <c r="Y536" s="22">
        <v>0</v>
      </c>
      <c r="Z536" s="29">
        <v>0</v>
      </c>
      <c r="AA536" s="22">
        <v>17764549</v>
      </c>
      <c r="AB536" s="29">
        <v>69552148.090000004</v>
      </c>
      <c r="AC536" s="22">
        <v>3560</v>
      </c>
      <c r="AD536" s="29">
        <v>3428.5</v>
      </c>
      <c r="AE536" s="29">
        <v>860123.16</v>
      </c>
      <c r="AF536" s="29">
        <v>80021252.760000005</v>
      </c>
      <c r="AG536" s="29" t="s">
        <v>35</v>
      </c>
      <c r="AI536"/>
    </row>
    <row r="537" spans="1:35">
      <c r="A537" s="17">
        <v>535</v>
      </c>
      <c r="B537" s="18">
        <v>44896</v>
      </c>
      <c r="C537" s="19" t="s">
        <v>45</v>
      </c>
      <c r="D537" s="19" t="s">
        <v>48</v>
      </c>
      <c r="E537" s="17">
        <v>1817</v>
      </c>
      <c r="F537" s="17">
        <v>435</v>
      </c>
      <c r="G537" s="17">
        <v>1892</v>
      </c>
      <c r="H537" s="20">
        <v>3439</v>
      </c>
      <c r="I537" s="17">
        <v>355014</v>
      </c>
      <c r="J537" s="17">
        <v>1048352</v>
      </c>
      <c r="K537" s="17">
        <v>42447</v>
      </c>
      <c r="L537" s="17">
        <v>13196639</v>
      </c>
      <c r="M537" s="17">
        <v>60047</v>
      </c>
      <c r="N537" s="21">
        <v>239048.26</v>
      </c>
      <c r="O537" s="17">
        <v>22966</v>
      </c>
      <c r="P537" s="21">
        <v>119875.45</v>
      </c>
      <c r="Q537" s="17">
        <v>0</v>
      </c>
      <c r="R537" s="21">
        <v>0</v>
      </c>
      <c r="S537" s="17">
        <v>1079</v>
      </c>
      <c r="T537" s="21">
        <v>5065.5</v>
      </c>
      <c r="U537" s="17">
        <v>1890763</v>
      </c>
      <c r="V537" s="21">
        <v>2931325.43</v>
      </c>
      <c r="W537" s="17">
        <v>708271</v>
      </c>
      <c r="X537" s="21">
        <v>1033389.42</v>
      </c>
      <c r="Y537" s="17">
        <v>7496</v>
      </c>
      <c r="Z537" s="21">
        <v>82127.960000000006</v>
      </c>
      <c r="AA537" s="17">
        <v>6386076</v>
      </c>
      <c r="AB537" s="21">
        <v>26896382.23</v>
      </c>
      <c r="AC537" s="17">
        <v>0</v>
      </c>
      <c r="AD537" s="21">
        <v>0</v>
      </c>
      <c r="AE537" s="21">
        <v>363989.21</v>
      </c>
      <c r="AF537" s="21">
        <v>30943225.039999999</v>
      </c>
      <c r="AG537" s="21" t="s">
        <v>35</v>
      </c>
      <c r="AI537"/>
    </row>
    <row r="538" spans="1:35">
      <c r="A538" s="22">
        <v>536</v>
      </c>
      <c r="B538" s="28">
        <v>44896</v>
      </c>
      <c r="C538" s="23" t="s">
        <v>38</v>
      </c>
      <c r="D538" s="23" t="s">
        <v>49</v>
      </c>
      <c r="E538" s="22">
        <v>0</v>
      </c>
      <c r="F538" s="22">
        <v>0</v>
      </c>
      <c r="G538" s="22">
        <v>0</v>
      </c>
      <c r="H538" s="38">
        <v>0</v>
      </c>
      <c r="I538" s="22">
        <v>1</v>
      </c>
      <c r="J538" s="22">
        <v>0</v>
      </c>
      <c r="K538" s="22">
        <v>0</v>
      </c>
      <c r="L538" s="22">
        <v>893</v>
      </c>
      <c r="M538" s="22">
        <v>0</v>
      </c>
      <c r="N538" s="29">
        <v>0</v>
      </c>
      <c r="O538" s="22">
        <v>0</v>
      </c>
      <c r="P538" s="29">
        <v>0</v>
      </c>
      <c r="Q538" s="22">
        <v>0</v>
      </c>
      <c r="R538" s="29">
        <v>0</v>
      </c>
      <c r="S538" s="22">
        <v>0</v>
      </c>
      <c r="T538" s="29">
        <v>0</v>
      </c>
      <c r="U538" s="22">
        <v>33</v>
      </c>
      <c r="V538" s="29">
        <v>493.73</v>
      </c>
      <c r="W538" s="22">
        <v>3</v>
      </c>
      <c r="X538" s="29">
        <v>0.73</v>
      </c>
      <c r="Y538" s="22">
        <v>0</v>
      </c>
      <c r="Z538" s="29">
        <v>0</v>
      </c>
      <c r="AA538" s="22">
        <v>327</v>
      </c>
      <c r="AB538" s="29">
        <v>2830.6</v>
      </c>
      <c r="AC538" s="22">
        <v>0</v>
      </c>
      <c r="AD538" s="29">
        <v>0</v>
      </c>
      <c r="AE538" s="29">
        <v>0</v>
      </c>
      <c r="AF538" s="29">
        <v>3325.06</v>
      </c>
      <c r="AG538" s="29" t="s">
        <v>35</v>
      </c>
      <c r="AI538"/>
    </row>
    <row r="539" spans="1:35">
      <c r="A539" s="17">
        <v>537</v>
      </c>
      <c r="B539" s="18">
        <v>44896</v>
      </c>
      <c r="C539" s="19" t="s">
        <v>41</v>
      </c>
      <c r="D539" s="19" t="s">
        <v>98</v>
      </c>
      <c r="E539" s="17">
        <v>459</v>
      </c>
      <c r="F539" s="17">
        <v>53</v>
      </c>
      <c r="G539" s="17">
        <v>0</v>
      </c>
      <c r="H539" s="20">
        <v>1187</v>
      </c>
      <c r="I539" s="17">
        <v>5665</v>
      </c>
      <c r="J539" s="17">
        <v>0</v>
      </c>
      <c r="K539" s="17">
        <v>158</v>
      </c>
      <c r="L539" s="17">
        <v>864160</v>
      </c>
      <c r="M539" s="17">
        <v>151</v>
      </c>
      <c r="N539" s="21">
        <v>173.12</v>
      </c>
      <c r="O539" s="17">
        <v>67</v>
      </c>
      <c r="P539" s="21">
        <v>80.099999999999994</v>
      </c>
      <c r="Q539" s="17">
        <v>0</v>
      </c>
      <c r="R539" s="21">
        <v>0</v>
      </c>
      <c r="S539" s="17">
        <v>0</v>
      </c>
      <c r="T539" s="21">
        <v>0</v>
      </c>
      <c r="U539" s="17">
        <v>263950</v>
      </c>
      <c r="V539" s="21">
        <v>474334.24</v>
      </c>
      <c r="W539" s="17">
        <v>33701</v>
      </c>
      <c r="X539" s="21">
        <v>70480.06</v>
      </c>
      <c r="Y539" s="17">
        <v>16</v>
      </c>
      <c r="Z539" s="21">
        <v>126</v>
      </c>
      <c r="AA539" s="17">
        <v>541028</v>
      </c>
      <c r="AB539" s="21">
        <v>2506557.15</v>
      </c>
      <c r="AC539" s="17">
        <v>21</v>
      </c>
      <c r="AD539" s="21">
        <v>13.1</v>
      </c>
      <c r="AE539" s="21">
        <v>253.22</v>
      </c>
      <c r="AF539" s="21">
        <v>3051510.5500000003</v>
      </c>
      <c r="AG539" s="21" t="s">
        <v>35</v>
      </c>
      <c r="AI539"/>
    </row>
    <row r="540" spans="1:35">
      <c r="A540" s="22">
        <v>538</v>
      </c>
      <c r="B540" s="28">
        <v>44896</v>
      </c>
      <c r="C540" s="23" t="s">
        <v>45</v>
      </c>
      <c r="D540" s="23" t="s">
        <v>50</v>
      </c>
      <c r="E540" s="22">
        <v>8108</v>
      </c>
      <c r="F540" s="22">
        <v>4039</v>
      </c>
      <c r="G540" s="22">
        <v>61255</v>
      </c>
      <c r="H540" s="38">
        <v>8906</v>
      </c>
      <c r="I540" s="22">
        <v>60</v>
      </c>
      <c r="J540" s="22">
        <v>2260199</v>
      </c>
      <c r="K540" s="22">
        <v>603490</v>
      </c>
      <c r="L540" s="22">
        <v>49420963</v>
      </c>
      <c r="M540" s="22">
        <v>801652</v>
      </c>
      <c r="N540" s="29">
        <v>2167868.4</v>
      </c>
      <c r="O540" s="22">
        <v>281498</v>
      </c>
      <c r="P540" s="29">
        <v>1068031.01</v>
      </c>
      <c r="Q540" s="22">
        <v>0</v>
      </c>
      <c r="R540" s="29">
        <v>0</v>
      </c>
      <c r="S540" s="22">
        <v>68025</v>
      </c>
      <c r="T540" s="29">
        <v>351022.05</v>
      </c>
      <c r="U540" s="22">
        <v>9117141</v>
      </c>
      <c r="V540" s="29">
        <v>19037586.539999999</v>
      </c>
      <c r="W540" s="22">
        <v>2382896</v>
      </c>
      <c r="X540" s="29">
        <v>5086779.38</v>
      </c>
      <c r="Y540" s="22">
        <v>5696</v>
      </c>
      <c r="Z540" s="29">
        <v>92690.85</v>
      </c>
      <c r="AA540" s="22">
        <v>33715968</v>
      </c>
      <c r="AB540" s="29">
        <v>151118550</v>
      </c>
      <c r="AC540" s="22">
        <v>1390</v>
      </c>
      <c r="AD540" s="29">
        <v>1232.3800000000001</v>
      </c>
      <c r="AE540" s="29">
        <v>3586921.46</v>
      </c>
      <c r="AF540" s="29">
        <v>175336839.15000001</v>
      </c>
      <c r="AG540" s="29" t="s">
        <v>35</v>
      </c>
      <c r="AI540"/>
    </row>
    <row r="541" spans="1:35">
      <c r="A541" s="17">
        <v>539</v>
      </c>
      <c r="B541" s="18">
        <v>44896</v>
      </c>
      <c r="C541" s="19" t="s">
        <v>33</v>
      </c>
      <c r="D541" s="19" t="s">
        <v>51</v>
      </c>
      <c r="E541" s="17">
        <v>168</v>
      </c>
      <c r="F541" s="17">
        <v>2</v>
      </c>
      <c r="G541" s="17">
        <v>0</v>
      </c>
      <c r="H541" s="20">
        <v>0</v>
      </c>
      <c r="I541" s="17">
        <v>0</v>
      </c>
      <c r="J541" s="17">
        <v>0</v>
      </c>
      <c r="K541" s="17">
        <v>0</v>
      </c>
      <c r="L541" s="17">
        <v>205230</v>
      </c>
      <c r="M541" s="17">
        <v>0</v>
      </c>
      <c r="N541" s="21">
        <v>0</v>
      </c>
      <c r="O541" s="17">
        <v>0</v>
      </c>
      <c r="P541" s="21">
        <v>0</v>
      </c>
      <c r="Q541" s="17">
        <v>0</v>
      </c>
      <c r="R541" s="21">
        <v>0</v>
      </c>
      <c r="S541" s="17">
        <v>0</v>
      </c>
      <c r="T541" s="21">
        <v>0</v>
      </c>
      <c r="U541" s="17">
        <v>41653</v>
      </c>
      <c r="V541" s="21">
        <v>119457.9</v>
      </c>
      <c r="W541" s="17">
        <v>12164</v>
      </c>
      <c r="X541" s="21">
        <v>32801.019999999997</v>
      </c>
      <c r="Y541" s="17">
        <v>0</v>
      </c>
      <c r="Z541" s="21">
        <v>0</v>
      </c>
      <c r="AA541" s="17">
        <v>132272</v>
      </c>
      <c r="AB541" s="21">
        <v>738037.22</v>
      </c>
      <c r="AC541" s="17">
        <v>0</v>
      </c>
      <c r="AD541" s="21">
        <v>0</v>
      </c>
      <c r="AE541" s="21">
        <v>0</v>
      </c>
      <c r="AF541" s="21">
        <v>890296.1399999999</v>
      </c>
      <c r="AG541" s="21" t="s">
        <v>35</v>
      </c>
      <c r="AI541"/>
    </row>
    <row r="542" spans="1:35">
      <c r="A542" s="22">
        <v>540</v>
      </c>
      <c r="B542" s="28">
        <v>44896</v>
      </c>
      <c r="C542" s="23" t="s">
        <v>45</v>
      </c>
      <c r="D542" s="23" t="s">
        <v>53</v>
      </c>
      <c r="E542" s="22">
        <v>1248</v>
      </c>
      <c r="F542" s="22">
        <v>324</v>
      </c>
      <c r="G542" s="22">
        <v>2455</v>
      </c>
      <c r="H542" s="38">
        <v>9254</v>
      </c>
      <c r="I542" s="22">
        <v>7087</v>
      </c>
      <c r="J542" s="22">
        <v>269874</v>
      </c>
      <c r="K542" s="22">
        <v>0</v>
      </c>
      <c r="L542" s="22">
        <v>27742934</v>
      </c>
      <c r="M542" s="22">
        <v>0</v>
      </c>
      <c r="N542" s="29">
        <v>0</v>
      </c>
      <c r="O542" s="22">
        <v>0</v>
      </c>
      <c r="P542" s="29">
        <v>0</v>
      </c>
      <c r="Q542" s="22">
        <v>0</v>
      </c>
      <c r="R542" s="29">
        <v>0</v>
      </c>
      <c r="S542" s="22">
        <v>0</v>
      </c>
      <c r="T542" s="29">
        <v>0</v>
      </c>
      <c r="U542" s="22">
        <v>2930172</v>
      </c>
      <c r="V542" s="29">
        <v>6381100.0199999996</v>
      </c>
      <c r="W542" s="22">
        <v>536622</v>
      </c>
      <c r="X542" s="29">
        <v>1187034.6499999999</v>
      </c>
      <c r="Y542" s="22">
        <v>0</v>
      </c>
      <c r="Z542" s="29">
        <v>0</v>
      </c>
      <c r="AA542" s="22">
        <v>8876783</v>
      </c>
      <c r="AB542" s="29">
        <v>39284548.93</v>
      </c>
      <c r="AC542" s="22">
        <v>9968</v>
      </c>
      <c r="AD542" s="29">
        <v>10034.719999999999</v>
      </c>
      <c r="AE542" s="29">
        <v>0</v>
      </c>
      <c r="AF542" s="29">
        <v>46862718.32</v>
      </c>
      <c r="AG542" s="29" t="s">
        <v>35</v>
      </c>
      <c r="AI542"/>
    </row>
    <row r="543" spans="1:35">
      <c r="A543" s="17">
        <v>541</v>
      </c>
      <c r="B543" s="18">
        <v>44896</v>
      </c>
      <c r="C543" s="19" t="s">
        <v>38</v>
      </c>
      <c r="D543" s="19" t="s">
        <v>54</v>
      </c>
      <c r="E543" s="17">
        <v>47</v>
      </c>
      <c r="F543" s="17">
        <v>432</v>
      </c>
      <c r="G543" s="17">
        <v>0</v>
      </c>
      <c r="H543" s="20">
        <v>0</v>
      </c>
      <c r="I543" s="17">
        <v>0</v>
      </c>
      <c r="J543" s="17">
        <v>0</v>
      </c>
      <c r="K543" s="17">
        <v>2487796</v>
      </c>
      <c r="L543" s="17">
        <v>1282384</v>
      </c>
      <c r="M543" s="17">
        <v>8924726</v>
      </c>
      <c r="N543" s="21">
        <v>24833190.02</v>
      </c>
      <c r="O543" s="17">
        <v>3054411</v>
      </c>
      <c r="P543" s="21">
        <v>18085342.550000001</v>
      </c>
      <c r="Q543" s="17">
        <v>0</v>
      </c>
      <c r="R543" s="21">
        <v>0</v>
      </c>
      <c r="S543" s="17">
        <v>12076</v>
      </c>
      <c r="T543" s="21">
        <v>73985.899999999994</v>
      </c>
      <c r="U543" s="17">
        <v>876309</v>
      </c>
      <c r="V543" s="21">
        <v>2528017.09</v>
      </c>
      <c r="W543" s="17">
        <v>806416</v>
      </c>
      <c r="X543" s="21">
        <v>2677640.7599999998</v>
      </c>
      <c r="Y543" s="17">
        <v>0</v>
      </c>
      <c r="Z543" s="21">
        <v>0</v>
      </c>
      <c r="AA543" s="17">
        <v>869248</v>
      </c>
      <c r="AB543" s="21">
        <v>4984191.5199999996</v>
      </c>
      <c r="AC543" s="17">
        <v>0</v>
      </c>
      <c r="AD543" s="21">
        <v>0</v>
      </c>
      <c r="AE543" s="21">
        <v>42992518.469999999</v>
      </c>
      <c r="AF543" s="21">
        <v>10189849.369999999</v>
      </c>
      <c r="AG543" s="21" t="s">
        <v>40</v>
      </c>
      <c r="AI543"/>
    </row>
    <row r="544" spans="1:35">
      <c r="A544" s="22">
        <v>542</v>
      </c>
      <c r="B544" s="28">
        <v>44896</v>
      </c>
      <c r="C544" s="23" t="s">
        <v>41</v>
      </c>
      <c r="D544" s="23" t="s">
        <v>55</v>
      </c>
      <c r="E544" s="22">
        <v>1115</v>
      </c>
      <c r="F544" s="22">
        <v>564</v>
      </c>
      <c r="G544" s="22">
        <v>7046</v>
      </c>
      <c r="H544" s="38">
        <v>30882</v>
      </c>
      <c r="I544" s="22">
        <v>0</v>
      </c>
      <c r="J544" s="22">
        <v>42205</v>
      </c>
      <c r="K544" s="22">
        <v>2588</v>
      </c>
      <c r="L544" s="22">
        <v>2699516</v>
      </c>
      <c r="M544" s="22">
        <v>2494</v>
      </c>
      <c r="N544" s="29">
        <v>5197.84</v>
      </c>
      <c r="O544" s="22">
        <v>722</v>
      </c>
      <c r="P544" s="29">
        <v>2568.77</v>
      </c>
      <c r="Q544" s="22">
        <v>0</v>
      </c>
      <c r="R544" s="29">
        <v>0</v>
      </c>
      <c r="S544" s="22">
        <v>4</v>
      </c>
      <c r="T544" s="29">
        <v>11</v>
      </c>
      <c r="U544" s="22">
        <v>817302</v>
      </c>
      <c r="V544" s="29">
        <v>1617601.47</v>
      </c>
      <c r="W544" s="22">
        <v>132261</v>
      </c>
      <c r="X544" s="29">
        <v>278496.96999999997</v>
      </c>
      <c r="Y544" s="22">
        <v>0</v>
      </c>
      <c r="Z544" s="29">
        <v>0</v>
      </c>
      <c r="AA544" s="22">
        <v>2727528</v>
      </c>
      <c r="AB544" s="29">
        <v>14015663.01</v>
      </c>
      <c r="AC544" s="22">
        <v>0</v>
      </c>
      <c r="AD544" s="29">
        <v>0</v>
      </c>
      <c r="AE544" s="29">
        <v>7777.6100000000006</v>
      </c>
      <c r="AF544" s="29">
        <v>15911761.449999999</v>
      </c>
      <c r="AG544" s="29" t="s">
        <v>35</v>
      </c>
      <c r="AI544"/>
    </row>
    <row r="545" spans="1:35">
      <c r="A545" s="17">
        <v>543</v>
      </c>
      <c r="B545" s="18">
        <v>44896</v>
      </c>
      <c r="C545" s="19" t="s">
        <v>38</v>
      </c>
      <c r="D545" s="19" t="s">
        <v>56</v>
      </c>
      <c r="E545" s="17">
        <v>427</v>
      </c>
      <c r="F545" s="17">
        <v>499</v>
      </c>
      <c r="G545" s="17">
        <v>483</v>
      </c>
      <c r="H545" s="20">
        <v>77</v>
      </c>
      <c r="I545" s="17">
        <v>0</v>
      </c>
      <c r="J545" s="17">
        <v>3445</v>
      </c>
      <c r="K545" s="17">
        <v>146293</v>
      </c>
      <c r="L545" s="17">
        <v>1793087</v>
      </c>
      <c r="M545" s="17">
        <v>176153</v>
      </c>
      <c r="N545" s="21">
        <v>663928.28</v>
      </c>
      <c r="O545" s="17">
        <v>113279</v>
      </c>
      <c r="P545" s="21">
        <v>939859.33</v>
      </c>
      <c r="Q545" s="17">
        <v>0</v>
      </c>
      <c r="R545" s="21">
        <v>0</v>
      </c>
      <c r="S545" s="17">
        <v>2543</v>
      </c>
      <c r="T545" s="21">
        <v>8261.5</v>
      </c>
      <c r="U545" s="17">
        <v>488404</v>
      </c>
      <c r="V545" s="21">
        <v>805061.22</v>
      </c>
      <c r="W545" s="17">
        <v>146358</v>
      </c>
      <c r="X545" s="21">
        <v>316429.3</v>
      </c>
      <c r="Y545" s="17">
        <v>28</v>
      </c>
      <c r="Z545" s="21">
        <v>377.55</v>
      </c>
      <c r="AA545" s="17">
        <v>1060771</v>
      </c>
      <c r="AB545" s="21">
        <v>4736100.29</v>
      </c>
      <c r="AC545" s="17">
        <v>8</v>
      </c>
      <c r="AD545" s="21">
        <v>5.9</v>
      </c>
      <c r="AE545" s="21">
        <v>1612049.1099999999</v>
      </c>
      <c r="AF545" s="21">
        <v>5857974.2600000007</v>
      </c>
      <c r="AG545" s="21" t="s">
        <v>35</v>
      </c>
      <c r="AI545"/>
    </row>
    <row r="546" spans="1:35">
      <c r="A546" s="22">
        <v>544</v>
      </c>
      <c r="B546" s="28">
        <v>44896</v>
      </c>
      <c r="C546" s="23" t="s">
        <v>41</v>
      </c>
      <c r="D546" s="23" t="s">
        <v>57</v>
      </c>
      <c r="E546" s="22">
        <v>378</v>
      </c>
      <c r="F546" s="22">
        <v>7</v>
      </c>
      <c r="G546" s="22">
        <v>8785</v>
      </c>
      <c r="H546" s="38">
        <v>0</v>
      </c>
      <c r="I546" s="22">
        <v>6850</v>
      </c>
      <c r="J546" s="22">
        <v>0</v>
      </c>
      <c r="K546" s="22">
        <v>0</v>
      </c>
      <c r="L546" s="22">
        <v>947232</v>
      </c>
      <c r="M546" s="22">
        <v>0</v>
      </c>
      <c r="N546" s="29">
        <v>0</v>
      </c>
      <c r="O546" s="22">
        <v>0</v>
      </c>
      <c r="P546" s="29">
        <v>0</v>
      </c>
      <c r="Q546" s="22">
        <v>0</v>
      </c>
      <c r="R546" s="29">
        <v>0</v>
      </c>
      <c r="S546" s="22">
        <v>0</v>
      </c>
      <c r="T546" s="29">
        <v>0</v>
      </c>
      <c r="U546" s="22">
        <v>151617</v>
      </c>
      <c r="V546" s="29">
        <v>381351.94</v>
      </c>
      <c r="W546" s="22">
        <v>31456</v>
      </c>
      <c r="X546" s="29">
        <v>133113.51999999999</v>
      </c>
      <c r="Y546" s="22">
        <v>399</v>
      </c>
      <c r="Z546" s="29">
        <v>13751.43</v>
      </c>
      <c r="AA546" s="22">
        <v>282705</v>
      </c>
      <c r="AB546" s="29">
        <v>1586500.79</v>
      </c>
      <c r="AC546" s="22">
        <v>0</v>
      </c>
      <c r="AD546" s="29">
        <v>0</v>
      </c>
      <c r="AE546" s="29">
        <v>0</v>
      </c>
      <c r="AF546" s="29">
        <v>2114717.6800000002</v>
      </c>
      <c r="AG546" s="29" t="s">
        <v>35</v>
      </c>
      <c r="AI546"/>
    </row>
    <row r="547" spans="1:35">
      <c r="A547" s="17">
        <v>545</v>
      </c>
      <c r="B547" s="18">
        <v>44896</v>
      </c>
      <c r="C547" s="19" t="s">
        <v>38</v>
      </c>
      <c r="D547" s="19" t="s">
        <v>58</v>
      </c>
      <c r="E547" s="17">
        <v>13</v>
      </c>
      <c r="F547" s="17">
        <v>18</v>
      </c>
      <c r="G547" s="17">
        <v>0</v>
      </c>
      <c r="H547" s="20">
        <v>0</v>
      </c>
      <c r="I547" s="17">
        <v>0</v>
      </c>
      <c r="J547" s="17">
        <v>10</v>
      </c>
      <c r="K547" s="17">
        <v>0</v>
      </c>
      <c r="L547" s="17">
        <v>116949</v>
      </c>
      <c r="M547" s="17">
        <v>0</v>
      </c>
      <c r="N547" s="21">
        <v>0</v>
      </c>
      <c r="O547" s="17">
        <v>0</v>
      </c>
      <c r="P547" s="21">
        <v>0</v>
      </c>
      <c r="Q547" s="17">
        <v>0</v>
      </c>
      <c r="R547" s="21">
        <v>0</v>
      </c>
      <c r="S547" s="17">
        <v>0</v>
      </c>
      <c r="T547" s="21">
        <v>0</v>
      </c>
      <c r="U547" s="17">
        <v>74464</v>
      </c>
      <c r="V547" s="21">
        <v>186442.71</v>
      </c>
      <c r="W547" s="17">
        <v>8077</v>
      </c>
      <c r="X547" s="21">
        <v>44058.7</v>
      </c>
      <c r="Y547" s="17">
        <v>0</v>
      </c>
      <c r="Z547" s="21">
        <v>0</v>
      </c>
      <c r="AA547" s="17">
        <v>49844</v>
      </c>
      <c r="AB547" s="21">
        <v>279635.21999999997</v>
      </c>
      <c r="AC547" s="17">
        <v>0</v>
      </c>
      <c r="AD547" s="21">
        <v>0</v>
      </c>
      <c r="AE547" s="21">
        <v>0</v>
      </c>
      <c r="AF547" s="21">
        <v>510136.62999999995</v>
      </c>
      <c r="AG547" s="21" t="s">
        <v>35</v>
      </c>
      <c r="AI547"/>
    </row>
    <row r="548" spans="1:35">
      <c r="A548" s="22">
        <v>546</v>
      </c>
      <c r="B548" s="28">
        <v>44896</v>
      </c>
      <c r="C548" s="23" t="s">
        <v>41</v>
      </c>
      <c r="D548" s="23" t="s">
        <v>59</v>
      </c>
      <c r="E548" s="22">
        <v>223</v>
      </c>
      <c r="F548" s="22">
        <v>42</v>
      </c>
      <c r="G548" s="22">
        <v>1477</v>
      </c>
      <c r="H548" s="38">
        <v>0</v>
      </c>
      <c r="I548" s="22">
        <v>0</v>
      </c>
      <c r="J548" s="22">
        <v>25960</v>
      </c>
      <c r="K548" s="22">
        <v>8635</v>
      </c>
      <c r="L548" s="22">
        <v>531589</v>
      </c>
      <c r="M548" s="22">
        <v>21732</v>
      </c>
      <c r="N548" s="29">
        <v>45305.17</v>
      </c>
      <c r="O548" s="22">
        <v>5655</v>
      </c>
      <c r="P548" s="29">
        <v>17605.28</v>
      </c>
      <c r="Q548" s="22">
        <v>16</v>
      </c>
      <c r="R548" s="29">
        <v>43.74</v>
      </c>
      <c r="S548" s="22">
        <v>167</v>
      </c>
      <c r="T548" s="29">
        <v>503.4</v>
      </c>
      <c r="U548" s="22">
        <v>260770</v>
      </c>
      <c r="V548" s="29">
        <v>415755.68</v>
      </c>
      <c r="W548" s="22">
        <v>22946</v>
      </c>
      <c r="X548" s="29">
        <v>57938.67</v>
      </c>
      <c r="Y548" s="22">
        <v>0</v>
      </c>
      <c r="Z548" s="29">
        <v>0</v>
      </c>
      <c r="AA548" s="22">
        <v>490695</v>
      </c>
      <c r="AB548" s="29">
        <v>2088290.1</v>
      </c>
      <c r="AC548" s="22">
        <v>0</v>
      </c>
      <c r="AD548" s="29">
        <v>0</v>
      </c>
      <c r="AE548" s="29">
        <v>63457.59</v>
      </c>
      <c r="AF548" s="29">
        <v>2561984.4500000002</v>
      </c>
      <c r="AG548" s="29" t="s">
        <v>35</v>
      </c>
      <c r="AI548"/>
    </row>
    <row r="549" spans="1:35">
      <c r="A549" s="17">
        <v>547</v>
      </c>
      <c r="B549" s="18">
        <v>44896</v>
      </c>
      <c r="C549" s="19" t="s">
        <v>33</v>
      </c>
      <c r="D549" s="19" t="s">
        <v>60</v>
      </c>
      <c r="E549" s="17">
        <v>486</v>
      </c>
      <c r="F549" s="17">
        <v>2</v>
      </c>
      <c r="G549" s="17">
        <v>0</v>
      </c>
      <c r="H549" s="20">
        <v>1752</v>
      </c>
      <c r="I549" s="17">
        <v>0</v>
      </c>
      <c r="J549" s="17">
        <v>0</v>
      </c>
      <c r="K549" s="17">
        <v>0</v>
      </c>
      <c r="L549" s="17">
        <v>4890212</v>
      </c>
      <c r="M549" s="17">
        <v>0</v>
      </c>
      <c r="N549" s="21">
        <v>0</v>
      </c>
      <c r="O549" s="17">
        <v>0</v>
      </c>
      <c r="P549" s="21">
        <v>0</v>
      </c>
      <c r="Q549" s="17">
        <v>0</v>
      </c>
      <c r="R549" s="21">
        <v>0</v>
      </c>
      <c r="S549" s="17">
        <v>0</v>
      </c>
      <c r="T549" s="21">
        <v>0</v>
      </c>
      <c r="U549" s="17">
        <v>268828</v>
      </c>
      <c r="V549" s="21">
        <v>355319.49</v>
      </c>
      <c r="W549" s="17">
        <v>18642</v>
      </c>
      <c r="X549" s="21">
        <v>35265.69</v>
      </c>
      <c r="Y549" s="17">
        <v>0</v>
      </c>
      <c r="Z549" s="21">
        <v>0</v>
      </c>
      <c r="AA549" s="17">
        <v>967154</v>
      </c>
      <c r="AB549" s="21">
        <v>4458117.38</v>
      </c>
      <c r="AC549" s="17">
        <v>67</v>
      </c>
      <c r="AD549" s="21">
        <v>49.1</v>
      </c>
      <c r="AE549" s="21">
        <v>0</v>
      </c>
      <c r="AF549" s="21">
        <v>4848751.6599999992</v>
      </c>
      <c r="AG549" s="21" t="s">
        <v>35</v>
      </c>
      <c r="AI549"/>
    </row>
    <row r="550" spans="1:35">
      <c r="A550" s="22">
        <v>548</v>
      </c>
      <c r="B550" s="28">
        <v>44896</v>
      </c>
      <c r="C550" s="23" t="s">
        <v>33</v>
      </c>
      <c r="D550" s="23" t="s">
        <v>61</v>
      </c>
      <c r="E550" s="22">
        <v>344</v>
      </c>
      <c r="F550" s="22">
        <v>3</v>
      </c>
      <c r="G550" s="22">
        <v>21283</v>
      </c>
      <c r="H550" s="38">
        <v>287</v>
      </c>
      <c r="I550" s="22">
        <v>38771</v>
      </c>
      <c r="J550" s="22">
        <v>0</v>
      </c>
      <c r="K550" s="22">
        <v>0</v>
      </c>
      <c r="L550" s="22">
        <v>3242688</v>
      </c>
      <c r="M550" s="22">
        <v>0</v>
      </c>
      <c r="N550" s="29">
        <v>0</v>
      </c>
      <c r="O550" s="22">
        <v>0</v>
      </c>
      <c r="P550" s="29">
        <v>0</v>
      </c>
      <c r="Q550" s="22">
        <v>0</v>
      </c>
      <c r="R550" s="29">
        <v>0</v>
      </c>
      <c r="S550" s="22">
        <v>0</v>
      </c>
      <c r="T550" s="29">
        <v>0</v>
      </c>
      <c r="U550" s="22">
        <v>254499</v>
      </c>
      <c r="V550" s="29">
        <v>418630.47</v>
      </c>
      <c r="W550" s="22">
        <v>90480</v>
      </c>
      <c r="X550" s="29">
        <v>395386.31</v>
      </c>
      <c r="Y550" s="22">
        <v>0</v>
      </c>
      <c r="Z550" s="29">
        <v>0</v>
      </c>
      <c r="AA550" s="22">
        <v>1252507</v>
      </c>
      <c r="AB550" s="29">
        <v>3598366.67</v>
      </c>
      <c r="AC550" s="22">
        <v>0</v>
      </c>
      <c r="AD550" s="29">
        <v>0</v>
      </c>
      <c r="AE550" s="29">
        <v>0</v>
      </c>
      <c r="AF550" s="29">
        <v>4412383.45</v>
      </c>
      <c r="AG550" s="29" t="s">
        <v>35</v>
      </c>
      <c r="AI550"/>
    </row>
    <row r="551" spans="1:35">
      <c r="A551" s="17">
        <v>549</v>
      </c>
      <c r="B551" s="18">
        <v>44896</v>
      </c>
      <c r="C551" s="19" t="s">
        <v>41</v>
      </c>
      <c r="D551" s="19" t="s">
        <v>62</v>
      </c>
      <c r="E551" s="17">
        <v>1544</v>
      </c>
      <c r="F551" s="17">
        <v>350</v>
      </c>
      <c r="G551" s="17">
        <v>17976</v>
      </c>
      <c r="H551" s="20">
        <v>0</v>
      </c>
      <c r="I551" s="17">
        <v>72715</v>
      </c>
      <c r="J551" s="17">
        <v>3835840</v>
      </c>
      <c r="K551" s="17">
        <v>452399</v>
      </c>
      <c r="L551" s="17">
        <v>12017050</v>
      </c>
      <c r="M551" s="17">
        <v>1038034</v>
      </c>
      <c r="N551" s="21">
        <v>3227897.44</v>
      </c>
      <c r="O551" s="17">
        <v>1048993</v>
      </c>
      <c r="P551" s="21">
        <v>5708597.2800000003</v>
      </c>
      <c r="Q551" s="17">
        <v>0</v>
      </c>
      <c r="R551" s="21">
        <v>0</v>
      </c>
      <c r="S551" s="17">
        <v>3842</v>
      </c>
      <c r="T551" s="21">
        <v>16586.400000000001</v>
      </c>
      <c r="U551" s="17">
        <v>5023881</v>
      </c>
      <c r="V551" s="21">
        <v>8845614.1400000006</v>
      </c>
      <c r="W551" s="17">
        <v>1655256</v>
      </c>
      <c r="X551" s="21">
        <v>4099394.02</v>
      </c>
      <c r="Y551" s="17">
        <v>2420</v>
      </c>
      <c r="Z551" s="21">
        <v>29777.279999999999</v>
      </c>
      <c r="AA551" s="17">
        <v>9390056</v>
      </c>
      <c r="AB551" s="21">
        <v>45594552.380000003</v>
      </c>
      <c r="AC551" s="17">
        <v>249</v>
      </c>
      <c r="AD551" s="21">
        <v>202.74</v>
      </c>
      <c r="AE551" s="21">
        <v>8953081.120000001</v>
      </c>
      <c r="AF551" s="21">
        <v>58569540.560000002</v>
      </c>
      <c r="AG551" s="21" t="s">
        <v>35</v>
      </c>
      <c r="AI551"/>
    </row>
    <row r="552" spans="1:35">
      <c r="A552" s="22">
        <v>550</v>
      </c>
      <c r="B552" s="28">
        <v>44896</v>
      </c>
      <c r="C552" s="23" t="s">
        <v>33</v>
      </c>
      <c r="D552" s="23" t="s">
        <v>63</v>
      </c>
      <c r="E552" s="22">
        <v>136</v>
      </c>
      <c r="F552" s="22">
        <v>0</v>
      </c>
      <c r="G552" s="22">
        <v>0</v>
      </c>
      <c r="H552" s="38">
        <v>0</v>
      </c>
      <c r="I552" s="22">
        <v>0</v>
      </c>
      <c r="J552" s="22">
        <v>0</v>
      </c>
      <c r="K552" s="22">
        <v>0</v>
      </c>
      <c r="L552" s="22">
        <v>4143834</v>
      </c>
      <c r="M552" s="22">
        <v>0</v>
      </c>
      <c r="N552" s="29">
        <v>0</v>
      </c>
      <c r="O552" s="22">
        <v>0</v>
      </c>
      <c r="P552" s="29">
        <v>0</v>
      </c>
      <c r="Q552" s="22">
        <v>0</v>
      </c>
      <c r="R552" s="29">
        <v>0</v>
      </c>
      <c r="S552" s="22">
        <v>0</v>
      </c>
      <c r="T552" s="29">
        <v>0</v>
      </c>
      <c r="U552" s="22">
        <v>49107</v>
      </c>
      <c r="V552" s="29">
        <v>60320.59</v>
      </c>
      <c r="W552" s="22">
        <v>6722</v>
      </c>
      <c r="X552" s="29">
        <v>10736.35</v>
      </c>
      <c r="Y552" s="22">
        <v>0</v>
      </c>
      <c r="Z552" s="29">
        <v>0</v>
      </c>
      <c r="AA552" s="22">
        <v>816665</v>
      </c>
      <c r="AB552" s="29">
        <v>4131047.24</v>
      </c>
      <c r="AC552" s="22">
        <v>0</v>
      </c>
      <c r="AD552" s="29">
        <v>0</v>
      </c>
      <c r="AE552" s="29">
        <v>0</v>
      </c>
      <c r="AF552" s="29">
        <v>4202104.1800000006</v>
      </c>
      <c r="AG552" s="29" t="s">
        <v>35</v>
      </c>
      <c r="AI552"/>
    </row>
    <row r="553" spans="1:35">
      <c r="A553" s="17">
        <v>551</v>
      </c>
      <c r="B553" s="18">
        <v>44896</v>
      </c>
      <c r="C553" s="19" t="s">
        <v>36</v>
      </c>
      <c r="D553" s="19" t="s">
        <v>64</v>
      </c>
      <c r="E553" s="17">
        <v>0</v>
      </c>
      <c r="F553" s="17">
        <v>0</v>
      </c>
      <c r="G553" s="17">
        <v>0</v>
      </c>
      <c r="H553" s="20">
        <v>355370</v>
      </c>
      <c r="I553" s="17">
        <v>0</v>
      </c>
      <c r="J553" s="17">
        <v>18202</v>
      </c>
      <c r="K553" s="17">
        <v>0</v>
      </c>
      <c r="L553" s="17">
        <v>5968640</v>
      </c>
      <c r="M553" s="17">
        <v>0</v>
      </c>
      <c r="N553" s="21">
        <v>0</v>
      </c>
      <c r="O553" s="17">
        <v>0</v>
      </c>
      <c r="P553" s="21">
        <v>0</v>
      </c>
      <c r="Q553" s="17">
        <v>0</v>
      </c>
      <c r="R553" s="21">
        <v>0</v>
      </c>
      <c r="S553" s="17">
        <v>0</v>
      </c>
      <c r="T553" s="21">
        <v>0</v>
      </c>
      <c r="U553" s="17">
        <v>208550</v>
      </c>
      <c r="V553" s="21">
        <v>441770.66</v>
      </c>
      <c r="W553" s="17">
        <v>16968</v>
      </c>
      <c r="X553" s="21">
        <v>20766.439999999999</v>
      </c>
      <c r="Y553" s="17">
        <v>0</v>
      </c>
      <c r="Z553" s="21">
        <v>0</v>
      </c>
      <c r="AA553" s="17">
        <v>1832512</v>
      </c>
      <c r="AB553" s="21">
        <v>5693079.1600000001</v>
      </c>
      <c r="AC553" s="17">
        <v>203</v>
      </c>
      <c r="AD553" s="21">
        <v>115.4</v>
      </c>
      <c r="AE553" s="21">
        <v>0</v>
      </c>
      <c r="AF553" s="21">
        <v>6155731.6600000001</v>
      </c>
      <c r="AG553" s="21" t="s">
        <v>35</v>
      </c>
      <c r="AI553"/>
    </row>
    <row r="554" spans="1:35">
      <c r="A554" s="22">
        <v>552</v>
      </c>
      <c r="B554" s="28">
        <v>44896</v>
      </c>
      <c r="C554" s="23" t="s">
        <v>41</v>
      </c>
      <c r="D554" s="23" t="s">
        <v>65</v>
      </c>
      <c r="E554" s="22">
        <v>9588</v>
      </c>
      <c r="F554" s="22">
        <v>9419</v>
      </c>
      <c r="G554" s="22">
        <v>1534885</v>
      </c>
      <c r="H554" s="38">
        <v>4232</v>
      </c>
      <c r="I554" s="22">
        <v>1613210</v>
      </c>
      <c r="J554" s="22">
        <v>0</v>
      </c>
      <c r="K554" s="22">
        <v>17012255</v>
      </c>
      <c r="L554" s="22">
        <v>49483219</v>
      </c>
      <c r="M554" s="22">
        <v>33907416</v>
      </c>
      <c r="N554" s="29">
        <v>132909505.8</v>
      </c>
      <c r="O554" s="22">
        <v>28833974</v>
      </c>
      <c r="P554" s="29">
        <v>224039833.90000001</v>
      </c>
      <c r="Q554" s="22">
        <v>0</v>
      </c>
      <c r="R554" s="29">
        <v>0</v>
      </c>
      <c r="S554" s="22">
        <v>210731</v>
      </c>
      <c r="T554" s="29">
        <v>1213154.8899999999</v>
      </c>
      <c r="U554" s="22">
        <v>23232593</v>
      </c>
      <c r="V554" s="29">
        <v>58813083.229999997</v>
      </c>
      <c r="W554" s="22">
        <v>14459196</v>
      </c>
      <c r="X554" s="29">
        <v>42118560.509999998</v>
      </c>
      <c r="Y554" s="22">
        <v>120364</v>
      </c>
      <c r="Z554" s="29">
        <v>1865223.82</v>
      </c>
      <c r="AA554" s="22">
        <v>42230916</v>
      </c>
      <c r="AB554" s="29">
        <v>253574653</v>
      </c>
      <c r="AC554" s="22">
        <v>60083</v>
      </c>
      <c r="AD554" s="29">
        <v>60181.7</v>
      </c>
      <c r="AE554" s="29">
        <v>358162494.58999997</v>
      </c>
      <c r="AF554" s="29">
        <v>356431702.25999999</v>
      </c>
      <c r="AG554" s="29" t="s">
        <v>40</v>
      </c>
      <c r="AI554"/>
    </row>
    <row r="555" spans="1:35">
      <c r="A555" s="17">
        <v>553</v>
      </c>
      <c r="B555" s="18">
        <v>44896</v>
      </c>
      <c r="C555" s="19" t="s">
        <v>38</v>
      </c>
      <c r="D555" s="19" t="s">
        <v>66</v>
      </c>
      <c r="E555" s="17">
        <v>46</v>
      </c>
      <c r="F555" s="17">
        <v>28</v>
      </c>
      <c r="G555" s="17">
        <v>0</v>
      </c>
      <c r="H555" s="20">
        <v>0</v>
      </c>
      <c r="I555" s="17">
        <v>0</v>
      </c>
      <c r="J555" s="17">
        <v>0</v>
      </c>
      <c r="K555" s="17">
        <v>695122</v>
      </c>
      <c r="L555" s="17">
        <v>562758</v>
      </c>
      <c r="M555" s="17">
        <v>817737</v>
      </c>
      <c r="N555" s="21">
        <v>2723786.48</v>
      </c>
      <c r="O555" s="17">
        <v>1058015</v>
      </c>
      <c r="P555" s="21">
        <v>4558118.33</v>
      </c>
      <c r="Q555" s="17">
        <v>0</v>
      </c>
      <c r="R555" s="21">
        <v>0</v>
      </c>
      <c r="S555" s="17">
        <v>1662</v>
      </c>
      <c r="T555" s="21">
        <v>13679.24</v>
      </c>
      <c r="U555" s="17">
        <v>361025</v>
      </c>
      <c r="V555" s="21">
        <v>1110492.42</v>
      </c>
      <c r="W555" s="17">
        <v>0</v>
      </c>
      <c r="X555" s="21">
        <v>0</v>
      </c>
      <c r="Y555" s="17">
        <v>0</v>
      </c>
      <c r="Z555" s="21">
        <v>0</v>
      </c>
      <c r="AA555" s="17">
        <v>279334</v>
      </c>
      <c r="AB555" s="21">
        <v>1611382.7</v>
      </c>
      <c r="AC555" s="17">
        <v>0</v>
      </c>
      <c r="AD555" s="21">
        <v>0</v>
      </c>
      <c r="AE555" s="21">
        <v>7295584.0500000007</v>
      </c>
      <c r="AF555" s="21">
        <v>2721875.12</v>
      </c>
      <c r="AG555" s="21" t="s">
        <v>40</v>
      </c>
      <c r="AI555"/>
    </row>
    <row r="556" spans="1:35">
      <c r="A556" s="22">
        <v>554</v>
      </c>
      <c r="B556" s="28">
        <v>44896</v>
      </c>
      <c r="C556" s="23" t="s">
        <v>41</v>
      </c>
      <c r="D556" s="23" t="s">
        <v>67</v>
      </c>
      <c r="E556" s="22">
        <v>8805</v>
      </c>
      <c r="F556" s="22">
        <v>7740</v>
      </c>
      <c r="G556" s="22">
        <v>1207861</v>
      </c>
      <c r="H556" s="38">
        <v>9321</v>
      </c>
      <c r="I556" s="22">
        <v>554965</v>
      </c>
      <c r="J556" s="22">
        <v>1526559</v>
      </c>
      <c r="K556" s="22">
        <v>13527648</v>
      </c>
      <c r="L556" s="22">
        <v>32505167</v>
      </c>
      <c r="M556" s="22">
        <v>20473500</v>
      </c>
      <c r="N556" s="29">
        <v>68307431.120000005</v>
      </c>
      <c r="O556" s="22">
        <v>27231934</v>
      </c>
      <c r="P556" s="29">
        <v>138610413.59999999</v>
      </c>
      <c r="Q556" s="22">
        <v>50</v>
      </c>
      <c r="R556" s="29">
        <v>2396.44</v>
      </c>
      <c r="S556" s="22">
        <v>52915</v>
      </c>
      <c r="T556" s="29">
        <v>258540.7</v>
      </c>
      <c r="U556" s="22">
        <v>14748372</v>
      </c>
      <c r="V556" s="29">
        <v>39604415.210000001</v>
      </c>
      <c r="W556" s="22">
        <v>5495606</v>
      </c>
      <c r="X556" s="29">
        <v>20613221.09</v>
      </c>
      <c r="Y556" s="22">
        <v>25988</v>
      </c>
      <c r="Z556" s="29">
        <v>238409.77</v>
      </c>
      <c r="AA556" s="22">
        <v>22438890</v>
      </c>
      <c r="AB556" s="29">
        <v>146578113.40000001</v>
      </c>
      <c r="AC556" s="22">
        <v>18</v>
      </c>
      <c r="AD556" s="29">
        <v>9.18</v>
      </c>
      <c r="AE556" s="29">
        <v>207178781.85999998</v>
      </c>
      <c r="AF556" s="29">
        <v>207034168.65000001</v>
      </c>
      <c r="AG556" s="29" t="s">
        <v>40</v>
      </c>
      <c r="AI556"/>
    </row>
    <row r="557" spans="1:35">
      <c r="A557" s="17">
        <v>555</v>
      </c>
      <c r="B557" s="18">
        <v>44896</v>
      </c>
      <c r="C557" s="19" t="s">
        <v>41</v>
      </c>
      <c r="D557" s="19" t="s">
        <v>68</v>
      </c>
      <c r="E557" s="17">
        <v>2224</v>
      </c>
      <c r="F557" s="17">
        <v>1119</v>
      </c>
      <c r="G557" s="17">
        <v>22374</v>
      </c>
      <c r="H557" s="20">
        <v>200</v>
      </c>
      <c r="I557" s="17">
        <v>7840</v>
      </c>
      <c r="J557" s="17">
        <v>223700</v>
      </c>
      <c r="K557" s="17">
        <v>44038</v>
      </c>
      <c r="L557" s="17">
        <v>12816401</v>
      </c>
      <c r="M557" s="17">
        <v>73607</v>
      </c>
      <c r="N557" s="21">
        <v>226128.56</v>
      </c>
      <c r="O557" s="17">
        <v>43991</v>
      </c>
      <c r="P557" s="21">
        <v>155709.63</v>
      </c>
      <c r="Q557" s="17">
        <v>0</v>
      </c>
      <c r="R557" s="21">
        <v>0</v>
      </c>
      <c r="S557" s="17">
        <v>401</v>
      </c>
      <c r="T557" s="21">
        <v>2376.89</v>
      </c>
      <c r="U557" s="17">
        <v>2342013</v>
      </c>
      <c r="V557" s="21">
        <v>4666267.3899999997</v>
      </c>
      <c r="W557" s="17">
        <v>507733</v>
      </c>
      <c r="X557" s="21">
        <v>1135652.6399999999</v>
      </c>
      <c r="Y557" s="17">
        <v>0</v>
      </c>
      <c r="Z557" s="21">
        <v>0</v>
      </c>
      <c r="AA557" s="17">
        <v>6644715</v>
      </c>
      <c r="AB557" s="21">
        <v>32495523.98</v>
      </c>
      <c r="AC557" s="17">
        <v>389</v>
      </c>
      <c r="AD557" s="21">
        <v>369.07</v>
      </c>
      <c r="AE557" s="21">
        <v>384215.08</v>
      </c>
      <c r="AF557" s="21">
        <v>38297813.079999998</v>
      </c>
      <c r="AG557" s="21" t="s">
        <v>35</v>
      </c>
      <c r="AI557"/>
    </row>
    <row r="558" spans="1:35">
      <c r="A558" s="22">
        <v>556</v>
      </c>
      <c r="B558" s="28">
        <v>44896</v>
      </c>
      <c r="C558" s="23" t="s">
        <v>41</v>
      </c>
      <c r="D558" s="23" t="s">
        <v>69</v>
      </c>
      <c r="E558" s="22">
        <v>628</v>
      </c>
      <c r="F558" s="22">
        <v>239</v>
      </c>
      <c r="G558" s="22">
        <v>34802</v>
      </c>
      <c r="H558" s="38">
        <v>9893</v>
      </c>
      <c r="I558" s="22">
        <v>0</v>
      </c>
      <c r="J558" s="22">
        <v>38079</v>
      </c>
      <c r="K558" s="22">
        <v>1365384</v>
      </c>
      <c r="L558" s="22">
        <v>5751063</v>
      </c>
      <c r="M558" s="22">
        <v>2020555</v>
      </c>
      <c r="N558" s="29">
        <v>6783846.3499999996</v>
      </c>
      <c r="O558" s="22">
        <v>1636193</v>
      </c>
      <c r="P558" s="29">
        <v>10922000</v>
      </c>
      <c r="Q558" s="22">
        <v>0</v>
      </c>
      <c r="R558" s="29">
        <v>0</v>
      </c>
      <c r="S558" s="22">
        <v>22574</v>
      </c>
      <c r="T558" s="29">
        <v>87980.6</v>
      </c>
      <c r="U558" s="22">
        <v>1159874</v>
      </c>
      <c r="V558" s="29">
        <v>2402516.4500000002</v>
      </c>
      <c r="W558" s="22">
        <v>394924</v>
      </c>
      <c r="X558" s="29">
        <v>1614292.77</v>
      </c>
      <c r="Y558" s="22">
        <v>0</v>
      </c>
      <c r="Z558" s="29">
        <v>0</v>
      </c>
      <c r="AA558" s="22">
        <v>3878520</v>
      </c>
      <c r="AB558" s="29">
        <v>19052986.68</v>
      </c>
      <c r="AC558" s="22">
        <v>0</v>
      </c>
      <c r="AD558" s="29">
        <v>0</v>
      </c>
      <c r="AE558" s="29">
        <v>17793826.950000003</v>
      </c>
      <c r="AF558" s="29">
        <v>23069795.899999999</v>
      </c>
      <c r="AG558" s="29" t="s">
        <v>35</v>
      </c>
      <c r="AI558"/>
    </row>
    <row r="559" spans="1:35">
      <c r="A559" s="17">
        <v>557</v>
      </c>
      <c r="B559" s="18">
        <v>44896</v>
      </c>
      <c r="C559" s="19" t="s">
        <v>36</v>
      </c>
      <c r="D559" s="19" t="s">
        <v>70</v>
      </c>
      <c r="E559" s="17">
        <v>0</v>
      </c>
      <c r="F559" s="17">
        <v>0</v>
      </c>
      <c r="G559" s="17">
        <v>0</v>
      </c>
      <c r="H559" s="20">
        <v>145000</v>
      </c>
      <c r="I559" s="17">
        <v>0</v>
      </c>
      <c r="J559" s="17">
        <v>122054</v>
      </c>
      <c r="K559" s="17">
        <v>0</v>
      </c>
      <c r="L559" s="17">
        <v>8771964</v>
      </c>
      <c r="M559" s="17">
        <v>0</v>
      </c>
      <c r="N559" s="21">
        <v>0</v>
      </c>
      <c r="O559" s="17">
        <v>0</v>
      </c>
      <c r="P559" s="21">
        <v>0</v>
      </c>
      <c r="Q559" s="17">
        <v>0</v>
      </c>
      <c r="R559" s="21">
        <v>0</v>
      </c>
      <c r="S559" s="17">
        <v>0</v>
      </c>
      <c r="T559" s="21">
        <v>0</v>
      </c>
      <c r="U559" s="17">
        <v>0</v>
      </c>
      <c r="V559" s="21">
        <v>0</v>
      </c>
      <c r="W559" s="17">
        <v>469116</v>
      </c>
      <c r="X559" s="21">
        <v>659737.24</v>
      </c>
      <c r="Y559" s="17">
        <v>0</v>
      </c>
      <c r="Z559" s="21">
        <v>0</v>
      </c>
      <c r="AA559" s="17">
        <v>0</v>
      </c>
      <c r="AB559" s="21">
        <v>0</v>
      </c>
      <c r="AC559" s="17">
        <v>0</v>
      </c>
      <c r="AD559" s="21">
        <v>0</v>
      </c>
      <c r="AE559" s="21">
        <v>0</v>
      </c>
      <c r="AF559" s="21">
        <v>659737.24</v>
      </c>
      <c r="AG559" s="21" t="s">
        <v>35</v>
      </c>
      <c r="AI559"/>
    </row>
    <row r="560" spans="1:35">
      <c r="A560" s="22">
        <v>558</v>
      </c>
      <c r="B560" s="28">
        <v>44896</v>
      </c>
      <c r="C560" s="23" t="s">
        <v>45</v>
      </c>
      <c r="D560" s="23" t="s">
        <v>71</v>
      </c>
      <c r="E560" s="22">
        <v>4358</v>
      </c>
      <c r="F560" s="22">
        <v>611</v>
      </c>
      <c r="G560" s="22">
        <v>14855</v>
      </c>
      <c r="H560" s="38">
        <v>10249</v>
      </c>
      <c r="I560" s="22">
        <v>0</v>
      </c>
      <c r="J560" s="22">
        <v>880034</v>
      </c>
      <c r="K560" s="22">
        <v>156120</v>
      </c>
      <c r="L560" s="22">
        <v>29316010</v>
      </c>
      <c r="M560" s="22">
        <v>137869</v>
      </c>
      <c r="N560" s="29">
        <v>454206.29</v>
      </c>
      <c r="O560" s="22">
        <v>68760</v>
      </c>
      <c r="P560" s="29">
        <v>280831.46000000002</v>
      </c>
      <c r="Q560" s="22">
        <v>0</v>
      </c>
      <c r="R560" s="29">
        <v>0</v>
      </c>
      <c r="S560" s="22">
        <v>3047</v>
      </c>
      <c r="T560" s="29">
        <v>19764</v>
      </c>
      <c r="U560" s="22">
        <v>5153966</v>
      </c>
      <c r="V560" s="29">
        <v>9852157.9600000009</v>
      </c>
      <c r="W560" s="22">
        <v>2106556</v>
      </c>
      <c r="X560" s="29">
        <v>3534711.31</v>
      </c>
      <c r="Y560" s="22">
        <v>4778</v>
      </c>
      <c r="Z560" s="29">
        <v>72123.34</v>
      </c>
      <c r="AA560" s="22">
        <v>20287627</v>
      </c>
      <c r="AB560" s="29">
        <v>93573857.560000002</v>
      </c>
      <c r="AC560" s="22">
        <v>59214</v>
      </c>
      <c r="AD560" s="29">
        <v>58495.65</v>
      </c>
      <c r="AE560" s="29">
        <v>754801.75</v>
      </c>
      <c r="AF560" s="29">
        <v>107091345.82000001</v>
      </c>
      <c r="AG560" s="29" t="s">
        <v>35</v>
      </c>
      <c r="AI560"/>
    </row>
    <row r="561" spans="1:35">
      <c r="A561" s="17">
        <v>559</v>
      </c>
      <c r="B561" s="18">
        <v>44896</v>
      </c>
      <c r="C561" s="19" t="s">
        <v>45</v>
      </c>
      <c r="D561" s="19" t="s">
        <v>72</v>
      </c>
      <c r="E561" s="17">
        <v>2708</v>
      </c>
      <c r="F561" s="17">
        <v>746</v>
      </c>
      <c r="G561" s="17">
        <v>0</v>
      </c>
      <c r="H561" s="20">
        <v>0</v>
      </c>
      <c r="I561" s="17">
        <v>0</v>
      </c>
      <c r="J561" s="17">
        <v>240762</v>
      </c>
      <c r="K561" s="17">
        <v>75520</v>
      </c>
      <c r="L561" s="17">
        <v>15959037</v>
      </c>
      <c r="M561" s="17">
        <v>72599</v>
      </c>
      <c r="N561" s="21">
        <v>183257.14</v>
      </c>
      <c r="O561" s="17">
        <v>27056</v>
      </c>
      <c r="P561" s="21">
        <v>72425.58</v>
      </c>
      <c r="Q561" s="17">
        <v>0</v>
      </c>
      <c r="R561" s="21">
        <v>0</v>
      </c>
      <c r="S561" s="17">
        <v>2410</v>
      </c>
      <c r="T561" s="21">
        <v>10963.8</v>
      </c>
      <c r="U561" s="17">
        <v>3544942</v>
      </c>
      <c r="V561" s="21">
        <v>6499989.3700000001</v>
      </c>
      <c r="W561" s="17">
        <v>963038</v>
      </c>
      <c r="X561" s="21">
        <v>1703675.6</v>
      </c>
      <c r="Y561" s="17">
        <v>0</v>
      </c>
      <c r="Z561" s="21">
        <v>0</v>
      </c>
      <c r="AA561" s="17">
        <v>15582367</v>
      </c>
      <c r="AB561" s="21">
        <v>64235852.609999999</v>
      </c>
      <c r="AC561" s="17">
        <v>0</v>
      </c>
      <c r="AD561" s="21">
        <v>0</v>
      </c>
      <c r="AE561" s="21">
        <v>266646.52</v>
      </c>
      <c r="AF561" s="21">
        <v>72439517.579999998</v>
      </c>
      <c r="AG561" s="21" t="s">
        <v>35</v>
      </c>
      <c r="AI561"/>
    </row>
    <row r="562" spans="1:35">
      <c r="A562" s="22">
        <v>560</v>
      </c>
      <c r="B562" s="28">
        <v>44896</v>
      </c>
      <c r="C562" s="23" t="s">
        <v>41</v>
      </c>
      <c r="D562" s="23" t="s">
        <v>73</v>
      </c>
      <c r="E562" s="22">
        <v>1649</v>
      </c>
      <c r="F562" s="22">
        <v>1247</v>
      </c>
      <c r="G562" s="22">
        <v>251154</v>
      </c>
      <c r="H562" s="38">
        <v>151</v>
      </c>
      <c r="I562" s="22">
        <v>56526</v>
      </c>
      <c r="J562" s="22">
        <v>3139686</v>
      </c>
      <c r="K562" s="22">
        <v>2068093</v>
      </c>
      <c r="L562" s="22">
        <v>7938791</v>
      </c>
      <c r="M562" s="22">
        <v>3567018</v>
      </c>
      <c r="N562" s="29">
        <v>17903123.32</v>
      </c>
      <c r="O562" s="22">
        <v>2284275</v>
      </c>
      <c r="P562" s="29">
        <v>50917909.359999999</v>
      </c>
      <c r="Q562" s="22">
        <v>0</v>
      </c>
      <c r="R562" s="29">
        <v>0</v>
      </c>
      <c r="S562" s="22">
        <v>26715</v>
      </c>
      <c r="T562" s="29">
        <v>134786.45000000001</v>
      </c>
      <c r="U562" s="22">
        <v>1478162</v>
      </c>
      <c r="V562" s="29">
        <v>3330742.74</v>
      </c>
      <c r="W562" s="22">
        <v>864981</v>
      </c>
      <c r="X562" s="29">
        <v>2897940.84</v>
      </c>
      <c r="Y562" s="22">
        <v>1099</v>
      </c>
      <c r="Z562" s="29">
        <v>78645.899999999994</v>
      </c>
      <c r="AA562" s="22">
        <v>5060206</v>
      </c>
      <c r="AB562" s="29">
        <v>26008169.010000002</v>
      </c>
      <c r="AC562" s="22">
        <v>0</v>
      </c>
      <c r="AD562" s="29">
        <v>0</v>
      </c>
      <c r="AE562" s="29">
        <v>68955819.13000001</v>
      </c>
      <c r="AF562" s="29">
        <v>32315498.490000002</v>
      </c>
      <c r="AG562" s="29" t="s">
        <v>40</v>
      </c>
      <c r="AI562"/>
    </row>
    <row r="563" spans="1:35">
      <c r="A563" s="17">
        <v>561</v>
      </c>
      <c r="B563" s="18">
        <v>44896</v>
      </c>
      <c r="C563" s="19" t="s">
        <v>41</v>
      </c>
      <c r="D563" s="19" t="s">
        <v>74</v>
      </c>
      <c r="E563" s="17">
        <v>858</v>
      </c>
      <c r="F563" s="17">
        <v>627</v>
      </c>
      <c r="G563" s="17">
        <v>11626</v>
      </c>
      <c r="H563" s="20">
        <v>945</v>
      </c>
      <c r="I563" s="17">
        <v>0</v>
      </c>
      <c r="J563" s="17">
        <v>116441</v>
      </c>
      <c r="K563" s="17">
        <v>86146</v>
      </c>
      <c r="L563" s="17">
        <v>3740540</v>
      </c>
      <c r="M563" s="17">
        <v>167788</v>
      </c>
      <c r="N563" s="21">
        <v>1141334.83</v>
      </c>
      <c r="O563" s="17">
        <v>117454</v>
      </c>
      <c r="P563" s="21">
        <v>318399.96999999997</v>
      </c>
      <c r="Q563" s="17">
        <v>0</v>
      </c>
      <c r="R563" s="21">
        <v>0</v>
      </c>
      <c r="S563" s="17">
        <v>6835</v>
      </c>
      <c r="T563" s="21">
        <v>27684.7</v>
      </c>
      <c r="U563" s="17">
        <v>1673401</v>
      </c>
      <c r="V563" s="21">
        <v>2902885.56</v>
      </c>
      <c r="W563" s="17">
        <v>2562645</v>
      </c>
      <c r="X563" s="21">
        <v>1309330.3899999999</v>
      </c>
      <c r="Y563" s="17">
        <v>0</v>
      </c>
      <c r="Z563" s="21">
        <v>0</v>
      </c>
      <c r="AA563" s="17">
        <v>5981485</v>
      </c>
      <c r="AB563" s="21">
        <v>30872270.149999999</v>
      </c>
      <c r="AC563" s="17">
        <v>4</v>
      </c>
      <c r="AD563" s="21">
        <v>3.12</v>
      </c>
      <c r="AE563" s="21">
        <v>1487419.5</v>
      </c>
      <c r="AF563" s="21">
        <v>35084489.219999999</v>
      </c>
      <c r="AG563" s="21" t="s">
        <v>35</v>
      </c>
      <c r="AI563"/>
    </row>
    <row r="564" spans="1:35">
      <c r="A564" s="22">
        <v>562</v>
      </c>
      <c r="B564" s="28">
        <v>44896</v>
      </c>
      <c r="C564" s="23" t="s">
        <v>33</v>
      </c>
      <c r="D564" s="23" t="s">
        <v>75</v>
      </c>
      <c r="E564" s="22">
        <v>59</v>
      </c>
      <c r="F564" s="22">
        <v>2</v>
      </c>
      <c r="G564" s="22">
        <v>0</v>
      </c>
      <c r="H564" s="38">
        <v>164</v>
      </c>
      <c r="I564" s="22">
        <v>0</v>
      </c>
      <c r="J564" s="22">
        <v>494540</v>
      </c>
      <c r="K564" s="22">
        <v>0</v>
      </c>
      <c r="L564" s="22">
        <v>2628700</v>
      </c>
      <c r="M564" s="22">
        <v>0</v>
      </c>
      <c r="N564" s="29">
        <v>0</v>
      </c>
      <c r="O564" s="22">
        <v>0</v>
      </c>
      <c r="P564" s="29">
        <v>0</v>
      </c>
      <c r="Q564" s="22">
        <v>0</v>
      </c>
      <c r="R564" s="29">
        <v>0</v>
      </c>
      <c r="S564" s="22">
        <v>0</v>
      </c>
      <c r="T564" s="29">
        <v>0</v>
      </c>
      <c r="U564" s="22">
        <v>55748</v>
      </c>
      <c r="V564" s="29">
        <v>88204.5</v>
      </c>
      <c r="W564" s="22">
        <v>9646</v>
      </c>
      <c r="X564" s="29">
        <v>20625.07</v>
      </c>
      <c r="Y564" s="22">
        <v>0</v>
      </c>
      <c r="Z564" s="29">
        <v>0</v>
      </c>
      <c r="AA564" s="22">
        <v>337642</v>
      </c>
      <c r="AB564" s="29">
        <v>1720176.5</v>
      </c>
      <c r="AC564" s="22">
        <v>0</v>
      </c>
      <c r="AD564" s="29">
        <v>0</v>
      </c>
      <c r="AE564" s="29">
        <v>0</v>
      </c>
      <c r="AF564" s="29">
        <v>1829006.07</v>
      </c>
      <c r="AG564" s="29" t="s">
        <v>35</v>
      </c>
      <c r="AI564"/>
    </row>
    <row r="565" spans="1:35">
      <c r="A565" s="17">
        <v>563</v>
      </c>
      <c r="B565" s="18">
        <v>44896</v>
      </c>
      <c r="C565" s="19" t="s">
        <v>36</v>
      </c>
      <c r="D565" s="19" t="s">
        <v>76</v>
      </c>
      <c r="E565" s="17">
        <v>0</v>
      </c>
      <c r="F565" s="17">
        <v>0</v>
      </c>
      <c r="G565" s="17">
        <v>0</v>
      </c>
      <c r="H565" s="20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21">
        <v>0</v>
      </c>
      <c r="O565" s="17">
        <v>0</v>
      </c>
      <c r="P565" s="21">
        <v>0</v>
      </c>
      <c r="Q565" s="17">
        <v>0</v>
      </c>
      <c r="R565" s="21">
        <v>0</v>
      </c>
      <c r="S565" s="17">
        <v>0</v>
      </c>
      <c r="T565" s="21">
        <v>0</v>
      </c>
      <c r="U565" s="17">
        <v>0</v>
      </c>
      <c r="V565" s="21">
        <v>0</v>
      </c>
      <c r="W565" s="17">
        <v>0</v>
      </c>
      <c r="X565" s="21">
        <v>0</v>
      </c>
      <c r="Y565" s="17">
        <v>0</v>
      </c>
      <c r="Z565" s="21">
        <v>0</v>
      </c>
      <c r="AA565" s="17">
        <v>0</v>
      </c>
      <c r="AB565" s="21">
        <v>0</v>
      </c>
      <c r="AC565" s="17">
        <v>0</v>
      </c>
      <c r="AD565" s="21">
        <v>0</v>
      </c>
      <c r="AE565" s="21">
        <v>0</v>
      </c>
      <c r="AF565" s="21">
        <v>0</v>
      </c>
      <c r="AG565" s="21" t="s">
        <v>35</v>
      </c>
      <c r="AI565"/>
    </row>
    <row r="566" spans="1:35">
      <c r="A566" s="22">
        <v>564</v>
      </c>
      <c r="B566" s="28">
        <v>44896</v>
      </c>
      <c r="C566" s="23" t="s">
        <v>41</v>
      </c>
      <c r="D566" s="23" t="s">
        <v>77</v>
      </c>
      <c r="E566" s="22">
        <v>869</v>
      </c>
      <c r="F566" s="22">
        <v>594</v>
      </c>
      <c r="G566" s="22">
        <v>9340</v>
      </c>
      <c r="H566" s="38">
        <v>0</v>
      </c>
      <c r="I566" s="22">
        <v>0</v>
      </c>
      <c r="J566" s="22">
        <v>43857</v>
      </c>
      <c r="K566" s="22">
        <v>0</v>
      </c>
      <c r="L566" s="22">
        <v>5137671</v>
      </c>
      <c r="M566" s="22">
        <v>0</v>
      </c>
      <c r="N566" s="29">
        <v>0</v>
      </c>
      <c r="O566" s="22">
        <v>0</v>
      </c>
      <c r="P566" s="29">
        <v>0</v>
      </c>
      <c r="Q566" s="22">
        <v>0</v>
      </c>
      <c r="R566" s="29">
        <v>0</v>
      </c>
      <c r="S566" s="22">
        <v>0</v>
      </c>
      <c r="T566" s="29">
        <v>0</v>
      </c>
      <c r="U566" s="22">
        <v>1690149</v>
      </c>
      <c r="V566" s="29">
        <v>2533957.2599999998</v>
      </c>
      <c r="W566" s="22">
        <v>211773</v>
      </c>
      <c r="X566" s="29">
        <v>448117.76000000001</v>
      </c>
      <c r="Y566" s="22">
        <v>0</v>
      </c>
      <c r="Z566" s="29">
        <v>0</v>
      </c>
      <c r="AA566" s="22">
        <v>4406674</v>
      </c>
      <c r="AB566" s="29">
        <v>19621354.210000001</v>
      </c>
      <c r="AC566" s="22">
        <v>0</v>
      </c>
      <c r="AD566" s="29">
        <v>0</v>
      </c>
      <c r="AE566" s="29">
        <v>0</v>
      </c>
      <c r="AF566" s="29">
        <v>22603429.23</v>
      </c>
      <c r="AG566" s="29" t="s">
        <v>35</v>
      </c>
      <c r="AI566"/>
    </row>
    <row r="567" spans="1:35">
      <c r="A567" s="17">
        <v>565</v>
      </c>
      <c r="B567" s="18">
        <v>44896</v>
      </c>
      <c r="C567" s="19" t="s">
        <v>41</v>
      </c>
      <c r="D567" s="19" t="s">
        <v>78</v>
      </c>
      <c r="E567" s="17">
        <v>1382</v>
      </c>
      <c r="F567" s="17">
        <v>851</v>
      </c>
      <c r="G567" s="17">
        <v>11445</v>
      </c>
      <c r="H567" s="20">
        <v>0</v>
      </c>
      <c r="I567" s="17">
        <v>0</v>
      </c>
      <c r="J567" s="17">
        <v>22363</v>
      </c>
      <c r="K567" s="17">
        <v>9665</v>
      </c>
      <c r="L567" s="17">
        <v>4164315</v>
      </c>
      <c r="M567" s="17">
        <v>29992</v>
      </c>
      <c r="N567" s="21">
        <v>191506.06</v>
      </c>
      <c r="O567" s="17">
        <v>9204</v>
      </c>
      <c r="P567" s="21">
        <v>93503.42</v>
      </c>
      <c r="Q567" s="17">
        <v>0</v>
      </c>
      <c r="R567" s="21">
        <v>0</v>
      </c>
      <c r="S567" s="17">
        <v>822</v>
      </c>
      <c r="T567" s="21">
        <v>5969.99</v>
      </c>
      <c r="U567" s="17">
        <v>1758877</v>
      </c>
      <c r="V567" s="21">
        <v>3665419.32</v>
      </c>
      <c r="W567" s="17">
        <v>296790</v>
      </c>
      <c r="X567" s="21">
        <v>897522.73</v>
      </c>
      <c r="Y567" s="17">
        <v>9849</v>
      </c>
      <c r="Z567" s="21">
        <v>205379.32</v>
      </c>
      <c r="AA567" s="17">
        <v>4969981</v>
      </c>
      <c r="AB567" s="21">
        <v>23536044.16</v>
      </c>
      <c r="AC567" s="17">
        <v>0</v>
      </c>
      <c r="AD567" s="21">
        <v>0</v>
      </c>
      <c r="AE567" s="21">
        <v>290979.46999999997</v>
      </c>
      <c r="AF567" s="21">
        <v>28304365.530000001</v>
      </c>
      <c r="AG567" s="21" t="s">
        <v>35</v>
      </c>
      <c r="AI567"/>
    </row>
    <row r="568" spans="1:35">
      <c r="A568" s="22">
        <v>566</v>
      </c>
      <c r="B568" s="28">
        <v>44896</v>
      </c>
      <c r="C568" s="23" t="s">
        <v>41</v>
      </c>
      <c r="D568" s="23" t="s">
        <v>79</v>
      </c>
      <c r="E568" s="22">
        <v>1485</v>
      </c>
      <c r="F568" s="22">
        <v>1329</v>
      </c>
      <c r="G568" s="22">
        <v>70678</v>
      </c>
      <c r="H568" s="38">
        <v>7484</v>
      </c>
      <c r="I568" s="22">
        <v>46855</v>
      </c>
      <c r="J568" s="22">
        <v>375241</v>
      </c>
      <c r="K568" s="22">
        <v>4736952</v>
      </c>
      <c r="L568" s="22">
        <v>27097025</v>
      </c>
      <c r="M568" s="22">
        <v>5255815</v>
      </c>
      <c r="N568" s="29">
        <v>16504748.18</v>
      </c>
      <c r="O568" s="22">
        <v>4025457</v>
      </c>
      <c r="P568" s="29">
        <v>24983507.699999999</v>
      </c>
      <c r="Q568" s="22">
        <v>0</v>
      </c>
      <c r="R568" s="29">
        <v>0</v>
      </c>
      <c r="S568" s="22">
        <v>49507</v>
      </c>
      <c r="T568" s="29">
        <v>181694.67</v>
      </c>
      <c r="U568" s="22">
        <v>4399663</v>
      </c>
      <c r="V568" s="29">
        <v>8465905.2200000007</v>
      </c>
      <c r="W568" s="22">
        <v>3022241</v>
      </c>
      <c r="X568" s="29">
        <v>7044394.6100000003</v>
      </c>
      <c r="Y568" s="22">
        <v>0</v>
      </c>
      <c r="Z568" s="29">
        <v>0</v>
      </c>
      <c r="AA568" s="22">
        <v>12021399</v>
      </c>
      <c r="AB568" s="29">
        <v>55067167.07</v>
      </c>
      <c r="AC568" s="22">
        <v>0</v>
      </c>
      <c r="AD568" s="29">
        <v>0</v>
      </c>
      <c r="AE568" s="29">
        <v>41669950.549999997</v>
      </c>
      <c r="AF568" s="29">
        <v>70577466.900000006</v>
      </c>
      <c r="AG568" s="29" t="s">
        <v>35</v>
      </c>
      <c r="AI568"/>
    </row>
    <row r="569" spans="1:35">
      <c r="A569" s="17">
        <v>567</v>
      </c>
      <c r="B569" s="18">
        <v>44896</v>
      </c>
      <c r="C569" s="19" t="s">
        <v>36</v>
      </c>
      <c r="D569" s="19" t="s">
        <v>80</v>
      </c>
      <c r="E569" s="17">
        <v>0</v>
      </c>
      <c r="F569" s="17">
        <v>0</v>
      </c>
      <c r="G569" s="17">
        <v>0</v>
      </c>
      <c r="H569" s="20">
        <v>225563</v>
      </c>
      <c r="I569" s="17">
        <v>0</v>
      </c>
      <c r="J569" s="17">
        <v>0</v>
      </c>
      <c r="K569" s="17">
        <v>0</v>
      </c>
      <c r="L569" s="17">
        <v>464813</v>
      </c>
      <c r="M569" s="17">
        <v>0</v>
      </c>
      <c r="N569" s="21">
        <v>0</v>
      </c>
      <c r="O569" s="17">
        <v>0</v>
      </c>
      <c r="P569" s="21">
        <v>0</v>
      </c>
      <c r="Q569" s="17">
        <v>0</v>
      </c>
      <c r="R569" s="21">
        <v>0</v>
      </c>
      <c r="S569" s="17">
        <v>0</v>
      </c>
      <c r="T569" s="21">
        <v>0</v>
      </c>
      <c r="U569" s="17">
        <v>629</v>
      </c>
      <c r="V569" s="21">
        <v>747.69</v>
      </c>
      <c r="W569" s="17">
        <v>36647</v>
      </c>
      <c r="X569" s="21">
        <v>19027.84</v>
      </c>
      <c r="Y569" s="17">
        <v>0</v>
      </c>
      <c r="Z569" s="21">
        <v>0</v>
      </c>
      <c r="AA569" s="17">
        <v>3733</v>
      </c>
      <c r="AB569" s="21">
        <v>13887.06</v>
      </c>
      <c r="AC569" s="17">
        <v>0</v>
      </c>
      <c r="AD569" s="21">
        <v>0</v>
      </c>
      <c r="AE569" s="21">
        <v>0</v>
      </c>
      <c r="AF569" s="21">
        <v>33662.589999999997</v>
      </c>
      <c r="AG569" s="21" t="s">
        <v>35</v>
      </c>
      <c r="AI569"/>
    </row>
    <row r="570" spans="1:35">
      <c r="A570" s="22">
        <v>568</v>
      </c>
      <c r="B570" s="28">
        <v>44896</v>
      </c>
      <c r="C570" s="23" t="s">
        <v>41</v>
      </c>
      <c r="D570" s="23" t="s">
        <v>99</v>
      </c>
      <c r="E570" s="22">
        <v>0</v>
      </c>
      <c r="F570" s="22">
        <v>0</v>
      </c>
      <c r="G570" s="22">
        <v>0</v>
      </c>
      <c r="H570" s="38">
        <v>0</v>
      </c>
      <c r="I570" s="22">
        <v>0</v>
      </c>
      <c r="J570" s="22">
        <v>0</v>
      </c>
      <c r="K570" s="22">
        <v>0</v>
      </c>
      <c r="L570" s="22">
        <v>198232</v>
      </c>
      <c r="M570" s="22">
        <v>0</v>
      </c>
      <c r="N570" s="29">
        <v>0</v>
      </c>
      <c r="O570" s="22">
        <v>0</v>
      </c>
      <c r="P570" s="29">
        <v>0</v>
      </c>
      <c r="Q570" s="22">
        <v>0</v>
      </c>
      <c r="R570" s="29">
        <v>0</v>
      </c>
      <c r="S570" s="22">
        <v>0</v>
      </c>
      <c r="T570" s="29">
        <v>0</v>
      </c>
      <c r="U570" s="22">
        <v>29774</v>
      </c>
      <c r="V570" s="29">
        <v>53413.32</v>
      </c>
      <c r="W570" s="22">
        <v>15990</v>
      </c>
      <c r="X570" s="29">
        <v>33407.03</v>
      </c>
      <c r="Y570" s="22">
        <v>0</v>
      </c>
      <c r="Z570" s="29">
        <v>0</v>
      </c>
      <c r="AA570" s="22">
        <v>96246</v>
      </c>
      <c r="AB570" s="29">
        <v>437353.32</v>
      </c>
      <c r="AC570" s="22">
        <v>31</v>
      </c>
      <c r="AD570" s="29">
        <v>18.8</v>
      </c>
      <c r="AE570" s="29">
        <v>0</v>
      </c>
      <c r="AF570" s="29">
        <v>524192.47000000003</v>
      </c>
      <c r="AG570" s="29" t="s">
        <v>35</v>
      </c>
      <c r="AI570"/>
    </row>
    <row r="571" spans="1:35">
      <c r="A571" s="17">
        <v>569</v>
      </c>
      <c r="B571" s="18">
        <v>44896</v>
      </c>
      <c r="C571" s="19" t="s">
        <v>33</v>
      </c>
      <c r="D571" s="19" t="s">
        <v>81</v>
      </c>
      <c r="E571" s="17">
        <v>9</v>
      </c>
      <c r="F571" s="17">
        <v>1</v>
      </c>
      <c r="G571" s="17">
        <v>0</v>
      </c>
      <c r="H571" s="20">
        <v>0</v>
      </c>
      <c r="I571" s="17">
        <v>0</v>
      </c>
      <c r="J571" s="17">
        <v>0</v>
      </c>
      <c r="K571" s="17">
        <v>0</v>
      </c>
      <c r="L571" s="17">
        <v>373413</v>
      </c>
      <c r="M571" s="17">
        <v>0</v>
      </c>
      <c r="N571" s="21">
        <v>0</v>
      </c>
      <c r="O571" s="17">
        <v>0</v>
      </c>
      <c r="P571" s="21">
        <v>0</v>
      </c>
      <c r="Q571" s="17">
        <v>0</v>
      </c>
      <c r="R571" s="21">
        <v>0</v>
      </c>
      <c r="S571" s="17">
        <v>0</v>
      </c>
      <c r="T571" s="21">
        <v>0</v>
      </c>
      <c r="U571" s="17">
        <v>16972</v>
      </c>
      <c r="V571" s="21">
        <v>23327.33</v>
      </c>
      <c r="W571" s="17">
        <v>0</v>
      </c>
      <c r="X571" s="21">
        <v>0</v>
      </c>
      <c r="Y571" s="17">
        <v>0</v>
      </c>
      <c r="Z571" s="21">
        <v>0</v>
      </c>
      <c r="AA571" s="17">
        <v>56924</v>
      </c>
      <c r="AB571" s="21">
        <v>223573.09</v>
      </c>
      <c r="AC571" s="17">
        <v>0</v>
      </c>
      <c r="AD571" s="21">
        <v>0</v>
      </c>
      <c r="AE571" s="21">
        <v>0</v>
      </c>
      <c r="AF571" s="21">
        <v>246900.41999999998</v>
      </c>
      <c r="AG571" s="21" t="s">
        <v>35</v>
      </c>
      <c r="AI571"/>
    </row>
    <row r="572" spans="1:35">
      <c r="A572" s="22">
        <v>570</v>
      </c>
      <c r="B572" s="28">
        <v>44896</v>
      </c>
      <c r="C572" s="23" t="s">
        <v>36</v>
      </c>
      <c r="D572" s="23" t="s">
        <v>82</v>
      </c>
      <c r="E572" s="22">
        <v>1</v>
      </c>
      <c r="F572" s="22">
        <v>62</v>
      </c>
      <c r="G572" s="22">
        <v>547236</v>
      </c>
      <c r="H572" s="38">
        <v>0</v>
      </c>
      <c r="I572" s="22">
        <v>0</v>
      </c>
      <c r="J572" s="22">
        <v>27319154</v>
      </c>
      <c r="K572" s="22">
        <v>0</v>
      </c>
      <c r="L572" s="22">
        <v>37783416</v>
      </c>
      <c r="M572" s="22">
        <v>0</v>
      </c>
      <c r="N572" s="29">
        <v>0</v>
      </c>
      <c r="O572" s="22">
        <v>0</v>
      </c>
      <c r="P572" s="29">
        <v>0</v>
      </c>
      <c r="Q572" s="22">
        <v>0</v>
      </c>
      <c r="R572" s="29">
        <v>0</v>
      </c>
      <c r="S572" s="22">
        <v>0</v>
      </c>
      <c r="T572" s="29">
        <v>0</v>
      </c>
      <c r="U572" s="22">
        <v>518810</v>
      </c>
      <c r="V572" s="29">
        <v>660713.9</v>
      </c>
      <c r="W572" s="22">
        <v>1464379</v>
      </c>
      <c r="X572" s="29">
        <v>2276347.13</v>
      </c>
      <c r="Y572" s="22">
        <v>0</v>
      </c>
      <c r="Z572" s="29">
        <v>0</v>
      </c>
      <c r="AA572" s="22">
        <v>1610800</v>
      </c>
      <c r="AB572" s="29">
        <v>6403333.0499999998</v>
      </c>
      <c r="AC572" s="22">
        <v>0</v>
      </c>
      <c r="AD572" s="29">
        <v>0</v>
      </c>
      <c r="AE572" s="29">
        <v>0</v>
      </c>
      <c r="AF572" s="29">
        <v>9340394.0800000001</v>
      </c>
      <c r="AG572" s="29" t="s">
        <v>35</v>
      </c>
      <c r="AI572"/>
    </row>
    <row r="573" spans="1:35">
      <c r="A573" s="17">
        <v>571</v>
      </c>
      <c r="B573" s="18">
        <v>44896</v>
      </c>
      <c r="C573" s="19" t="s">
        <v>45</v>
      </c>
      <c r="D573" s="19" t="s">
        <v>83</v>
      </c>
      <c r="E573" s="17">
        <v>787</v>
      </c>
      <c r="F573" s="17">
        <v>22</v>
      </c>
      <c r="G573" s="17">
        <v>1063</v>
      </c>
      <c r="H573" s="20">
        <v>357</v>
      </c>
      <c r="I573" s="17">
        <v>1158</v>
      </c>
      <c r="J573" s="17">
        <v>26696</v>
      </c>
      <c r="K573" s="17">
        <v>0</v>
      </c>
      <c r="L573" s="17">
        <v>3606404</v>
      </c>
      <c r="M573" s="17">
        <v>0</v>
      </c>
      <c r="N573" s="21">
        <v>0</v>
      </c>
      <c r="O573" s="17">
        <v>0</v>
      </c>
      <c r="P573" s="21">
        <v>0</v>
      </c>
      <c r="Q573" s="17">
        <v>0</v>
      </c>
      <c r="R573" s="21">
        <v>0</v>
      </c>
      <c r="S573" s="17">
        <v>0</v>
      </c>
      <c r="T573" s="21">
        <v>0</v>
      </c>
      <c r="U573" s="17">
        <v>670643</v>
      </c>
      <c r="V573" s="21">
        <v>1484115.42</v>
      </c>
      <c r="W573" s="17">
        <v>134199</v>
      </c>
      <c r="X573" s="21">
        <v>430963.98</v>
      </c>
      <c r="Y573" s="17">
        <v>0</v>
      </c>
      <c r="Z573" s="21">
        <v>0</v>
      </c>
      <c r="AA573" s="17">
        <v>1594156</v>
      </c>
      <c r="AB573" s="21">
        <v>7353287.7000000002</v>
      </c>
      <c r="AC573" s="17">
        <v>0</v>
      </c>
      <c r="AD573" s="21">
        <v>0</v>
      </c>
      <c r="AE573" s="21">
        <v>0</v>
      </c>
      <c r="AF573" s="21">
        <v>9268367.0999999996</v>
      </c>
      <c r="AG573" s="21" t="s">
        <v>35</v>
      </c>
      <c r="AI573"/>
    </row>
    <row r="574" spans="1:35">
      <c r="A574" s="22">
        <v>572</v>
      </c>
      <c r="B574" s="28">
        <v>44896</v>
      </c>
      <c r="C574" s="23" t="s">
        <v>45</v>
      </c>
      <c r="D574" s="23" t="s">
        <v>84</v>
      </c>
      <c r="E574" s="22">
        <v>8150</v>
      </c>
      <c r="F574" s="22">
        <v>4807</v>
      </c>
      <c r="G574" s="22">
        <v>46519</v>
      </c>
      <c r="H574" s="38">
        <v>11265</v>
      </c>
      <c r="I574" s="22">
        <v>620708</v>
      </c>
      <c r="J574" s="22">
        <v>62420</v>
      </c>
      <c r="K574" s="22">
        <v>317715</v>
      </c>
      <c r="L574" s="22">
        <v>41052957</v>
      </c>
      <c r="M574" s="22">
        <v>485301</v>
      </c>
      <c r="N574" s="29">
        <v>1590175.3</v>
      </c>
      <c r="O574" s="22">
        <v>197891</v>
      </c>
      <c r="P574" s="29">
        <v>697239.06</v>
      </c>
      <c r="Q574" s="22">
        <v>0</v>
      </c>
      <c r="R574" s="29">
        <v>0</v>
      </c>
      <c r="S574" s="22">
        <v>4653</v>
      </c>
      <c r="T574" s="29">
        <v>14583.95</v>
      </c>
      <c r="U574" s="22">
        <v>7044170</v>
      </c>
      <c r="V574" s="29">
        <v>15447154.66</v>
      </c>
      <c r="W574" s="22">
        <v>3379060</v>
      </c>
      <c r="X574" s="29">
        <v>6555496.0499999998</v>
      </c>
      <c r="Y574" s="22">
        <v>0</v>
      </c>
      <c r="Z574" s="29">
        <v>0</v>
      </c>
      <c r="AA574" s="22">
        <v>27189825</v>
      </c>
      <c r="AB574" s="29">
        <v>132930191</v>
      </c>
      <c r="AC574" s="22">
        <v>0</v>
      </c>
      <c r="AD574" s="29">
        <v>0</v>
      </c>
      <c r="AE574" s="29">
        <v>2301998.3100000005</v>
      </c>
      <c r="AF574" s="29">
        <v>154932841.71000001</v>
      </c>
      <c r="AG574" s="29" t="s">
        <v>35</v>
      </c>
      <c r="AI574"/>
    </row>
    <row r="575" spans="1:35">
      <c r="A575" s="17">
        <v>573</v>
      </c>
      <c r="B575" s="18">
        <v>44896</v>
      </c>
      <c r="C575" s="19" t="s">
        <v>41</v>
      </c>
      <c r="D575" s="19" t="s">
        <v>85</v>
      </c>
      <c r="E575" s="17">
        <v>373</v>
      </c>
      <c r="F575" s="17">
        <v>40</v>
      </c>
      <c r="G575" s="17">
        <v>895557</v>
      </c>
      <c r="H575" s="20">
        <v>0</v>
      </c>
      <c r="I575" s="17">
        <v>47378</v>
      </c>
      <c r="J575" s="17">
        <v>73535</v>
      </c>
      <c r="K575" s="17">
        <v>4237024</v>
      </c>
      <c r="L575" s="17">
        <v>1537173</v>
      </c>
      <c r="M575" s="17">
        <v>7178597</v>
      </c>
      <c r="N575" s="21">
        <v>30138965.960000001</v>
      </c>
      <c r="O575" s="17">
        <v>3159696</v>
      </c>
      <c r="P575" s="21">
        <v>23948687.16</v>
      </c>
      <c r="Q575" s="17">
        <v>0</v>
      </c>
      <c r="R575" s="21">
        <v>0</v>
      </c>
      <c r="S575" s="17">
        <v>45500</v>
      </c>
      <c r="T575" s="21">
        <v>142523.45000000001</v>
      </c>
      <c r="U575" s="17">
        <v>293909</v>
      </c>
      <c r="V575" s="21">
        <v>636616.56000000006</v>
      </c>
      <c r="W575" s="17">
        <v>124260</v>
      </c>
      <c r="X575" s="21">
        <v>463774.06</v>
      </c>
      <c r="Y575" s="17">
        <v>146</v>
      </c>
      <c r="Z575" s="21">
        <v>7754.66</v>
      </c>
      <c r="AA575" s="17">
        <v>641659</v>
      </c>
      <c r="AB575" s="21">
        <v>3178010.02</v>
      </c>
      <c r="AC575" s="17">
        <v>0</v>
      </c>
      <c r="AD575" s="21">
        <v>0</v>
      </c>
      <c r="AE575" s="21">
        <v>54230176.570000008</v>
      </c>
      <c r="AF575" s="21">
        <v>4286155.3</v>
      </c>
      <c r="AG575" s="21" t="s">
        <v>40</v>
      </c>
      <c r="AI575"/>
    </row>
    <row r="576" spans="1:35">
      <c r="A576" s="22">
        <v>574</v>
      </c>
      <c r="B576" s="28">
        <v>44896</v>
      </c>
      <c r="C576" s="23" t="s">
        <v>38</v>
      </c>
      <c r="D576" s="23" t="s">
        <v>86</v>
      </c>
      <c r="E576" s="22">
        <v>0</v>
      </c>
      <c r="F576" s="22">
        <v>0</v>
      </c>
      <c r="G576" s="22">
        <v>0</v>
      </c>
      <c r="H576" s="38">
        <v>337076</v>
      </c>
      <c r="I576" s="22">
        <v>0</v>
      </c>
      <c r="J576" s="22">
        <v>0</v>
      </c>
      <c r="K576" s="22">
        <v>968018</v>
      </c>
      <c r="L576" s="22">
        <v>470671</v>
      </c>
      <c r="M576" s="22">
        <v>481896</v>
      </c>
      <c r="N576" s="29">
        <v>1522199.82</v>
      </c>
      <c r="O576" s="22">
        <v>1069583</v>
      </c>
      <c r="P576" s="29">
        <v>4358637.34</v>
      </c>
      <c r="Q576" s="22">
        <v>0</v>
      </c>
      <c r="R576" s="29">
        <v>0</v>
      </c>
      <c r="S576" s="22">
        <v>51011</v>
      </c>
      <c r="T576" s="29">
        <v>308768.65000000002</v>
      </c>
      <c r="U576" s="22">
        <v>19795</v>
      </c>
      <c r="V576" s="29">
        <v>47319.39</v>
      </c>
      <c r="W576" s="22">
        <v>58118</v>
      </c>
      <c r="X576" s="29">
        <v>137272.98000000001</v>
      </c>
      <c r="Y576" s="22">
        <v>0</v>
      </c>
      <c r="Z576" s="29">
        <v>0</v>
      </c>
      <c r="AA576" s="22">
        <v>52249</v>
      </c>
      <c r="AB576" s="29">
        <v>142669.37</v>
      </c>
      <c r="AC576" s="22">
        <v>0</v>
      </c>
      <c r="AD576" s="29">
        <v>0</v>
      </c>
      <c r="AE576" s="29">
        <v>6189605.8100000005</v>
      </c>
      <c r="AF576" s="29">
        <v>327261.74</v>
      </c>
      <c r="AG576" s="29" t="s">
        <v>40</v>
      </c>
      <c r="AI576"/>
    </row>
    <row r="577" spans="1:35">
      <c r="A577" s="17">
        <v>575</v>
      </c>
      <c r="B577" s="18">
        <v>44896</v>
      </c>
      <c r="C577" s="19" t="s">
        <v>33</v>
      </c>
      <c r="D577" s="19" t="s">
        <v>100</v>
      </c>
      <c r="E577" s="17">
        <v>31</v>
      </c>
      <c r="F577" s="17">
        <v>1</v>
      </c>
      <c r="G577" s="17">
        <v>77</v>
      </c>
      <c r="H577" s="20">
        <v>295</v>
      </c>
      <c r="I577" s="17">
        <v>0</v>
      </c>
      <c r="J577" s="17">
        <v>447</v>
      </c>
      <c r="K577" s="17">
        <v>0</v>
      </c>
      <c r="L577" s="17">
        <v>86681</v>
      </c>
      <c r="M577" s="17">
        <v>0</v>
      </c>
      <c r="N577" s="21">
        <v>0</v>
      </c>
      <c r="O577" s="17">
        <v>0</v>
      </c>
      <c r="P577" s="21">
        <v>0</v>
      </c>
      <c r="Q577" s="17">
        <v>0</v>
      </c>
      <c r="R577" s="21">
        <v>0</v>
      </c>
      <c r="S577" s="17">
        <v>0</v>
      </c>
      <c r="T577" s="21">
        <v>0</v>
      </c>
      <c r="U577" s="17">
        <v>6362</v>
      </c>
      <c r="V577" s="21">
        <v>13509.86</v>
      </c>
      <c r="W577" s="17">
        <v>5691</v>
      </c>
      <c r="X577" s="21">
        <v>16552.29</v>
      </c>
      <c r="Y577" s="17">
        <v>0</v>
      </c>
      <c r="Z577" s="21">
        <v>0</v>
      </c>
      <c r="AA577" s="17">
        <v>35686</v>
      </c>
      <c r="AB577" s="21">
        <v>187555.6</v>
      </c>
      <c r="AC577" s="17">
        <v>0</v>
      </c>
      <c r="AD577" s="21">
        <v>0</v>
      </c>
      <c r="AE577" s="21">
        <v>0</v>
      </c>
      <c r="AF577" s="21">
        <v>217617.75</v>
      </c>
      <c r="AG577" s="21" t="s">
        <v>35</v>
      </c>
      <c r="AI577"/>
    </row>
    <row r="578" spans="1:35">
      <c r="A578" s="22">
        <v>576</v>
      </c>
      <c r="B578" s="28">
        <v>44896</v>
      </c>
      <c r="C578" s="23" t="s">
        <v>41</v>
      </c>
      <c r="D578" s="23" t="s">
        <v>87</v>
      </c>
      <c r="E578" s="22">
        <v>857</v>
      </c>
      <c r="F578" s="22">
        <v>420</v>
      </c>
      <c r="G578" s="22">
        <v>14045</v>
      </c>
      <c r="H578" s="38">
        <v>0</v>
      </c>
      <c r="I578" s="22">
        <v>6083</v>
      </c>
      <c r="J578" s="22">
        <v>67396</v>
      </c>
      <c r="K578" s="22">
        <v>186575</v>
      </c>
      <c r="L578" s="22">
        <v>3545940</v>
      </c>
      <c r="M578" s="22">
        <v>492577</v>
      </c>
      <c r="N578" s="29">
        <v>1560271.05</v>
      </c>
      <c r="O578" s="22">
        <v>448386</v>
      </c>
      <c r="P578" s="29">
        <v>2955943.9</v>
      </c>
      <c r="Q578" s="22">
        <v>0</v>
      </c>
      <c r="R578" s="29">
        <v>0</v>
      </c>
      <c r="S578" s="22">
        <v>0</v>
      </c>
      <c r="T578" s="29">
        <v>0</v>
      </c>
      <c r="U578" s="22">
        <v>1852567</v>
      </c>
      <c r="V578" s="29">
        <v>3528509.54</v>
      </c>
      <c r="W578" s="22">
        <v>300329</v>
      </c>
      <c r="X578" s="29">
        <v>848582.3</v>
      </c>
      <c r="Y578" s="22">
        <v>0</v>
      </c>
      <c r="Z578" s="29">
        <v>0</v>
      </c>
      <c r="AA578" s="22">
        <v>3297166</v>
      </c>
      <c r="AB578" s="29">
        <v>14830814.949999999</v>
      </c>
      <c r="AC578" s="22">
        <v>0</v>
      </c>
      <c r="AD578" s="29">
        <v>0</v>
      </c>
      <c r="AE578" s="29">
        <v>4516214.95</v>
      </c>
      <c r="AF578" s="29">
        <v>19207906.789999999</v>
      </c>
      <c r="AG578" s="29" t="s">
        <v>35</v>
      </c>
      <c r="AI578"/>
    </row>
    <row r="579" spans="1:35">
      <c r="A579" s="17">
        <v>577</v>
      </c>
      <c r="B579" s="18">
        <v>44896</v>
      </c>
      <c r="C579" s="19" t="s">
        <v>38</v>
      </c>
      <c r="D579" s="19" t="s">
        <v>88</v>
      </c>
      <c r="E579" s="17">
        <v>99</v>
      </c>
      <c r="F579" s="17">
        <v>73</v>
      </c>
      <c r="G579" s="17">
        <v>0</v>
      </c>
      <c r="H579" s="20">
        <v>0</v>
      </c>
      <c r="I579" s="17">
        <v>0</v>
      </c>
      <c r="J579" s="17">
        <v>0</v>
      </c>
      <c r="K579" s="17">
        <v>1073904</v>
      </c>
      <c r="L579" s="17">
        <v>1154130</v>
      </c>
      <c r="M579" s="17">
        <v>1584838</v>
      </c>
      <c r="N579" s="21">
        <v>4950860.97</v>
      </c>
      <c r="O579" s="17">
        <v>1400006</v>
      </c>
      <c r="P579" s="21">
        <v>6449094.7599999998</v>
      </c>
      <c r="Q579" s="17">
        <v>0</v>
      </c>
      <c r="R579" s="21">
        <v>0</v>
      </c>
      <c r="S579" s="17">
        <v>2708</v>
      </c>
      <c r="T579" s="21">
        <v>16640.5</v>
      </c>
      <c r="U579" s="17">
        <v>1081397</v>
      </c>
      <c r="V579" s="21">
        <v>2356874.38</v>
      </c>
      <c r="W579" s="17">
        <v>133610</v>
      </c>
      <c r="X579" s="21">
        <v>634969.56999999995</v>
      </c>
      <c r="Y579" s="17">
        <v>31</v>
      </c>
      <c r="Z579" s="21">
        <v>612.05999999999995</v>
      </c>
      <c r="AA579" s="17">
        <v>964832</v>
      </c>
      <c r="AB579" s="21">
        <v>4624045.45</v>
      </c>
      <c r="AC579" s="17">
        <v>0</v>
      </c>
      <c r="AD579" s="21">
        <v>0</v>
      </c>
      <c r="AE579" s="21">
        <v>11416596.23</v>
      </c>
      <c r="AF579" s="21">
        <v>7616501.46</v>
      </c>
      <c r="AG579" s="21" t="s">
        <v>40</v>
      </c>
      <c r="AI579"/>
    </row>
    <row r="580" spans="1:35">
      <c r="A580" s="22">
        <v>578</v>
      </c>
      <c r="B580" s="28">
        <v>44896</v>
      </c>
      <c r="C580" s="23" t="s">
        <v>45</v>
      </c>
      <c r="D580" s="23" t="s">
        <v>89</v>
      </c>
      <c r="E580" s="22">
        <v>25686</v>
      </c>
      <c r="F580" s="22">
        <v>39964</v>
      </c>
      <c r="G580" s="22">
        <v>1125659</v>
      </c>
      <c r="H580" s="38">
        <v>51795</v>
      </c>
      <c r="I580" s="22">
        <v>571649</v>
      </c>
      <c r="J580" s="22">
        <v>2117868</v>
      </c>
      <c r="K580" s="22">
        <v>15883906</v>
      </c>
      <c r="L580" s="22">
        <v>272999290</v>
      </c>
      <c r="M580" s="22">
        <v>26966567</v>
      </c>
      <c r="N580" s="29">
        <v>80666558.469999999</v>
      </c>
      <c r="O580" s="22">
        <v>19196584</v>
      </c>
      <c r="P580" s="29">
        <v>156819069.09999999</v>
      </c>
      <c r="Q580" s="22">
        <v>0</v>
      </c>
      <c r="R580" s="29">
        <v>0</v>
      </c>
      <c r="S580" s="22">
        <v>117205</v>
      </c>
      <c r="T580" s="29">
        <v>439215.32</v>
      </c>
      <c r="U580" s="22">
        <v>53776881</v>
      </c>
      <c r="V580" s="29">
        <v>109832329.40000001</v>
      </c>
      <c r="W580" s="22">
        <v>21368886</v>
      </c>
      <c r="X580" s="29">
        <v>41046286.240000002</v>
      </c>
      <c r="Y580" s="22">
        <v>1882</v>
      </c>
      <c r="Z580" s="29">
        <v>25410.02</v>
      </c>
      <c r="AA580" s="22">
        <v>196412780</v>
      </c>
      <c r="AB580" s="29">
        <v>954396058</v>
      </c>
      <c r="AC580" s="22">
        <v>52042</v>
      </c>
      <c r="AD580" s="29">
        <v>49927.63</v>
      </c>
      <c r="AE580" s="29">
        <v>237924842.88999999</v>
      </c>
      <c r="AF580" s="29">
        <v>1105350011.2900002</v>
      </c>
      <c r="AG580" s="29" t="s">
        <v>35</v>
      </c>
      <c r="AI580"/>
    </row>
    <row r="581" spans="1:35">
      <c r="A581" s="17">
        <v>579</v>
      </c>
      <c r="B581" s="18">
        <v>44896</v>
      </c>
      <c r="C581" s="19" t="s">
        <v>33</v>
      </c>
      <c r="D581" s="19" t="s">
        <v>90</v>
      </c>
      <c r="E581" s="17">
        <v>0</v>
      </c>
      <c r="F581" s="17">
        <v>0</v>
      </c>
      <c r="G581" s="17">
        <v>0</v>
      </c>
      <c r="H581" s="20">
        <v>67</v>
      </c>
      <c r="I581" s="17">
        <v>0</v>
      </c>
      <c r="J581" s="17">
        <v>0</v>
      </c>
      <c r="K581" s="17">
        <v>0</v>
      </c>
      <c r="L581" s="17">
        <v>546338</v>
      </c>
      <c r="M581" s="17">
        <v>0</v>
      </c>
      <c r="N581" s="21">
        <v>0</v>
      </c>
      <c r="O581" s="17">
        <v>0</v>
      </c>
      <c r="P581" s="21">
        <v>0</v>
      </c>
      <c r="Q581" s="17">
        <v>0</v>
      </c>
      <c r="R581" s="21">
        <v>0</v>
      </c>
      <c r="S581" s="17">
        <v>0</v>
      </c>
      <c r="T581" s="21">
        <v>0</v>
      </c>
      <c r="U581" s="17">
        <v>11690</v>
      </c>
      <c r="V581" s="21">
        <v>17534.77</v>
      </c>
      <c r="W581" s="17">
        <v>1702</v>
      </c>
      <c r="X581" s="21">
        <v>5382.8</v>
      </c>
      <c r="Y581" s="17">
        <v>0</v>
      </c>
      <c r="Z581" s="21">
        <v>0</v>
      </c>
      <c r="AA581" s="17">
        <v>148923</v>
      </c>
      <c r="AB581" s="21">
        <v>420914.48</v>
      </c>
      <c r="AC581" s="17">
        <v>0</v>
      </c>
      <c r="AD581" s="21">
        <v>0</v>
      </c>
      <c r="AE581" s="21">
        <v>0</v>
      </c>
      <c r="AF581" s="21">
        <v>443832.05</v>
      </c>
      <c r="AG581" s="21" t="s">
        <v>35</v>
      </c>
      <c r="AI581"/>
    </row>
    <row r="582" spans="1:35">
      <c r="A582" s="22">
        <v>580</v>
      </c>
      <c r="B582" s="28">
        <v>44896</v>
      </c>
      <c r="C582" s="23" t="s">
        <v>41</v>
      </c>
      <c r="D582" s="23" t="s">
        <v>91</v>
      </c>
      <c r="E582" s="22">
        <v>482</v>
      </c>
      <c r="F582" s="22">
        <v>666</v>
      </c>
      <c r="G582" s="22">
        <v>4593</v>
      </c>
      <c r="H582" s="38">
        <v>0</v>
      </c>
      <c r="I582" s="22">
        <v>0</v>
      </c>
      <c r="J582" s="22">
        <v>0</v>
      </c>
      <c r="K582" s="22">
        <v>40997</v>
      </c>
      <c r="L582" s="22">
        <v>2161226</v>
      </c>
      <c r="M582" s="22">
        <v>57580</v>
      </c>
      <c r="N582" s="29">
        <v>261914.41</v>
      </c>
      <c r="O582" s="22">
        <v>12776</v>
      </c>
      <c r="P582" s="29">
        <v>67705.539999999994</v>
      </c>
      <c r="Q582" s="22">
        <v>0</v>
      </c>
      <c r="R582" s="29">
        <v>0</v>
      </c>
      <c r="S582" s="22">
        <v>2561</v>
      </c>
      <c r="T582" s="29">
        <v>9733.1</v>
      </c>
      <c r="U582" s="22">
        <v>480707</v>
      </c>
      <c r="V582" s="29">
        <v>1043635.88</v>
      </c>
      <c r="W582" s="22">
        <v>101030</v>
      </c>
      <c r="X582" s="29">
        <v>201076.24</v>
      </c>
      <c r="Y582" s="22">
        <v>95</v>
      </c>
      <c r="Z582" s="29">
        <v>296.26</v>
      </c>
      <c r="AA582" s="22">
        <v>5179329</v>
      </c>
      <c r="AB582" s="29">
        <v>21797166.800000001</v>
      </c>
      <c r="AC582" s="22">
        <v>0</v>
      </c>
      <c r="AD582" s="29">
        <v>0</v>
      </c>
      <c r="AE582" s="29">
        <v>339353.05</v>
      </c>
      <c r="AF582" s="29">
        <v>23042175.18</v>
      </c>
      <c r="AG582" s="29" t="s">
        <v>35</v>
      </c>
      <c r="AI582"/>
    </row>
    <row r="583" spans="1:35">
      <c r="A583" s="17">
        <v>581</v>
      </c>
      <c r="B583" s="18">
        <v>44896</v>
      </c>
      <c r="C583" s="19" t="s">
        <v>45</v>
      </c>
      <c r="D583" s="19" t="s">
        <v>92</v>
      </c>
      <c r="E583" s="17">
        <v>2194</v>
      </c>
      <c r="F583" s="17">
        <v>216</v>
      </c>
      <c r="G583" s="17">
        <v>10402</v>
      </c>
      <c r="H583" s="20">
        <v>3568</v>
      </c>
      <c r="I583" s="17">
        <v>1490</v>
      </c>
      <c r="J583" s="17">
        <v>525657</v>
      </c>
      <c r="K583" s="17">
        <v>0</v>
      </c>
      <c r="L583" s="17">
        <v>12163701</v>
      </c>
      <c r="M583" s="17">
        <v>0</v>
      </c>
      <c r="N583" s="21">
        <v>0</v>
      </c>
      <c r="O583" s="17">
        <v>0</v>
      </c>
      <c r="P583" s="21">
        <v>0</v>
      </c>
      <c r="Q583" s="17">
        <v>0</v>
      </c>
      <c r="R583" s="21">
        <v>0</v>
      </c>
      <c r="S583" s="17">
        <v>0</v>
      </c>
      <c r="T583" s="21">
        <v>0</v>
      </c>
      <c r="U583" s="17">
        <v>2065550</v>
      </c>
      <c r="V583" s="21">
        <v>3803286.31</v>
      </c>
      <c r="W583" s="17">
        <v>457001</v>
      </c>
      <c r="X583" s="21">
        <v>1117544.3700000001</v>
      </c>
      <c r="Y583" s="17">
        <v>1020</v>
      </c>
      <c r="Z583" s="21">
        <v>18068.830000000002</v>
      </c>
      <c r="AA583" s="17">
        <v>7131900</v>
      </c>
      <c r="AB583" s="21">
        <v>31394716.050000001</v>
      </c>
      <c r="AC583" s="17">
        <v>1762</v>
      </c>
      <c r="AD583" s="21">
        <v>1389.65</v>
      </c>
      <c r="AE583" s="21">
        <v>0</v>
      </c>
      <c r="AF583" s="21">
        <v>36335005.210000001</v>
      </c>
      <c r="AG583" s="21" t="s">
        <v>35</v>
      </c>
      <c r="AI583"/>
    </row>
    <row r="584" spans="1:35">
      <c r="A584" s="22">
        <v>582</v>
      </c>
      <c r="B584" s="28">
        <v>44896</v>
      </c>
      <c r="C584" s="23" t="s">
        <v>33</v>
      </c>
      <c r="D584" s="23" t="s">
        <v>93</v>
      </c>
      <c r="E584" s="22">
        <v>508</v>
      </c>
      <c r="F584" s="22">
        <v>3</v>
      </c>
      <c r="G584" s="22">
        <v>0</v>
      </c>
      <c r="H584" s="38">
        <v>0</v>
      </c>
      <c r="I584" s="22">
        <v>0</v>
      </c>
      <c r="J584" s="22">
        <v>308359</v>
      </c>
      <c r="K584" s="22">
        <v>0</v>
      </c>
      <c r="L584" s="22">
        <v>8152832</v>
      </c>
      <c r="M584" s="22">
        <v>0</v>
      </c>
      <c r="N584" s="29">
        <v>0</v>
      </c>
      <c r="O584" s="22">
        <v>0</v>
      </c>
      <c r="P584" s="29">
        <v>0</v>
      </c>
      <c r="Q584" s="22">
        <v>0</v>
      </c>
      <c r="R584" s="29">
        <v>0</v>
      </c>
      <c r="S584" s="22">
        <v>0</v>
      </c>
      <c r="T584" s="29">
        <v>0</v>
      </c>
      <c r="U584" s="22">
        <v>294964</v>
      </c>
      <c r="V584" s="29">
        <v>452965.91</v>
      </c>
      <c r="W584" s="22">
        <v>116391</v>
      </c>
      <c r="X584" s="29">
        <v>250220.65</v>
      </c>
      <c r="Y584" s="22">
        <v>0</v>
      </c>
      <c r="Z584" s="29">
        <v>0</v>
      </c>
      <c r="AA584" s="22">
        <v>3829161</v>
      </c>
      <c r="AB584" s="29">
        <v>15822487.65</v>
      </c>
      <c r="AC584" s="22">
        <v>152</v>
      </c>
      <c r="AD584" s="29">
        <v>142.49</v>
      </c>
      <c r="AE584" s="29">
        <v>0</v>
      </c>
      <c r="AF584" s="29">
        <v>16525816.700000001</v>
      </c>
      <c r="AG584" s="29" t="s">
        <v>35</v>
      </c>
      <c r="AI584"/>
    </row>
    <row r="585" spans="1:35">
      <c r="A585" s="17">
        <v>583</v>
      </c>
      <c r="B585" s="18">
        <v>44896</v>
      </c>
      <c r="C585" s="19" t="s">
        <v>45</v>
      </c>
      <c r="D585" s="19" t="s">
        <v>94</v>
      </c>
      <c r="E585" s="17">
        <v>8042</v>
      </c>
      <c r="F585" s="17">
        <v>3190</v>
      </c>
      <c r="G585" s="17">
        <v>41602</v>
      </c>
      <c r="H585" s="20">
        <v>8032</v>
      </c>
      <c r="I585" s="17">
        <v>37829</v>
      </c>
      <c r="J585" s="17">
        <v>236716</v>
      </c>
      <c r="K585" s="17">
        <v>575846</v>
      </c>
      <c r="L585" s="17">
        <v>45693679</v>
      </c>
      <c r="M585" s="17">
        <v>480809</v>
      </c>
      <c r="N585" s="21">
        <v>1669794.43</v>
      </c>
      <c r="O585" s="17">
        <v>286993</v>
      </c>
      <c r="P585" s="21">
        <v>1129924.03</v>
      </c>
      <c r="Q585" s="17">
        <v>0</v>
      </c>
      <c r="R585" s="21">
        <v>0</v>
      </c>
      <c r="S585" s="17">
        <v>5781</v>
      </c>
      <c r="T585" s="21">
        <v>46519.07</v>
      </c>
      <c r="U585" s="17">
        <v>9387442</v>
      </c>
      <c r="V585" s="21">
        <v>16784447.859999999</v>
      </c>
      <c r="W585" s="17">
        <v>5268400</v>
      </c>
      <c r="X585" s="21">
        <v>8760964.1999999993</v>
      </c>
      <c r="Y585" s="17">
        <v>3616</v>
      </c>
      <c r="Z585" s="21">
        <v>13825.34</v>
      </c>
      <c r="AA585" s="17">
        <v>49056870</v>
      </c>
      <c r="AB585" s="21">
        <v>148132155.30000001</v>
      </c>
      <c r="AC585" s="17">
        <v>15246</v>
      </c>
      <c r="AD585" s="21">
        <v>15187.89</v>
      </c>
      <c r="AE585" s="21">
        <v>2846237.53</v>
      </c>
      <c r="AF585" s="21">
        <v>173706580.59</v>
      </c>
      <c r="AG585" s="21" t="s">
        <v>35</v>
      </c>
      <c r="AI585"/>
    </row>
    <row r="586" spans="1:35">
      <c r="A586" s="22">
        <v>584</v>
      </c>
      <c r="B586" s="28">
        <v>44896</v>
      </c>
      <c r="C586" s="23" t="s">
        <v>33</v>
      </c>
      <c r="D586" s="23" t="s">
        <v>95</v>
      </c>
      <c r="E586" s="22">
        <v>231</v>
      </c>
      <c r="F586" s="22">
        <v>0</v>
      </c>
      <c r="G586" s="22">
        <v>0</v>
      </c>
      <c r="H586" s="38">
        <v>0</v>
      </c>
      <c r="I586" s="22">
        <v>0</v>
      </c>
      <c r="J586" s="22">
        <v>0</v>
      </c>
      <c r="K586" s="22">
        <v>0</v>
      </c>
      <c r="L586" s="22">
        <v>0</v>
      </c>
      <c r="M586" s="22">
        <v>0</v>
      </c>
      <c r="N586" s="29">
        <v>0</v>
      </c>
      <c r="O586" s="22">
        <v>0</v>
      </c>
      <c r="P586" s="29">
        <v>0</v>
      </c>
      <c r="Q586" s="22">
        <v>0</v>
      </c>
      <c r="R586" s="29">
        <v>0</v>
      </c>
      <c r="S586" s="22">
        <v>0</v>
      </c>
      <c r="T586" s="29">
        <v>0</v>
      </c>
      <c r="U586" s="22">
        <v>0</v>
      </c>
      <c r="V586" s="29">
        <v>0</v>
      </c>
      <c r="W586" s="22">
        <v>0</v>
      </c>
      <c r="X586" s="29">
        <v>0</v>
      </c>
      <c r="Y586" s="22">
        <v>0</v>
      </c>
      <c r="Z586" s="29">
        <v>0</v>
      </c>
      <c r="AA586" s="22">
        <v>0</v>
      </c>
      <c r="AB586" s="29">
        <v>0</v>
      </c>
      <c r="AC586" s="22">
        <v>0</v>
      </c>
      <c r="AD586" s="29">
        <v>0</v>
      </c>
      <c r="AE586" s="29">
        <v>0</v>
      </c>
      <c r="AF586" s="29">
        <v>0</v>
      </c>
      <c r="AG586" s="29" t="s">
        <v>35</v>
      </c>
      <c r="AI586"/>
    </row>
    <row r="587" spans="1:35">
      <c r="A587" s="17">
        <v>585</v>
      </c>
      <c r="B587" s="18">
        <v>44896</v>
      </c>
      <c r="C587" s="19" t="s">
        <v>33</v>
      </c>
      <c r="D587" s="19" t="s">
        <v>96</v>
      </c>
      <c r="E587" s="17">
        <v>255</v>
      </c>
      <c r="F587" s="17">
        <v>8</v>
      </c>
      <c r="G587" s="17">
        <v>0</v>
      </c>
      <c r="H587" s="20">
        <v>520</v>
      </c>
      <c r="I587" s="17">
        <v>0</v>
      </c>
      <c r="J587" s="17">
        <v>13532</v>
      </c>
      <c r="K587" s="17">
        <v>0</v>
      </c>
      <c r="L587" s="17">
        <v>1490353</v>
      </c>
      <c r="M587" s="17">
        <v>0</v>
      </c>
      <c r="N587" s="21">
        <v>0</v>
      </c>
      <c r="O587" s="17">
        <v>0</v>
      </c>
      <c r="P587" s="21">
        <v>0</v>
      </c>
      <c r="Q587" s="17">
        <v>0</v>
      </c>
      <c r="R587" s="21">
        <v>0</v>
      </c>
      <c r="S587" s="17">
        <v>0</v>
      </c>
      <c r="T587" s="21">
        <v>0</v>
      </c>
      <c r="U587" s="17">
        <v>41251</v>
      </c>
      <c r="V587" s="21">
        <v>68506.41</v>
      </c>
      <c r="W587" s="17">
        <v>10117</v>
      </c>
      <c r="X587" s="21">
        <v>22504.959999999999</v>
      </c>
      <c r="Y587" s="17">
        <v>15</v>
      </c>
      <c r="Z587" s="21">
        <v>57.42</v>
      </c>
      <c r="AA587" s="17">
        <v>292308</v>
      </c>
      <c r="AB587" s="21">
        <v>1196344.19</v>
      </c>
      <c r="AC587" s="17">
        <v>0</v>
      </c>
      <c r="AD587" s="21">
        <v>0</v>
      </c>
      <c r="AE587" s="21">
        <v>0</v>
      </c>
      <c r="AF587" s="21">
        <v>1287412.98</v>
      </c>
      <c r="AG587" s="21" t="s">
        <v>35</v>
      </c>
      <c r="AI587"/>
    </row>
    <row r="588" spans="1:35">
      <c r="A588" s="22">
        <v>586</v>
      </c>
      <c r="B588" s="28">
        <v>44896</v>
      </c>
      <c r="C588" s="23" t="s">
        <v>38</v>
      </c>
      <c r="D588" s="23" t="s">
        <v>101</v>
      </c>
      <c r="E588" s="22">
        <v>0</v>
      </c>
      <c r="F588" s="22">
        <v>0</v>
      </c>
      <c r="G588" s="22">
        <v>0</v>
      </c>
      <c r="H588" s="38">
        <v>0</v>
      </c>
      <c r="I588" s="22">
        <v>0</v>
      </c>
      <c r="J588" s="22">
        <v>0</v>
      </c>
      <c r="K588" s="22">
        <v>0</v>
      </c>
      <c r="L588" s="22">
        <v>1121</v>
      </c>
      <c r="M588" s="22">
        <v>0</v>
      </c>
      <c r="N588" s="29">
        <v>0</v>
      </c>
      <c r="O588" s="22">
        <v>0</v>
      </c>
      <c r="P588" s="29">
        <v>0</v>
      </c>
      <c r="Q588" s="22">
        <v>0</v>
      </c>
      <c r="R588" s="29">
        <v>0</v>
      </c>
      <c r="S588" s="22">
        <v>0</v>
      </c>
      <c r="T588" s="29">
        <v>0</v>
      </c>
      <c r="U588" s="22">
        <v>5028</v>
      </c>
      <c r="V588" s="29">
        <v>16178.39</v>
      </c>
      <c r="W588" s="22">
        <v>1704</v>
      </c>
      <c r="X588" s="29">
        <v>4906.24</v>
      </c>
      <c r="Y588" s="22">
        <v>0</v>
      </c>
      <c r="Z588" s="29">
        <v>0</v>
      </c>
      <c r="AA588" s="22">
        <v>1318</v>
      </c>
      <c r="AB588" s="29">
        <v>8735.68</v>
      </c>
      <c r="AC588" s="22">
        <v>0</v>
      </c>
      <c r="AD588" s="29">
        <v>0</v>
      </c>
      <c r="AE588" s="29">
        <v>0</v>
      </c>
      <c r="AF588" s="29">
        <v>29820.309999999998</v>
      </c>
      <c r="AG588" s="29" t="s">
        <v>35</v>
      </c>
      <c r="AI588"/>
    </row>
    <row r="589" spans="1:35">
      <c r="A589" s="17">
        <v>587</v>
      </c>
      <c r="B589" s="18">
        <v>44896</v>
      </c>
      <c r="C589" s="19" t="s">
        <v>41</v>
      </c>
      <c r="D589" s="19" t="s">
        <v>97</v>
      </c>
      <c r="E589" s="17">
        <v>1073</v>
      </c>
      <c r="F589" s="17">
        <v>184</v>
      </c>
      <c r="G589" s="17">
        <v>65512</v>
      </c>
      <c r="H589" s="20">
        <v>83717</v>
      </c>
      <c r="I589" s="17">
        <v>353024</v>
      </c>
      <c r="J589" s="17">
        <v>132928548</v>
      </c>
      <c r="K589" s="17">
        <v>1399164</v>
      </c>
      <c r="L589" s="17">
        <v>4160833</v>
      </c>
      <c r="M589" s="17">
        <v>2104196</v>
      </c>
      <c r="N589" s="21">
        <v>7008197.1299999999</v>
      </c>
      <c r="O589" s="17">
        <v>929749</v>
      </c>
      <c r="P589" s="21">
        <v>7446178.8499999996</v>
      </c>
      <c r="Q589" s="17">
        <v>0</v>
      </c>
      <c r="R589" s="21">
        <v>0</v>
      </c>
      <c r="S589" s="17">
        <v>21229</v>
      </c>
      <c r="T589" s="21">
        <v>94710.5</v>
      </c>
      <c r="U589" s="17">
        <v>1177718</v>
      </c>
      <c r="V589" s="21">
        <v>2473543.06</v>
      </c>
      <c r="W589" s="17">
        <v>500773</v>
      </c>
      <c r="X589" s="21">
        <v>1438594.58</v>
      </c>
      <c r="Y589" s="17">
        <v>54</v>
      </c>
      <c r="Z589" s="21">
        <v>1127.18</v>
      </c>
      <c r="AA589" s="17">
        <v>2884516</v>
      </c>
      <c r="AB589" s="21">
        <v>13465972.4</v>
      </c>
      <c r="AC589" s="17">
        <v>610</v>
      </c>
      <c r="AD589" s="21">
        <v>607.75</v>
      </c>
      <c r="AE589" s="21">
        <v>14549086.48</v>
      </c>
      <c r="AF589" s="21">
        <v>17379844.969999999</v>
      </c>
      <c r="AG589" s="21" t="s">
        <v>35</v>
      </c>
      <c r="AI589"/>
    </row>
    <row r="590" spans="1:35">
      <c r="A590" s="22">
        <v>588</v>
      </c>
      <c r="B590" s="28">
        <v>44927</v>
      </c>
      <c r="C590" s="23" t="s">
        <v>33</v>
      </c>
      <c r="D590" s="23" t="s">
        <v>34</v>
      </c>
      <c r="E590" s="22">
        <v>485</v>
      </c>
      <c r="F590" s="22">
        <v>3</v>
      </c>
      <c r="G590" s="22">
        <v>0</v>
      </c>
      <c r="H590" s="38">
        <v>356</v>
      </c>
      <c r="I590" s="22">
        <v>0</v>
      </c>
      <c r="J590" s="22">
        <v>928370</v>
      </c>
      <c r="K590" s="22">
        <v>418680</v>
      </c>
      <c r="L590" s="22">
        <v>2425014</v>
      </c>
      <c r="M590" s="22">
        <v>601536</v>
      </c>
      <c r="N590" s="29">
        <v>3328694.2</v>
      </c>
      <c r="O590" s="22">
        <v>709219</v>
      </c>
      <c r="P590" s="29">
        <v>4302551.9400000004</v>
      </c>
      <c r="Q590" s="22">
        <v>1665</v>
      </c>
      <c r="R590" s="29">
        <v>835.99</v>
      </c>
      <c r="S590" s="22">
        <v>5374</v>
      </c>
      <c r="T590" s="29">
        <v>33231.1</v>
      </c>
      <c r="U590" s="22">
        <v>238273</v>
      </c>
      <c r="V590" s="29">
        <v>609225.67000000004</v>
      </c>
      <c r="W590" s="22">
        <v>251550</v>
      </c>
      <c r="X590" s="29">
        <v>662656.32999999996</v>
      </c>
      <c r="Y590" s="22">
        <v>175</v>
      </c>
      <c r="Z590" s="29">
        <v>2738.64</v>
      </c>
      <c r="AA590" s="22">
        <v>979181</v>
      </c>
      <c r="AB590" s="29">
        <v>6308578.4500000002</v>
      </c>
      <c r="AC590" s="22">
        <v>338</v>
      </c>
      <c r="AD590" s="29">
        <v>334.8</v>
      </c>
      <c r="AE590" s="29">
        <v>7665313.2300000004</v>
      </c>
      <c r="AF590" s="29">
        <v>7583533.8899999997</v>
      </c>
      <c r="AG590" s="29" t="s">
        <v>40</v>
      </c>
      <c r="AI590"/>
    </row>
    <row r="591" spans="1:35">
      <c r="A591" s="17">
        <v>589</v>
      </c>
      <c r="B591" s="18">
        <v>44927</v>
      </c>
      <c r="C591" s="19" t="s">
        <v>36</v>
      </c>
      <c r="D591" s="19" t="s">
        <v>37</v>
      </c>
      <c r="E591" s="17">
        <v>0</v>
      </c>
      <c r="F591" s="17">
        <v>0</v>
      </c>
      <c r="G591" s="17">
        <v>0</v>
      </c>
      <c r="H591" s="20">
        <v>48575</v>
      </c>
      <c r="I591" s="17">
        <v>0</v>
      </c>
      <c r="J591" s="17">
        <v>4459903</v>
      </c>
      <c r="K591" s="17">
        <v>0</v>
      </c>
      <c r="L591" s="17">
        <v>3817705</v>
      </c>
      <c r="M591" s="17">
        <v>0</v>
      </c>
      <c r="N591" s="21">
        <v>0</v>
      </c>
      <c r="O591" s="17">
        <v>0</v>
      </c>
      <c r="P591" s="21">
        <v>0</v>
      </c>
      <c r="Q591" s="17">
        <v>0</v>
      </c>
      <c r="R591" s="21">
        <v>0</v>
      </c>
      <c r="S591" s="17">
        <v>0</v>
      </c>
      <c r="T591" s="21">
        <v>0</v>
      </c>
      <c r="U591" s="17">
        <v>0</v>
      </c>
      <c r="V591" s="21">
        <v>0</v>
      </c>
      <c r="W591" s="17">
        <v>254817</v>
      </c>
      <c r="X591" s="21">
        <v>193167.22</v>
      </c>
      <c r="Y591" s="17">
        <v>0</v>
      </c>
      <c r="Z591" s="21">
        <v>0</v>
      </c>
      <c r="AA591" s="17">
        <v>3</v>
      </c>
      <c r="AB591" s="21">
        <v>1.5</v>
      </c>
      <c r="AC591" s="17">
        <v>0</v>
      </c>
      <c r="AD591" s="21">
        <v>0</v>
      </c>
      <c r="AE591" s="21">
        <v>0</v>
      </c>
      <c r="AF591" s="21">
        <v>193168.72</v>
      </c>
      <c r="AG591" s="21" t="s">
        <v>35</v>
      </c>
      <c r="AI591"/>
    </row>
    <row r="592" spans="1:35">
      <c r="A592" s="22">
        <v>590</v>
      </c>
      <c r="B592" s="28">
        <v>44927</v>
      </c>
      <c r="C592" s="23" t="s">
        <v>38</v>
      </c>
      <c r="D592" s="23" t="s">
        <v>39</v>
      </c>
      <c r="E592" s="22">
        <v>0</v>
      </c>
      <c r="F592" s="22">
        <v>0</v>
      </c>
      <c r="G592" s="22">
        <v>51207</v>
      </c>
      <c r="H592" s="38">
        <v>0</v>
      </c>
      <c r="I592" s="22">
        <v>0</v>
      </c>
      <c r="J592" s="22">
        <v>0</v>
      </c>
      <c r="K592" s="22">
        <v>1326051</v>
      </c>
      <c r="L592" s="22">
        <v>0</v>
      </c>
      <c r="M592" s="22">
        <v>1094967</v>
      </c>
      <c r="N592" s="29">
        <v>8108053.46</v>
      </c>
      <c r="O592" s="22">
        <v>3094806</v>
      </c>
      <c r="P592" s="29">
        <v>23604038.760000002</v>
      </c>
      <c r="Q592" s="22">
        <v>0</v>
      </c>
      <c r="R592" s="29">
        <v>0</v>
      </c>
      <c r="S592" s="22">
        <v>0</v>
      </c>
      <c r="T592" s="29">
        <v>0</v>
      </c>
      <c r="U592" s="22">
        <v>0</v>
      </c>
      <c r="V592" s="29">
        <v>0</v>
      </c>
      <c r="W592" s="22">
        <v>0</v>
      </c>
      <c r="X592" s="29">
        <v>0</v>
      </c>
      <c r="Y592" s="22">
        <v>0</v>
      </c>
      <c r="Z592" s="29">
        <v>0</v>
      </c>
      <c r="AA592" s="22">
        <v>0</v>
      </c>
      <c r="AB592" s="29">
        <v>0</v>
      </c>
      <c r="AC592" s="22">
        <v>0</v>
      </c>
      <c r="AD592" s="29">
        <v>0</v>
      </c>
      <c r="AE592" s="29">
        <v>31712092.220000003</v>
      </c>
      <c r="AF592" s="29">
        <v>0</v>
      </c>
      <c r="AG592" s="29" t="s">
        <v>40</v>
      </c>
      <c r="AI592"/>
    </row>
    <row r="593" spans="1:35">
      <c r="A593" s="17">
        <v>591</v>
      </c>
      <c r="B593" s="18">
        <v>44927</v>
      </c>
      <c r="C593" s="19" t="s">
        <v>41</v>
      </c>
      <c r="D593" s="19" t="s">
        <v>42</v>
      </c>
      <c r="E593" s="17">
        <v>5620</v>
      </c>
      <c r="F593" s="17">
        <v>9827</v>
      </c>
      <c r="G593" s="17">
        <v>1378867</v>
      </c>
      <c r="H593" s="20">
        <v>847</v>
      </c>
      <c r="I593" s="17">
        <v>560053</v>
      </c>
      <c r="J593" s="17">
        <v>52888182</v>
      </c>
      <c r="K593" s="17">
        <v>9585255</v>
      </c>
      <c r="L593" s="17">
        <v>28890599</v>
      </c>
      <c r="M593" s="17">
        <v>19596982</v>
      </c>
      <c r="N593" s="21">
        <v>61611990.259999998</v>
      </c>
      <c r="O593" s="17">
        <v>12950202</v>
      </c>
      <c r="P593" s="21">
        <v>56022076.780000001</v>
      </c>
      <c r="Q593" s="17">
        <v>0</v>
      </c>
      <c r="R593" s="21">
        <v>0</v>
      </c>
      <c r="S593" s="17">
        <v>67818</v>
      </c>
      <c r="T593" s="21">
        <v>267744.18</v>
      </c>
      <c r="U593" s="17">
        <v>9329694</v>
      </c>
      <c r="V593" s="21">
        <v>22540609.550000001</v>
      </c>
      <c r="W593" s="17">
        <v>3986633</v>
      </c>
      <c r="X593" s="21">
        <v>13125277.07</v>
      </c>
      <c r="Y593" s="17">
        <v>18305</v>
      </c>
      <c r="Z593" s="21">
        <v>463449.9</v>
      </c>
      <c r="AA593" s="17">
        <v>20730852</v>
      </c>
      <c r="AB593" s="21">
        <v>127513891.8</v>
      </c>
      <c r="AC593" s="17">
        <v>0</v>
      </c>
      <c r="AD593" s="21">
        <v>0</v>
      </c>
      <c r="AE593" s="21">
        <v>117901811.22</v>
      </c>
      <c r="AF593" s="21">
        <v>163643228.31999999</v>
      </c>
      <c r="AG593" s="21" t="s">
        <v>35</v>
      </c>
      <c r="AI593"/>
    </row>
    <row r="594" spans="1:35">
      <c r="A594" s="22">
        <v>592</v>
      </c>
      <c r="B594" s="28">
        <v>44927</v>
      </c>
      <c r="C594" s="23" t="s">
        <v>41</v>
      </c>
      <c r="D594" s="23" t="s">
        <v>43</v>
      </c>
      <c r="E594" s="22">
        <v>423</v>
      </c>
      <c r="F594" s="22">
        <v>5</v>
      </c>
      <c r="G594" s="22">
        <v>38431</v>
      </c>
      <c r="H594" s="38">
        <v>0</v>
      </c>
      <c r="I594" s="22">
        <v>0</v>
      </c>
      <c r="J594" s="22">
        <v>0</v>
      </c>
      <c r="K594" s="22">
        <v>0</v>
      </c>
      <c r="L594" s="22">
        <v>5329042</v>
      </c>
      <c r="M594" s="22">
        <v>0</v>
      </c>
      <c r="N594" s="29">
        <v>0</v>
      </c>
      <c r="O594" s="22">
        <v>0</v>
      </c>
      <c r="P594" s="29">
        <v>0</v>
      </c>
      <c r="Q594" s="22">
        <v>0</v>
      </c>
      <c r="R594" s="29">
        <v>0</v>
      </c>
      <c r="S594" s="22">
        <v>0</v>
      </c>
      <c r="T594" s="29">
        <v>0</v>
      </c>
      <c r="U594" s="22">
        <v>476876</v>
      </c>
      <c r="V594" s="29">
        <v>1189557.49</v>
      </c>
      <c r="W594" s="22">
        <v>215592</v>
      </c>
      <c r="X594" s="29">
        <v>628479.56999999995</v>
      </c>
      <c r="Y594" s="22">
        <v>0</v>
      </c>
      <c r="Z594" s="29">
        <v>0</v>
      </c>
      <c r="AA594" s="22">
        <v>2584931</v>
      </c>
      <c r="AB594" s="29">
        <v>13316386.65</v>
      </c>
      <c r="AC594" s="22">
        <v>30107</v>
      </c>
      <c r="AD594" s="29">
        <v>29693.040000000001</v>
      </c>
      <c r="AE594" s="29">
        <v>0</v>
      </c>
      <c r="AF594" s="29">
        <v>15164116.75</v>
      </c>
      <c r="AG594" s="29" t="s">
        <v>35</v>
      </c>
      <c r="AI594"/>
    </row>
    <row r="595" spans="1:35">
      <c r="A595" s="17">
        <v>593</v>
      </c>
      <c r="B595" s="18">
        <v>44927</v>
      </c>
      <c r="C595" s="19" t="s">
        <v>38</v>
      </c>
      <c r="D595" s="19" t="s">
        <v>44</v>
      </c>
      <c r="E595" s="17">
        <v>0</v>
      </c>
      <c r="F595" s="17">
        <v>0</v>
      </c>
      <c r="G595" s="17">
        <v>0</v>
      </c>
      <c r="H595" s="20">
        <v>0</v>
      </c>
      <c r="I595" s="17">
        <v>0</v>
      </c>
      <c r="J595" s="17">
        <v>0</v>
      </c>
      <c r="K595" s="17">
        <v>3</v>
      </c>
      <c r="L595" s="17">
        <v>0</v>
      </c>
      <c r="M595" s="17">
        <v>0</v>
      </c>
      <c r="N595" s="21">
        <v>0</v>
      </c>
      <c r="O595" s="17">
        <v>0</v>
      </c>
      <c r="P595" s="21">
        <v>0</v>
      </c>
      <c r="Q595" s="17">
        <v>0</v>
      </c>
      <c r="R595" s="21">
        <v>0</v>
      </c>
      <c r="S595" s="17">
        <v>0</v>
      </c>
      <c r="T595" s="21">
        <v>0</v>
      </c>
      <c r="U595" s="17">
        <v>0</v>
      </c>
      <c r="V595" s="21">
        <v>0</v>
      </c>
      <c r="W595" s="17">
        <v>0</v>
      </c>
      <c r="X595" s="21">
        <v>0</v>
      </c>
      <c r="Y595" s="17">
        <v>0</v>
      </c>
      <c r="Z595" s="21">
        <v>0</v>
      </c>
      <c r="AA595" s="17">
        <v>0</v>
      </c>
      <c r="AB595" s="21">
        <v>0</v>
      </c>
      <c r="AC595" s="17">
        <v>0</v>
      </c>
      <c r="AD595" s="21">
        <v>0</v>
      </c>
      <c r="AE595" s="21">
        <v>0</v>
      </c>
      <c r="AF595" s="21">
        <v>0</v>
      </c>
      <c r="AG595" s="21" t="s">
        <v>35</v>
      </c>
      <c r="AI595"/>
    </row>
    <row r="596" spans="1:35">
      <c r="A596" s="22">
        <v>594</v>
      </c>
      <c r="B596" s="28">
        <v>44927</v>
      </c>
      <c r="C596" s="23" t="s">
        <v>45</v>
      </c>
      <c r="D596" s="23" t="s">
        <v>46</v>
      </c>
      <c r="E596" s="22">
        <v>8799</v>
      </c>
      <c r="F596" s="22">
        <v>2662</v>
      </c>
      <c r="G596" s="22">
        <v>23381</v>
      </c>
      <c r="H596" s="38">
        <v>40945</v>
      </c>
      <c r="I596" s="22">
        <v>9372</v>
      </c>
      <c r="J596" s="22">
        <v>1042439</v>
      </c>
      <c r="K596" s="22">
        <v>1824299</v>
      </c>
      <c r="L596" s="22">
        <v>80696087</v>
      </c>
      <c r="M596" s="22">
        <v>2309745</v>
      </c>
      <c r="N596" s="29">
        <v>6792765.1299999999</v>
      </c>
      <c r="O596" s="22">
        <v>2053933</v>
      </c>
      <c r="P596" s="29">
        <v>10337950.300000001</v>
      </c>
      <c r="Q596" s="22">
        <v>0</v>
      </c>
      <c r="R596" s="29">
        <v>0</v>
      </c>
      <c r="S596" s="22">
        <v>11844</v>
      </c>
      <c r="T596" s="29">
        <v>57225.4</v>
      </c>
      <c r="U596" s="22">
        <v>6606778</v>
      </c>
      <c r="V596" s="29">
        <v>13114662.310000001</v>
      </c>
      <c r="W596" s="22">
        <v>2267410</v>
      </c>
      <c r="X596" s="29">
        <v>5713638.2999999998</v>
      </c>
      <c r="Y596" s="22">
        <v>9</v>
      </c>
      <c r="Z596" s="29">
        <v>24.5</v>
      </c>
      <c r="AA596" s="22">
        <v>26702683</v>
      </c>
      <c r="AB596" s="29">
        <v>124798526.3</v>
      </c>
      <c r="AC596" s="22">
        <v>1018</v>
      </c>
      <c r="AD596" s="29">
        <v>908.79</v>
      </c>
      <c r="AE596" s="29">
        <v>17187940.829999998</v>
      </c>
      <c r="AF596" s="29">
        <v>143627760.19999999</v>
      </c>
      <c r="AG596" s="29" t="s">
        <v>35</v>
      </c>
      <c r="AI596"/>
    </row>
    <row r="597" spans="1:35">
      <c r="A597" s="17">
        <v>595</v>
      </c>
      <c r="B597" s="18">
        <v>44927</v>
      </c>
      <c r="C597" s="19" t="s">
        <v>45</v>
      </c>
      <c r="D597" s="19" t="s">
        <v>47</v>
      </c>
      <c r="E597" s="17">
        <v>5318</v>
      </c>
      <c r="F597" s="17">
        <v>2866</v>
      </c>
      <c r="G597" s="17">
        <v>42778</v>
      </c>
      <c r="H597" s="20">
        <v>15608</v>
      </c>
      <c r="I597" s="17">
        <v>103</v>
      </c>
      <c r="J597" s="17">
        <v>557616</v>
      </c>
      <c r="K597" s="17">
        <v>84722</v>
      </c>
      <c r="L597" s="17">
        <v>46824899</v>
      </c>
      <c r="M597" s="17">
        <v>160155</v>
      </c>
      <c r="N597" s="21">
        <v>552853.22</v>
      </c>
      <c r="O597" s="17">
        <v>70937</v>
      </c>
      <c r="P597" s="21">
        <v>253456.3</v>
      </c>
      <c r="Q597" s="17">
        <v>0</v>
      </c>
      <c r="R597" s="21">
        <v>0</v>
      </c>
      <c r="S597" s="17">
        <v>10155</v>
      </c>
      <c r="T597" s="21">
        <v>59109.35</v>
      </c>
      <c r="U597" s="17">
        <v>4362722</v>
      </c>
      <c r="V597" s="21">
        <v>7660196.0300000003</v>
      </c>
      <c r="W597" s="17">
        <v>1597922</v>
      </c>
      <c r="X597" s="21">
        <v>2554861.81</v>
      </c>
      <c r="Y597" s="17">
        <v>0</v>
      </c>
      <c r="Z597" s="21">
        <v>0</v>
      </c>
      <c r="AA597" s="17">
        <v>17499410</v>
      </c>
      <c r="AB597" s="21">
        <v>68313616.870000005</v>
      </c>
      <c r="AC597" s="17">
        <v>3385</v>
      </c>
      <c r="AD597" s="21">
        <v>3295.5</v>
      </c>
      <c r="AE597" s="21">
        <v>865418.87</v>
      </c>
      <c r="AF597" s="21">
        <v>78531970.210000008</v>
      </c>
      <c r="AG597" s="21" t="s">
        <v>35</v>
      </c>
      <c r="AI597"/>
    </row>
    <row r="598" spans="1:35">
      <c r="A598" s="22">
        <v>596</v>
      </c>
      <c r="B598" s="28">
        <v>44927</v>
      </c>
      <c r="C598" s="23" t="s">
        <v>45</v>
      </c>
      <c r="D598" s="23" t="s">
        <v>48</v>
      </c>
      <c r="E598" s="22">
        <v>1851</v>
      </c>
      <c r="F598" s="22">
        <v>434</v>
      </c>
      <c r="G598" s="22">
        <v>1884</v>
      </c>
      <c r="H598" s="38">
        <v>1971</v>
      </c>
      <c r="I598" s="22">
        <v>355014</v>
      </c>
      <c r="J598" s="22">
        <v>1061100</v>
      </c>
      <c r="K598" s="22">
        <v>33716</v>
      </c>
      <c r="L598" s="22">
        <v>13271463</v>
      </c>
      <c r="M598" s="22">
        <v>60253</v>
      </c>
      <c r="N598" s="29">
        <v>235887.75</v>
      </c>
      <c r="O598" s="22">
        <v>23581</v>
      </c>
      <c r="P598" s="29">
        <v>119705.18</v>
      </c>
      <c r="Q598" s="22">
        <v>0</v>
      </c>
      <c r="R598" s="29">
        <v>0</v>
      </c>
      <c r="S598" s="22">
        <v>1080</v>
      </c>
      <c r="T598" s="29">
        <v>4997.8</v>
      </c>
      <c r="U598" s="22">
        <v>1836309</v>
      </c>
      <c r="V598" s="29">
        <v>2878445.18</v>
      </c>
      <c r="W598" s="22">
        <v>696053</v>
      </c>
      <c r="X598" s="29">
        <v>1060806.76</v>
      </c>
      <c r="Y598" s="22">
        <v>7757</v>
      </c>
      <c r="Z598" s="29">
        <v>87052.7</v>
      </c>
      <c r="AA598" s="22">
        <v>6396878</v>
      </c>
      <c r="AB598" s="29">
        <v>26966288.48</v>
      </c>
      <c r="AC598" s="22">
        <v>0</v>
      </c>
      <c r="AD598" s="29">
        <v>0</v>
      </c>
      <c r="AE598" s="29">
        <v>360590.73</v>
      </c>
      <c r="AF598" s="29">
        <v>30992593.120000001</v>
      </c>
      <c r="AG598" s="29" t="s">
        <v>35</v>
      </c>
      <c r="AI598"/>
    </row>
    <row r="599" spans="1:35">
      <c r="A599" s="17">
        <v>597</v>
      </c>
      <c r="B599" s="18">
        <v>44927</v>
      </c>
      <c r="C599" s="19" t="s">
        <v>38</v>
      </c>
      <c r="D599" s="19" t="s">
        <v>49</v>
      </c>
      <c r="E599" s="17">
        <v>0</v>
      </c>
      <c r="F599" s="17">
        <v>361</v>
      </c>
      <c r="G599" s="17">
        <v>0</v>
      </c>
      <c r="H599" s="20">
        <v>0</v>
      </c>
      <c r="I599" s="17">
        <v>1</v>
      </c>
      <c r="J599" s="17">
        <v>0</v>
      </c>
      <c r="K599" s="17">
        <v>0</v>
      </c>
      <c r="L599" s="17">
        <v>890</v>
      </c>
      <c r="M599" s="17">
        <v>0</v>
      </c>
      <c r="N599" s="21">
        <v>0</v>
      </c>
      <c r="O599" s="17">
        <v>0</v>
      </c>
      <c r="P599" s="21">
        <v>0</v>
      </c>
      <c r="Q599" s="17">
        <v>0</v>
      </c>
      <c r="R599" s="21">
        <v>0</v>
      </c>
      <c r="S599" s="17">
        <v>0</v>
      </c>
      <c r="T599" s="21">
        <v>0</v>
      </c>
      <c r="U599" s="17">
        <v>18</v>
      </c>
      <c r="V599" s="21">
        <v>132.97999999999999</v>
      </c>
      <c r="W599" s="17">
        <v>1</v>
      </c>
      <c r="X599" s="21">
        <v>23</v>
      </c>
      <c r="Y599" s="17">
        <v>0</v>
      </c>
      <c r="Z599" s="21">
        <v>0</v>
      </c>
      <c r="AA599" s="17">
        <v>287</v>
      </c>
      <c r="AB599" s="21">
        <v>2449.5</v>
      </c>
      <c r="AC599" s="17">
        <v>0</v>
      </c>
      <c r="AD599" s="21">
        <v>0</v>
      </c>
      <c r="AE599" s="21">
        <v>0</v>
      </c>
      <c r="AF599" s="21">
        <v>2605.48</v>
      </c>
      <c r="AG599" s="21" t="s">
        <v>35</v>
      </c>
      <c r="AI599"/>
    </row>
    <row r="600" spans="1:35">
      <c r="A600" s="22">
        <v>598</v>
      </c>
      <c r="B600" s="28">
        <v>44927</v>
      </c>
      <c r="C600" s="23" t="s">
        <v>41</v>
      </c>
      <c r="D600" s="23" t="s">
        <v>98</v>
      </c>
      <c r="E600" s="22">
        <v>462</v>
      </c>
      <c r="F600" s="22">
        <v>53</v>
      </c>
      <c r="G600" s="22">
        <v>0</v>
      </c>
      <c r="H600" s="38">
        <v>1188</v>
      </c>
      <c r="I600" s="22">
        <v>5733</v>
      </c>
      <c r="J600" s="22">
        <v>0</v>
      </c>
      <c r="K600" s="22">
        <v>1400</v>
      </c>
      <c r="L600" s="22">
        <v>871705</v>
      </c>
      <c r="M600" s="22">
        <v>1994</v>
      </c>
      <c r="N600" s="29">
        <v>10169.700000000001</v>
      </c>
      <c r="O600" s="22">
        <v>2062</v>
      </c>
      <c r="P600" s="29">
        <v>22604.58</v>
      </c>
      <c r="Q600" s="22">
        <v>0</v>
      </c>
      <c r="R600" s="29">
        <v>0</v>
      </c>
      <c r="S600" s="22">
        <v>0</v>
      </c>
      <c r="T600" s="29">
        <v>0</v>
      </c>
      <c r="U600" s="22">
        <v>247100</v>
      </c>
      <c r="V600" s="29">
        <v>441167.23</v>
      </c>
      <c r="W600" s="22">
        <v>31331</v>
      </c>
      <c r="X600" s="29">
        <v>69058.45</v>
      </c>
      <c r="Y600" s="22">
        <v>12</v>
      </c>
      <c r="Z600" s="29">
        <v>100.5</v>
      </c>
      <c r="AA600" s="22">
        <v>513844</v>
      </c>
      <c r="AB600" s="29">
        <v>2396451.4</v>
      </c>
      <c r="AC600" s="22">
        <v>10</v>
      </c>
      <c r="AD600" s="29">
        <v>6.4</v>
      </c>
      <c r="AE600" s="29">
        <v>32774.28</v>
      </c>
      <c r="AF600" s="29">
        <v>2906783.98</v>
      </c>
      <c r="AG600" s="29" t="s">
        <v>35</v>
      </c>
      <c r="AI600"/>
    </row>
    <row r="601" spans="1:35">
      <c r="A601" s="17">
        <v>599</v>
      </c>
      <c r="B601" s="18">
        <v>44927</v>
      </c>
      <c r="C601" s="19" t="s">
        <v>45</v>
      </c>
      <c r="D601" s="19" t="s">
        <v>50</v>
      </c>
      <c r="E601" s="17">
        <v>8097</v>
      </c>
      <c r="F601" s="17">
        <v>4030</v>
      </c>
      <c r="G601" s="17">
        <v>61949</v>
      </c>
      <c r="H601" s="20">
        <v>10273</v>
      </c>
      <c r="I601" s="17">
        <v>58</v>
      </c>
      <c r="J601" s="17">
        <v>2378299</v>
      </c>
      <c r="K601" s="17">
        <v>610068</v>
      </c>
      <c r="L601" s="17">
        <v>49589295</v>
      </c>
      <c r="M601" s="17">
        <v>809740</v>
      </c>
      <c r="N601" s="21">
        <v>2288330.98</v>
      </c>
      <c r="O601" s="17">
        <v>280410</v>
      </c>
      <c r="P601" s="21">
        <v>1077444.94</v>
      </c>
      <c r="Q601" s="17">
        <v>0</v>
      </c>
      <c r="R601" s="21">
        <v>0</v>
      </c>
      <c r="S601" s="17">
        <v>66160</v>
      </c>
      <c r="T601" s="21">
        <v>341154.3</v>
      </c>
      <c r="U601" s="17">
        <v>9080661</v>
      </c>
      <c r="V601" s="21">
        <v>19345274.940000001</v>
      </c>
      <c r="W601" s="17">
        <v>1991696</v>
      </c>
      <c r="X601" s="21">
        <v>4372540.87</v>
      </c>
      <c r="Y601" s="17">
        <v>5697</v>
      </c>
      <c r="Z601" s="21">
        <v>89363.12</v>
      </c>
      <c r="AA601" s="17">
        <v>33347105</v>
      </c>
      <c r="AB601" s="21">
        <v>149646726.40000001</v>
      </c>
      <c r="AC601" s="17">
        <v>1313</v>
      </c>
      <c r="AD601" s="21">
        <v>1120.57</v>
      </c>
      <c r="AE601" s="21">
        <v>3706930.2199999997</v>
      </c>
      <c r="AF601" s="21">
        <v>173455025.90000001</v>
      </c>
      <c r="AG601" s="21" t="s">
        <v>35</v>
      </c>
      <c r="AI601"/>
    </row>
    <row r="602" spans="1:35">
      <c r="A602" s="22">
        <v>600</v>
      </c>
      <c r="B602" s="28">
        <v>44927</v>
      </c>
      <c r="C602" s="23" t="s">
        <v>33</v>
      </c>
      <c r="D602" s="23" t="s">
        <v>51</v>
      </c>
      <c r="E602" s="22">
        <v>168</v>
      </c>
      <c r="F602" s="22">
        <v>2</v>
      </c>
      <c r="G602" s="22">
        <v>0</v>
      </c>
      <c r="H602" s="38">
        <v>0</v>
      </c>
      <c r="I602" s="22">
        <v>0</v>
      </c>
      <c r="J602" s="22">
        <v>0</v>
      </c>
      <c r="K602" s="22">
        <v>0</v>
      </c>
      <c r="L602" s="22">
        <v>207556</v>
      </c>
      <c r="M602" s="22">
        <v>0</v>
      </c>
      <c r="N602" s="29">
        <v>0</v>
      </c>
      <c r="O602" s="22">
        <v>0</v>
      </c>
      <c r="P602" s="29">
        <v>0</v>
      </c>
      <c r="Q602" s="22">
        <v>0</v>
      </c>
      <c r="R602" s="29">
        <v>0</v>
      </c>
      <c r="S602" s="22">
        <v>0</v>
      </c>
      <c r="T602" s="29">
        <v>0</v>
      </c>
      <c r="U602" s="22">
        <v>39130</v>
      </c>
      <c r="V602" s="29">
        <v>112537.12</v>
      </c>
      <c r="W602" s="22">
        <v>11658</v>
      </c>
      <c r="X602" s="29">
        <v>31272.83</v>
      </c>
      <c r="Y602" s="22">
        <v>0</v>
      </c>
      <c r="Z602" s="29">
        <v>0</v>
      </c>
      <c r="AA602" s="22">
        <v>124582</v>
      </c>
      <c r="AB602" s="29">
        <v>698867.11</v>
      </c>
      <c r="AC602" s="22">
        <v>0</v>
      </c>
      <c r="AD602" s="29">
        <v>0</v>
      </c>
      <c r="AE602" s="29">
        <v>0</v>
      </c>
      <c r="AF602" s="29">
        <v>842677.06</v>
      </c>
      <c r="AG602" s="29" t="s">
        <v>35</v>
      </c>
      <c r="AI602"/>
    </row>
    <row r="603" spans="1:35">
      <c r="A603" s="17">
        <v>601</v>
      </c>
      <c r="B603" s="18">
        <v>44927</v>
      </c>
      <c r="C603" s="19" t="s">
        <v>45</v>
      </c>
      <c r="D603" s="19" t="s">
        <v>53</v>
      </c>
      <c r="E603" s="17">
        <v>1696</v>
      </c>
      <c r="F603" s="17">
        <v>324</v>
      </c>
      <c r="G603" s="17">
        <v>2060</v>
      </c>
      <c r="H603" s="20">
        <v>9254</v>
      </c>
      <c r="I603" s="17">
        <v>7038</v>
      </c>
      <c r="J603" s="17">
        <v>327546</v>
      </c>
      <c r="K603" s="17">
        <v>0</v>
      </c>
      <c r="L603" s="17">
        <v>28029550</v>
      </c>
      <c r="M603" s="17">
        <v>0</v>
      </c>
      <c r="N603" s="21">
        <v>0</v>
      </c>
      <c r="O603" s="17">
        <v>0</v>
      </c>
      <c r="P603" s="21">
        <v>0</v>
      </c>
      <c r="Q603" s="17">
        <v>0</v>
      </c>
      <c r="R603" s="21">
        <v>0</v>
      </c>
      <c r="S603" s="17">
        <v>0</v>
      </c>
      <c r="T603" s="21">
        <v>0</v>
      </c>
      <c r="U603" s="17">
        <v>2804597</v>
      </c>
      <c r="V603" s="21">
        <v>6212432.5499999998</v>
      </c>
      <c r="W603" s="17">
        <v>508168</v>
      </c>
      <c r="X603" s="21">
        <v>1170726.54</v>
      </c>
      <c r="Y603" s="17">
        <v>0</v>
      </c>
      <c r="Z603" s="21">
        <v>0</v>
      </c>
      <c r="AA603" s="17">
        <v>8798451</v>
      </c>
      <c r="AB603" s="21">
        <v>39090354.18</v>
      </c>
      <c r="AC603" s="17">
        <v>9762</v>
      </c>
      <c r="AD603" s="21">
        <v>9875.7199999999993</v>
      </c>
      <c r="AE603" s="21">
        <v>0</v>
      </c>
      <c r="AF603" s="21">
        <v>46483388.989999995</v>
      </c>
      <c r="AG603" s="21" t="s">
        <v>35</v>
      </c>
      <c r="AI603"/>
    </row>
    <row r="604" spans="1:35">
      <c r="A604" s="22">
        <v>602</v>
      </c>
      <c r="B604" s="28">
        <v>44927</v>
      </c>
      <c r="C604" s="23" t="s">
        <v>38</v>
      </c>
      <c r="D604" s="23" t="s">
        <v>54</v>
      </c>
      <c r="E604" s="22">
        <v>430</v>
      </c>
      <c r="F604" s="22">
        <v>47</v>
      </c>
      <c r="G604" s="22">
        <v>0</v>
      </c>
      <c r="H604" s="38">
        <v>0</v>
      </c>
      <c r="I604" s="22">
        <v>0</v>
      </c>
      <c r="J604" s="22">
        <v>0</v>
      </c>
      <c r="K604" s="22">
        <v>2477654</v>
      </c>
      <c r="L604" s="22">
        <v>1237591</v>
      </c>
      <c r="M604" s="22">
        <v>8666792</v>
      </c>
      <c r="N604" s="29">
        <v>23629110.300000001</v>
      </c>
      <c r="O604" s="22">
        <v>2985272</v>
      </c>
      <c r="P604" s="29">
        <v>18167027.280000001</v>
      </c>
      <c r="Q604" s="22">
        <v>0</v>
      </c>
      <c r="R604" s="29">
        <v>0</v>
      </c>
      <c r="S604" s="22">
        <v>11451</v>
      </c>
      <c r="T604" s="29">
        <v>67892.399999999994</v>
      </c>
      <c r="U604" s="22">
        <v>723109</v>
      </c>
      <c r="V604" s="29">
        <v>1940295</v>
      </c>
      <c r="W604" s="22">
        <v>770574</v>
      </c>
      <c r="X604" s="29">
        <v>2601919.06</v>
      </c>
      <c r="Y604" s="22">
        <v>0</v>
      </c>
      <c r="Z604" s="29">
        <v>0</v>
      </c>
      <c r="AA604" s="22">
        <v>766718</v>
      </c>
      <c r="AB604" s="29">
        <v>4288467.29</v>
      </c>
      <c r="AC604" s="22">
        <v>0</v>
      </c>
      <c r="AD604" s="29">
        <v>0</v>
      </c>
      <c r="AE604" s="29">
        <v>41864029.979999997</v>
      </c>
      <c r="AF604" s="29">
        <v>8830681.3500000015</v>
      </c>
      <c r="AG604" s="29" t="s">
        <v>40</v>
      </c>
      <c r="AI604"/>
    </row>
    <row r="605" spans="1:35">
      <c r="A605" s="17">
        <v>603</v>
      </c>
      <c r="B605" s="18">
        <v>44927</v>
      </c>
      <c r="C605" s="19" t="s">
        <v>41</v>
      </c>
      <c r="D605" s="19" t="s">
        <v>55</v>
      </c>
      <c r="E605" s="17">
        <v>1123</v>
      </c>
      <c r="F605" s="17">
        <v>563</v>
      </c>
      <c r="G605" s="17">
        <v>7023</v>
      </c>
      <c r="H605" s="20">
        <v>32449</v>
      </c>
      <c r="I605" s="17">
        <v>0</v>
      </c>
      <c r="J605" s="17">
        <v>42951</v>
      </c>
      <c r="K605" s="17">
        <v>4199</v>
      </c>
      <c r="L605" s="17">
        <v>2715112</v>
      </c>
      <c r="M605" s="17">
        <v>7804</v>
      </c>
      <c r="N605" s="21">
        <v>17196.36</v>
      </c>
      <c r="O605" s="17">
        <v>2820</v>
      </c>
      <c r="P605" s="21">
        <v>13708.49</v>
      </c>
      <c r="Q605" s="17">
        <v>0</v>
      </c>
      <c r="R605" s="21">
        <v>0</v>
      </c>
      <c r="S605" s="17">
        <v>97</v>
      </c>
      <c r="T605" s="21">
        <v>366</v>
      </c>
      <c r="U605" s="17">
        <v>791129</v>
      </c>
      <c r="V605" s="21">
        <v>1635204.02</v>
      </c>
      <c r="W605" s="17">
        <v>125844</v>
      </c>
      <c r="X605" s="21">
        <v>264150.92</v>
      </c>
      <c r="Y605" s="17">
        <v>0</v>
      </c>
      <c r="Z605" s="21">
        <v>0</v>
      </c>
      <c r="AA605" s="17">
        <v>2682169</v>
      </c>
      <c r="AB605" s="21">
        <v>13737167.76</v>
      </c>
      <c r="AC605" s="17">
        <v>0</v>
      </c>
      <c r="AD605" s="21">
        <v>0</v>
      </c>
      <c r="AE605" s="21">
        <v>31270.85</v>
      </c>
      <c r="AF605" s="21">
        <v>15636522.699999999</v>
      </c>
      <c r="AG605" s="21" t="s">
        <v>35</v>
      </c>
      <c r="AI605"/>
    </row>
    <row r="606" spans="1:35">
      <c r="A606" s="22">
        <v>604</v>
      </c>
      <c r="B606" s="28">
        <v>44927</v>
      </c>
      <c r="C606" s="23" t="s">
        <v>38</v>
      </c>
      <c r="D606" s="23" t="s">
        <v>56</v>
      </c>
      <c r="E606" s="22">
        <v>449</v>
      </c>
      <c r="F606" s="22">
        <v>499</v>
      </c>
      <c r="G606" s="22">
        <v>473</v>
      </c>
      <c r="H606" s="38">
        <v>83</v>
      </c>
      <c r="I606" s="22">
        <v>0</v>
      </c>
      <c r="J606" s="22">
        <v>3457</v>
      </c>
      <c r="K606" s="22">
        <v>171575</v>
      </c>
      <c r="L606" s="22">
        <v>1841460</v>
      </c>
      <c r="M606" s="22">
        <v>199132</v>
      </c>
      <c r="N606" s="29">
        <v>733832.32</v>
      </c>
      <c r="O606" s="22">
        <v>123739</v>
      </c>
      <c r="P606" s="29">
        <v>1048166.1</v>
      </c>
      <c r="Q606" s="22">
        <v>0</v>
      </c>
      <c r="R606" s="29">
        <v>0</v>
      </c>
      <c r="S606" s="22">
        <v>2845</v>
      </c>
      <c r="T606" s="29">
        <v>8847</v>
      </c>
      <c r="U606" s="22">
        <v>475765</v>
      </c>
      <c r="V606" s="29">
        <v>802631</v>
      </c>
      <c r="W606" s="22">
        <v>140323</v>
      </c>
      <c r="X606" s="29">
        <v>303198.32</v>
      </c>
      <c r="Y606" s="22">
        <v>0</v>
      </c>
      <c r="Z606" s="29">
        <v>0</v>
      </c>
      <c r="AA606" s="22">
        <v>1061234</v>
      </c>
      <c r="AB606" s="29">
        <v>4836852.16</v>
      </c>
      <c r="AC606" s="22">
        <v>0</v>
      </c>
      <c r="AD606" s="29">
        <v>0</v>
      </c>
      <c r="AE606" s="29">
        <v>1790845.42</v>
      </c>
      <c r="AF606" s="29">
        <v>5942681.4800000004</v>
      </c>
      <c r="AG606" s="29" t="s">
        <v>35</v>
      </c>
      <c r="AI606"/>
    </row>
    <row r="607" spans="1:35">
      <c r="A607" s="17">
        <v>605</v>
      </c>
      <c r="B607" s="18">
        <v>44927</v>
      </c>
      <c r="C607" s="19" t="s">
        <v>41</v>
      </c>
      <c r="D607" s="19" t="s">
        <v>57</v>
      </c>
      <c r="E607" s="17">
        <v>383</v>
      </c>
      <c r="F607" s="17">
        <v>7</v>
      </c>
      <c r="G607" s="17">
        <v>8727</v>
      </c>
      <c r="H607" s="20">
        <v>0</v>
      </c>
      <c r="I607" s="17">
        <v>7035</v>
      </c>
      <c r="J607" s="17">
        <v>0</v>
      </c>
      <c r="K607" s="17">
        <v>0</v>
      </c>
      <c r="L607" s="17">
        <v>942892</v>
      </c>
      <c r="M607" s="17">
        <v>0</v>
      </c>
      <c r="N607" s="21">
        <v>0</v>
      </c>
      <c r="O607" s="17">
        <v>0</v>
      </c>
      <c r="P607" s="21">
        <v>0</v>
      </c>
      <c r="Q607" s="17">
        <v>0</v>
      </c>
      <c r="R607" s="21">
        <v>0</v>
      </c>
      <c r="S607" s="17">
        <v>0</v>
      </c>
      <c r="T607" s="21">
        <v>0</v>
      </c>
      <c r="U607" s="17">
        <v>142836</v>
      </c>
      <c r="V607" s="21">
        <v>350370.65</v>
      </c>
      <c r="W607" s="17">
        <v>31729</v>
      </c>
      <c r="X607" s="21">
        <v>130495.76</v>
      </c>
      <c r="Y607" s="17">
        <v>392</v>
      </c>
      <c r="Z607" s="21">
        <v>13151.58</v>
      </c>
      <c r="AA607" s="17">
        <v>281689</v>
      </c>
      <c r="AB607" s="21">
        <v>1563916.95</v>
      </c>
      <c r="AC607" s="17">
        <v>0</v>
      </c>
      <c r="AD607" s="21">
        <v>0</v>
      </c>
      <c r="AE607" s="21">
        <v>0</v>
      </c>
      <c r="AF607" s="21">
        <v>2057934.94</v>
      </c>
      <c r="AG607" s="21" t="s">
        <v>35</v>
      </c>
      <c r="AI607"/>
    </row>
    <row r="608" spans="1:35">
      <c r="A608" s="22">
        <v>606</v>
      </c>
      <c r="B608" s="28">
        <v>44927</v>
      </c>
      <c r="C608" s="23" t="s">
        <v>38</v>
      </c>
      <c r="D608" s="23" t="s">
        <v>58</v>
      </c>
      <c r="E608" s="22">
        <v>13</v>
      </c>
      <c r="F608" s="22">
        <v>18</v>
      </c>
      <c r="G608" s="22">
        <v>0</v>
      </c>
      <c r="H608" s="38">
        <v>0</v>
      </c>
      <c r="I608" s="22">
        <v>0</v>
      </c>
      <c r="J608" s="22">
        <v>4</v>
      </c>
      <c r="K608" s="22">
        <v>0</v>
      </c>
      <c r="L608" s="22">
        <v>116575</v>
      </c>
      <c r="M608" s="22">
        <v>0</v>
      </c>
      <c r="N608" s="29">
        <v>0</v>
      </c>
      <c r="O608" s="22">
        <v>0</v>
      </c>
      <c r="P608" s="29">
        <v>0</v>
      </c>
      <c r="Q608" s="22">
        <v>0</v>
      </c>
      <c r="R608" s="29">
        <v>0</v>
      </c>
      <c r="S608" s="22">
        <v>0</v>
      </c>
      <c r="T608" s="29">
        <v>0</v>
      </c>
      <c r="U608" s="22">
        <v>48637</v>
      </c>
      <c r="V608" s="29">
        <v>129075.14</v>
      </c>
      <c r="W608" s="22">
        <v>23217</v>
      </c>
      <c r="X608" s="29">
        <v>69721.490000000005</v>
      </c>
      <c r="Y608" s="22">
        <v>0</v>
      </c>
      <c r="Z608" s="29">
        <v>0</v>
      </c>
      <c r="AA608" s="22">
        <v>46228</v>
      </c>
      <c r="AB608" s="29">
        <v>254339.94</v>
      </c>
      <c r="AC608" s="22">
        <v>0</v>
      </c>
      <c r="AD608" s="29">
        <v>0</v>
      </c>
      <c r="AE608" s="29">
        <v>0</v>
      </c>
      <c r="AF608" s="29">
        <v>453136.57</v>
      </c>
      <c r="AG608" s="29" t="s">
        <v>35</v>
      </c>
      <c r="AI608"/>
    </row>
    <row r="609" spans="1:35">
      <c r="A609" s="17">
        <v>607</v>
      </c>
      <c r="B609" s="18">
        <v>44927</v>
      </c>
      <c r="C609" s="19" t="s">
        <v>41</v>
      </c>
      <c r="D609" s="19" t="s">
        <v>59</v>
      </c>
      <c r="E609" s="17">
        <v>225</v>
      </c>
      <c r="F609" s="17">
        <v>42</v>
      </c>
      <c r="G609" s="17">
        <v>1472</v>
      </c>
      <c r="H609" s="20">
        <v>0</v>
      </c>
      <c r="I609" s="17">
        <v>0</v>
      </c>
      <c r="J609" s="17">
        <v>27100</v>
      </c>
      <c r="K609" s="17">
        <v>8781</v>
      </c>
      <c r="L609" s="17">
        <v>533066</v>
      </c>
      <c r="M609" s="17">
        <v>22238</v>
      </c>
      <c r="N609" s="21">
        <v>46552.74</v>
      </c>
      <c r="O609" s="17">
        <v>6011</v>
      </c>
      <c r="P609" s="21">
        <v>19197.439999999999</v>
      </c>
      <c r="Q609" s="17">
        <v>9</v>
      </c>
      <c r="R609" s="21">
        <v>28.04</v>
      </c>
      <c r="S609" s="17">
        <v>202</v>
      </c>
      <c r="T609" s="21">
        <v>673.6</v>
      </c>
      <c r="U609" s="17">
        <v>247915</v>
      </c>
      <c r="V609" s="21">
        <v>399335.22</v>
      </c>
      <c r="W609" s="17">
        <v>22532</v>
      </c>
      <c r="X609" s="21">
        <v>56936.61</v>
      </c>
      <c r="Y609" s="17">
        <v>0</v>
      </c>
      <c r="Z609" s="21">
        <v>0</v>
      </c>
      <c r="AA609" s="17">
        <v>482142</v>
      </c>
      <c r="AB609" s="21">
        <v>2062798.39</v>
      </c>
      <c r="AC609" s="17">
        <v>0</v>
      </c>
      <c r="AD609" s="21">
        <v>0</v>
      </c>
      <c r="AE609" s="21">
        <v>66451.819999999992</v>
      </c>
      <c r="AF609" s="21">
        <v>2519070.2199999997</v>
      </c>
      <c r="AG609" s="21" t="s">
        <v>35</v>
      </c>
      <c r="AI609"/>
    </row>
    <row r="610" spans="1:35">
      <c r="A610" s="22">
        <v>608</v>
      </c>
      <c r="B610" s="28">
        <v>44927</v>
      </c>
      <c r="C610" s="23" t="s">
        <v>33</v>
      </c>
      <c r="D610" s="23" t="s">
        <v>60</v>
      </c>
      <c r="E610" s="22">
        <v>501</v>
      </c>
      <c r="F610" s="22">
        <v>2</v>
      </c>
      <c r="G610" s="22">
        <v>0</v>
      </c>
      <c r="H610" s="38">
        <v>1802</v>
      </c>
      <c r="I610" s="22">
        <v>0</v>
      </c>
      <c r="J610" s="22">
        <v>0</v>
      </c>
      <c r="K610" s="22">
        <v>0</v>
      </c>
      <c r="L610" s="22">
        <v>4920739</v>
      </c>
      <c r="M610" s="22">
        <v>0</v>
      </c>
      <c r="N610" s="29">
        <v>0</v>
      </c>
      <c r="O610" s="22">
        <v>0</v>
      </c>
      <c r="P610" s="29">
        <v>0</v>
      </c>
      <c r="Q610" s="22">
        <v>0</v>
      </c>
      <c r="R610" s="29">
        <v>0</v>
      </c>
      <c r="S610" s="22">
        <v>0</v>
      </c>
      <c r="T610" s="29">
        <v>0</v>
      </c>
      <c r="U610" s="22">
        <v>257621</v>
      </c>
      <c r="V610" s="29">
        <v>343930.13</v>
      </c>
      <c r="W610" s="22">
        <v>17068</v>
      </c>
      <c r="X610" s="29">
        <v>33985.85</v>
      </c>
      <c r="Y610" s="22">
        <v>0</v>
      </c>
      <c r="Z610" s="29">
        <v>0</v>
      </c>
      <c r="AA610" s="22">
        <v>995372</v>
      </c>
      <c r="AB610" s="29">
        <v>4645290.7699999996</v>
      </c>
      <c r="AC610" s="22">
        <v>51</v>
      </c>
      <c r="AD610" s="29">
        <v>35.9</v>
      </c>
      <c r="AE610" s="29">
        <v>0</v>
      </c>
      <c r="AF610" s="29">
        <v>5023242.6500000004</v>
      </c>
      <c r="AG610" s="29" t="s">
        <v>35</v>
      </c>
      <c r="AI610"/>
    </row>
    <row r="611" spans="1:35">
      <c r="A611" s="17">
        <v>609</v>
      </c>
      <c r="B611" s="18">
        <v>44927</v>
      </c>
      <c r="C611" s="19" t="s">
        <v>33</v>
      </c>
      <c r="D611" s="19" t="s">
        <v>61</v>
      </c>
      <c r="E611" s="17">
        <v>345</v>
      </c>
      <c r="F611" s="17">
        <v>3</v>
      </c>
      <c r="G611" s="17">
        <v>22008</v>
      </c>
      <c r="H611" s="20">
        <v>287</v>
      </c>
      <c r="I611" s="17">
        <v>41285</v>
      </c>
      <c r="J611" s="17">
        <v>0</v>
      </c>
      <c r="K611" s="17">
        <v>0</v>
      </c>
      <c r="L611" s="17">
        <v>3237558</v>
      </c>
      <c r="M611" s="17">
        <v>0</v>
      </c>
      <c r="N611" s="21">
        <v>0</v>
      </c>
      <c r="O611" s="17">
        <v>0</v>
      </c>
      <c r="P611" s="21">
        <v>0</v>
      </c>
      <c r="Q611" s="17">
        <v>0</v>
      </c>
      <c r="R611" s="21">
        <v>0</v>
      </c>
      <c r="S611" s="17">
        <v>0</v>
      </c>
      <c r="T611" s="21">
        <v>0</v>
      </c>
      <c r="U611" s="17">
        <v>245605</v>
      </c>
      <c r="V611" s="21">
        <v>412623.65</v>
      </c>
      <c r="W611" s="17">
        <v>75002</v>
      </c>
      <c r="X611" s="21">
        <v>302062.90999999997</v>
      </c>
      <c r="Y611" s="17">
        <v>0</v>
      </c>
      <c r="Z611" s="21">
        <v>0</v>
      </c>
      <c r="AA611" s="17">
        <v>1267202</v>
      </c>
      <c r="AB611" s="21">
        <v>3577094.26</v>
      </c>
      <c r="AC611" s="17">
        <v>0</v>
      </c>
      <c r="AD611" s="21">
        <v>0</v>
      </c>
      <c r="AE611" s="21">
        <v>0</v>
      </c>
      <c r="AF611" s="21">
        <v>4291780.82</v>
      </c>
      <c r="AG611" s="21" t="s">
        <v>35</v>
      </c>
      <c r="AI611"/>
    </row>
    <row r="612" spans="1:35">
      <c r="A612" s="22">
        <v>610</v>
      </c>
      <c r="B612" s="28">
        <v>44927</v>
      </c>
      <c r="C612" s="23" t="s">
        <v>41</v>
      </c>
      <c r="D612" s="23" t="s">
        <v>62</v>
      </c>
      <c r="E612" s="22">
        <v>1549</v>
      </c>
      <c r="F612" s="22">
        <v>350</v>
      </c>
      <c r="G612" s="22">
        <v>18268</v>
      </c>
      <c r="H612" s="38">
        <v>0</v>
      </c>
      <c r="I612" s="22">
        <v>61809</v>
      </c>
      <c r="J612" s="22">
        <v>3874238</v>
      </c>
      <c r="K612" s="22">
        <v>491928</v>
      </c>
      <c r="L612" s="22">
        <v>12092975</v>
      </c>
      <c r="M612" s="22">
        <v>1127130</v>
      </c>
      <c r="N612" s="29">
        <v>3445976.66</v>
      </c>
      <c r="O612" s="22">
        <v>1069702</v>
      </c>
      <c r="P612" s="29">
        <v>5788406.1100000003</v>
      </c>
      <c r="Q612" s="22">
        <v>0</v>
      </c>
      <c r="R612" s="29">
        <v>0</v>
      </c>
      <c r="S612" s="22">
        <v>4342</v>
      </c>
      <c r="T612" s="29">
        <v>18537.8</v>
      </c>
      <c r="U612" s="22">
        <v>5015373</v>
      </c>
      <c r="V612" s="29">
        <v>9290072.7100000009</v>
      </c>
      <c r="W612" s="22">
        <v>1699018</v>
      </c>
      <c r="X612" s="29">
        <v>4276755.3600000003</v>
      </c>
      <c r="Y612" s="22">
        <v>2336</v>
      </c>
      <c r="Z612" s="29">
        <v>29062.32</v>
      </c>
      <c r="AA612" s="22">
        <v>9194584</v>
      </c>
      <c r="AB612" s="29">
        <v>44634147.32</v>
      </c>
      <c r="AC612" s="22">
        <v>215</v>
      </c>
      <c r="AD612" s="29">
        <v>185.61</v>
      </c>
      <c r="AE612" s="29">
        <v>9252920.5700000003</v>
      </c>
      <c r="AF612" s="29">
        <v>58230223.32</v>
      </c>
      <c r="AG612" s="29" t="s">
        <v>35</v>
      </c>
      <c r="AI612"/>
    </row>
    <row r="613" spans="1:35">
      <c r="A613" s="17">
        <v>611</v>
      </c>
      <c r="B613" s="18">
        <v>44927</v>
      </c>
      <c r="C613" s="19" t="s">
        <v>33</v>
      </c>
      <c r="D613" s="19" t="s">
        <v>63</v>
      </c>
      <c r="E613" s="17">
        <v>138</v>
      </c>
      <c r="F613" s="17">
        <v>0</v>
      </c>
      <c r="G613" s="17">
        <v>0</v>
      </c>
      <c r="H613" s="20">
        <v>0</v>
      </c>
      <c r="I613" s="17">
        <v>0</v>
      </c>
      <c r="J613" s="17">
        <v>0</v>
      </c>
      <c r="K613" s="17">
        <v>0</v>
      </c>
      <c r="L613" s="17">
        <v>4249826</v>
      </c>
      <c r="M613" s="17">
        <v>0</v>
      </c>
      <c r="N613" s="21">
        <v>0</v>
      </c>
      <c r="O613" s="17">
        <v>0</v>
      </c>
      <c r="P613" s="21">
        <v>0</v>
      </c>
      <c r="Q613" s="17">
        <v>0</v>
      </c>
      <c r="R613" s="21">
        <v>0</v>
      </c>
      <c r="S613" s="17">
        <v>0</v>
      </c>
      <c r="T613" s="21">
        <v>0</v>
      </c>
      <c r="U613" s="17">
        <v>48300</v>
      </c>
      <c r="V613" s="21">
        <v>62346.35</v>
      </c>
      <c r="W613" s="17">
        <v>5817</v>
      </c>
      <c r="X613" s="21">
        <v>10944.22</v>
      </c>
      <c r="Y613" s="17">
        <v>0</v>
      </c>
      <c r="Z613" s="21">
        <v>0</v>
      </c>
      <c r="AA613" s="17">
        <v>784622</v>
      </c>
      <c r="AB613" s="21">
        <v>3921973.03</v>
      </c>
      <c r="AC613" s="17">
        <v>0</v>
      </c>
      <c r="AD613" s="21">
        <v>0</v>
      </c>
      <c r="AE613" s="21">
        <v>0</v>
      </c>
      <c r="AF613" s="21">
        <v>3995263.5999999996</v>
      </c>
      <c r="AG613" s="21" t="s">
        <v>35</v>
      </c>
      <c r="AI613"/>
    </row>
    <row r="614" spans="1:35">
      <c r="A614" s="22">
        <v>612</v>
      </c>
      <c r="B614" s="28">
        <v>44927</v>
      </c>
      <c r="C614" s="23" t="s">
        <v>36</v>
      </c>
      <c r="D614" s="23" t="s">
        <v>64</v>
      </c>
      <c r="E614" s="22">
        <v>0</v>
      </c>
      <c r="F614" s="22">
        <v>0</v>
      </c>
      <c r="G614" s="22">
        <v>0</v>
      </c>
      <c r="H614" s="38">
        <v>360336</v>
      </c>
      <c r="I614" s="22">
        <v>0</v>
      </c>
      <c r="J614" s="22">
        <v>18713</v>
      </c>
      <c r="K614" s="22">
        <v>0</v>
      </c>
      <c r="L614" s="22">
        <v>6219214</v>
      </c>
      <c r="M614" s="22">
        <v>0</v>
      </c>
      <c r="N614" s="29">
        <v>0</v>
      </c>
      <c r="O614" s="22">
        <v>0</v>
      </c>
      <c r="P614" s="29">
        <v>0</v>
      </c>
      <c r="Q614" s="22">
        <v>0</v>
      </c>
      <c r="R614" s="29">
        <v>0</v>
      </c>
      <c r="S614" s="22">
        <v>0</v>
      </c>
      <c r="T614" s="29">
        <v>0</v>
      </c>
      <c r="U614" s="22">
        <v>204988</v>
      </c>
      <c r="V614" s="29">
        <v>455859.61</v>
      </c>
      <c r="W614" s="22">
        <v>15928</v>
      </c>
      <c r="X614" s="29">
        <v>20391.830000000002</v>
      </c>
      <c r="Y614" s="22">
        <v>0</v>
      </c>
      <c r="Z614" s="29">
        <v>0</v>
      </c>
      <c r="AA614" s="22">
        <v>1842123</v>
      </c>
      <c r="AB614" s="29">
        <v>5811602.8799999999</v>
      </c>
      <c r="AC614" s="22">
        <v>189</v>
      </c>
      <c r="AD614" s="29">
        <v>111.49</v>
      </c>
      <c r="AE614" s="29">
        <v>0</v>
      </c>
      <c r="AF614" s="29">
        <v>6287965.8100000005</v>
      </c>
      <c r="AG614" s="29" t="s">
        <v>35</v>
      </c>
      <c r="AI614"/>
    </row>
    <row r="615" spans="1:35">
      <c r="A615" s="17">
        <v>613</v>
      </c>
      <c r="B615" s="18">
        <v>44927</v>
      </c>
      <c r="C615" s="19" t="s">
        <v>41</v>
      </c>
      <c r="D615" s="19" t="s">
        <v>65</v>
      </c>
      <c r="E615" s="17">
        <v>9834</v>
      </c>
      <c r="F615" s="17">
        <v>9391</v>
      </c>
      <c r="G615" s="17">
        <v>1568092</v>
      </c>
      <c r="H615" s="20">
        <v>4232</v>
      </c>
      <c r="I615" s="17">
        <v>1682104</v>
      </c>
      <c r="J615" s="17">
        <v>0</v>
      </c>
      <c r="K615" s="17">
        <v>17235273</v>
      </c>
      <c r="L615" s="17">
        <v>50135874</v>
      </c>
      <c r="M615" s="17">
        <v>33708287</v>
      </c>
      <c r="N615" s="21">
        <v>130533153.59999999</v>
      </c>
      <c r="O615" s="17">
        <v>29259189</v>
      </c>
      <c r="P615" s="21">
        <v>221783617.59999999</v>
      </c>
      <c r="Q615" s="17">
        <v>0</v>
      </c>
      <c r="R615" s="21">
        <v>0</v>
      </c>
      <c r="S615" s="17">
        <v>210331</v>
      </c>
      <c r="T615" s="21">
        <v>1189854.75</v>
      </c>
      <c r="U615" s="17">
        <v>21043810</v>
      </c>
      <c r="V615" s="21">
        <v>54080883.939999998</v>
      </c>
      <c r="W615" s="17">
        <v>13615454</v>
      </c>
      <c r="X615" s="21">
        <v>39580662.020000003</v>
      </c>
      <c r="Y615" s="17">
        <v>95602</v>
      </c>
      <c r="Z615" s="21">
        <v>1594359.81</v>
      </c>
      <c r="AA615" s="17">
        <v>40939446</v>
      </c>
      <c r="AB615" s="21">
        <v>244580730.09999999</v>
      </c>
      <c r="AC615" s="17">
        <v>67209</v>
      </c>
      <c r="AD615" s="21">
        <v>67152</v>
      </c>
      <c r="AE615" s="21">
        <v>353506625.94999999</v>
      </c>
      <c r="AF615" s="21">
        <v>339903787.87</v>
      </c>
      <c r="AG615" s="21" t="s">
        <v>40</v>
      </c>
      <c r="AI615"/>
    </row>
    <row r="616" spans="1:35">
      <c r="A616" s="22">
        <v>614</v>
      </c>
      <c r="B616" s="28">
        <v>44927</v>
      </c>
      <c r="C616" s="23" t="s">
        <v>38</v>
      </c>
      <c r="D616" s="23" t="s">
        <v>66</v>
      </c>
      <c r="E616" s="22">
        <v>46</v>
      </c>
      <c r="F616" s="22">
        <v>28</v>
      </c>
      <c r="G616" s="22">
        <v>0</v>
      </c>
      <c r="H616" s="38">
        <v>0</v>
      </c>
      <c r="I616" s="22">
        <v>0</v>
      </c>
      <c r="J616" s="22">
        <v>0</v>
      </c>
      <c r="K616" s="22">
        <v>684237</v>
      </c>
      <c r="L616" s="22">
        <v>574279</v>
      </c>
      <c r="M616" s="22">
        <v>738636</v>
      </c>
      <c r="N616" s="29">
        <v>2437867.17</v>
      </c>
      <c r="O616" s="22">
        <v>1045794</v>
      </c>
      <c r="P616" s="29">
        <v>4904598.38</v>
      </c>
      <c r="Q616" s="22">
        <v>0</v>
      </c>
      <c r="R616" s="29">
        <v>0</v>
      </c>
      <c r="S616" s="22">
        <v>1663</v>
      </c>
      <c r="T616" s="29">
        <v>13031.38</v>
      </c>
      <c r="U616" s="22">
        <v>320258</v>
      </c>
      <c r="V616" s="29">
        <v>989933.32</v>
      </c>
      <c r="W616" s="22">
        <v>0</v>
      </c>
      <c r="X616" s="29">
        <v>0</v>
      </c>
      <c r="Y616" s="22">
        <v>0</v>
      </c>
      <c r="Z616" s="29">
        <v>0</v>
      </c>
      <c r="AA616" s="22">
        <v>254343</v>
      </c>
      <c r="AB616" s="29">
        <v>1432087.11</v>
      </c>
      <c r="AC616" s="22">
        <v>0</v>
      </c>
      <c r="AD616" s="29">
        <v>0</v>
      </c>
      <c r="AE616" s="29">
        <v>7355496.9299999997</v>
      </c>
      <c r="AF616" s="29">
        <v>2422020.4300000002</v>
      </c>
      <c r="AG616" s="29" t="s">
        <v>40</v>
      </c>
      <c r="AI616"/>
    </row>
    <row r="617" spans="1:35">
      <c r="A617" s="17">
        <v>615</v>
      </c>
      <c r="B617" s="18">
        <v>44927</v>
      </c>
      <c r="C617" s="19" t="s">
        <v>41</v>
      </c>
      <c r="D617" s="19" t="s">
        <v>67</v>
      </c>
      <c r="E617" s="17">
        <v>8891</v>
      </c>
      <c r="F617" s="17">
        <v>7709</v>
      </c>
      <c r="G617" s="17">
        <v>1224102</v>
      </c>
      <c r="H617" s="20">
        <v>9393</v>
      </c>
      <c r="I617" s="17">
        <v>556911</v>
      </c>
      <c r="J617" s="17">
        <v>2796507</v>
      </c>
      <c r="K617" s="17">
        <v>13655812</v>
      </c>
      <c r="L617" s="17">
        <v>32681104</v>
      </c>
      <c r="M617" s="17">
        <v>19826650</v>
      </c>
      <c r="N617" s="21">
        <v>69055283.209999993</v>
      </c>
      <c r="O617" s="17">
        <v>28361957</v>
      </c>
      <c r="P617" s="21">
        <v>148918551.69999999</v>
      </c>
      <c r="Q617" s="17">
        <v>37</v>
      </c>
      <c r="R617" s="21">
        <v>1472</v>
      </c>
      <c r="S617" s="17">
        <v>53319</v>
      </c>
      <c r="T617" s="21">
        <v>260383.4</v>
      </c>
      <c r="U617" s="17">
        <v>13449806</v>
      </c>
      <c r="V617" s="21">
        <v>36178776.82</v>
      </c>
      <c r="W617" s="17">
        <v>5258185</v>
      </c>
      <c r="X617" s="21">
        <v>19832941.75</v>
      </c>
      <c r="Y617" s="17">
        <v>25073</v>
      </c>
      <c r="Z617" s="21">
        <v>248060.49</v>
      </c>
      <c r="AA617" s="17">
        <v>21393532</v>
      </c>
      <c r="AB617" s="21">
        <v>140080611.90000001</v>
      </c>
      <c r="AC617" s="17">
        <v>15</v>
      </c>
      <c r="AD617" s="21">
        <v>5.32</v>
      </c>
      <c r="AE617" s="21">
        <v>218235690.30999997</v>
      </c>
      <c r="AF617" s="21">
        <v>196340396.28</v>
      </c>
      <c r="AG617" s="21" t="s">
        <v>40</v>
      </c>
      <c r="AI617"/>
    </row>
    <row r="618" spans="1:35">
      <c r="A618" s="22">
        <v>616</v>
      </c>
      <c r="B618" s="28">
        <v>44927</v>
      </c>
      <c r="C618" s="23" t="s">
        <v>41</v>
      </c>
      <c r="D618" s="23" t="s">
        <v>68</v>
      </c>
      <c r="E618" s="22">
        <v>2235</v>
      </c>
      <c r="F618" s="22">
        <v>1116</v>
      </c>
      <c r="G618" s="22">
        <v>22335</v>
      </c>
      <c r="H618" s="38">
        <v>196</v>
      </c>
      <c r="I618" s="22">
        <v>8033</v>
      </c>
      <c r="J618" s="22">
        <v>221556</v>
      </c>
      <c r="K618" s="22">
        <v>44023</v>
      </c>
      <c r="L618" s="22">
        <v>12262322</v>
      </c>
      <c r="M618" s="22">
        <v>74743</v>
      </c>
      <c r="N618" s="29">
        <v>226300.18</v>
      </c>
      <c r="O618" s="22">
        <v>46374</v>
      </c>
      <c r="P618" s="29">
        <v>161824.29</v>
      </c>
      <c r="Q618" s="22">
        <v>0</v>
      </c>
      <c r="R618" s="29">
        <v>0</v>
      </c>
      <c r="S618" s="22">
        <v>482</v>
      </c>
      <c r="T618" s="29">
        <v>2717.5</v>
      </c>
      <c r="U618" s="22">
        <v>2143820</v>
      </c>
      <c r="V618" s="29">
        <v>4280946.5599999996</v>
      </c>
      <c r="W618" s="22">
        <v>427873</v>
      </c>
      <c r="X618" s="29">
        <v>1022798.89</v>
      </c>
      <c r="Y618" s="22">
        <v>0</v>
      </c>
      <c r="Z618" s="29">
        <v>0</v>
      </c>
      <c r="AA618" s="22">
        <v>6356308</v>
      </c>
      <c r="AB618" s="29">
        <v>30827893.02</v>
      </c>
      <c r="AC618" s="22">
        <v>338</v>
      </c>
      <c r="AD618" s="29">
        <v>336.12</v>
      </c>
      <c r="AE618" s="29">
        <v>390841.97</v>
      </c>
      <c r="AF618" s="29">
        <v>36131974.589999996</v>
      </c>
      <c r="AG618" s="29" t="s">
        <v>35</v>
      </c>
      <c r="AI618"/>
    </row>
    <row r="619" spans="1:35">
      <c r="A619" s="17">
        <v>617</v>
      </c>
      <c r="B619" s="18">
        <v>44927</v>
      </c>
      <c r="C619" s="19" t="s">
        <v>41</v>
      </c>
      <c r="D619" s="19" t="s">
        <v>69</v>
      </c>
      <c r="E619" s="17">
        <v>644</v>
      </c>
      <c r="F619" s="17">
        <v>243</v>
      </c>
      <c r="G619" s="17">
        <v>35253</v>
      </c>
      <c r="H619" s="20">
        <v>10103</v>
      </c>
      <c r="I619" s="17">
        <v>0</v>
      </c>
      <c r="J619" s="17">
        <v>38079</v>
      </c>
      <c r="K619" s="17">
        <v>1420664</v>
      </c>
      <c r="L619" s="17">
        <v>5969226</v>
      </c>
      <c r="M619" s="17">
        <v>2099531</v>
      </c>
      <c r="N619" s="21">
        <v>6903395.4100000001</v>
      </c>
      <c r="O619" s="17">
        <v>1701086</v>
      </c>
      <c r="P619" s="21">
        <v>10961000</v>
      </c>
      <c r="Q619" s="17">
        <v>0</v>
      </c>
      <c r="R619" s="21">
        <v>0</v>
      </c>
      <c r="S619" s="17">
        <v>23654</v>
      </c>
      <c r="T619" s="21">
        <v>88368.2</v>
      </c>
      <c r="U619" s="17">
        <v>1069241</v>
      </c>
      <c r="V619" s="21">
        <v>2304003.56</v>
      </c>
      <c r="W619" s="17">
        <v>371464</v>
      </c>
      <c r="X619" s="21">
        <v>1576090.73</v>
      </c>
      <c r="Y619" s="17">
        <v>0</v>
      </c>
      <c r="Z619" s="21">
        <v>0</v>
      </c>
      <c r="AA619" s="17">
        <v>3834658</v>
      </c>
      <c r="AB619" s="21">
        <v>18890594.149999999</v>
      </c>
      <c r="AC619" s="17">
        <v>0</v>
      </c>
      <c r="AD619" s="21">
        <v>0</v>
      </c>
      <c r="AE619" s="21">
        <v>17952763.609999999</v>
      </c>
      <c r="AF619" s="21">
        <v>22770688.439999998</v>
      </c>
      <c r="AG619" s="21" t="s">
        <v>35</v>
      </c>
      <c r="AI619"/>
    </row>
    <row r="620" spans="1:35">
      <c r="A620" s="22">
        <v>618</v>
      </c>
      <c r="B620" s="28">
        <v>44927</v>
      </c>
      <c r="C620" s="23" t="s">
        <v>36</v>
      </c>
      <c r="D620" s="23" t="s">
        <v>70</v>
      </c>
      <c r="E620" s="22">
        <v>0</v>
      </c>
      <c r="F620" s="22">
        <v>0</v>
      </c>
      <c r="G620" s="22">
        <v>0</v>
      </c>
      <c r="H620" s="38">
        <v>149611</v>
      </c>
      <c r="I620" s="22">
        <v>0</v>
      </c>
      <c r="J620" s="22">
        <v>122293</v>
      </c>
      <c r="K620" s="22">
        <v>0</v>
      </c>
      <c r="L620" s="22">
        <v>8884477</v>
      </c>
      <c r="M620" s="22">
        <v>0</v>
      </c>
      <c r="N620" s="29">
        <v>0</v>
      </c>
      <c r="O620" s="22">
        <v>0</v>
      </c>
      <c r="P620" s="29">
        <v>0</v>
      </c>
      <c r="Q620" s="22">
        <v>0</v>
      </c>
      <c r="R620" s="29">
        <v>0</v>
      </c>
      <c r="S620" s="22">
        <v>0</v>
      </c>
      <c r="T620" s="29">
        <v>0</v>
      </c>
      <c r="U620" s="22">
        <v>0</v>
      </c>
      <c r="V620" s="29">
        <v>0</v>
      </c>
      <c r="W620" s="22">
        <v>448910</v>
      </c>
      <c r="X620" s="29">
        <v>588058.72</v>
      </c>
      <c r="Y620" s="22">
        <v>0</v>
      </c>
      <c r="Z620" s="29">
        <v>0</v>
      </c>
      <c r="AA620" s="22">
        <v>0</v>
      </c>
      <c r="AB620" s="29">
        <v>0</v>
      </c>
      <c r="AC620" s="22">
        <v>0</v>
      </c>
      <c r="AD620" s="29">
        <v>0</v>
      </c>
      <c r="AE620" s="29">
        <v>0</v>
      </c>
      <c r="AF620" s="29">
        <v>588058.72</v>
      </c>
      <c r="AG620" s="29" t="s">
        <v>35</v>
      </c>
      <c r="AI620"/>
    </row>
    <row r="621" spans="1:35">
      <c r="A621" s="17">
        <v>619</v>
      </c>
      <c r="B621" s="18">
        <v>44927</v>
      </c>
      <c r="C621" s="19" t="s">
        <v>45</v>
      </c>
      <c r="D621" s="19" t="s">
        <v>71</v>
      </c>
      <c r="E621" s="17">
        <v>4366</v>
      </c>
      <c r="F621" s="17">
        <v>604</v>
      </c>
      <c r="G621" s="17">
        <v>14837</v>
      </c>
      <c r="H621" s="20">
        <v>10329</v>
      </c>
      <c r="I621" s="17">
        <v>0</v>
      </c>
      <c r="J621" s="17">
        <v>1183552</v>
      </c>
      <c r="K621" s="17">
        <v>154234</v>
      </c>
      <c r="L621" s="17">
        <v>29042234</v>
      </c>
      <c r="M621" s="17">
        <v>137416</v>
      </c>
      <c r="N621" s="21">
        <v>465406.44</v>
      </c>
      <c r="O621" s="17">
        <v>68539</v>
      </c>
      <c r="P621" s="21">
        <v>276570.87</v>
      </c>
      <c r="Q621" s="17">
        <v>0</v>
      </c>
      <c r="R621" s="21">
        <v>0</v>
      </c>
      <c r="S621" s="17">
        <v>3196</v>
      </c>
      <c r="T621" s="21">
        <v>21153.82</v>
      </c>
      <c r="U621" s="17">
        <v>5072748</v>
      </c>
      <c r="V621" s="21">
        <v>10012647.5</v>
      </c>
      <c r="W621" s="17">
        <v>2032739</v>
      </c>
      <c r="X621" s="21">
        <v>3516055.85</v>
      </c>
      <c r="Y621" s="17">
        <v>4319</v>
      </c>
      <c r="Z621" s="21">
        <v>65661.119999999995</v>
      </c>
      <c r="AA621" s="17">
        <v>20180616</v>
      </c>
      <c r="AB621" s="21">
        <v>93338086.409999996</v>
      </c>
      <c r="AC621" s="17">
        <v>62263</v>
      </c>
      <c r="AD621" s="21">
        <v>62121.06</v>
      </c>
      <c r="AE621" s="21">
        <v>763131.13</v>
      </c>
      <c r="AF621" s="21">
        <v>106994571.94</v>
      </c>
      <c r="AG621" s="21" t="s">
        <v>35</v>
      </c>
      <c r="AI621"/>
    </row>
    <row r="622" spans="1:35">
      <c r="A622" s="22">
        <v>620</v>
      </c>
      <c r="B622" s="28">
        <v>44927</v>
      </c>
      <c r="C622" s="23" t="s">
        <v>45</v>
      </c>
      <c r="D622" s="23" t="s">
        <v>72</v>
      </c>
      <c r="E622" s="22">
        <v>2710</v>
      </c>
      <c r="F622" s="22">
        <v>749</v>
      </c>
      <c r="G622" s="22">
        <v>0</v>
      </c>
      <c r="H622" s="38">
        <v>0</v>
      </c>
      <c r="I622" s="22">
        <v>0</v>
      </c>
      <c r="J622" s="22">
        <v>247753</v>
      </c>
      <c r="K622" s="22">
        <v>77361</v>
      </c>
      <c r="L622" s="22">
        <v>16102621</v>
      </c>
      <c r="M622" s="22">
        <v>71618</v>
      </c>
      <c r="N622" s="29">
        <v>180397.64</v>
      </c>
      <c r="O622" s="22">
        <v>25199</v>
      </c>
      <c r="P622" s="29">
        <v>70552.45</v>
      </c>
      <c r="Q622" s="22">
        <v>0</v>
      </c>
      <c r="R622" s="29">
        <v>0</v>
      </c>
      <c r="S622" s="22">
        <v>2288</v>
      </c>
      <c r="T622" s="29">
        <v>10789.07</v>
      </c>
      <c r="U622" s="22">
        <v>3373955</v>
      </c>
      <c r="V622" s="29">
        <v>6374054.8300000001</v>
      </c>
      <c r="W622" s="22">
        <v>936804</v>
      </c>
      <c r="X622" s="29">
        <v>1696392.83</v>
      </c>
      <c r="Y622" s="22">
        <v>0</v>
      </c>
      <c r="Z622" s="29">
        <v>0</v>
      </c>
      <c r="AA622" s="22">
        <v>15223592</v>
      </c>
      <c r="AB622" s="29">
        <v>62636851.590000004</v>
      </c>
      <c r="AC622" s="22">
        <v>0</v>
      </c>
      <c r="AD622" s="29">
        <v>0</v>
      </c>
      <c r="AE622" s="29">
        <v>261739.16000000003</v>
      </c>
      <c r="AF622" s="29">
        <v>70707299.25</v>
      </c>
      <c r="AG622" s="29" t="s">
        <v>35</v>
      </c>
      <c r="AI622"/>
    </row>
    <row r="623" spans="1:35">
      <c r="A623" s="17">
        <v>621</v>
      </c>
      <c r="B623" s="18">
        <v>44927</v>
      </c>
      <c r="C623" s="19" t="s">
        <v>41</v>
      </c>
      <c r="D623" s="19" t="s">
        <v>73</v>
      </c>
      <c r="E623" s="17">
        <v>1664</v>
      </c>
      <c r="F623" s="17">
        <v>1242</v>
      </c>
      <c r="G623" s="17">
        <v>260049</v>
      </c>
      <c r="H623" s="20">
        <v>146</v>
      </c>
      <c r="I623" s="17">
        <v>58134</v>
      </c>
      <c r="J623" s="17">
        <v>3212004</v>
      </c>
      <c r="K623" s="17">
        <v>2117950</v>
      </c>
      <c r="L623" s="17">
        <v>8137752</v>
      </c>
      <c r="M623" s="17">
        <v>3658870</v>
      </c>
      <c r="N623" s="21">
        <v>18046665.890000001</v>
      </c>
      <c r="O623" s="17">
        <v>2353655</v>
      </c>
      <c r="P623" s="21">
        <v>46604269.5</v>
      </c>
      <c r="Q623" s="17">
        <v>0</v>
      </c>
      <c r="R623" s="21">
        <v>0</v>
      </c>
      <c r="S623" s="17">
        <v>26999</v>
      </c>
      <c r="T623" s="21">
        <v>134792.09</v>
      </c>
      <c r="U623" s="17">
        <v>1386630</v>
      </c>
      <c r="V623" s="21">
        <v>3172239.22</v>
      </c>
      <c r="W623" s="17">
        <v>838206</v>
      </c>
      <c r="X623" s="21">
        <v>2794797.06</v>
      </c>
      <c r="Y623" s="17">
        <v>895</v>
      </c>
      <c r="Z623" s="21">
        <v>55422.559999999998</v>
      </c>
      <c r="AA623" s="17">
        <v>5155183</v>
      </c>
      <c r="AB623" s="21">
        <v>25422980.289999999</v>
      </c>
      <c r="AC623" s="17">
        <v>0</v>
      </c>
      <c r="AD623" s="21">
        <v>0</v>
      </c>
      <c r="AE623" s="21">
        <v>64785727.480000004</v>
      </c>
      <c r="AF623" s="21">
        <v>31445439.129999999</v>
      </c>
      <c r="AG623" s="21" t="s">
        <v>40</v>
      </c>
      <c r="AI623"/>
    </row>
    <row r="624" spans="1:35">
      <c r="A624" s="22">
        <v>622</v>
      </c>
      <c r="B624" s="28">
        <v>44927</v>
      </c>
      <c r="C624" s="23" t="s">
        <v>41</v>
      </c>
      <c r="D624" s="23" t="s">
        <v>74</v>
      </c>
      <c r="E624" s="22">
        <v>859</v>
      </c>
      <c r="F624" s="22">
        <v>622</v>
      </c>
      <c r="G624" s="22">
        <v>11633</v>
      </c>
      <c r="H624" s="38">
        <v>945</v>
      </c>
      <c r="I624" s="22">
        <v>0</v>
      </c>
      <c r="J624" s="22">
        <v>118771</v>
      </c>
      <c r="K624" s="22">
        <v>87500</v>
      </c>
      <c r="L624" s="22">
        <v>3772532</v>
      </c>
      <c r="M624" s="22">
        <v>172433</v>
      </c>
      <c r="N624" s="29">
        <v>1092785.5900000001</v>
      </c>
      <c r="O624" s="22">
        <v>124877</v>
      </c>
      <c r="P624" s="29">
        <v>333182.49</v>
      </c>
      <c r="Q624" s="22">
        <v>0</v>
      </c>
      <c r="R624" s="29">
        <v>0</v>
      </c>
      <c r="S624" s="22">
        <v>7079</v>
      </c>
      <c r="T624" s="29">
        <v>28062.5</v>
      </c>
      <c r="U624" s="22">
        <v>1624539</v>
      </c>
      <c r="V624" s="29">
        <v>2864851.77</v>
      </c>
      <c r="W624" s="22">
        <v>2763069</v>
      </c>
      <c r="X624" s="29">
        <v>1215350.79</v>
      </c>
      <c r="Y624" s="22">
        <v>0</v>
      </c>
      <c r="Z624" s="29">
        <v>0</v>
      </c>
      <c r="AA624" s="22">
        <v>5507801</v>
      </c>
      <c r="AB624" s="29">
        <v>27698898.120000001</v>
      </c>
      <c r="AC624" s="22">
        <v>4</v>
      </c>
      <c r="AD624" s="29">
        <v>3.9</v>
      </c>
      <c r="AE624" s="29">
        <v>1454030.58</v>
      </c>
      <c r="AF624" s="29">
        <v>31779104.579999998</v>
      </c>
      <c r="AG624" s="29" t="s">
        <v>35</v>
      </c>
      <c r="AI624"/>
    </row>
    <row r="625" spans="1:35">
      <c r="A625" s="17">
        <v>623</v>
      </c>
      <c r="B625" s="18">
        <v>44927</v>
      </c>
      <c r="C625" s="19" t="s">
        <v>33</v>
      </c>
      <c r="D625" s="19" t="s">
        <v>75</v>
      </c>
      <c r="E625" s="17">
        <v>59</v>
      </c>
      <c r="F625" s="17">
        <v>2</v>
      </c>
      <c r="G625" s="17">
        <v>0</v>
      </c>
      <c r="H625" s="20">
        <v>159</v>
      </c>
      <c r="I625" s="17">
        <v>0</v>
      </c>
      <c r="J625" s="17">
        <v>494587</v>
      </c>
      <c r="K625" s="17">
        <v>0</v>
      </c>
      <c r="L625" s="17">
        <v>2668149</v>
      </c>
      <c r="M625" s="17">
        <v>0</v>
      </c>
      <c r="N625" s="21">
        <v>0</v>
      </c>
      <c r="O625" s="17">
        <v>0</v>
      </c>
      <c r="P625" s="21">
        <v>0</v>
      </c>
      <c r="Q625" s="17">
        <v>0</v>
      </c>
      <c r="R625" s="21">
        <v>0</v>
      </c>
      <c r="S625" s="17">
        <v>0</v>
      </c>
      <c r="T625" s="21">
        <v>0</v>
      </c>
      <c r="U625" s="17">
        <v>54858</v>
      </c>
      <c r="V625" s="21">
        <v>92520.18</v>
      </c>
      <c r="W625" s="17">
        <v>8146</v>
      </c>
      <c r="X625" s="21">
        <v>18957.07</v>
      </c>
      <c r="Y625" s="17">
        <v>0</v>
      </c>
      <c r="Z625" s="21">
        <v>0</v>
      </c>
      <c r="AA625" s="17">
        <v>386609</v>
      </c>
      <c r="AB625" s="21">
        <v>2012098.7</v>
      </c>
      <c r="AC625" s="17">
        <v>0</v>
      </c>
      <c r="AD625" s="21">
        <v>0</v>
      </c>
      <c r="AE625" s="21">
        <v>0</v>
      </c>
      <c r="AF625" s="21">
        <v>2123575.9500000002</v>
      </c>
      <c r="AG625" s="21" t="s">
        <v>35</v>
      </c>
      <c r="AI625"/>
    </row>
    <row r="626" spans="1:35">
      <c r="A626" s="22">
        <v>624</v>
      </c>
      <c r="B626" s="28">
        <v>44927</v>
      </c>
      <c r="C626" s="23" t="s">
        <v>36</v>
      </c>
      <c r="D626" s="23" t="s">
        <v>76</v>
      </c>
      <c r="E626" s="22">
        <v>0</v>
      </c>
      <c r="F626" s="22">
        <v>0</v>
      </c>
      <c r="G626" s="22">
        <v>0</v>
      </c>
      <c r="H626" s="38">
        <v>0</v>
      </c>
      <c r="I626" s="22">
        <v>0</v>
      </c>
      <c r="J626" s="22">
        <v>0</v>
      </c>
      <c r="K626" s="22">
        <v>0</v>
      </c>
      <c r="L626" s="22">
        <v>0</v>
      </c>
      <c r="M626" s="22">
        <v>0</v>
      </c>
      <c r="N626" s="29">
        <v>0</v>
      </c>
      <c r="O626" s="22">
        <v>0</v>
      </c>
      <c r="P626" s="29">
        <v>0</v>
      </c>
      <c r="Q626" s="22">
        <v>0</v>
      </c>
      <c r="R626" s="29">
        <v>0</v>
      </c>
      <c r="S626" s="22">
        <v>0</v>
      </c>
      <c r="T626" s="29">
        <v>0</v>
      </c>
      <c r="U626" s="22">
        <v>0</v>
      </c>
      <c r="V626" s="29">
        <v>0</v>
      </c>
      <c r="W626" s="22">
        <v>0</v>
      </c>
      <c r="X626" s="29">
        <v>0</v>
      </c>
      <c r="Y626" s="22">
        <v>0</v>
      </c>
      <c r="Z626" s="29">
        <v>0</v>
      </c>
      <c r="AA626" s="22">
        <v>0</v>
      </c>
      <c r="AB626" s="29">
        <v>0</v>
      </c>
      <c r="AC626" s="22">
        <v>0</v>
      </c>
      <c r="AD626" s="29">
        <v>0</v>
      </c>
      <c r="AE626" s="29">
        <v>0</v>
      </c>
      <c r="AF626" s="29">
        <v>0</v>
      </c>
      <c r="AG626" s="29" t="s">
        <v>35</v>
      </c>
      <c r="AI626"/>
    </row>
    <row r="627" spans="1:35">
      <c r="A627" s="17">
        <v>625</v>
      </c>
      <c r="B627" s="18">
        <v>44927</v>
      </c>
      <c r="C627" s="19" t="s">
        <v>41</v>
      </c>
      <c r="D627" s="19" t="s">
        <v>77</v>
      </c>
      <c r="E627" s="17">
        <v>873</v>
      </c>
      <c r="F627" s="17">
        <v>587</v>
      </c>
      <c r="G627" s="17">
        <v>9347</v>
      </c>
      <c r="H627" s="20">
        <v>0</v>
      </c>
      <c r="I627" s="17">
        <v>0</v>
      </c>
      <c r="J627" s="17">
        <v>45909</v>
      </c>
      <c r="K627" s="17">
        <v>0</v>
      </c>
      <c r="L627" s="17">
        <v>5178073</v>
      </c>
      <c r="M627" s="17">
        <v>0</v>
      </c>
      <c r="N627" s="21">
        <v>0</v>
      </c>
      <c r="O627" s="17">
        <v>0</v>
      </c>
      <c r="P627" s="21">
        <v>0</v>
      </c>
      <c r="Q627" s="17">
        <v>0</v>
      </c>
      <c r="R627" s="21">
        <v>0</v>
      </c>
      <c r="S627" s="17">
        <v>0</v>
      </c>
      <c r="T627" s="21">
        <v>0</v>
      </c>
      <c r="U627" s="17">
        <v>1582146</v>
      </c>
      <c r="V627" s="21">
        <v>2394065.4500000002</v>
      </c>
      <c r="W627" s="17">
        <v>202179</v>
      </c>
      <c r="X627" s="21">
        <v>436936.6</v>
      </c>
      <c r="Y627" s="17">
        <v>0</v>
      </c>
      <c r="Z627" s="21">
        <v>0</v>
      </c>
      <c r="AA627" s="17">
        <v>4360525</v>
      </c>
      <c r="AB627" s="21">
        <v>19411367.129999999</v>
      </c>
      <c r="AC627" s="17">
        <v>0</v>
      </c>
      <c r="AD627" s="21">
        <v>0</v>
      </c>
      <c r="AE627" s="21">
        <v>0</v>
      </c>
      <c r="AF627" s="21">
        <v>22242369.18</v>
      </c>
      <c r="AG627" s="21" t="s">
        <v>35</v>
      </c>
      <c r="AI627"/>
    </row>
    <row r="628" spans="1:35">
      <c r="A628" s="22">
        <v>626</v>
      </c>
      <c r="B628" s="28">
        <v>44927</v>
      </c>
      <c r="C628" s="23" t="s">
        <v>41</v>
      </c>
      <c r="D628" s="23" t="s">
        <v>78</v>
      </c>
      <c r="E628" s="22">
        <v>1386</v>
      </c>
      <c r="F628" s="22">
        <v>841</v>
      </c>
      <c r="G628" s="22">
        <v>11570</v>
      </c>
      <c r="H628" s="38">
        <v>0</v>
      </c>
      <c r="I628" s="22">
        <v>0</v>
      </c>
      <c r="J628" s="22">
        <v>23108</v>
      </c>
      <c r="K628" s="22">
        <v>9965</v>
      </c>
      <c r="L628" s="22">
        <v>4207271</v>
      </c>
      <c r="M628" s="22">
        <v>30888</v>
      </c>
      <c r="N628" s="29">
        <v>192614.27</v>
      </c>
      <c r="O628" s="22">
        <v>8595</v>
      </c>
      <c r="P628" s="29">
        <v>95900.99</v>
      </c>
      <c r="Q628" s="22">
        <v>0</v>
      </c>
      <c r="R628" s="29">
        <v>0</v>
      </c>
      <c r="S628" s="22">
        <v>870</v>
      </c>
      <c r="T628" s="29">
        <v>6698.45</v>
      </c>
      <c r="U628" s="22">
        <v>1736916</v>
      </c>
      <c r="V628" s="29">
        <v>3703828.52</v>
      </c>
      <c r="W628" s="22">
        <v>306498</v>
      </c>
      <c r="X628" s="29">
        <v>913396.45</v>
      </c>
      <c r="Y628" s="22">
        <v>9032</v>
      </c>
      <c r="Z628" s="29">
        <v>196908.66</v>
      </c>
      <c r="AA628" s="22">
        <v>4842681</v>
      </c>
      <c r="AB628" s="29">
        <v>22925560.57</v>
      </c>
      <c r="AC628" s="22">
        <v>0</v>
      </c>
      <c r="AD628" s="29">
        <v>0</v>
      </c>
      <c r="AE628" s="29">
        <v>295213.71000000002</v>
      </c>
      <c r="AF628" s="29">
        <v>27739694.199999999</v>
      </c>
      <c r="AG628" s="29" t="s">
        <v>35</v>
      </c>
      <c r="AI628"/>
    </row>
    <row r="629" spans="1:35">
      <c r="A629" s="17">
        <v>627</v>
      </c>
      <c r="B629" s="18">
        <v>44927</v>
      </c>
      <c r="C629" s="19" t="s">
        <v>41</v>
      </c>
      <c r="D629" s="19" t="s">
        <v>79</v>
      </c>
      <c r="E629" s="17">
        <v>1495</v>
      </c>
      <c r="F629" s="17">
        <v>1361</v>
      </c>
      <c r="G629" s="17">
        <v>71645</v>
      </c>
      <c r="H629" s="20">
        <v>11267</v>
      </c>
      <c r="I629" s="17">
        <v>54430</v>
      </c>
      <c r="J629" s="17">
        <v>384910</v>
      </c>
      <c r="K629" s="17">
        <v>4809780</v>
      </c>
      <c r="L629" s="17">
        <v>27626811</v>
      </c>
      <c r="M629" s="17">
        <v>5360673</v>
      </c>
      <c r="N629" s="21">
        <v>17500164.120000001</v>
      </c>
      <c r="O629" s="17">
        <v>4223221</v>
      </c>
      <c r="P629" s="21">
        <v>25841754.100000001</v>
      </c>
      <c r="Q629" s="17">
        <v>0</v>
      </c>
      <c r="R629" s="21">
        <v>0</v>
      </c>
      <c r="S629" s="17">
        <v>48881</v>
      </c>
      <c r="T629" s="21">
        <v>179613.18</v>
      </c>
      <c r="U629" s="17">
        <v>4117389</v>
      </c>
      <c r="V629" s="21">
        <v>8009774.3300000001</v>
      </c>
      <c r="W629" s="17">
        <v>2926013</v>
      </c>
      <c r="X629" s="21">
        <v>6757732.04</v>
      </c>
      <c r="Y629" s="17">
        <v>0</v>
      </c>
      <c r="Z629" s="21">
        <v>0</v>
      </c>
      <c r="AA629" s="17">
        <v>11700286</v>
      </c>
      <c r="AB629" s="21">
        <v>53201088.890000001</v>
      </c>
      <c r="AC629" s="17">
        <v>0</v>
      </c>
      <c r="AD629" s="21">
        <v>0</v>
      </c>
      <c r="AE629" s="21">
        <v>43521531.399999999</v>
      </c>
      <c r="AF629" s="21">
        <v>67968595.260000005</v>
      </c>
      <c r="AG629" s="21" t="s">
        <v>35</v>
      </c>
      <c r="AI629"/>
    </row>
    <row r="630" spans="1:35">
      <c r="A630" s="22">
        <v>628</v>
      </c>
      <c r="B630" s="28">
        <v>44927</v>
      </c>
      <c r="C630" s="23" t="s">
        <v>36</v>
      </c>
      <c r="D630" s="23" t="s">
        <v>80</v>
      </c>
      <c r="E630" s="22">
        <v>0</v>
      </c>
      <c r="F630" s="22">
        <v>0</v>
      </c>
      <c r="G630" s="22">
        <v>0</v>
      </c>
      <c r="H630" s="38">
        <v>247004</v>
      </c>
      <c r="I630" s="22">
        <v>0</v>
      </c>
      <c r="J630" s="22">
        <v>0</v>
      </c>
      <c r="K630" s="22">
        <v>0</v>
      </c>
      <c r="L630" s="22">
        <v>480639</v>
      </c>
      <c r="M630" s="22">
        <v>0</v>
      </c>
      <c r="N630" s="29">
        <v>0</v>
      </c>
      <c r="O630" s="22">
        <v>0</v>
      </c>
      <c r="P630" s="29">
        <v>0</v>
      </c>
      <c r="Q630" s="22">
        <v>0</v>
      </c>
      <c r="R630" s="29">
        <v>0</v>
      </c>
      <c r="S630" s="22">
        <v>0</v>
      </c>
      <c r="T630" s="29">
        <v>0</v>
      </c>
      <c r="U630" s="22">
        <v>794</v>
      </c>
      <c r="V630" s="29">
        <v>752.55</v>
      </c>
      <c r="W630" s="22">
        <v>36230</v>
      </c>
      <c r="X630" s="29">
        <v>18872.849999999999</v>
      </c>
      <c r="Y630" s="22">
        <v>0</v>
      </c>
      <c r="Z630" s="29">
        <v>0</v>
      </c>
      <c r="AA630" s="22">
        <v>4235</v>
      </c>
      <c r="AB630" s="29">
        <v>16127.36</v>
      </c>
      <c r="AC630" s="22">
        <v>0</v>
      </c>
      <c r="AD630" s="29">
        <v>0</v>
      </c>
      <c r="AE630" s="29">
        <v>0</v>
      </c>
      <c r="AF630" s="29">
        <v>35752.759999999995</v>
      </c>
      <c r="AG630" s="29" t="s">
        <v>35</v>
      </c>
      <c r="AI630"/>
    </row>
    <row r="631" spans="1:35">
      <c r="A631" s="17">
        <v>629</v>
      </c>
      <c r="B631" s="18">
        <v>44927</v>
      </c>
      <c r="C631" s="19" t="s">
        <v>41</v>
      </c>
      <c r="D631" s="19" t="s">
        <v>99</v>
      </c>
      <c r="E631" s="17">
        <v>0</v>
      </c>
      <c r="F631" s="17">
        <v>0</v>
      </c>
      <c r="G631" s="17">
        <v>0</v>
      </c>
      <c r="H631" s="20">
        <v>0</v>
      </c>
      <c r="I631" s="17">
        <v>0</v>
      </c>
      <c r="J631" s="17">
        <v>0</v>
      </c>
      <c r="K631" s="17">
        <v>0</v>
      </c>
      <c r="L631" s="17">
        <v>200911</v>
      </c>
      <c r="M631" s="17">
        <v>0</v>
      </c>
      <c r="N631" s="21">
        <v>0</v>
      </c>
      <c r="O631" s="17">
        <v>0</v>
      </c>
      <c r="P631" s="21">
        <v>0</v>
      </c>
      <c r="Q631" s="17">
        <v>0</v>
      </c>
      <c r="R631" s="21">
        <v>0</v>
      </c>
      <c r="S631" s="17">
        <v>0</v>
      </c>
      <c r="T631" s="21">
        <v>0</v>
      </c>
      <c r="U631" s="17">
        <v>28819</v>
      </c>
      <c r="V631" s="21">
        <v>52235.41</v>
      </c>
      <c r="W631" s="17">
        <v>15909</v>
      </c>
      <c r="X631" s="21">
        <v>34273.089999999997</v>
      </c>
      <c r="Y631" s="17">
        <v>0</v>
      </c>
      <c r="Z631" s="21">
        <v>0</v>
      </c>
      <c r="AA631" s="17">
        <v>92367</v>
      </c>
      <c r="AB631" s="21">
        <v>423362.2</v>
      </c>
      <c r="AC631" s="17">
        <v>26</v>
      </c>
      <c r="AD631" s="21">
        <v>20.3</v>
      </c>
      <c r="AE631" s="21">
        <v>0</v>
      </c>
      <c r="AF631" s="21">
        <v>509891</v>
      </c>
      <c r="AG631" s="21" t="s">
        <v>35</v>
      </c>
      <c r="AI631"/>
    </row>
    <row r="632" spans="1:35">
      <c r="A632" s="22">
        <v>630</v>
      </c>
      <c r="B632" s="28">
        <v>44927</v>
      </c>
      <c r="C632" s="23" t="s">
        <v>33</v>
      </c>
      <c r="D632" s="23" t="s">
        <v>81</v>
      </c>
      <c r="E632" s="22">
        <v>10</v>
      </c>
      <c r="F632" s="22">
        <v>1</v>
      </c>
      <c r="G632" s="22">
        <v>0</v>
      </c>
      <c r="H632" s="38">
        <v>0</v>
      </c>
      <c r="I632" s="22">
        <v>0</v>
      </c>
      <c r="J632" s="22">
        <v>0</v>
      </c>
      <c r="K632" s="22">
        <v>0</v>
      </c>
      <c r="L632" s="22">
        <v>381660</v>
      </c>
      <c r="M632" s="22">
        <v>0</v>
      </c>
      <c r="N632" s="29">
        <v>0</v>
      </c>
      <c r="O632" s="22">
        <v>0</v>
      </c>
      <c r="P632" s="29">
        <v>0</v>
      </c>
      <c r="Q632" s="22">
        <v>0</v>
      </c>
      <c r="R632" s="29">
        <v>0</v>
      </c>
      <c r="S632" s="22">
        <v>0</v>
      </c>
      <c r="T632" s="29">
        <v>0</v>
      </c>
      <c r="U632" s="22">
        <v>13372</v>
      </c>
      <c r="V632" s="29">
        <v>18587.16</v>
      </c>
      <c r="W632" s="22">
        <v>0</v>
      </c>
      <c r="X632" s="29">
        <v>0</v>
      </c>
      <c r="Y632" s="22">
        <v>0</v>
      </c>
      <c r="Z632" s="29">
        <v>0</v>
      </c>
      <c r="AA632" s="22">
        <v>52294</v>
      </c>
      <c r="AB632" s="29">
        <v>209241.12</v>
      </c>
      <c r="AC632" s="22">
        <v>0</v>
      </c>
      <c r="AD632" s="29">
        <v>0</v>
      </c>
      <c r="AE632" s="29">
        <v>0</v>
      </c>
      <c r="AF632" s="29">
        <v>227828.28</v>
      </c>
      <c r="AG632" s="29" t="s">
        <v>35</v>
      </c>
      <c r="AI632"/>
    </row>
    <row r="633" spans="1:35">
      <c r="A633" s="17">
        <v>631</v>
      </c>
      <c r="B633" s="18">
        <v>44927</v>
      </c>
      <c r="C633" s="19" t="s">
        <v>36</v>
      </c>
      <c r="D633" s="19" t="s">
        <v>82</v>
      </c>
      <c r="E633" s="17">
        <v>1</v>
      </c>
      <c r="F633" s="17">
        <v>62</v>
      </c>
      <c r="G633" s="17">
        <v>571971</v>
      </c>
      <c r="H633" s="20">
        <v>0</v>
      </c>
      <c r="I633" s="17">
        <v>0</v>
      </c>
      <c r="J633" s="17">
        <v>28036489</v>
      </c>
      <c r="K633" s="17">
        <v>0</v>
      </c>
      <c r="L633" s="17">
        <v>37850239</v>
      </c>
      <c r="M633" s="17">
        <v>0</v>
      </c>
      <c r="N633" s="21">
        <v>0</v>
      </c>
      <c r="O633" s="17">
        <v>0</v>
      </c>
      <c r="P633" s="21">
        <v>0</v>
      </c>
      <c r="Q633" s="17">
        <v>0</v>
      </c>
      <c r="R633" s="21">
        <v>0</v>
      </c>
      <c r="S633" s="17">
        <v>0</v>
      </c>
      <c r="T633" s="21">
        <v>0</v>
      </c>
      <c r="U633" s="17">
        <v>481539</v>
      </c>
      <c r="V633" s="21">
        <v>605297.76</v>
      </c>
      <c r="W633" s="17">
        <v>1368463</v>
      </c>
      <c r="X633" s="21">
        <v>2172130.5499999998</v>
      </c>
      <c r="Y633" s="17">
        <v>0</v>
      </c>
      <c r="Z633" s="21">
        <v>0</v>
      </c>
      <c r="AA633" s="17">
        <v>1563406</v>
      </c>
      <c r="AB633" s="21">
        <v>6280297.3200000003</v>
      </c>
      <c r="AC633" s="17">
        <v>0</v>
      </c>
      <c r="AD633" s="21">
        <v>0</v>
      </c>
      <c r="AE633" s="21">
        <v>0</v>
      </c>
      <c r="AF633" s="21">
        <v>9057725.629999999</v>
      </c>
      <c r="AG633" s="21" t="s">
        <v>35</v>
      </c>
      <c r="AI633"/>
    </row>
    <row r="634" spans="1:35">
      <c r="A634" s="22">
        <v>632</v>
      </c>
      <c r="B634" s="28">
        <v>44927</v>
      </c>
      <c r="C634" s="23" t="s">
        <v>45</v>
      </c>
      <c r="D634" s="23" t="s">
        <v>83</v>
      </c>
      <c r="E634" s="22">
        <v>797</v>
      </c>
      <c r="F634" s="22">
        <v>21</v>
      </c>
      <c r="G634" s="22">
        <v>1005</v>
      </c>
      <c r="H634" s="38">
        <v>357</v>
      </c>
      <c r="I634" s="22">
        <v>1099</v>
      </c>
      <c r="J634" s="22">
        <v>29578</v>
      </c>
      <c r="K634" s="22">
        <v>0</v>
      </c>
      <c r="L634" s="22">
        <v>3633066</v>
      </c>
      <c r="M634" s="22">
        <v>0</v>
      </c>
      <c r="N634" s="29">
        <v>0</v>
      </c>
      <c r="O634" s="22">
        <v>0</v>
      </c>
      <c r="P634" s="29">
        <v>0</v>
      </c>
      <c r="Q634" s="22">
        <v>0</v>
      </c>
      <c r="R634" s="29">
        <v>0</v>
      </c>
      <c r="S634" s="22">
        <v>0</v>
      </c>
      <c r="T634" s="29">
        <v>0</v>
      </c>
      <c r="U634" s="22">
        <v>651857</v>
      </c>
      <c r="V634" s="29">
        <v>1478383.97</v>
      </c>
      <c r="W634" s="22">
        <v>107909</v>
      </c>
      <c r="X634" s="29">
        <v>360598.98</v>
      </c>
      <c r="Y634" s="22">
        <v>0</v>
      </c>
      <c r="Z634" s="29">
        <v>0</v>
      </c>
      <c r="AA634" s="22">
        <v>1564920</v>
      </c>
      <c r="AB634" s="29">
        <v>7176403</v>
      </c>
      <c r="AC634" s="22">
        <v>0</v>
      </c>
      <c r="AD634" s="29">
        <v>0</v>
      </c>
      <c r="AE634" s="29">
        <v>0</v>
      </c>
      <c r="AF634" s="29">
        <v>9015385.9499999993</v>
      </c>
      <c r="AG634" s="29" t="s">
        <v>35</v>
      </c>
      <c r="AI634"/>
    </row>
    <row r="635" spans="1:35">
      <c r="A635" s="17">
        <v>633</v>
      </c>
      <c r="B635" s="18">
        <v>44927</v>
      </c>
      <c r="C635" s="19" t="s">
        <v>45</v>
      </c>
      <c r="D635" s="19" t="s">
        <v>84</v>
      </c>
      <c r="E635" s="17">
        <v>8129</v>
      </c>
      <c r="F635" s="17">
        <v>4773</v>
      </c>
      <c r="G635" s="17">
        <v>45730</v>
      </c>
      <c r="H635" s="20">
        <v>11265</v>
      </c>
      <c r="I635" s="17">
        <v>618027</v>
      </c>
      <c r="J635" s="17">
        <v>76450</v>
      </c>
      <c r="K635" s="17">
        <v>324010</v>
      </c>
      <c r="L635" s="17">
        <v>41657959</v>
      </c>
      <c r="M635" s="17">
        <v>491125</v>
      </c>
      <c r="N635" s="21">
        <v>1625206.02</v>
      </c>
      <c r="O635" s="17">
        <v>190708</v>
      </c>
      <c r="P635" s="21">
        <v>686020.1</v>
      </c>
      <c r="Q635" s="17">
        <v>0</v>
      </c>
      <c r="R635" s="21">
        <v>0</v>
      </c>
      <c r="S635" s="17">
        <v>4293</v>
      </c>
      <c r="T635" s="21">
        <v>13563.39</v>
      </c>
      <c r="U635" s="17">
        <v>6760160</v>
      </c>
      <c r="V635" s="21">
        <v>15174020.17</v>
      </c>
      <c r="W635" s="17">
        <v>3301144</v>
      </c>
      <c r="X635" s="21">
        <v>6750600.6699999999</v>
      </c>
      <c r="Y635" s="17">
        <v>0</v>
      </c>
      <c r="Z635" s="21">
        <v>0</v>
      </c>
      <c r="AA635" s="17">
        <v>27020904</v>
      </c>
      <c r="AB635" s="21">
        <v>131984291.2</v>
      </c>
      <c r="AC635" s="17">
        <v>0</v>
      </c>
      <c r="AD635" s="21">
        <v>0</v>
      </c>
      <c r="AE635" s="21">
        <v>2324789.5100000002</v>
      </c>
      <c r="AF635" s="21">
        <v>153908912.03999999</v>
      </c>
      <c r="AG635" s="21" t="s">
        <v>35</v>
      </c>
      <c r="AI635"/>
    </row>
    <row r="636" spans="1:35">
      <c r="A636" s="22">
        <v>634</v>
      </c>
      <c r="B636" s="28">
        <v>44927</v>
      </c>
      <c r="C636" s="23" t="s">
        <v>41</v>
      </c>
      <c r="D636" s="23" t="s">
        <v>85</v>
      </c>
      <c r="E636" s="22">
        <v>371</v>
      </c>
      <c r="F636" s="22">
        <v>39</v>
      </c>
      <c r="G636" s="22">
        <v>873821</v>
      </c>
      <c r="H636" s="38">
        <v>0</v>
      </c>
      <c r="I636" s="22">
        <v>47441</v>
      </c>
      <c r="J636" s="22">
        <v>74672</v>
      </c>
      <c r="K636" s="22">
        <v>4319355</v>
      </c>
      <c r="L636" s="22">
        <v>1558896</v>
      </c>
      <c r="M636" s="22">
        <v>7187059</v>
      </c>
      <c r="N636" s="29">
        <v>30391780.82</v>
      </c>
      <c r="O636" s="22">
        <v>3220684</v>
      </c>
      <c r="P636" s="29">
        <v>23457937.23</v>
      </c>
      <c r="Q636" s="22">
        <v>0</v>
      </c>
      <c r="R636" s="29">
        <v>0</v>
      </c>
      <c r="S636" s="22">
        <v>44077</v>
      </c>
      <c r="T636" s="29">
        <v>140310.67000000001</v>
      </c>
      <c r="U636" s="22">
        <v>276774</v>
      </c>
      <c r="V636" s="29">
        <v>612893.67000000004</v>
      </c>
      <c r="W636" s="22">
        <v>117681</v>
      </c>
      <c r="X636" s="29">
        <v>467582.42</v>
      </c>
      <c r="Y636" s="22">
        <v>120</v>
      </c>
      <c r="Z636" s="29">
        <v>7162.07</v>
      </c>
      <c r="AA636" s="22">
        <v>640645</v>
      </c>
      <c r="AB636" s="29">
        <v>3157272.31</v>
      </c>
      <c r="AC636" s="22">
        <v>0</v>
      </c>
      <c r="AD636" s="29">
        <v>0</v>
      </c>
      <c r="AE636" s="29">
        <v>53990028.719999999</v>
      </c>
      <c r="AF636" s="29">
        <v>4244910.4700000007</v>
      </c>
      <c r="AG636" s="29" t="s">
        <v>40</v>
      </c>
      <c r="AI636"/>
    </row>
    <row r="637" spans="1:35">
      <c r="A637" s="17">
        <v>635</v>
      </c>
      <c r="B637" s="18">
        <v>44927</v>
      </c>
      <c r="C637" s="19" t="s">
        <v>38</v>
      </c>
      <c r="D637" s="19" t="s">
        <v>86</v>
      </c>
      <c r="E637" s="17">
        <v>0</v>
      </c>
      <c r="F637" s="17">
        <v>0</v>
      </c>
      <c r="G637" s="17">
        <v>0</v>
      </c>
      <c r="H637" s="20">
        <v>346949</v>
      </c>
      <c r="I637" s="17">
        <v>0</v>
      </c>
      <c r="J637" s="17">
        <v>0</v>
      </c>
      <c r="K637" s="17">
        <v>1003949</v>
      </c>
      <c r="L637" s="17">
        <v>535402</v>
      </c>
      <c r="M637" s="17">
        <v>492103</v>
      </c>
      <c r="N637" s="21">
        <v>1706836.53</v>
      </c>
      <c r="O637" s="17">
        <v>1165679</v>
      </c>
      <c r="P637" s="21">
        <v>4123518.53</v>
      </c>
      <c r="Q637" s="17">
        <v>0</v>
      </c>
      <c r="R637" s="21">
        <v>0</v>
      </c>
      <c r="S637" s="17">
        <v>46580</v>
      </c>
      <c r="T637" s="21">
        <v>283404.62</v>
      </c>
      <c r="U637" s="17">
        <v>52162</v>
      </c>
      <c r="V637" s="21">
        <v>83484.62</v>
      </c>
      <c r="W637" s="17">
        <v>29496</v>
      </c>
      <c r="X637" s="21">
        <v>105328.52</v>
      </c>
      <c r="Y637" s="17">
        <v>0</v>
      </c>
      <c r="Z637" s="21">
        <v>0</v>
      </c>
      <c r="AA637" s="17">
        <v>82711</v>
      </c>
      <c r="AB637" s="21">
        <v>191510.83</v>
      </c>
      <c r="AC637" s="17">
        <v>0</v>
      </c>
      <c r="AD637" s="21">
        <v>0</v>
      </c>
      <c r="AE637" s="21">
        <v>6113759.6799999997</v>
      </c>
      <c r="AF637" s="21">
        <v>380323.97</v>
      </c>
      <c r="AG637" s="21" t="s">
        <v>40</v>
      </c>
      <c r="AI637"/>
    </row>
    <row r="638" spans="1:35">
      <c r="A638" s="22">
        <v>636</v>
      </c>
      <c r="B638" s="28">
        <v>44927</v>
      </c>
      <c r="C638" s="23" t="s">
        <v>33</v>
      </c>
      <c r="D638" s="23" t="s">
        <v>100</v>
      </c>
      <c r="E638" s="22">
        <v>32</v>
      </c>
      <c r="F638" s="22">
        <v>1</v>
      </c>
      <c r="G638" s="22">
        <v>0</v>
      </c>
      <c r="H638" s="38">
        <v>279</v>
      </c>
      <c r="I638" s="22">
        <v>0</v>
      </c>
      <c r="J638" s="22">
        <v>0</v>
      </c>
      <c r="K638" s="22">
        <v>0</v>
      </c>
      <c r="L638" s="22">
        <v>88305</v>
      </c>
      <c r="M638" s="22">
        <v>0</v>
      </c>
      <c r="N638" s="29">
        <v>0</v>
      </c>
      <c r="O638" s="22">
        <v>0</v>
      </c>
      <c r="P638" s="29">
        <v>0</v>
      </c>
      <c r="Q638" s="22">
        <v>0</v>
      </c>
      <c r="R638" s="29">
        <v>0</v>
      </c>
      <c r="S638" s="22">
        <v>0</v>
      </c>
      <c r="T638" s="29">
        <v>0</v>
      </c>
      <c r="U638" s="22">
        <v>6341</v>
      </c>
      <c r="V638" s="29">
        <v>14452.7</v>
      </c>
      <c r="W638" s="22">
        <v>5265</v>
      </c>
      <c r="X638" s="29">
        <v>16136.55</v>
      </c>
      <c r="Y638" s="22">
        <v>0</v>
      </c>
      <c r="Z638" s="29">
        <v>0</v>
      </c>
      <c r="AA638" s="22">
        <v>36973</v>
      </c>
      <c r="AB638" s="29">
        <v>195039.1</v>
      </c>
      <c r="AC638" s="22">
        <v>0</v>
      </c>
      <c r="AD638" s="29">
        <v>0</v>
      </c>
      <c r="AE638" s="29">
        <v>0</v>
      </c>
      <c r="AF638" s="29">
        <v>225628.35</v>
      </c>
      <c r="AG638" s="29" t="s">
        <v>35</v>
      </c>
      <c r="AI638"/>
    </row>
    <row r="639" spans="1:35">
      <c r="A639" s="17">
        <v>637</v>
      </c>
      <c r="B639" s="18">
        <v>44927</v>
      </c>
      <c r="C639" s="19" t="s">
        <v>41</v>
      </c>
      <c r="D639" s="19" t="s">
        <v>87</v>
      </c>
      <c r="E639" s="17">
        <v>858</v>
      </c>
      <c r="F639" s="17">
        <v>419</v>
      </c>
      <c r="G639" s="17">
        <v>14260</v>
      </c>
      <c r="H639" s="20">
        <v>0</v>
      </c>
      <c r="I639" s="17">
        <v>6362</v>
      </c>
      <c r="J639" s="17">
        <v>71576</v>
      </c>
      <c r="K639" s="17">
        <v>195708</v>
      </c>
      <c r="L639" s="17">
        <v>3723175</v>
      </c>
      <c r="M639" s="17">
        <v>520294</v>
      </c>
      <c r="N639" s="21">
        <v>1611604.15</v>
      </c>
      <c r="O639" s="17">
        <v>444731</v>
      </c>
      <c r="P639" s="21">
        <v>2905153.81</v>
      </c>
      <c r="Q639" s="17">
        <v>0</v>
      </c>
      <c r="R639" s="21">
        <v>0</v>
      </c>
      <c r="S639" s="17">
        <v>0</v>
      </c>
      <c r="T639" s="21">
        <v>0</v>
      </c>
      <c r="U639" s="17">
        <v>1713802</v>
      </c>
      <c r="V639" s="21">
        <v>3288343.61</v>
      </c>
      <c r="W639" s="17">
        <v>288334</v>
      </c>
      <c r="X639" s="21">
        <v>860345.25</v>
      </c>
      <c r="Y639" s="17">
        <v>0</v>
      </c>
      <c r="Z639" s="21">
        <v>0</v>
      </c>
      <c r="AA639" s="17">
        <v>3156602</v>
      </c>
      <c r="AB639" s="21">
        <v>14254095</v>
      </c>
      <c r="AC639" s="17">
        <v>0</v>
      </c>
      <c r="AD639" s="21">
        <v>0</v>
      </c>
      <c r="AE639" s="21">
        <v>4516757.96</v>
      </c>
      <c r="AF639" s="21">
        <v>18402783.859999999</v>
      </c>
      <c r="AG639" s="21" t="s">
        <v>35</v>
      </c>
      <c r="AI639"/>
    </row>
    <row r="640" spans="1:35">
      <c r="A640" s="22">
        <v>638</v>
      </c>
      <c r="B640" s="28">
        <v>44927</v>
      </c>
      <c r="C640" s="23" t="s">
        <v>38</v>
      </c>
      <c r="D640" s="23" t="s">
        <v>88</v>
      </c>
      <c r="E640" s="22">
        <v>103</v>
      </c>
      <c r="F640" s="22">
        <v>73</v>
      </c>
      <c r="G640" s="22">
        <v>0</v>
      </c>
      <c r="H640" s="38">
        <v>0</v>
      </c>
      <c r="I640" s="22">
        <v>0</v>
      </c>
      <c r="J640" s="22">
        <v>0</v>
      </c>
      <c r="K640" s="22">
        <v>1066900</v>
      </c>
      <c r="L640" s="22">
        <v>1153786</v>
      </c>
      <c r="M640" s="22">
        <v>1526305</v>
      </c>
      <c r="N640" s="29">
        <v>4752186.97</v>
      </c>
      <c r="O640" s="22">
        <v>1383115</v>
      </c>
      <c r="P640" s="29">
        <v>6290158.3399999999</v>
      </c>
      <c r="Q640" s="22">
        <v>0</v>
      </c>
      <c r="R640" s="29">
        <v>0</v>
      </c>
      <c r="S640" s="22">
        <v>2761</v>
      </c>
      <c r="T640" s="29">
        <v>16750.2</v>
      </c>
      <c r="U640" s="22">
        <v>958437</v>
      </c>
      <c r="V640" s="29">
        <v>2056326.2</v>
      </c>
      <c r="W640" s="22">
        <v>126914</v>
      </c>
      <c r="X640" s="29">
        <v>608825.61</v>
      </c>
      <c r="Y640" s="22">
        <v>39</v>
      </c>
      <c r="Z640" s="29">
        <v>632.70000000000005</v>
      </c>
      <c r="AA640" s="22">
        <v>872297</v>
      </c>
      <c r="AB640" s="29">
        <v>4105762.36</v>
      </c>
      <c r="AC640" s="22">
        <v>0</v>
      </c>
      <c r="AD640" s="29">
        <v>0</v>
      </c>
      <c r="AE640" s="29">
        <v>11059095.509999998</v>
      </c>
      <c r="AF640" s="29">
        <v>6771546.8700000001</v>
      </c>
      <c r="AG640" s="29" t="s">
        <v>40</v>
      </c>
      <c r="AI640"/>
    </row>
    <row r="641" spans="1:35">
      <c r="A641" s="17">
        <v>639</v>
      </c>
      <c r="B641" s="18">
        <v>44927</v>
      </c>
      <c r="C641" s="19" t="s">
        <v>45</v>
      </c>
      <c r="D641" s="19" t="s">
        <v>89</v>
      </c>
      <c r="E641" s="17">
        <v>25649</v>
      </c>
      <c r="F641" s="17">
        <v>39993</v>
      </c>
      <c r="G641" s="17">
        <v>1138665</v>
      </c>
      <c r="H641" s="20">
        <v>51935</v>
      </c>
      <c r="I641" s="17">
        <v>577624</v>
      </c>
      <c r="J641" s="17">
        <v>2164013</v>
      </c>
      <c r="K641" s="17">
        <v>16210142</v>
      </c>
      <c r="L641" s="17">
        <v>273051248</v>
      </c>
      <c r="M641" s="17">
        <v>27371804</v>
      </c>
      <c r="N641" s="21">
        <v>82482572.760000005</v>
      </c>
      <c r="O641" s="17">
        <v>20132186</v>
      </c>
      <c r="P641" s="21">
        <v>160489330.59999999</v>
      </c>
      <c r="Q641" s="17">
        <v>0</v>
      </c>
      <c r="R641" s="21">
        <v>0</v>
      </c>
      <c r="S641" s="17">
        <v>122676</v>
      </c>
      <c r="T641" s="21">
        <v>445458.63</v>
      </c>
      <c r="U641" s="17">
        <v>50761596</v>
      </c>
      <c r="V641" s="21">
        <v>104614478.7</v>
      </c>
      <c r="W641" s="17">
        <v>20653288</v>
      </c>
      <c r="X641" s="21">
        <v>40018044.549999997</v>
      </c>
      <c r="Y641" s="17">
        <v>1739</v>
      </c>
      <c r="Z641" s="21">
        <v>24579.57</v>
      </c>
      <c r="AA641" s="17">
        <v>191631604</v>
      </c>
      <c r="AB641" s="21">
        <v>924421767.60000002</v>
      </c>
      <c r="AC641" s="17">
        <v>47733</v>
      </c>
      <c r="AD641" s="21">
        <v>44843.08</v>
      </c>
      <c r="AE641" s="21">
        <v>243417361.99000001</v>
      </c>
      <c r="AF641" s="21">
        <v>1069123713.5000001</v>
      </c>
      <c r="AG641" s="21" t="s">
        <v>35</v>
      </c>
      <c r="AI641"/>
    </row>
    <row r="642" spans="1:35">
      <c r="A642" s="22">
        <v>640</v>
      </c>
      <c r="B642" s="28">
        <v>44927</v>
      </c>
      <c r="C642" s="23" t="s">
        <v>33</v>
      </c>
      <c r="D642" s="23" t="s">
        <v>90</v>
      </c>
      <c r="E642" s="22">
        <v>0</v>
      </c>
      <c r="F642" s="22">
        <v>0</v>
      </c>
      <c r="G642" s="22">
        <v>0</v>
      </c>
      <c r="H642" s="38">
        <v>67</v>
      </c>
      <c r="I642" s="22">
        <v>0</v>
      </c>
      <c r="J642" s="22">
        <v>0</v>
      </c>
      <c r="K642" s="22">
        <v>0</v>
      </c>
      <c r="L642" s="22">
        <v>557093</v>
      </c>
      <c r="M642" s="22">
        <v>0</v>
      </c>
      <c r="N642" s="29">
        <v>0</v>
      </c>
      <c r="O642" s="22">
        <v>0</v>
      </c>
      <c r="P642" s="29">
        <v>0</v>
      </c>
      <c r="Q642" s="22">
        <v>0</v>
      </c>
      <c r="R642" s="29">
        <v>0</v>
      </c>
      <c r="S642" s="22">
        <v>0</v>
      </c>
      <c r="T642" s="29">
        <v>0</v>
      </c>
      <c r="U642" s="22">
        <v>19072</v>
      </c>
      <c r="V642" s="29">
        <v>25513.87</v>
      </c>
      <c r="W642" s="22">
        <v>2055</v>
      </c>
      <c r="X642" s="29">
        <v>5407.39</v>
      </c>
      <c r="Y642" s="22">
        <v>0</v>
      </c>
      <c r="Z642" s="29">
        <v>0</v>
      </c>
      <c r="AA642" s="22">
        <v>185693</v>
      </c>
      <c r="AB642" s="29">
        <v>567078.26</v>
      </c>
      <c r="AC642" s="22">
        <v>0</v>
      </c>
      <c r="AD642" s="29">
        <v>0</v>
      </c>
      <c r="AE642" s="29">
        <v>0</v>
      </c>
      <c r="AF642" s="29">
        <v>597999.52</v>
      </c>
      <c r="AG642" s="29" t="s">
        <v>35</v>
      </c>
      <c r="AI642"/>
    </row>
    <row r="643" spans="1:35">
      <c r="A643" s="17">
        <v>641</v>
      </c>
      <c r="B643" s="18">
        <v>44927</v>
      </c>
      <c r="C643" s="19" t="s">
        <v>41</v>
      </c>
      <c r="D643" s="19" t="s">
        <v>91</v>
      </c>
      <c r="E643" s="17">
        <v>482</v>
      </c>
      <c r="F643" s="17">
        <v>666</v>
      </c>
      <c r="G643" s="17">
        <v>5916</v>
      </c>
      <c r="H643" s="20">
        <v>0</v>
      </c>
      <c r="I643" s="17">
        <v>0</v>
      </c>
      <c r="J643" s="17">
        <v>0</v>
      </c>
      <c r="K643" s="17">
        <v>40939</v>
      </c>
      <c r="L643" s="17">
        <v>2169669</v>
      </c>
      <c r="M643" s="17">
        <v>58003</v>
      </c>
      <c r="N643" s="21">
        <v>253207.44</v>
      </c>
      <c r="O643" s="17">
        <v>12658</v>
      </c>
      <c r="P643" s="21">
        <v>64623.97</v>
      </c>
      <c r="Q643" s="17">
        <v>0</v>
      </c>
      <c r="R643" s="21">
        <v>0</v>
      </c>
      <c r="S643" s="17">
        <v>2424</v>
      </c>
      <c r="T643" s="21">
        <v>9138.2999999999993</v>
      </c>
      <c r="U643" s="17">
        <v>456269</v>
      </c>
      <c r="V643" s="21">
        <v>1013301.4</v>
      </c>
      <c r="W643" s="17">
        <v>96470</v>
      </c>
      <c r="X643" s="21">
        <v>192889.91</v>
      </c>
      <c r="Y643" s="17">
        <v>85</v>
      </c>
      <c r="Z643" s="21">
        <v>257.39</v>
      </c>
      <c r="AA643" s="17">
        <v>4883615</v>
      </c>
      <c r="AB643" s="21">
        <v>20451724.600000001</v>
      </c>
      <c r="AC643" s="17">
        <v>0</v>
      </c>
      <c r="AD643" s="21">
        <v>0</v>
      </c>
      <c r="AE643" s="21">
        <v>326969.71000000002</v>
      </c>
      <c r="AF643" s="21">
        <v>21658173.300000001</v>
      </c>
      <c r="AG643" s="21" t="s">
        <v>35</v>
      </c>
      <c r="AI643"/>
    </row>
    <row r="644" spans="1:35">
      <c r="A644" s="22">
        <v>642</v>
      </c>
      <c r="B644" s="28">
        <v>44927</v>
      </c>
      <c r="C644" s="23" t="s">
        <v>45</v>
      </c>
      <c r="D644" s="23" t="s">
        <v>92</v>
      </c>
      <c r="E644" s="22">
        <v>2199</v>
      </c>
      <c r="F644" s="22">
        <v>217</v>
      </c>
      <c r="G644" s="22">
        <v>10573</v>
      </c>
      <c r="H644" s="38">
        <v>3568</v>
      </c>
      <c r="I644" s="22">
        <v>1467</v>
      </c>
      <c r="J644" s="22">
        <v>549858</v>
      </c>
      <c r="K644" s="22">
        <v>0</v>
      </c>
      <c r="L644" s="22">
        <v>12318323</v>
      </c>
      <c r="M644" s="22">
        <v>0</v>
      </c>
      <c r="N644" s="29">
        <v>0</v>
      </c>
      <c r="O644" s="22">
        <v>0</v>
      </c>
      <c r="P644" s="29">
        <v>0</v>
      </c>
      <c r="Q644" s="22">
        <v>0</v>
      </c>
      <c r="R644" s="29">
        <v>0</v>
      </c>
      <c r="S644" s="22">
        <v>0</v>
      </c>
      <c r="T644" s="29">
        <v>0</v>
      </c>
      <c r="U644" s="22">
        <v>1982253</v>
      </c>
      <c r="V644" s="29">
        <v>3705329.6</v>
      </c>
      <c r="W644" s="22">
        <v>438520</v>
      </c>
      <c r="X644" s="29">
        <v>1112199.58</v>
      </c>
      <c r="Y644" s="22">
        <v>945</v>
      </c>
      <c r="Z644" s="29">
        <v>13896.03</v>
      </c>
      <c r="AA644" s="22">
        <v>7031156</v>
      </c>
      <c r="AB644" s="29">
        <v>31006515.57</v>
      </c>
      <c r="AC644" s="22">
        <v>1454</v>
      </c>
      <c r="AD644" s="29">
        <v>1359.19</v>
      </c>
      <c r="AE644" s="29">
        <v>0</v>
      </c>
      <c r="AF644" s="29">
        <v>35839299.969999999</v>
      </c>
      <c r="AG644" s="29" t="s">
        <v>35</v>
      </c>
      <c r="AI644"/>
    </row>
    <row r="645" spans="1:35">
      <c r="A645" s="17">
        <v>643</v>
      </c>
      <c r="B645" s="18">
        <v>44927</v>
      </c>
      <c r="C645" s="19" t="s">
        <v>33</v>
      </c>
      <c r="D645" s="19" t="s">
        <v>93</v>
      </c>
      <c r="E645" s="17">
        <v>508</v>
      </c>
      <c r="F645" s="17">
        <v>3</v>
      </c>
      <c r="G645" s="17">
        <v>0</v>
      </c>
      <c r="H645" s="20">
        <v>0</v>
      </c>
      <c r="I645" s="17">
        <v>0</v>
      </c>
      <c r="J645" s="17">
        <v>325958</v>
      </c>
      <c r="K645" s="17">
        <v>0</v>
      </c>
      <c r="L645" s="17">
        <v>8416877</v>
      </c>
      <c r="M645" s="17">
        <v>0</v>
      </c>
      <c r="N645" s="21">
        <v>0</v>
      </c>
      <c r="O645" s="17">
        <v>0</v>
      </c>
      <c r="P645" s="21">
        <v>0</v>
      </c>
      <c r="Q645" s="17">
        <v>0</v>
      </c>
      <c r="R645" s="21">
        <v>0</v>
      </c>
      <c r="S645" s="17">
        <v>0</v>
      </c>
      <c r="T645" s="21">
        <v>0</v>
      </c>
      <c r="U645" s="17">
        <v>301846</v>
      </c>
      <c r="V645" s="21">
        <v>462341.19</v>
      </c>
      <c r="W645" s="17">
        <v>117265</v>
      </c>
      <c r="X645" s="21">
        <v>259287.88</v>
      </c>
      <c r="Y645" s="17">
        <v>0</v>
      </c>
      <c r="Z645" s="21">
        <v>0</v>
      </c>
      <c r="AA645" s="17">
        <v>3530737</v>
      </c>
      <c r="AB645" s="21">
        <v>15606242.939999999</v>
      </c>
      <c r="AC645" s="17">
        <v>125</v>
      </c>
      <c r="AD645" s="21">
        <v>101.7</v>
      </c>
      <c r="AE645" s="21">
        <v>0</v>
      </c>
      <c r="AF645" s="21">
        <v>16327973.709999999</v>
      </c>
      <c r="AG645" s="21" t="s">
        <v>35</v>
      </c>
      <c r="AI645"/>
    </row>
    <row r="646" spans="1:35">
      <c r="A646" s="22">
        <v>644</v>
      </c>
      <c r="B646" s="28">
        <v>44927</v>
      </c>
      <c r="C646" s="23" t="s">
        <v>45</v>
      </c>
      <c r="D646" s="23" t="s">
        <v>94</v>
      </c>
      <c r="E646" s="22">
        <v>8042</v>
      </c>
      <c r="F646" s="22">
        <v>3190</v>
      </c>
      <c r="G646" s="22">
        <v>40128</v>
      </c>
      <c r="H646" s="38">
        <v>8017</v>
      </c>
      <c r="I646" s="22">
        <v>40789</v>
      </c>
      <c r="J646" s="22">
        <v>237312</v>
      </c>
      <c r="K646" s="22">
        <v>601682</v>
      </c>
      <c r="L646" s="22">
        <v>46762427</v>
      </c>
      <c r="M646" s="22">
        <v>605637</v>
      </c>
      <c r="N646" s="29">
        <v>2046632.56</v>
      </c>
      <c r="O646" s="22">
        <v>354958</v>
      </c>
      <c r="P646" s="29">
        <v>1330576.3999999999</v>
      </c>
      <c r="Q646" s="22">
        <v>0</v>
      </c>
      <c r="R646" s="29">
        <v>0</v>
      </c>
      <c r="S646" s="22">
        <v>7630</v>
      </c>
      <c r="T646" s="29">
        <v>53771.4</v>
      </c>
      <c r="U646" s="22">
        <v>8460349</v>
      </c>
      <c r="V646" s="29">
        <v>15209066.77</v>
      </c>
      <c r="W646" s="22">
        <v>4511557</v>
      </c>
      <c r="X646" s="29">
        <v>7646176.2699999996</v>
      </c>
      <c r="Y646" s="22">
        <v>3343</v>
      </c>
      <c r="Z646" s="29">
        <v>12698.37</v>
      </c>
      <c r="AA646" s="22">
        <v>48209940</v>
      </c>
      <c r="AB646" s="29">
        <v>140472902</v>
      </c>
      <c r="AC646" s="22">
        <v>15864</v>
      </c>
      <c r="AD646" s="29">
        <v>15922.23</v>
      </c>
      <c r="AE646" s="29">
        <v>3430980.36</v>
      </c>
      <c r="AF646" s="29">
        <v>163356765.63999999</v>
      </c>
      <c r="AG646" s="29" t="s">
        <v>35</v>
      </c>
      <c r="AI646"/>
    </row>
    <row r="647" spans="1:35">
      <c r="A647" s="17">
        <v>645</v>
      </c>
      <c r="B647" s="18">
        <v>44927</v>
      </c>
      <c r="C647" s="19" t="s">
        <v>33</v>
      </c>
      <c r="D647" s="19" t="s">
        <v>95</v>
      </c>
      <c r="E647" s="17">
        <v>231</v>
      </c>
      <c r="F647" s="17">
        <v>0</v>
      </c>
      <c r="G647" s="17">
        <v>0</v>
      </c>
      <c r="H647" s="20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21">
        <v>0</v>
      </c>
      <c r="O647" s="17">
        <v>0</v>
      </c>
      <c r="P647" s="21">
        <v>0</v>
      </c>
      <c r="Q647" s="17">
        <v>0</v>
      </c>
      <c r="R647" s="21">
        <v>0</v>
      </c>
      <c r="S647" s="17">
        <v>0</v>
      </c>
      <c r="T647" s="21">
        <v>0</v>
      </c>
      <c r="U647" s="17">
        <v>0</v>
      </c>
      <c r="V647" s="21">
        <v>0</v>
      </c>
      <c r="W647" s="17">
        <v>0</v>
      </c>
      <c r="X647" s="21">
        <v>0</v>
      </c>
      <c r="Y647" s="17">
        <v>0</v>
      </c>
      <c r="Z647" s="21">
        <v>0</v>
      </c>
      <c r="AA647" s="17">
        <v>0</v>
      </c>
      <c r="AB647" s="21">
        <v>0</v>
      </c>
      <c r="AC647" s="17">
        <v>0</v>
      </c>
      <c r="AD647" s="21">
        <v>0</v>
      </c>
      <c r="AE647" s="21">
        <v>0</v>
      </c>
      <c r="AF647" s="21">
        <v>0</v>
      </c>
      <c r="AG647" s="21" t="s">
        <v>35</v>
      </c>
      <c r="AI647"/>
    </row>
    <row r="648" spans="1:35">
      <c r="A648" s="22">
        <v>646</v>
      </c>
      <c r="B648" s="28">
        <v>44927</v>
      </c>
      <c r="C648" s="23" t="s">
        <v>33</v>
      </c>
      <c r="D648" s="23" t="s">
        <v>96</v>
      </c>
      <c r="E648" s="22">
        <v>267</v>
      </c>
      <c r="F648" s="22">
        <v>7</v>
      </c>
      <c r="G648" s="22">
        <v>0</v>
      </c>
      <c r="H648" s="38">
        <v>529</v>
      </c>
      <c r="I648" s="22">
        <v>0</v>
      </c>
      <c r="J648" s="22">
        <v>14431</v>
      </c>
      <c r="K648" s="22">
        <v>0</v>
      </c>
      <c r="L648" s="22">
        <v>1515458</v>
      </c>
      <c r="M648" s="22">
        <v>0</v>
      </c>
      <c r="N648" s="29">
        <v>0</v>
      </c>
      <c r="O648" s="22">
        <v>0</v>
      </c>
      <c r="P648" s="29">
        <v>0</v>
      </c>
      <c r="Q648" s="22">
        <v>0</v>
      </c>
      <c r="R648" s="29">
        <v>0</v>
      </c>
      <c r="S648" s="22">
        <v>0</v>
      </c>
      <c r="T648" s="29">
        <v>0</v>
      </c>
      <c r="U648" s="22">
        <v>36601</v>
      </c>
      <c r="V648" s="29">
        <v>61945.14</v>
      </c>
      <c r="W648" s="22">
        <v>9811</v>
      </c>
      <c r="X648" s="29">
        <v>21930.59</v>
      </c>
      <c r="Y648" s="22">
        <v>13</v>
      </c>
      <c r="Z648" s="29">
        <v>183.5</v>
      </c>
      <c r="AA648" s="22">
        <v>287942</v>
      </c>
      <c r="AB648" s="29">
        <v>1215179.8899999999</v>
      </c>
      <c r="AC648" s="22">
        <v>0</v>
      </c>
      <c r="AD648" s="29">
        <v>0</v>
      </c>
      <c r="AE648" s="29">
        <v>0</v>
      </c>
      <c r="AF648" s="29">
        <v>1299239.1199999999</v>
      </c>
      <c r="AG648" s="29" t="s">
        <v>35</v>
      </c>
      <c r="AI648"/>
    </row>
    <row r="649" spans="1:35">
      <c r="A649" s="17">
        <v>647</v>
      </c>
      <c r="B649" s="18">
        <v>44927</v>
      </c>
      <c r="C649" s="19" t="s">
        <v>38</v>
      </c>
      <c r="D649" s="19" t="s">
        <v>101</v>
      </c>
      <c r="E649" s="17">
        <v>0</v>
      </c>
      <c r="F649" s="17">
        <v>0</v>
      </c>
      <c r="G649" s="17">
        <v>0</v>
      </c>
      <c r="H649" s="20">
        <v>0</v>
      </c>
      <c r="I649" s="17">
        <v>0</v>
      </c>
      <c r="J649" s="17">
        <v>0</v>
      </c>
      <c r="K649" s="17">
        <v>0</v>
      </c>
      <c r="L649" s="17">
        <v>949</v>
      </c>
      <c r="M649" s="17">
        <v>0</v>
      </c>
      <c r="N649" s="21">
        <v>0</v>
      </c>
      <c r="O649" s="17">
        <v>0</v>
      </c>
      <c r="P649" s="21">
        <v>0</v>
      </c>
      <c r="Q649" s="17">
        <v>0</v>
      </c>
      <c r="R649" s="21">
        <v>0</v>
      </c>
      <c r="S649" s="17">
        <v>0</v>
      </c>
      <c r="T649" s="21">
        <v>0</v>
      </c>
      <c r="U649" s="17">
        <v>4523</v>
      </c>
      <c r="V649" s="21">
        <v>13110.57</v>
      </c>
      <c r="W649" s="17">
        <v>1386</v>
      </c>
      <c r="X649" s="21">
        <v>5110.43</v>
      </c>
      <c r="Y649" s="17">
        <v>0</v>
      </c>
      <c r="Z649" s="21">
        <v>0</v>
      </c>
      <c r="AA649" s="17">
        <v>1234</v>
      </c>
      <c r="AB649" s="21">
        <v>8526.23</v>
      </c>
      <c r="AC649" s="17">
        <v>0</v>
      </c>
      <c r="AD649" s="21">
        <v>0</v>
      </c>
      <c r="AE649" s="21">
        <v>0</v>
      </c>
      <c r="AF649" s="21">
        <v>26747.23</v>
      </c>
      <c r="AG649" s="21" t="s">
        <v>35</v>
      </c>
      <c r="AI649"/>
    </row>
    <row r="650" spans="1:35">
      <c r="A650" s="22">
        <v>648</v>
      </c>
      <c r="B650" s="28">
        <v>44927</v>
      </c>
      <c r="C650" s="23" t="s">
        <v>41</v>
      </c>
      <c r="D650" s="23" t="s">
        <v>97</v>
      </c>
      <c r="E650" s="22">
        <v>1078</v>
      </c>
      <c r="F650" s="22">
        <v>185</v>
      </c>
      <c r="G650" s="22">
        <v>67952</v>
      </c>
      <c r="H650" s="38">
        <v>84223</v>
      </c>
      <c r="I650" s="22">
        <v>357572</v>
      </c>
      <c r="J650" s="22">
        <v>136154954</v>
      </c>
      <c r="K650" s="22">
        <v>1354214</v>
      </c>
      <c r="L650" s="22">
        <v>4221468</v>
      </c>
      <c r="M650" s="22">
        <v>2128313</v>
      </c>
      <c r="N650" s="29">
        <v>7035237.29</v>
      </c>
      <c r="O650" s="22">
        <v>935588</v>
      </c>
      <c r="P650" s="29">
        <v>7405432.9199999999</v>
      </c>
      <c r="Q650" s="22">
        <v>0</v>
      </c>
      <c r="R650" s="29">
        <v>0</v>
      </c>
      <c r="S650" s="22">
        <v>22000</v>
      </c>
      <c r="T650" s="29">
        <v>97310.45</v>
      </c>
      <c r="U650" s="22">
        <v>1084456</v>
      </c>
      <c r="V650" s="29">
        <v>2329896.7999999998</v>
      </c>
      <c r="W650" s="22">
        <v>479468</v>
      </c>
      <c r="X650" s="29">
        <v>1410544.71</v>
      </c>
      <c r="Y650" s="22">
        <v>44</v>
      </c>
      <c r="Z650" s="29">
        <v>961.81</v>
      </c>
      <c r="AA650" s="22">
        <v>2881116</v>
      </c>
      <c r="AB650" s="29">
        <v>13365460.300000001</v>
      </c>
      <c r="AC650" s="22">
        <v>635</v>
      </c>
      <c r="AD650" s="29">
        <v>632.79999999999995</v>
      </c>
      <c r="AE650" s="29">
        <v>14537980.66</v>
      </c>
      <c r="AF650" s="29">
        <v>17107496.420000002</v>
      </c>
      <c r="AG650" s="29" t="s">
        <v>35</v>
      </c>
      <c r="AI650"/>
    </row>
    <row r="651" spans="1:35">
      <c r="A651" s="17">
        <v>649</v>
      </c>
      <c r="B651" s="18">
        <v>44958</v>
      </c>
      <c r="C651" s="19" t="s">
        <v>33</v>
      </c>
      <c r="D651" s="19" t="s">
        <v>34</v>
      </c>
      <c r="E651" s="17">
        <v>488</v>
      </c>
      <c r="F651" s="17">
        <v>3</v>
      </c>
      <c r="G651" s="17">
        <v>0</v>
      </c>
      <c r="H651" s="20">
        <v>361</v>
      </c>
      <c r="I651" s="17">
        <v>0</v>
      </c>
      <c r="J651" s="17">
        <v>962708</v>
      </c>
      <c r="K651" s="17">
        <v>457428</v>
      </c>
      <c r="L651" s="17">
        <v>2475878</v>
      </c>
      <c r="M651" s="17">
        <v>589071</v>
      </c>
      <c r="N651" s="21">
        <v>3377510.34</v>
      </c>
      <c r="O651" s="17">
        <v>717449</v>
      </c>
      <c r="P651" s="21">
        <v>4639119.87</v>
      </c>
      <c r="Q651" s="17">
        <v>1593</v>
      </c>
      <c r="R651" s="21">
        <v>782.31</v>
      </c>
      <c r="S651" s="17">
        <v>4466</v>
      </c>
      <c r="T651" s="21">
        <v>27127</v>
      </c>
      <c r="U651" s="17">
        <v>219290</v>
      </c>
      <c r="V651" s="21">
        <v>549731.68999999994</v>
      </c>
      <c r="W651" s="17">
        <v>239306</v>
      </c>
      <c r="X651" s="21">
        <v>632681.35</v>
      </c>
      <c r="Y651" s="17">
        <v>199</v>
      </c>
      <c r="Z651" s="21">
        <v>3258.28</v>
      </c>
      <c r="AA651" s="17">
        <v>952967</v>
      </c>
      <c r="AB651" s="21">
        <v>6266653.0499999998</v>
      </c>
      <c r="AC651" s="17">
        <v>407</v>
      </c>
      <c r="AD651" s="21">
        <v>406.8</v>
      </c>
      <c r="AE651" s="21">
        <v>8044539.5199999996</v>
      </c>
      <c r="AF651" s="21">
        <v>7452731.1699999999</v>
      </c>
      <c r="AG651" s="21" t="s">
        <v>40</v>
      </c>
      <c r="AI651"/>
    </row>
    <row r="652" spans="1:35">
      <c r="A652" s="22">
        <v>650</v>
      </c>
      <c r="B652" s="28">
        <v>44958</v>
      </c>
      <c r="C652" s="23" t="s">
        <v>36</v>
      </c>
      <c r="D652" s="23" t="s">
        <v>37</v>
      </c>
      <c r="E652" s="22">
        <v>0</v>
      </c>
      <c r="F652" s="22">
        <v>0</v>
      </c>
      <c r="G652" s="22">
        <v>0</v>
      </c>
      <c r="H652" s="38">
        <v>54391</v>
      </c>
      <c r="I652" s="22">
        <v>0</v>
      </c>
      <c r="J652" s="22">
        <v>4566269</v>
      </c>
      <c r="K652" s="22">
        <v>0</v>
      </c>
      <c r="L652" s="22">
        <v>4041532</v>
      </c>
      <c r="M652" s="22">
        <v>0</v>
      </c>
      <c r="N652" s="29">
        <v>0</v>
      </c>
      <c r="O652" s="22">
        <v>0</v>
      </c>
      <c r="P652" s="29">
        <v>0</v>
      </c>
      <c r="Q652" s="22">
        <v>0</v>
      </c>
      <c r="R652" s="29">
        <v>0</v>
      </c>
      <c r="S652" s="22">
        <v>0</v>
      </c>
      <c r="T652" s="29">
        <v>0</v>
      </c>
      <c r="U652" s="22">
        <v>2853</v>
      </c>
      <c r="V652" s="29">
        <v>170.2</v>
      </c>
      <c r="W652" s="22">
        <v>213080</v>
      </c>
      <c r="X652" s="29">
        <v>168774.84</v>
      </c>
      <c r="Y652" s="22">
        <v>0</v>
      </c>
      <c r="Z652" s="29">
        <v>0</v>
      </c>
      <c r="AA652" s="22">
        <v>22</v>
      </c>
      <c r="AB652" s="29">
        <v>68.17</v>
      </c>
      <c r="AC652" s="22">
        <v>0</v>
      </c>
      <c r="AD652" s="29">
        <v>0</v>
      </c>
      <c r="AE652" s="29">
        <v>0</v>
      </c>
      <c r="AF652" s="29">
        <v>169013.21000000002</v>
      </c>
      <c r="AG652" s="29" t="s">
        <v>35</v>
      </c>
      <c r="AI652"/>
    </row>
    <row r="653" spans="1:35">
      <c r="A653" s="17">
        <v>651</v>
      </c>
      <c r="B653" s="18">
        <v>44958</v>
      </c>
      <c r="C653" s="19" t="s">
        <v>38</v>
      </c>
      <c r="D653" s="19" t="s">
        <v>39</v>
      </c>
      <c r="E653" s="17">
        <v>0</v>
      </c>
      <c r="F653" s="17">
        <v>0</v>
      </c>
      <c r="G653" s="17">
        <v>51914</v>
      </c>
      <c r="H653" s="20">
        <v>0</v>
      </c>
      <c r="I653" s="17">
        <v>0</v>
      </c>
      <c r="J653" s="17">
        <v>0</v>
      </c>
      <c r="K653" s="17">
        <v>1334755</v>
      </c>
      <c r="L653" s="17">
        <v>0</v>
      </c>
      <c r="M653" s="17">
        <v>981935</v>
      </c>
      <c r="N653" s="21">
        <v>7392595.9800000004</v>
      </c>
      <c r="O653" s="17">
        <v>3024791</v>
      </c>
      <c r="P653" s="21">
        <v>24941714.640000001</v>
      </c>
      <c r="Q653" s="17">
        <v>0</v>
      </c>
      <c r="R653" s="21">
        <v>0</v>
      </c>
      <c r="S653" s="17">
        <v>0</v>
      </c>
      <c r="T653" s="21">
        <v>0</v>
      </c>
      <c r="U653" s="17">
        <v>0</v>
      </c>
      <c r="V653" s="21">
        <v>0</v>
      </c>
      <c r="W653" s="17">
        <v>0</v>
      </c>
      <c r="X653" s="21">
        <v>0</v>
      </c>
      <c r="Y653" s="17">
        <v>0</v>
      </c>
      <c r="Z653" s="21">
        <v>0</v>
      </c>
      <c r="AA653" s="17">
        <v>0</v>
      </c>
      <c r="AB653" s="21">
        <v>0</v>
      </c>
      <c r="AC653" s="17">
        <v>0</v>
      </c>
      <c r="AD653" s="21">
        <v>0</v>
      </c>
      <c r="AE653" s="21">
        <v>32334310.620000001</v>
      </c>
      <c r="AF653" s="21">
        <v>0</v>
      </c>
      <c r="AG653" s="21" t="s">
        <v>40</v>
      </c>
      <c r="AI653"/>
    </row>
    <row r="654" spans="1:35">
      <c r="A654" s="22">
        <v>652</v>
      </c>
      <c r="B654" s="28">
        <v>44958</v>
      </c>
      <c r="C654" s="23" t="s">
        <v>41</v>
      </c>
      <c r="D654" s="23" t="s">
        <v>42</v>
      </c>
      <c r="E654" s="22">
        <v>5723</v>
      </c>
      <c r="F654" s="22">
        <v>9788</v>
      </c>
      <c r="G654" s="22">
        <v>1392838</v>
      </c>
      <c r="H654" s="38">
        <v>847</v>
      </c>
      <c r="I654" s="22">
        <v>571867</v>
      </c>
      <c r="J654" s="22">
        <v>54739397</v>
      </c>
      <c r="K654" s="22">
        <v>9785800</v>
      </c>
      <c r="L654" s="22">
        <v>29083053</v>
      </c>
      <c r="M654" s="22">
        <v>17664805</v>
      </c>
      <c r="N654" s="29">
        <v>55024117.670000002</v>
      </c>
      <c r="O654" s="22">
        <v>11624215</v>
      </c>
      <c r="P654" s="29">
        <v>51820168.969999999</v>
      </c>
      <c r="Q654" s="22">
        <v>0</v>
      </c>
      <c r="R654" s="29">
        <v>0</v>
      </c>
      <c r="S654" s="22">
        <v>60524</v>
      </c>
      <c r="T654" s="29">
        <v>242428.14</v>
      </c>
      <c r="U654" s="22">
        <v>8195807</v>
      </c>
      <c r="V654" s="29">
        <v>19735718.239999998</v>
      </c>
      <c r="W654" s="22">
        <v>3515862</v>
      </c>
      <c r="X654" s="29">
        <v>11771676.699999999</v>
      </c>
      <c r="Y654" s="22">
        <v>17282</v>
      </c>
      <c r="Z654" s="29">
        <v>439772.56</v>
      </c>
      <c r="AA654" s="22">
        <v>19361301</v>
      </c>
      <c r="AB654" s="29">
        <v>120874012.59999999</v>
      </c>
      <c r="AC654" s="22">
        <v>0</v>
      </c>
      <c r="AD654" s="29">
        <v>0</v>
      </c>
      <c r="AE654" s="29">
        <v>107086714.78</v>
      </c>
      <c r="AF654" s="29">
        <v>152821180.09999999</v>
      </c>
      <c r="AG654" s="29" t="s">
        <v>35</v>
      </c>
      <c r="AI654"/>
    </row>
    <row r="655" spans="1:35">
      <c r="A655" s="17">
        <v>653</v>
      </c>
      <c r="B655" s="18">
        <v>44958</v>
      </c>
      <c r="C655" s="19" t="s">
        <v>41</v>
      </c>
      <c r="D655" s="19" t="s">
        <v>43</v>
      </c>
      <c r="E655" s="17">
        <v>432</v>
      </c>
      <c r="F655" s="17">
        <v>5</v>
      </c>
      <c r="G655" s="17">
        <v>39248</v>
      </c>
      <c r="H655" s="20">
        <v>0</v>
      </c>
      <c r="I655" s="17">
        <v>0</v>
      </c>
      <c r="J655" s="17">
        <v>0</v>
      </c>
      <c r="K655" s="17">
        <v>0</v>
      </c>
      <c r="L655" s="17">
        <v>5372087</v>
      </c>
      <c r="M655" s="17">
        <v>0</v>
      </c>
      <c r="N655" s="21">
        <v>0</v>
      </c>
      <c r="O655" s="17">
        <v>0</v>
      </c>
      <c r="P655" s="21">
        <v>0</v>
      </c>
      <c r="Q655" s="17">
        <v>0</v>
      </c>
      <c r="R655" s="21">
        <v>0</v>
      </c>
      <c r="S655" s="17">
        <v>0</v>
      </c>
      <c r="T655" s="21">
        <v>0</v>
      </c>
      <c r="U655" s="17">
        <v>425516</v>
      </c>
      <c r="V655" s="21">
        <v>1090410.8799999999</v>
      </c>
      <c r="W655" s="17">
        <v>189067</v>
      </c>
      <c r="X655" s="21">
        <v>585010.41</v>
      </c>
      <c r="Y655" s="17">
        <v>0</v>
      </c>
      <c r="Z655" s="21">
        <v>0</v>
      </c>
      <c r="AA655" s="17">
        <v>2424377</v>
      </c>
      <c r="AB655" s="21">
        <v>12742861.93</v>
      </c>
      <c r="AC655" s="17">
        <v>28540</v>
      </c>
      <c r="AD655" s="21">
        <v>28758.67</v>
      </c>
      <c r="AE655" s="21">
        <v>0</v>
      </c>
      <c r="AF655" s="21">
        <v>14447041.889999999</v>
      </c>
      <c r="AG655" s="21" t="s">
        <v>35</v>
      </c>
      <c r="AI655"/>
    </row>
    <row r="656" spans="1:35">
      <c r="A656" s="22">
        <v>654</v>
      </c>
      <c r="B656" s="28">
        <v>44958</v>
      </c>
      <c r="C656" s="23" t="s">
        <v>38</v>
      </c>
      <c r="D656" s="23" t="s">
        <v>44</v>
      </c>
      <c r="E656" s="22">
        <v>0</v>
      </c>
      <c r="F656" s="22">
        <v>0</v>
      </c>
      <c r="G656" s="22">
        <v>0</v>
      </c>
      <c r="H656" s="38">
        <v>0</v>
      </c>
      <c r="I656" s="22">
        <v>0</v>
      </c>
      <c r="J656" s="22">
        <v>0</v>
      </c>
      <c r="K656" s="22">
        <v>0</v>
      </c>
      <c r="L656" s="22">
        <v>0</v>
      </c>
      <c r="M656" s="22">
        <v>0</v>
      </c>
      <c r="N656" s="29">
        <v>0</v>
      </c>
      <c r="O656" s="22">
        <v>0</v>
      </c>
      <c r="P656" s="29">
        <v>0</v>
      </c>
      <c r="Q656" s="22">
        <v>0</v>
      </c>
      <c r="R656" s="29">
        <v>0</v>
      </c>
      <c r="S656" s="22">
        <v>0</v>
      </c>
      <c r="T656" s="29">
        <v>0</v>
      </c>
      <c r="U656" s="22">
        <v>0</v>
      </c>
      <c r="V656" s="29">
        <v>0</v>
      </c>
      <c r="W656" s="22">
        <v>0</v>
      </c>
      <c r="X656" s="29">
        <v>0</v>
      </c>
      <c r="Y656" s="22">
        <v>0</v>
      </c>
      <c r="Z656" s="29">
        <v>0</v>
      </c>
      <c r="AA656" s="22">
        <v>0</v>
      </c>
      <c r="AB656" s="29">
        <v>0</v>
      </c>
      <c r="AC656" s="22">
        <v>0</v>
      </c>
      <c r="AD656" s="29">
        <v>0</v>
      </c>
      <c r="AE656" s="29">
        <v>0</v>
      </c>
      <c r="AF656" s="29">
        <v>0</v>
      </c>
      <c r="AG656" s="29" t="s">
        <v>35</v>
      </c>
      <c r="AI656"/>
    </row>
    <row r="657" spans="1:35">
      <c r="A657" s="17">
        <v>655</v>
      </c>
      <c r="B657" s="18">
        <v>44958</v>
      </c>
      <c r="C657" s="19" t="s">
        <v>45</v>
      </c>
      <c r="D657" s="19" t="s">
        <v>46</v>
      </c>
      <c r="E657" s="17">
        <v>8772</v>
      </c>
      <c r="F657" s="17">
        <v>2643</v>
      </c>
      <c r="G657" s="17">
        <v>22655</v>
      </c>
      <c r="H657" s="20">
        <v>41625</v>
      </c>
      <c r="I657" s="17">
        <v>7665</v>
      </c>
      <c r="J657" s="17">
        <v>1082680</v>
      </c>
      <c r="K657" s="17">
        <v>1888684</v>
      </c>
      <c r="L657" s="17">
        <v>81510140</v>
      </c>
      <c r="M657" s="17">
        <v>2059637</v>
      </c>
      <c r="N657" s="21">
        <v>6220913.1799999997</v>
      </c>
      <c r="O657" s="17">
        <v>1833158</v>
      </c>
      <c r="P657" s="21">
        <v>9767627.0600000005</v>
      </c>
      <c r="Q657" s="17">
        <v>0</v>
      </c>
      <c r="R657" s="21">
        <v>0</v>
      </c>
      <c r="S657" s="17">
        <v>9354</v>
      </c>
      <c r="T657" s="21">
        <v>46781.9</v>
      </c>
      <c r="U657" s="17">
        <v>5944404</v>
      </c>
      <c r="V657" s="21">
        <v>11688350.960000001</v>
      </c>
      <c r="W657" s="17">
        <v>1826493</v>
      </c>
      <c r="X657" s="21">
        <v>4942634.6100000003</v>
      </c>
      <c r="Y657" s="17">
        <v>8</v>
      </c>
      <c r="Z657" s="21">
        <v>15.65</v>
      </c>
      <c r="AA657" s="17">
        <v>25280589</v>
      </c>
      <c r="AB657" s="21">
        <v>120196653.3</v>
      </c>
      <c r="AC657" s="17">
        <v>910</v>
      </c>
      <c r="AD657" s="21">
        <v>837.39</v>
      </c>
      <c r="AE657" s="21">
        <v>16035322.140000001</v>
      </c>
      <c r="AF657" s="21">
        <v>136828491.91</v>
      </c>
      <c r="AG657" s="21" t="s">
        <v>35</v>
      </c>
      <c r="AI657"/>
    </row>
    <row r="658" spans="1:35">
      <c r="A658" s="22">
        <v>656</v>
      </c>
      <c r="B658" s="28">
        <v>44958</v>
      </c>
      <c r="C658" s="23" t="s">
        <v>45</v>
      </c>
      <c r="D658" s="23" t="s">
        <v>47</v>
      </c>
      <c r="E658" s="22">
        <v>5323</v>
      </c>
      <c r="F658" s="22">
        <v>2886</v>
      </c>
      <c r="G658" s="22">
        <v>42701</v>
      </c>
      <c r="H658" s="38">
        <v>15608</v>
      </c>
      <c r="I658" s="22">
        <v>103</v>
      </c>
      <c r="J658" s="22">
        <v>608474</v>
      </c>
      <c r="K658" s="22">
        <v>84801</v>
      </c>
      <c r="L658" s="22">
        <v>47251202</v>
      </c>
      <c r="M658" s="22">
        <v>142422</v>
      </c>
      <c r="N658" s="29">
        <v>507585.41</v>
      </c>
      <c r="O658" s="22">
        <v>62166</v>
      </c>
      <c r="P658" s="29">
        <v>224711.23</v>
      </c>
      <c r="Q658" s="22">
        <v>0</v>
      </c>
      <c r="R658" s="29">
        <v>0</v>
      </c>
      <c r="S658" s="22">
        <v>9334</v>
      </c>
      <c r="T658" s="29">
        <v>55504.21</v>
      </c>
      <c r="U658" s="22">
        <v>3928941</v>
      </c>
      <c r="V658" s="29">
        <v>6995597.4699999997</v>
      </c>
      <c r="W658" s="22">
        <v>1458387</v>
      </c>
      <c r="X658" s="29">
        <v>2336168.27</v>
      </c>
      <c r="Y658" s="22">
        <v>0</v>
      </c>
      <c r="Z658" s="29">
        <v>0</v>
      </c>
      <c r="AA658" s="22">
        <v>16614773</v>
      </c>
      <c r="AB658" s="29">
        <v>66267389.18</v>
      </c>
      <c r="AC658" s="22">
        <v>1988</v>
      </c>
      <c r="AD658" s="29">
        <v>1943.28</v>
      </c>
      <c r="AE658" s="29">
        <v>787800.85</v>
      </c>
      <c r="AF658" s="29">
        <v>75601098.200000003</v>
      </c>
      <c r="AG658" s="29" t="s">
        <v>35</v>
      </c>
      <c r="AI658"/>
    </row>
    <row r="659" spans="1:35">
      <c r="A659" s="17">
        <v>657</v>
      </c>
      <c r="B659" s="18">
        <v>44958</v>
      </c>
      <c r="C659" s="19" t="s">
        <v>45</v>
      </c>
      <c r="D659" s="19" t="s">
        <v>48</v>
      </c>
      <c r="E659" s="17">
        <v>1884</v>
      </c>
      <c r="F659" s="17">
        <v>430</v>
      </c>
      <c r="G659" s="17">
        <v>1914</v>
      </c>
      <c r="H659" s="20">
        <v>1782</v>
      </c>
      <c r="I659" s="17">
        <v>355014</v>
      </c>
      <c r="J659" s="17">
        <v>1069836</v>
      </c>
      <c r="K659" s="17">
        <v>33639</v>
      </c>
      <c r="L659" s="17">
        <v>13296825</v>
      </c>
      <c r="M659" s="17">
        <v>51567</v>
      </c>
      <c r="N659" s="21">
        <v>208526.54</v>
      </c>
      <c r="O659" s="17">
        <v>21402</v>
      </c>
      <c r="P659" s="21">
        <v>110223.79</v>
      </c>
      <c r="Q659" s="17">
        <v>0</v>
      </c>
      <c r="R659" s="21">
        <v>0</v>
      </c>
      <c r="S659" s="17">
        <v>852</v>
      </c>
      <c r="T659" s="21">
        <v>3962.3</v>
      </c>
      <c r="U659" s="17">
        <v>1639749</v>
      </c>
      <c r="V659" s="21">
        <v>2570241.4900000002</v>
      </c>
      <c r="W659" s="17">
        <v>618127</v>
      </c>
      <c r="X659" s="21">
        <v>928453.7</v>
      </c>
      <c r="Y659" s="17">
        <v>7504</v>
      </c>
      <c r="Z659" s="21">
        <v>85000.61</v>
      </c>
      <c r="AA659" s="17">
        <v>5932104</v>
      </c>
      <c r="AB659" s="21">
        <v>25729052.18</v>
      </c>
      <c r="AC659" s="17">
        <v>0</v>
      </c>
      <c r="AD659" s="21">
        <v>0</v>
      </c>
      <c r="AE659" s="21">
        <v>322712.63</v>
      </c>
      <c r="AF659" s="21">
        <v>29312747.98</v>
      </c>
      <c r="AG659" s="21" t="s">
        <v>35</v>
      </c>
      <c r="AI659"/>
    </row>
    <row r="660" spans="1:35">
      <c r="A660" s="22">
        <v>658</v>
      </c>
      <c r="B660" s="28">
        <v>44958</v>
      </c>
      <c r="C660" s="23" t="s">
        <v>38</v>
      </c>
      <c r="D660" s="23" t="s">
        <v>49</v>
      </c>
      <c r="E660" s="22">
        <v>0</v>
      </c>
      <c r="F660" s="22">
        <v>363</v>
      </c>
      <c r="G660" s="22">
        <v>0</v>
      </c>
      <c r="H660" s="38">
        <v>0</v>
      </c>
      <c r="I660" s="22">
        <v>1</v>
      </c>
      <c r="J660" s="22">
        <v>0</v>
      </c>
      <c r="K660" s="22">
        <v>0</v>
      </c>
      <c r="L660" s="22">
        <v>889</v>
      </c>
      <c r="M660" s="22">
        <v>0</v>
      </c>
      <c r="N660" s="29">
        <v>0</v>
      </c>
      <c r="O660" s="22">
        <v>0</v>
      </c>
      <c r="P660" s="29">
        <v>0</v>
      </c>
      <c r="Q660" s="22">
        <v>0</v>
      </c>
      <c r="R660" s="29">
        <v>0</v>
      </c>
      <c r="S660" s="22">
        <v>0</v>
      </c>
      <c r="T660" s="29">
        <v>0</v>
      </c>
      <c r="U660" s="22">
        <v>9</v>
      </c>
      <c r="V660" s="29">
        <v>79.06</v>
      </c>
      <c r="W660" s="22">
        <v>2</v>
      </c>
      <c r="X660" s="29">
        <v>0.69</v>
      </c>
      <c r="Y660" s="22">
        <v>0</v>
      </c>
      <c r="Z660" s="29">
        <v>0</v>
      </c>
      <c r="AA660" s="22">
        <v>285</v>
      </c>
      <c r="AB660" s="29">
        <v>2271.3000000000002</v>
      </c>
      <c r="AC660" s="22">
        <v>0</v>
      </c>
      <c r="AD660" s="29">
        <v>0</v>
      </c>
      <c r="AE660" s="29">
        <v>0</v>
      </c>
      <c r="AF660" s="29">
        <v>2351.0500000000002</v>
      </c>
      <c r="AG660" s="29" t="s">
        <v>35</v>
      </c>
      <c r="AI660"/>
    </row>
    <row r="661" spans="1:35">
      <c r="A661" s="17">
        <v>659</v>
      </c>
      <c r="B661" s="18">
        <v>44958</v>
      </c>
      <c r="C661" s="19" t="s">
        <v>41</v>
      </c>
      <c r="D661" s="19" t="s">
        <v>98</v>
      </c>
      <c r="E661" s="17">
        <v>469</v>
      </c>
      <c r="F661" s="17">
        <v>53</v>
      </c>
      <c r="G661" s="17">
        <v>0</v>
      </c>
      <c r="H661" s="20">
        <v>1188</v>
      </c>
      <c r="I661" s="17">
        <v>5849</v>
      </c>
      <c r="J661" s="17">
        <v>0</v>
      </c>
      <c r="K661" s="17">
        <v>3421</v>
      </c>
      <c r="L661" s="17">
        <v>878379</v>
      </c>
      <c r="M661" s="17">
        <v>4999</v>
      </c>
      <c r="N661" s="21">
        <v>23368.67</v>
      </c>
      <c r="O661" s="17">
        <v>3482</v>
      </c>
      <c r="P661" s="21">
        <v>45337.62</v>
      </c>
      <c r="Q661" s="17">
        <v>0</v>
      </c>
      <c r="R661" s="21">
        <v>0</v>
      </c>
      <c r="S661" s="17">
        <v>0</v>
      </c>
      <c r="T661" s="21">
        <v>0</v>
      </c>
      <c r="U661" s="17">
        <v>217583</v>
      </c>
      <c r="V661" s="21">
        <v>380290.58</v>
      </c>
      <c r="W661" s="17">
        <v>28039</v>
      </c>
      <c r="X661" s="21">
        <v>64918.71</v>
      </c>
      <c r="Y661" s="17">
        <v>10</v>
      </c>
      <c r="Z661" s="21">
        <v>93.2</v>
      </c>
      <c r="AA661" s="17">
        <v>485803</v>
      </c>
      <c r="AB661" s="21">
        <v>2299175</v>
      </c>
      <c r="AC661" s="17">
        <v>18</v>
      </c>
      <c r="AD661" s="21">
        <v>14.5</v>
      </c>
      <c r="AE661" s="21">
        <v>68706.290000000008</v>
      </c>
      <c r="AF661" s="21">
        <v>2744491.99</v>
      </c>
      <c r="AG661" s="21" t="s">
        <v>35</v>
      </c>
      <c r="AI661"/>
    </row>
    <row r="662" spans="1:35">
      <c r="A662" s="22">
        <v>660</v>
      </c>
      <c r="B662" s="28">
        <v>44958</v>
      </c>
      <c r="C662" s="23" t="s">
        <v>45</v>
      </c>
      <c r="D662" s="23" t="s">
        <v>50</v>
      </c>
      <c r="E662" s="22">
        <v>8100</v>
      </c>
      <c r="F662" s="22">
        <v>4028</v>
      </c>
      <c r="G662" s="22">
        <v>62673</v>
      </c>
      <c r="H662" s="38">
        <v>10997</v>
      </c>
      <c r="I662" s="22">
        <v>58</v>
      </c>
      <c r="J662" s="22">
        <v>2465795</v>
      </c>
      <c r="K662" s="22">
        <v>615427</v>
      </c>
      <c r="L662" s="22">
        <v>50582378</v>
      </c>
      <c r="M662" s="22">
        <v>691272</v>
      </c>
      <c r="N662" s="29">
        <v>2005915.85</v>
      </c>
      <c r="O662" s="22">
        <v>301278</v>
      </c>
      <c r="P662" s="29">
        <v>1177480.2</v>
      </c>
      <c r="Q662" s="22">
        <v>0</v>
      </c>
      <c r="R662" s="29">
        <v>0</v>
      </c>
      <c r="S662" s="22">
        <v>62469</v>
      </c>
      <c r="T662" s="29">
        <v>326006</v>
      </c>
      <c r="U662" s="22">
        <v>7720155</v>
      </c>
      <c r="V662" s="29">
        <v>16462205.66</v>
      </c>
      <c r="W662" s="22">
        <v>2200384</v>
      </c>
      <c r="X662" s="29">
        <v>4743194.45</v>
      </c>
      <c r="Y662" s="22">
        <v>5185</v>
      </c>
      <c r="Z662" s="29">
        <v>81981.64</v>
      </c>
      <c r="AA662" s="22">
        <v>31913729</v>
      </c>
      <c r="AB662" s="29">
        <v>145135906.59999999</v>
      </c>
      <c r="AC662" s="22">
        <v>1309</v>
      </c>
      <c r="AD662" s="29">
        <v>1081.8</v>
      </c>
      <c r="AE662" s="29">
        <v>3509402.05</v>
      </c>
      <c r="AF662" s="29">
        <v>166424370.15000001</v>
      </c>
      <c r="AG662" s="29" t="s">
        <v>35</v>
      </c>
      <c r="AI662"/>
    </row>
    <row r="663" spans="1:35">
      <c r="A663" s="17">
        <v>661</v>
      </c>
      <c r="B663" s="18">
        <v>44958</v>
      </c>
      <c r="C663" s="19" t="s">
        <v>33</v>
      </c>
      <c r="D663" s="19" t="s">
        <v>51</v>
      </c>
      <c r="E663" s="17">
        <v>168</v>
      </c>
      <c r="F663" s="17">
        <v>2</v>
      </c>
      <c r="G663" s="17">
        <v>0</v>
      </c>
      <c r="H663" s="20">
        <v>0</v>
      </c>
      <c r="I663" s="17">
        <v>0</v>
      </c>
      <c r="J663" s="17">
        <v>0</v>
      </c>
      <c r="K663" s="17">
        <v>0</v>
      </c>
      <c r="L663" s="17">
        <v>200240</v>
      </c>
      <c r="M663" s="17">
        <v>0</v>
      </c>
      <c r="N663" s="21">
        <v>0</v>
      </c>
      <c r="O663" s="17">
        <v>0</v>
      </c>
      <c r="P663" s="21">
        <v>0</v>
      </c>
      <c r="Q663" s="17">
        <v>0</v>
      </c>
      <c r="R663" s="21">
        <v>0</v>
      </c>
      <c r="S663" s="17">
        <v>0</v>
      </c>
      <c r="T663" s="21">
        <v>0</v>
      </c>
      <c r="U663" s="17">
        <v>36540</v>
      </c>
      <c r="V663" s="21">
        <v>106653.51</v>
      </c>
      <c r="W663" s="17">
        <v>10414</v>
      </c>
      <c r="X663" s="21">
        <v>28035.78</v>
      </c>
      <c r="Y663" s="17">
        <v>0</v>
      </c>
      <c r="Z663" s="21">
        <v>0</v>
      </c>
      <c r="AA663" s="17">
        <v>118847</v>
      </c>
      <c r="AB663" s="21">
        <v>669931.80000000005</v>
      </c>
      <c r="AC663" s="17">
        <v>0</v>
      </c>
      <c r="AD663" s="21">
        <v>0</v>
      </c>
      <c r="AE663" s="21">
        <v>0</v>
      </c>
      <c r="AF663" s="21">
        <v>804621.09000000008</v>
      </c>
      <c r="AG663" s="21" t="s">
        <v>35</v>
      </c>
      <c r="AI663"/>
    </row>
    <row r="664" spans="1:35">
      <c r="A664" s="22">
        <v>662</v>
      </c>
      <c r="B664" s="28">
        <v>44958</v>
      </c>
      <c r="C664" s="23" t="s">
        <v>45</v>
      </c>
      <c r="D664" s="23" t="s">
        <v>53</v>
      </c>
      <c r="E664" s="22">
        <v>1933</v>
      </c>
      <c r="F664" s="22">
        <v>324</v>
      </c>
      <c r="G664" s="22">
        <v>2103</v>
      </c>
      <c r="H664" s="38">
        <v>9254</v>
      </c>
      <c r="I664" s="22">
        <v>7098</v>
      </c>
      <c r="J664" s="22">
        <v>487993</v>
      </c>
      <c r="K664" s="22">
        <v>0</v>
      </c>
      <c r="L664" s="22">
        <v>28316825</v>
      </c>
      <c r="M664" s="22">
        <v>0</v>
      </c>
      <c r="N664" s="29">
        <v>0</v>
      </c>
      <c r="O664" s="22">
        <v>0</v>
      </c>
      <c r="P664" s="29">
        <v>0</v>
      </c>
      <c r="Q664" s="22">
        <v>0</v>
      </c>
      <c r="R664" s="29">
        <v>0</v>
      </c>
      <c r="S664" s="22">
        <v>0</v>
      </c>
      <c r="T664" s="29">
        <v>0</v>
      </c>
      <c r="U664" s="22">
        <v>2523211</v>
      </c>
      <c r="V664" s="29">
        <v>5566694.9000000004</v>
      </c>
      <c r="W664" s="22">
        <v>450742</v>
      </c>
      <c r="X664" s="29">
        <v>1037175.9</v>
      </c>
      <c r="Y664" s="22">
        <v>0</v>
      </c>
      <c r="Z664" s="29">
        <v>0</v>
      </c>
      <c r="AA664" s="22">
        <v>8468892</v>
      </c>
      <c r="AB664" s="29">
        <v>38408258.899999999</v>
      </c>
      <c r="AC664" s="22">
        <v>9347</v>
      </c>
      <c r="AD664" s="29">
        <v>9826.32</v>
      </c>
      <c r="AE664" s="29">
        <v>0</v>
      </c>
      <c r="AF664" s="29">
        <v>45021956.020000003</v>
      </c>
      <c r="AG664" s="29" t="s">
        <v>35</v>
      </c>
      <c r="AI664"/>
    </row>
    <row r="665" spans="1:35">
      <c r="A665" s="17">
        <v>663</v>
      </c>
      <c r="B665" s="18">
        <v>44958</v>
      </c>
      <c r="C665" s="19" t="s">
        <v>38</v>
      </c>
      <c r="D665" s="19" t="s">
        <v>54</v>
      </c>
      <c r="E665" s="17">
        <v>0</v>
      </c>
      <c r="F665" s="17">
        <v>0</v>
      </c>
      <c r="G665" s="17">
        <v>0</v>
      </c>
      <c r="H665" s="20">
        <v>0</v>
      </c>
      <c r="I665" s="17">
        <v>0</v>
      </c>
      <c r="J665" s="17">
        <v>0</v>
      </c>
      <c r="K665" s="17">
        <v>2217801</v>
      </c>
      <c r="L665" s="17">
        <v>981783</v>
      </c>
      <c r="M665" s="17">
        <v>7340481</v>
      </c>
      <c r="N665" s="21">
        <v>20507637.170000002</v>
      </c>
      <c r="O665" s="17">
        <v>2571051</v>
      </c>
      <c r="P665" s="21">
        <v>16237067.220000001</v>
      </c>
      <c r="Q665" s="17">
        <v>0</v>
      </c>
      <c r="R665" s="21">
        <v>0</v>
      </c>
      <c r="S665" s="17">
        <v>9397</v>
      </c>
      <c r="T665" s="21">
        <v>58222.14</v>
      </c>
      <c r="U665" s="17">
        <v>607147</v>
      </c>
      <c r="V665" s="21">
        <v>1640706.92</v>
      </c>
      <c r="W665" s="17">
        <v>673332</v>
      </c>
      <c r="X665" s="21">
        <v>2175877.39</v>
      </c>
      <c r="Y665" s="17">
        <v>0</v>
      </c>
      <c r="Z665" s="21">
        <v>0</v>
      </c>
      <c r="AA665" s="17">
        <v>688614</v>
      </c>
      <c r="AB665" s="21">
        <v>3893864.48</v>
      </c>
      <c r="AC665" s="17">
        <v>0</v>
      </c>
      <c r="AD665" s="21">
        <v>0</v>
      </c>
      <c r="AE665" s="21">
        <v>36802926.530000001</v>
      </c>
      <c r="AF665" s="21">
        <v>7710448.79</v>
      </c>
      <c r="AG665" s="21" t="s">
        <v>40</v>
      </c>
      <c r="AI665"/>
    </row>
    <row r="666" spans="1:35">
      <c r="A666" s="22">
        <v>664</v>
      </c>
      <c r="B666" s="28">
        <v>44958</v>
      </c>
      <c r="C666" s="23" t="s">
        <v>41</v>
      </c>
      <c r="D666" s="23" t="s">
        <v>55</v>
      </c>
      <c r="E666" s="22">
        <v>1118</v>
      </c>
      <c r="F666" s="22">
        <v>554</v>
      </c>
      <c r="G666" s="22">
        <v>6990</v>
      </c>
      <c r="H666" s="38">
        <v>33187</v>
      </c>
      <c r="I666" s="22">
        <v>0</v>
      </c>
      <c r="J666" s="22">
        <v>44506</v>
      </c>
      <c r="K666" s="22">
        <v>4602</v>
      </c>
      <c r="L666" s="22">
        <v>2730473</v>
      </c>
      <c r="M666" s="22">
        <v>6679</v>
      </c>
      <c r="N666" s="29">
        <v>13485.78</v>
      </c>
      <c r="O666" s="22">
        <v>2612</v>
      </c>
      <c r="P666" s="29">
        <v>10649.89</v>
      </c>
      <c r="Q666" s="22">
        <v>0</v>
      </c>
      <c r="R666" s="29">
        <v>0</v>
      </c>
      <c r="S666" s="22">
        <v>52</v>
      </c>
      <c r="T666" s="29">
        <v>155.9</v>
      </c>
      <c r="U666" s="22">
        <v>687452</v>
      </c>
      <c r="V666" s="29">
        <v>1421277.46</v>
      </c>
      <c r="W666" s="22">
        <v>112838</v>
      </c>
      <c r="X666" s="29">
        <v>244400.77</v>
      </c>
      <c r="Y666" s="22">
        <v>0</v>
      </c>
      <c r="Z666" s="29">
        <v>0</v>
      </c>
      <c r="AA666" s="22">
        <v>2538994</v>
      </c>
      <c r="AB666" s="29">
        <v>13530126.289999999</v>
      </c>
      <c r="AC666" s="22">
        <v>0</v>
      </c>
      <c r="AD666" s="29">
        <v>0</v>
      </c>
      <c r="AE666" s="29">
        <v>24291.57</v>
      </c>
      <c r="AF666" s="29">
        <v>15195804.52</v>
      </c>
      <c r="AG666" s="29" t="s">
        <v>35</v>
      </c>
      <c r="AI666"/>
    </row>
    <row r="667" spans="1:35">
      <c r="A667" s="17">
        <v>665</v>
      </c>
      <c r="B667" s="18">
        <v>44958</v>
      </c>
      <c r="C667" s="19" t="s">
        <v>38</v>
      </c>
      <c r="D667" s="19" t="s">
        <v>56</v>
      </c>
      <c r="E667" s="17">
        <v>449</v>
      </c>
      <c r="F667" s="17">
        <v>497</v>
      </c>
      <c r="G667" s="17">
        <v>478</v>
      </c>
      <c r="H667" s="20">
        <v>92</v>
      </c>
      <c r="I667" s="17">
        <v>0</v>
      </c>
      <c r="J667" s="17">
        <v>2942</v>
      </c>
      <c r="K667" s="17">
        <v>196282</v>
      </c>
      <c r="L667" s="17">
        <v>1854342</v>
      </c>
      <c r="M667" s="17">
        <v>191748</v>
      </c>
      <c r="N667" s="21">
        <v>726665.44</v>
      </c>
      <c r="O667" s="17">
        <v>115783</v>
      </c>
      <c r="P667" s="21">
        <v>1018830.17</v>
      </c>
      <c r="Q667" s="17">
        <v>0</v>
      </c>
      <c r="R667" s="21">
        <v>0</v>
      </c>
      <c r="S667" s="17">
        <v>2720</v>
      </c>
      <c r="T667" s="21">
        <v>7912.5</v>
      </c>
      <c r="U667" s="17">
        <v>422444</v>
      </c>
      <c r="V667" s="21">
        <v>716075.36</v>
      </c>
      <c r="W667" s="17">
        <v>127027</v>
      </c>
      <c r="X667" s="21">
        <v>281530.09999999998</v>
      </c>
      <c r="Y667" s="17">
        <v>0</v>
      </c>
      <c r="Z667" s="21">
        <v>0</v>
      </c>
      <c r="AA667" s="17">
        <v>996902</v>
      </c>
      <c r="AB667" s="21">
        <v>4651814.96</v>
      </c>
      <c r="AC667" s="17">
        <v>0</v>
      </c>
      <c r="AD667" s="21">
        <v>0</v>
      </c>
      <c r="AE667" s="21">
        <v>1753408.1099999999</v>
      </c>
      <c r="AF667" s="21">
        <v>5649420.4199999999</v>
      </c>
      <c r="AG667" s="21" t="s">
        <v>35</v>
      </c>
      <c r="AI667"/>
    </row>
    <row r="668" spans="1:35">
      <c r="A668" s="22">
        <v>666</v>
      </c>
      <c r="B668" s="28">
        <v>44958</v>
      </c>
      <c r="C668" s="23" t="s">
        <v>41</v>
      </c>
      <c r="D668" s="23" t="s">
        <v>57</v>
      </c>
      <c r="E668" s="22">
        <v>388</v>
      </c>
      <c r="F668" s="22">
        <v>5</v>
      </c>
      <c r="G668" s="22">
        <v>8612</v>
      </c>
      <c r="H668" s="38">
        <v>0</v>
      </c>
      <c r="I668" s="22">
        <v>7992</v>
      </c>
      <c r="J668" s="22">
        <v>0</v>
      </c>
      <c r="K668" s="22">
        <v>0</v>
      </c>
      <c r="L668" s="22">
        <v>944720</v>
      </c>
      <c r="M668" s="22">
        <v>0</v>
      </c>
      <c r="N668" s="29">
        <v>0</v>
      </c>
      <c r="O668" s="22">
        <v>0</v>
      </c>
      <c r="P668" s="29">
        <v>0</v>
      </c>
      <c r="Q668" s="22">
        <v>0</v>
      </c>
      <c r="R668" s="29">
        <v>0</v>
      </c>
      <c r="S668" s="22">
        <v>0</v>
      </c>
      <c r="T668" s="29">
        <v>0</v>
      </c>
      <c r="U668" s="22">
        <v>126264</v>
      </c>
      <c r="V668" s="29">
        <v>310304.64000000001</v>
      </c>
      <c r="W668" s="22">
        <v>27816</v>
      </c>
      <c r="X668" s="29">
        <v>114646.05</v>
      </c>
      <c r="Y668" s="22">
        <v>356</v>
      </c>
      <c r="Z668" s="29">
        <v>12502.31</v>
      </c>
      <c r="AA668" s="22">
        <v>263776</v>
      </c>
      <c r="AB668" s="29">
        <v>1476875.79</v>
      </c>
      <c r="AC668" s="22">
        <v>0</v>
      </c>
      <c r="AD668" s="29">
        <v>0</v>
      </c>
      <c r="AE668" s="29">
        <v>0</v>
      </c>
      <c r="AF668" s="29">
        <v>1914328.79</v>
      </c>
      <c r="AG668" s="29" t="s">
        <v>35</v>
      </c>
      <c r="AI668"/>
    </row>
    <row r="669" spans="1:35">
      <c r="A669" s="17">
        <v>667</v>
      </c>
      <c r="B669" s="18">
        <v>44958</v>
      </c>
      <c r="C669" s="19" t="s">
        <v>38</v>
      </c>
      <c r="D669" s="19" t="s">
        <v>58</v>
      </c>
      <c r="E669" s="17">
        <v>13</v>
      </c>
      <c r="F669" s="17">
        <v>18</v>
      </c>
      <c r="G669" s="17">
        <v>0</v>
      </c>
      <c r="H669" s="20">
        <v>0</v>
      </c>
      <c r="I669" s="17">
        <v>0</v>
      </c>
      <c r="J669" s="17">
        <v>6</v>
      </c>
      <c r="K669" s="17">
        <v>0</v>
      </c>
      <c r="L669" s="17">
        <v>117661</v>
      </c>
      <c r="M669" s="17">
        <v>0</v>
      </c>
      <c r="N669" s="21">
        <v>0</v>
      </c>
      <c r="O669" s="17">
        <v>0</v>
      </c>
      <c r="P669" s="21">
        <v>0</v>
      </c>
      <c r="Q669" s="17">
        <v>0</v>
      </c>
      <c r="R669" s="21">
        <v>0</v>
      </c>
      <c r="S669" s="17">
        <v>0</v>
      </c>
      <c r="T669" s="21">
        <v>0</v>
      </c>
      <c r="U669" s="17">
        <v>42892</v>
      </c>
      <c r="V669" s="21">
        <v>113805.36</v>
      </c>
      <c r="W669" s="17">
        <v>20841</v>
      </c>
      <c r="X669" s="21">
        <v>59827.4</v>
      </c>
      <c r="Y669" s="17">
        <v>0</v>
      </c>
      <c r="Z669" s="21">
        <v>0</v>
      </c>
      <c r="AA669" s="17">
        <v>43002</v>
      </c>
      <c r="AB669" s="21">
        <v>242521.57</v>
      </c>
      <c r="AC669" s="17">
        <v>0</v>
      </c>
      <c r="AD669" s="21">
        <v>0</v>
      </c>
      <c r="AE669" s="21">
        <v>0</v>
      </c>
      <c r="AF669" s="21">
        <v>416154.33</v>
      </c>
      <c r="AG669" s="21" t="s">
        <v>35</v>
      </c>
      <c r="AI669"/>
    </row>
    <row r="670" spans="1:35">
      <c r="A670" s="22">
        <v>668</v>
      </c>
      <c r="B670" s="28">
        <v>44958</v>
      </c>
      <c r="C670" s="23" t="s">
        <v>41</v>
      </c>
      <c r="D670" s="23" t="s">
        <v>59</v>
      </c>
      <c r="E670" s="22">
        <v>226</v>
      </c>
      <c r="F670" s="22">
        <v>42</v>
      </c>
      <c r="G670" s="22">
        <v>1481</v>
      </c>
      <c r="H670" s="38">
        <v>0</v>
      </c>
      <c r="I670" s="22">
        <v>0</v>
      </c>
      <c r="J670" s="22">
        <v>27705</v>
      </c>
      <c r="K670" s="22">
        <v>8973</v>
      </c>
      <c r="L670" s="22">
        <v>532329</v>
      </c>
      <c r="M670" s="22">
        <v>18879</v>
      </c>
      <c r="N670" s="29">
        <v>38873.81</v>
      </c>
      <c r="O670" s="22">
        <v>5378</v>
      </c>
      <c r="P670" s="29">
        <v>18515.36</v>
      </c>
      <c r="Q670" s="22">
        <v>11</v>
      </c>
      <c r="R670" s="29">
        <v>29.96</v>
      </c>
      <c r="S670" s="22">
        <v>189</v>
      </c>
      <c r="T670" s="29">
        <v>625.79999999999995</v>
      </c>
      <c r="U670" s="22">
        <v>224143</v>
      </c>
      <c r="V670" s="29">
        <v>360894.18</v>
      </c>
      <c r="W670" s="22">
        <v>19871</v>
      </c>
      <c r="X670" s="29">
        <v>50525.03</v>
      </c>
      <c r="Y670" s="22">
        <v>0</v>
      </c>
      <c r="Z670" s="29">
        <v>0</v>
      </c>
      <c r="AA670" s="22">
        <v>458281</v>
      </c>
      <c r="AB670" s="29">
        <v>1985279.85</v>
      </c>
      <c r="AC670" s="22">
        <v>0</v>
      </c>
      <c r="AD670" s="29">
        <v>0</v>
      </c>
      <c r="AE670" s="29">
        <v>58044.93</v>
      </c>
      <c r="AF670" s="29">
        <v>2396699.06</v>
      </c>
      <c r="AG670" s="29" t="s">
        <v>35</v>
      </c>
      <c r="AI670"/>
    </row>
    <row r="671" spans="1:35">
      <c r="A671" s="17">
        <v>669</v>
      </c>
      <c r="B671" s="18">
        <v>44958</v>
      </c>
      <c r="C671" s="19" t="s">
        <v>33</v>
      </c>
      <c r="D671" s="19" t="s">
        <v>60</v>
      </c>
      <c r="E671" s="17">
        <v>514</v>
      </c>
      <c r="F671" s="17">
        <v>2</v>
      </c>
      <c r="G671" s="17">
        <v>0</v>
      </c>
      <c r="H671" s="20">
        <v>1898</v>
      </c>
      <c r="I671" s="17">
        <v>0</v>
      </c>
      <c r="J671" s="17">
        <v>0</v>
      </c>
      <c r="K671" s="17">
        <v>0</v>
      </c>
      <c r="L671" s="17">
        <v>4955099</v>
      </c>
      <c r="M671" s="17">
        <v>0</v>
      </c>
      <c r="N671" s="21">
        <v>0</v>
      </c>
      <c r="O671" s="17">
        <v>0</v>
      </c>
      <c r="P671" s="21">
        <v>0</v>
      </c>
      <c r="Q671" s="17">
        <v>0</v>
      </c>
      <c r="R671" s="21">
        <v>0</v>
      </c>
      <c r="S671" s="17">
        <v>0</v>
      </c>
      <c r="T671" s="21">
        <v>0</v>
      </c>
      <c r="U671" s="17">
        <v>244804</v>
      </c>
      <c r="V671" s="21">
        <v>315540.34000000003</v>
      </c>
      <c r="W671" s="17">
        <v>16396</v>
      </c>
      <c r="X671" s="21">
        <v>32799.46</v>
      </c>
      <c r="Y671" s="17">
        <v>0</v>
      </c>
      <c r="Z671" s="21">
        <v>0</v>
      </c>
      <c r="AA671" s="17">
        <v>952993</v>
      </c>
      <c r="AB671" s="21">
        <v>4523573.49</v>
      </c>
      <c r="AC671" s="17">
        <v>46</v>
      </c>
      <c r="AD671" s="21">
        <v>26.35</v>
      </c>
      <c r="AE671" s="21">
        <v>0</v>
      </c>
      <c r="AF671" s="21">
        <v>4871939.6399999997</v>
      </c>
      <c r="AG671" s="21" t="s">
        <v>35</v>
      </c>
      <c r="AI671"/>
    </row>
    <row r="672" spans="1:35">
      <c r="A672" s="22">
        <v>670</v>
      </c>
      <c r="B672" s="28">
        <v>44958</v>
      </c>
      <c r="C672" s="23" t="s">
        <v>33</v>
      </c>
      <c r="D672" s="23" t="s">
        <v>61</v>
      </c>
      <c r="E672" s="22">
        <v>346</v>
      </c>
      <c r="F672" s="22">
        <v>3</v>
      </c>
      <c r="G672" s="22">
        <v>22866</v>
      </c>
      <c r="H672" s="38">
        <v>293</v>
      </c>
      <c r="I672" s="22">
        <v>44150</v>
      </c>
      <c r="J672" s="22">
        <v>0</v>
      </c>
      <c r="K672" s="22">
        <v>0</v>
      </c>
      <c r="L672" s="22">
        <v>3262002</v>
      </c>
      <c r="M672" s="22">
        <v>0</v>
      </c>
      <c r="N672" s="29">
        <v>0</v>
      </c>
      <c r="O672" s="22">
        <v>0</v>
      </c>
      <c r="P672" s="29">
        <v>0</v>
      </c>
      <c r="Q672" s="22">
        <v>0</v>
      </c>
      <c r="R672" s="29">
        <v>0</v>
      </c>
      <c r="S672" s="22">
        <v>0</v>
      </c>
      <c r="T672" s="29">
        <v>0</v>
      </c>
      <c r="U672" s="22">
        <v>212438</v>
      </c>
      <c r="V672" s="29">
        <v>360144.98</v>
      </c>
      <c r="W672" s="22">
        <v>54944</v>
      </c>
      <c r="X672" s="29">
        <v>254850.49</v>
      </c>
      <c r="Y672" s="22">
        <v>0</v>
      </c>
      <c r="Z672" s="29">
        <v>0</v>
      </c>
      <c r="AA672" s="22">
        <v>1175594</v>
      </c>
      <c r="AB672" s="29">
        <v>3399150.4</v>
      </c>
      <c r="AC672" s="22">
        <v>0</v>
      </c>
      <c r="AD672" s="29">
        <v>0</v>
      </c>
      <c r="AE672" s="29">
        <v>0</v>
      </c>
      <c r="AF672" s="29">
        <v>4014145.87</v>
      </c>
      <c r="AG672" s="29" t="s">
        <v>35</v>
      </c>
      <c r="AI672"/>
    </row>
    <row r="673" spans="1:35">
      <c r="A673" s="17">
        <v>671</v>
      </c>
      <c r="B673" s="18">
        <v>44958</v>
      </c>
      <c r="C673" s="19" t="s">
        <v>41</v>
      </c>
      <c r="D673" s="19" t="s">
        <v>62</v>
      </c>
      <c r="E673" s="17">
        <v>1552</v>
      </c>
      <c r="F673" s="17">
        <v>350</v>
      </c>
      <c r="G673" s="17">
        <v>18428</v>
      </c>
      <c r="H673" s="20">
        <v>0</v>
      </c>
      <c r="I673" s="17">
        <v>55639</v>
      </c>
      <c r="J673" s="17">
        <v>3933461</v>
      </c>
      <c r="K673" s="17">
        <v>523742</v>
      </c>
      <c r="L673" s="17">
        <v>13154220</v>
      </c>
      <c r="M673" s="17">
        <v>1045804</v>
      </c>
      <c r="N673" s="21">
        <v>3137446.23</v>
      </c>
      <c r="O673" s="17">
        <v>963330</v>
      </c>
      <c r="P673" s="21">
        <v>5458839.1600000001</v>
      </c>
      <c r="Q673" s="17">
        <v>0</v>
      </c>
      <c r="R673" s="21">
        <v>0</v>
      </c>
      <c r="S673" s="17">
        <v>3798</v>
      </c>
      <c r="T673" s="21">
        <v>16246.3</v>
      </c>
      <c r="U673" s="17">
        <v>4425685</v>
      </c>
      <c r="V673" s="21">
        <v>7815451.0599999996</v>
      </c>
      <c r="W673" s="17">
        <v>1592458</v>
      </c>
      <c r="X673" s="21">
        <v>3838091.79</v>
      </c>
      <c r="Y673" s="17">
        <v>2185</v>
      </c>
      <c r="Z673" s="21">
        <v>26857.59</v>
      </c>
      <c r="AA673" s="17">
        <v>8598528</v>
      </c>
      <c r="AB673" s="21">
        <v>41855934.93</v>
      </c>
      <c r="AC673" s="17">
        <v>178</v>
      </c>
      <c r="AD673" s="21">
        <v>156.51</v>
      </c>
      <c r="AE673" s="21">
        <v>8612531.6900000013</v>
      </c>
      <c r="AF673" s="21">
        <v>53536491.879999995</v>
      </c>
      <c r="AG673" s="21" t="s">
        <v>35</v>
      </c>
      <c r="AI673"/>
    </row>
    <row r="674" spans="1:35">
      <c r="A674" s="22">
        <v>672</v>
      </c>
      <c r="B674" s="28">
        <v>44958</v>
      </c>
      <c r="C674" s="23" t="s">
        <v>33</v>
      </c>
      <c r="D674" s="23" t="s">
        <v>63</v>
      </c>
      <c r="E674" s="22">
        <v>142</v>
      </c>
      <c r="F674" s="22">
        <v>0</v>
      </c>
      <c r="G674" s="22">
        <v>0</v>
      </c>
      <c r="H674" s="38">
        <v>0</v>
      </c>
      <c r="I674" s="22">
        <v>0</v>
      </c>
      <c r="J674" s="22">
        <v>0</v>
      </c>
      <c r="K674" s="22">
        <v>0</v>
      </c>
      <c r="L674" s="22">
        <v>4366092</v>
      </c>
      <c r="M674" s="22">
        <v>0</v>
      </c>
      <c r="N674" s="29">
        <v>0</v>
      </c>
      <c r="O674" s="22">
        <v>0</v>
      </c>
      <c r="P674" s="29">
        <v>0</v>
      </c>
      <c r="Q674" s="22">
        <v>0</v>
      </c>
      <c r="R674" s="29">
        <v>0</v>
      </c>
      <c r="S674" s="22">
        <v>0</v>
      </c>
      <c r="T674" s="29">
        <v>0</v>
      </c>
      <c r="U674" s="22">
        <v>44104</v>
      </c>
      <c r="V674" s="29">
        <v>59091.32</v>
      </c>
      <c r="W674" s="22">
        <v>4966</v>
      </c>
      <c r="X674" s="29">
        <v>9598.57</v>
      </c>
      <c r="Y674" s="22">
        <v>0</v>
      </c>
      <c r="Z674" s="29">
        <v>0</v>
      </c>
      <c r="AA674" s="22">
        <v>769339</v>
      </c>
      <c r="AB674" s="29">
        <v>3885998.35</v>
      </c>
      <c r="AC674" s="22">
        <v>0</v>
      </c>
      <c r="AD674" s="29">
        <v>0</v>
      </c>
      <c r="AE674" s="29">
        <v>0</v>
      </c>
      <c r="AF674" s="29">
        <v>3954688.24</v>
      </c>
      <c r="AG674" s="29" t="s">
        <v>35</v>
      </c>
      <c r="AI674"/>
    </row>
    <row r="675" spans="1:35">
      <c r="A675" s="17">
        <v>673</v>
      </c>
      <c r="B675" s="18">
        <v>44958</v>
      </c>
      <c r="C675" s="19" t="s">
        <v>36</v>
      </c>
      <c r="D675" s="19" t="s">
        <v>64</v>
      </c>
      <c r="E675" s="17">
        <v>0</v>
      </c>
      <c r="F675" s="17">
        <v>0</v>
      </c>
      <c r="G675" s="17">
        <v>0</v>
      </c>
      <c r="H675" s="20">
        <v>364808</v>
      </c>
      <c r="I675" s="17">
        <v>0</v>
      </c>
      <c r="J675" s="17">
        <v>18986</v>
      </c>
      <c r="K675" s="17">
        <v>0</v>
      </c>
      <c r="L675" s="17">
        <v>6442887</v>
      </c>
      <c r="M675" s="17">
        <v>0</v>
      </c>
      <c r="N675" s="21">
        <v>0</v>
      </c>
      <c r="O675" s="17">
        <v>0</v>
      </c>
      <c r="P675" s="21">
        <v>0</v>
      </c>
      <c r="Q675" s="17">
        <v>0</v>
      </c>
      <c r="R675" s="21">
        <v>0</v>
      </c>
      <c r="S675" s="17">
        <v>0</v>
      </c>
      <c r="T675" s="21">
        <v>0</v>
      </c>
      <c r="U675" s="17">
        <v>205023</v>
      </c>
      <c r="V675" s="21">
        <v>461183.3</v>
      </c>
      <c r="W675" s="17">
        <v>15894</v>
      </c>
      <c r="X675" s="21">
        <v>20962.689999999999</v>
      </c>
      <c r="Y675" s="17">
        <v>0</v>
      </c>
      <c r="Z675" s="21">
        <v>0</v>
      </c>
      <c r="AA675" s="17">
        <v>1881758</v>
      </c>
      <c r="AB675" s="21">
        <v>6065682.2699999996</v>
      </c>
      <c r="AC675" s="17">
        <v>186</v>
      </c>
      <c r="AD675" s="21">
        <v>121.3</v>
      </c>
      <c r="AE675" s="21">
        <v>0</v>
      </c>
      <c r="AF675" s="21">
        <v>6547949.5599999996</v>
      </c>
      <c r="AG675" s="21" t="s">
        <v>35</v>
      </c>
      <c r="AI675"/>
    </row>
    <row r="676" spans="1:35">
      <c r="A676" s="22">
        <v>674</v>
      </c>
      <c r="B676" s="28">
        <v>44958</v>
      </c>
      <c r="C676" s="23" t="s">
        <v>41</v>
      </c>
      <c r="D676" s="23" t="s">
        <v>65</v>
      </c>
      <c r="E676" s="22">
        <v>9834</v>
      </c>
      <c r="F676" s="22">
        <v>9391</v>
      </c>
      <c r="G676" s="22">
        <v>1604394</v>
      </c>
      <c r="H676" s="38">
        <v>4232</v>
      </c>
      <c r="I676" s="22">
        <v>1808370</v>
      </c>
      <c r="J676" s="22">
        <v>0</v>
      </c>
      <c r="K676" s="22">
        <v>17299140</v>
      </c>
      <c r="L676" s="22">
        <v>50793102</v>
      </c>
      <c r="M676" s="22">
        <v>29763846</v>
      </c>
      <c r="N676" s="29">
        <v>119374482.90000001</v>
      </c>
      <c r="O676" s="22">
        <v>26716589</v>
      </c>
      <c r="P676" s="29">
        <v>208793582.09999999</v>
      </c>
      <c r="Q676" s="22">
        <v>0</v>
      </c>
      <c r="R676" s="29">
        <v>0</v>
      </c>
      <c r="S676" s="22">
        <v>191170</v>
      </c>
      <c r="T676" s="29">
        <v>1112771.81</v>
      </c>
      <c r="U676" s="22">
        <v>18447791</v>
      </c>
      <c r="V676" s="29">
        <v>47729776.960000001</v>
      </c>
      <c r="W676" s="22">
        <v>11999672</v>
      </c>
      <c r="X676" s="29">
        <v>34774477.350000001</v>
      </c>
      <c r="Y676" s="22">
        <v>92015</v>
      </c>
      <c r="Z676" s="29">
        <v>1507304.37</v>
      </c>
      <c r="AA676" s="22">
        <v>39009051</v>
      </c>
      <c r="AB676" s="29">
        <v>237023497.69999999</v>
      </c>
      <c r="AC676" s="22">
        <v>62788</v>
      </c>
      <c r="AD676" s="29">
        <v>62779.13</v>
      </c>
      <c r="AE676" s="29">
        <v>329280836.81</v>
      </c>
      <c r="AF676" s="29">
        <v>321097835.50999999</v>
      </c>
      <c r="AG676" s="29" t="s">
        <v>40</v>
      </c>
      <c r="AI676"/>
    </row>
    <row r="677" spans="1:35">
      <c r="A677" s="17">
        <v>675</v>
      </c>
      <c r="B677" s="18">
        <v>44958</v>
      </c>
      <c r="C677" s="19" t="s">
        <v>38</v>
      </c>
      <c r="D677" s="19" t="s">
        <v>66</v>
      </c>
      <c r="E677" s="17">
        <v>46</v>
      </c>
      <c r="F677" s="17">
        <v>28</v>
      </c>
      <c r="G677" s="17">
        <v>0</v>
      </c>
      <c r="H677" s="20">
        <v>0</v>
      </c>
      <c r="I677" s="17">
        <v>0</v>
      </c>
      <c r="J677" s="17">
        <v>0</v>
      </c>
      <c r="K677" s="17">
        <v>691183</v>
      </c>
      <c r="L677" s="17">
        <v>572083</v>
      </c>
      <c r="M677" s="17">
        <v>663096</v>
      </c>
      <c r="N677" s="21">
        <v>2228582.0099999998</v>
      </c>
      <c r="O677" s="17">
        <v>952704</v>
      </c>
      <c r="P677" s="21">
        <v>4310121.38</v>
      </c>
      <c r="Q677" s="17">
        <v>0</v>
      </c>
      <c r="R677" s="21">
        <v>0</v>
      </c>
      <c r="S677" s="17">
        <v>1477</v>
      </c>
      <c r="T677" s="21">
        <v>12372.65</v>
      </c>
      <c r="U677" s="17">
        <v>291532</v>
      </c>
      <c r="V677" s="21">
        <v>899481.8</v>
      </c>
      <c r="W677" s="17">
        <v>0</v>
      </c>
      <c r="X677" s="21">
        <v>0</v>
      </c>
      <c r="Y677" s="17">
        <v>0</v>
      </c>
      <c r="Z677" s="21">
        <v>0</v>
      </c>
      <c r="AA677" s="17">
        <v>237968</v>
      </c>
      <c r="AB677" s="21">
        <v>1337484.94</v>
      </c>
      <c r="AC677" s="17">
        <v>0</v>
      </c>
      <c r="AD677" s="21">
        <v>0</v>
      </c>
      <c r="AE677" s="21">
        <v>6551076.04</v>
      </c>
      <c r="AF677" s="21">
        <v>2236966.7400000002</v>
      </c>
      <c r="AG677" s="21" t="s">
        <v>40</v>
      </c>
      <c r="AI677"/>
    </row>
    <row r="678" spans="1:35">
      <c r="A678" s="22">
        <v>676</v>
      </c>
      <c r="B678" s="28">
        <v>44958</v>
      </c>
      <c r="C678" s="23" t="s">
        <v>41</v>
      </c>
      <c r="D678" s="23" t="s">
        <v>67</v>
      </c>
      <c r="E678" s="22">
        <v>8926</v>
      </c>
      <c r="F678" s="22">
        <v>7647</v>
      </c>
      <c r="G678" s="22">
        <v>1240316</v>
      </c>
      <c r="H678" s="38">
        <v>9452</v>
      </c>
      <c r="I678" s="22">
        <v>558952</v>
      </c>
      <c r="J678" s="22">
        <v>3017002</v>
      </c>
      <c r="K678" s="22">
        <v>13738355</v>
      </c>
      <c r="L678" s="22">
        <v>32622979</v>
      </c>
      <c r="M678" s="22">
        <v>17457278</v>
      </c>
      <c r="N678" s="29">
        <v>60331002.68</v>
      </c>
      <c r="O678" s="22">
        <v>25009601</v>
      </c>
      <c r="P678" s="29">
        <v>138134685.09999999</v>
      </c>
      <c r="Q678" s="22">
        <v>37</v>
      </c>
      <c r="R678" s="29">
        <v>2026.96</v>
      </c>
      <c r="S678" s="22">
        <v>46969</v>
      </c>
      <c r="T678" s="29">
        <v>230383.3</v>
      </c>
      <c r="U678" s="22">
        <v>11674761</v>
      </c>
      <c r="V678" s="29">
        <v>31223687.350000001</v>
      </c>
      <c r="W678" s="22">
        <v>4545644</v>
      </c>
      <c r="X678" s="29">
        <v>17088640.890000001</v>
      </c>
      <c r="Y678" s="22">
        <v>23477</v>
      </c>
      <c r="Z678" s="29">
        <v>230517.22</v>
      </c>
      <c r="AA678" s="22">
        <v>20021229</v>
      </c>
      <c r="AB678" s="29">
        <v>133737020.8</v>
      </c>
      <c r="AC678" s="22">
        <v>13</v>
      </c>
      <c r="AD678" s="29">
        <v>6.59</v>
      </c>
      <c r="AE678" s="29">
        <v>198698098.04000002</v>
      </c>
      <c r="AF678" s="29">
        <v>182279872.84999999</v>
      </c>
      <c r="AG678" s="29" t="s">
        <v>40</v>
      </c>
      <c r="AI678"/>
    </row>
    <row r="679" spans="1:35">
      <c r="A679" s="17">
        <v>677</v>
      </c>
      <c r="B679" s="18">
        <v>44958</v>
      </c>
      <c r="C679" s="19" t="s">
        <v>41</v>
      </c>
      <c r="D679" s="19" t="s">
        <v>68</v>
      </c>
      <c r="E679" s="17">
        <v>2240</v>
      </c>
      <c r="F679" s="17">
        <v>1114</v>
      </c>
      <c r="G679" s="17">
        <v>22012</v>
      </c>
      <c r="H679" s="20">
        <v>191</v>
      </c>
      <c r="I679" s="17">
        <v>8212</v>
      </c>
      <c r="J679" s="17">
        <v>223991</v>
      </c>
      <c r="K679" s="17">
        <v>44360</v>
      </c>
      <c r="L679" s="17">
        <v>11433773</v>
      </c>
      <c r="M679" s="17">
        <v>64563</v>
      </c>
      <c r="N679" s="21">
        <v>199014</v>
      </c>
      <c r="O679" s="17">
        <v>42034</v>
      </c>
      <c r="P679" s="21">
        <v>150325.18</v>
      </c>
      <c r="Q679" s="17">
        <v>0</v>
      </c>
      <c r="R679" s="21">
        <v>0</v>
      </c>
      <c r="S679" s="17">
        <v>416</v>
      </c>
      <c r="T679" s="21">
        <v>2294.6999999999998</v>
      </c>
      <c r="U679" s="17">
        <v>1919154</v>
      </c>
      <c r="V679" s="21">
        <v>3830175.84</v>
      </c>
      <c r="W679" s="17">
        <v>388196</v>
      </c>
      <c r="X679" s="21">
        <v>965059.28</v>
      </c>
      <c r="Y679" s="17">
        <v>0</v>
      </c>
      <c r="Z679" s="21">
        <v>0</v>
      </c>
      <c r="AA679" s="17">
        <v>5987381</v>
      </c>
      <c r="AB679" s="21">
        <v>29715971.780000001</v>
      </c>
      <c r="AC679" s="17">
        <v>328</v>
      </c>
      <c r="AD679" s="21">
        <v>327.07</v>
      </c>
      <c r="AE679" s="21">
        <v>351633.88</v>
      </c>
      <c r="AF679" s="21">
        <v>34511533.969999999</v>
      </c>
      <c r="AG679" s="21" t="s">
        <v>35</v>
      </c>
      <c r="AI679"/>
    </row>
    <row r="680" spans="1:35">
      <c r="A680" s="22">
        <v>678</v>
      </c>
      <c r="B680" s="28">
        <v>44958</v>
      </c>
      <c r="C680" s="23" t="s">
        <v>41</v>
      </c>
      <c r="D680" s="23" t="s">
        <v>69</v>
      </c>
      <c r="E680" s="22">
        <v>646</v>
      </c>
      <c r="F680" s="22">
        <v>249</v>
      </c>
      <c r="G680" s="22">
        <v>36587</v>
      </c>
      <c r="H680" s="38">
        <v>10677</v>
      </c>
      <c r="I680" s="22">
        <v>0</v>
      </c>
      <c r="J680" s="22">
        <v>38079</v>
      </c>
      <c r="K680" s="22">
        <v>1480696</v>
      </c>
      <c r="L680" s="22">
        <v>6110755</v>
      </c>
      <c r="M680" s="22">
        <v>1894721</v>
      </c>
      <c r="N680" s="29">
        <v>6371934.0599999996</v>
      </c>
      <c r="O680" s="22">
        <v>1564042</v>
      </c>
      <c r="P680" s="29">
        <v>10425484.199999999</v>
      </c>
      <c r="Q680" s="22">
        <v>0</v>
      </c>
      <c r="R680" s="29">
        <v>0</v>
      </c>
      <c r="S680" s="22">
        <v>22133</v>
      </c>
      <c r="T680" s="29">
        <v>82890.399999999994</v>
      </c>
      <c r="U680" s="22">
        <v>1007431</v>
      </c>
      <c r="V680" s="29">
        <v>2123957.42</v>
      </c>
      <c r="W680" s="22">
        <v>352394</v>
      </c>
      <c r="X680" s="29">
        <v>1507503.07</v>
      </c>
      <c r="Y680" s="22">
        <v>0</v>
      </c>
      <c r="Z680" s="29">
        <v>0</v>
      </c>
      <c r="AA680" s="22">
        <v>3795572</v>
      </c>
      <c r="AB680" s="29">
        <v>18941001.890000001</v>
      </c>
      <c r="AC680" s="22">
        <v>0</v>
      </c>
      <c r="AD680" s="29">
        <v>0</v>
      </c>
      <c r="AE680" s="29">
        <v>16880308.659999996</v>
      </c>
      <c r="AF680" s="29">
        <v>22572462.380000003</v>
      </c>
      <c r="AG680" s="29" t="s">
        <v>35</v>
      </c>
      <c r="AI680"/>
    </row>
    <row r="681" spans="1:35">
      <c r="A681" s="17">
        <v>679</v>
      </c>
      <c r="B681" s="18">
        <v>44958</v>
      </c>
      <c r="C681" s="19" t="s">
        <v>36</v>
      </c>
      <c r="D681" s="19" t="s">
        <v>70</v>
      </c>
      <c r="E681" s="17">
        <v>0</v>
      </c>
      <c r="F681" s="17">
        <v>0</v>
      </c>
      <c r="G681" s="17">
        <v>0</v>
      </c>
      <c r="H681" s="20">
        <v>161881</v>
      </c>
      <c r="I681" s="17">
        <v>0</v>
      </c>
      <c r="J681" s="17">
        <v>126487</v>
      </c>
      <c r="K681" s="17">
        <v>0</v>
      </c>
      <c r="L681" s="17">
        <v>9242521</v>
      </c>
      <c r="M681" s="17">
        <v>0</v>
      </c>
      <c r="N681" s="21">
        <v>0</v>
      </c>
      <c r="O681" s="17">
        <v>0</v>
      </c>
      <c r="P681" s="21">
        <v>0</v>
      </c>
      <c r="Q681" s="17">
        <v>0</v>
      </c>
      <c r="R681" s="21">
        <v>0</v>
      </c>
      <c r="S681" s="17">
        <v>0</v>
      </c>
      <c r="T681" s="21">
        <v>0</v>
      </c>
      <c r="U681" s="17">
        <v>0</v>
      </c>
      <c r="V681" s="21">
        <v>0</v>
      </c>
      <c r="W681" s="17">
        <v>578236</v>
      </c>
      <c r="X681" s="21">
        <v>341221.87</v>
      </c>
      <c r="Y681" s="17">
        <v>0</v>
      </c>
      <c r="Z681" s="21">
        <v>0</v>
      </c>
      <c r="AA681" s="17">
        <v>0</v>
      </c>
      <c r="AB681" s="21">
        <v>0</v>
      </c>
      <c r="AC681" s="17">
        <v>0</v>
      </c>
      <c r="AD681" s="21">
        <v>0</v>
      </c>
      <c r="AE681" s="21">
        <v>0</v>
      </c>
      <c r="AF681" s="21">
        <v>341221.87</v>
      </c>
      <c r="AG681" s="21" t="s">
        <v>35</v>
      </c>
      <c r="AI681"/>
    </row>
    <row r="682" spans="1:35">
      <c r="A682" s="22">
        <v>680</v>
      </c>
      <c r="B682" s="28">
        <v>44958</v>
      </c>
      <c r="C682" s="23" t="s">
        <v>45</v>
      </c>
      <c r="D682" s="23" t="s">
        <v>71</v>
      </c>
      <c r="E682" s="22">
        <v>4354</v>
      </c>
      <c r="F682" s="22">
        <v>593</v>
      </c>
      <c r="G682" s="22">
        <v>14856</v>
      </c>
      <c r="H682" s="38">
        <v>10374</v>
      </c>
      <c r="I682" s="22">
        <v>0</v>
      </c>
      <c r="J682" s="22">
        <v>1545707</v>
      </c>
      <c r="K682" s="22">
        <v>159407</v>
      </c>
      <c r="L682" s="22">
        <v>31055145</v>
      </c>
      <c r="M682" s="22">
        <v>120530</v>
      </c>
      <c r="N682" s="29">
        <v>404719.62</v>
      </c>
      <c r="O682" s="22">
        <v>61954</v>
      </c>
      <c r="P682" s="29">
        <v>261763.23</v>
      </c>
      <c r="Q682" s="22">
        <v>0</v>
      </c>
      <c r="R682" s="29">
        <v>0</v>
      </c>
      <c r="S682" s="22">
        <v>3091</v>
      </c>
      <c r="T682" s="29">
        <v>20612.259999999998</v>
      </c>
      <c r="U682" s="22">
        <v>4469710</v>
      </c>
      <c r="V682" s="29">
        <v>8706859.5299999993</v>
      </c>
      <c r="W682" s="22">
        <v>1798252</v>
      </c>
      <c r="X682" s="29">
        <v>3115453.57</v>
      </c>
      <c r="Y682" s="22">
        <v>4508</v>
      </c>
      <c r="Z682" s="29">
        <v>69887.179999999993</v>
      </c>
      <c r="AA682" s="22">
        <v>19320244</v>
      </c>
      <c r="AB682" s="29">
        <v>90745899.290000007</v>
      </c>
      <c r="AC682" s="22">
        <v>48682</v>
      </c>
      <c r="AD682" s="29">
        <v>48571.22</v>
      </c>
      <c r="AE682" s="29">
        <v>687095.11</v>
      </c>
      <c r="AF682" s="29">
        <v>102686670.79000001</v>
      </c>
      <c r="AG682" s="29" t="s">
        <v>35</v>
      </c>
      <c r="AI682"/>
    </row>
    <row r="683" spans="1:35">
      <c r="A683" s="17">
        <v>681</v>
      </c>
      <c r="B683" s="18">
        <v>44958</v>
      </c>
      <c r="C683" s="19" t="s">
        <v>45</v>
      </c>
      <c r="D683" s="19" t="s">
        <v>72</v>
      </c>
      <c r="E683" s="17">
        <v>2687</v>
      </c>
      <c r="F683" s="17">
        <v>750</v>
      </c>
      <c r="G683" s="17">
        <v>0</v>
      </c>
      <c r="H683" s="20">
        <v>0</v>
      </c>
      <c r="I683" s="17">
        <v>0</v>
      </c>
      <c r="J683" s="17">
        <v>253833</v>
      </c>
      <c r="K683" s="17">
        <v>79323</v>
      </c>
      <c r="L683" s="17">
        <v>16291382</v>
      </c>
      <c r="M683" s="17">
        <v>65831</v>
      </c>
      <c r="N683" s="21">
        <v>168551.16</v>
      </c>
      <c r="O683" s="17">
        <v>24453</v>
      </c>
      <c r="P683" s="21">
        <v>70853.279999999999</v>
      </c>
      <c r="Q683" s="17">
        <v>0</v>
      </c>
      <c r="R683" s="21">
        <v>0</v>
      </c>
      <c r="S683" s="17">
        <v>2241</v>
      </c>
      <c r="T683" s="21">
        <v>10226.25</v>
      </c>
      <c r="U683" s="17">
        <v>2995806</v>
      </c>
      <c r="V683" s="21">
        <v>5596584.7599999998</v>
      </c>
      <c r="W683" s="17">
        <v>842094</v>
      </c>
      <c r="X683" s="21">
        <v>1561084.16</v>
      </c>
      <c r="Y683" s="17">
        <v>0</v>
      </c>
      <c r="Z683" s="21">
        <v>0</v>
      </c>
      <c r="AA683" s="17">
        <v>14343417</v>
      </c>
      <c r="AB683" s="21">
        <v>59915530.670000002</v>
      </c>
      <c r="AC683" s="17">
        <v>0</v>
      </c>
      <c r="AD683" s="21">
        <v>0</v>
      </c>
      <c r="AE683" s="21">
        <v>249630.69</v>
      </c>
      <c r="AF683" s="21">
        <v>67073199.590000004</v>
      </c>
      <c r="AG683" s="21" t="s">
        <v>35</v>
      </c>
      <c r="AI683"/>
    </row>
    <row r="684" spans="1:35">
      <c r="A684" s="22">
        <v>682</v>
      </c>
      <c r="B684" s="28">
        <v>44958</v>
      </c>
      <c r="C684" s="23" t="s">
        <v>41</v>
      </c>
      <c r="D684" s="23" t="s">
        <v>73</v>
      </c>
      <c r="E684" s="22">
        <v>1669</v>
      </c>
      <c r="F684" s="22">
        <v>1217</v>
      </c>
      <c r="G684" s="22">
        <v>262383</v>
      </c>
      <c r="H684" s="38">
        <v>146</v>
      </c>
      <c r="I684" s="22">
        <v>58538</v>
      </c>
      <c r="J684" s="22">
        <v>3266944</v>
      </c>
      <c r="K684" s="22">
        <v>2169062</v>
      </c>
      <c r="L684" s="22">
        <v>8266884</v>
      </c>
      <c r="M684" s="22">
        <v>3305967</v>
      </c>
      <c r="N684" s="29">
        <v>16389976.82</v>
      </c>
      <c r="O684" s="22">
        <v>2181512</v>
      </c>
      <c r="P684" s="29">
        <v>48113698.280000001</v>
      </c>
      <c r="Q684" s="22">
        <v>0</v>
      </c>
      <c r="R684" s="29">
        <v>0</v>
      </c>
      <c r="S684" s="22">
        <v>24771</v>
      </c>
      <c r="T684" s="29">
        <v>123794.3</v>
      </c>
      <c r="U684" s="22">
        <v>1238518</v>
      </c>
      <c r="V684" s="29">
        <v>2854139.47</v>
      </c>
      <c r="W684" s="22">
        <v>787832</v>
      </c>
      <c r="X684" s="29">
        <v>2690790.78</v>
      </c>
      <c r="Y684" s="22">
        <v>926</v>
      </c>
      <c r="Z684" s="29">
        <v>64887.02</v>
      </c>
      <c r="AA684" s="22">
        <v>4650115</v>
      </c>
      <c r="AB684" s="29">
        <v>24639175.539999999</v>
      </c>
      <c r="AC684" s="22">
        <v>0</v>
      </c>
      <c r="AD684" s="29">
        <v>0</v>
      </c>
      <c r="AE684" s="29">
        <v>64627469.399999999</v>
      </c>
      <c r="AF684" s="29">
        <v>30248992.809999999</v>
      </c>
      <c r="AG684" s="29" t="s">
        <v>40</v>
      </c>
      <c r="AI684"/>
    </row>
    <row r="685" spans="1:35">
      <c r="A685" s="17">
        <v>683</v>
      </c>
      <c r="B685" s="18">
        <v>44958</v>
      </c>
      <c r="C685" s="19" t="s">
        <v>41</v>
      </c>
      <c r="D685" s="19" t="s">
        <v>74</v>
      </c>
      <c r="E685" s="17">
        <v>859</v>
      </c>
      <c r="F685" s="17">
        <v>622</v>
      </c>
      <c r="G685" s="17">
        <v>11611</v>
      </c>
      <c r="H685" s="20">
        <v>945</v>
      </c>
      <c r="I685" s="17">
        <v>0</v>
      </c>
      <c r="J685" s="17">
        <v>123833</v>
      </c>
      <c r="K685" s="17">
        <v>83312</v>
      </c>
      <c r="L685" s="17">
        <v>3817331</v>
      </c>
      <c r="M685" s="17">
        <v>171584</v>
      </c>
      <c r="N685" s="21">
        <v>1130824.45</v>
      </c>
      <c r="O685" s="17">
        <v>107018</v>
      </c>
      <c r="P685" s="21">
        <v>330443.46999999997</v>
      </c>
      <c r="Q685" s="17">
        <v>0</v>
      </c>
      <c r="R685" s="21">
        <v>0</v>
      </c>
      <c r="S685" s="17">
        <v>7331</v>
      </c>
      <c r="T685" s="21">
        <v>29640.3</v>
      </c>
      <c r="U685" s="17">
        <v>1808876</v>
      </c>
      <c r="V685" s="21">
        <v>2913483.82</v>
      </c>
      <c r="W685" s="17">
        <v>1914238</v>
      </c>
      <c r="X685" s="21">
        <v>1059441.93</v>
      </c>
      <c r="Y685" s="17">
        <v>0</v>
      </c>
      <c r="Z685" s="21">
        <v>0</v>
      </c>
      <c r="AA685" s="17">
        <v>5656950</v>
      </c>
      <c r="AB685" s="21">
        <v>28308198.190000001</v>
      </c>
      <c r="AC685" s="17">
        <v>4</v>
      </c>
      <c r="AD685" s="21">
        <v>3.6</v>
      </c>
      <c r="AE685" s="21">
        <v>1490908.22</v>
      </c>
      <c r="AF685" s="21">
        <v>32281127.540000003</v>
      </c>
      <c r="AG685" s="21" t="s">
        <v>35</v>
      </c>
      <c r="AI685"/>
    </row>
    <row r="686" spans="1:35">
      <c r="A686" s="22">
        <v>684</v>
      </c>
      <c r="B686" s="28">
        <v>44958</v>
      </c>
      <c r="C686" s="23" t="s">
        <v>33</v>
      </c>
      <c r="D686" s="23" t="s">
        <v>75</v>
      </c>
      <c r="E686" s="22">
        <v>59</v>
      </c>
      <c r="F686" s="22">
        <v>2</v>
      </c>
      <c r="G686" s="22">
        <v>0</v>
      </c>
      <c r="H686" s="38">
        <v>158</v>
      </c>
      <c r="I686" s="22">
        <v>0</v>
      </c>
      <c r="J686" s="22">
        <v>494657</v>
      </c>
      <c r="K686" s="22">
        <v>0</v>
      </c>
      <c r="L686" s="22">
        <v>2704951</v>
      </c>
      <c r="M686" s="22">
        <v>0</v>
      </c>
      <c r="N686" s="29">
        <v>0</v>
      </c>
      <c r="O686" s="22">
        <v>0</v>
      </c>
      <c r="P686" s="29">
        <v>0</v>
      </c>
      <c r="Q686" s="22">
        <v>0</v>
      </c>
      <c r="R686" s="29">
        <v>0</v>
      </c>
      <c r="S686" s="22">
        <v>0</v>
      </c>
      <c r="T686" s="29">
        <v>0</v>
      </c>
      <c r="U686" s="22">
        <v>46177</v>
      </c>
      <c r="V686" s="29">
        <v>74039.81</v>
      </c>
      <c r="W686" s="22">
        <v>7286</v>
      </c>
      <c r="X686" s="29">
        <v>15666.78</v>
      </c>
      <c r="Y686" s="22">
        <v>0</v>
      </c>
      <c r="Z686" s="29">
        <v>0</v>
      </c>
      <c r="AA686" s="22">
        <v>316636</v>
      </c>
      <c r="AB686" s="29">
        <v>1601441.5</v>
      </c>
      <c r="AC686" s="22">
        <v>0</v>
      </c>
      <c r="AD686" s="29">
        <v>0</v>
      </c>
      <c r="AE686" s="29">
        <v>0</v>
      </c>
      <c r="AF686" s="29">
        <v>1691148.09</v>
      </c>
      <c r="AG686" s="29" t="s">
        <v>35</v>
      </c>
      <c r="AI686"/>
    </row>
    <row r="687" spans="1:35">
      <c r="A687" s="17">
        <v>685</v>
      </c>
      <c r="B687" s="18">
        <v>44958</v>
      </c>
      <c r="C687" s="19" t="s">
        <v>36</v>
      </c>
      <c r="D687" s="19" t="s">
        <v>76</v>
      </c>
      <c r="E687" s="17">
        <v>0</v>
      </c>
      <c r="F687" s="17">
        <v>0</v>
      </c>
      <c r="G687" s="17">
        <v>0</v>
      </c>
      <c r="H687" s="20">
        <v>0</v>
      </c>
      <c r="I687" s="17">
        <v>0</v>
      </c>
      <c r="J687" s="17">
        <v>59</v>
      </c>
      <c r="K687" s="17">
        <v>0</v>
      </c>
      <c r="L687" s="17">
        <v>0</v>
      </c>
      <c r="M687" s="17">
        <v>0</v>
      </c>
      <c r="N687" s="21">
        <v>0</v>
      </c>
      <c r="O687" s="17">
        <v>0</v>
      </c>
      <c r="P687" s="21">
        <v>0</v>
      </c>
      <c r="Q687" s="17">
        <v>0</v>
      </c>
      <c r="R687" s="21">
        <v>0</v>
      </c>
      <c r="S687" s="17">
        <v>0</v>
      </c>
      <c r="T687" s="21">
        <v>0</v>
      </c>
      <c r="U687" s="17">
        <v>0</v>
      </c>
      <c r="V687" s="21">
        <v>0</v>
      </c>
      <c r="W687" s="17">
        <v>0</v>
      </c>
      <c r="X687" s="21">
        <v>0</v>
      </c>
      <c r="Y687" s="17">
        <v>0</v>
      </c>
      <c r="Z687" s="21">
        <v>0</v>
      </c>
      <c r="AA687" s="17">
        <v>0</v>
      </c>
      <c r="AB687" s="21">
        <v>0</v>
      </c>
      <c r="AC687" s="17">
        <v>0</v>
      </c>
      <c r="AD687" s="21">
        <v>0</v>
      </c>
      <c r="AE687" s="21">
        <v>0</v>
      </c>
      <c r="AF687" s="21">
        <v>0</v>
      </c>
      <c r="AG687" s="21" t="s">
        <v>35</v>
      </c>
      <c r="AI687"/>
    </row>
    <row r="688" spans="1:35">
      <c r="A688" s="22">
        <v>686</v>
      </c>
      <c r="B688" s="28">
        <v>44958</v>
      </c>
      <c r="C688" s="23" t="s">
        <v>41</v>
      </c>
      <c r="D688" s="23" t="s">
        <v>77</v>
      </c>
      <c r="E688" s="22">
        <v>876</v>
      </c>
      <c r="F688" s="22">
        <v>585</v>
      </c>
      <c r="G688" s="22">
        <v>9382</v>
      </c>
      <c r="H688" s="38">
        <v>0</v>
      </c>
      <c r="I688" s="22">
        <v>0</v>
      </c>
      <c r="J688" s="22">
        <v>49437</v>
      </c>
      <c r="K688" s="22">
        <v>0</v>
      </c>
      <c r="L688" s="22">
        <v>5189151</v>
      </c>
      <c r="M688" s="22">
        <v>0</v>
      </c>
      <c r="N688" s="29">
        <v>0</v>
      </c>
      <c r="O688" s="22">
        <v>0</v>
      </c>
      <c r="P688" s="29">
        <v>0</v>
      </c>
      <c r="Q688" s="22">
        <v>0</v>
      </c>
      <c r="R688" s="29">
        <v>0</v>
      </c>
      <c r="S688" s="22">
        <v>0</v>
      </c>
      <c r="T688" s="29">
        <v>0</v>
      </c>
      <c r="U688" s="22">
        <v>1398125</v>
      </c>
      <c r="V688" s="29">
        <v>2154753.2999999998</v>
      </c>
      <c r="W688" s="22">
        <v>178864</v>
      </c>
      <c r="X688" s="29">
        <v>393686.72</v>
      </c>
      <c r="Y688" s="22">
        <v>0</v>
      </c>
      <c r="Z688" s="29">
        <v>0</v>
      </c>
      <c r="AA688" s="22">
        <v>4019711</v>
      </c>
      <c r="AB688" s="29">
        <v>18294561.899999999</v>
      </c>
      <c r="AC688" s="22">
        <v>0</v>
      </c>
      <c r="AD688" s="29">
        <v>0</v>
      </c>
      <c r="AE688" s="29">
        <v>0</v>
      </c>
      <c r="AF688" s="29">
        <v>20843001.919999998</v>
      </c>
      <c r="AG688" s="29" t="s">
        <v>35</v>
      </c>
      <c r="AI688"/>
    </row>
    <row r="689" spans="1:35">
      <c r="A689" s="17">
        <v>687</v>
      </c>
      <c r="B689" s="18">
        <v>44958</v>
      </c>
      <c r="C689" s="19" t="s">
        <v>41</v>
      </c>
      <c r="D689" s="19" t="s">
        <v>78</v>
      </c>
      <c r="E689" s="17">
        <v>1396</v>
      </c>
      <c r="F689" s="17">
        <v>841</v>
      </c>
      <c r="G689" s="17">
        <v>11534</v>
      </c>
      <c r="H689" s="20">
        <v>0</v>
      </c>
      <c r="I689" s="17">
        <v>0</v>
      </c>
      <c r="J689" s="17">
        <v>23807</v>
      </c>
      <c r="K689" s="17">
        <v>10453</v>
      </c>
      <c r="L689" s="17">
        <v>4247580</v>
      </c>
      <c r="M689" s="17">
        <v>27488</v>
      </c>
      <c r="N689" s="21">
        <v>179959.33</v>
      </c>
      <c r="O689" s="17">
        <v>8743</v>
      </c>
      <c r="P689" s="21">
        <v>95219.71</v>
      </c>
      <c r="Q689" s="17">
        <v>0</v>
      </c>
      <c r="R689" s="21">
        <v>0</v>
      </c>
      <c r="S689" s="17">
        <v>774</v>
      </c>
      <c r="T689" s="21">
        <v>6027.39</v>
      </c>
      <c r="U689" s="17">
        <v>1512239</v>
      </c>
      <c r="V689" s="21">
        <v>3278032.23</v>
      </c>
      <c r="W689" s="17">
        <v>273527</v>
      </c>
      <c r="X689" s="21">
        <v>836385.69</v>
      </c>
      <c r="Y689" s="17">
        <v>8877</v>
      </c>
      <c r="Z689" s="21">
        <v>190999.38</v>
      </c>
      <c r="AA689" s="17">
        <v>4547323</v>
      </c>
      <c r="AB689" s="21">
        <v>21811500.780000001</v>
      </c>
      <c r="AC689" s="17">
        <v>0</v>
      </c>
      <c r="AD689" s="21">
        <v>0</v>
      </c>
      <c r="AE689" s="21">
        <v>281206.43</v>
      </c>
      <c r="AF689" s="21">
        <v>26116918.080000002</v>
      </c>
      <c r="AG689" s="21" t="s">
        <v>35</v>
      </c>
      <c r="AI689"/>
    </row>
    <row r="690" spans="1:35">
      <c r="A690" s="22">
        <v>688</v>
      </c>
      <c r="B690" s="28">
        <v>44958</v>
      </c>
      <c r="C690" s="23" t="s">
        <v>41</v>
      </c>
      <c r="D690" s="23" t="s">
        <v>79</v>
      </c>
      <c r="E690" s="22">
        <v>1511</v>
      </c>
      <c r="F690" s="22">
        <v>1361</v>
      </c>
      <c r="G690" s="22">
        <v>74660</v>
      </c>
      <c r="H690" s="38">
        <v>11445</v>
      </c>
      <c r="I690" s="22">
        <v>52757</v>
      </c>
      <c r="J690" s="22">
        <v>413051</v>
      </c>
      <c r="K690" s="22">
        <v>4885328</v>
      </c>
      <c r="L690" s="22">
        <v>28037247</v>
      </c>
      <c r="M690" s="22">
        <v>4888809</v>
      </c>
      <c r="N690" s="29">
        <v>17776475.079999998</v>
      </c>
      <c r="O690" s="22">
        <v>3887077</v>
      </c>
      <c r="P690" s="29">
        <v>24800408.68</v>
      </c>
      <c r="Q690" s="22">
        <v>0</v>
      </c>
      <c r="R690" s="29">
        <v>0</v>
      </c>
      <c r="S690" s="22">
        <v>44535</v>
      </c>
      <c r="T690" s="29">
        <v>168067.34</v>
      </c>
      <c r="U690" s="22">
        <v>3782680</v>
      </c>
      <c r="V690" s="29">
        <v>7164917.1100000003</v>
      </c>
      <c r="W690" s="22">
        <v>2670686</v>
      </c>
      <c r="X690" s="29">
        <v>6015969.4800000004</v>
      </c>
      <c r="Y690" s="22">
        <v>0</v>
      </c>
      <c r="Z690" s="29">
        <v>0</v>
      </c>
      <c r="AA690" s="22">
        <v>10789985</v>
      </c>
      <c r="AB690" s="29">
        <v>49993916.829999998</v>
      </c>
      <c r="AC690" s="22">
        <v>0</v>
      </c>
      <c r="AD690" s="29">
        <v>0</v>
      </c>
      <c r="AE690" s="29">
        <v>42744951.100000001</v>
      </c>
      <c r="AF690" s="29">
        <v>63174803.420000002</v>
      </c>
      <c r="AG690" s="29" t="s">
        <v>35</v>
      </c>
      <c r="AI690"/>
    </row>
    <row r="691" spans="1:35">
      <c r="A691" s="17">
        <v>689</v>
      </c>
      <c r="B691" s="18">
        <v>44958</v>
      </c>
      <c r="C691" s="19" t="s">
        <v>36</v>
      </c>
      <c r="D691" s="19" t="s">
        <v>80</v>
      </c>
      <c r="E691" s="17">
        <v>0</v>
      </c>
      <c r="F691" s="17">
        <v>0</v>
      </c>
      <c r="G691" s="17">
        <v>0</v>
      </c>
      <c r="H691" s="20">
        <v>299656</v>
      </c>
      <c r="I691" s="17">
        <v>0</v>
      </c>
      <c r="J691" s="17">
        <v>0</v>
      </c>
      <c r="K691" s="17">
        <v>0</v>
      </c>
      <c r="L691" s="17">
        <v>502607</v>
      </c>
      <c r="M691" s="17">
        <v>0</v>
      </c>
      <c r="N691" s="21">
        <v>0</v>
      </c>
      <c r="O691" s="17">
        <v>0</v>
      </c>
      <c r="P691" s="21">
        <v>0</v>
      </c>
      <c r="Q691" s="17">
        <v>0</v>
      </c>
      <c r="R691" s="21">
        <v>0</v>
      </c>
      <c r="S691" s="17">
        <v>0</v>
      </c>
      <c r="T691" s="21">
        <v>0</v>
      </c>
      <c r="U691" s="17">
        <v>739</v>
      </c>
      <c r="V691" s="21">
        <v>920.52</v>
      </c>
      <c r="W691" s="17">
        <v>40296</v>
      </c>
      <c r="X691" s="21">
        <v>20370.59</v>
      </c>
      <c r="Y691" s="17">
        <v>0</v>
      </c>
      <c r="Z691" s="21">
        <v>0</v>
      </c>
      <c r="AA691" s="17">
        <v>4014</v>
      </c>
      <c r="AB691" s="21">
        <v>15631.96</v>
      </c>
      <c r="AC691" s="17">
        <v>0</v>
      </c>
      <c r="AD691" s="21">
        <v>0</v>
      </c>
      <c r="AE691" s="21">
        <v>0</v>
      </c>
      <c r="AF691" s="21">
        <v>36923.07</v>
      </c>
      <c r="AG691" s="21" t="s">
        <v>35</v>
      </c>
      <c r="AI691"/>
    </row>
    <row r="692" spans="1:35">
      <c r="A692" s="22">
        <v>690</v>
      </c>
      <c r="B692" s="28">
        <v>44958</v>
      </c>
      <c r="C692" s="23" t="s">
        <v>41</v>
      </c>
      <c r="D692" s="23" t="s">
        <v>99</v>
      </c>
      <c r="E692" s="22">
        <v>0</v>
      </c>
      <c r="F692" s="22">
        <v>0</v>
      </c>
      <c r="G692" s="22">
        <v>0</v>
      </c>
      <c r="H692" s="38">
        <v>0</v>
      </c>
      <c r="I692" s="22">
        <v>0</v>
      </c>
      <c r="J692" s="22">
        <v>0</v>
      </c>
      <c r="K692" s="22">
        <v>0</v>
      </c>
      <c r="L692" s="22">
        <v>203344</v>
      </c>
      <c r="M692" s="22">
        <v>0</v>
      </c>
      <c r="N692" s="29">
        <v>0</v>
      </c>
      <c r="O692" s="22">
        <v>0</v>
      </c>
      <c r="P692" s="29">
        <v>0</v>
      </c>
      <c r="Q692" s="22">
        <v>0</v>
      </c>
      <c r="R692" s="29">
        <v>0</v>
      </c>
      <c r="S692" s="22">
        <v>0</v>
      </c>
      <c r="T692" s="29">
        <v>0</v>
      </c>
      <c r="U692" s="22">
        <v>25514</v>
      </c>
      <c r="V692" s="29">
        <v>46314.97</v>
      </c>
      <c r="W692" s="22">
        <v>13789</v>
      </c>
      <c r="X692" s="29">
        <v>30799.09</v>
      </c>
      <c r="Y692" s="22">
        <v>0</v>
      </c>
      <c r="Z692" s="29">
        <v>0</v>
      </c>
      <c r="AA692" s="22">
        <v>89346</v>
      </c>
      <c r="AB692" s="29">
        <v>416047.11</v>
      </c>
      <c r="AC692" s="22">
        <v>21</v>
      </c>
      <c r="AD692" s="29">
        <v>14</v>
      </c>
      <c r="AE692" s="29">
        <v>0</v>
      </c>
      <c r="AF692" s="29">
        <v>493175.17</v>
      </c>
      <c r="AG692" s="29" t="s">
        <v>35</v>
      </c>
      <c r="AI692"/>
    </row>
    <row r="693" spans="1:35">
      <c r="A693" s="17">
        <v>691</v>
      </c>
      <c r="B693" s="18">
        <v>44958</v>
      </c>
      <c r="C693" s="19" t="s">
        <v>33</v>
      </c>
      <c r="D693" s="19" t="s">
        <v>81</v>
      </c>
      <c r="E693" s="17">
        <v>10</v>
      </c>
      <c r="F693" s="17">
        <v>1</v>
      </c>
      <c r="G693" s="17">
        <v>0</v>
      </c>
      <c r="H693" s="20">
        <v>0</v>
      </c>
      <c r="I693" s="17">
        <v>0</v>
      </c>
      <c r="J693" s="17">
        <v>0</v>
      </c>
      <c r="K693" s="17">
        <v>0</v>
      </c>
      <c r="L693" s="17">
        <v>384306</v>
      </c>
      <c r="M693" s="17">
        <v>0</v>
      </c>
      <c r="N693" s="21">
        <v>0</v>
      </c>
      <c r="O693" s="17">
        <v>0</v>
      </c>
      <c r="P693" s="21">
        <v>0</v>
      </c>
      <c r="Q693" s="17">
        <v>0</v>
      </c>
      <c r="R693" s="21">
        <v>0</v>
      </c>
      <c r="S693" s="17">
        <v>0</v>
      </c>
      <c r="T693" s="21">
        <v>0</v>
      </c>
      <c r="U693" s="17">
        <v>13716</v>
      </c>
      <c r="V693" s="21">
        <v>18526.03</v>
      </c>
      <c r="W693" s="17">
        <v>0</v>
      </c>
      <c r="X693" s="21">
        <v>0</v>
      </c>
      <c r="Y693" s="17">
        <v>0</v>
      </c>
      <c r="Z693" s="21">
        <v>0</v>
      </c>
      <c r="AA693" s="17">
        <v>54966</v>
      </c>
      <c r="AB693" s="21">
        <v>219627.45</v>
      </c>
      <c r="AC693" s="17">
        <v>0</v>
      </c>
      <c r="AD693" s="21">
        <v>0</v>
      </c>
      <c r="AE693" s="21">
        <v>0</v>
      </c>
      <c r="AF693" s="21">
        <v>238153.48</v>
      </c>
      <c r="AG693" s="21" t="s">
        <v>35</v>
      </c>
      <c r="AI693"/>
    </row>
    <row r="694" spans="1:35">
      <c r="A694" s="22">
        <v>692</v>
      </c>
      <c r="B694" s="28">
        <v>44958</v>
      </c>
      <c r="C694" s="23" t="s">
        <v>36</v>
      </c>
      <c r="D694" s="23" t="s">
        <v>82</v>
      </c>
      <c r="E694" s="22">
        <v>1</v>
      </c>
      <c r="F694" s="22">
        <v>62</v>
      </c>
      <c r="G694" s="22">
        <v>591989</v>
      </c>
      <c r="H694" s="38">
        <v>0</v>
      </c>
      <c r="I694" s="22">
        <v>0</v>
      </c>
      <c r="J694" s="22">
        <v>28699656</v>
      </c>
      <c r="K694" s="22">
        <v>0</v>
      </c>
      <c r="L694" s="22">
        <v>37907439</v>
      </c>
      <c r="M694" s="22">
        <v>0</v>
      </c>
      <c r="N694" s="29">
        <v>0</v>
      </c>
      <c r="O694" s="22">
        <v>0</v>
      </c>
      <c r="P694" s="29">
        <v>0</v>
      </c>
      <c r="Q694" s="22">
        <v>0</v>
      </c>
      <c r="R694" s="29">
        <v>0</v>
      </c>
      <c r="S694" s="22">
        <v>0</v>
      </c>
      <c r="T694" s="29">
        <v>0</v>
      </c>
      <c r="U694" s="22">
        <v>432092</v>
      </c>
      <c r="V694" s="29">
        <v>536254.84</v>
      </c>
      <c r="W694" s="22">
        <v>1120770</v>
      </c>
      <c r="X694" s="29">
        <v>1788161.33</v>
      </c>
      <c r="Y694" s="22">
        <v>0</v>
      </c>
      <c r="Z694" s="29">
        <v>0</v>
      </c>
      <c r="AA694" s="22">
        <v>1459822</v>
      </c>
      <c r="AB694" s="29">
        <v>5953971.4000000004</v>
      </c>
      <c r="AC694" s="22">
        <v>0</v>
      </c>
      <c r="AD694" s="29">
        <v>0</v>
      </c>
      <c r="AE694" s="29">
        <v>0</v>
      </c>
      <c r="AF694" s="29">
        <v>8278387.5700000003</v>
      </c>
      <c r="AG694" s="29" t="s">
        <v>35</v>
      </c>
      <c r="AI694"/>
    </row>
    <row r="695" spans="1:35">
      <c r="A695" s="17">
        <v>693</v>
      </c>
      <c r="B695" s="18">
        <v>44958</v>
      </c>
      <c r="C695" s="19" t="s">
        <v>45</v>
      </c>
      <c r="D695" s="19" t="s">
        <v>83</v>
      </c>
      <c r="E695" s="17">
        <v>807</v>
      </c>
      <c r="F695" s="17">
        <v>21</v>
      </c>
      <c r="G695" s="17">
        <v>996</v>
      </c>
      <c r="H695" s="20">
        <v>357</v>
      </c>
      <c r="I695" s="17">
        <v>1095</v>
      </c>
      <c r="J695" s="17">
        <v>35734</v>
      </c>
      <c r="K695" s="17">
        <v>0</v>
      </c>
      <c r="L695" s="17">
        <v>3688282</v>
      </c>
      <c r="M695" s="17">
        <v>0</v>
      </c>
      <c r="N695" s="21">
        <v>0</v>
      </c>
      <c r="O695" s="17">
        <v>0</v>
      </c>
      <c r="P695" s="21">
        <v>0</v>
      </c>
      <c r="Q695" s="17">
        <v>0</v>
      </c>
      <c r="R695" s="21">
        <v>0</v>
      </c>
      <c r="S695" s="17">
        <v>0</v>
      </c>
      <c r="T695" s="21">
        <v>0</v>
      </c>
      <c r="U695" s="17">
        <v>594623</v>
      </c>
      <c r="V695" s="21">
        <v>1327269.3700000001</v>
      </c>
      <c r="W695" s="17">
        <v>117159</v>
      </c>
      <c r="X695" s="21">
        <v>384077.76</v>
      </c>
      <c r="Y695" s="17">
        <v>0</v>
      </c>
      <c r="Z695" s="21">
        <v>0</v>
      </c>
      <c r="AA695" s="17">
        <v>1499413</v>
      </c>
      <c r="AB695" s="21">
        <v>7013109.4000000004</v>
      </c>
      <c r="AC695" s="17">
        <v>0</v>
      </c>
      <c r="AD695" s="21">
        <v>0</v>
      </c>
      <c r="AE695" s="21">
        <v>0</v>
      </c>
      <c r="AF695" s="21">
        <v>8724456.5300000012</v>
      </c>
      <c r="AG695" s="21" t="s">
        <v>35</v>
      </c>
      <c r="AI695"/>
    </row>
    <row r="696" spans="1:35">
      <c r="A696" s="22">
        <v>694</v>
      </c>
      <c r="B696" s="28">
        <v>44958</v>
      </c>
      <c r="C696" s="23" t="s">
        <v>45</v>
      </c>
      <c r="D696" s="23" t="s">
        <v>84</v>
      </c>
      <c r="E696" s="22">
        <v>8165</v>
      </c>
      <c r="F696" s="22">
        <v>4698</v>
      </c>
      <c r="G696" s="22">
        <v>46082</v>
      </c>
      <c r="H696" s="38">
        <v>11265</v>
      </c>
      <c r="I696" s="22">
        <v>627219</v>
      </c>
      <c r="J696" s="22">
        <v>94635</v>
      </c>
      <c r="K696" s="22">
        <v>330596</v>
      </c>
      <c r="L696" s="22">
        <v>41106028</v>
      </c>
      <c r="M696" s="22">
        <v>441492</v>
      </c>
      <c r="N696" s="29">
        <v>1512838.95</v>
      </c>
      <c r="O696" s="22">
        <v>182271</v>
      </c>
      <c r="P696" s="29">
        <v>699052.3</v>
      </c>
      <c r="Q696" s="22">
        <v>0</v>
      </c>
      <c r="R696" s="29">
        <v>0</v>
      </c>
      <c r="S696" s="22">
        <v>4414</v>
      </c>
      <c r="T696" s="29">
        <v>14279.43</v>
      </c>
      <c r="U696" s="22">
        <v>6195621</v>
      </c>
      <c r="V696" s="29">
        <v>13903229.050000001</v>
      </c>
      <c r="W696" s="22">
        <v>2881319</v>
      </c>
      <c r="X696" s="29">
        <v>5980761.4800000004</v>
      </c>
      <c r="Y696" s="22">
        <v>0</v>
      </c>
      <c r="Z696" s="29">
        <v>0</v>
      </c>
      <c r="AA696" s="22">
        <v>26664323</v>
      </c>
      <c r="AB696" s="29">
        <v>133114136.8</v>
      </c>
      <c r="AC696" s="22">
        <v>0</v>
      </c>
      <c r="AD696" s="29">
        <v>0</v>
      </c>
      <c r="AE696" s="29">
        <v>2226170.6800000002</v>
      </c>
      <c r="AF696" s="29">
        <v>152998127.32999998</v>
      </c>
      <c r="AG696" s="29" t="s">
        <v>35</v>
      </c>
      <c r="AI696"/>
    </row>
    <row r="697" spans="1:35">
      <c r="A697" s="17">
        <v>695</v>
      </c>
      <c r="B697" s="18">
        <v>44958</v>
      </c>
      <c r="C697" s="19" t="s">
        <v>41</v>
      </c>
      <c r="D697" s="19" t="s">
        <v>85</v>
      </c>
      <c r="E697" s="17">
        <v>373</v>
      </c>
      <c r="F697" s="17">
        <v>39</v>
      </c>
      <c r="G697" s="17">
        <v>879893</v>
      </c>
      <c r="H697" s="20">
        <v>0</v>
      </c>
      <c r="I697" s="17">
        <v>47453</v>
      </c>
      <c r="J697" s="17">
        <v>76133</v>
      </c>
      <c r="K697" s="17">
        <v>4364662</v>
      </c>
      <c r="L697" s="17">
        <v>1581303</v>
      </c>
      <c r="M697" s="17">
        <v>6479739</v>
      </c>
      <c r="N697" s="21">
        <v>28447800.149999999</v>
      </c>
      <c r="O697" s="17">
        <v>2959194</v>
      </c>
      <c r="P697" s="21">
        <v>23010713.57</v>
      </c>
      <c r="Q697" s="17">
        <v>0</v>
      </c>
      <c r="R697" s="21">
        <v>0</v>
      </c>
      <c r="S697" s="17">
        <v>39501</v>
      </c>
      <c r="T697" s="21">
        <v>132035.49</v>
      </c>
      <c r="U697" s="17">
        <v>239053</v>
      </c>
      <c r="V697" s="21">
        <v>529623.93999999994</v>
      </c>
      <c r="W697" s="17">
        <v>100379</v>
      </c>
      <c r="X697" s="21">
        <v>449691.05</v>
      </c>
      <c r="Y697" s="17">
        <v>93</v>
      </c>
      <c r="Z697" s="21">
        <v>4378.42</v>
      </c>
      <c r="AA697" s="17">
        <v>597799</v>
      </c>
      <c r="AB697" s="21">
        <v>2981974.07</v>
      </c>
      <c r="AC697" s="17">
        <v>0</v>
      </c>
      <c r="AD697" s="21">
        <v>0</v>
      </c>
      <c r="AE697" s="21">
        <v>51590549.210000001</v>
      </c>
      <c r="AF697" s="21">
        <v>3965667.48</v>
      </c>
      <c r="AG697" s="21" t="s">
        <v>40</v>
      </c>
      <c r="AI697"/>
    </row>
    <row r="698" spans="1:35">
      <c r="A698" s="22">
        <v>696</v>
      </c>
      <c r="B698" s="28">
        <v>44958</v>
      </c>
      <c r="C698" s="23" t="s">
        <v>38</v>
      </c>
      <c r="D698" s="23" t="s">
        <v>86</v>
      </c>
      <c r="E698" s="22">
        <v>0</v>
      </c>
      <c r="F698" s="22">
        <v>0</v>
      </c>
      <c r="G698" s="22">
        <v>0</v>
      </c>
      <c r="H698" s="38">
        <v>364192</v>
      </c>
      <c r="I698" s="22">
        <v>0</v>
      </c>
      <c r="J698" s="22">
        <v>0</v>
      </c>
      <c r="K698" s="22">
        <v>1032427</v>
      </c>
      <c r="L698" s="22">
        <v>568106</v>
      </c>
      <c r="M698" s="22">
        <v>471457</v>
      </c>
      <c r="N698" s="29">
        <v>1870988.77</v>
      </c>
      <c r="O698" s="22">
        <v>1101696</v>
      </c>
      <c r="P698" s="29">
        <v>4108542.69</v>
      </c>
      <c r="Q698" s="22">
        <v>0</v>
      </c>
      <c r="R698" s="29">
        <v>0</v>
      </c>
      <c r="S698" s="22">
        <v>43139</v>
      </c>
      <c r="T698" s="29">
        <v>262121.92</v>
      </c>
      <c r="U698" s="22">
        <v>40720</v>
      </c>
      <c r="V698" s="29">
        <v>62774.79</v>
      </c>
      <c r="W698" s="22">
        <v>26276</v>
      </c>
      <c r="X698" s="29">
        <v>77793.52</v>
      </c>
      <c r="Y698" s="22">
        <v>0</v>
      </c>
      <c r="Z698" s="29">
        <v>0</v>
      </c>
      <c r="AA698" s="22">
        <v>76771</v>
      </c>
      <c r="AB698" s="29">
        <v>191956.84</v>
      </c>
      <c r="AC698" s="22">
        <v>0</v>
      </c>
      <c r="AD698" s="29">
        <v>0</v>
      </c>
      <c r="AE698" s="29">
        <v>6241653.3799999999</v>
      </c>
      <c r="AF698" s="29">
        <v>332525.15000000002</v>
      </c>
      <c r="AG698" s="29" t="s">
        <v>40</v>
      </c>
      <c r="AI698"/>
    </row>
    <row r="699" spans="1:35">
      <c r="A699" s="17">
        <v>697</v>
      </c>
      <c r="B699" s="18">
        <v>44958</v>
      </c>
      <c r="C699" s="19" t="s">
        <v>33</v>
      </c>
      <c r="D699" s="19" t="s">
        <v>100</v>
      </c>
      <c r="E699" s="17">
        <v>30</v>
      </c>
      <c r="F699" s="17">
        <v>1</v>
      </c>
      <c r="G699" s="17">
        <v>0</v>
      </c>
      <c r="H699" s="20">
        <v>279</v>
      </c>
      <c r="I699" s="17">
        <v>0</v>
      </c>
      <c r="J699" s="17">
        <v>0</v>
      </c>
      <c r="K699" s="17">
        <v>0</v>
      </c>
      <c r="L699" s="17">
        <v>83898</v>
      </c>
      <c r="M699" s="17">
        <v>0</v>
      </c>
      <c r="N699" s="21">
        <v>0</v>
      </c>
      <c r="O699" s="17">
        <v>0</v>
      </c>
      <c r="P699" s="21">
        <v>0</v>
      </c>
      <c r="Q699" s="17">
        <v>0</v>
      </c>
      <c r="R699" s="21">
        <v>0</v>
      </c>
      <c r="S699" s="17">
        <v>0</v>
      </c>
      <c r="T699" s="21">
        <v>0</v>
      </c>
      <c r="U699" s="17">
        <v>5887</v>
      </c>
      <c r="V699" s="21">
        <v>12218.07</v>
      </c>
      <c r="W699" s="17">
        <v>4416</v>
      </c>
      <c r="X699" s="21">
        <v>15025.25</v>
      </c>
      <c r="Y699" s="17">
        <v>0</v>
      </c>
      <c r="Z699" s="21">
        <v>0</v>
      </c>
      <c r="AA699" s="17">
        <v>35706</v>
      </c>
      <c r="AB699" s="21">
        <v>190393.5</v>
      </c>
      <c r="AC699" s="17">
        <v>0</v>
      </c>
      <c r="AD699" s="21">
        <v>0</v>
      </c>
      <c r="AE699" s="21">
        <v>0</v>
      </c>
      <c r="AF699" s="21">
        <v>217636.82</v>
      </c>
      <c r="AG699" s="21" t="s">
        <v>35</v>
      </c>
      <c r="AI699"/>
    </row>
    <row r="700" spans="1:35">
      <c r="A700" s="22">
        <v>698</v>
      </c>
      <c r="B700" s="28">
        <v>44958</v>
      </c>
      <c r="C700" s="23" t="s">
        <v>41</v>
      </c>
      <c r="D700" s="23" t="s">
        <v>87</v>
      </c>
      <c r="E700" s="22">
        <v>860</v>
      </c>
      <c r="F700" s="22">
        <v>418</v>
      </c>
      <c r="G700" s="22">
        <v>14629</v>
      </c>
      <c r="H700" s="38">
        <v>0</v>
      </c>
      <c r="I700" s="22">
        <v>6670</v>
      </c>
      <c r="J700" s="22">
        <v>73358</v>
      </c>
      <c r="K700" s="22">
        <v>198707</v>
      </c>
      <c r="L700" s="22">
        <v>3647979</v>
      </c>
      <c r="M700" s="22">
        <v>461710</v>
      </c>
      <c r="N700" s="29">
        <v>1442855.94</v>
      </c>
      <c r="O700" s="22">
        <v>385762</v>
      </c>
      <c r="P700" s="29">
        <v>2674051.5</v>
      </c>
      <c r="Q700" s="22">
        <v>0</v>
      </c>
      <c r="R700" s="29">
        <v>0</v>
      </c>
      <c r="S700" s="22">
        <v>0</v>
      </c>
      <c r="T700" s="29">
        <v>0</v>
      </c>
      <c r="U700" s="22">
        <v>1532878</v>
      </c>
      <c r="V700" s="29">
        <v>2808756.17</v>
      </c>
      <c r="W700" s="22">
        <v>255717</v>
      </c>
      <c r="X700" s="29">
        <v>795072.99</v>
      </c>
      <c r="Y700" s="22">
        <v>0</v>
      </c>
      <c r="Z700" s="29">
        <v>0</v>
      </c>
      <c r="AA700" s="22">
        <v>2981508</v>
      </c>
      <c r="AB700" s="29">
        <v>13492756.65</v>
      </c>
      <c r="AC700" s="22">
        <v>0</v>
      </c>
      <c r="AD700" s="29">
        <v>0</v>
      </c>
      <c r="AE700" s="29">
        <v>4116907.44</v>
      </c>
      <c r="AF700" s="29">
        <v>17096585.810000002</v>
      </c>
      <c r="AG700" s="29" t="s">
        <v>35</v>
      </c>
      <c r="AI700"/>
    </row>
    <row r="701" spans="1:35">
      <c r="A701" s="17">
        <v>699</v>
      </c>
      <c r="B701" s="18">
        <v>44958</v>
      </c>
      <c r="C701" s="19" t="s">
        <v>38</v>
      </c>
      <c r="D701" s="19" t="s">
        <v>88</v>
      </c>
      <c r="E701" s="17">
        <v>103</v>
      </c>
      <c r="F701" s="17">
        <v>71</v>
      </c>
      <c r="G701" s="17">
        <v>0</v>
      </c>
      <c r="H701" s="20">
        <v>0</v>
      </c>
      <c r="I701" s="17">
        <v>0</v>
      </c>
      <c r="J701" s="17">
        <v>0</v>
      </c>
      <c r="K701" s="17">
        <v>1067422</v>
      </c>
      <c r="L701" s="17">
        <v>1157081</v>
      </c>
      <c r="M701" s="17">
        <v>1310459</v>
      </c>
      <c r="N701" s="21">
        <v>4106872.15</v>
      </c>
      <c r="O701" s="17">
        <v>1246066</v>
      </c>
      <c r="P701" s="21">
        <v>5899690.29</v>
      </c>
      <c r="Q701" s="17">
        <v>0</v>
      </c>
      <c r="R701" s="21">
        <v>0</v>
      </c>
      <c r="S701" s="17">
        <v>2483</v>
      </c>
      <c r="T701" s="21">
        <v>15264.4</v>
      </c>
      <c r="U701" s="17">
        <v>844052</v>
      </c>
      <c r="V701" s="21">
        <v>1821843.15</v>
      </c>
      <c r="W701" s="17">
        <v>109663</v>
      </c>
      <c r="X701" s="21">
        <v>533172.15</v>
      </c>
      <c r="Y701" s="17">
        <v>40</v>
      </c>
      <c r="Z701" s="21">
        <v>738.87</v>
      </c>
      <c r="AA701" s="17">
        <v>794456</v>
      </c>
      <c r="AB701" s="21">
        <v>3797351.47</v>
      </c>
      <c r="AC701" s="17">
        <v>0</v>
      </c>
      <c r="AD701" s="21">
        <v>0</v>
      </c>
      <c r="AE701" s="21">
        <v>10021826.84</v>
      </c>
      <c r="AF701" s="21">
        <v>6153105.6400000006</v>
      </c>
      <c r="AG701" s="21" t="s">
        <v>40</v>
      </c>
      <c r="AI701"/>
    </row>
    <row r="702" spans="1:35">
      <c r="A702" s="22">
        <v>700</v>
      </c>
      <c r="B702" s="28">
        <v>44958</v>
      </c>
      <c r="C702" s="23" t="s">
        <v>45</v>
      </c>
      <c r="D702" s="23" t="s">
        <v>89</v>
      </c>
      <c r="E702" s="22">
        <v>25635</v>
      </c>
      <c r="F702" s="22">
        <v>39993</v>
      </c>
      <c r="G702" s="22">
        <v>1144642</v>
      </c>
      <c r="H702" s="38">
        <v>51989</v>
      </c>
      <c r="I702" s="22">
        <v>582935</v>
      </c>
      <c r="J702" s="22">
        <v>2220361</v>
      </c>
      <c r="K702" s="22">
        <v>16505981</v>
      </c>
      <c r="L702" s="22">
        <v>273547554</v>
      </c>
      <c r="M702" s="22">
        <v>24634634</v>
      </c>
      <c r="N702" s="29">
        <v>75887454.480000004</v>
      </c>
      <c r="O702" s="22">
        <v>17811748</v>
      </c>
      <c r="P702" s="29">
        <v>144503602</v>
      </c>
      <c r="Q702" s="22">
        <v>1678</v>
      </c>
      <c r="R702" s="29">
        <v>0</v>
      </c>
      <c r="S702" s="22">
        <v>111052</v>
      </c>
      <c r="T702" s="29">
        <v>404748.18</v>
      </c>
      <c r="U702" s="22">
        <v>46991238</v>
      </c>
      <c r="V702" s="29">
        <v>95370344.069999993</v>
      </c>
      <c r="W702" s="22">
        <v>18822889</v>
      </c>
      <c r="X702" s="29">
        <v>35812055.380000003</v>
      </c>
      <c r="Y702" s="22">
        <v>1678</v>
      </c>
      <c r="Z702" s="29">
        <v>22508.29</v>
      </c>
      <c r="AA702" s="22">
        <v>183729048</v>
      </c>
      <c r="AB702" s="29">
        <v>898529464.10000002</v>
      </c>
      <c r="AC702" s="22">
        <v>44250</v>
      </c>
      <c r="AD702" s="29">
        <v>42230.26</v>
      </c>
      <c r="AE702" s="29">
        <v>220795804.66000003</v>
      </c>
      <c r="AF702" s="29">
        <v>1029776602.1</v>
      </c>
      <c r="AG702" s="29" t="s">
        <v>35</v>
      </c>
      <c r="AI702"/>
    </row>
    <row r="703" spans="1:35">
      <c r="A703" s="17">
        <v>701</v>
      </c>
      <c r="B703" s="18">
        <v>44958</v>
      </c>
      <c r="C703" s="19" t="s">
        <v>33</v>
      </c>
      <c r="D703" s="19" t="s">
        <v>90</v>
      </c>
      <c r="E703" s="17">
        <v>0</v>
      </c>
      <c r="F703" s="17">
        <v>0</v>
      </c>
      <c r="G703" s="17">
        <v>0</v>
      </c>
      <c r="H703" s="20">
        <v>67</v>
      </c>
      <c r="I703" s="17">
        <v>0</v>
      </c>
      <c r="J703" s="17">
        <v>0</v>
      </c>
      <c r="K703" s="17">
        <v>0</v>
      </c>
      <c r="L703" s="17">
        <v>560598</v>
      </c>
      <c r="M703" s="17">
        <v>0</v>
      </c>
      <c r="N703" s="21">
        <v>0</v>
      </c>
      <c r="O703" s="17">
        <v>0</v>
      </c>
      <c r="P703" s="21">
        <v>0</v>
      </c>
      <c r="Q703" s="17">
        <v>0</v>
      </c>
      <c r="R703" s="21">
        <v>0</v>
      </c>
      <c r="S703" s="17">
        <v>0</v>
      </c>
      <c r="T703" s="21">
        <v>0</v>
      </c>
      <c r="U703" s="17">
        <v>21886</v>
      </c>
      <c r="V703" s="21">
        <v>27169</v>
      </c>
      <c r="W703" s="17">
        <v>2451</v>
      </c>
      <c r="X703" s="21">
        <v>5508.27</v>
      </c>
      <c r="Y703" s="17">
        <v>0</v>
      </c>
      <c r="Z703" s="21">
        <v>0</v>
      </c>
      <c r="AA703" s="17">
        <v>183418</v>
      </c>
      <c r="AB703" s="21">
        <v>510457.16</v>
      </c>
      <c r="AC703" s="17">
        <v>0</v>
      </c>
      <c r="AD703" s="21">
        <v>0</v>
      </c>
      <c r="AE703" s="21">
        <v>0</v>
      </c>
      <c r="AF703" s="21">
        <v>543134.42999999993</v>
      </c>
      <c r="AG703" s="21" t="s">
        <v>35</v>
      </c>
      <c r="AI703"/>
    </row>
    <row r="704" spans="1:35">
      <c r="A704" s="22">
        <v>702</v>
      </c>
      <c r="B704" s="28">
        <v>44958</v>
      </c>
      <c r="C704" s="23" t="s">
        <v>41</v>
      </c>
      <c r="D704" s="23" t="s">
        <v>91</v>
      </c>
      <c r="E704" s="22">
        <v>482</v>
      </c>
      <c r="F704" s="22">
        <v>667</v>
      </c>
      <c r="G704" s="22">
        <v>0</v>
      </c>
      <c r="H704" s="38">
        <v>0</v>
      </c>
      <c r="I704" s="22">
        <v>0</v>
      </c>
      <c r="J704" s="22">
        <v>0</v>
      </c>
      <c r="K704" s="22">
        <v>40979</v>
      </c>
      <c r="L704" s="22">
        <v>2173879</v>
      </c>
      <c r="M704" s="22">
        <v>43145</v>
      </c>
      <c r="N704" s="29">
        <v>194749.59</v>
      </c>
      <c r="O704" s="22">
        <v>18294</v>
      </c>
      <c r="P704" s="29">
        <v>103463.31</v>
      </c>
      <c r="Q704" s="22">
        <v>0</v>
      </c>
      <c r="R704" s="29">
        <v>0</v>
      </c>
      <c r="S704" s="22">
        <v>2502</v>
      </c>
      <c r="T704" s="29">
        <v>9660.2000000000007</v>
      </c>
      <c r="U704" s="22">
        <v>397251</v>
      </c>
      <c r="V704" s="29">
        <v>870472.16</v>
      </c>
      <c r="W704" s="22">
        <v>83965</v>
      </c>
      <c r="X704" s="29">
        <v>175747.36</v>
      </c>
      <c r="Y704" s="22">
        <v>99</v>
      </c>
      <c r="Z704" s="29">
        <v>292.35000000000002</v>
      </c>
      <c r="AA704" s="22">
        <v>4758191</v>
      </c>
      <c r="AB704" s="29">
        <v>20209790.600000001</v>
      </c>
      <c r="AC704" s="22">
        <v>0</v>
      </c>
      <c r="AD704" s="29">
        <v>0</v>
      </c>
      <c r="AE704" s="29">
        <v>307873.10000000003</v>
      </c>
      <c r="AF704" s="29">
        <v>21256302.470000003</v>
      </c>
      <c r="AG704" s="29" t="s">
        <v>35</v>
      </c>
      <c r="AI704"/>
    </row>
    <row r="705" spans="1:35">
      <c r="A705" s="17">
        <v>703</v>
      </c>
      <c r="B705" s="18">
        <v>44958</v>
      </c>
      <c r="C705" s="19" t="s">
        <v>45</v>
      </c>
      <c r="D705" s="19" t="s">
        <v>92</v>
      </c>
      <c r="E705" s="17">
        <v>2199</v>
      </c>
      <c r="F705" s="17">
        <v>217</v>
      </c>
      <c r="G705" s="17">
        <v>10566</v>
      </c>
      <c r="H705" s="20">
        <v>3568</v>
      </c>
      <c r="I705" s="17">
        <v>1358</v>
      </c>
      <c r="J705" s="17">
        <v>575707</v>
      </c>
      <c r="K705" s="17">
        <v>0</v>
      </c>
      <c r="L705" s="17">
        <v>12402099</v>
      </c>
      <c r="M705" s="17">
        <v>0</v>
      </c>
      <c r="N705" s="21">
        <v>0</v>
      </c>
      <c r="O705" s="17">
        <v>0</v>
      </c>
      <c r="P705" s="21">
        <v>0</v>
      </c>
      <c r="Q705" s="17">
        <v>0</v>
      </c>
      <c r="R705" s="21">
        <v>0</v>
      </c>
      <c r="S705" s="17">
        <v>0</v>
      </c>
      <c r="T705" s="21">
        <v>0</v>
      </c>
      <c r="U705" s="17">
        <v>1803263</v>
      </c>
      <c r="V705" s="21">
        <v>3420674.77</v>
      </c>
      <c r="W705" s="17">
        <v>400451</v>
      </c>
      <c r="X705" s="21">
        <v>980375.13</v>
      </c>
      <c r="Y705" s="17">
        <v>882</v>
      </c>
      <c r="Z705" s="21">
        <v>14994.75</v>
      </c>
      <c r="AA705" s="17">
        <v>6776551</v>
      </c>
      <c r="AB705" s="21">
        <v>30547531.469999999</v>
      </c>
      <c r="AC705" s="17">
        <v>916</v>
      </c>
      <c r="AD705" s="21">
        <v>846.97</v>
      </c>
      <c r="AE705" s="21">
        <v>0</v>
      </c>
      <c r="AF705" s="21">
        <v>34964423.089999996</v>
      </c>
      <c r="AG705" s="21" t="s">
        <v>35</v>
      </c>
      <c r="AI705"/>
    </row>
    <row r="706" spans="1:35">
      <c r="A706" s="22">
        <v>704</v>
      </c>
      <c r="B706" s="28">
        <v>44958</v>
      </c>
      <c r="C706" s="23" t="s">
        <v>33</v>
      </c>
      <c r="D706" s="23" t="s">
        <v>93</v>
      </c>
      <c r="E706" s="22">
        <v>509</v>
      </c>
      <c r="F706" s="22">
        <v>3</v>
      </c>
      <c r="G706" s="22">
        <v>0</v>
      </c>
      <c r="H706" s="38">
        <v>0</v>
      </c>
      <c r="I706" s="22">
        <v>0</v>
      </c>
      <c r="J706" s="22">
        <v>350707</v>
      </c>
      <c r="K706" s="22">
        <v>0</v>
      </c>
      <c r="L706" s="22">
        <v>8595110</v>
      </c>
      <c r="M706" s="22">
        <v>0</v>
      </c>
      <c r="N706" s="29">
        <v>0</v>
      </c>
      <c r="O706" s="22">
        <v>0</v>
      </c>
      <c r="P706" s="29">
        <v>0</v>
      </c>
      <c r="Q706" s="22">
        <v>0</v>
      </c>
      <c r="R706" s="29">
        <v>0</v>
      </c>
      <c r="S706" s="22">
        <v>0</v>
      </c>
      <c r="T706" s="29">
        <v>0</v>
      </c>
      <c r="U706" s="22">
        <v>266252</v>
      </c>
      <c r="V706" s="29">
        <v>425840.42</v>
      </c>
      <c r="W706" s="22">
        <v>103448</v>
      </c>
      <c r="X706" s="29">
        <v>238528.58</v>
      </c>
      <c r="Y706" s="22">
        <v>0</v>
      </c>
      <c r="Z706" s="29">
        <v>0</v>
      </c>
      <c r="AA706" s="22">
        <v>3293661</v>
      </c>
      <c r="AB706" s="29">
        <v>14708693.810000001</v>
      </c>
      <c r="AC706" s="22">
        <v>119</v>
      </c>
      <c r="AD706" s="29">
        <v>106.55</v>
      </c>
      <c r="AE706" s="29">
        <v>0</v>
      </c>
      <c r="AF706" s="29">
        <v>15373169.360000001</v>
      </c>
      <c r="AG706" s="29" t="s">
        <v>35</v>
      </c>
      <c r="AI706"/>
    </row>
    <row r="707" spans="1:35">
      <c r="A707" s="17">
        <v>705</v>
      </c>
      <c r="B707" s="18">
        <v>44958</v>
      </c>
      <c r="C707" s="19" t="s">
        <v>45</v>
      </c>
      <c r="D707" s="19" t="s">
        <v>94</v>
      </c>
      <c r="E707" s="17">
        <v>8042</v>
      </c>
      <c r="F707" s="17">
        <v>3190</v>
      </c>
      <c r="G707" s="17">
        <v>40088</v>
      </c>
      <c r="H707" s="20">
        <v>8017</v>
      </c>
      <c r="I707" s="17">
        <v>47725</v>
      </c>
      <c r="J707" s="17">
        <v>238298</v>
      </c>
      <c r="K707" s="17">
        <v>633323</v>
      </c>
      <c r="L707" s="17">
        <v>47402239</v>
      </c>
      <c r="M707" s="17">
        <v>567176</v>
      </c>
      <c r="N707" s="21">
        <v>2005751.5</v>
      </c>
      <c r="O707" s="17">
        <v>367453</v>
      </c>
      <c r="P707" s="21">
        <v>1432578.97</v>
      </c>
      <c r="Q707" s="17">
        <v>0</v>
      </c>
      <c r="R707" s="21">
        <v>0</v>
      </c>
      <c r="S707" s="17">
        <v>7613</v>
      </c>
      <c r="T707" s="21">
        <v>64459.91</v>
      </c>
      <c r="U707" s="17">
        <v>9090572</v>
      </c>
      <c r="V707" s="21">
        <v>13727443.01</v>
      </c>
      <c r="W707" s="17">
        <v>3910201</v>
      </c>
      <c r="X707" s="21">
        <v>6601574.5499999998</v>
      </c>
      <c r="Y707" s="17">
        <v>2684</v>
      </c>
      <c r="Z707" s="21">
        <v>10086.049999999999</v>
      </c>
      <c r="AA707" s="17">
        <v>44685265</v>
      </c>
      <c r="AB707" s="21">
        <v>134862053.40000001</v>
      </c>
      <c r="AC707" s="17">
        <v>15572</v>
      </c>
      <c r="AD707" s="21">
        <v>15519.78</v>
      </c>
      <c r="AE707" s="21">
        <v>3502790.38</v>
      </c>
      <c r="AF707" s="21">
        <v>155216676.78999999</v>
      </c>
      <c r="AG707" s="21" t="s">
        <v>35</v>
      </c>
      <c r="AI707"/>
    </row>
    <row r="708" spans="1:35">
      <c r="A708" s="22">
        <v>706</v>
      </c>
      <c r="B708" s="28">
        <v>44958</v>
      </c>
      <c r="C708" s="23" t="s">
        <v>33</v>
      </c>
      <c r="D708" s="23" t="s">
        <v>95</v>
      </c>
      <c r="E708" s="22">
        <v>231</v>
      </c>
      <c r="F708" s="22">
        <v>0</v>
      </c>
      <c r="G708" s="22">
        <v>0</v>
      </c>
      <c r="H708" s="38">
        <v>0</v>
      </c>
      <c r="I708" s="22">
        <v>0</v>
      </c>
      <c r="J708" s="22">
        <v>0</v>
      </c>
      <c r="K708" s="22">
        <v>0</v>
      </c>
      <c r="L708" s="22">
        <v>0</v>
      </c>
      <c r="M708" s="22">
        <v>0</v>
      </c>
      <c r="N708" s="29">
        <v>0</v>
      </c>
      <c r="O708" s="22">
        <v>0</v>
      </c>
      <c r="P708" s="29">
        <v>0</v>
      </c>
      <c r="Q708" s="22">
        <v>0</v>
      </c>
      <c r="R708" s="29">
        <v>0</v>
      </c>
      <c r="S708" s="22">
        <v>0</v>
      </c>
      <c r="T708" s="29">
        <v>0</v>
      </c>
      <c r="U708" s="22">
        <v>0</v>
      </c>
      <c r="V708" s="29">
        <v>0</v>
      </c>
      <c r="W708" s="22">
        <v>0</v>
      </c>
      <c r="X708" s="29">
        <v>0</v>
      </c>
      <c r="Y708" s="22">
        <v>0</v>
      </c>
      <c r="Z708" s="29">
        <v>0</v>
      </c>
      <c r="AA708" s="22">
        <v>0</v>
      </c>
      <c r="AB708" s="29">
        <v>0</v>
      </c>
      <c r="AC708" s="22">
        <v>0</v>
      </c>
      <c r="AD708" s="29">
        <v>0</v>
      </c>
      <c r="AE708" s="29">
        <v>0</v>
      </c>
      <c r="AF708" s="29">
        <v>0</v>
      </c>
      <c r="AG708" s="29" t="s">
        <v>35</v>
      </c>
      <c r="AI708"/>
    </row>
    <row r="709" spans="1:35">
      <c r="A709" s="17">
        <v>707</v>
      </c>
      <c r="B709" s="18">
        <v>44958</v>
      </c>
      <c r="C709" s="19" t="s">
        <v>33</v>
      </c>
      <c r="D709" s="19" t="s">
        <v>96</v>
      </c>
      <c r="E709" s="17">
        <v>276</v>
      </c>
      <c r="F709" s="17">
        <v>7</v>
      </c>
      <c r="G709" s="17">
        <v>0</v>
      </c>
      <c r="H709" s="20">
        <v>533</v>
      </c>
      <c r="I709" s="17">
        <v>0</v>
      </c>
      <c r="J709" s="17">
        <v>15567</v>
      </c>
      <c r="K709" s="17">
        <v>0</v>
      </c>
      <c r="L709" s="17">
        <v>1533668</v>
      </c>
      <c r="M709" s="17">
        <v>0</v>
      </c>
      <c r="N709" s="21">
        <v>0</v>
      </c>
      <c r="O709" s="17">
        <v>0</v>
      </c>
      <c r="P709" s="21">
        <v>0</v>
      </c>
      <c r="Q709" s="17">
        <v>0</v>
      </c>
      <c r="R709" s="21">
        <v>0</v>
      </c>
      <c r="S709" s="17">
        <v>0</v>
      </c>
      <c r="T709" s="21">
        <v>0</v>
      </c>
      <c r="U709" s="17">
        <v>36164</v>
      </c>
      <c r="V709" s="21">
        <v>61927.91</v>
      </c>
      <c r="W709" s="17">
        <v>8869</v>
      </c>
      <c r="X709" s="21">
        <v>21716.62</v>
      </c>
      <c r="Y709" s="17">
        <v>12</v>
      </c>
      <c r="Z709" s="21">
        <v>111.2</v>
      </c>
      <c r="AA709" s="17">
        <v>273384</v>
      </c>
      <c r="AB709" s="21">
        <v>1182166.6100000001</v>
      </c>
      <c r="AC709" s="17">
        <v>0</v>
      </c>
      <c r="AD709" s="21">
        <v>0</v>
      </c>
      <c r="AE709" s="21">
        <v>0</v>
      </c>
      <c r="AF709" s="21">
        <v>1265922.3400000001</v>
      </c>
      <c r="AG709" s="21" t="s">
        <v>35</v>
      </c>
      <c r="AI709"/>
    </row>
    <row r="710" spans="1:35">
      <c r="A710" s="22">
        <v>708</v>
      </c>
      <c r="B710" s="28">
        <v>44958</v>
      </c>
      <c r="C710" s="23" t="s">
        <v>38</v>
      </c>
      <c r="D710" s="23" t="s">
        <v>101</v>
      </c>
      <c r="E710" s="22"/>
      <c r="F710" s="22"/>
      <c r="G710" s="22">
        <v>0</v>
      </c>
      <c r="H710" s="38">
        <v>0</v>
      </c>
      <c r="I710" s="22">
        <v>0</v>
      </c>
      <c r="J710" s="22">
        <v>0</v>
      </c>
      <c r="K710" s="22">
        <v>0</v>
      </c>
      <c r="L710" s="22">
        <v>960</v>
      </c>
      <c r="M710" s="22">
        <v>0</v>
      </c>
      <c r="N710" s="29">
        <v>0</v>
      </c>
      <c r="O710" s="22">
        <v>0</v>
      </c>
      <c r="P710" s="29">
        <v>0</v>
      </c>
      <c r="Q710" s="22">
        <v>0</v>
      </c>
      <c r="R710" s="29">
        <v>0</v>
      </c>
      <c r="S710" s="22">
        <v>0</v>
      </c>
      <c r="T710" s="29">
        <v>0</v>
      </c>
      <c r="U710" s="22">
        <v>4076</v>
      </c>
      <c r="V710" s="29">
        <v>12745.42</v>
      </c>
      <c r="W710" s="22">
        <v>1421</v>
      </c>
      <c r="X710" s="29">
        <v>4028.38</v>
      </c>
      <c r="Y710" s="22">
        <v>0</v>
      </c>
      <c r="Z710" s="29">
        <v>0</v>
      </c>
      <c r="AA710" s="22">
        <v>1016</v>
      </c>
      <c r="AB710" s="29">
        <v>6993.2</v>
      </c>
      <c r="AC710" s="22">
        <v>0</v>
      </c>
      <c r="AD710" s="29">
        <v>0</v>
      </c>
      <c r="AE710" s="29">
        <v>0</v>
      </c>
      <c r="AF710" s="29">
        <v>23767</v>
      </c>
      <c r="AG710" s="29" t="s">
        <v>35</v>
      </c>
      <c r="AI710"/>
    </row>
    <row r="711" spans="1:35">
      <c r="A711" s="17">
        <v>709</v>
      </c>
      <c r="B711" s="18">
        <v>44958</v>
      </c>
      <c r="C711" s="19" t="s">
        <v>41</v>
      </c>
      <c r="D711" s="19" t="s">
        <v>97</v>
      </c>
      <c r="E711" s="17">
        <v>1078</v>
      </c>
      <c r="F711" s="17">
        <v>185</v>
      </c>
      <c r="G711" s="17">
        <v>66743</v>
      </c>
      <c r="H711" s="20">
        <v>73685</v>
      </c>
      <c r="I711" s="17">
        <v>365610</v>
      </c>
      <c r="J711" s="17">
        <v>138121613</v>
      </c>
      <c r="K711" s="17">
        <v>1395685</v>
      </c>
      <c r="L711" s="17">
        <v>4339149</v>
      </c>
      <c r="M711" s="17">
        <v>1965411</v>
      </c>
      <c r="N711" s="21">
        <v>6898875.3499999996</v>
      </c>
      <c r="O711" s="17">
        <v>854364</v>
      </c>
      <c r="P711" s="21">
        <v>7343481.9800000004</v>
      </c>
      <c r="Q711" s="17">
        <v>0</v>
      </c>
      <c r="R711" s="21">
        <v>0</v>
      </c>
      <c r="S711" s="17">
        <v>20075</v>
      </c>
      <c r="T711" s="21">
        <v>91542.56</v>
      </c>
      <c r="U711" s="17">
        <v>969888</v>
      </c>
      <c r="V711" s="21">
        <v>2067286.77</v>
      </c>
      <c r="W711" s="17">
        <v>411557</v>
      </c>
      <c r="X711" s="21">
        <v>1242727.78</v>
      </c>
      <c r="Y711" s="17">
        <v>58</v>
      </c>
      <c r="Z711" s="21">
        <v>1120.58</v>
      </c>
      <c r="AA711" s="17">
        <v>2770767</v>
      </c>
      <c r="AB711" s="21">
        <v>12865624.85</v>
      </c>
      <c r="AC711" s="17">
        <v>564</v>
      </c>
      <c r="AD711" s="21">
        <v>561</v>
      </c>
      <c r="AE711" s="21">
        <v>14333899.890000001</v>
      </c>
      <c r="AF711" s="21">
        <v>16177320.98</v>
      </c>
      <c r="AG711" s="21" t="s">
        <v>35</v>
      </c>
      <c r="AI711"/>
    </row>
    <row r="712" spans="1:35">
      <c r="A712" s="22">
        <v>710</v>
      </c>
      <c r="B712" s="28">
        <v>44986</v>
      </c>
      <c r="C712" s="23" t="s">
        <v>33</v>
      </c>
      <c r="D712" s="23" t="s">
        <v>34</v>
      </c>
      <c r="E712" s="22">
        <v>490</v>
      </c>
      <c r="F712" s="22">
        <v>3</v>
      </c>
      <c r="G712" s="22">
        <v>0</v>
      </c>
      <c r="H712" s="38">
        <v>367</v>
      </c>
      <c r="I712" s="22">
        <v>0</v>
      </c>
      <c r="J712" s="22">
        <v>1006983</v>
      </c>
      <c r="K712" s="22">
        <v>504543</v>
      </c>
      <c r="L712" s="22">
        <v>2500440</v>
      </c>
      <c r="M712" s="22">
        <v>697935</v>
      </c>
      <c r="N712" s="29">
        <v>4292634.3600000003</v>
      </c>
      <c r="O712" s="22">
        <v>872812</v>
      </c>
      <c r="P712" s="29">
        <v>6011721.1100000003</v>
      </c>
      <c r="Q712" s="22">
        <v>1422</v>
      </c>
      <c r="R712" s="29">
        <v>691.18</v>
      </c>
      <c r="S712" s="22">
        <v>3657</v>
      </c>
      <c r="T712" s="29">
        <v>20683</v>
      </c>
      <c r="U712" s="22">
        <v>235946</v>
      </c>
      <c r="V712" s="29">
        <v>572439.93000000005</v>
      </c>
      <c r="W712" s="22">
        <v>277392</v>
      </c>
      <c r="X712" s="29">
        <v>777260.67</v>
      </c>
      <c r="Y712" s="22">
        <v>184</v>
      </c>
      <c r="Z712" s="29">
        <v>2921.5</v>
      </c>
      <c r="AA712" s="22">
        <v>1050964</v>
      </c>
      <c r="AB712" s="29">
        <v>6995371.9000000004</v>
      </c>
      <c r="AC712" s="22">
        <v>592</v>
      </c>
      <c r="AD712" s="29">
        <v>592.04999999999995</v>
      </c>
      <c r="AE712" s="29">
        <v>10325729.65</v>
      </c>
      <c r="AF712" s="29">
        <v>8348586.0499999998</v>
      </c>
      <c r="AG712" s="29" t="s">
        <v>40</v>
      </c>
      <c r="AI712"/>
    </row>
    <row r="713" spans="1:35">
      <c r="A713" s="17">
        <v>711</v>
      </c>
      <c r="B713" s="18">
        <v>44986</v>
      </c>
      <c r="C713" s="19" t="s">
        <v>36</v>
      </c>
      <c r="D713" s="19" t="s">
        <v>37</v>
      </c>
      <c r="E713" s="17">
        <v>0</v>
      </c>
      <c r="F713" s="17">
        <v>0</v>
      </c>
      <c r="G713" s="17">
        <v>0</v>
      </c>
      <c r="H713" s="20">
        <v>63134</v>
      </c>
      <c r="I713" s="17">
        <v>0</v>
      </c>
      <c r="J713" s="17">
        <v>4449953</v>
      </c>
      <c r="K713" s="17">
        <v>0</v>
      </c>
      <c r="L713" s="17">
        <v>4163024</v>
      </c>
      <c r="M713" s="17">
        <v>0</v>
      </c>
      <c r="N713" s="21">
        <v>0</v>
      </c>
      <c r="O713" s="17">
        <v>0</v>
      </c>
      <c r="P713" s="21">
        <v>0</v>
      </c>
      <c r="Q713" s="17">
        <v>0</v>
      </c>
      <c r="R713" s="21">
        <v>0</v>
      </c>
      <c r="S713" s="17">
        <v>0</v>
      </c>
      <c r="T713" s="21">
        <v>0</v>
      </c>
      <c r="U713" s="17">
        <v>277</v>
      </c>
      <c r="V713" s="21">
        <v>259.51</v>
      </c>
      <c r="W713" s="17">
        <v>266004</v>
      </c>
      <c r="X713" s="21">
        <v>323393.5</v>
      </c>
      <c r="Y713" s="17">
        <v>0</v>
      </c>
      <c r="Z713" s="21">
        <v>0</v>
      </c>
      <c r="AA713" s="17">
        <v>1287</v>
      </c>
      <c r="AB713" s="21">
        <v>5967.2</v>
      </c>
      <c r="AC713" s="17">
        <v>0</v>
      </c>
      <c r="AD713" s="21">
        <v>0</v>
      </c>
      <c r="AE713" s="21">
        <v>0</v>
      </c>
      <c r="AF713" s="21">
        <v>329620.21000000002</v>
      </c>
      <c r="AG713" s="21" t="s">
        <v>35</v>
      </c>
      <c r="AI713"/>
    </row>
    <row r="714" spans="1:35">
      <c r="A714" s="22">
        <v>712</v>
      </c>
      <c r="B714" s="28">
        <v>44986</v>
      </c>
      <c r="C714" s="23" t="s">
        <v>38</v>
      </c>
      <c r="D714" s="23" t="s">
        <v>39</v>
      </c>
      <c r="E714" s="22">
        <v>0</v>
      </c>
      <c r="F714" s="22">
        <v>0</v>
      </c>
      <c r="G714" s="22">
        <v>52860</v>
      </c>
      <c r="H714" s="38">
        <v>0</v>
      </c>
      <c r="I714" s="22">
        <v>0</v>
      </c>
      <c r="J714" s="22">
        <v>0</v>
      </c>
      <c r="K714" s="22">
        <v>1336775</v>
      </c>
      <c r="L714" s="22">
        <v>0</v>
      </c>
      <c r="M714" s="22">
        <v>1103730</v>
      </c>
      <c r="N714" s="29">
        <v>8163420.8899999997</v>
      </c>
      <c r="O714" s="22">
        <v>3473250</v>
      </c>
      <c r="P714" s="29">
        <v>31190078.969999999</v>
      </c>
      <c r="Q714" s="22">
        <v>0</v>
      </c>
      <c r="R714" s="29">
        <v>0</v>
      </c>
      <c r="S714" s="22">
        <v>0</v>
      </c>
      <c r="T714" s="29">
        <v>0</v>
      </c>
      <c r="U714" s="22">
        <v>0</v>
      </c>
      <c r="V714" s="29">
        <v>0</v>
      </c>
      <c r="W714" s="22">
        <v>0</v>
      </c>
      <c r="X714" s="29">
        <v>0</v>
      </c>
      <c r="Y714" s="22">
        <v>0</v>
      </c>
      <c r="Z714" s="29">
        <v>0</v>
      </c>
      <c r="AA714" s="22">
        <v>0</v>
      </c>
      <c r="AB714" s="29">
        <v>0</v>
      </c>
      <c r="AC714" s="22">
        <v>0</v>
      </c>
      <c r="AD714" s="29">
        <v>0</v>
      </c>
      <c r="AE714" s="29">
        <v>39353499.859999999</v>
      </c>
      <c r="AF714" s="29">
        <v>0</v>
      </c>
      <c r="AG714" s="29" t="s">
        <v>40</v>
      </c>
      <c r="AI714"/>
    </row>
    <row r="715" spans="1:35">
      <c r="A715" s="17">
        <v>713</v>
      </c>
      <c r="B715" s="18">
        <v>44986</v>
      </c>
      <c r="C715" s="19" t="s">
        <v>41</v>
      </c>
      <c r="D715" s="19" t="s">
        <v>42</v>
      </c>
      <c r="E715" s="17">
        <v>5800</v>
      </c>
      <c r="F715" s="17">
        <v>10127</v>
      </c>
      <c r="G715" s="17">
        <v>1449143</v>
      </c>
      <c r="H715" s="20">
        <v>847</v>
      </c>
      <c r="I715" s="17">
        <v>593004</v>
      </c>
      <c r="J715" s="17">
        <v>56599685</v>
      </c>
      <c r="K715" s="17">
        <v>12127172</v>
      </c>
      <c r="L715" s="17">
        <v>30241706</v>
      </c>
      <c r="M715" s="17">
        <v>28385038</v>
      </c>
      <c r="N715" s="21">
        <v>85539623.530000001</v>
      </c>
      <c r="O715" s="17">
        <v>16123963</v>
      </c>
      <c r="P715" s="21">
        <v>78957411.439999998</v>
      </c>
      <c r="Q715" s="17">
        <v>0</v>
      </c>
      <c r="R715" s="21">
        <v>0</v>
      </c>
      <c r="S715" s="17">
        <v>80029</v>
      </c>
      <c r="T715" s="21">
        <v>343480.8</v>
      </c>
      <c r="U715" s="17">
        <v>9196486</v>
      </c>
      <c r="V715" s="21">
        <v>22187563.600000001</v>
      </c>
      <c r="W715" s="17">
        <v>4443197</v>
      </c>
      <c r="X715" s="21">
        <v>16168581.380000001</v>
      </c>
      <c r="Y715" s="17">
        <v>17752</v>
      </c>
      <c r="Z715" s="21">
        <v>453761.73</v>
      </c>
      <c r="AA715" s="17">
        <v>22400676</v>
      </c>
      <c r="AB715" s="21">
        <v>139863357.59999999</v>
      </c>
      <c r="AC715" s="17">
        <v>0</v>
      </c>
      <c r="AD715" s="21">
        <v>0</v>
      </c>
      <c r="AE715" s="21">
        <v>164840515.77000001</v>
      </c>
      <c r="AF715" s="21">
        <v>178673264.31</v>
      </c>
      <c r="AG715" s="21" t="s">
        <v>35</v>
      </c>
      <c r="AI715"/>
    </row>
    <row r="716" spans="1:35">
      <c r="A716" s="22">
        <v>714</v>
      </c>
      <c r="B716" s="28">
        <v>44986</v>
      </c>
      <c r="C716" s="23" t="s">
        <v>41</v>
      </c>
      <c r="D716" s="23" t="s">
        <v>43</v>
      </c>
      <c r="E716" s="22">
        <v>433</v>
      </c>
      <c r="F716" s="22">
        <v>5</v>
      </c>
      <c r="G716" s="22">
        <v>40124</v>
      </c>
      <c r="H716" s="38">
        <v>0</v>
      </c>
      <c r="I716" s="22">
        <v>0</v>
      </c>
      <c r="J716" s="22">
        <v>0</v>
      </c>
      <c r="K716" s="22">
        <v>0</v>
      </c>
      <c r="L716" s="22">
        <v>5361293</v>
      </c>
      <c r="M716" s="22">
        <v>0</v>
      </c>
      <c r="N716" s="29">
        <v>0</v>
      </c>
      <c r="O716" s="22">
        <v>0</v>
      </c>
      <c r="P716" s="29">
        <v>0</v>
      </c>
      <c r="Q716" s="22">
        <v>0</v>
      </c>
      <c r="R716" s="29">
        <v>0</v>
      </c>
      <c r="S716" s="22">
        <v>0</v>
      </c>
      <c r="T716" s="29">
        <v>0</v>
      </c>
      <c r="U716" s="22">
        <v>450443</v>
      </c>
      <c r="V716" s="29">
        <v>1159378.03</v>
      </c>
      <c r="W716" s="22">
        <v>202320</v>
      </c>
      <c r="X716" s="29">
        <v>655587.68999999994</v>
      </c>
      <c r="Y716" s="22">
        <v>0</v>
      </c>
      <c r="Z716" s="29">
        <v>0</v>
      </c>
      <c r="AA716" s="22">
        <v>2591433</v>
      </c>
      <c r="AB716" s="29">
        <v>13832477.15</v>
      </c>
      <c r="AC716" s="22">
        <v>29443</v>
      </c>
      <c r="AD716" s="29">
        <v>29724.49</v>
      </c>
      <c r="AE716" s="29">
        <v>0</v>
      </c>
      <c r="AF716" s="29">
        <v>15677167.360000001</v>
      </c>
      <c r="AG716" s="29" t="s">
        <v>35</v>
      </c>
      <c r="AI716"/>
    </row>
    <row r="717" spans="1:35">
      <c r="A717" s="17">
        <v>715</v>
      </c>
      <c r="B717" s="18">
        <v>44986</v>
      </c>
      <c r="C717" s="19" t="s">
        <v>38</v>
      </c>
      <c r="D717" s="19" t="s">
        <v>44</v>
      </c>
      <c r="E717" s="17">
        <v>0</v>
      </c>
      <c r="F717" s="17">
        <v>0</v>
      </c>
      <c r="G717" s="17">
        <v>0</v>
      </c>
      <c r="H717" s="20">
        <v>0</v>
      </c>
      <c r="I717" s="17">
        <v>0</v>
      </c>
      <c r="J717" s="17">
        <v>0</v>
      </c>
      <c r="K717" s="17">
        <v>0</v>
      </c>
      <c r="L717" s="17">
        <v>0</v>
      </c>
      <c r="M717" s="17">
        <v>0</v>
      </c>
      <c r="N717" s="21">
        <v>0</v>
      </c>
      <c r="O717" s="17">
        <v>0</v>
      </c>
      <c r="P717" s="21">
        <v>0</v>
      </c>
      <c r="Q717" s="17">
        <v>0</v>
      </c>
      <c r="R717" s="21">
        <v>0</v>
      </c>
      <c r="S717" s="17">
        <v>0</v>
      </c>
      <c r="T717" s="21">
        <v>0</v>
      </c>
      <c r="U717" s="17">
        <v>0</v>
      </c>
      <c r="V717" s="21">
        <v>0</v>
      </c>
      <c r="W717" s="17">
        <v>0</v>
      </c>
      <c r="X717" s="21">
        <v>0</v>
      </c>
      <c r="Y717" s="17">
        <v>0</v>
      </c>
      <c r="Z717" s="21">
        <v>0</v>
      </c>
      <c r="AA717" s="17">
        <v>0</v>
      </c>
      <c r="AB717" s="21">
        <v>0</v>
      </c>
      <c r="AC717" s="17">
        <v>0</v>
      </c>
      <c r="AD717" s="21">
        <v>0</v>
      </c>
      <c r="AE717" s="21">
        <v>0</v>
      </c>
      <c r="AF717" s="21">
        <v>0</v>
      </c>
      <c r="AG717" s="21" t="s">
        <v>35</v>
      </c>
      <c r="AI717"/>
    </row>
    <row r="718" spans="1:35">
      <c r="A718" s="22">
        <v>716</v>
      </c>
      <c r="B718" s="28">
        <v>44986</v>
      </c>
      <c r="C718" s="23" t="s">
        <v>45</v>
      </c>
      <c r="D718" s="23" t="s">
        <v>46</v>
      </c>
      <c r="E718" s="22">
        <v>8786</v>
      </c>
      <c r="F718" s="22">
        <v>2615</v>
      </c>
      <c r="G718" s="22">
        <v>23354</v>
      </c>
      <c r="H718" s="38">
        <v>43006</v>
      </c>
      <c r="I718" s="22">
        <v>7665</v>
      </c>
      <c r="J718" s="22">
        <v>1157216</v>
      </c>
      <c r="K718" s="22">
        <v>1947283</v>
      </c>
      <c r="L718" s="22">
        <v>82585036</v>
      </c>
      <c r="M718" s="22">
        <v>2224205</v>
      </c>
      <c r="N718" s="29">
        <v>6888481.0499999998</v>
      </c>
      <c r="O718" s="22">
        <v>2027994</v>
      </c>
      <c r="P718" s="29">
        <v>11176685.76</v>
      </c>
      <c r="Q718" s="22">
        <v>0</v>
      </c>
      <c r="R718" s="29">
        <v>0</v>
      </c>
      <c r="S718" s="22">
        <v>9683</v>
      </c>
      <c r="T718" s="29">
        <v>47533.599999999999</v>
      </c>
      <c r="U718" s="22">
        <v>6195899</v>
      </c>
      <c r="V718" s="29">
        <v>12180467.310000001</v>
      </c>
      <c r="W718" s="22">
        <v>1968492</v>
      </c>
      <c r="X718" s="29">
        <v>5512103.9299999997</v>
      </c>
      <c r="Y718" s="22">
        <v>3</v>
      </c>
      <c r="Z718" s="29">
        <v>4</v>
      </c>
      <c r="AA718" s="22">
        <v>27495790</v>
      </c>
      <c r="AB718" s="29">
        <v>131624668.5</v>
      </c>
      <c r="AC718" s="22">
        <v>946</v>
      </c>
      <c r="AD718" s="29">
        <v>905.99</v>
      </c>
      <c r="AE718" s="29">
        <v>18112700.41</v>
      </c>
      <c r="AF718" s="29">
        <v>149318149.73000002</v>
      </c>
      <c r="AG718" s="29" t="s">
        <v>35</v>
      </c>
      <c r="AI718"/>
    </row>
    <row r="719" spans="1:35">
      <c r="A719" s="17">
        <v>717</v>
      </c>
      <c r="B719" s="18">
        <v>44986</v>
      </c>
      <c r="C719" s="19" t="s">
        <v>45</v>
      </c>
      <c r="D719" s="19" t="s">
        <v>47</v>
      </c>
      <c r="E719" s="17">
        <v>5325</v>
      </c>
      <c r="F719" s="17">
        <v>2889</v>
      </c>
      <c r="G719" s="17">
        <v>42597</v>
      </c>
      <c r="H719" s="20">
        <v>16349</v>
      </c>
      <c r="I719" s="17">
        <v>103</v>
      </c>
      <c r="J719" s="17">
        <v>663556</v>
      </c>
      <c r="K719" s="17">
        <v>77101</v>
      </c>
      <c r="L719" s="17">
        <v>47125002</v>
      </c>
      <c r="M719" s="17">
        <v>153719</v>
      </c>
      <c r="N719" s="21">
        <v>532801.84</v>
      </c>
      <c r="O719" s="17">
        <v>70907</v>
      </c>
      <c r="P719" s="21">
        <v>270779.28000000003</v>
      </c>
      <c r="Q719" s="17">
        <v>0</v>
      </c>
      <c r="R719" s="21">
        <v>0</v>
      </c>
      <c r="S719" s="17">
        <v>10277</v>
      </c>
      <c r="T719" s="21">
        <v>61234.62</v>
      </c>
      <c r="U719" s="17">
        <v>4158217</v>
      </c>
      <c r="V719" s="21">
        <v>7417777.4199999999</v>
      </c>
      <c r="W719" s="17">
        <v>1589268</v>
      </c>
      <c r="X719" s="21">
        <v>2497578.75</v>
      </c>
      <c r="Y719" s="17">
        <v>0</v>
      </c>
      <c r="Z719" s="21">
        <v>0</v>
      </c>
      <c r="AA719" s="17">
        <v>17975573</v>
      </c>
      <c r="AB719" s="21">
        <v>72071281.599999994</v>
      </c>
      <c r="AC719" s="17">
        <v>3454</v>
      </c>
      <c r="AD719" s="21">
        <v>3430.32</v>
      </c>
      <c r="AE719" s="21">
        <v>864815.74</v>
      </c>
      <c r="AF719" s="21">
        <v>81990068.089999989</v>
      </c>
      <c r="AG719" s="21" t="s">
        <v>35</v>
      </c>
      <c r="AI719"/>
    </row>
    <row r="720" spans="1:35">
      <c r="A720" s="22">
        <v>718</v>
      </c>
      <c r="B720" s="28">
        <v>44986</v>
      </c>
      <c r="C720" s="23" t="s">
        <v>45</v>
      </c>
      <c r="D720" s="23" t="s">
        <v>48</v>
      </c>
      <c r="E720" s="22">
        <v>1902</v>
      </c>
      <c r="F720" s="22">
        <v>423</v>
      </c>
      <c r="G720" s="22">
        <v>1953</v>
      </c>
      <c r="H720" s="38">
        <v>1971</v>
      </c>
      <c r="I720" s="22">
        <v>355014</v>
      </c>
      <c r="J720" s="22">
        <v>1091291</v>
      </c>
      <c r="K720" s="22">
        <v>33493</v>
      </c>
      <c r="L720" s="22">
        <v>13377060</v>
      </c>
      <c r="M720" s="22">
        <v>57199</v>
      </c>
      <c r="N720" s="29">
        <v>237965.41</v>
      </c>
      <c r="O720" s="22">
        <v>25062</v>
      </c>
      <c r="P720" s="29">
        <v>134698.10999999999</v>
      </c>
      <c r="Q720" s="22">
        <v>0</v>
      </c>
      <c r="R720" s="29">
        <v>0</v>
      </c>
      <c r="S720" s="22">
        <v>1048</v>
      </c>
      <c r="T720" s="29">
        <v>5052.2</v>
      </c>
      <c r="U720" s="22">
        <v>1736343</v>
      </c>
      <c r="V720" s="29">
        <v>2773388.56</v>
      </c>
      <c r="W720" s="22">
        <v>664967</v>
      </c>
      <c r="X720" s="29">
        <v>1028880.89</v>
      </c>
      <c r="Y720" s="22">
        <v>7988</v>
      </c>
      <c r="Z720" s="29">
        <v>90229.54</v>
      </c>
      <c r="AA720" s="22">
        <v>6498001</v>
      </c>
      <c r="AB720" s="29">
        <v>28156430.870000001</v>
      </c>
      <c r="AC720" s="22">
        <v>0</v>
      </c>
      <c r="AD720" s="29">
        <v>0</v>
      </c>
      <c r="AE720" s="29">
        <v>377715.72000000003</v>
      </c>
      <c r="AF720" s="29">
        <v>32048929.859999999</v>
      </c>
      <c r="AG720" s="29" t="s">
        <v>35</v>
      </c>
      <c r="AI720"/>
    </row>
    <row r="721" spans="1:35">
      <c r="A721" s="17">
        <v>719</v>
      </c>
      <c r="B721" s="18">
        <v>44986</v>
      </c>
      <c r="C721" s="19" t="s">
        <v>38</v>
      </c>
      <c r="D721" s="19" t="s">
        <v>49</v>
      </c>
      <c r="E721" s="17">
        <v>0</v>
      </c>
      <c r="F721" s="17">
        <v>0</v>
      </c>
      <c r="G721" s="17">
        <v>0</v>
      </c>
      <c r="H721" s="20">
        <v>0</v>
      </c>
      <c r="I721" s="17">
        <v>1</v>
      </c>
      <c r="J721" s="17">
        <v>0</v>
      </c>
      <c r="K721" s="17">
        <v>0</v>
      </c>
      <c r="L721" s="17">
        <v>908</v>
      </c>
      <c r="M721" s="17">
        <v>0</v>
      </c>
      <c r="N721" s="21">
        <v>0</v>
      </c>
      <c r="O721" s="17">
        <v>0</v>
      </c>
      <c r="P721" s="21">
        <v>0</v>
      </c>
      <c r="Q721" s="17">
        <v>0</v>
      </c>
      <c r="R721" s="21">
        <v>0</v>
      </c>
      <c r="S721" s="17">
        <v>0</v>
      </c>
      <c r="T721" s="21">
        <v>0</v>
      </c>
      <c r="U721" s="17">
        <v>24</v>
      </c>
      <c r="V721" s="21">
        <v>42.19</v>
      </c>
      <c r="W721" s="17">
        <v>5</v>
      </c>
      <c r="X721" s="21">
        <v>8.2799999999999994</v>
      </c>
      <c r="Y721" s="17">
        <v>0</v>
      </c>
      <c r="Z721" s="21">
        <v>0</v>
      </c>
      <c r="AA721" s="17">
        <v>322</v>
      </c>
      <c r="AB721" s="21">
        <v>2786.1</v>
      </c>
      <c r="AC721" s="17">
        <v>0</v>
      </c>
      <c r="AD721" s="21">
        <v>0</v>
      </c>
      <c r="AE721" s="21">
        <v>0</v>
      </c>
      <c r="AF721" s="21">
        <v>2836.5699999999997</v>
      </c>
      <c r="AG721" s="21" t="s">
        <v>35</v>
      </c>
      <c r="AI721"/>
    </row>
    <row r="722" spans="1:35">
      <c r="A722" s="22">
        <v>720</v>
      </c>
      <c r="B722" s="28">
        <v>44986</v>
      </c>
      <c r="C722" s="23" t="s">
        <v>41</v>
      </c>
      <c r="D722" s="23" t="s">
        <v>98</v>
      </c>
      <c r="E722" s="22">
        <v>476</v>
      </c>
      <c r="F722" s="22">
        <v>52</v>
      </c>
      <c r="G722" s="22">
        <v>0</v>
      </c>
      <c r="H722" s="38">
        <v>1188</v>
      </c>
      <c r="I722" s="22">
        <v>6170</v>
      </c>
      <c r="J722" s="22">
        <v>0</v>
      </c>
      <c r="K722" s="22">
        <v>6460</v>
      </c>
      <c r="L722" s="22">
        <v>886810</v>
      </c>
      <c r="M722" s="22">
        <v>16702</v>
      </c>
      <c r="N722" s="29">
        <v>67308.990000000005</v>
      </c>
      <c r="O722" s="22">
        <v>13210</v>
      </c>
      <c r="P722" s="29">
        <v>140499.38</v>
      </c>
      <c r="Q722" s="22">
        <v>0</v>
      </c>
      <c r="R722" s="29">
        <v>0</v>
      </c>
      <c r="S722" s="22">
        <v>0</v>
      </c>
      <c r="T722" s="29">
        <v>0</v>
      </c>
      <c r="U722" s="22">
        <v>236202</v>
      </c>
      <c r="V722" s="29">
        <v>420205.25</v>
      </c>
      <c r="W722" s="22">
        <v>29308</v>
      </c>
      <c r="X722" s="29">
        <v>69970.36</v>
      </c>
      <c r="Y722" s="22">
        <v>18</v>
      </c>
      <c r="Z722" s="29">
        <v>138.6</v>
      </c>
      <c r="AA722" s="22">
        <v>533844</v>
      </c>
      <c r="AB722" s="29">
        <v>2555341.15</v>
      </c>
      <c r="AC722" s="22">
        <v>5</v>
      </c>
      <c r="AD722" s="29">
        <v>8.3000000000000007</v>
      </c>
      <c r="AE722" s="29">
        <v>207808.37</v>
      </c>
      <c r="AF722" s="29">
        <v>3045663.6599999997</v>
      </c>
      <c r="AG722" s="29" t="s">
        <v>35</v>
      </c>
      <c r="AI722"/>
    </row>
    <row r="723" spans="1:35">
      <c r="A723" s="17">
        <v>721</v>
      </c>
      <c r="B723" s="18">
        <v>44986</v>
      </c>
      <c r="C723" s="19" t="s">
        <v>45</v>
      </c>
      <c r="D723" s="19" t="s">
        <v>50</v>
      </c>
      <c r="E723" s="17">
        <v>8098</v>
      </c>
      <c r="F723" s="17">
        <v>4032</v>
      </c>
      <c r="G723" s="17">
        <v>62557</v>
      </c>
      <c r="H723" s="20">
        <v>12918</v>
      </c>
      <c r="I723" s="17">
        <v>58</v>
      </c>
      <c r="J723" s="17">
        <v>2402702</v>
      </c>
      <c r="K723" s="17">
        <v>624417</v>
      </c>
      <c r="L723" s="17">
        <v>51324626</v>
      </c>
      <c r="M723" s="17">
        <v>786830</v>
      </c>
      <c r="N723" s="21">
        <v>2276109.11</v>
      </c>
      <c r="O723" s="17">
        <v>315405</v>
      </c>
      <c r="P723" s="21">
        <v>1342530.85</v>
      </c>
      <c r="Q723" s="17">
        <v>0</v>
      </c>
      <c r="R723" s="21">
        <v>0</v>
      </c>
      <c r="S723" s="17">
        <v>69770</v>
      </c>
      <c r="T723" s="21">
        <v>365750.1</v>
      </c>
      <c r="U723" s="17">
        <v>8408688</v>
      </c>
      <c r="V723" s="21">
        <v>17992152.359999999</v>
      </c>
      <c r="W723" s="17">
        <v>2168674</v>
      </c>
      <c r="X723" s="21">
        <v>4979935.8600000003</v>
      </c>
      <c r="Y723" s="17">
        <v>5731</v>
      </c>
      <c r="Z723" s="21">
        <v>94598.85</v>
      </c>
      <c r="AA723" s="17">
        <v>35009127</v>
      </c>
      <c r="AB723" s="21">
        <v>160685239.80000001</v>
      </c>
      <c r="AC723" s="17">
        <v>1329</v>
      </c>
      <c r="AD723" s="21">
        <v>1128.76</v>
      </c>
      <c r="AE723" s="21">
        <v>3984390.06</v>
      </c>
      <c r="AF723" s="21">
        <v>183753055.63</v>
      </c>
      <c r="AG723" s="21" t="s">
        <v>35</v>
      </c>
      <c r="AI723"/>
    </row>
    <row r="724" spans="1:35">
      <c r="A724" s="22">
        <v>722</v>
      </c>
      <c r="B724" s="28">
        <v>44986</v>
      </c>
      <c r="C724" s="23" t="s">
        <v>33</v>
      </c>
      <c r="D724" s="23" t="s">
        <v>51</v>
      </c>
      <c r="E724" s="22">
        <v>170</v>
      </c>
      <c r="F724" s="22">
        <v>2</v>
      </c>
      <c r="G724" s="22">
        <v>0</v>
      </c>
      <c r="H724" s="38">
        <v>0</v>
      </c>
      <c r="I724" s="22">
        <v>0</v>
      </c>
      <c r="J724" s="22">
        <v>0</v>
      </c>
      <c r="K724" s="22">
        <v>0</v>
      </c>
      <c r="L724" s="22">
        <v>200677</v>
      </c>
      <c r="M724" s="22">
        <v>0</v>
      </c>
      <c r="N724" s="29">
        <v>0</v>
      </c>
      <c r="O724" s="22">
        <v>0</v>
      </c>
      <c r="P724" s="29">
        <v>0</v>
      </c>
      <c r="Q724" s="22">
        <v>0</v>
      </c>
      <c r="R724" s="29">
        <v>0</v>
      </c>
      <c r="S724" s="22">
        <v>0</v>
      </c>
      <c r="T724" s="29">
        <v>0</v>
      </c>
      <c r="U724" s="22">
        <v>37460</v>
      </c>
      <c r="V724" s="29">
        <v>103504.55</v>
      </c>
      <c r="W724" s="22">
        <v>10632</v>
      </c>
      <c r="X724" s="29">
        <v>29614.82</v>
      </c>
      <c r="Y724" s="22">
        <v>0</v>
      </c>
      <c r="Z724" s="29">
        <v>0</v>
      </c>
      <c r="AA724" s="22">
        <v>133171</v>
      </c>
      <c r="AB724" s="29">
        <v>737058.95</v>
      </c>
      <c r="AC724" s="22">
        <v>0</v>
      </c>
      <c r="AD724" s="29">
        <v>0</v>
      </c>
      <c r="AE724" s="29">
        <v>0</v>
      </c>
      <c r="AF724" s="29">
        <v>870178.32</v>
      </c>
      <c r="AG724" s="29" t="s">
        <v>35</v>
      </c>
      <c r="AI724"/>
    </row>
    <row r="725" spans="1:35">
      <c r="A725" s="17">
        <v>723</v>
      </c>
      <c r="B725" s="18">
        <v>44986</v>
      </c>
      <c r="C725" s="19" t="s">
        <v>45</v>
      </c>
      <c r="D725" s="19" t="s">
        <v>53</v>
      </c>
      <c r="E725" s="17">
        <v>2609</v>
      </c>
      <c r="F725" s="17">
        <v>326</v>
      </c>
      <c r="G725" s="17">
        <v>2154</v>
      </c>
      <c r="H725" s="20">
        <v>9254</v>
      </c>
      <c r="I725" s="17">
        <v>7124</v>
      </c>
      <c r="J725" s="17">
        <v>653635</v>
      </c>
      <c r="K725" s="17">
        <v>0</v>
      </c>
      <c r="L725" s="17">
        <v>28360519</v>
      </c>
      <c r="M725" s="17">
        <v>0</v>
      </c>
      <c r="N725" s="21">
        <v>0</v>
      </c>
      <c r="O725" s="17">
        <v>0</v>
      </c>
      <c r="P725" s="21">
        <v>0</v>
      </c>
      <c r="Q725" s="17">
        <v>0</v>
      </c>
      <c r="R725" s="21">
        <v>0</v>
      </c>
      <c r="S725" s="17">
        <v>0</v>
      </c>
      <c r="T725" s="21">
        <v>0</v>
      </c>
      <c r="U725" s="17">
        <v>2249664</v>
      </c>
      <c r="V725" s="21">
        <v>4836896.92</v>
      </c>
      <c r="W725" s="17">
        <v>501662</v>
      </c>
      <c r="X725" s="21">
        <v>1150194.33</v>
      </c>
      <c r="Y725" s="17">
        <v>0</v>
      </c>
      <c r="Z725" s="21">
        <v>0</v>
      </c>
      <c r="AA725" s="17">
        <v>9399879</v>
      </c>
      <c r="AB725" s="21">
        <v>42535145.170000002</v>
      </c>
      <c r="AC725" s="17">
        <v>10096</v>
      </c>
      <c r="AD725" s="21">
        <v>10675.84</v>
      </c>
      <c r="AE725" s="21">
        <v>0</v>
      </c>
      <c r="AF725" s="21">
        <v>48532912.260000005</v>
      </c>
      <c r="AG725" s="21" t="s">
        <v>35</v>
      </c>
      <c r="AI725"/>
    </row>
    <row r="726" spans="1:35">
      <c r="A726" s="22">
        <v>724</v>
      </c>
      <c r="B726" s="28">
        <v>44986</v>
      </c>
      <c r="C726" s="23" t="s">
        <v>38</v>
      </c>
      <c r="D726" s="23" t="s">
        <v>54</v>
      </c>
      <c r="E726" s="22">
        <v>0</v>
      </c>
      <c r="F726" s="22">
        <v>0</v>
      </c>
      <c r="G726" s="22">
        <v>0</v>
      </c>
      <c r="H726" s="38">
        <v>0</v>
      </c>
      <c r="I726" s="22">
        <v>0</v>
      </c>
      <c r="J726" s="22">
        <v>0</v>
      </c>
      <c r="K726" s="22">
        <v>162478</v>
      </c>
      <c r="L726" s="22">
        <v>0</v>
      </c>
      <c r="M726" s="22">
        <v>128899</v>
      </c>
      <c r="N726" s="29">
        <v>748452.96</v>
      </c>
      <c r="O726" s="22">
        <v>188982</v>
      </c>
      <c r="P726" s="29">
        <v>2837631.29</v>
      </c>
      <c r="Q726" s="22">
        <v>0</v>
      </c>
      <c r="R726" s="29">
        <v>0</v>
      </c>
      <c r="S726" s="22">
        <v>768</v>
      </c>
      <c r="T726" s="29">
        <v>5800.8</v>
      </c>
      <c r="U726" s="22">
        <v>0</v>
      </c>
      <c r="V726" s="29">
        <v>0</v>
      </c>
      <c r="W726" s="22">
        <v>0</v>
      </c>
      <c r="X726" s="29">
        <v>0</v>
      </c>
      <c r="Y726" s="22">
        <v>0</v>
      </c>
      <c r="Z726" s="29">
        <v>0</v>
      </c>
      <c r="AA726" s="22">
        <v>0</v>
      </c>
      <c r="AB726" s="29">
        <v>0</v>
      </c>
      <c r="AC726" s="22">
        <v>0</v>
      </c>
      <c r="AD726" s="29">
        <v>0</v>
      </c>
      <c r="AE726" s="29">
        <v>3591885.05</v>
      </c>
      <c r="AF726" s="29">
        <v>0</v>
      </c>
      <c r="AG726" s="29" t="s">
        <v>40</v>
      </c>
      <c r="AI726"/>
    </row>
    <row r="727" spans="1:35">
      <c r="A727" s="17">
        <v>725</v>
      </c>
      <c r="B727" s="18">
        <v>44986</v>
      </c>
      <c r="C727" s="19" t="s">
        <v>41</v>
      </c>
      <c r="D727" s="19" t="s">
        <v>55</v>
      </c>
      <c r="E727" s="17">
        <v>1124</v>
      </c>
      <c r="F727" s="17">
        <v>554</v>
      </c>
      <c r="G727" s="17">
        <v>6843</v>
      </c>
      <c r="H727" s="20">
        <v>34699</v>
      </c>
      <c r="I727" s="17">
        <v>0</v>
      </c>
      <c r="J727" s="17">
        <v>46217</v>
      </c>
      <c r="K727" s="17">
        <v>6059</v>
      </c>
      <c r="L727" s="17">
        <v>2745671</v>
      </c>
      <c r="M727" s="17">
        <v>9783</v>
      </c>
      <c r="N727" s="21">
        <v>32985.64</v>
      </c>
      <c r="O727" s="17">
        <v>4342</v>
      </c>
      <c r="P727" s="21">
        <v>29473.31</v>
      </c>
      <c r="Q727" s="17">
        <v>0</v>
      </c>
      <c r="R727" s="21">
        <v>0</v>
      </c>
      <c r="S727" s="17">
        <v>213</v>
      </c>
      <c r="T727" s="21">
        <v>988.7</v>
      </c>
      <c r="U727" s="17">
        <v>721433</v>
      </c>
      <c r="V727" s="21">
        <v>1473868.48</v>
      </c>
      <c r="W727" s="17">
        <v>119581</v>
      </c>
      <c r="X727" s="21">
        <v>274085.28000000003</v>
      </c>
      <c r="Y727" s="17">
        <v>0</v>
      </c>
      <c r="Z727" s="21">
        <v>0</v>
      </c>
      <c r="AA727" s="17">
        <v>2776882</v>
      </c>
      <c r="AB727" s="21">
        <v>14890090.25</v>
      </c>
      <c r="AC727" s="17">
        <v>0</v>
      </c>
      <c r="AD727" s="21">
        <v>0</v>
      </c>
      <c r="AE727" s="21">
        <v>63447.649999999994</v>
      </c>
      <c r="AF727" s="21">
        <v>16638044.01</v>
      </c>
      <c r="AG727" s="21" t="s">
        <v>35</v>
      </c>
      <c r="AI727"/>
    </row>
    <row r="728" spans="1:35">
      <c r="A728" s="22">
        <v>726</v>
      </c>
      <c r="B728" s="28">
        <v>44986</v>
      </c>
      <c r="C728" s="23" t="s">
        <v>38</v>
      </c>
      <c r="D728" s="23" t="s">
        <v>56</v>
      </c>
      <c r="E728" s="22">
        <v>451</v>
      </c>
      <c r="F728" s="22">
        <v>497</v>
      </c>
      <c r="G728" s="22">
        <v>474</v>
      </c>
      <c r="H728" s="38">
        <v>93</v>
      </c>
      <c r="I728" s="22">
        <v>0</v>
      </c>
      <c r="J728" s="22">
        <v>3071</v>
      </c>
      <c r="K728" s="22">
        <v>222375</v>
      </c>
      <c r="L728" s="22">
        <v>1871842</v>
      </c>
      <c r="M728" s="22">
        <v>233443</v>
      </c>
      <c r="N728" s="29">
        <v>932583.64</v>
      </c>
      <c r="O728" s="22">
        <v>145720</v>
      </c>
      <c r="P728" s="29">
        <v>1327143.32</v>
      </c>
      <c r="Q728" s="22">
        <v>0</v>
      </c>
      <c r="R728" s="29">
        <v>0</v>
      </c>
      <c r="S728" s="22">
        <v>3070</v>
      </c>
      <c r="T728" s="29">
        <v>9261.9</v>
      </c>
      <c r="U728" s="22">
        <v>446774</v>
      </c>
      <c r="V728" s="29">
        <v>771318.87</v>
      </c>
      <c r="W728" s="22">
        <v>137350</v>
      </c>
      <c r="X728" s="29">
        <v>341265.58</v>
      </c>
      <c r="Y728" s="22">
        <v>0</v>
      </c>
      <c r="Z728" s="29">
        <v>0</v>
      </c>
      <c r="AA728" s="22">
        <v>1079673</v>
      </c>
      <c r="AB728" s="29">
        <v>5125303.57</v>
      </c>
      <c r="AC728" s="22">
        <v>0</v>
      </c>
      <c r="AD728" s="29">
        <v>0</v>
      </c>
      <c r="AE728" s="29">
        <v>2268988.86</v>
      </c>
      <c r="AF728" s="29">
        <v>6237888.0200000005</v>
      </c>
      <c r="AG728" s="29" t="s">
        <v>35</v>
      </c>
      <c r="AI728"/>
    </row>
    <row r="729" spans="1:35">
      <c r="A729" s="17">
        <v>727</v>
      </c>
      <c r="B729" s="18">
        <v>44986</v>
      </c>
      <c r="C729" s="19" t="s">
        <v>41</v>
      </c>
      <c r="D729" s="19" t="s">
        <v>57</v>
      </c>
      <c r="E729" s="17">
        <v>391</v>
      </c>
      <c r="F729" s="17">
        <v>5</v>
      </c>
      <c r="G729" s="17">
        <v>8553</v>
      </c>
      <c r="H729" s="20">
        <v>0</v>
      </c>
      <c r="I729" s="17">
        <v>8193</v>
      </c>
      <c r="J729" s="17">
        <v>0</v>
      </c>
      <c r="K729" s="17">
        <v>0</v>
      </c>
      <c r="L729" s="17">
        <v>951516</v>
      </c>
      <c r="M729" s="17">
        <v>0</v>
      </c>
      <c r="N729" s="21">
        <v>0</v>
      </c>
      <c r="O729" s="17">
        <v>0</v>
      </c>
      <c r="P729" s="21">
        <v>0</v>
      </c>
      <c r="Q729" s="17">
        <v>0</v>
      </c>
      <c r="R729" s="21">
        <v>0</v>
      </c>
      <c r="S729" s="17">
        <v>0</v>
      </c>
      <c r="T729" s="21">
        <v>0</v>
      </c>
      <c r="U729" s="17">
        <v>130195</v>
      </c>
      <c r="V729" s="21">
        <v>329190.99</v>
      </c>
      <c r="W729" s="17">
        <v>29391</v>
      </c>
      <c r="X729" s="21">
        <v>134716</v>
      </c>
      <c r="Y729" s="17">
        <v>384</v>
      </c>
      <c r="Z729" s="21">
        <v>11319.4</v>
      </c>
      <c r="AA729" s="17">
        <v>292523</v>
      </c>
      <c r="AB729" s="21">
        <v>1634119.87</v>
      </c>
      <c r="AC729" s="17">
        <v>0</v>
      </c>
      <c r="AD729" s="21">
        <v>0</v>
      </c>
      <c r="AE729" s="21">
        <v>0</v>
      </c>
      <c r="AF729" s="21">
        <v>2109346.2600000002</v>
      </c>
      <c r="AG729" s="21" t="s">
        <v>35</v>
      </c>
      <c r="AI729"/>
    </row>
    <row r="730" spans="1:35">
      <c r="A730" s="22">
        <v>728</v>
      </c>
      <c r="B730" s="28">
        <v>44986</v>
      </c>
      <c r="C730" s="23" t="s">
        <v>38</v>
      </c>
      <c r="D730" s="23" t="s">
        <v>58</v>
      </c>
      <c r="E730" s="22">
        <v>13</v>
      </c>
      <c r="F730" s="22">
        <v>18</v>
      </c>
      <c r="G730" s="22">
        <v>0</v>
      </c>
      <c r="H730" s="38">
        <v>0</v>
      </c>
      <c r="I730" s="22">
        <v>0</v>
      </c>
      <c r="J730" s="22">
        <v>2</v>
      </c>
      <c r="K730" s="22">
        <v>0</v>
      </c>
      <c r="L730" s="22">
        <v>115898</v>
      </c>
      <c r="M730" s="22">
        <v>0</v>
      </c>
      <c r="N730" s="29">
        <v>0</v>
      </c>
      <c r="O730" s="22">
        <v>0</v>
      </c>
      <c r="P730" s="29">
        <v>0</v>
      </c>
      <c r="Q730" s="22">
        <v>0</v>
      </c>
      <c r="R730" s="29">
        <v>0</v>
      </c>
      <c r="S730" s="22">
        <v>0</v>
      </c>
      <c r="T730" s="29">
        <v>0</v>
      </c>
      <c r="U730" s="22">
        <v>45988</v>
      </c>
      <c r="V730" s="29">
        <v>126085.2</v>
      </c>
      <c r="W730" s="22">
        <v>22225</v>
      </c>
      <c r="X730" s="29">
        <v>73251.67</v>
      </c>
      <c r="Y730" s="22">
        <v>0</v>
      </c>
      <c r="Z730" s="29">
        <v>0</v>
      </c>
      <c r="AA730" s="22">
        <v>45982</v>
      </c>
      <c r="AB730" s="29">
        <v>262653.26</v>
      </c>
      <c r="AC730" s="22">
        <v>0</v>
      </c>
      <c r="AD730" s="29">
        <v>0</v>
      </c>
      <c r="AE730" s="29">
        <v>0</v>
      </c>
      <c r="AF730" s="29">
        <v>461990.13</v>
      </c>
      <c r="AG730" s="29" t="s">
        <v>35</v>
      </c>
      <c r="AI730"/>
    </row>
    <row r="731" spans="1:35">
      <c r="A731" s="17">
        <v>729</v>
      </c>
      <c r="B731" s="18">
        <v>44986</v>
      </c>
      <c r="C731" s="19" t="s">
        <v>41</v>
      </c>
      <c r="D731" s="19" t="s">
        <v>59</v>
      </c>
      <c r="E731" s="17">
        <v>228</v>
      </c>
      <c r="F731" s="17">
        <v>42</v>
      </c>
      <c r="G731" s="17">
        <v>1491</v>
      </c>
      <c r="H731" s="20">
        <v>0</v>
      </c>
      <c r="I731" s="17">
        <v>0</v>
      </c>
      <c r="J731" s="17">
        <v>28357</v>
      </c>
      <c r="K731" s="17">
        <v>9124</v>
      </c>
      <c r="L731" s="17">
        <v>538487</v>
      </c>
      <c r="M731" s="17">
        <v>21313</v>
      </c>
      <c r="N731" s="21">
        <v>45257.33</v>
      </c>
      <c r="O731" s="17">
        <v>6339</v>
      </c>
      <c r="P731" s="21">
        <v>21650.73</v>
      </c>
      <c r="Q731" s="17">
        <v>13</v>
      </c>
      <c r="R731" s="21">
        <v>34.31</v>
      </c>
      <c r="S731" s="17">
        <v>228</v>
      </c>
      <c r="T731" s="21">
        <v>725.6</v>
      </c>
      <c r="U731" s="17">
        <v>240264</v>
      </c>
      <c r="V731" s="21">
        <v>382569.21</v>
      </c>
      <c r="W731" s="17">
        <v>21049</v>
      </c>
      <c r="X731" s="21">
        <v>54303.43</v>
      </c>
      <c r="Y731" s="17">
        <v>0</v>
      </c>
      <c r="Z731" s="21">
        <v>0</v>
      </c>
      <c r="AA731" s="17">
        <v>501516</v>
      </c>
      <c r="AB731" s="21">
        <v>2200768.96</v>
      </c>
      <c r="AC731" s="17">
        <v>0</v>
      </c>
      <c r="AD731" s="21">
        <v>0</v>
      </c>
      <c r="AE731" s="21">
        <v>67667.97</v>
      </c>
      <c r="AF731" s="21">
        <v>2637641.6</v>
      </c>
      <c r="AG731" s="21" t="s">
        <v>35</v>
      </c>
      <c r="AI731"/>
    </row>
    <row r="732" spans="1:35">
      <c r="A732" s="22">
        <v>730</v>
      </c>
      <c r="B732" s="28">
        <v>44986</v>
      </c>
      <c r="C732" s="23" t="s">
        <v>33</v>
      </c>
      <c r="D732" s="23" t="s">
        <v>60</v>
      </c>
      <c r="E732" s="22">
        <v>526</v>
      </c>
      <c r="F732" s="22">
        <v>2</v>
      </c>
      <c r="G732" s="22">
        <v>0</v>
      </c>
      <c r="H732" s="38">
        <v>2023</v>
      </c>
      <c r="I732" s="22">
        <v>0</v>
      </c>
      <c r="J732" s="22">
        <v>0</v>
      </c>
      <c r="K732" s="22">
        <v>0</v>
      </c>
      <c r="L732" s="22">
        <v>4878587</v>
      </c>
      <c r="M732" s="22">
        <v>0</v>
      </c>
      <c r="N732" s="29">
        <v>0</v>
      </c>
      <c r="O732" s="22">
        <v>0</v>
      </c>
      <c r="P732" s="29">
        <v>0</v>
      </c>
      <c r="Q732" s="22">
        <v>0</v>
      </c>
      <c r="R732" s="29">
        <v>0</v>
      </c>
      <c r="S732" s="22">
        <v>0</v>
      </c>
      <c r="T732" s="29">
        <v>0</v>
      </c>
      <c r="U732" s="22">
        <v>255739</v>
      </c>
      <c r="V732" s="29">
        <v>350417.18</v>
      </c>
      <c r="W732" s="22">
        <v>16448</v>
      </c>
      <c r="X732" s="29">
        <v>35782.769999999997</v>
      </c>
      <c r="Y732" s="22">
        <v>0</v>
      </c>
      <c r="Z732" s="29">
        <v>0</v>
      </c>
      <c r="AA732" s="22">
        <v>1183718</v>
      </c>
      <c r="AB732" s="29">
        <v>6108484.4100000001</v>
      </c>
      <c r="AC732" s="22">
        <v>37</v>
      </c>
      <c r="AD732" s="29">
        <v>21.3</v>
      </c>
      <c r="AE732" s="29">
        <v>0</v>
      </c>
      <c r="AF732" s="29">
        <v>6494705.6600000001</v>
      </c>
      <c r="AG732" s="29" t="s">
        <v>35</v>
      </c>
      <c r="AI732"/>
    </row>
    <row r="733" spans="1:35">
      <c r="A733" s="17">
        <v>731</v>
      </c>
      <c r="B733" s="18">
        <v>44986</v>
      </c>
      <c r="C733" s="19" t="s">
        <v>33</v>
      </c>
      <c r="D733" s="19" t="s">
        <v>61</v>
      </c>
      <c r="E733" s="17">
        <v>346</v>
      </c>
      <c r="F733" s="17">
        <v>3</v>
      </c>
      <c r="G733" s="17">
        <v>22866</v>
      </c>
      <c r="H733" s="20">
        <v>293</v>
      </c>
      <c r="I733" s="17">
        <v>44150</v>
      </c>
      <c r="J733" s="17">
        <v>0</v>
      </c>
      <c r="K733" s="17">
        <v>0</v>
      </c>
      <c r="L733" s="17">
        <v>3262002</v>
      </c>
      <c r="M733" s="17">
        <v>0</v>
      </c>
      <c r="N733" s="21">
        <v>0</v>
      </c>
      <c r="O733" s="17">
        <v>0</v>
      </c>
      <c r="P733" s="21">
        <v>0</v>
      </c>
      <c r="Q733" s="17">
        <v>0</v>
      </c>
      <c r="R733" s="21">
        <v>0</v>
      </c>
      <c r="S733" s="17">
        <v>0</v>
      </c>
      <c r="T733" s="21">
        <v>0</v>
      </c>
      <c r="U733" s="17">
        <v>212438</v>
      </c>
      <c r="V733" s="21">
        <v>360144.98</v>
      </c>
      <c r="W733" s="17">
        <v>54944</v>
      </c>
      <c r="X733" s="21">
        <v>254850.49</v>
      </c>
      <c r="Y733" s="17">
        <v>0</v>
      </c>
      <c r="Z733" s="21">
        <v>0</v>
      </c>
      <c r="AA733" s="17">
        <v>1175594</v>
      </c>
      <c r="AB733" s="21">
        <v>3399150.4</v>
      </c>
      <c r="AC733" s="17">
        <v>0</v>
      </c>
      <c r="AD733" s="21">
        <v>0</v>
      </c>
      <c r="AE733" s="21">
        <v>0</v>
      </c>
      <c r="AF733" s="21">
        <v>4014145.87</v>
      </c>
      <c r="AG733" s="21" t="s">
        <v>35</v>
      </c>
      <c r="AI733"/>
    </row>
    <row r="734" spans="1:35">
      <c r="A734" s="22">
        <v>732</v>
      </c>
      <c r="B734" s="28">
        <v>44986</v>
      </c>
      <c r="C734" s="23" t="s">
        <v>41</v>
      </c>
      <c r="D734" s="23" t="s">
        <v>62</v>
      </c>
      <c r="E734" s="22">
        <v>1565</v>
      </c>
      <c r="F734" s="22">
        <v>349</v>
      </c>
      <c r="G734" s="22">
        <v>18487</v>
      </c>
      <c r="H734" s="38">
        <v>0</v>
      </c>
      <c r="I734" s="22">
        <v>48963</v>
      </c>
      <c r="J734" s="22">
        <v>4002758</v>
      </c>
      <c r="K734" s="22">
        <v>552275</v>
      </c>
      <c r="L734" s="22">
        <v>13060322</v>
      </c>
      <c r="M734" s="22">
        <v>1184804</v>
      </c>
      <c r="N734" s="29">
        <v>3774226.82</v>
      </c>
      <c r="O734" s="22">
        <v>1125934</v>
      </c>
      <c r="P734" s="29">
        <v>7138659.1500000004</v>
      </c>
      <c r="Q734" s="22">
        <v>0</v>
      </c>
      <c r="R734" s="29">
        <v>0</v>
      </c>
      <c r="S734" s="22">
        <v>3786</v>
      </c>
      <c r="T734" s="29">
        <v>16328</v>
      </c>
      <c r="U734" s="22">
        <v>4593631</v>
      </c>
      <c r="V734" s="29">
        <v>8452807.3900000006</v>
      </c>
      <c r="W734" s="22">
        <v>1804335</v>
      </c>
      <c r="X734" s="29">
        <v>4576268.93</v>
      </c>
      <c r="Y734" s="22">
        <v>2566</v>
      </c>
      <c r="Z734" s="29">
        <v>32692.95</v>
      </c>
      <c r="AA734" s="22">
        <v>9344478</v>
      </c>
      <c r="AB734" s="29">
        <v>46366852.859999999</v>
      </c>
      <c r="AC734" s="22">
        <v>195</v>
      </c>
      <c r="AD734" s="29">
        <v>172.6</v>
      </c>
      <c r="AE734" s="29">
        <v>10929213.970000001</v>
      </c>
      <c r="AF734" s="29">
        <v>59428794.729999997</v>
      </c>
      <c r="AG734" s="29" t="s">
        <v>35</v>
      </c>
      <c r="AI734"/>
    </row>
    <row r="735" spans="1:35">
      <c r="A735" s="17">
        <v>733</v>
      </c>
      <c r="B735" s="18">
        <v>44986</v>
      </c>
      <c r="C735" s="19" t="s">
        <v>33</v>
      </c>
      <c r="D735" s="19" t="s">
        <v>63</v>
      </c>
      <c r="E735" s="17">
        <v>144</v>
      </c>
      <c r="F735" s="17">
        <v>0</v>
      </c>
      <c r="G735" s="17">
        <v>0</v>
      </c>
      <c r="H735" s="20">
        <v>0</v>
      </c>
      <c r="I735" s="17">
        <v>0</v>
      </c>
      <c r="J735" s="17">
        <v>0</v>
      </c>
      <c r="K735" s="17">
        <v>0</v>
      </c>
      <c r="L735" s="17">
        <v>4386303</v>
      </c>
      <c r="M735" s="17">
        <v>0</v>
      </c>
      <c r="N735" s="21">
        <v>0</v>
      </c>
      <c r="O735" s="17">
        <v>0</v>
      </c>
      <c r="P735" s="21">
        <v>0</v>
      </c>
      <c r="Q735" s="17">
        <v>0</v>
      </c>
      <c r="R735" s="21">
        <v>0</v>
      </c>
      <c r="S735" s="17">
        <v>0</v>
      </c>
      <c r="T735" s="21">
        <v>0</v>
      </c>
      <c r="U735" s="17">
        <v>51469</v>
      </c>
      <c r="V735" s="21">
        <v>68482.789999999994</v>
      </c>
      <c r="W735" s="17">
        <v>5570</v>
      </c>
      <c r="X735" s="21">
        <v>12525.43</v>
      </c>
      <c r="Y735" s="17">
        <v>0</v>
      </c>
      <c r="Z735" s="21">
        <v>0</v>
      </c>
      <c r="AA735" s="17">
        <v>981133</v>
      </c>
      <c r="AB735" s="21">
        <v>5223854.12</v>
      </c>
      <c r="AC735" s="17">
        <v>0</v>
      </c>
      <c r="AD735" s="21">
        <v>0</v>
      </c>
      <c r="AE735" s="21">
        <v>0</v>
      </c>
      <c r="AF735" s="21">
        <v>5304862.34</v>
      </c>
      <c r="AG735" s="21" t="s">
        <v>35</v>
      </c>
      <c r="AI735"/>
    </row>
    <row r="736" spans="1:35">
      <c r="A736" s="22">
        <v>734</v>
      </c>
      <c r="B736" s="28">
        <v>44986</v>
      </c>
      <c r="C736" s="23" t="s">
        <v>36</v>
      </c>
      <c r="D736" s="23" t="s">
        <v>64</v>
      </c>
      <c r="E736" s="22">
        <v>0</v>
      </c>
      <c r="F736" s="22">
        <v>0</v>
      </c>
      <c r="G736" s="22">
        <v>0</v>
      </c>
      <c r="H736" s="38">
        <v>369701</v>
      </c>
      <c r="I736" s="22">
        <v>0</v>
      </c>
      <c r="J736" s="22">
        <v>19286</v>
      </c>
      <c r="K736" s="22">
        <v>0</v>
      </c>
      <c r="L736" s="22">
        <v>6633457</v>
      </c>
      <c r="M736" s="22">
        <v>0</v>
      </c>
      <c r="N736" s="29">
        <v>0</v>
      </c>
      <c r="O736" s="22">
        <v>0</v>
      </c>
      <c r="P736" s="29">
        <v>0</v>
      </c>
      <c r="Q736" s="22">
        <v>0</v>
      </c>
      <c r="R736" s="29">
        <v>0</v>
      </c>
      <c r="S736" s="22">
        <v>0</v>
      </c>
      <c r="T736" s="29">
        <v>0</v>
      </c>
      <c r="U736" s="22">
        <v>231082</v>
      </c>
      <c r="V736" s="29">
        <v>552081.4</v>
      </c>
      <c r="W736" s="22">
        <v>22101</v>
      </c>
      <c r="X736" s="29">
        <v>24072.17</v>
      </c>
      <c r="Y736" s="22">
        <v>0</v>
      </c>
      <c r="Z736" s="29">
        <v>0</v>
      </c>
      <c r="AA736" s="22">
        <v>2180788</v>
      </c>
      <c r="AB736" s="29">
        <v>7091622.5800000001</v>
      </c>
      <c r="AC736" s="22">
        <v>220</v>
      </c>
      <c r="AD736" s="29">
        <v>131</v>
      </c>
      <c r="AE736" s="29">
        <v>0</v>
      </c>
      <c r="AF736" s="29">
        <v>7667907.1500000004</v>
      </c>
      <c r="AG736" s="29" t="s">
        <v>35</v>
      </c>
      <c r="AI736"/>
    </row>
    <row r="737" spans="1:35">
      <c r="A737" s="17">
        <v>735</v>
      </c>
      <c r="B737" s="18">
        <v>44986</v>
      </c>
      <c r="C737" s="19" t="s">
        <v>41</v>
      </c>
      <c r="D737" s="19" t="s">
        <v>65</v>
      </c>
      <c r="E737" s="17">
        <v>10301</v>
      </c>
      <c r="F737" s="17">
        <v>9426</v>
      </c>
      <c r="G737" s="17">
        <v>1512326</v>
      </c>
      <c r="H737" s="20">
        <v>4232</v>
      </c>
      <c r="I737" s="17">
        <v>1791634</v>
      </c>
      <c r="J737" s="17">
        <v>0</v>
      </c>
      <c r="K737" s="17">
        <v>17535910</v>
      </c>
      <c r="L737" s="17">
        <v>50744860</v>
      </c>
      <c r="M737" s="17">
        <v>33182460</v>
      </c>
      <c r="N737" s="21">
        <v>133390456.90000001</v>
      </c>
      <c r="O737" s="17">
        <v>30105989</v>
      </c>
      <c r="P737" s="21">
        <v>243007781</v>
      </c>
      <c r="Q737" s="17">
        <v>0</v>
      </c>
      <c r="R737" s="21">
        <v>0</v>
      </c>
      <c r="S737" s="17">
        <v>210977</v>
      </c>
      <c r="T737" s="21">
        <v>1234208.3700000001</v>
      </c>
      <c r="U737" s="17">
        <v>19705910</v>
      </c>
      <c r="V737" s="21">
        <v>50432968.579999998</v>
      </c>
      <c r="W737" s="17">
        <v>12994325</v>
      </c>
      <c r="X737" s="21">
        <v>41955045.640000001</v>
      </c>
      <c r="Y737" s="17">
        <v>99009</v>
      </c>
      <c r="Z737" s="21">
        <v>1669800.16</v>
      </c>
      <c r="AA737" s="17">
        <v>42482104</v>
      </c>
      <c r="AB737" s="21">
        <v>259747740</v>
      </c>
      <c r="AC737" s="17">
        <v>70054</v>
      </c>
      <c r="AD737" s="21">
        <v>70030.03</v>
      </c>
      <c r="AE737" s="21">
        <v>377632446.26999998</v>
      </c>
      <c r="AF737" s="21">
        <v>353875584.40999997</v>
      </c>
      <c r="AG737" s="21" t="s">
        <v>40</v>
      </c>
      <c r="AI737"/>
    </row>
    <row r="738" spans="1:35">
      <c r="A738" s="22">
        <v>736</v>
      </c>
      <c r="B738" s="28">
        <v>44986</v>
      </c>
      <c r="C738" s="23" t="s">
        <v>38</v>
      </c>
      <c r="D738" s="23" t="s">
        <v>66</v>
      </c>
      <c r="E738" s="22">
        <v>46</v>
      </c>
      <c r="F738" s="22">
        <v>28</v>
      </c>
      <c r="G738" s="22">
        <v>0</v>
      </c>
      <c r="H738" s="38">
        <v>0</v>
      </c>
      <c r="I738" s="22">
        <v>0</v>
      </c>
      <c r="J738" s="22">
        <v>0</v>
      </c>
      <c r="K738" s="22">
        <v>699170</v>
      </c>
      <c r="L738" s="22">
        <v>582108</v>
      </c>
      <c r="M738" s="22">
        <v>734477</v>
      </c>
      <c r="N738" s="29">
        <v>2502329.66</v>
      </c>
      <c r="O738" s="22">
        <v>1065152</v>
      </c>
      <c r="P738" s="29">
        <v>5220534.34</v>
      </c>
      <c r="Q738" s="22">
        <v>0</v>
      </c>
      <c r="R738" s="29">
        <v>0</v>
      </c>
      <c r="S738" s="22">
        <v>1643</v>
      </c>
      <c r="T738" s="29">
        <v>12636.47</v>
      </c>
      <c r="U738" s="22">
        <v>313749</v>
      </c>
      <c r="V738" s="29">
        <v>1033024.52</v>
      </c>
      <c r="W738" s="22">
        <v>0</v>
      </c>
      <c r="X738" s="29">
        <v>0</v>
      </c>
      <c r="Y738" s="22">
        <v>0</v>
      </c>
      <c r="Z738" s="29">
        <v>0</v>
      </c>
      <c r="AA738" s="22">
        <v>262183</v>
      </c>
      <c r="AB738" s="29">
        <v>1527926.53</v>
      </c>
      <c r="AC738" s="22">
        <v>0</v>
      </c>
      <c r="AD738" s="29">
        <v>0</v>
      </c>
      <c r="AE738" s="29">
        <v>7735500.4699999997</v>
      </c>
      <c r="AF738" s="29">
        <v>2560951.0499999998</v>
      </c>
      <c r="AG738" s="29" t="s">
        <v>40</v>
      </c>
      <c r="AI738"/>
    </row>
    <row r="739" spans="1:35">
      <c r="A739" s="17">
        <v>737</v>
      </c>
      <c r="B739" s="18">
        <v>44986</v>
      </c>
      <c r="C739" s="19" t="s">
        <v>41</v>
      </c>
      <c r="D739" s="19" t="s">
        <v>67</v>
      </c>
      <c r="E739" s="17">
        <v>9003</v>
      </c>
      <c r="F739" s="17">
        <v>7639</v>
      </c>
      <c r="G739" s="17">
        <v>1269839</v>
      </c>
      <c r="H739" s="20">
        <v>9509</v>
      </c>
      <c r="I739" s="17">
        <v>561067</v>
      </c>
      <c r="J739" s="17">
        <v>3059378</v>
      </c>
      <c r="K739" s="17">
        <v>14458594</v>
      </c>
      <c r="L739" s="17">
        <v>32750633</v>
      </c>
      <c r="M739" s="17">
        <v>19530003</v>
      </c>
      <c r="N739" s="21">
        <v>71778570.469999999</v>
      </c>
      <c r="O739" s="17">
        <v>30361286</v>
      </c>
      <c r="P739" s="21">
        <v>167922184.19999999</v>
      </c>
      <c r="Q739" s="17">
        <v>49</v>
      </c>
      <c r="R739" s="21">
        <v>2580.11</v>
      </c>
      <c r="S739" s="17">
        <v>52836</v>
      </c>
      <c r="T739" s="21">
        <v>263883.5</v>
      </c>
      <c r="U739" s="17">
        <v>12147057</v>
      </c>
      <c r="V739" s="21">
        <v>32372702.5</v>
      </c>
      <c r="W739" s="17">
        <v>4916026</v>
      </c>
      <c r="X739" s="21">
        <v>19952569.899999999</v>
      </c>
      <c r="Y739" s="17">
        <v>24659</v>
      </c>
      <c r="Z739" s="21">
        <v>253799.37</v>
      </c>
      <c r="AA739" s="17">
        <v>21489547</v>
      </c>
      <c r="AB739" s="21">
        <v>146214374.80000001</v>
      </c>
      <c r="AC739" s="17">
        <v>17</v>
      </c>
      <c r="AD739" s="21">
        <v>6.23</v>
      </c>
      <c r="AE739" s="21">
        <v>239967218.28</v>
      </c>
      <c r="AF739" s="21">
        <v>198793452.79999998</v>
      </c>
      <c r="AG739" s="21" t="s">
        <v>40</v>
      </c>
      <c r="AI739"/>
    </row>
    <row r="740" spans="1:35">
      <c r="A740" s="22">
        <v>738</v>
      </c>
      <c r="B740" s="28">
        <v>44986</v>
      </c>
      <c r="C740" s="23" t="s">
        <v>41</v>
      </c>
      <c r="D740" s="23" t="s">
        <v>68</v>
      </c>
      <c r="E740" s="22">
        <v>2244</v>
      </c>
      <c r="F740" s="22">
        <v>1090</v>
      </c>
      <c r="G740" s="22">
        <v>21575</v>
      </c>
      <c r="H740" s="38">
        <v>184</v>
      </c>
      <c r="I740" s="22">
        <v>8522</v>
      </c>
      <c r="J740" s="22">
        <v>226938</v>
      </c>
      <c r="K740" s="22">
        <v>43961</v>
      </c>
      <c r="L740" s="22">
        <v>11384081</v>
      </c>
      <c r="M740" s="22">
        <v>70391</v>
      </c>
      <c r="N740" s="29">
        <v>225985.42</v>
      </c>
      <c r="O740" s="22">
        <v>48841</v>
      </c>
      <c r="P740" s="29">
        <v>176831.96</v>
      </c>
      <c r="Q740" s="22">
        <v>0</v>
      </c>
      <c r="R740" s="29">
        <v>0</v>
      </c>
      <c r="S740" s="22">
        <v>424</v>
      </c>
      <c r="T740" s="29">
        <v>2348</v>
      </c>
      <c r="U740" s="22">
        <v>2092571</v>
      </c>
      <c r="V740" s="29">
        <v>4153348.61</v>
      </c>
      <c r="W740" s="22">
        <v>417706</v>
      </c>
      <c r="X740" s="29">
        <v>1052105.6599999999</v>
      </c>
      <c r="Y740" s="22">
        <v>0</v>
      </c>
      <c r="Z740" s="29">
        <v>0</v>
      </c>
      <c r="AA740" s="22">
        <v>6494220</v>
      </c>
      <c r="AB740" s="29">
        <v>32303549.280000001</v>
      </c>
      <c r="AC740" s="22">
        <v>299</v>
      </c>
      <c r="AD740" s="29">
        <v>307.69</v>
      </c>
      <c r="AE740" s="29">
        <v>405165.38</v>
      </c>
      <c r="AF740" s="29">
        <v>37509311.239999995</v>
      </c>
      <c r="AG740" s="29" t="s">
        <v>35</v>
      </c>
      <c r="AI740"/>
    </row>
    <row r="741" spans="1:35">
      <c r="A741" s="17">
        <v>739</v>
      </c>
      <c r="B741" s="18">
        <v>44986</v>
      </c>
      <c r="C741" s="19" t="s">
        <v>41</v>
      </c>
      <c r="D741" s="19" t="s">
        <v>69</v>
      </c>
      <c r="E741" s="17">
        <v>656</v>
      </c>
      <c r="F741" s="17">
        <v>269</v>
      </c>
      <c r="G741" s="17">
        <v>38171</v>
      </c>
      <c r="H741" s="20">
        <v>10834</v>
      </c>
      <c r="I741" s="17">
        <v>0</v>
      </c>
      <c r="J741" s="17">
        <v>38079</v>
      </c>
      <c r="K741" s="17">
        <v>1543860</v>
      </c>
      <c r="L741" s="17">
        <v>6272188</v>
      </c>
      <c r="M741" s="17">
        <v>2139603</v>
      </c>
      <c r="N741" s="21">
        <v>7388979.0599999996</v>
      </c>
      <c r="O741" s="17">
        <v>1824876</v>
      </c>
      <c r="P741" s="21">
        <v>12439649.039999999</v>
      </c>
      <c r="Q741" s="17">
        <v>0</v>
      </c>
      <c r="R741" s="21">
        <v>0</v>
      </c>
      <c r="S741" s="17">
        <v>25565</v>
      </c>
      <c r="T741" s="21">
        <v>96907.9</v>
      </c>
      <c r="U741" s="17">
        <v>1039038</v>
      </c>
      <c r="V741" s="21">
        <v>2222141.9900000002</v>
      </c>
      <c r="W741" s="17">
        <v>370148</v>
      </c>
      <c r="X741" s="21">
        <v>1863342.26</v>
      </c>
      <c r="Y741" s="17">
        <v>0</v>
      </c>
      <c r="Z741" s="21">
        <v>0</v>
      </c>
      <c r="AA741" s="17">
        <v>3966559</v>
      </c>
      <c r="AB741" s="21">
        <v>20211183.84</v>
      </c>
      <c r="AC741" s="17">
        <v>0</v>
      </c>
      <c r="AD741" s="21">
        <v>0</v>
      </c>
      <c r="AE741" s="21">
        <v>19925535.999999996</v>
      </c>
      <c r="AF741" s="21">
        <v>24296668.09</v>
      </c>
      <c r="AG741" s="21" t="s">
        <v>35</v>
      </c>
      <c r="AI741"/>
    </row>
    <row r="742" spans="1:35">
      <c r="A742" s="22">
        <v>740</v>
      </c>
      <c r="B742" s="28">
        <v>44986</v>
      </c>
      <c r="C742" s="23" t="s">
        <v>36</v>
      </c>
      <c r="D742" s="23" t="s">
        <v>70</v>
      </c>
      <c r="E742" s="22">
        <v>0</v>
      </c>
      <c r="F742" s="22">
        <v>0</v>
      </c>
      <c r="G742" s="22">
        <v>0</v>
      </c>
      <c r="H742" s="38">
        <v>157730</v>
      </c>
      <c r="I742" s="22">
        <v>0</v>
      </c>
      <c r="J742" s="22">
        <v>141894</v>
      </c>
      <c r="K742" s="22">
        <v>0</v>
      </c>
      <c r="L742" s="22">
        <v>9719920</v>
      </c>
      <c r="M742" s="22">
        <v>0</v>
      </c>
      <c r="N742" s="29">
        <v>0</v>
      </c>
      <c r="O742" s="22">
        <v>0</v>
      </c>
      <c r="P742" s="29">
        <v>0</v>
      </c>
      <c r="Q742" s="22">
        <v>0</v>
      </c>
      <c r="R742" s="29">
        <v>0</v>
      </c>
      <c r="S742" s="22">
        <v>0</v>
      </c>
      <c r="T742" s="29">
        <v>0</v>
      </c>
      <c r="U742" s="22">
        <v>0</v>
      </c>
      <c r="V742" s="29">
        <v>0</v>
      </c>
      <c r="W742" s="22">
        <v>599775</v>
      </c>
      <c r="X742" s="29">
        <v>409530.96</v>
      </c>
      <c r="Y742" s="22">
        <v>0</v>
      </c>
      <c r="Z742" s="29">
        <v>0</v>
      </c>
      <c r="AA742" s="22">
        <v>0</v>
      </c>
      <c r="AB742" s="29">
        <v>0</v>
      </c>
      <c r="AC742" s="22">
        <v>0</v>
      </c>
      <c r="AD742" s="29">
        <v>0</v>
      </c>
      <c r="AE742" s="29">
        <v>0</v>
      </c>
      <c r="AF742" s="29">
        <v>409530.96</v>
      </c>
      <c r="AG742" s="29" t="s">
        <v>35</v>
      </c>
      <c r="AI742"/>
    </row>
    <row r="743" spans="1:35">
      <c r="A743" s="17">
        <v>741</v>
      </c>
      <c r="B743" s="18">
        <v>44986</v>
      </c>
      <c r="C743" s="19" t="s">
        <v>45</v>
      </c>
      <c r="D743" s="19" t="s">
        <v>71</v>
      </c>
      <c r="E743" s="17">
        <v>4338</v>
      </c>
      <c r="F743" s="17">
        <v>591</v>
      </c>
      <c r="G743" s="17">
        <v>13660</v>
      </c>
      <c r="H743" s="20">
        <v>10750</v>
      </c>
      <c r="I743" s="17">
        <v>0</v>
      </c>
      <c r="J743" s="17">
        <v>1829116</v>
      </c>
      <c r="K743" s="17">
        <v>170304</v>
      </c>
      <c r="L743" s="17">
        <v>31414438</v>
      </c>
      <c r="M743" s="17">
        <v>134122</v>
      </c>
      <c r="N743" s="21">
        <v>463970.82</v>
      </c>
      <c r="O743" s="17">
        <v>69711</v>
      </c>
      <c r="P743" s="21">
        <v>309608.89</v>
      </c>
      <c r="Q743" s="17">
        <v>0</v>
      </c>
      <c r="R743" s="21">
        <v>0</v>
      </c>
      <c r="S743" s="17">
        <v>3160</v>
      </c>
      <c r="T743" s="21">
        <v>19858.64</v>
      </c>
      <c r="U743" s="17">
        <v>4844410</v>
      </c>
      <c r="V743" s="21">
        <v>9418157.9600000009</v>
      </c>
      <c r="W743" s="17">
        <v>1945974</v>
      </c>
      <c r="X743" s="21">
        <v>3426159.28</v>
      </c>
      <c r="Y743" s="17">
        <v>4530</v>
      </c>
      <c r="Z743" s="21">
        <v>72513.259999999995</v>
      </c>
      <c r="AA743" s="17">
        <v>21160256</v>
      </c>
      <c r="AB743" s="21">
        <v>99704204</v>
      </c>
      <c r="AC743" s="17">
        <v>47107</v>
      </c>
      <c r="AD743" s="21">
        <v>47072.46</v>
      </c>
      <c r="AE743" s="21">
        <v>793438.35</v>
      </c>
      <c r="AF743" s="21">
        <v>112668106.95999999</v>
      </c>
      <c r="AG743" s="21" t="s">
        <v>35</v>
      </c>
      <c r="AI743"/>
    </row>
    <row r="744" spans="1:35">
      <c r="A744" s="22">
        <v>742</v>
      </c>
      <c r="B744" s="28">
        <v>44986</v>
      </c>
      <c r="C744" s="23" t="s">
        <v>45</v>
      </c>
      <c r="D744" s="23" t="s">
        <v>72</v>
      </c>
      <c r="E744" s="22">
        <v>2783</v>
      </c>
      <c r="F744" s="22">
        <v>693</v>
      </c>
      <c r="G744" s="22">
        <v>0</v>
      </c>
      <c r="H744" s="38">
        <v>0</v>
      </c>
      <c r="I744" s="22">
        <v>0</v>
      </c>
      <c r="J744" s="22">
        <v>257750</v>
      </c>
      <c r="K744" s="22">
        <v>79819</v>
      </c>
      <c r="L744" s="22">
        <v>16460769</v>
      </c>
      <c r="M744" s="22">
        <v>74384</v>
      </c>
      <c r="N744" s="29">
        <v>191986</v>
      </c>
      <c r="O744" s="22">
        <v>27945</v>
      </c>
      <c r="P744" s="29">
        <v>82483.66</v>
      </c>
      <c r="Q744" s="22">
        <v>0</v>
      </c>
      <c r="R744" s="29">
        <v>0</v>
      </c>
      <c r="S744" s="22">
        <v>2397</v>
      </c>
      <c r="T744" s="29">
        <v>11161.58</v>
      </c>
      <c r="U744" s="22">
        <v>3220993</v>
      </c>
      <c r="V744" s="29">
        <v>6020500.8799999999</v>
      </c>
      <c r="W744" s="22">
        <v>896314</v>
      </c>
      <c r="X744" s="29">
        <v>1697675.49</v>
      </c>
      <c r="Y744" s="22">
        <v>0</v>
      </c>
      <c r="Z744" s="29">
        <v>0</v>
      </c>
      <c r="AA744" s="22">
        <v>15613668</v>
      </c>
      <c r="AB744" s="29">
        <v>65361140.869999997</v>
      </c>
      <c r="AC744" s="22">
        <v>0</v>
      </c>
      <c r="AD744" s="29">
        <v>0</v>
      </c>
      <c r="AE744" s="29">
        <v>285631.24000000005</v>
      </c>
      <c r="AF744" s="29">
        <v>73079317.239999995</v>
      </c>
      <c r="AG744" s="29" t="s">
        <v>35</v>
      </c>
      <c r="AI744"/>
    </row>
    <row r="745" spans="1:35">
      <c r="A745" s="17">
        <v>743</v>
      </c>
      <c r="B745" s="18">
        <v>44986</v>
      </c>
      <c r="C745" s="19" t="s">
        <v>41</v>
      </c>
      <c r="D745" s="19" t="s">
        <v>73</v>
      </c>
      <c r="E745" s="17">
        <v>1675</v>
      </c>
      <c r="F745" s="17">
        <v>1205</v>
      </c>
      <c r="G745" s="17">
        <v>260739</v>
      </c>
      <c r="H745" s="20">
        <v>146</v>
      </c>
      <c r="I745" s="17">
        <v>58593</v>
      </c>
      <c r="J745" s="17">
        <v>3322330</v>
      </c>
      <c r="K745" s="17">
        <v>2224570</v>
      </c>
      <c r="L745" s="17">
        <v>8377229</v>
      </c>
      <c r="M745" s="17">
        <v>3654078</v>
      </c>
      <c r="N745" s="21">
        <v>18489664.199999999</v>
      </c>
      <c r="O745" s="17">
        <v>2398232</v>
      </c>
      <c r="P745" s="21">
        <v>50583820.670000002</v>
      </c>
      <c r="Q745" s="17">
        <v>0</v>
      </c>
      <c r="R745" s="21">
        <v>0</v>
      </c>
      <c r="S745" s="17">
        <v>29505</v>
      </c>
      <c r="T745" s="21">
        <v>149839.39000000001</v>
      </c>
      <c r="U745" s="17">
        <v>1316275</v>
      </c>
      <c r="V745" s="21">
        <v>3019614.66</v>
      </c>
      <c r="W745" s="17">
        <v>843183</v>
      </c>
      <c r="X745" s="21">
        <v>3333226.77</v>
      </c>
      <c r="Y745" s="17">
        <v>1028</v>
      </c>
      <c r="Z745" s="21">
        <v>74547.56</v>
      </c>
      <c r="AA745" s="17">
        <v>4824781</v>
      </c>
      <c r="AB745" s="21">
        <v>27433221.629999999</v>
      </c>
      <c r="AC745" s="17">
        <v>0</v>
      </c>
      <c r="AD745" s="21">
        <v>0</v>
      </c>
      <c r="AE745" s="21">
        <v>69223324.260000005</v>
      </c>
      <c r="AF745" s="21">
        <v>33860610.619999997</v>
      </c>
      <c r="AG745" s="21" t="s">
        <v>40</v>
      </c>
      <c r="AI745"/>
    </row>
    <row r="746" spans="1:35">
      <c r="A746" s="22">
        <v>744</v>
      </c>
      <c r="B746" s="28">
        <v>44986</v>
      </c>
      <c r="C746" s="23" t="s">
        <v>41</v>
      </c>
      <c r="D746" s="23" t="s">
        <v>74</v>
      </c>
      <c r="E746" s="22">
        <v>882</v>
      </c>
      <c r="F746" s="22">
        <v>619</v>
      </c>
      <c r="G746" s="22">
        <v>11618</v>
      </c>
      <c r="H746" s="38">
        <v>945</v>
      </c>
      <c r="I746" s="22">
        <v>0</v>
      </c>
      <c r="J746" s="22">
        <v>135559</v>
      </c>
      <c r="K746" s="22">
        <v>77297</v>
      </c>
      <c r="L746" s="22">
        <v>3858936</v>
      </c>
      <c r="M746" s="22">
        <v>176092</v>
      </c>
      <c r="N746" s="29">
        <v>1241981.28</v>
      </c>
      <c r="O746" s="22">
        <v>113144</v>
      </c>
      <c r="P746" s="29">
        <v>354980.83</v>
      </c>
      <c r="Q746" s="22">
        <v>0</v>
      </c>
      <c r="R746" s="29">
        <v>0</v>
      </c>
      <c r="S746" s="22">
        <v>8500</v>
      </c>
      <c r="T746" s="29">
        <v>33288.5</v>
      </c>
      <c r="U746" s="22">
        <v>1775810</v>
      </c>
      <c r="V746" s="29">
        <v>2810527.9</v>
      </c>
      <c r="W746" s="22">
        <v>1943462</v>
      </c>
      <c r="X746" s="29">
        <v>1056359.28</v>
      </c>
      <c r="Y746" s="22">
        <v>0</v>
      </c>
      <c r="Z746" s="29">
        <v>0</v>
      </c>
      <c r="AA746" s="22">
        <v>6273966</v>
      </c>
      <c r="AB746" s="29">
        <v>31130408.600000001</v>
      </c>
      <c r="AC746" s="22">
        <v>2</v>
      </c>
      <c r="AD746" s="29">
        <v>0.6</v>
      </c>
      <c r="AE746" s="29">
        <v>1630250.61</v>
      </c>
      <c r="AF746" s="29">
        <v>34997296.380000003</v>
      </c>
      <c r="AG746" s="29" t="s">
        <v>35</v>
      </c>
      <c r="AI746"/>
    </row>
    <row r="747" spans="1:35">
      <c r="A747" s="17">
        <v>745</v>
      </c>
      <c r="B747" s="18">
        <v>44986</v>
      </c>
      <c r="C747" s="19" t="s">
        <v>33</v>
      </c>
      <c r="D747" s="19" t="s">
        <v>75</v>
      </c>
      <c r="E747" s="17">
        <v>59</v>
      </c>
      <c r="F747" s="17">
        <v>2</v>
      </c>
      <c r="G747" s="17">
        <v>0</v>
      </c>
      <c r="H747" s="20">
        <v>161</v>
      </c>
      <c r="I747" s="17">
        <v>0</v>
      </c>
      <c r="J747" s="17">
        <v>494709</v>
      </c>
      <c r="K747" s="17">
        <v>0</v>
      </c>
      <c r="L747" s="17">
        <v>2755646</v>
      </c>
      <c r="M747" s="17">
        <v>0</v>
      </c>
      <c r="N747" s="21">
        <v>0</v>
      </c>
      <c r="O747" s="17">
        <v>0</v>
      </c>
      <c r="P747" s="21">
        <v>0</v>
      </c>
      <c r="Q747" s="17">
        <v>0</v>
      </c>
      <c r="R747" s="21">
        <v>0</v>
      </c>
      <c r="S747" s="17">
        <v>0</v>
      </c>
      <c r="T747" s="21">
        <v>0</v>
      </c>
      <c r="U747" s="17">
        <v>48917</v>
      </c>
      <c r="V747" s="21">
        <v>86757.27</v>
      </c>
      <c r="W747" s="17">
        <v>8030</v>
      </c>
      <c r="X747" s="21">
        <v>18176.25</v>
      </c>
      <c r="Y747" s="17">
        <v>0</v>
      </c>
      <c r="Z747" s="21">
        <v>0</v>
      </c>
      <c r="AA747" s="17">
        <v>374907</v>
      </c>
      <c r="AB747" s="21">
        <v>1976378.8</v>
      </c>
      <c r="AC747" s="17">
        <v>0</v>
      </c>
      <c r="AD747" s="21">
        <v>0</v>
      </c>
      <c r="AE747" s="21">
        <v>0</v>
      </c>
      <c r="AF747" s="21">
        <v>2081312.32</v>
      </c>
      <c r="AG747" s="21" t="s">
        <v>35</v>
      </c>
      <c r="AI747"/>
    </row>
    <row r="748" spans="1:35">
      <c r="A748" s="22">
        <v>746</v>
      </c>
      <c r="B748" s="28">
        <v>44986</v>
      </c>
      <c r="C748" s="23" t="s">
        <v>36</v>
      </c>
      <c r="D748" s="23" t="s">
        <v>76</v>
      </c>
      <c r="E748" s="22">
        <v>0</v>
      </c>
      <c r="F748" s="22">
        <v>0</v>
      </c>
      <c r="G748" s="22">
        <v>0</v>
      </c>
      <c r="H748" s="38">
        <v>0</v>
      </c>
      <c r="I748" s="22">
        <v>0</v>
      </c>
      <c r="J748" s="22">
        <v>2422</v>
      </c>
      <c r="K748" s="22">
        <v>0</v>
      </c>
      <c r="L748" s="22">
        <v>0</v>
      </c>
      <c r="M748" s="22">
        <v>0</v>
      </c>
      <c r="N748" s="29">
        <v>0</v>
      </c>
      <c r="O748" s="22">
        <v>0</v>
      </c>
      <c r="P748" s="29">
        <v>0</v>
      </c>
      <c r="Q748" s="22">
        <v>0</v>
      </c>
      <c r="R748" s="29">
        <v>0</v>
      </c>
      <c r="S748" s="22">
        <v>0</v>
      </c>
      <c r="T748" s="29">
        <v>0</v>
      </c>
      <c r="U748" s="22">
        <v>0</v>
      </c>
      <c r="V748" s="29">
        <v>0</v>
      </c>
      <c r="W748" s="22">
        <v>0</v>
      </c>
      <c r="X748" s="29">
        <v>0</v>
      </c>
      <c r="Y748" s="22">
        <v>0</v>
      </c>
      <c r="Z748" s="29">
        <v>0</v>
      </c>
      <c r="AA748" s="22">
        <v>0</v>
      </c>
      <c r="AB748" s="29">
        <v>0</v>
      </c>
      <c r="AC748" s="22">
        <v>0</v>
      </c>
      <c r="AD748" s="29">
        <v>0</v>
      </c>
      <c r="AE748" s="29">
        <v>0</v>
      </c>
      <c r="AF748" s="29">
        <v>0</v>
      </c>
      <c r="AG748" s="29" t="s">
        <v>35</v>
      </c>
      <c r="AI748"/>
    </row>
    <row r="749" spans="1:35">
      <c r="A749" s="17">
        <v>747</v>
      </c>
      <c r="B749" s="18">
        <v>44986</v>
      </c>
      <c r="C749" s="19" t="s">
        <v>41</v>
      </c>
      <c r="D749" s="19" t="s">
        <v>77</v>
      </c>
      <c r="E749" s="17">
        <v>888</v>
      </c>
      <c r="F749" s="17">
        <v>586</v>
      </c>
      <c r="G749" s="17">
        <v>9311</v>
      </c>
      <c r="H749" s="20">
        <v>0</v>
      </c>
      <c r="I749" s="17">
        <v>0</v>
      </c>
      <c r="J749" s="17">
        <v>50928</v>
      </c>
      <c r="K749" s="17">
        <v>0</v>
      </c>
      <c r="L749" s="17">
        <v>5180946</v>
      </c>
      <c r="M749" s="17">
        <v>0</v>
      </c>
      <c r="N749" s="21">
        <v>0</v>
      </c>
      <c r="O749" s="17">
        <v>0</v>
      </c>
      <c r="P749" s="21">
        <v>0</v>
      </c>
      <c r="Q749" s="17">
        <v>0</v>
      </c>
      <c r="R749" s="21">
        <v>0</v>
      </c>
      <c r="S749" s="17">
        <v>0</v>
      </c>
      <c r="T749" s="21">
        <v>0</v>
      </c>
      <c r="U749" s="17">
        <v>1378631</v>
      </c>
      <c r="V749" s="21">
        <v>2358793.31</v>
      </c>
      <c r="W749" s="17">
        <v>193751</v>
      </c>
      <c r="X749" s="21">
        <v>435343.27</v>
      </c>
      <c r="Y749" s="17">
        <v>0</v>
      </c>
      <c r="Z749" s="21">
        <v>0</v>
      </c>
      <c r="AA749" s="17">
        <v>4444239</v>
      </c>
      <c r="AB749" s="21">
        <v>20469199.800000001</v>
      </c>
      <c r="AC749" s="17">
        <v>0</v>
      </c>
      <c r="AD749" s="21">
        <v>0</v>
      </c>
      <c r="AE749" s="21">
        <v>0</v>
      </c>
      <c r="AF749" s="21">
        <v>23263336.380000003</v>
      </c>
      <c r="AG749" s="21" t="s">
        <v>35</v>
      </c>
      <c r="AI749"/>
    </row>
    <row r="750" spans="1:35">
      <c r="A750" s="22">
        <v>748</v>
      </c>
      <c r="B750" s="28">
        <v>44986</v>
      </c>
      <c r="C750" s="23" t="s">
        <v>41</v>
      </c>
      <c r="D750" s="23" t="s">
        <v>78</v>
      </c>
      <c r="E750" s="22">
        <v>1400</v>
      </c>
      <c r="F750" s="22">
        <v>840</v>
      </c>
      <c r="G750" s="22">
        <v>10117</v>
      </c>
      <c r="H750" s="38">
        <v>0</v>
      </c>
      <c r="I750" s="22">
        <v>0</v>
      </c>
      <c r="J750" s="22">
        <v>24302</v>
      </c>
      <c r="K750" s="22">
        <v>10423</v>
      </c>
      <c r="L750" s="22">
        <v>4283734</v>
      </c>
      <c r="M750" s="22">
        <v>30849</v>
      </c>
      <c r="N750" s="29">
        <v>204318.28</v>
      </c>
      <c r="O750" s="22">
        <v>9762</v>
      </c>
      <c r="P750" s="29">
        <v>113165.86</v>
      </c>
      <c r="Q750" s="22">
        <v>0</v>
      </c>
      <c r="R750" s="29">
        <v>0</v>
      </c>
      <c r="S750" s="22">
        <v>851</v>
      </c>
      <c r="T750" s="29">
        <v>6934.49</v>
      </c>
      <c r="U750" s="22">
        <v>1621751</v>
      </c>
      <c r="V750" s="29">
        <v>3538928.93</v>
      </c>
      <c r="W750" s="22">
        <v>287766</v>
      </c>
      <c r="X750" s="29">
        <v>930491.32</v>
      </c>
      <c r="Y750" s="22">
        <v>9484</v>
      </c>
      <c r="Z750" s="29">
        <v>219523.07</v>
      </c>
      <c r="AA750" s="22">
        <v>4959838</v>
      </c>
      <c r="AB750" s="29">
        <v>23897228.309999999</v>
      </c>
      <c r="AC750" s="22">
        <v>0</v>
      </c>
      <c r="AD750" s="29">
        <v>0</v>
      </c>
      <c r="AE750" s="29">
        <v>324418.63</v>
      </c>
      <c r="AF750" s="29">
        <v>28586171.629999999</v>
      </c>
      <c r="AG750" s="29" t="s">
        <v>35</v>
      </c>
      <c r="AI750"/>
    </row>
    <row r="751" spans="1:35">
      <c r="A751" s="17">
        <v>749</v>
      </c>
      <c r="B751" s="18">
        <v>44986</v>
      </c>
      <c r="C751" s="19" t="s">
        <v>41</v>
      </c>
      <c r="D751" s="19" t="s">
        <v>79</v>
      </c>
      <c r="E751" s="17">
        <v>1532</v>
      </c>
      <c r="F751" s="17">
        <v>1431</v>
      </c>
      <c r="G751" s="17">
        <v>75381</v>
      </c>
      <c r="H751" s="20">
        <v>15572</v>
      </c>
      <c r="I751" s="17">
        <v>57034</v>
      </c>
      <c r="J751" s="17">
        <v>423761</v>
      </c>
      <c r="K751" s="17">
        <v>4917023</v>
      </c>
      <c r="L751" s="17">
        <v>28291903</v>
      </c>
      <c r="M751" s="17">
        <v>5471059</v>
      </c>
      <c r="N751" s="21">
        <v>20289015.34</v>
      </c>
      <c r="O751" s="17">
        <v>4420354</v>
      </c>
      <c r="P751" s="21">
        <v>29896164.57</v>
      </c>
      <c r="Q751" s="17">
        <v>0</v>
      </c>
      <c r="R751" s="21">
        <v>0</v>
      </c>
      <c r="S751" s="17">
        <v>49389</v>
      </c>
      <c r="T751" s="21">
        <v>187105.46</v>
      </c>
      <c r="U751" s="17">
        <v>4014678</v>
      </c>
      <c r="V751" s="21">
        <v>7546853.3700000001</v>
      </c>
      <c r="W751" s="17">
        <v>2877185</v>
      </c>
      <c r="X751" s="21">
        <v>7185875.3799999999</v>
      </c>
      <c r="Y751" s="17">
        <v>0</v>
      </c>
      <c r="Z751" s="21">
        <v>0</v>
      </c>
      <c r="AA751" s="17">
        <v>11995179</v>
      </c>
      <c r="AB751" s="21">
        <v>55378132.909999996</v>
      </c>
      <c r="AC751" s="17">
        <v>0</v>
      </c>
      <c r="AD751" s="21">
        <v>0</v>
      </c>
      <c r="AE751" s="21">
        <v>50372285.369999997</v>
      </c>
      <c r="AF751" s="21">
        <v>70110861.659999996</v>
      </c>
      <c r="AG751" s="21" t="s">
        <v>35</v>
      </c>
      <c r="AI751"/>
    </row>
    <row r="752" spans="1:35">
      <c r="A752" s="22">
        <v>750</v>
      </c>
      <c r="B752" s="28">
        <v>44986</v>
      </c>
      <c r="C752" s="23" t="s">
        <v>36</v>
      </c>
      <c r="D752" s="23" t="s">
        <v>80</v>
      </c>
      <c r="E752" s="22">
        <v>0</v>
      </c>
      <c r="F752" s="22">
        <v>0</v>
      </c>
      <c r="G752" s="22">
        <v>0</v>
      </c>
      <c r="H752" s="38">
        <v>317170</v>
      </c>
      <c r="I752" s="22">
        <v>0</v>
      </c>
      <c r="J752" s="22">
        <v>0</v>
      </c>
      <c r="K752" s="22">
        <v>0</v>
      </c>
      <c r="L752" s="22">
        <v>534786</v>
      </c>
      <c r="M752" s="22">
        <v>0</v>
      </c>
      <c r="N752" s="29">
        <v>0</v>
      </c>
      <c r="O752" s="22">
        <v>0</v>
      </c>
      <c r="P752" s="29">
        <v>0</v>
      </c>
      <c r="Q752" s="22">
        <v>0</v>
      </c>
      <c r="R752" s="29">
        <v>0</v>
      </c>
      <c r="S752" s="22">
        <v>0</v>
      </c>
      <c r="T752" s="29">
        <v>0</v>
      </c>
      <c r="U752" s="22">
        <v>750</v>
      </c>
      <c r="V752" s="29">
        <v>755.47</v>
      </c>
      <c r="W752" s="22">
        <v>57287</v>
      </c>
      <c r="X752" s="29">
        <v>28469.64</v>
      </c>
      <c r="Y752" s="22">
        <v>0</v>
      </c>
      <c r="Z752" s="29">
        <v>0</v>
      </c>
      <c r="AA752" s="22">
        <v>3877</v>
      </c>
      <c r="AB752" s="29">
        <v>15442.68</v>
      </c>
      <c r="AC752" s="22">
        <v>0</v>
      </c>
      <c r="AD752" s="29">
        <v>0</v>
      </c>
      <c r="AE752" s="29">
        <v>0</v>
      </c>
      <c r="AF752" s="29">
        <v>44667.79</v>
      </c>
      <c r="AG752" s="29" t="s">
        <v>35</v>
      </c>
      <c r="AI752"/>
    </row>
    <row r="753" spans="1:35">
      <c r="A753" s="17">
        <v>751</v>
      </c>
      <c r="B753" s="18">
        <v>44986</v>
      </c>
      <c r="C753" s="19" t="s">
        <v>41</v>
      </c>
      <c r="D753" s="19" t="s">
        <v>99</v>
      </c>
      <c r="E753" s="17">
        <v>0</v>
      </c>
      <c r="F753" s="17">
        <v>0</v>
      </c>
      <c r="G753" s="17">
        <v>0</v>
      </c>
      <c r="H753" s="20">
        <v>0</v>
      </c>
      <c r="I753" s="17">
        <v>0</v>
      </c>
      <c r="J753" s="17">
        <v>0</v>
      </c>
      <c r="K753" s="17">
        <v>0</v>
      </c>
      <c r="L753" s="17">
        <v>206055</v>
      </c>
      <c r="M753" s="17">
        <v>0</v>
      </c>
      <c r="N753" s="21">
        <v>0</v>
      </c>
      <c r="O753" s="17">
        <v>0</v>
      </c>
      <c r="P753" s="21">
        <v>0</v>
      </c>
      <c r="Q753" s="17">
        <v>0</v>
      </c>
      <c r="R753" s="21">
        <v>0</v>
      </c>
      <c r="S753" s="17">
        <v>0</v>
      </c>
      <c r="T753" s="21">
        <v>0</v>
      </c>
      <c r="U753" s="17">
        <v>27455</v>
      </c>
      <c r="V753" s="21">
        <v>50383.94</v>
      </c>
      <c r="W753" s="17">
        <v>15058</v>
      </c>
      <c r="X753" s="21">
        <v>34048.21</v>
      </c>
      <c r="Y753" s="17">
        <v>0</v>
      </c>
      <c r="Z753" s="21">
        <v>0</v>
      </c>
      <c r="AA753" s="17">
        <v>95398</v>
      </c>
      <c r="AB753" s="21">
        <v>438577.16</v>
      </c>
      <c r="AC753" s="17">
        <v>19</v>
      </c>
      <c r="AD753" s="21">
        <v>13.9</v>
      </c>
      <c r="AE753" s="21">
        <v>0</v>
      </c>
      <c r="AF753" s="21">
        <v>523023.20999999996</v>
      </c>
      <c r="AG753" s="21" t="s">
        <v>35</v>
      </c>
      <c r="AI753"/>
    </row>
    <row r="754" spans="1:35">
      <c r="A754" s="22">
        <v>752</v>
      </c>
      <c r="B754" s="28">
        <v>44986</v>
      </c>
      <c r="C754" s="23" t="s">
        <v>33</v>
      </c>
      <c r="D754" s="23" t="s">
        <v>81</v>
      </c>
      <c r="E754" s="22">
        <v>11</v>
      </c>
      <c r="F754" s="22">
        <v>1</v>
      </c>
      <c r="G754" s="22">
        <v>0</v>
      </c>
      <c r="H754" s="38">
        <v>0</v>
      </c>
      <c r="I754" s="22">
        <v>0</v>
      </c>
      <c r="J754" s="22">
        <v>0</v>
      </c>
      <c r="K754" s="22">
        <v>0</v>
      </c>
      <c r="L754" s="22">
        <v>390875</v>
      </c>
      <c r="M754" s="22">
        <v>0</v>
      </c>
      <c r="N754" s="29">
        <v>0</v>
      </c>
      <c r="O754" s="22">
        <v>0</v>
      </c>
      <c r="P754" s="29">
        <v>0</v>
      </c>
      <c r="Q754" s="22">
        <v>0</v>
      </c>
      <c r="R754" s="29">
        <v>0</v>
      </c>
      <c r="S754" s="22">
        <v>0</v>
      </c>
      <c r="T754" s="29">
        <v>0</v>
      </c>
      <c r="U754" s="22">
        <v>15538</v>
      </c>
      <c r="V754" s="29">
        <v>22717.51</v>
      </c>
      <c r="W754" s="22">
        <v>0</v>
      </c>
      <c r="X754" s="29">
        <v>0</v>
      </c>
      <c r="Y754" s="22">
        <v>0</v>
      </c>
      <c r="Z754" s="29">
        <v>0</v>
      </c>
      <c r="AA754" s="22">
        <v>62882</v>
      </c>
      <c r="AB754" s="29">
        <v>260194.43</v>
      </c>
      <c r="AC754" s="22">
        <v>0</v>
      </c>
      <c r="AD754" s="29">
        <v>0</v>
      </c>
      <c r="AE754" s="29">
        <v>0</v>
      </c>
      <c r="AF754" s="29">
        <v>282911.94</v>
      </c>
      <c r="AG754" s="29" t="s">
        <v>35</v>
      </c>
      <c r="AI754"/>
    </row>
    <row r="755" spans="1:35">
      <c r="A755" s="17">
        <v>753</v>
      </c>
      <c r="B755" s="18">
        <v>44986</v>
      </c>
      <c r="C755" s="19" t="s">
        <v>36</v>
      </c>
      <c r="D755" s="19" t="s">
        <v>82</v>
      </c>
      <c r="E755" s="17">
        <v>1</v>
      </c>
      <c r="F755" s="17">
        <v>62</v>
      </c>
      <c r="G755" s="17">
        <v>610707</v>
      </c>
      <c r="H755" s="20">
        <v>0</v>
      </c>
      <c r="I755" s="17">
        <v>0</v>
      </c>
      <c r="J755" s="17">
        <v>29424070</v>
      </c>
      <c r="K755" s="17">
        <v>0</v>
      </c>
      <c r="L755" s="17">
        <v>37946000</v>
      </c>
      <c r="M755" s="17">
        <v>0</v>
      </c>
      <c r="N755" s="21">
        <v>0</v>
      </c>
      <c r="O755" s="17">
        <v>0</v>
      </c>
      <c r="P755" s="21">
        <v>0</v>
      </c>
      <c r="Q755" s="17">
        <v>0</v>
      </c>
      <c r="R755" s="21">
        <v>0</v>
      </c>
      <c r="S755" s="17">
        <v>0</v>
      </c>
      <c r="T755" s="21">
        <v>0</v>
      </c>
      <c r="U755" s="17">
        <v>446161</v>
      </c>
      <c r="V755" s="21">
        <v>540635.29</v>
      </c>
      <c r="W755" s="17">
        <v>1219491</v>
      </c>
      <c r="X755" s="21">
        <v>2067329.1</v>
      </c>
      <c r="Y755" s="17">
        <v>0</v>
      </c>
      <c r="Z755" s="21">
        <v>0</v>
      </c>
      <c r="AA755" s="17">
        <v>1528664</v>
      </c>
      <c r="AB755" s="21">
        <v>6306700.7999999998</v>
      </c>
      <c r="AC755" s="17">
        <v>0</v>
      </c>
      <c r="AD755" s="21">
        <v>0</v>
      </c>
      <c r="AE755" s="21">
        <v>0</v>
      </c>
      <c r="AF755" s="21">
        <v>8914665.1899999995</v>
      </c>
      <c r="AG755" s="21" t="s">
        <v>35</v>
      </c>
      <c r="AI755"/>
    </row>
    <row r="756" spans="1:35">
      <c r="A756" s="22">
        <v>754</v>
      </c>
      <c r="B756" s="28">
        <v>44986</v>
      </c>
      <c r="C756" s="23" t="s">
        <v>45</v>
      </c>
      <c r="D756" s="23" t="s">
        <v>83</v>
      </c>
      <c r="E756" s="22">
        <v>814</v>
      </c>
      <c r="F756" s="22">
        <v>21</v>
      </c>
      <c r="G756" s="22">
        <v>1003</v>
      </c>
      <c r="H756" s="38">
        <v>357</v>
      </c>
      <c r="I756" s="22">
        <v>1104</v>
      </c>
      <c r="J756" s="22">
        <v>38498</v>
      </c>
      <c r="K756" s="22">
        <v>0</v>
      </c>
      <c r="L756" s="22">
        <v>3749801</v>
      </c>
      <c r="M756" s="22">
        <v>0</v>
      </c>
      <c r="N756" s="29">
        <v>0</v>
      </c>
      <c r="O756" s="22">
        <v>0</v>
      </c>
      <c r="P756" s="29">
        <v>0</v>
      </c>
      <c r="Q756" s="22">
        <v>0</v>
      </c>
      <c r="R756" s="29">
        <v>0</v>
      </c>
      <c r="S756" s="22">
        <v>0</v>
      </c>
      <c r="T756" s="29">
        <v>0</v>
      </c>
      <c r="U756" s="22">
        <v>642973</v>
      </c>
      <c r="V756" s="29">
        <v>1402987.38</v>
      </c>
      <c r="W756" s="22">
        <v>136326</v>
      </c>
      <c r="X756" s="29">
        <v>423188.26</v>
      </c>
      <c r="Y756" s="22">
        <v>0</v>
      </c>
      <c r="Z756" s="29">
        <v>0</v>
      </c>
      <c r="AA756" s="22">
        <v>1663163</v>
      </c>
      <c r="AB756" s="29">
        <v>7642608.0999999996</v>
      </c>
      <c r="AC756" s="22">
        <v>0</v>
      </c>
      <c r="AD756" s="29">
        <v>0</v>
      </c>
      <c r="AE756" s="29">
        <v>0</v>
      </c>
      <c r="AF756" s="29">
        <v>9468783.7400000002</v>
      </c>
      <c r="AG756" s="29" t="s">
        <v>35</v>
      </c>
      <c r="AI756"/>
    </row>
    <row r="757" spans="1:35">
      <c r="A757" s="17">
        <v>755</v>
      </c>
      <c r="B757" s="18">
        <v>44986</v>
      </c>
      <c r="C757" s="19" t="s">
        <v>45</v>
      </c>
      <c r="D757" s="19" t="s">
        <v>84</v>
      </c>
      <c r="E757" s="17">
        <v>8196</v>
      </c>
      <c r="F757" s="17">
        <v>4702</v>
      </c>
      <c r="G757" s="17">
        <v>47172</v>
      </c>
      <c r="H757" s="20">
        <v>11265</v>
      </c>
      <c r="I757" s="17">
        <v>633034</v>
      </c>
      <c r="J757" s="17">
        <v>198735</v>
      </c>
      <c r="K757" s="17">
        <v>316860</v>
      </c>
      <c r="L757" s="17">
        <v>40691768</v>
      </c>
      <c r="M757" s="17">
        <v>494676</v>
      </c>
      <c r="N757" s="21">
        <v>1734871.79</v>
      </c>
      <c r="O757" s="17">
        <v>199625</v>
      </c>
      <c r="P757" s="21">
        <v>800955.71</v>
      </c>
      <c r="Q757" s="17">
        <v>0</v>
      </c>
      <c r="R757" s="21">
        <v>0</v>
      </c>
      <c r="S757" s="17">
        <v>4827</v>
      </c>
      <c r="T757" s="21">
        <v>16073.73</v>
      </c>
      <c r="U757" s="17">
        <v>6769802</v>
      </c>
      <c r="V757" s="21">
        <v>14963223.15</v>
      </c>
      <c r="W757" s="17">
        <v>3355745</v>
      </c>
      <c r="X757" s="21">
        <v>6680745.0099999998</v>
      </c>
      <c r="Y757" s="17">
        <v>0</v>
      </c>
      <c r="Z757" s="21">
        <v>0</v>
      </c>
      <c r="AA757" s="17">
        <v>29588266</v>
      </c>
      <c r="AB757" s="21">
        <v>146888446.69999999</v>
      </c>
      <c r="AC757" s="17">
        <v>0</v>
      </c>
      <c r="AD757" s="21">
        <v>0</v>
      </c>
      <c r="AE757" s="21">
        <v>2551901.23</v>
      </c>
      <c r="AF757" s="21">
        <v>168532414.85999998</v>
      </c>
      <c r="AG757" s="21" t="s">
        <v>35</v>
      </c>
      <c r="AI757"/>
    </row>
    <row r="758" spans="1:35">
      <c r="A758" s="22">
        <v>756</v>
      </c>
      <c r="B758" s="28">
        <v>44986</v>
      </c>
      <c r="C758" s="23" t="s">
        <v>41</v>
      </c>
      <c r="D758" s="23" t="s">
        <v>85</v>
      </c>
      <c r="E758" s="22">
        <v>375</v>
      </c>
      <c r="F758" s="22">
        <v>39</v>
      </c>
      <c r="G758" s="22">
        <v>887793</v>
      </c>
      <c r="H758" s="38">
        <v>0</v>
      </c>
      <c r="I758" s="22">
        <v>47471</v>
      </c>
      <c r="J758" s="22">
        <v>77442</v>
      </c>
      <c r="K758" s="22">
        <v>4410550</v>
      </c>
      <c r="L758" s="22">
        <v>1602547</v>
      </c>
      <c r="M758" s="22">
        <v>7212132</v>
      </c>
      <c r="N758" s="29">
        <v>32793322.920000002</v>
      </c>
      <c r="O758" s="22">
        <v>3335758</v>
      </c>
      <c r="P758" s="29">
        <v>27631237.940000001</v>
      </c>
      <c r="Q758" s="22">
        <v>0</v>
      </c>
      <c r="R758" s="29">
        <v>0</v>
      </c>
      <c r="S758" s="22">
        <v>43628</v>
      </c>
      <c r="T758" s="29">
        <v>146680.67000000001</v>
      </c>
      <c r="U758" s="22">
        <v>257829</v>
      </c>
      <c r="V758" s="29">
        <v>565690.44999999995</v>
      </c>
      <c r="W758" s="22">
        <v>117159</v>
      </c>
      <c r="X758" s="29">
        <v>586848.78</v>
      </c>
      <c r="Y758" s="22">
        <v>136</v>
      </c>
      <c r="Z758" s="29">
        <v>6114.59</v>
      </c>
      <c r="AA758" s="22">
        <v>655056</v>
      </c>
      <c r="AB758" s="29">
        <v>3311059.19</v>
      </c>
      <c r="AC758" s="22">
        <v>0</v>
      </c>
      <c r="AD758" s="29">
        <v>0</v>
      </c>
      <c r="AE758" s="29">
        <v>60571241.530000001</v>
      </c>
      <c r="AF758" s="29">
        <v>4469713.01</v>
      </c>
      <c r="AG758" s="29" t="s">
        <v>40</v>
      </c>
      <c r="AI758"/>
    </row>
    <row r="759" spans="1:35">
      <c r="A759" s="17">
        <v>757</v>
      </c>
      <c r="B759" s="18">
        <v>44986</v>
      </c>
      <c r="C759" s="19" t="s">
        <v>38</v>
      </c>
      <c r="D759" s="19" t="s">
        <v>86</v>
      </c>
      <c r="E759" s="17">
        <v>0</v>
      </c>
      <c r="F759" s="17">
        <v>0</v>
      </c>
      <c r="G759" s="17">
        <v>0</v>
      </c>
      <c r="H759" s="20">
        <v>374406</v>
      </c>
      <c r="I759" s="17">
        <v>0</v>
      </c>
      <c r="J759" s="17">
        <v>0</v>
      </c>
      <c r="K759" s="17">
        <v>1072764</v>
      </c>
      <c r="L759" s="17">
        <v>602345</v>
      </c>
      <c r="M759" s="17">
        <v>536442</v>
      </c>
      <c r="N759" s="21">
        <v>2063773.03</v>
      </c>
      <c r="O759" s="17">
        <v>1207156</v>
      </c>
      <c r="P759" s="21">
        <v>4230351.0199999996</v>
      </c>
      <c r="Q759" s="17">
        <v>0</v>
      </c>
      <c r="R759" s="21">
        <v>0</v>
      </c>
      <c r="S759" s="17">
        <v>48461</v>
      </c>
      <c r="T759" s="21">
        <v>297920.59999999998</v>
      </c>
      <c r="U759" s="17">
        <v>34389</v>
      </c>
      <c r="V759" s="21">
        <v>56895.24</v>
      </c>
      <c r="W759" s="17">
        <v>25428</v>
      </c>
      <c r="X759" s="21">
        <v>73972.990000000005</v>
      </c>
      <c r="Y759" s="17">
        <v>0</v>
      </c>
      <c r="Z759" s="21">
        <v>0</v>
      </c>
      <c r="AA759" s="17">
        <v>83744</v>
      </c>
      <c r="AB759" s="21">
        <v>241656.95999999999</v>
      </c>
      <c r="AC759" s="17">
        <v>0</v>
      </c>
      <c r="AD759" s="21">
        <v>0</v>
      </c>
      <c r="AE759" s="21">
        <v>6592044.6499999994</v>
      </c>
      <c r="AF759" s="21">
        <v>372525.19</v>
      </c>
      <c r="AG759" s="21" t="s">
        <v>40</v>
      </c>
      <c r="AI759"/>
    </row>
    <row r="760" spans="1:35">
      <c r="A760" s="22">
        <v>758</v>
      </c>
      <c r="B760" s="28">
        <v>44986</v>
      </c>
      <c r="C760" s="23" t="s">
        <v>33</v>
      </c>
      <c r="D760" s="23" t="s">
        <v>100</v>
      </c>
      <c r="E760" s="22">
        <v>26</v>
      </c>
      <c r="F760" s="22">
        <v>1</v>
      </c>
      <c r="G760" s="22">
        <v>0</v>
      </c>
      <c r="H760" s="38">
        <v>279</v>
      </c>
      <c r="I760" s="22">
        <v>0</v>
      </c>
      <c r="J760" s="22">
        <v>0</v>
      </c>
      <c r="K760" s="22">
        <v>0</v>
      </c>
      <c r="L760" s="22">
        <v>84352</v>
      </c>
      <c r="M760" s="22">
        <v>0</v>
      </c>
      <c r="N760" s="29">
        <v>0</v>
      </c>
      <c r="O760" s="22">
        <v>0</v>
      </c>
      <c r="P760" s="29">
        <v>0</v>
      </c>
      <c r="Q760" s="22">
        <v>0</v>
      </c>
      <c r="R760" s="29">
        <v>0</v>
      </c>
      <c r="S760" s="22">
        <v>0</v>
      </c>
      <c r="T760" s="29">
        <v>0</v>
      </c>
      <c r="U760" s="22">
        <v>6217</v>
      </c>
      <c r="V760" s="29">
        <v>11858.87</v>
      </c>
      <c r="W760" s="22">
        <v>4666</v>
      </c>
      <c r="X760" s="29">
        <v>15061.08</v>
      </c>
      <c r="Y760" s="22">
        <v>0</v>
      </c>
      <c r="Z760" s="29">
        <v>0</v>
      </c>
      <c r="AA760" s="22">
        <v>37820</v>
      </c>
      <c r="AB760" s="29">
        <v>200538.6</v>
      </c>
      <c r="AC760" s="22">
        <v>0</v>
      </c>
      <c r="AD760" s="29">
        <v>0</v>
      </c>
      <c r="AE760" s="29">
        <v>0</v>
      </c>
      <c r="AF760" s="29">
        <v>227458.55000000002</v>
      </c>
      <c r="AG760" s="29" t="s">
        <v>35</v>
      </c>
      <c r="AI760"/>
    </row>
    <row r="761" spans="1:35">
      <c r="A761" s="17">
        <v>759</v>
      </c>
      <c r="B761" s="18">
        <v>44986</v>
      </c>
      <c r="C761" s="19" t="s">
        <v>41</v>
      </c>
      <c r="D761" s="19" t="s">
        <v>87</v>
      </c>
      <c r="E761" s="17">
        <v>872</v>
      </c>
      <c r="F761" s="17">
        <v>417</v>
      </c>
      <c r="G761" s="17">
        <v>15044</v>
      </c>
      <c r="H761" s="20">
        <v>0</v>
      </c>
      <c r="I761" s="17">
        <v>7029</v>
      </c>
      <c r="J761" s="17">
        <v>75863</v>
      </c>
      <c r="K761" s="17">
        <v>203295</v>
      </c>
      <c r="L761" s="17">
        <v>3664965</v>
      </c>
      <c r="M761" s="17">
        <v>479453</v>
      </c>
      <c r="N761" s="21">
        <v>1588783.54</v>
      </c>
      <c r="O761" s="17">
        <v>420025</v>
      </c>
      <c r="P761" s="21">
        <v>3121512.07</v>
      </c>
      <c r="Q761" s="17">
        <v>0</v>
      </c>
      <c r="R761" s="21">
        <v>0</v>
      </c>
      <c r="S761" s="17">
        <v>0</v>
      </c>
      <c r="T761" s="21">
        <v>0</v>
      </c>
      <c r="U761" s="17">
        <v>1593146</v>
      </c>
      <c r="V761" s="21">
        <v>3018625.37</v>
      </c>
      <c r="W761" s="17">
        <v>269025</v>
      </c>
      <c r="X761" s="21">
        <v>884664.65</v>
      </c>
      <c r="Y761" s="17">
        <v>0</v>
      </c>
      <c r="Z761" s="21">
        <v>0</v>
      </c>
      <c r="AA761" s="17">
        <v>3251777</v>
      </c>
      <c r="AB761" s="21">
        <v>14947376.119999999</v>
      </c>
      <c r="AC761" s="17">
        <v>0</v>
      </c>
      <c r="AD761" s="21">
        <v>0</v>
      </c>
      <c r="AE761" s="21">
        <v>4710295.6099999994</v>
      </c>
      <c r="AF761" s="21">
        <v>18850666.140000001</v>
      </c>
      <c r="AG761" s="21" t="s">
        <v>35</v>
      </c>
      <c r="AI761"/>
    </row>
    <row r="762" spans="1:35">
      <c r="A762" s="22">
        <v>760</v>
      </c>
      <c r="B762" s="28">
        <v>44986</v>
      </c>
      <c r="C762" s="23" t="s">
        <v>38</v>
      </c>
      <c r="D762" s="23" t="s">
        <v>88</v>
      </c>
      <c r="E762" s="22">
        <v>102</v>
      </c>
      <c r="F762" s="22">
        <v>69</v>
      </c>
      <c r="G762" s="22">
        <v>0</v>
      </c>
      <c r="H762" s="38">
        <v>0</v>
      </c>
      <c r="I762" s="22">
        <v>0</v>
      </c>
      <c r="J762" s="22">
        <v>0</v>
      </c>
      <c r="K762" s="22">
        <v>1061075</v>
      </c>
      <c r="L762" s="22">
        <v>1137359</v>
      </c>
      <c r="M762" s="22">
        <v>1442980</v>
      </c>
      <c r="N762" s="29">
        <v>4625803.84</v>
      </c>
      <c r="O762" s="22">
        <v>1412938</v>
      </c>
      <c r="P762" s="29">
        <v>7431878.5199999996</v>
      </c>
      <c r="Q762" s="22">
        <v>0</v>
      </c>
      <c r="R762" s="29">
        <v>0</v>
      </c>
      <c r="S762" s="22">
        <v>2756</v>
      </c>
      <c r="T762" s="29">
        <v>16699.400000000001</v>
      </c>
      <c r="U762" s="22">
        <v>889083</v>
      </c>
      <c r="V762" s="29">
        <v>1958930.78</v>
      </c>
      <c r="W762" s="22">
        <v>118234</v>
      </c>
      <c r="X762" s="29">
        <v>644616.04</v>
      </c>
      <c r="Y762" s="22">
        <v>51</v>
      </c>
      <c r="Z762" s="29">
        <v>831.42</v>
      </c>
      <c r="AA762" s="22">
        <v>831835</v>
      </c>
      <c r="AB762" s="29">
        <v>4060862.27</v>
      </c>
      <c r="AC762" s="22">
        <v>0</v>
      </c>
      <c r="AD762" s="29">
        <v>0</v>
      </c>
      <c r="AE762" s="29">
        <v>12074381.76</v>
      </c>
      <c r="AF762" s="29">
        <v>6665240.5099999998</v>
      </c>
      <c r="AG762" s="29" t="s">
        <v>40</v>
      </c>
      <c r="AI762"/>
    </row>
    <row r="763" spans="1:35">
      <c r="A763" s="17">
        <v>761</v>
      </c>
      <c r="B763" s="18">
        <v>44986</v>
      </c>
      <c r="C763" s="19" t="s">
        <v>45</v>
      </c>
      <c r="D763" s="19" t="s">
        <v>89</v>
      </c>
      <c r="E763" s="17">
        <v>25682</v>
      </c>
      <c r="F763" s="17">
        <v>39945</v>
      </c>
      <c r="G763" s="17">
        <v>1146740</v>
      </c>
      <c r="H763" s="20">
        <v>51741</v>
      </c>
      <c r="I763" s="17">
        <v>722771</v>
      </c>
      <c r="J763" s="17">
        <v>2399684</v>
      </c>
      <c r="K763" s="17">
        <v>16762444</v>
      </c>
      <c r="L763" s="17">
        <v>273903638</v>
      </c>
      <c r="M763" s="17">
        <v>27322424</v>
      </c>
      <c r="N763" s="21">
        <v>86632553.030000001</v>
      </c>
      <c r="O763" s="17">
        <v>20206076</v>
      </c>
      <c r="P763" s="21">
        <v>159694711.09999999</v>
      </c>
      <c r="Q763" s="17">
        <v>0</v>
      </c>
      <c r="R763" s="21">
        <v>0</v>
      </c>
      <c r="S763" s="17">
        <v>126479</v>
      </c>
      <c r="T763" s="21">
        <v>472264.02</v>
      </c>
      <c r="U763" s="17">
        <v>49282755</v>
      </c>
      <c r="V763" s="21">
        <v>100159940.09999999</v>
      </c>
      <c r="W763" s="17">
        <v>19575152</v>
      </c>
      <c r="X763" s="21">
        <v>38193220.950000003</v>
      </c>
      <c r="Y763" s="17">
        <v>1755</v>
      </c>
      <c r="Z763" s="21">
        <v>23109.11</v>
      </c>
      <c r="AA763" s="17">
        <v>194487345</v>
      </c>
      <c r="AB763" s="21">
        <v>951444968.20000005</v>
      </c>
      <c r="AC763" s="17">
        <v>45681</v>
      </c>
      <c r="AD763" s="21">
        <v>43125.59</v>
      </c>
      <c r="AE763" s="21">
        <v>246799528.15000001</v>
      </c>
      <c r="AF763" s="21">
        <v>1089864363.95</v>
      </c>
      <c r="AG763" s="21" t="s">
        <v>35</v>
      </c>
      <c r="AI763"/>
    </row>
    <row r="764" spans="1:35">
      <c r="A764" s="22">
        <v>762</v>
      </c>
      <c r="B764" s="28">
        <v>44986</v>
      </c>
      <c r="C764" s="23" t="s">
        <v>33</v>
      </c>
      <c r="D764" s="23" t="s">
        <v>90</v>
      </c>
      <c r="E764" s="22">
        <v>0</v>
      </c>
      <c r="F764" s="22">
        <v>0</v>
      </c>
      <c r="G764" s="22">
        <v>0</v>
      </c>
      <c r="H764" s="38">
        <v>67</v>
      </c>
      <c r="I764" s="22">
        <v>0</v>
      </c>
      <c r="J764" s="22">
        <v>0</v>
      </c>
      <c r="K764" s="22">
        <v>0</v>
      </c>
      <c r="L764" s="22">
        <v>568119</v>
      </c>
      <c r="M764" s="22">
        <v>0</v>
      </c>
      <c r="N764" s="29">
        <v>0</v>
      </c>
      <c r="O764" s="22">
        <v>0</v>
      </c>
      <c r="P764" s="29">
        <v>0</v>
      </c>
      <c r="Q764" s="22">
        <v>0</v>
      </c>
      <c r="R764" s="29">
        <v>0</v>
      </c>
      <c r="S764" s="22">
        <v>0</v>
      </c>
      <c r="T764" s="29">
        <v>0</v>
      </c>
      <c r="U764" s="22">
        <v>28683</v>
      </c>
      <c r="V764" s="29">
        <v>33208.79</v>
      </c>
      <c r="W764" s="22">
        <v>3750</v>
      </c>
      <c r="X764" s="29">
        <v>6297.39</v>
      </c>
      <c r="Y764" s="22">
        <v>0</v>
      </c>
      <c r="Z764" s="29">
        <v>0</v>
      </c>
      <c r="AA764" s="22">
        <v>272754</v>
      </c>
      <c r="AB764" s="29">
        <v>587165.38</v>
      </c>
      <c r="AC764" s="22">
        <v>0</v>
      </c>
      <c r="AD764" s="29">
        <v>0</v>
      </c>
      <c r="AE764" s="29">
        <v>0</v>
      </c>
      <c r="AF764" s="29">
        <v>626671.56000000006</v>
      </c>
      <c r="AG764" s="29" t="s">
        <v>35</v>
      </c>
      <c r="AI764"/>
    </row>
    <row r="765" spans="1:35">
      <c r="A765" s="17">
        <v>763</v>
      </c>
      <c r="B765" s="18">
        <v>44986</v>
      </c>
      <c r="C765" s="19" t="s">
        <v>41</v>
      </c>
      <c r="D765" s="19" t="s">
        <v>91</v>
      </c>
      <c r="E765" s="17">
        <v>482</v>
      </c>
      <c r="F765" s="17">
        <v>668</v>
      </c>
      <c r="G765" s="17">
        <v>5942</v>
      </c>
      <c r="H765" s="20">
        <v>0</v>
      </c>
      <c r="I765" s="17">
        <v>0</v>
      </c>
      <c r="J765" s="17">
        <v>55279</v>
      </c>
      <c r="K765" s="17">
        <v>40895</v>
      </c>
      <c r="L765" s="17">
        <v>2176364</v>
      </c>
      <c r="M765" s="17">
        <v>54379</v>
      </c>
      <c r="N765" s="21">
        <v>257226.47</v>
      </c>
      <c r="O765" s="17">
        <v>12595</v>
      </c>
      <c r="P765" s="21">
        <v>70091.199999999997</v>
      </c>
      <c r="Q765" s="17">
        <v>0</v>
      </c>
      <c r="R765" s="21">
        <v>0</v>
      </c>
      <c r="S765" s="17">
        <v>2631</v>
      </c>
      <c r="T765" s="21">
        <v>9689.7000000000007</v>
      </c>
      <c r="U765" s="17">
        <v>431231</v>
      </c>
      <c r="V765" s="21">
        <v>954396.01</v>
      </c>
      <c r="W765" s="17">
        <v>91559</v>
      </c>
      <c r="X765" s="21">
        <v>209614.67</v>
      </c>
      <c r="Y765" s="17">
        <v>100</v>
      </c>
      <c r="Z765" s="21">
        <v>261.74</v>
      </c>
      <c r="AA765" s="17">
        <v>5351858</v>
      </c>
      <c r="AB765" s="21">
        <v>22555449.5</v>
      </c>
      <c r="AC765" s="17">
        <v>0</v>
      </c>
      <c r="AD765" s="21">
        <v>0</v>
      </c>
      <c r="AE765" s="21">
        <v>337007.37</v>
      </c>
      <c r="AF765" s="21">
        <v>23719721.920000002</v>
      </c>
      <c r="AG765" s="21" t="s">
        <v>35</v>
      </c>
      <c r="AI765"/>
    </row>
    <row r="766" spans="1:35">
      <c r="A766" s="22">
        <v>764</v>
      </c>
      <c r="B766" s="28">
        <v>44986</v>
      </c>
      <c r="C766" s="23" t="s">
        <v>45</v>
      </c>
      <c r="D766" s="23" t="s">
        <v>92</v>
      </c>
      <c r="E766" s="22">
        <v>2202</v>
      </c>
      <c r="F766" s="22">
        <v>219</v>
      </c>
      <c r="G766" s="22">
        <v>10949</v>
      </c>
      <c r="H766" s="38">
        <v>3568</v>
      </c>
      <c r="I766" s="22">
        <v>1204</v>
      </c>
      <c r="J766" s="22">
        <v>600094</v>
      </c>
      <c r="K766" s="22">
        <v>0</v>
      </c>
      <c r="L766" s="22">
        <v>12526099</v>
      </c>
      <c r="M766" s="22">
        <v>0</v>
      </c>
      <c r="N766" s="29">
        <v>0</v>
      </c>
      <c r="O766" s="22">
        <v>0</v>
      </c>
      <c r="P766" s="29">
        <v>0</v>
      </c>
      <c r="Q766" s="22">
        <v>0</v>
      </c>
      <c r="R766" s="29">
        <v>0</v>
      </c>
      <c r="S766" s="22">
        <v>0</v>
      </c>
      <c r="T766" s="29">
        <v>0</v>
      </c>
      <c r="U766" s="22">
        <v>1931756</v>
      </c>
      <c r="V766" s="29">
        <v>3620368.86</v>
      </c>
      <c r="W766" s="22">
        <v>455215</v>
      </c>
      <c r="X766" s="29">
        <v>1077396.6499999999</v>
      </c>
      <c r="Y766" s="22">
        <v>1095</v>
      </c>
      <c r="Z766" s="29">
        <v>17997.39</v>
      </c>
      <c r="AA766" s="22">
        <v>7357149</v>
      </c>
      <c r="AB766" s="29">
        <v>33123445.699999999</v>
      </c>
      <c r="AC766" s="22">
        <v>900</v>
      </c>
      <c r="AD766" s="29">
        <v>870.99</v>
      </c>
      <c r="AE766" s="29">
        <v>0</v>
      </c>
      <c r="AF766" s="29">
        <v>37840079.590000004</v>
      </c>
      <c r="AG766" s="29" t="s">
        <v>35</v>
      </c>
      <c r="AI766"/>
    </row>
    <row r="767" spans="1:35">
      <c r="A767" s="17">
        <v>765</v>
      </c>
      <c r="B767" s="18">
        <v>44986</v>
      </c>
      <c r="C767" s="19" t="s">
        <v>33</v>
      </c>
      <c r="D767" s="19" t="s">
        <v>93</v>
      </c>
      <c r="E767" s="17">
        <v>514</v>
      </c>
      <c r="F767" s="17">
        <v>3</v>
      </c>
      <c r="G767" s="17">
        <v>0</v>
      </c>
      <c r="H767" s="20">
        <v>0</v>
      </c>
      <c r="I767" s="17">
        <v>0</v>
      </c>
      <c r="J767" s="17">
        <v>373373</v>
      </c>
      <c r="K767" s="17">
        <v>0</v>
      </c>
      <c r="L767" s="17">
        <v>8691212</v>
      </c>
      <c r="M767" s="17">
        <v>0</v>
      </c>
      <c r="N767" s="21">
        <v>0</v>
      </c>
      <c r="O767" s="17">
        <v>0</v>
      </c>
      <c r="P767" s="21">
        <v>0</v>
      </c>
      <c r="Q767" s="17">
        <v>0</v>
      </c>
      <c r="R767" s="21">
        <v>0</v>
      </c>
      <c r="S767" s="17">
        <v>0</v>
      </c>
      <c r="T767" s="21">
        <v>0</v>
      </c>
      <c r="U767" s="17">
        <v>290086</v>
      </c>
      <c r="V767" s="21">
        <v>460630.12</v>
      </c>
      <c r="W767" s="17">
        <v>116663</v>
      </c>
      <c r="X767" s="21">
        <v>275151.53999999998</v>
      </c>
      <c r="Y767" s="17">
        <v>0</v>
      </c>
      <c r="Z767" s="21">
        <v>0</v>
      </c>
      <c r="AA767" s="17">
        <v>3774237</v>
      </c>
      <c r="AB767" s="21">
        <v>17243426.890000001</v>
      </c>
      <c r="AC767" s="17">
        <v>102</v>
      </c>
      <c r="AD767" s="21">
        <v>86.9</v>
      </c>
      <c r="AE767" s="21">
        <v>0</v>
      </c>
      <c r="AF767" s="21">
        <v>17979295.449999999</v>
      </c>
      <c r="AG767" s="21" t="s">
        <v>35</v>
      </c>
      <c r="AI767"/>
    </row>
    <row r="768" spans="1:35">
      <c r="A768" s="22">
        <v>766</v>
      </c>
      <c r="B768" s="28">
        <v>44986</v>
      </c>
      <c r="C768" s="23" t="s">
        <v>45</v>
      </c>
      <c r="D768" s="23" t="s">
        <v>94</v>
      </c>
      <c r="E768" s="22">
        <v>8042</v>
      </c>
      <c r="F768" s="22">
        <v>3190</v>
      </c>
      <c r="G768" s="22">
        <v>40056</v>
      </c>
      <c r="H768" s="38">
        <v>8019</v>
      </c>
      <c r="I768" s="22">
        <v>57395</v>
      </c>
      <c r="J768" s="22">
        <v>239150</v>
      </c>
      <c r="K768" s="22">
        <v>645447</v>
      </c>
      <c r="L768" s="22">
        <v>50134669</v>
      </c>
      <c r="M768" s="22">
        <v>542780</v>
      </c>
      <c r="N768" s="29">
        <v>1958718.29</v>
      </c>
      <c r="O768" s="22">
        <v>361433</v>
      </c>
      <c r="P768" s="29">
        <v>1423780.77</v>
      </c>
      <c r="Q768" s="22">
        <v>0</v>
      </c>
      <c r="R768" s="29">
        <v>0</v>
      </c>
      <c r="S768" s="22">
        <v>7312</v>
      </c>
      <c r="T768" s="29">
        <v>57948.03</v>
      </c>
      <c r="U768" s="22">
        <v>8157542</v>
      </c>
      <c r="V768" s="29">
        <v>14614311.710000001</v>
      </c>
      <c r="W768" s="22">
        <v>4183472</v>
      </c>
      <c r="X768" s="29">
        <v>7002206.7400000002</v>
      </c>
      <c r="Y768" s="22">
        <v>1919</v>
      </c>
      <c r="Z768" s="29">
        <v>8984.82</v>
      </c>
      <c r="AA768" s="22">
        <v>48455295</v>
      </c>
      <c r="AB768" s="29">
        <v>147864708.5</v>
      </c>
      <c r="AC768" s="22">
        <v>19595</v>
      </c>
      <c r="AD768" s="29">
        <v>16562.11</v>
      </c>
      <c r="AE768" s="29">
        <v>3440447.09</v>
      </c>
      <c r="AF768" s="29">
        <v>169506773.88000003</v>
      </c>
      <c r="AG768" s="29" t="s">
        <v>35</v>
      </c>
      <c r="AI768"/>
    </row>
    <row r="769" spans="1:35">
      <c r="A769" s="17">
        <v>767</v>
      </c>
      <c r="B769" s="18">
        <v>44986</v>
      </c>
      <c r="C769" s="19" t="s">
        <v>33</v>
      </c>
      <c r="D769" s="19" t="s">
        <v>95</v>
      </c>
      <c r="E769" s="17">
        <v>231</v>
      </c>
      <c r="F769" s="17">
        <v>0</v>
      </c>
      <c r="G769" s="17">
        <v>0</v>
      </c>
      <c r="H769" s="20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21">
        <v>0</v>
      </c>
      <c r="O769" s="17">
        <v>0</v>
      </c>
      <c r="P769" s="21">
        <v>0</v>
      </c>
      <c r="Q769" s="17">
        <v>0</v>
      </c>
      <c r="R769" s="21">
        <v>0</v>
      </c>
      <c r="S769" s="17">
        <v>0</v>
      </c>
      <c r="T769" s="21">
        <v>0</v>
      </c>
      <c r="U769" s="17">
        <v>0</v>
      </c>
      <c r="V769" s="21">
        <v>0</v>
      </c>
      <c r="W769" s="17">
        <v>0</v>
      </c>
      <c r="X769" s="21">
        <v>0</v>
      </c>
      <c r="Y769" s="17">
        <v>0</v>
      </c>
      <c r="Z769" s="21">
        <v>0</v>
      </c>
      <c r="AA769" s="17">
        <v>0</v>
      </c>
      <c r="AB769" s="21">
        <v>0</v>
      </c>
      <c r="AC769" s="17">
        <v>0</v>
      </c>
      <c r="AD769" s="21">
        <v>0</v>
      </c>
      <c r="AE769" s="21">
        <v>0</v>
      </c>
      <c r="AF769" s="21">
        <v>0</v>
      </c>
      <c r="AG769" s="21" t="s">
        <v>35</v>
      </c>
      <c r="AI769"/>
    </row>
    <row r="770" spans="1:35">
      <c r="A770" s="22">
        <v>768</v>
      </c>
      <c r="B770" s="28">
        <v>44986</v>
      </c>
      <c r="C770" s="23" t="s">
        <v>33</v>
      </c>
      <c r="D770" s="23" t="s">
        <v>96</v>
      </c>
      <c r="E770" s="22">
        <v>280</v>
      </c>
      <c r="F770" s="22">
        <v>7</v>
      </c>
      <c r="G770" s="22">
        <v>0</v>
      </c>
      <c r="H770" s="38">
        <v>546</v>
      </c>
      <c r="I770" s="22">
        <v>0</v>
      </c>
      <c r="J770" s="22">
        <v>16497</v>
      </c>
      <c r="K770" s="22">
        <v>0</v>
      </c>
      <c r="L770" s="22">
        <v>1572438</v>
      </c>
      <c r="M770" s="22">
        <v>0</v>
      </c>
      <c r="N770" s="29">
        <v>0</v>
      </c>
      <c r="O770" s="22">
        <v>0</v>
      </c>
      <c r="P770" s="29">
        <v>0</v>
      </c>
      <c r="Q770" s="22">
        <v>0</v>
      </c>
      <c r="R770" s="29">
        <v>0</v>
      </c>
      <c r="S770" s="22">
        <v>0</v>
      </c>
      <c r="T770" s="29">
        <v>0</v>
      </c>
      <c r="U770" s="22">
        <v>39896</v>
      </c>
      <c r="V770" s="29">
        <v>66738.33</v>
      </c>
      <c r="W770" s="22">
        <v>10845</v>
      </c>
      <c r="X770" s="29">
        <v>30298.26</v>
      </c>
      <c r="Y770" s="22">
        <v>16</v>
      </c>
      <c r="Z770" s="29">
        <v>71.63</v>
      </c>
      <c r="AA770" s="22">
        <v>319023</v>
      </c>
      <c r="AB770" s="29">
        <v>1392442.69</v>
      </c>
      <c r="AC770" s="22">
        <v>0</v>
      </c>
      <c r="AD770" s="29">
        <v>0</v>
      </c>
      <c r="AE770" s="29">
        <v>0</v>
      </c>
      <c r="AF770" s="29">
        <v>1489550.91</v>
      </c>
      <c r="AG770" s="29" t="s">
        <v>35</v>
      </c>
      <c r="AI770"/>
    </row>
    <row r="771" spans="1:35">
      <c r="A771" s="17">
        <v>769</v>
      </c>
      <c r="B771" s="18">
        <v>44986</v>
      </c>
      <c r="C771" s="19" t="s">
        <v>38</v>
      </c>
      <c r="D771" s="19" t="s">
        <v>101</v>
      </c>
      <c r="E771" s="17">
        <v>0</v>
      </c>
      <c r="F771" s="17">
        <v>0</v>
      </c>
      <c r="G771" s="17">
        <v>0</v>
      </c>
      <c r="H771" s="20">
        <v>0</v>
      </c>
      <c r="I771" s="17">
        <v>0</v>
      </c>
      <c r="J771" s="17">
        <v>0</v>
      </c>
      <c r="K771" s="17">
        <v>0</v>
      </c>
      <c r="L771" s="17">
        <v>977</v>
      </c>
      <c r="M771" s="17">
        <v>0</v>
      </c>
      <c r="N771" s="21">
        <v>0</v>
      </c>
      <c r="O771" s="17">
        <v>0</v>
      </c>
      <c r="P771" s="21">
        <v>0</v>
      </c>
      <c r="Q771" s="17">
        <v>0</v>
      </c>
      <c r="R771" s="21">
        <v>0</v>
      </c>
      <c r="S771" s="17">
        <v>0</v>
      </c>
      <c r="T771" s="21">
        <v>0</v>
      </c>
      <c r="U771" s="17">
        <v>4255</v>
      </c>
      <c r="V771" s="21">
        <v>12589.59</v>
      </c>
      <c r="W771" s="17">
        <v>1451</v>
      </c>
      <c r="X771" s="21">
        <v>4741.84</v>
      </c>
      <c r="Y771" s="17">
        <v>0</v>
      </c>
      <c r="Z771" s="21">
        <v>0</v>
      </c>
      <c r="AA771" s="17">
        <v>1188</v>
      </c>
      <c r="AB771" s="21">
        <v>8437.84</v>
      </c>
      <c r="AC771" s="17">
        <v>0</v>
      </c>
      <c r="AD771" s="21">
        <v>0</v>
      </c>
      <c r="AE771" s="21">
        <v>0</v>
      </c>
      <c r="AF771" s="21">
        <v>25769.27</v>
      </c>
      <c r="AG771" s="21" t="s">
        <v>35</v>
      </c>
      <c r="AI771"/>
    </row>
    <row r="772" spans="1:35">
      <c r="A772" s="22">
        <v>770</v>
      </c>
      <c r="B772" s="28">
        <v>44986</v>
      </c>
      <c r="C772" s="23" t="s">
        <v>41</v>
      </c>
      <c r="D772" s="23" t="s">
        <v>97</v>
      </c>
      <c r="E772" s="22">
        <v>1099</v>
      </c>
      <c r="F772" s="22">
        <v>186</v>
      </c>
      <c r="G772" s="22">
        <v>67913</v>
      </c>
      <c r="H772" s="38">
        <v>77232</v>
      </c>
      <c r="I772" s="22">
        <v>364741</v>
      </c>
      <c r="J772" s="22">
        <v>140746197</v>
      </c>
      <c r="K772" s="22">
        <v>1419422</v>
      </c>
      <c r="L772" s="22">
        <v>4425818</v>
      </c>
      <c r="M772" s="22">
        <v>2173581</v>
      </c>
      <c r="N772" s="29">
        <v>7847841.2400000002</v>
      </c>
      <c r="O772" s="22">
        <v>972713</v>
      </c>
      <c r="P772" s="29">
        <v>8815274.3599999994</v>
      </c>
      <c r="Q772" s="22">
        <v>0</v>
      </c>
      <c r="R772" s="29">
        <v>0</v>
      </c>
      <c r="S772" s="22">
        <v>22620</v>
      </c>
      <c r="T772" s="29">
        <v>102937.05</v>
      </c>
      <c r="U772" s="22">
        <v>1030772</v>
      </c>
      <c r="V772" s="29">
        <v>2182030.64</v>
      </c>
      <c r="W772" s="22">
        <v>431294</v>
      </c>
      <c r="X772" s="29">
        <v>1456442.14</v>
      </c>
      <c r="Y772" s="22">
        <v>14</v>
      </c>
      <c r="Z772" s="29">
        <v>209.71</v>
      </c>
      <c r="AA772" s="22">
        <v>3073617</v>
      </c>
      <c r="AB772" s="29">
        <v>14234023.029999999</v>
      </c>
      <c r="AC772" s="22">
        <v>640</v>
      </c>
      <c r="AD772" s="29">
        <v>641</v>
      </c>
      <c r="AE772" s="29">
        <v>16766052.65</v>
      </c>
      <c r="AF772" s="29">
        <v>17873346.52</v>
      </c>
      <c r="AG772" s="29" t="s">
        <v>35</v>
      </c>
      <c r="AI772"/>
    </row>
    <row r="773" spans="1:35">
      <c r="A773" s="17">
        <v>771</v>
      </c>
      <c r="B773" s="18">
        <v>45017</v>
      </c>
      <c r="C773" s="19" t="s">
        <v>33</v>
      </c>
      <c r="D773" s="19" t="s">
        <v>34</v>
      </c>
      <c r="E773" s="17">
        <v>491</v>
      </c>
      <c r="F773" s="17">
        <v>3</v>
      </c>
      <c r="G773" s="17">
        <v>0</v>
      </c>
      <c r="H773" s="20">
        <v>372</v>
      </c>
      <c r="I773" s="17">
        <v>0</v>
      </c>
      <c r="J773" s="17">
        <v>1033069</v>
      </c>
      <c r="K773" s="17">
        <v>541696</v>
      </c>
      <c r="L773" s="17">
        <v>2509656</v>
      </c>
      <c r="M773" s="17">
        <v>737939</v>
      </c>
      <c r="N773" s="21">
        <v>4402323.05</v>
      </c>
      <c r="O773" s="17">
        <v>816617</v>
      </c>
      <c r="P773" s="21">
        <v>6005108.3899999997</v>
      </c>
      <c r="Q773" s="17">
        <v>1111</v>
      </c>
      <c r="R773" s="21">
        <v>564.09</v>
      </c>
      <c r="S773" s="17">
        <v>3882</v>
      </c>
      <c r="T773" s="21">
        <v>21604.9</v>
      </c>
      <c r="U773" s="17">
        <v>229488</v>
      </c>
      <c r="V773" s="21">
        <v>588494.14</v>
      </c>
      <c r="W773" s="17">
        <v>212923</v>
      </c>
      <c r="X773" s="21">
        <v>610885.96</v>
      </c>
      <c r="Y773" s="17">
        <v>197</v>
      </c>
      <c r="Z773" s="21">
        <v>4015.1</v>
      </c>
      <c r="AA773" s="17">
        <v>1019505</v>
      </c>
      <c r="AB773" s="21">
        <v>6832947.7999999998</v>
      </c>
      <c r="AC773" s="17">
        <v>549</v>
      </c>
      <c r="AD773" s="21">
        <v>551.84</v>
      </c>
      <c r="AE773" s="21">
        <v>10429600.43</v>
      </c>
      <c r="AF773" s="21">
        <v>8036894.8399999999</v>
      </c>
      <c r="AG773" s="21" t="s">
        <v>40</v>
      </c>
      <c r="AI773"/>
    </row>
    <row r="774" spans="1:35">
      <c r="A774" s="22">
        <v>772</v>
      </c>
      <c r="B774" s="28">
        <v>45017</v>
      </c>
      <c r="C774" s="23" t="s">
        <v>36</v>
      </c>
      <c r="D774" s="23" t="s">
        <v>37</v>
      </c>
      <c r="E774" s="22">
        <v>0</v>
      </c>
      <c r="F774" s="22">
        <v>0</v>
      </c>
      <c r="G774" s="22">
        <v>0</v>
      </c>
      <c r="H774" s="38">
        <v>68294</v>
      </c>
      <c r="I774" s="22">
        <v>0</v>
      </c>
      <c r="J774" s="22">
        <v>4342977</v>
      </c>
      <c r="K774" s="22">
        <v>0</v>
      </c>
      <c r="L774" s="22">
        <v>4590379</v>
      </c>
      <c r="M774" s="22">
        <v>0</v>
      </c>
      <c r="N774" s="29">
        <v>0</v>
      </c>
      <c r="O774" s="22">
        <v>0</v>
      </c>
      <c r="P774" s="29">
        <v>0</v>
      </c>
      <c r="Q774" s="22">
        <v>0</v>
      </c>
      <c r="R774" s="29">
        <v>0</v>
      </c>
      <c r="S774" s="22">
        <v>0</v>
      </c>
      <c r="T774" s="29">
        <v>0</v>
      </c>
      <c r="U774" s="22">
        <v>1651</v>
      </c>
      <c r="V774" s="29">
        <v>2868.02</v>
      </c>
      <c r="W774" s="22">
        <v>315355</v>
      </c>
      <c r="X774" s="29">
        <v>403089.93</v>
      </c>
      <c r="Y774" s="22">
        <v>0</v>
      </c>
      <c r="Z774" s="29">
        <v>0</v>
      </c>
      <c r="AA774" s="22">
        <v>9477</v>
      </c>
      <c r="AB774" s="29">
        <v>50930.1</v>
      </c>
      <c r="AC774" s="22">
        <v>0</v>
      </c>
      <c r="AD774" s="29">
        <v>0</v>
      </c>
      <c r="AE774" s="29">
        <v>0</v>
      </c>
      <c r="AF774" s="29">
        <v>456888.05</v>
      </c>
      <c r="AG774" s="29" t="s">
        <v>35</v>
      </c>
      <c r="AI774"/>
    </row>
    <row r="775" spans="1:35">
      <c r="A775" s="17">
        <v>773</v>
      </c>
      <c r="B775" s="18">
        <v>45017</v>
      </c>
      <c r="C775" s="19" t="s">
        <v>38</v>
      </c>
      <c r="D775" s="19" t="s">
        <v>39</v>
      </c>
      <c r="E775" s="17">
        <v>0</v>
      </c>
      <c r="F775" s="17">
        <v>0</v>
      </c>
      <c r="G775" s="17">
        <v>53768</v>
      </c>
      <c r="H775" s="20">
        <v>0</v>
      </c>
      <c r="I775" s="17">
        <v>0</v>
      </c>
      <c r="J775" s="17">
        <v>0</v>
      </c>
      <c r="K775" s="17">
        <v>1342190</v>
      </c>
      <c r="L775" s="17">
        <v>0</v>
      </c>
      <c r="M775" s="17">
        <v>1149894</v>
      </c>
      <c r="N775" s="21">
        <v>8800198.9499999993</v>
      </c>
      <c r="O775" s="17">
        <v>3190325</v>
      </c>
      <c r="P775" s="21">
        <v>27866469.02</v>
      </c>
      <c r="Q775" s="17">
        <v>0</v>
      </c>
      <c r="R775" s="21">
        <v>0</v>
      </c>
      <c r="S775" s="17">
        <v>0</v>
      </c>
      <c r="T775" s="21">
        <v>0</v>
      </c>
      <c r="U775" s="17">
        <v>0</v>
      </c>
      <c r="V775" s="21">
        <v>0</v>
      </c>
      <c r="W775" s="17">
        <v>0</v>
      </c>
      <c r="X775" s="21">
        <v>0</v>
      </c>
      <c r="Y775" s="17">
        <v>0</v>
      </c>
      <c r="Z775" s="21">
        <v>0</v>
      </c>
      <c r="AA775" s="17">
        <v>0</v>
      </c>
      <c r="AB775" s="21">
        <v>0</v>
      </c>
      <c r="AC775" s="17">
        <v>0</v>
      </c>
      <c r="AD775" s="21">
        <v>0</v>
      </c>
      <c r="AE775" s="21">
        <v>36666667.969999999</v>
      </c>
      <c r="AF775" s="21">
        <v>0</v>
      </c>
      <c r="AG775" s="21" t="s">
        <v>40</v>
      </c>
      <c r="AI775"/>
    </row>
    <row r="776" spans="1:35">
      <c r="A776" s="22">
        <v>774</v>
      </c>
      <c r="B776" s="28">
        <v>45017</v>
      </c>
      <c r="C776" s="23" t="s">
        <v>41</v>
      </c>
      <c r="D776" s="23" t="s">
        <v>42</v>
      </c>
      <c r="E776" s="22">
        <v>5813</v>
      </c>
      <c r="F776" s="22">
        <v>10074</v>
      </c>
      <c r="G776" s="22">
        <v>1461326</v>
      </c>
      <c r="H776" s="38">
        <v>748</v>
      </c>
      <c r="I776" s="22">
        <v>622537</v>
      </c>
      <c r="J776" s="22">
        <v>58461245</v>
      </c>
      <c r="K776" s="22">
        <v>12271981</v>
      </c>
      <c r="L776" s="22">
        <v>30646400</v>
      </c>
      <c r="M776" s="22">
        <v>27741616</v>
      </c>
      <c r="N776" s="29">
        <v>83808040.420000002</v>
      </c>
      <c r="O776" s="22">
        <v>15129483</v>
      </c>
      <c r="P776" s="29">
        <v>72328483.609999999</v>
      </c>
      <c r="Q776" s="22">
        <v>0</v>
      </c>
      <c r="R776" s="29">
        <v>0</v>
      </c>
      <c r="S776" s="22">
        <v>76021</v>
      </c>
      <c r="T776" s="29">
        <v>328693.34999999998</v>
      </c>
      <c r="U776" s="22">
        <v>9162012</v>
      </c>
      <c r="V776" s="29">
        <v>24082949.510000002</v>
      </c>
      <c r="W776" s="22">
        <v>4031174</v>
      </c>
      <c r="X776" s="29">
        <v>14631637.15</v>
      </c>
      <c r="Y776" s="22">
        <v>16863</v>
      </c>
      <c r="Z776" s="29">
        <v>423730.29</v>
      </c>
      <c r="AA776" s="22">
        <v>22004298</v>
      </c>
      <c r="AB776" s="29">
        <v>138386490.09999999</v>
      </c>
      <c r="AC776" s="22">
        <v>0</v>
      </c>
      <c r="AD776" s="29">
        <v>0</v>
      </c>
      <c r="AE776" s="29">
        <v>156465217.38</v>
      </c>
      <c r="AF776" s="29">
        <v>177524807.05000001</v>
      </c>
      <c r="AG776" s="29" t="s">
        <v>35</v>
      </c>
      <c r="AI776"/>
    </row>
    <row r="777" spans="1:35">
      <c r="A777" s="17">
        <v>775</v>
      </c>
      <c r="B777" s="18">
        <v>45017</v>
      </c>
      <c r="C777" s="19" t="s">
        <v>41</v>
      </c>
      <c r="D777" s="19" t="s">
        <v>43</v>
      </c>
      <c r="E777" s="17">
        <v>433</v>
      </c>
      <c r="F777" s="17">
        <v>5</v>
      </c>
      <c r="G777" s="17">
        <v>40770</v>
      </c>
      <c r="H777" s="20">
        <v>0</v>
      </c>
      <c r="I777" s="17">
        <v>0</v>
      </c>
      <c r="J777" s="17">
        <v>0</v>
      </c>
      <c r="K777" s="17">
        <v>0</v>
      </c>
      <c r="L777" s="17">
        <v>5414849</v>
      </c>
      <c r="M777" s="17">
        <v>0</v>
      </c>
      <c r="N777" s="21">
        <v>0</v>
      </c>
      <c r="O777" s="17">
        <v>0</v>
      </c>
      <c r="P777" s="21">
        <v>0</v>
      </c>
      <c r="Q777" s="17">
        <v>0</v>
      </c>
      <c r="R777" s="21">
        <v>0</v>
      </c>
      <c r="S777" s="17">
        <v>0</v>
      </c>
      <c r="T777" s="21">
        <v>0</v>
      </c>
      <c r="U777" s="17">
        <v>450219</v>
      </c>
      <c r="V777" s="21">
        <v>1255772.0900000001</v>
      </c>
      <c r="W777" s="17">
        <v>192808</v>
      </c>
      <c r="X777" s="21">
        <v>611089.05000000005</v>
      </c>
      <c r="Y777" s="17">
        <v>0</v>
      </c>
      <c r="Z777" s="21">
        <v>0</v>
      </c>
      <c r="AA777" s="17">
        <v>2552440</v>
      </c>
      <c r="AB777" s="21">
        <v>13714518.6</v>
      </c>
      <c r="AC777" s="17">
        <v>28867</v>
      </c>
      <c r="AD777" s="21">
        <v>29108.02</v>
      </c>
      <c r="AE777" s="21">
        <v>0</v>
      </c>
      <c r="AF777" s="21">
        <v>15610487.76</v>
      </c>
      <c r="AG777" s="21" t="s">
        <v>35</v>
      </c>
      <c r="AI777"/>
    </row>
    <row r="778" spans="1:35">
      <c r="A778" s="22">
        <v>776</v>
      </c>
      <c r="B778" s="28">
        <v>45017</v>
      </c>
      <c r="C778" s="23" t="s">
        <v>38</v>
      </c>
      <c r="D778" s="23" t="s">
        <v>44</v>
      </c>
      <c r="E778" s="22">
        <v>0</v>
      </c>
      <c r="F778" s="22">
        <v>0</v>
      </c>
      <c r="G778" s="22">
        <v>0</v>
      </c>
      <c r="H778" s="38">
        <v>0</v>
      </c>
      <c r="I778" s="22">
        <v>0</v>
      </c>
      <c r="J778" s="22">
        <v>0</v>
      </c>
      <c r="K778" s="22">
        <v>0</v>
      </c>
      <c r="L778" s="22">
        <v>0</v>
      </c>
      <c r="M778" s="22">
        <v>0</v>
      </c>
      <c r="N778" s="29">
        <v>0</v>
      </c>
      <c r="O778" s="22">
        <v>0</v>
      </c>
      <c r="P778" s="29">
        <v>0</v>
      </c>
      <c r="Q778" s="22">
        <v>0</v>
      </c>
      <c r="R778" s="29">
        <v>0</v>
      </c>
      <c r="S778" s="22">
        <v>0</v>
      </c>
      <c r="T778" s="29">
        <v>0</v>
      </c>
      <c r="U778" s="22">
        <v>0</v>
      </c>
      <c r="V778" s="29">
        <v>0</v>
      </c>
      <c r="W778" s="22">
        <v>0</v>
      </c>
      <c r="X778" s="29">
        <v>0</v>
      </c>
      <c r="Y778" s="22">
        <v>0</v>
      </c>
      <c r="Z778" s="29">
        <v>0</v>
      </c>
      <c r="AA778" s="22">
        <v>0</v>
      </c>
      <c r="AB778" s="29">
        <v>0</v>
      </c>
      <c r="AC778" s="22">
        <v>0</v>
      </c>
      <c r="AD778" s="29">
        <v>0</v>
      </c>
      <c r="AE778" s="29">
        <v>0</v>
      </c>
      <c r="AF778" s="29">
        <v>0</v>
      </c>
      <c r="AG778" s="29" t="s">
        <v>35</v>
      </c>
      <c r="AI778"/>
    </row>
    <row r="779" spans="1:35">
      <c r="A779" s="17">
        <v>777</v>
      </c>
      <c r="B779" s="18">
        <v>45017</v>
      </c>
      <c r="C779" s="19" t="s">
        <v>45</v>
      </c>
      <c r="D779" s="19" t="s">
        <v>46</v>
      </c>
      <c r="E779" s="17">
        <v>8643</v>
      </c>
      <c r="F779" s="17">
        <v>2541</v>
      </c>
      <c r="G779" s="17">
        <v>23305</v>
      </c>
      <c r="H779" s="20">
        <v>43426</v>
      </c>
      <c r="I779" s="17">
        <v>7620</v>
      </c>
      <c r="J779" s="17">
        <v>1181187</v>
      </c>
      <c r="K779" s="17">
        <v>1945379</v>
      </c>
      <c r="L779" s="17">
        <v>83332335</v>
      </c>
      <c r="M779" s="17">
        <v>2254745</v>
      </c>
      <c r="N779" s="21">
        <v>7069493.2800000003</v>
      </c>
      <c r="O779" s="17">
        <v>1960919</v>
      </c>
      <c r="P779" s="21">
        <v>10342712.460000001</v>
      </c>
      <c r="Q779" s="17">
        <v>0</v>
      </c>
      <c r="R779" s="21">
        <v>0</v>
      </c>
      <c r="S779" s="17">
        <v>9256</v>
      </c>
      <c r="T779" s="21">
        <v>45530.400000000001</v>
      </c>
      <c r="U779" s="17">
        <v>5968032</v>
      </c>
      <c r="V779" s="21">
        <v>12455723.52</v>
      </c>
      <c r="W779" s="17">
        <v>1506891</v>
      </c>
      <c r="X779" s="21">
        <v>4609620.03</v>
      </c>
      <c r="Y779" s="17">
        <v>7</v>
      </c>
      <c r="Z779" s="21">
        <v>13.18</v>
      </c>
      <c r="AA779" s="17">
        <v>26198522</v>
      </c>
      <c r="AB779" s="21">
        <v>128162672.09999999</v>
      </c>
      <c r="AC779" s="17">
        <v>691</v>
      </c>
      <c r="AD779" s="21">
        <v>653.27</v>
      </c>
      <c r="AE779" s="21">
        <v>17457736.140000001</v>
      </c>
      <c r="AF779" s="21">
        <v>145228682.09999999</v>
      </c>
      <c r="AG779" s="21" t="s">
        <v>35</v>
      </c>
      <c r="AI779"/>
    </row>
    <row r="780" spans="1:35">
      <c r="A780" s="22">
        <v>778</v>
      </c>
      <c r="B780" s="28">
        <v>45017</v>
      </c>
      <c r="C780" s="23" t="s">
        <v>45</v>
      </c>
      <c r="D780" s="23" t="s">
        <v>47</v>
      </c>
      <c r="E780" s="22">
        <v>5326</v>
      </c>
      <c r="F780" s="22">
        <v>2895</v>
      </c>
      <c r="G780" s="22">
        <v>42610</v>
      </c>
      <c r="H780" s="38">
        <v>16349</v>
      </c>
      <c r="I780" s="22">
        <v>18</v>
      </c>
      <c r="J780" s="22">
        <v>670941</v>
      </c>
      <c r="K780" s="22">
        <v>77006</v>
      </c>
      <c r="L780" s="22">
        <v>47171065</v>
      </c>
      <c r="M780" s="22">
        <v>148828</v>
      </c>
      <c r="N780" s="29">
        <v>512190.73</v>
      </c>
      <c r="O780" s="22">
        <v>66090</v>
      </c>
      <c r="P780" s="29">
        <v>251533.46</v>
      </c>
      <c r="Q780" s="22">
        <v>0</v>
      </c>
      <c r="R780" s="29">
        <v>0</v>
      </c>
      <c r="S780" s="22">
        <v>9827</v>
      </c>
      <c r="T780" s="29">
        <v>58114.26</v>
      </c>
      <c r="U780" s="22">
        <v>4034377</v>
      </c>
      <c r="V780" s="29">
        <v>7713914.0099999998</v>
      </c>
      <c r="W780" s="22">
        <v>1428651</v>
      </c>
      <c r="X780" s="29">
        <v>2294279.63</v>
      </c>
      <c r="Y780" s="22">
        <v>0</v>
      </c>
      <c r="Z780" s="29">
        <v>0</v>
      </c>
      <c r="AA780" s="22">
        <v>17402573</v>
      </c>
      <c r="AB780" s="29">
        <v>71390237.459999993</v>
      </c>
      <c r="AC780" s="22">
        <v>3253</v>
      </c>
      <c r="AD780" s="29">
        <v>3234.2</v>
      </c>
      <c r="AE780" s="29">
        <v>821838.45</v>
      </c>
      <c r="AF780" s="29">
        <v>81401665.299999997</v>
      </c>
      <c r="AG780" s="29" t="s">
        <v>35</v>
      </c>
      <c r="AI780"/>
    </row>
    <row r="781" spans="1:35">
      <c r="A781" s="17">
        <v>779</v>
      </c>
      <c r="B781" s="18">
        <v>45017</v>
      </c>
      <c r="C781" s="19" t="s">
        <v>45</v>
      </c>
      <c r="D781" s="19" t="s">
        <v>48</v>
      </c>
      <c r="E781" s="17">
        <v>1921</v>
      </c>
      <c r="F781" s="17">
        <v>420</v>
      </c>
      <c r="G781" s="17">
        <v>1946</v>
      </c>
      <c r="H781" s="20">
        <v>1970</v>
      </c>
      <c r="I781" s="17">
        <v>355014</v>
      </c>
      <c r="J781" s="17">
        <v>1099529</v>
      </c>
      <c r="K781" s="17">
        <v>33332</v>
      </c>
      <c r="L781" s="17">
        <v>13427212</v>
      </c>
      <c r="M781" s="17">
        <v>53996</v>
      </c>
      <c r="N781" s="21">
        <v>218437.46</v>
      </c>
      <c r="O781" s="17">
        <v>21824</v>
      </c>
      <c r="P781" s="21">
        <v>107445.87</v>
      </c>
      <c r="Q781" s="17">
        <v>0</v>
      </c>
      <c r="R781" s="21">
        <v>0</v>
      </c>
      <c r="S781" s="17">
        <v>941</v>
      </c>
      <c r="T781" s="21">
        <v>4438</v>
      </c>
      <c r="U781" s="17">
        <v>1701718</v>
      </c>
      <c r="V781" s="21">
        <v>2848951.95</v>
      </c>
      <c r="W781" s="17">
        <v>617495</v>
      </c>
      <c r="X781" s="21">
        <v>959929.98</v>
      </c>
      <c r="Y781" s="17">
        <v>7405</v>
      </c>
      <c r="Z781" s="21">
        <v>84859.62</v>
      </c>
      <c r="AA781" s="17">
        <v>6255286</v>
      </c>
      <c r="AB781" s="21">
        <v>27671607.760000002</v>
      </c>
      <c r="AC781" s="17">
        <v>0</v>
      </c>
      <c r="AD781" s="21">
        <v>0</v>
      </c>
      <c r="AE781" s="21">
        <v>330321.32999999996</v>
      </c>
      <c r="AF781" s="21">
        <v>31565349.310000002</v>
      </c>
      <c r="AG781" s="21" t="s">
        <v>35</v>
      </c>
      <c r="AI781"/>
    </row>
    <row r="782" spans="1:35">
      <c r="A782" s="22">
        <v>780</v>
      </c>
      <c r="B782" s="28">
        <v>45017</v>
      </c>
      <c r="C782" s="23" t="s">
        <v>38</v>
      </c>
      <c r="D782" s="23" t="s">
        <v>49</v>
      </c>
      <c r="E782" s="22">
        <v>0</v>
      </c>
      <c r="F782" s="22">
        <v>0</v>
      </c>
      <c r="G782" s="22">
        <v>0</v>
      </c>
      <c r="H782" s="38">
        <v>0</v>
      </c>
      <c r="I782" s="22">
        <v>1</v>
      </c>
      <c r="J782" s="22">
        <v>0</v>
      </c>
      <c r="K782" s="22">
        <v>0</v>
      </c>
      <c r="L782" s="22">
        <v>914</v>
      </c>
      <c r="M782" s="22">
        <v>0</v>
      </c>
      <c r="N782" s="29">
        <v>0</v>
      </c>
      <c r="O782" s="22">
        <v>0</v>
      </c>
      <c r="P782" s="29">
        <v>0</v>
      </c>
      <c r="Q782" s="22">
        <v>0</v>
      </c>
      <c r="R782" s="29">
        <v>0</v>
      </c>
      <c r="S782" s="22">
        <v>0</v>
      </c>
      <c r="T782" s="29">
        <v>0</v>
      </c>
      <c r="U782" s="22">
        <v>55</v>
      </c>
      <c r="V782" s="29">
        <v>268.02</v>
      </c>
      <c r="W782" s="22">
        <v>6</v>
      </c>
      <c r="X782" s="29">
        <v>145.81</v>
      </c>
      <c r="Y782" s="22">
        <v>0</v>
      </c>
      <c r="Z782" s="29">
        <v>0</v>
      </c>
      <c r="AA782" s="22">
        <v>315</v>
      </c>
      <c r="AB782" s="29">
        <v>2655.5</v>
      </c>
      <c r="AC782" s="22">
        <v>0</v>
      </c>
      <c r="AD782" s="29">
        <v>0</v>
      </c>
      <c r="AE782" s="29">
        <v>0</v>
      </c>
      <c r="AF782" s="29">
        <v>3069.33</v>
      </c>
      <c r="AG782" s="29" t="s">
        <v>35</v>
      </c>
      <c r="AI782"/>
    </row>
    <row r="783" spans="1:35">
      <c r="A783" s="17">
        <v>781</v>
      </c>
      <c r="B783" s="18">
        <v>45017</v>
      </c>
      <c r="C783" s="19" t="s">
        <v>41</v>
      </c>
      <c r="D783" s="19" t="s">
        <v>98</v>
      </c>
      <c r="E783" s="17">
        <v>478</v>
      </c>
      <c r="F783" s="17">
        <v>52</v>
      </c>
      <c r="G783" s="17">
        <v>0</v>
      </c>
      <c r="H783" s="20">
        <v>0</v>
      </c>
      <c r="I783" s="17">
        <v>6347</v>
      </c>
      <c r="J783" s="17">
        <v>0</v>
      </c>
      <c r="K783" s="17">
        <v>10354</v>
      </c>
      <c r="L783" s="17">
        <v>887549</v>
      </c>
      <c r="M783" s="17">
        <v>22921</v>
      </c>
      <c r="N783" s="21">
        <v>90672.89</v>
      </c>
      <c r="O783" s="17">
        <v>20038</v>
      </c>
      <c r="P783" s="21">
        <v>185732.66</v>
      </c>
      <c r="Q783" s="17">
        <v>0</v>
      </c>
      <c r="R783" s="21">
        <v>0</v>
      </c>
      <c r="S783" s="17">
        <v>0</v>
      </c>
      <c r="T783" s="21">
        <v>0</v>
      </c>
      <c r="U783" s="17">
        <v>237114</v>
      </c>
      <c r="V783" s="21">
        <v>458657.24</v>
      </c>
      <c r="W783" s="17">
        <v>25805</v>
      </c>
      <c r="X783" s="21">
        <v>59464.55</v>
      </c>
      <c r="Y783" s="17">
        <v>12</v>
      </c>
      <c r="Z783" s="21">
        <v>104.4</v>
      </c>
      <c r="AA783" s="17">
        <v>497982</v>
      </c>
      <c r="AB783" s="21">
        <v>2435391.15</v>
      </c>
      <c r="AC783" s="17">
        <v>14</v>
      </c>
      <c r="AD783" s="21">
        <v>16</v>
      </c>
      <c r="AE783" s="21">
        <v>276405.55</v>
      </c>
      <c r="AF783" s="21">
        <v>2953633.34</v>
      </c>
      <c r="AG783" s="21" t="s">
        <v>35</v>
      </c>
      <c r="AI783"/>
    </row>
    <row r="784" spans="1:35">
      <c r="A784" s="22">
        <v>782</v>
      </c>
      <c r="B784" s="28">
        <v>45017</v>
      </c>
      <c r="C784" s="23" t="s">
        <v>45</v>
      </c>
      <c r="D784" s="23" t="s">
        <v>50</v>
      </c>
      <c r="E784" s="22">
        <v>8101</v>
      </c>
      <c r="F784" s="22">
        <v>4031</v>
      </c>
      <c r="G784" s="22">
        <v>62470</v>
      </c>
      <c r="H784" s="38">
        <v>13427</v>
      </c>
      <c r="I784" s="22">
        <v>58</v>
      </c>
      <c r="J784" s="22">
        <v>2418234</v>
      </c>
      <c r="K784" s="22">
        <v>624494</v>
      </c>
      <c r="L784" s="22">
        <v>51705336</v>
      </c>
      <c r="M784" s="22">
        <v>765416</v>
      </c>
      <c r="N784" s="29">
        <v>2244183.9300000002</v>
      </c>
      <c r="O784" s="22">
        <v>322563</v>
      </c>
      <c r="P784" s="29">
        <v>1316583.8400000001</v>
      </c>
      <c r="Q784" s="22">
        <v>0</v>
      </c>
      <c r="R784" s="29">
        <v>0</v>
      </c>
      <c r="S784" s="22">
        <v>62939</v>
      </c>
      <c r="T784" s="29">
        <v>325850.5</v>
      </c>
      <c r="U784" s="22">
        <v>8118523</v>
      </c>
      <c r="V784" s="29">
        <v>19024920.809999999</v>
      </c>
      <c r="W784" s="22">
        <v>2187264</v>
      </c>
      <c r="X784" s="29">
        <v>5287488.62</v>
      </c>
      <c r="Y784" s="22">
        <v>5413</v>
      </c>
      <c r="Z784" s="29">
        <v>87774.19</v>
      </c>
      <c r="AA784" s="22">
        <v>33738373</v>
      </c>
      <c r="AB784" s="29">
        <v>158016698.30000001</v>
      </c>
      <c r="AC784" s="22">
        <v>1104</v>
      </c>
      <c r="AD784" s="29">
        <v>947.37</v>
      </c>
      <c r="AE784" s="29">
        <v>3886618.2700000005</v>
      </c>
      <c r="AF784" s="29">
        <v>182417829.29000002</v>
      </c>
      <c r="AG784" s="29" t="s">
        <v>35</v>
      </c>
      <c r="AI784"/>
    </row>
    <row r="785" spans="1:35">
      <c r="A785" s="17">
        <v>783</v>
      </c>
      <c r="B785" s="18">
        <v>45017</v>
      </c>
      <c r="C785" s="19" t="s">
        <v>33</v>
      </c>
      <c r="D785" s="19" t="s">
        <v>51</v>
      </c>
      <c r="E785" s="17">
        <v>170</v>
      </c>
      <c r="F785" s="17">
        <v>2</v>
      </c>
      <c r="G785" s="17">
        <v>0</v>
      </c>
      <c r="H785" s="20">
        <v>0</v>
      </c>
      <c r="I785" s="17">
        <v>0</v>
      </c>
      <c r="J785" s="17">
        <v>0</v>
      </c>
      <c r="K785" s="17">
        <v>0</v>
      </c>
      <c r="L785" s="17">
        <v>261950</v>
      </c>
      <c r="M785" s="17">
        <v>0</v>
      </c>
      <c r="N785" s="21">
        <v>0</v>
      </c>
      <c r="O785" s="17">
        <v>0</v>
      </c>
      <c r="P785" s="21">
        <v>0</v>
      </c>
      <c r="Q785" s="17">
        <v>0</v>
      </c>
      <c r="R785" s="21">
        <v>0</v>
      </c>
      <c r="S785" s="17">
        <v>0</v>
      </c>
      <c r="T785" s="21">
        <v>0</v>
      </c>
      <c r="U785" s="17">
        <v>37096</v>
      </c>
      <c r="V785" s="21">
        <v>104248.26</v>
      </c>
      <c r="W785" s="17">
        <v>10068</v>
      </c>
      <c r="X785" s="21">
        <v>26271.29</v>
      </c>
      <c r="Y785" s="17">
        <v>0</v>
      </c>
      <c r="Z785" s="21">
        <v>0</v>
      </c>
      <c r="AA785" s="17">
        <v>123926</v>
      </c>
      <c r="AB785" s="21">
        <v>664601.93999999994</v>
      </c>
      <c r="AC785" s="17">
        <v>0</v>
      </c>
      <c r="AD785" s="21">
        <v>0</v>
      </c>
      <c r="AE785" s="21">
        <v>0</v>
      </c>
      <c r="AF785" s="21">
        <v>795121.49</v>
      </c>
      <c r="AG785" s="21" t="s">
        <v>35</v>
      </c>
      <c r="AI785"/>
    </row>
    <row r="786" spans="1:35">
      <c r="A786" s="22">
        <v>784</v>
      </c>
      <c r="B786" s="28">
        <v>45017</v>
      </c>
      <c r="C786" s="23" t="s">
        <v>45</v>
      </c>
      <c r="D786" s="23" t="s">
        <v>53</v>
      </c>
      <c r="E786" s="22">
        <v>2609</v>
      </c>
      <c r="F786" s="22">
        <v>425</v>
      </c>
      <c r="G786" s="22">
        <v>2198</v>
      </c>
      <c r="H786" s="38">
        <v>9254</v>
      </c>
      <c r="I786" s="22">
        <v>7149</v>
      </c>
      <c r="J786" s="22">
        <v>656552</v>
      </c>
      <c r="K786" s="22">
        <v>0</v>
      </c>
      <c r="L786" s="22">
        <v>28245823</v>
      </c>
      <c r="M786" s="22">
        <v>0</v>
      </c>
      <c r="N786" s="29">
        <v>0</v>
      </c>
      <c r="O786" s="22">
        <v>0</v>
      </c>
      <c r="P786" s="29">
        <v>0</v>
      </c>
      <c r="Q786" s="22">
        <v>0</v>
      </c>
      <c r="R786" s="29">
        <v>0</v>
      </c>
      <c r="S786" s="22">
        <v>0</v>
      </c>
      <c r="T786" s="29">
        <v>0</v>
      </c>
      <c r="U786" s="22">
        <v>2209330</v>
      </c>
      <c r="V786" s="29">
        <v>5078073.1900000004</v>
      </c>
      <c r="W786" s="22">
        <v>460363</v>
      </c>
      <c r="X786" s="29">
        <v>1067014.82</v>
      </c>
      <c r="Y786" s="22">
        <v>0</v>
      </c>
      <c r="Z786" s="29">
        <v>0</v>
      </c>
      <c r="AA786" s="22">
        <v>9221986</v>
      </c>
      <c r="AB786" s="29">
        <v>42947399.140000001</v>
      </c>
      <c r="AC786" s="22">
        <v>9009</v>
      </c>
      <c r="AD786" s="29">
        <v>9577.02</v>
      </c>
      <c r="AE786" s="29">
        <v>0</v>
      </c>
      <c r="AF786" s="29">
        <v>49102064.170000002</v>
      </c>
      <c r="AG786" s="29" t="s">
        <v>35</v>
      </c>
      <c r="AI786"/>
    </row>
    <row r="787" spans="1:35">
      <c r="A787" s="17">
        <v>785</v>
      </c>
      <c r="B787" s="18">
        <v>45017</v>
      </c>
      <c r="C787" s="19" t="s">
        <v>38</v>
      </c>
      <c r="D787" s="19" t="s">
        <v>54</v>
      </c>
      <c r="E787" s="17">
        <v>0</v>
      </c>
      <c r="F787" s="17">
        <v>0</v>
      </c>
      <c r="G787" s="17">
        <v>0</v>
      </c>
      <c r="H787" s="20">
        <v>0</v>
      </c>
      <c r="I787" s="17">
        <v>0</v>
      </c>
      <c r="J787" s="17">
        <v>0</v>
      </c>
      <c r="K787" s="17">
        <v>165190</v>
      </c>
      <c r="L787" s="17">
        <v>0</v>
      </c>
      <c r="M787" s="17">
        <v>120132</v>
      </c>
      <c r="N787" s="21">
        <v>707281.9</v>
      </c>
      <c r="O787" s="17">
        <v>181719</v>
      </c>
      <c r="P787" s="21">
        <v>2554100.2000000002</v>
      </c>
      <c r="Q787" s="17">
        <v>0</v>
      </c>
      <c r="R787" s="21">
        <v>0</v>
      </c>
      <c r="S787" s="17">
        <v>590</v>
      </c>
      <c r="T787" s="21">
        <v>4390.3</v>
      </c>
      <c r="U787" s="17">
        <v>0</v>
      </c>
      <c r="V787" s="21">
        <v>0</v>
      </c>
      <c r="W787" s="17">
        <v>0</v>
      </c>
      <c r="X787" s="21">
        <v>0</v>
      </c>
      <c r="Y787" s="17">
        <v>0</v>
      </c>
      <c r="Z787" s="21">
        <v>0</v>
      </c>
      <c r="AA787" s="17">
        <v>0</v>
      </c>
      <c r="AB787" s="21">
        <v>0</v>
      </c>
      <c r="AC787" s="17">
        <v>0</v>
      </c>
      <c r="AD787" s="21">
        <v>0</v>
      </c>
      <c r="AE787" s="21">
        <v>3265772.4</v>
      </c>
      <c r="AF787" s="21">
        <v>0</v>
      </c>
      <c r="AG787" s="21" t="s">
        <v>40</v>
      </c>
      <c r="AI787"/>
    </row>
    <row r="788" spans="1:35">
      <c r="A788" s="22">
        <v>786</v>
      </c>
      <c r="B788" s="28">
        <v>45017</v>
      </c>
      <c r="C788" s="23" t="s">
        <v>41</v>
      </c>
      <c r="D788" s="23" t="s">
        <v>55</v>
      </c>
      <c r="E788" s="22">
        <v>1124</v>
      </c>
      <c r="F788" s="22">
        <v>554</v>
      </c>
      <c r="G788" s="22">
        <v>6827</v>
      </c>
      <c r="H788" s="38">
        <v>36397</v>
      </c>
      <c r="I788" s="22">
        <v>0</v>
      </c>
      <c r="J788" s="22">
        <v>47449</v>
      </c>
      <c r="K788" s="22">
        <v>6793</v>
      </c>
      <c r="L788" s="22">
        <v>2745129</v>
      </c>
      <c r="M788" s="22">
        <v>12681</v>
      </c>
      <c r="N788" s="29">
        <v>48800.69</v>
      </c>
      <c r="O788" s="22">
        <v>5658</v>
      </c>
      <c r="P788" s="29">
        <v>40927.040000000001</v>
      </c>
      <c r="Q788" s="22">
        <v>0</v>
      </c>
      <c r="R788" s="29">
        <v>0</v>
      </c>
      <c r="S788" s="22">
        <v>263</v>
      </c>
      <c r="T788" s="29">
        <v>1347.1</v>
      </c>
      <c r="U788" s="22">
        <v>712958</v>
      </c>
      <c r="V788" s="29">
        <v>1636511.14</v>
      </c>
      <c r="W788" s="22">
        <v>105336</v>
      </c>
      <c r="X788" s="29">
        <v>246705.54</v>
      </c>
      <c r="Y788" s="22">
        <v>0</v>
      </c>
      <c r="Z788" s="29">
        <v>0</v>
      </c>
      <c r="AA788" s="22">
        <v>2655856</v>
      </c>
      <c r="AB788" s="29">
        <v>14213599.85</v>
      </c>
      <c r="AC788" s="22">
        <v>0</v>
      </c>
      <c r="AD788" s="29">
        <v>0</v>
      </c>
      <c r="AE788" s="29">
        <v>91074.830000000016</v>
      </c>
      <c r="AF788" s="29">
        <v>16096816.529999999</v>
      </c>
      <c r="AG788" s="29" t="s">
        <v>35</v>
      </c>
      <c r="AI788"/>
    </row>
    <row r="789" spans="1:35">
      <c r="A789" s="17">
        <v>787</v>
      </c>
      <c r="B789" s="18">
        <v>45017</v>
      </c>
      <c r="C789" s="19" t="s">
        <v>38</v>
      </c>
      <c r="D789" s="19" t="s">
        <v>56</v>
      </c>
      <c r="E789" s="17">
        <v>455</v>
      </c>
      <c r="F789" s="17">
        <v>494</v>
      </c>
      <c r="G789" s="17">
        <v>486</v>
      </c>
      <c r="H789" s="20">
        <v>95</v>
      </c>
      <c r="I789" s="17">
        <v>0</v>
      </c>
      <c r="J789" s="17">
        <v>3834</v>
      </c>
      <c r="K789" s="17">
        <v>251465</v>
      </c>
      <c r="L789" s="17">
        <v>1859518</v>
      </c>
      <c r="M789" s="17">
        <v>258910</v>
      </c>
      <c r="N789" s="21">
        <v>1002607.04</v>
      </c>
      <c r="O789" s="17">
        <v>159972</v>
      </c>
      <c r="P789" s="21">
        <v>1333989.17</v>
      </c>
      <c r="Q789" s="17">
        <v>0</v>
      </c>
      <c r="R789" s="21">
        <v>0</v>
      </c>
      <c r="S789" s="17">
        <v>2931</v>
      </c>
      <c r="T789" s="21">
        <v>8214.9</v>
      </c>
      <c r="U789" s="17">
        <v>427480</v>
      </c>
      <c r="V789" s="21">
        <v>799103.02</v>
      </c>
      <c r="W789" s="17">
        <v>121663</v>
      </c>
      <c r="X789" s="21">
        <v>305082.3</v>
      </c>
      <c r="Y789" s="17">
        <v>0</v>
      </c>
      <c r="Z789" s="21">
        <v>0</v>
      </c>
      <c r="AA789" s="17">
        <v>1024866</v>
      </c>
      <c r="AB789" s="21">
        <v>4920802.57</v>
      </c>
      <c r="AC789" s="17">
        <v>0</v>
      </c>
      <c r="AD789" s="21">
        <v>0</v>
      </c>
      <c r="AE789" s="21">
        <v>2344811.11</v>
      </c>
      <c r="AF789" s="21">
        <v>6024987.8900000006</v>
      </c>
      <c r="AG789" s="21" t="s">
        <v>35</v>
      </c>
      <c r="AI789"/>
    </row>
    <row r="790" spans="1:35">
      <c r="A790" s="22">
        <v>788</v>
      </c>
      <c r="B790" s="28">
        <v>45017</v>
      </c>
      <c r="C790" s="23" t="s">
        <v>41</v>
      </c>
      <c r="D790" s="23" t="s">
        <v>57</v>
      </c>
      <c r="E790" s="22">
        <v>393</v>
      </c>
      <c r="F790" s="22">
        <v>5</v>
      </c>
      <c r="G790" s="22">
        <v>8490</v>
      </c>
      <c r="H790" s="38">
        <v>0</v>
      </c>
      <c r="I790" s="22">
        <v>8339</v>
      </c>
      <c r="J790" s="22">
        <v>0</v>
      </c>
      <c r="K790" s="22">
        <v>0</v>
      </c>
      <c r="L790" s="22">
        <v>958237</v>
      </c>
      <c r="M790" s="22">
        <v>0</v>
      </c>
      <c r="N790" s="29">
        <v>0</v>
      </c>
      <c r="O790" s="22">
        <v>0</v>
      </c>
      <c r="P790" s="29">
        <v>0</v>
      </c>
      <c r="Q790" s="22">
        <v>0</v>
      </c>
      <c r="R790" s="29">
        <v>0</v>
      </c>
      <c r="S790" s="22">
        <v>0</v>
      </c>
      <c r="T790" s="29">
        <v>0</v>
      </c>
      <c r="U790" s="22">
        <v>125935</v>
      </c>
      <c r="V790" s="29">
        <v>320299.87</v>
      </c>
      <c r="W790" s="22">
        <v>26787</v>
      </c>
      <c r="X790" s="29">
        <v>118999.25</v>
      </c>
      <c r="Y790" s="22">
        <v>341</v>
      </c>
      <c r="Z790" s="29">
        <v>11321.42</v>
      </c>
      <c r="AA790" s="22">
        <v>284857</v>
      </c>
      <c r="AB790" s="29">
        <v>1590335.04</v>
      </c>
      <c r="AC790" s="22">
        <v>0</v>
      </c>
      <c r="AD790" s="29">
        <v>0</v>
      </c>
      <c r="AE790" s="29">
        <v>0</v>
      </c>
      <c r="AF790" s="29">
        <v>2040955.58</v>
      </c>
      <c r="AG790" s="29" t="s">
        <v>35</v>
      </c>
      <c r="AI790"/>
    </row>
    <row r="791" spans="1:35">
      <c r="A791" s="17">
        <v>789</v>
      </c>
      <c r="B791" s="18">
        <v>45017</v>
      </c>
      <c r="C791" s="19" t="s">
        <v>38</v>
      </c>
      <c r="D791" s="19" t="s">
        <v>58</v>
      </c>
      <c r="E791" s="17">
        <v>13</v>
      </c>
      <c r="F791" s="17">
        <v>18</v>
      </c>
      <c r="G791" s="17">
        <v>0</v>
      </c>
      <c r="H791" s="20">
        <v>0</v>
      </c>
      <c r="I791" s="17">
        <v>0</v>
      </c>
      <c r="J791" s="17">
        <v>0</v>
      </c>
      <c r="K791" s="17">
        <v>0</v>
      </c>
      <c r="L791" s="17">
        <v>115788</v>
      </c>
      <c r="M791" s="17">
        <v>0</v>
      </c>
      <c r="N791" s="21">
        <v>0</v>
      </c>
      <c r="O791" s="17">
        <v>0</v>
      </c>
      <c r="P791" s="21">
        <v>0</v>
      </c>
      <c r="Q791" s="17">
        <v>0</v>
      </c>
      <c r="R791" s="21">
        <v>0</v>
      </c>
      <c r="S791" s="17">
        <v>0</v>
      </c>
      <c r="T791" s="21">
        <v>0</v>
      </c>
      <c r="U791" s="17">
        <v>47262</v>
      </c>
      <c r="V791" s="21">
        <v>134846.29999999999</v>
      </c>
      <c r="W791" s="17">
        <v>19082</v>
      </c>
      <c r="X791" s="21">
        <v>59756.21</v>
      </c>
      <c r="Y791" s="17">
        <v>0</v>
      </c>
      <c r="Z791" s="21">
        <v>0</v>
      </c>
      <c r="AA791" s="17">
        <v>46087</v>
      </c>
      <c r="AB791" s="21">
        <v>267800.21000000002</v>
      </c>
      <c r="AC791" s="17">
        <v>0</v>
      </c>
      <c r="AD791" s="21">
        <v>0</v>
      </c>
      <c r="AE791" s="21">
        <v>0</v>
      </c>
      <c r="AF791" s="21">
        <v>462402.72</v>
      </c>
      <c r="AG791" s="21" t="s">
        <v>35</v>
      </c>
      <c r="AI791"/>
    </row>
    <row r="792" spans="1:35">
      <c r="A792" s="22">
        <v>790</v>
      </c>
      <c r="B792" s="28">
        <v>45017</v>
      </c>
      <c r="C792" s="23" t="s">
        <v>41</v>
      </c>
      <c r="D792" s="23" t="s">
        <v>59</v>
      </c>
      <c r="E792" s="22">
        <v>229</v>
      </c>
      <c r="F792" s="22">
        <v>41</v>
      </c>
      <c r="G792" s="22">
        <v>1499</v>
      </c>
      <c r="H792" s="38">
        <v>0</v>
      </c>
      <c r="I792" s="22">
        <v>0</v>
      </c>
      <c r="J792" s="22">
        <v>28533</v>
      </c>
      <c r="K792" s="22">
        <v>9153</v>
      </c>
      <c r="L792" s="22">
        <v>542783</v>
      </c>
      <c r="M792" s="22">
        <v>21787</v>
      </c>
      <c r="N792" s="29">
        <v>48302.47</v>
      </c>
      <c r="O792" s="22">
        <v>6028</v>
      </c>
      <c r="P792" s="29">
        <v>21897.74</v>
      </c>
      <c r="Q792" s="22">
        <v>10</v>
      </c>
      <c r="R792" s="29">
        <v>29.57</v>
      </c>
      <c r="S792" s="22">
        <v>163</v>
      </c>
      <c r="T792" s="29">
        <v>479.2</v>
      </c>
      <c r="U792" s="22">
        <v>236595</v>
      </c>
      <c r="V792" s="29">
        <v>419278.7</v>
      </c>
      <c r="W792" s="22">
        <v>19070</v>
      </c>
      <c r="X792" s="29">
        <v>43935.32</v>
      </c>
      <c r="Y792" s="22">
        <v>0</v>
      </c>
      <c r="Z792" s="29">
        <v>0</v>
      </c>
      <c r="AA792" s="22">
        <v>473532</v>
      </c>
      <c r="AB792" s="29">
        <v>2151185.2999999998</v>
      </c>
      <c r="AC792" s="22">
        <v>0</v>
      </c>
      <c r="AD792" s="29">
        <v>0</v>
      </c>
      <c r="AE792" s="29">
        <v>70708.98000000001</v>
      </c>
      <c r="AF792" s="29">
        <v>2614399.3199999998</v>
      </c>
      <c r="AG792" s="29" t="s">
        <v>35</v>
      </c>
      <c r="AI792"/>
    </row>
    <row r="793" spans="1:35">
      <c r="A793" s="17">
        <v>791</v>
      </c>
      <c r="B793" s="18">
        <v>45017</v>
      </c>
      <c r="C793" s="19" t="s">
        <v>33</v>
      </c>
      <c r="D793" s="19" t="s">
        <v>60</v>
      </c>
      <c r="E793" s="17">
        <v>542</v>
      </c>
      <c r="F793" s="17">
        <v>3</v>
      </c>
      <c r="G793" s="17">
        <v>0</v>
      </c>
      <c r="H793" s="20">
        <v>2044</v>
      </c>
      <c r="I793" s="17">
        <v>0</v>
      </c>
      <c r="J793" s="17">
        <v>0</v>
      </c>
      <c r="K793" s="17">
        <v>0</v>
      </c>
      <c r="L793" s="17">
        <v>4917084</v>
      </c>
      <c r="M793" s="17">
        <v>0</v>
      </c>
      <c r="N793" s="21">
        <v>0</v>
      </c>
      <c r="O793" s="17">
        <v>0</v>
      </c>
      <c r="P793" s="21">
        <v>0</v>
      </c>
      <c r="Q793" s="17">
        <v>0</v>
      </c>
      <c r="R793" s="21">
        <v>0</v>
      </c>
      <c r="S793" s="17">
        <v>0</v>
      </c>
      <c r="T793" s="21">
        <v>0</v>
      </c>
      <c r="U793" s="17">
        <v>260761</v>
      </c>
      <c r="V793" s="21">
        <v>371979.12</v>
      </c>
      <c r="W793" s="17">
        <v>17330</v>
      </c>
      <c r="X793" s="21">
        <v>33726.160000000003</v>
      </c>
      <c r="Y793" s="17">
        <v>0</v>
      </c>
      <c r="Z793" s="21">
        <v>0</v>
      </c>
      <c r="AA793" s="17">
        <v>990242</v>
      </c>
      <c r="AB793" s="21">
        <v>4764965.8099999996</v>
      </c>
      <c r="AC793" s="17">
        <v>22</v>
      </c>
      <c r="AD793" s="21">
        <v>12.6</v>
      </c>
      <c r="AE793" s="21">
        <v>0</v>
      </c>
      <c r="AF793" s="21">
        <v>5170683.6899999995</v>
      </c>
      <c r="AG793" s="21" t="s">
        <v>35</v>
      </c>
      <c r="AI793"/>
    </row>
    <row r="794" spans="1:35">
      <c r="A794" s="22">
        <v>792</v>
      </c>
      <c r="B794" s="28">
        <v>45017</v>
      </c>
      <c r="C794" s="23" t="s">
        <v>33</v>
      </c>
      <c r="D794" s="23" t="s">
        <v>61</v>
      </c>
      <c r="E794" s="22">
        <v>347</v>
      </c>
      <c r="F794" s="22">
        <v>3</v>
      </c>
      <c r="G794" s="22">
        <v>24400</v>
      </c>
      <c r="H794" s="38">
        <v>303</v>
      </c>
      <c r="I794" s="22">
        <v>48675</v>
      </c>
      <c r="J794" s="22">
        <v>0</v>
      </c>
      <c r="K794" s="22">
        <v>0</v>
      </c>
      <c r="L794" s="22">
        <v>3305110</v>
      </c>
      <c r="M794" s="22">
        <v>0</v>
      </c>
      <c r="N794" s="29">
        <v>0</v>
      </c>
      <c r="O794" s="22">
        <v>0</v>
      </c>
      <c r="P794" s="29">
        <v>0</v>
      </c>
      <c r="Q794" s="22">
        <v>0</v>
      </c>
      <c r="R794" s="29">
        <v>0</v>
      </c>
      <c r="S794" s="22">
        <v>0</v>
      </c>
      <c r="T794" s="29">
        <v>0</v>
      </c>
      <c r="U794" s="22">
        <v>210303</v>
      </c>
      <c r="V794" s="29">
        <v>386504.23</v>
      </c>
      <c r="W794" s="22">
        <v>57754</v>
      </c>
      <c r="X794" s="29">
        <v>291242.46999999997</v>
      </c>
      <c r="Y794" s="22">
        <v>0</v>
      </c>
      <c r="Z794" s="29">
        <v>0</v>
      </c>
      <c r="AA794" s="22">
        <v>1095902</v>
      </c>
      <c r="AB794" s="29">
        <v>3584547.89</v>
      </c>
      <c r="AC794" s="22">
        <v>0</v>
      </c>
      <c r="AD794" s="29">
        <v>0</v>
      </c>
      <c r="AE794" s="29">
        <v>0</v>
      </c>
      <c r="AF794" s="29">
        <v>4262294.59</v>
      </c>
      <c r="AG794" s="29" t="s">
        <v>35</v>
      </c>
      <c r="AI794"/>
    </row>
    <row r="795" spans="1:35">
      <c r="A795" s="17">
        <v>793</v>
      </c>
      <c r="B795" s="18">
        <v>45017</v>
      </c>
      <c r="C795" s="19" t="s">
        <v>41</v>
      </c>
      <c r="D795" s="19" t="s">
        <v>62</v>
      </c>
      <c r="E795" s="17">
        <v>1567</v>
      </c>
      <c r="F795" s="17">
        <v>348</v>
      </c>
      <c r="G795" s="17">
        <v>18564</v>
      </c>
      <c r="H795" s="20">
        <v>0</v>
      </c>
      <c r="I795" s="17">
        <v>43087</v>
      </c>
      <c r="J795" s="17">
        <v>4057938</v>
      </c>
      <c r="K795" s="17">
        <v>592915</v>
      </c>
      <c r="L795" s="17">
        <v>13094800</v>
      </c>
      <c r="M795" s="17">
        <v>1226247</v>
      </c>
      <c r="N795" s="21">
        <v>3801684.58</v>
      </c>
      <c r="O795" s="17">
        <v>1125294</v>
      </c>
      <c r="P795" s="21">
        <v>6304153.5</v>
      </c>
      <c r="Q795" s="17">
        <v>0</v>
      </c>
      <c r="R795" s="21">
        <v>0</v>
      </c>
      <c r="S795" s="17">
        <v>3498</v>
      </c>
      <c r="T795" s="21">
        <v>15248.4</v>
      </c>
      <c r="U795" s="17">
        <v>4644380</v>
      </c>
      <c r="V795" s="21">
        <v>9383227.4800000004</v>
      </c>
      <c r="W795" s="17">
        <v>1652887</v>
      </c>
      <c r="X795" s="21">
        <v>4059515.12</v>
      </c>
      <c r="Y795" s="17">
        <v>2394</v>
      </c>
      <c r="Z795" s="21">
        <v>30467.34</v>
      </c>
      <c r="AA795" s="17">
        <v>8798953</v>
      </c>
      <c r="AB795" s="21">
        <v>44735195.310000002</v>
      </c>
      <c r="AC795" s="17">
        <v>206</v>
      </c>
      <c r="AD795" s="21">
        <v>189</v>
      </c>
      <c r="AE795" s="21">
        <v>10121086.48</v>
      </c>
      <c r="AF795" s="21">
        <v>58208594.25</v>
      </c>
      <c r="AG795" s="21" t="s">
        <v>35</v>
      </c>
      <c r="AI795"/>
    </row>
    <row r="796" spans="1:35">
      <c r="A796" s="22">
        <v>794</v>
      </c>
      <c r="B796" s="28">
        <v>45017</v>
      </c>
      <c r="C796" s="23" t="s">
        <v>33</v>
      </c>
      <c r="D796" s="23" t="s">
        <v>63</v>
      </c>
      <c r="E796" s="22">
        <v>145</v>
      </c>
      <c r="F796" s="22">
        <v>0</v>
      </c>
      <c r="G796" s="22">
        <v>0</v>
      </c>
      <c r="H796" s="38">
        <v>0</v>
      </c>
      <c r="I796" s="22">
        <v>0</v>
      </c>
      <c r="J796" s="22">
        <v>0</v>
      </c>
      <c r="K796" s="22">
        <v>0</v>
      </c>
      <c r="L796" s="22">
        <v>4508188</v>
      </c>
      <c r="M796" s="22">
        <v>0</v>
      </c>
      <c r="N796" s="29">
        <v>0</v>
      </c>
      <c r="O796" s="22">
        <v>0</v>
      </c>
      <c r="P796" s="29">
        <v>0</v>
      </c>
      <c r="Q796" s="22">
        <v>0</v>
      </c>
      <c r="R796" s="29">
        <v>0</v>
      </c>
      <c r="S796" s="22">
        <v>0</v>
      </c>
      <c r="T796" s="29">
        <v>0</v>
      </c>
      <c r="U796" s="22">
        <v>49534</v>
      </c>
      <c r="V796" s="29">
        <v>68389.83</v>
      </c>
      <c r="W796" s="22">
        <v>6937</v>
      </c>
      <c r="X796" s="29">
        <v>12690.34</v>
      </c>
      <c r="Y796" s="22">
        <v>0</v>
      </c>
      <c r="Z796" s="29">
        <v>0</v>
      </c>
      <c r="AA796" s="22">
        <v>861326</v>
      </c>
      <c r="AB796" s="29">
        <v>4375011.7699999996</v>
      </c>
      <c r="AC796" s="22">
        <v>0</v>
      </c>
      <c r="AD796" s="29">
        <v>0</v>
      </c>
      <c r="AE796" s="29">
        <v>0</v>
      </c>
      <c r="AF796" s="29">
        <v>4456091.9399999995</v>
      </c>
      <c r="AG796" s="29" t="s">
        <v>35</v>
      </c>
      <c r="AI796"/>
    </row>
    <row r="797" spans="1:35">
      <c r="A797" s="17">
        <v>795</v>
      </c>
      <c r="B797" s="18">
        <v>45017</v>
      </c>
      <c r="C797" s="19" t="s">
        <v>36</v>
      </c>
      <c r="D797" s="19" t="s">
        <v>64</v>
      </c>
      <c r="E797" s="17">
        <v>0</v>
      </c>
      <c r="F797" s="17">
        <v>0</v>
      </c>
      <c r="G797" s="17">
        <v>0</v>
      </c>
      <c r="H797" s="20">
        <v>373585</v>
      </c>
      <c r="I797" s="17">
        <v>0</v>
      </c>
      <c r="J797" s="17">
        <v>17076</v>
      </c>
      <c r="K797" s="17">
        <v>0</v>
      </c>
      <c r="L797" s="17">
        <v>6848460</v>
      </c>
      <c r="M797" s="17">
        <v>0</v>
      </c>
      <c r="N797" s="21">
        <v>0</v>
      </c>
      <c r="O797" s="17">
        <v>0</v>
      </c>
      <c r="P797" s="21">
        <v>0</v>
      </c>
      <c r="Q797" s="17">
        <v>0</v>
      </c>
      <c r="R797" s="21">
        <v>0</v>
      </c>
      <c r="S797" s="17">
        <v>0</v>
      </c>
      <c r="T797" s="21">
        <v>0</v>
      </c>
      <c r="U797" s="17">
        <v>202506</v>
      </c>
      <c r="V797" s="21">
        <v>454813.89</v>
      </c>
      <c r="W797" s="17">
        <v>16450</v>
      </c>
      <c r="X797" s="21">
        <v>21251.79</v>
      </c>
      <c r="Y797" s="17">
        <v>0</v>
      </c>
      <c r="Z797" s="21">
        <v>0</v>
      </c>
      <c r="AA797" s="17">
        <v>1994109</v>
      </c>
      <c r="AB797" s="21">
        <v>6726572.1100000003</v>
      </c>
      <c r="AC797" s="17">
        <v>173</v>
      </c>
      <c r="AD797" s="21">
        <v>105.9</v>
      </c>
      <c r="AE797" s="21">
        <v>0</v>
      </c>
      <c r="AF797" s="21">
        <v>7202743.6900000004</v>
      </c>
      <c r="AG797" s="21" t="s">
        <v>35</v>
      </c>
      <c r="AI797"/>
    </row>
    <row r="798" spans="1:35">
      <c r="A798" s="22">
        <v>796</v>
      </c>
      <c r="B798" s="28">
        <v>45017</v>
      </c>
      <c r="C798" s="23" t="s">
        <v>41</v>
      </c>
      <c r="D798" s="23" t="s">
        <v>65</v>
      </c>
      <c r="E798" s="22">
        <v>10607</v>
      </c>
      <c r="F798" s="22">
        <v>9446</v>
      </c>
      <c r="G798" s="22">
        <v>1481054</v>
      </c>
      <c r="H798" s="38">
        <v>4232</v>
      </c>
      <c r="I798" s="22">
        <v>1774480</v>
      </c>
      <c r="J798" s="22">
        <v>0</v>
      </c>
      <c r="K798" s="22">
        <v>17878964</v>
      </c>
      <c r="L798" s="22">
        <v>51126224</v>
      </c>
      <c r="M798" s="22">
        <v>33969907</v>
      </c>
      <c r="N798" s="29">
        <v>139112120.80000001</v>
      </c>
      <c r="O798" s="22">
        <v>29806694</v>
      </c>
      <c r="P798" s="29">
        <v>240459813.80000001</v>
      </c>
      <c r="Q798" s="22">
        <v>0</v>
      </c>
      <c r="R798" s="29">
        <v>0</v>
      </c>
      <c r="S798" s="22">
        <v>206808</v>
      </c>
      <c r="T798" s="29">
        <v>1202641.95</v>
      </c>
      <c r="U798" s="22">
        <v>19627420</v>
      </c>
      <c r="V798" s="29">
        <v>54558853.159999996</v>
      </c>
      <c r="W798" s="22">
        <v>12027658</v>
      </c>
      <c r="X798" s="29">
        <v>38370550.75</v>
      </c>
      <c r="Y798" s="22">
        <v>91524</v>
      </c>
      <c r="Z798" s="29">
        <v>1477397.17</v>
      </c>
      <c r="AA798" s="22">
        <v>41960532</v>
      </c>
      <c r="AB798" s="29">
        <v>258557982.90000001</v>
      </c>
      <c r="AC798" s="22">
        <v>65365</v>
      </c>
      <c r="AD798" s="29">
        <v>65418.39</v>
      </c>
      <c r="AE798" s="29">
        <v>380774576.55000001</v>
      </c>
      <c r="AF798" s="29">
        <v>353030202.37</v>
      </c>
      <c r="AG798" s="29" t="s">
        <v>40</v>
      </c>
      <c r="AI798"/>
    </row>
    <row r="799" spans="1:35">
      <c r="A799" s="17">
        <v>797</v>
      </c>
      <c r="B799" s="18">
        <v>45017</v>
      </c>
      <c r="C799" s="19" t="s">
        <v>38</v>
      </c>
      <c r="D799" s="19" t="s">
        <v>66</v>
      </c>
      <c r="E799" s="17">
        <v>46</v>
      </c>
      <c r="F799" s="17">
        <v>28</v>
      </c>
      <c r="G799" s="17">
        <v>0</v>
      </c>
      <c r="H799" s="20">
        <v>0</v>
      </c>
      <c r="I799" s="17">
        <v>0</v>
      </c>
      <c r="J799" s="17">
        <v>0</v>
      </c>
      <c r="K799" s="17">
        <v>698264</v>
      </c>
      <c r="L799" s="17">
        <v>590733</v>
      </c>
      <c r="M799" s="17">
        <v>757405</v>
      </c>
      <c r="N799" s="21">
        <v>2605103.36</v>
      </c>
      <c r="O799" s="17">
        <v>1084610</v>
      </c>
      <c r="P799" s="21">
        <v>4609626.09</v>
      </c>
      <c r="Q799" s="17">
        <v>0</v>
      </c>
      <c r="R799" s="21">
        <v>0</v>
      </c>
      <c r="S799" s="17">
        <v>1512</v>
      </c>
      <c r="T799" s="21">
        <v>10594.5</v>
      </c>
      <c r="U799" s="17">
        <v>325307</v>
      </c>
      <c r="V799" s="21">
        <v>1107473.5900000001</v>
      </c>
      <c r="W799" s="17">
        <v>0</v>
      </c>
      <c r="X799" s="21">
        <v>0</v>
      </c>
      <c r="Y799" s="17">
        <v>0</v>
      </c>
      <c r="Z799" s="21">
        <v>0</v>
      </c>
      <c r="AA799" s="17">
        <v>257724</v>
      </c>
      <c r="AB799" s="21">
        <v>1523954.41</v>
      </c>
      <c r="AC799" s="17">
        <v>0</v>
      </c>
      <c r="AD799" s="21">
        <v>0</v>
      </c>
      <c r="AE799" s="21">
        <v>7225323.9499999993</v>
      </c>
      <c r="AF799" s="21">
        <v>2631428</v>
      </c>
      <c r="AG799" s="21" t="s">
        <v>40</v>
      </c>
      <c r="AI799"/>
    </row>
    <row r="800" spans="1:35">
      <c r="A800" s="22">
        <v>798</v>
      </c>
      <c r="B800" s="28">
        <v>45017</v>
      </c>
      <c r="C800" s="23" t="s">
        <v>41</v>
      </c>
      <c r="D800" s="23" t="s">
        <v>67</v>
      </c>
      <c r="E800" s="22">
        <v>9053</v>
      </c>
      <c r="F800" s="22">
        <v>7516</v>
      </c>
      <c r="G800" s="22">
        <v>1292644</v>
      </c>
      <c r="H800" s="38">
        <v>9506</v>
      </c>
      <c r="I800" s="22">
        <v>564744</v>
      </c>
      <c r="J800" s="22">
        <v>3093149</v>
      </c>
      <c r="K800" s="22">
        <v>14577079</v>
      </c>
      <c r="L800" s="22">
        <v>32604496</v>
      </c>
      <c r="M800" s="22">
        <v>20228593</v>
      </c>
      <c r="N800" s="29">
        <v>76926875.310000002</v>
      </c>
      <c r="O800" s="22">
        <v>29649650</v>
      </c>
      <c r="P800" s="29">
        <v>149745794.40000001</v>
      </c>
      <c r="Q800" s="22">
        <v>38</v>
      </c>
      <c r="R800" s="29">
        <v>1910.4</v>
      </c>
      <c r="S800" s="22">
        <v>51397</v>
      </c>
      <c r="T800" s="29">
        <v>255176.5</v>
      </c>
      <c r="U800" s="22">
        <v>12250128</v>
      </c>
      <c r="V800" s="29">
        <v>35506874.920000002</v>
      </c>
      <c r="W800" s="22">
        <v>4369627</v>
      </c>
      <c r="X800" s="29">
        <v>17856640.149999999</v>
      </c>
      <c r="Y800" s="22">
        <v>14603</v>
      </c>
      <c r="Z800" s="29">
        <v>138637.79</v>
      </c>
      <c r="AA800" s="22">
        <v>21084520</v>
      </c>
      <c r="AB800" s="29">
        <v>144254169</v>
      </c>
      <c r="AC800" s="22">
        <v>7</v>
      </c>
      <c r="AD800" s="29">
        <v>3.15</v>
      </c>
      <c r="AE800" s="29">
        <v>226929756.61000001</v>
      </c>
      <c r="AF800" s="29">
        <v>197756325.01000002</v>
      </c>
      <c r="AG800" s="29" t="s">
        <v>40</v>
      </c>
      <c r="AI800"/>
    </row>
    <row r="801" spans="1:35">
      <c r="A801" s="17">
        <v>799</v>
      </c>
      <c r="B801" s="18">
        <v>45017</v>
      </c>
      <c r="C801" s="19" t="s">
        <v>41</v>
      </c>
      <c r="D801" s="19" t="s">
        <v>68</v>
      </c>
      <c r="E801" s="17">
        <v>2247</v>
      </c>
      <c r="F801" s="17">
        <v>1087</v>
      </c>
      <c r="G801" s="17">
        <v>21202</v>
      </c>
      <c r="H801" s="20">
        <v>184</v>
      </c>
      <c r="I801" s="17">
        <v>8690</v>
      </c>
      <c r="J801" s="17">
        <v>229055</v>
      </c>
      <c r="K801" s="17">
        <v>44173</v>
      </c>
      <c r="L801" s="17">
        <v>11296364</v>
      </c>
      <c r="M801" s="17">
        <v>72455</v>
      </c>
      <c r="N801" s="21">
        <v>230944.72</v>
      </c>
      <c r="O801" s="17">
        <v>41477</v>
      </c>
      <c r="P801" s="21">
        <v>151465.54999999999</v>
      </c>
      <c r="Q801" s="17">
        <v>0</v>
      </c>
      <c r="R801" s="21">
        <v>0</v>
      </c>
      <c r="S801" s="17">
        <v>424</v>
      </c>
      <c r="T801" s="21">
        <v>2540</v>
      </c>
      <c r="U801" s="17">
        <v>2068715</v>
      </c>
      <c r="V801" s="21">
        <v>4460560.9800000004</v>
      </c>
      <c r="W801" s="17">
        <v>350743</v>
      </c>
      <c r="X801" s="21">
        <v>880590.24</v>
      </c>
      <c r="Y801" s="17">
        <v>0</v>
      </c>
      <c r="Z801" s="21">
        <v>0</v>
      </c>
      <c r="AA801" s="17">
        <v>6230985</v>
      </c>
      <c r="AB801" s="21">
        <v>31333177.600000001</v>
      </c>
      <c r="AC801" s="17">
        <v>276</v>
      </c>
      <c r="AD801" s="21">
        <v>276.68</v>
      </c>
      <c r="AE801" s="21">
        <v>384950.27</v>
      </c>
      <c r="AF801" s="21">
        <v>36674605.5</v>
      </c>
      <c r="AG801" s="21" t="s">
        <v>35</v>
      </c>
      <c r="AI801"/>
    </row>
    <row r="802" spans="1:35">
      <c r="A802" s="22">
        <v>800</v>
      </c>
      <c r="B802" s="28">
        <v>45017</v>
      </c>
      <c r="C802" s="23" t="s">
        <v>41</v>
      </c>
      <c r="D802" s="23" t="s">
        <v>69</v>
      </c>
      <c r="E802" s="22">
        <v>689</v>
      </c>
      <c r="F802" s="22">
        <v>271</v>
      </c>
      <c r="G802" s="22">
        <v>37689</v>
      </c>
      <c r="H802" s="38">
        <v>11033</v>
      </c>
      <c r="I802" s="22">
        <v>0</v>
      </c>
      <c r="J802" s="22">
        <v>38079</v>
      </c>
      <c r="K802" s="22">
        <v>1570245</v>
      </c>
      <c r="L802" s="22">
        <v>6369035</v>
      </c>
      <c r="M802" s="22">
        <v>2167896</v>
      </c>
      <c r="N802" s="29">
        <v>7349029.3799999999</v>
      </c>
      <c r="O802" s="22">
        <v>1795108</v>
      </c>
      <c r="P802" s="29">
        <v>11546511.710000001</v>
      </c>
      <c r="Q802" s="22">
        <v>0</v>
      </c>
      <c r="R802" s="29">
        <v>0</v>
      </c>
      <c r="S802" s="22">
        <v>25261</v>
      </c>
      <c r="T802" s="29">
        <v>96869.95</v>
      </c>
      <c r="U802" s="22">
        <v>1019194</v>
      </c>
      <c r="V802" s="29">
        <v>2389547</v>
      </c>
      <c r="W802" s="22">
        <v>332562</v>
      </c>
      <c r="X802" s="29">
        <v>1576017.47</v>
      </c>
      <c r="Y802" s="22">
        <v>0</v>
      </c>
      <c r="Z802" s="29">
        <v>0</v>
      </c>
      <c r="AA802" s="22">
        <v>3944612</v>
      </c>
      <c r="AB802" s="29">
        <v>20203456.57</v>
      </c>
      <c r="AC802" s="22">
        <v>0</v>
      </c>
      <c r="AD802" s="29">
        <v>0</v>
      </c>
      <c r="AE802" s="29">
        <v>18992411.039999999</v>
      </c>
      <c r="AF802" s="29">
        <v>24169021.039999999</v>
      </c>
      <c r="AG802" s="29" t="s">
        <v>35</v>
      </c>
      <c r="AI802"/>
    </row>
    <row r="803" spans="1:35">
      <c r="A803" s="17">
        <v>801</v>
      </c>
      <c r="B803" s="18">
        <v>45017</v>
      </c>
      <c r="C803" s="19" t="s">
        <v>36</v>
      </c>
      <c r="D803" s="19" t="s">
        <v>70</v>
      </c>
      <c r="E803" s="17">
        <v>0</v>
      </c>
      <c r="F803" s="17">
        <v>0</v>
      </c>
      <c r="G803" s="17">
        <v>0</v>
      </c>
      <c r="H803" s="20">
        <v>158132</v>
      </c>
      <c r="I803" s="17">
        <v>0</v>
      </c>
      <c r="J803" s="17">
        <v>156841</v>
      </c>
      <c r="K803" s="17">
        <v>0</v>
      </c>
      <c r="L803" s="17">
        <v>10097269</v>
      </c>
      <c r="M803" s="17">
        <v>0</v>
      </c>
      <c r="N803" s="21">
        <v>0</v>
      </c>
      <c r="O803" s="17">
        <v>0</v>
      </c>
      <c r="P803" s="21">
        <v>0</v>
      </c>
      <c r="Q803" s="17">
        <v>0</v>
      </c>
      <c r="R803" s="21">
        <v>0</v>
      </c>
      <c r="S803" s="17">
        <v>0</v>
      </c>
      <c r="T803" s="21">
        <v>0</v>
      </c>
      <c r="U803" s="17">
        <v>0</v>
      </c>
      <c r="V803" s="21">
        <v>0</v>
      </c>
      <c r="W803" s="17">
        <v>683504</v>
      </c>
      <c r="X803" s="21">
        <v>363418.48</v>
      </c>
      <c r="Y803" s="17">
        <v>0</v>
      </c>
      <c r="Z803" s="21">
        <v>0</v>
      </c>
      <c r="AA803" s="17">
        <v>0</v>
      </c>
      <c r="AB803" s="21">
        <v>0</v>
      </c>
      <c r="AC803" s="17">
        <v>0</v>
      </c>
      <c r="AD803" s="21">
        <v>0</v>
      </c>
      <c r="AE803" s="21">
        <v>0</v>
      </c>
      <c r="AF803" s="21">
        <v>363418.48</v>
      </c>
      <c r="AG803" s="21" t="s">
        <v>35</v>
      </c>
      <c r="AI803"/>
    </row>
    <row r="804" spans="1:35">
      <c r="A804" s="22">
        <v>802</v>
      </c>
      <c r="B804" s="28">
        <v>45017</v>
      </c>
      <c r="C804" s="23" t="s">
        <v>45</v>
      </c>
      <c r="D804" s="23" t="s">
        <v>71</v>
      </c>
      <c r="E804" s="22">
        <v>4125</v>
      </c>
      <c r="F804" s="22">
        <v>565</v>
      </c>
      <c r="G804" s="22">
        <v>13532</v>
      </c>
      <c r="H804" s="38">
        <v>10750</v>
      </c>
      <c r="I804" s="22">
        <v>0</v>
      </c>
      <c r="J804" s="22">
        <v>2383375</v>
      </c>
      <c r="K804" s="22">
        <v>169683</v>
      </c>
      <c r="L804" s="22">
        <v>31850981</v>
      </c>
      <c r="M804" s="22">
        <v>142771</v>
      </c>
      <c r="N804" s="29">
        <v>506820.8</v>
      </c>
      <c r="O804" s="22">
        <v>70605</v>
      </c>
      <c r="P804" s="29">
        <v>297279.90000000002</v>
      </c>
      <c r="Q804" s="22">
        <v>0</v>
      </c>
      <c r="R804" s="29">
        <v>0</v>
      </c>
      <c r="S804" s="22">
        <v>3247</v>
      </c>
      <c r="T804" s="29">
        <v>19808</v>
      </c>
      <c r="U804" s="22">
        <v>4817331</v>
      </c>
      <c r="V804" s="29">
        <v>10312727.210000001</v>
      </c>
      <c r="W804" s="22">
        <v>1795925</v>
      </c>
      <c r="X804" s="29">
        <v>3230117.45</v>
      </c>
      <c r="Y804" s="22">
        <v>3197</v>
      </c>
      <c r="Z804" s="29">
        <v>49896.46</v>
      </c>
      <c r="AA804" s="22">
        <v>20639767</v>
      </c>
      <c r="AB804" s="29">
        <v>98062571.379999995</v>
      </c>
      <c r="AC804" s="22">
        <v>38950</v>
      </c>
      <c r="AD804" s="29">
        <v>38749.089999999997</v>
      </c>
      <c r="AE804" s="29">
        <v>823908.7</v>
      </c>
      <c r="AF804" s="29">
        <v>111694061.59</v>
      </c>
      <c r="AG804" s="29" t="s">
        <v>35</v>
      </c>
      <c r="AI804"/>
    </row>
    <row r="805" spans="1:35">
      <c r="A805" s="17">
        <v>803</v>
      </c>
      <c r="B805" s="18">
        <v>45017</v>
      </c>
      <c r="C805" s="19" t="s">
        <v>45</v>
      </c>
      <c r="D805" s="19" t="s">
        <v>72</v>
      </c>
      <c r="E805" s="17">
        <v>2760</v>
      </c>
      <c r="F805" s="17">
        <v>710</v>
      </c>
      <c r="G805" s="17">
        <v>0</v>
      </c>
      <c r="H805" s="20">
        <v>0</v>
      </c>
      <c r="I805" s="17">
        <v>0</v>
      </c>
      <c r="J805" s="17">
        <v>258555</v>
      </c>
      <c r="K805" s="17">
        <v>80989</v>
      </c>
      <c r="L805" s="17">
        <v>16635816</v>
      </c>
      <c r="M805" s="17">
        <v>73690</v>
      </c>
      <c r="N805" s="21">
        <v>192582.84</v>
      </c>
      <c r="O805" s="17">
        <v>27065</v>
      </c>
      <c r="P805" s="21">
        <v>74735.399999999994</v>
      </c>
      <c r="Q805" s="17">
        <v>0</v>
      </c>
      <c r="R805" s="21">
        <v>0</v>
      </c>
      <c r="S805" s="17">
        <v>2244</v>
      </c>
      <c r="T805" s="21">
        <v>10723.87</v>
      </c>
      <c r="U805" s="17">
        <v>3247249</v>
      </c>
      <c r="V805" s="21">
        <v>6614788.5199999996</v>
      </c>
      <c r="W805" s="17">
        <v>869393</v>
      </c>
      <c r="X805" s="21">
        <v>1634748.15</v>
      </c>
      <c r="Y805" s="17">
        <v>0</v>
      </c>
      <c r="Z805" s="21">
        <v>0</v>
      </c>
      <c r="AA805" s="17">
        <v>11606166</v>
      </c>
      <c r="AB805" s="21">
        <v>49996534.409999996</v>
      </c>
      <c r="AC805" s="17">
        <v>0</v>
      </c>
      <c r="AD805" s="21">
        <v>0</v>
      </c>
      <c r="AE805" s="21">
        <v>278042.11</v>
      </c>
      <c r="AF805" s="21">
        <v>58246071.079999998</v>
      </c>
      <c r="AG805" s="21" t="s">
        <v>35</v>
      </c>
      <c r="AI805"/>
    </row>
    <row r="806" spans="1:35">
      <c r="A806" s="22">
        <v>804</v>
      </c>
      <c r="B806" s="28">
        <v>45017</v>
      </c>
      <c r="C806" s="23" t="s">
        <v>41</v>
      </c>
      <c r="D806" s="23" t="s">
        <v>73</v>
      </c>
      <c r="E806" s="22">
        <v>1692</v>
      </c>
      <c r="F806" s="22">
        <v>1170</v>
      </c>
      <c r="G806" s="22">
        <v>273561</v>
      </c>
      <c r="H806" s="38">
        <v>146</v>
      </c>
      <c r="I806" s="22">
        <v>58661</v>
      </c>
      <c r="J806" s="22">
        <v>3381070</v>
      </c>
      <c r="K806" s="22">
        <v>2273521</v>
      </c>
      <c r="L806" s="22">
        <v>8449611</v>
      </c>
      <c r="M806" s="22">
        <v>3611489</v>
      </c>
      <c r="N806" s="29">
        <v>17190745.109999999</v>
      </c>
      <c r="O806" s="22">
        <v>2305269</v>
      </c>
      <c r="P806" s="29">
        <v>45814168.920000002</v>
      </c>
      <c r="Q806" s="22">
        <v>0</v>
      </c>
      <c r="R806" s="29">
        <v>0</v>
      </c>
      <c r="S806" s="22">
        <v>28137</v>
      </c>
      <c r="T806" s="29">
        <v>137899.45000000001</v>
      </c>
      <c r="U806" s="22">
        <v>1289693</v>
      </c>
      <c r="V806" s="29">
        <v>3151594.46</v>
      </c>
      <c r="W806" s="22">
        <v>774088</v>
      </c>
      <c r="X806" s="29">
        <v>2934730.66</v>
      </c>
      <c r="Y806" s="22">
        <v>924</v>
      </c>
      <c r="Z806" s="29">
        <v>77313.63</v>
      </c>
      <c r="AA806" s="22">
        <v>4663241</v>
      </c>
      <c r="AB806" s="29">
        <v>25831977.870000001</v>
      </c>
      <c r="AC806" s="22">
        <v>0</v>
      </c>
      <c r="AD806" s="29">
        <v>0</v>
      </c>
      <c r="AE806" s="29">
        <v>63142813.480000004</v>
      </c>
      <c r="AF806" s="29">
        <v>31995616.620000001</v>
      </c>
      <c r="AG806" s="29" t="s">
        <v>40</v>
      </c>
      <c r="AI806"/>
    </row>
    <row r="807" spans="1:35">
      <c r="A807" s="17">
        <v>805</v>
      </c>
      <c r="B807" s="18">
        <v>45017</v>
      </c>
      <c r="C807" s="19" t="s">
        <v>41</v>
      </c>
      <c r="D807" s="19" t="s">
        <v>74</v>
      </c>
      <c r="E807" s="17">
        <v>895</v>
      </c>
      <c r="F807" s="17">
        <v>621</v>
      </c>
      <c r="G807" s="17">
        <v>11560</v>
      </c>
      <c r="H807" s="20">
        <v>945</v>
      </c>
      <c r="I807" s="17">
        <v>0</v>
      </c>
      <c r="J807" s="17">
        <v>140077</v>
      </c>
      <c r="K807" s="17">
        <v>86892</v>
      </c>
      <c r="L807" s="17">
        <v>3884277</v>
      </c>
      <c r="M807" s="17">
        <v>157669</v>
      </c>
      <c r="N807" s="21">
        <v>1122569.45</v>
      </c>
      <c r="O807" s="17">
        <v>102624</v>
      </c>
      <c r="P807" s="21">
        <v>306958.21999999997</v>
      </c>
      <c r="Q807" s="17">
        <v>0</v>
      </c>
      <c r="R807" s="21">
        <v>0</v>
      </c>
      <c r="S807" s="17">
        <v>7677</v>
      </c>
      <c r="T807" s="21">
        <v>31657</v>
      </c>
      <c r="U807" s="17">
        <v>2229048</v>
      </c>
      <c r="V807" s="21">
        <v>2820739.48</v>
      </c>
      <c r="W807" s="17">
        <v>1594086</v>
      </c>
      <c r="X807" s="21">
        <v>946069.08</v>
      </c>
      <c r="Y807" s="17">
        <v>0</v>
      </c>
      <c r="Z807" s="21">
        <v>0</v>
      </c>
      <c r="AA807" s="17">
        <v>6232539</v>
      </c>
      <c r="AB807" s="21">
        <v>33517340.620000001</v>
      </c>
      <c r="AC807" s="17">
        <v>1</v>
      </c>
      <c r="AD807" s="21">
        <v>2</v>
      </c>
      <c r="AE807" s="21">
        <v>1461184.67</v>
      </c>
      <c r="AF807" s="21">
        <v>37284151.18</v>
      </c>
      <c r="AG807" s="21" t="s">
        <v>35</v>
      </c>
      <c r="AI807"/>
    </row>
    <row r="808" spans="1:35">
      <c r="A808" s="22">
        <v>806</v>
      </c>
      <c r="B808" s="28">
        <v>45017</v>
      </c>
      <c r="C808" s="23" t="s">
        <v>33</v>
      </c>
      <c r="D808" s="23" t="s">
        <v>75</v>
      </c>
      <c r="E808" s="22">
        <v>59</v>
      </c>
      <c r="F808" s="22">
        <v>2</v>
      </c>
      <c r="G808" s="22">
        <v>0</v>
      </c>
      <c r="H808" s="38">
        <v>164</v>
      </c>
      <c r="I808" s="22">
        <v>0</v>
      </c>
      <c r="J808" s="22">
        <v>494766</v>
      </c>
      <c r="K808" s="22">
        <v>0</v>
      </c>
      <c r="L808" s="22">
        <v>2794638</v>
      </c>
      <c r="M808" s="22">
        <v>0</v>
      </c>
      <c r="N808" s="29">
        <v>0</v>
      </c>
      <c r="O808" s="22">
        <v>0</v>
      </c>
      <c r="P808" s="29">
        <v>0</v>
      </c>
      <c r="Q808" s="22">
        <v>0</v>
      </c>
      <c r="R808" s="29">
        <v>0</v>
      </c>
      <c r="S808" s="22">
        <v>0</v>
      </c>
      <c r="T808" s="29">
        <v>0</v>
      </c>
      <c r="U808" s="22">
        <v>51429</v>
      </c>
      <c r="V808" s="29">
        <v>90853.96</v>
      </c>
      <c r="W808" s="22">
        <v>8290</v>
      </c>
      <c r="X808" s="29">
        <v>22266.46</v>
      </c>
      <c r="Y808" s="22">
        <v>0</v>
      </c>
      <c r="Z808" s="29">
        <v>0</v>
      </c>
      <c r="AA808" s="22">
        <v>360229</v>
      </c>
      <c r="AB808" s="29">
        <v>1853720.8</v>
      </c>
      <c r="AC808" s="22">
        <v>0</v>
      </c>
      <c r="AD808" s="29">
        <v>0</v>
      </c>
      <c r="AE808" s="29">
        <v>0</v>
      </c>
      <c r="AF808" s="29">
        <v>1966841.22</v>
      </c>
      <c r="AG808" s="29" t="s">
        <v>35</v>
      </c>
      <c r="AI808"/>
    </row>
    <row r="809" spans="1:35">
      <c r="A809" s="17">
        <v>807</v>
      </c>
      <c r="B809" s="18">
        <v>45017</v>
      </c>
      <c r="C809" s="19" t="s">
        <v>36</v>
      </c>
      <c r="D809" s="19" t="s">
        <v>76</v>
      </c>
      <c r="E809" s="17">
        <v>0</v>
      </c>
      <c r="F809" s="17">
        <v>0</v>
      </c>
      <c r="G809" s="17">
        <v>0</v>
      </c>
      <c r="H809" s="20">
        <v>0</v>
      </c>
      <c r="I809" s="17">
        <v>0</v>
      </c>
      <c r="J809" s="17">
        <v>5275</v>
      </c>
      <c r="K809" s="17">
        <v>0</v>
      </c>
      <c r="L809" s="17">
        <v>0</v>
      </c>
      <c r="M809" s="17">
        <v>0</v>
      </c>
      <c r="N809" s="21">
        <v>0</v>
      </c>
      <c r="O809" s="17">
        <v>0</v>
      </c>
      <c r="P809" s="21">
        <v>0</v>
      </c>
      <c r="Q809" s="17">
        <v>0</v>
      </c>
      <c r="R809" s="21">
        <v>0</v>
      </c>
      <c r="S809" s="17">
        <v>0</v>
      </c>
      <c r="T809" s="21">
        <v>0</v>
      </c>
      <c r="U809" s="17">
        <v>0</v>
      </c>
      <c r="V809" s="21">
        <v>0</v>
      </c>
      <c r="W809" s="17">
        <v>0</v>
      </c>
      <c r="X809" s="21">
        <v>0</v>
      </c>
      <c r="Y809" s="17">
        <v>0</v>
      </c>
      <c r="Z809" s="21">
        <v>0</v>
      </c>
      <c r="AA809" s="17">
        <v>0</v>
      </c>
      <c r="AB809" s="21">
        <v>0</v>
      </c>
      <c r="AC809" s="17">
        <v>0</v>
      </c>
      <c r="AD809" s="21">
        <v>0</v>
      </c>
      <c r="AE809" s="21">
        <v>0</v>
      </c>
      <c r="AF809" s="21">
        <v>0</v>
      </c>
      <c r="AG809" s="21" t="s">
        <v>35</v>
      </c>
      <c r="AI809"/>
    </row>
    <row r="810" spans="1:35">
      <c r="A810" s="22">
        <v>808</v>
      </c>
      <c r="B810" s="28">
        <v>45017</v>
      </c>
      <c r="C810" s="23" t="s">
        <v>41</v>
      </c>
      <c r="D810" s="23" t="s">
        <v>77</v>
      </c>
      <c r="E810" s="22">
        <v>886</v>
      </c>
      <c r="F810" s="22">
        <v>586</v>
      </c>
      <c r="G810" s="22">
        <v>9299</v>
      </c>
      <c r="H810" s="38">
        <v>0</v>
      </c>
      <c r="I810" s="22">
        <v>0</v>
      </c>
      <c r="J810" s="22">
        <v>51991</v>
      </c>
      <c r="K810" s="22">
        <v>0</v>
      </c>
      <c r="L810" s="22">
        <v>5196360</v>
      </c>
      <c r="M810" s="22">
        <v>0</v>
      </c>
      <c r="N810" s="29">
        <v>0</v>
      </c>
      <c r="O810" s="22">
        <v>0</v>
      </c>
      <c r="P810" s="29">
        <v>0</v>
      </c>
      <c r="Q810" s="22">
        <v>0</v>
      </c>
      <c r="R810" s="29">
        <v>0</v>
      </c>
      <c r="S810" s="22">
        <v>0</v>
      </c>
      <c r="T810" s="29">
        <v>0</v>
      </c>
      <c r="U810" s="22">
        <v>1319648</v>
      </c>
      <c r="V810" s="29">
        <v>2480791.2799999998</v>
      </c>
      <c r="W810" s="22">
        <v>178542</v>
      </c>
      <c r="X810" s="29">
        <v>410444.7</v>
      </c>
      <c r="Y810" s="22">
        <v>0</v>
      </c>
      <c r="Z810" s="29">
        <v>0</v>
      </c>
      <c r="AA810" s="22">
        <v>4156957</v>
      </c>
      <c r="AB810" s="29">
        <v>19486147.41</v>
      </c>
      <c r="AC810" s="22">
        <v>0</v>
      </c>
      <c r="AD810" s="29">
        <v>0</v>
      </c>
      <c r="AE810" s="29">
        <v>0</v>
      </c>
      <c r="AF810" s="29">
        <v>22377383.390000001</v>
      </c>
      <c r="AG810" s="29" t="s">
        <v>35</v>
      </c>
      <c r="AI810"/>
    </row>
    <row r="811" spans="1:35">
      <c r="A811" s="17">
        <v>809</v>
      </c>
      <c r="B811" s="18">
        <v>45017</v>
      </c>
      <c r="C811" s="19" t="s">
        <v>41</v>
      </c>
      <c r="D811" s="19" t="s">
        <v>78</v>
      </c>
      <c r="E811" s="17">
        <v>1398</v>
      </c>
      <c r="F811" s="17">
        <v>841</v>
      </c>
      <c r="G811" s="17">
        <v>8406</v>
      </c>
      <c r="H811" s="20">
        <v>0</v>
      </c>
      <c r="I811" s="17">
        <v>0</v>
      </c>
      <c r="J811" s="17">
        <v>24798</v>
      </c>
      <c r="K811" s="17">
        <v>10552</v>
      </c>
      <c r="L811" s="17">
        <v>4314928</v>
      </c>
      <c r="M811" s="17">
        <v>31334</v>
      </c>
      <c r="N811" s="21">
        <v>206697.43</v>
      </c>
      <c r="O811" s="17">
        <v>8876</v>
      </c>
      <c r="P811" s="21">
        <v>94496.55</v>
      </c>
      <c r="Q811" s="17">
        <v>0</v>
      </c>
      <c r="R811" s="21">
        <v>0</v>
      </c>
      <c r="S811" s="17">
        <v>809</v>
      </c>
      <c r="T811" s="21">
        <v>6302.84</v>
      </c>
      <c r="U811" s="17">
        <v>1580477</v>
      </c>
      <c r="V811" s="21">
        <v>3664413.13</v>
      </c>
      <c r="W811" s="17">
        <v>273861</v>
      </c>
      <c r="X811" s="21">
        <v>883558.88</v>
      </c>
      <c r="Y811" s="17">
        <v>8045</v>
      </c>
      <c r="Z811" s="21">
        <v>180143.46</v>
      </c>
      <c r="AA811" s="17">
        <v>4732991</v>
      </c>
      <c r="AB811" s="21">
        <v>23009728.899999999</v>
      </c>
      <c r="AC811" s="17">
        <v>0</v>
      </c>
      <c r="AD811" s="21">
        <v>0</v>
      </c>
      <c r="AE811" s="21">
        <v>307496.82</v>
      </c>
      <c r="AF811" s="21">
        <v>27737844.369999997</v>
      </c>
      <c r="AG811" s="21" t="s">
        <v>35</v>
      </c>
      <c r="AI811"/>
    </row>
    <row r="812" spans="1:35">
      <c r="A812" s="22">
        <v>810</v>
      </c>
      <c r="B812" s="28">
        <v>45017</v>
      </c>
      <c r="C812" s="23" t="s">
        <v>41</v>
      </c>
      <c r="D812" s="23" t="s">
        <v>79</v>
      </c>
      <c r="E812" s="22">
        <v>1528</v>
      </c>
      <c r="F812" s="22">
        <v>1433</v>
      </c>
      <c r="G812" s="22">
        <v>75520</v>
      </c>
      <c r="H812" s="38">
        <v>15881</v>
      </c>
      <c r="I812" s="22">
        <v>61995</v>
      </c>
      <c r="J812" s="22">
        <v>430972</v>
      </c>
      <c r="K812" s="22">
        <v>5034646</v>
      </c>
      <c r="L812" s="22">
        <v>28656273</v>
      </c>
      <c r="M812" s="22">
        <v>5441381</v>
      </c>
      <c r="N812" s="29">
        <v>21064253.66</v>
      </c>
      <c r="O812" s="22">
        <v>4159721</v>
      </c>
      <c r="P812" s="29">
        <v>27403954.59</v>
      </c>
      <c r="Q812" s="22">
        <v>0</v>
      </c>
      <c r="R812" s="29">
        <v>0</v>
      </c>
      <c r="S812" s="22">
        <v>47024</v>
      </c>
      <c r="T812" s="29">
        <v>182951.29</v>
      </c>
      <c r="U812" s="22">
        <v>3897726</v>
      </c>
      <c r="V812" s="29">
        <v>7949585.29</v>
      </c>
      <c r="W812" s="22">
        <v>2631671</v>
      </c>
      <c r="X812" s="29">
        <v>6427220.8899999997</v>
      </c>
      <c r="Y812" s="22">
        <v>0</v>
      </c>
      <c r="Z812" s="29">
        <v>0</v>
      </c>
      <c r="AA812" s="22">
        <v>11802588</v>
      </c>
      <c r="AB812" s="29">
        <v>54889697.960000001</v>
      </c>
      <c r="AC812" s="22">
        <v>0</v>
      </c>
      <c r="AD812" s="29">
        <v>0</v>
      </c>
      <c r="AE812" s="29">
        <v>48651159.539999999</v>
      </c>
      <c r="AF812" s="29">
        <v>69266504.140000001</v>
      </c>
      <c r="AG812" s="29" t="s">
        <v>35</v>
      </c>
      <c r="AI812"/>
    </row>
    <row r="813" spans="1:35">
      <c r="A813" s="17">
        <v>811</v>
      </c>
      <c r="B813" s="18">
        <v>45017</v>
      </c>
      <c r="C813" s="19" t="s">
        <v>36</v>
      </c>
      <c r="D813" s="19" t="s">
        <v>80</v>
      </c>
      <c r="E813" s="17">
        <v>0</v>
      </c>
      <c r="F813" s="17">
        <v>0</v>
      </c>
      <c r="G813" s="17">
        <v>0</v>
      </c>
      <c r="H813" s="20">
        <v>334559</v>
      </c>
      <c r="I813" s="17">
        <v>0</v>
      </c>
      <c r="J813" s="17">
        <v>0</v>
      </c>
      <c r="K813" s="17">
        <v>0</v>
      </c>
      <c r="L813" s="17">
        <v>560908</v>
      </c>
      <c r="M813" s="17">
        <v>0</v>
      </c>
      <c r="N813" s="21">
        <v>0</v>
      </c>
      <c r="O813" s="17">
        <v>0</v>
      </c>
      <c r="P813" s="21">
        <v>0</v>
      </c>
      <c r="Q813" s="17">
        <v>0</v>
      </c>
      <c r="R813" s="21">
        <v>0</v>
      </c>
      <c r="S813" s="17">
        <v>0</v>
      </c>
      <c r="T813" s="21">
        <v>0</v>
      </c>
      <c r="U813" s="17">
        <v>725</v>
      </c>
      <c r="V813" s="21">
        <v>676.9</v>
      </c>
      <c r="W813" s="17">
        <v>20273</v>
      </c>
      <c r="X813" s="21">
        <v>13532.35</v>
      </c>
      <c r="Y813" s="17">
        <v>0</v>
      </c>
      <c r="Z813" s="21">
        <v>0</v>
      </c>
      <c r="AA813" s="17">
        <v>3985</v>
      </c>
      <c r="AB813" s="21">
        <v>16927.12</v>
      </c>
      <c r="AC813" s="17">
        <v>0</v>
      </c>
      <c r="AD813" s="21">
        <v>0</v>
      </c>
      <c r="AE813" s="21">
        <v>0</v>
      </c>
      <c r="AF813" s="21">
        <v>31136.37</v>
      </c>
      <c r="AG813" s="21" t="s">
        <v>35</v>
      </c>
      <c r="AI813"/>
    </row>
    <row r="814" spans="1:35">
      <c r="A814" s="22">
        <v>812</v>
      </c>
      <c r="B814" s="28">
        <v>45017</v>
      </c>
      <c r="C814" s="23" t="s">
        <v>41</v>
      </c>
      <c r="D814" s="23" t="s">
        <v>99</v>
      </c>
      <c r="E814" s="22">
        <v>0</v>
      </c>
      <c r="F814" s="22">
        <v>0</v>
      </c>
      <c r="G814" s="22">
        <v>0</v>
      </c>
      <c r="H814" s="38">
        <v>0</v>
      </c>
      <c r="I814" s="22">
        <v>0</v>
      </c>
      <c r="J814" s="22">
        <v>0</v>
      </c>
      <c r="K814" s="22">
        <v>0</v>
      </c>
      <c r="L814" s="22">
        <v>208441</v>
      </c>
      <c r="M814" s="22">
        <v>0</v>
      </c>
      <c r="N814" s="29">
        <v>0</v>
      </c>
      <c r="O814" s="22">
        <v>0</v>
      </c>
      <c r="P814" s="29">
        <v>0</v>
      </c>
      <c r="Q814" s="22">
        <v>0</v>
      </c>
      <c r="R814" s="29">
        <v>0</v>
      </c>
      <c r="S814" s="22">
        <v>0</v>
      </c>
      <c r="T814" s="29">
        <v>0</v>
      </c>
      <c r="U814" s="22">
        <v>24821</v>
      </c>
      <c r="V814" s="29">
        <v>47542.59</v>
      </c>
      <c r="W814" s="22">
        <v>13101</v>
      </c>
      <c r="X814" s="29">
        <v>29312.78</v>
      </c>
      <c r="Y814" s="22">
        <v>0</v>
      </c>
      <c r="Z814" s="29">
        <v>0</v>
      </c>
      <c r="AA814" s="22">
        <v>91731</v>
      </c>
      <c r="AB814" s="29">
        <v>434878.61</v>
      </c>
      <c r="AC814" s="22">
        <v>14</v>
      </c>
      <c r="AD814" s="29">
        <v>8.3000000000000007</v>
      </c>
      <c r="AE814" s="29">
        <v>0</v>
      </c>
      <c r="AF814" s="29">
        <v>511742.27999999997</v>
      </c>
      <c r="AG814" s="29" t="s">
        <v>35</v>
      </c>
      <c r="AI814"/>
    </row>
    <row r="815" spans="1:35">
      <c r="A815" s="17">
        <v>813</v>
      </c>
      <c r="B815" s="18">
        <v>45017</v>
      </c>
      <c r="C815" s="19" t="s">
        <v>33</v>
      </c>
      <c r="D815" s="19" t="s">
        <v>81</v>
      </c>
      <c r="E815" s="17">
        <v>13</v>
      </c>
      <c r="F815" s="17">
        <v>1</v>
      </c>
      <c r="G815" s="17">
        <v>0</v>
      </c>
      <c r="H815" s="20">
        <v>0</v>
      </c>
      <c r="I815" s="17">
        <v>0</v>
      </c>
      <c r="J815" s="17">
        <v>0</v>
      </c>
      <c r="K815" s="17">
        <v>0</v>
      </c>
      <c r="L815" s="17">
        <v>393695</v>
      </c>
      <c r="M815" s="17">
        <v>0</v>
      </c>
      <c r="N815" s="21">
        <v>0</v>
      </c>
      <c r="O815" s="17">
        <v>0</v>
      </c>
      <c r="P815" s="21">
        <v>0</v>
      </c>
      <c r="Q815" s="17">
        <v>0</v>
      </c>
      <c r="R815" s="21">
        <v>0</v>
      </c>
      <c r="S815" s="17">
        <v>0</v>
      </c>
      <c r="T815" s="21">
        <v>0</v>
      </c>
      <c r="U815" s="17">
        <v>12451</v>
      </c>
      <c r="V815" s="21">
        <v>18512.59</v>
      </c>
      <c r="W815" s="17">
        <v>0</v>
      </c>
      <c r="X815" s="21">
        <v>0</v>
      </c>
      <c r="Y815" s="17">
        <v>0</v>
      </c>
      <c r="Z815" s="21">
        <v>0</v>
      </c>
      <c r="AA815" s="17">
        <v>43391</v>
      </c>
      <c r="AB815" s="21">
        <v>180350.04</v>
      </c>
      <c r="AC815" s="17">
        <v>0</v>
      </c>
      <c r="AD815" s="21">
        <v>0</v>
      </c>
      <c r="AE815" s="21">
        <v>0</v>
      </c>
      <c r="AF815" s="21">
        <v>198862.63</v>
      </c>
      <c r="AG815" s="21" t="s">
        <v>35</v>
      </c>
      <c r="AI815"/>
    </row>
    <row r="816" spans="1:35">
      <c r="A816" s="22">
        <v>814</v>
      </c>
      <c r="B816" s="28">
        <v>45017</v>
      </c>
      <c r="C816" s="23" t="s">
        <v>36</v>
      </c>
      <c r="D816" s="23" t="s">
        <v>82</v>
      </c>
      <c r="E816" s="22">
        <v>1</v>
      </c>
      <c r="F816" s="22">
        <v>62</v>
      </c>
      <c r="G816" s="22">
        <v>628391</v>
      </c>
      <c r="H816" s="38">
        <v>0</v>
      </c>
      <c r="I816" s="22">
        <v>0</v>
      </c>
      <c r="J816" s="22">
        <v>30053065</v>
      </c>
      <c r="K816" s="22">
        <v>0</v>
      </c>
      <c r="L816" s="22">
        <v>38022928</v>
      </c>
      <c r="M816" s="22">
        <v>0</v>
      </c>
      <c r="N816" s="29">
        <v>0</v>
      </c>
      <c r="O816" s="22">
        <v>0</v>
      </c>
      <c r="P816" s="29">
        <v>0</v>
      </c>
      <c r="Q816" s="22">
        <v>0</v>
      </c>
      <c r="R816" s="29">
        <v>0</v>
      </c>
      <c r="S816" s="22">
        <v>0</v>
      </c>
      <c r="T816" s="29">
        <v>0</v>
      </c>
      <c r="U816" s="22">
        <v>420239</v>
      </c>
      <c r="V816" s="29">
        <v>540635.29</v>
      </c>
      <c r="W816" s="22">
        <v>1040902</v>
      </c>
      <c r="X816" s="29">
        <v>1730580.97</v>
      </c>
      <c r="Y816" s="22">
        <v>0</v>
      </c>
      <c r="Z816" s="29">
        <v>0</v>
      </c>
      <c r="AA816" s="22">
        <v>1446229</v>
      </c>
      <c r="AB816" s="29">
        <v>6041768.9100000001</v>
      </c>
      <c r="AC816" s="22">
        <v>0</v>
      </c>
      <c r="AD816" s="29">
        <v>0</v>
      </c>
      <c r="AE816" s="29">
        <v>0</v>
      </c>
      <c r="AF816" s="29">
        <v>8312985.1699999999</v>
      </c>
      <c r="AG816" s="29" t="s">
        <v>35</v>
      </c>
      <c r="AI816"/>
    </row>
    <row r="817" spans="1:35">
      <c r="A817" s="17">
        <v>815</v>
      </c>
      <c r="B817" s="18">
        <v>45017</v>
      </c>
      <c r="C817" s="19" t="s">
        <v>45</v>
      </c>
      <c r="D817" s="19" t="s">
        <v>83</v>
      </c>
      <c r="E817" s="17">
        <v>841</v>
      </c>
      <c r="F817" s="17">
        <v>22</v>
      </c>
      <c r="G817" s="17">
        <v>972</v>
      </c>
      <c r="H817" s="20">
        <v>357</v>
      </c>
      <c r="I817" s="17">
        <v>1073</v>
      </c>
      <c r="J817" s="17">
        <v>39824</v>
      </c>
      <c r="K817" s="17">
        <v>0</v>
      </c>
      <c r="L817" s="17">
        <v>3791675</v>
      </c>
      <c r="M817" s="17">
        <v>0</v>
      </c>
      <c r="N817" s="21">
        <v>0</v>
      </c>
      <c r="O817" s="17">
        <v>0</v>
      </c>
      <c r="P817" s="21">
        <v>0</v>
      </c>
      <c r="Q817" s="17">
        <v>0</v>
      </c>
      <c r="R817" s="21">
        <v>0</v>
      </c>
      <c r="S817" s="17">
        <v>0</v>
      </c>
      <c r="T817" s="21">
        <v>0</v>
      </c>
      <c r="U817" s="17">
        <v>594086</v>
      </c>
      <c r="V817" s="21">
        <v>1318906.06</v>
      </c>
      <c r="W817" s="17">
        <v>135757</v>
      </c>
      <c r="X817" s="21">
        <v>381520.28</v>
      </c>
      <c r="Y817" s="17">
        <v>0</v>
      </c>
      <c r="Z817" s="21">
        <v>0</v>
      </c>
      <c r="AA817" s="17">
        <v>1528262</v>
      </c>
      <c r="AB817" s="21">
        <v>7039487.9000000004</v>
      </c>
      <c r="AC817" s="17">
        <v>0</v>
      </c>
      <c r="AD817" s="21">
        <v>0</v>
      </c>
      <c r="AE817" s="21">
        <v>0</v>
      </c>
      <c r="AF817" s="21">
        <v>8739914.2400000002</v>
      </c>
      <c r="AG817" s="21" t="s">
        <v>35</v>
      </c>
      <c r="AI817"/>
    </row>
    <row r="818" spans="1:35">
      <c r="A818" s="22">
        <v>816</v>
      </c>
      <c r="B818" s="28">
        <v>45017</v>
      </c>
      <c r="C818" s="23" t="s">
        <v>45</v>
      </c>
      <c r="D818" s="23" t="s">
        <v>84</v>
      </c>
      <c r="E818" s="22">
        <v>8209</v>
      </c>
      <c r="F818" s="22">
        <v>4703</v>
      </c>
      <c r="G818" s="22">
        <v>45619</v>
      </c>
      <c r="H818" s="38">
        <v>11265</v>
      </c>
      <c r="I818" s="22">
        <v>634239</v>
      </c>
      <c r="J818" s="22">
        <v>228684</v>
      </c>
      <c r="K818" s="22">
        <v>321688</v>
      </c>
      <c r="L818" s="22">
        <v>41195874</v>
      </c>
      <c r="M818" s="22">
        <v>482487</v>
      </c>
      <c r="N818" s="29">
        <v>1695574.76</v>
      </c>
      <c r="O818" s="22">
        <v>196036</v>
      </c>
      <c r="P818" s="29">
        <v>750822.21</v>
      </c>
      <c r="Q818" s="22">
        <v>0</v>
      </c>
      <c r="R818" s="29">
        <v>0</v>
      </c>
      <c r="S818" s="22">
        <v>4482</v>
      </c>
      <c r="T818" s="29">
        <v>14622.4</v>
      </c>
      <c r="U818" s="22">
        <v>5999108</v>
      </c>
      <c r="V818" s="29">
        <v>13720759.57</v>
      </c>
      <c r="W818" s="22">
        <v>2640462</v>
      </c>
      <c r="X818" s="29">
        <v>5480888.46</v>
      </c>
      <c r="Y818" s="22">
        <v>0</v>
      </c>
      <c r="Z818" s="29">
        <v>0</v>
      </c>
      <c r="AA818" s="22">
        <v>25969552</v>
      </c>
      <c r="AB818" s="29">
        <v>131901192.7</v>
      </c>
      <c r="AC818" s="22">
        <v>0</v>
      </c>
      <c r="AD818" s="29">
        <v>0</v>
      </c>
      <c r="AE818" s="29">
        <v>2461019.3699999996</v>
      </c>
      <c r="AF818" s="29">
        <v>151102840.73000002</v>
      </c>
      <c r="AG818" s="29" t="s">
        <v>35</v>
      </c>
      <c r="AI818"/>
    </row>
    <row r="819" spans="1:35">
      <c r="A819" s="17">
        <v>817</v>
      </c>
      <c r="B819" s="18">
        <v>45017</v>
      </c>
      <c r="C819" s="19" t="s">
        <v>41</v>
      </c>
      <c r="D819" s="19" t="s">
        <v>85</v>
      </c>
      <c r="E819" s="17">
        <v>375</v>
      </c>
      <c r="F819" s="17">
        <v>39</v>
      </c>
      <c r="G819" s="17">
        <v>898874</v>
      </c>
      <c r="H819" s="20">
        <v>0</v>
      </c>
      <c r="I819" s="17">
        <v>47497</v>
      </c>
      <c r="J819" s="17">
        <v>79058</v>
      </c>
      <c r="K819" s="17">
        <v>4523425</v>
      </c>
      <c r="L819" s="17">
        <v>1624743</v>
      </c>
      <c r="M819" s="17">
        <v>6994618</v>
      </c>
      <c r="N819" s="21">
        <v>29990833.260000002</v>
      </c>
      <c r="O819" s="17">
        <v>3341505</v>
      </c>
      <c r="P819" s="21">
        <v>27073377.25</v>
      </c>
      <c r="Q819" s="17">
        <v>0</v>
      </c>
      <c r="R819" s="21">
        <v>0</v>
      </c>
      <c r="S819" s="17">
        <v>39744</v>
      </c>
      <c r="T819" s="21">
        <v>141962.4</v>
      </c>
      <c r="U819" s="17">
        <v>250083</v>
      </c>
      <c r="V819" s="21">
        <v>585653.32999999996</v>
      </c>
      <c r="W819" s="17">
        <v>109741</v>
      </c>
      <c r="X819" s="21">
        <v>521077.87</v>
      </c>
      <c r="Y819" s="17">
        <v>88</v>
      </c>
      <c r="Z819" s="21">
        <v>4301.3100000000004</v>
      </c>
      <c r="AA819" s="17">
        <v>642765</v>
      </c>
      <c r="AB819" s="21">
        <v>3271128.3</v>
      </c>
      <c r="AC819" s="17">
        <v>0</v>
      </c>
      <c r="AD819" s="21">
        <v>0</v>
      </c>
      <c r="AE819" s="21">
        <v>57206172.910000004</v>
      </c>
      <c r="AF819" s="21">
        <v>4382160.8099999996</v>
      </c>
      <c r="AG819" s="21" t="s">
        <v>40</v>
      </c>
      <c r="AI819"/>
    </row>
    <row r="820" spans="1:35">
      <c r="A820" s="22">
        <v>818</v>
      </c>
      <c r="B820" s="28">
        <v>45017</v>
      </c>
      <c r="C820" s="23" t="s">
        <v>38</v>
      </c>
      <c r="D820" s="23" t="s">
        <v>86</v>
      </c>
      <c r="E820" s="22">
        <v>0</v>
      </c>
      <c r="F820" s="22">
        <v>0</v>
      </c>
      <c r="G820" s="22">
        <v>0</v>
      </c>
      <c r="H820" s="38">
        <v>149664</v>
      </c>
      <c r="I820" s="22">
        <v>0</v>
      </c>
      <c r="J820" s="22">
        <v>0</v>
      </c>
      <c r="K820" s="22">
        <v>1090361</v>
      </c>
      <c r="L820" s="22">
        <v>631757</v>
      </c>
      <c r="M820" s="22">
        <v>385994</v>
      </c>
      <c r="N820" s="29">
        <v>474035.65</v>
      </c>
      <c r="O820" s="22">
        <v>677679</v>
      </c>
      <c r="P820" s="29">
        <v>1021610.95</v>
      </c>
      <c r="Q820" s="22">
        <v>0</v>
      </c>
      <c r="R820" s="29">
        <v>0</v>
      </c>
      <c r="S820" s="22">
        <v>1903</v>
      </c>
      <c r="T820" s="29">
        <v>5227.34</v>
      </c>
      <c r="U820" s="22">
        <v>22549</v>
      </c>
      <c r="V820" s="29">
        <v>42455.79</v>
      </c>
      <c r="W820" s="22">
        <v>17146</v>
      </c>
      <c r="X820" s="29">
        <v>43620.5</v>
      </c>
      <c r="Y820" s="22">
        <v>0</v>
      </c>
      <c r="Z820" s="29">
        <v>0</v>
      </c>
      <c r="AA820" s="22">
        <v>69799</v>
      </c>
      <c r="AB820" s="29">
        <v>232751.11</v>
      </c>
      <c r="AC820" s="22">
        <v>0</v>
      </c>
      <c r="AD820" s="29">
        <v>0</v>
      </c>
      <c r="AE820" s="29">
        <v>1500873.9400000002</v>
      </c>
      <c r="AF820" s="29">
        <v>318827.40000000002</v>
      </c>
      <c r="AG820" s="29" t="s">
        <v>40</v>
      </c>
      <c r="AI820"/>
    </row>
    <row r="821" spans="1:35">
      <c r="A821" s="17">
        <v>819</v>
      </c>
      <c r="B821" s="18">
        <v>45017</v>
      </c>
      <c r="C821" s="19" t="s">
        <v>33</v>
      </c>
      <c r="D821" s="19" t="s">
        <v>100</v>
      </c>
      <c r="E821" s="17">
        <v>26</v>
      </c>
      <c r="F821" s="17">
        <v>1</v>
      </c>
      <c r="G821" s="17">
        <v>0</v>
      </c>
      <c r="H821" s="20">
        <v>279</v>
      </c>
      <c r="I821" s="17">
        <v>0</v>
      </c>
      <c r="J821" s="17">
        <v>0</v>
      </c>
      <c r="K821" s="17">
        <v>0</v>
      </c>
      <c r="L821" s="17">
        <v>84947</v>
      </c>
      <c r="M821" s="17">
        <v>0</v>
      </c>
      <c r="N821" s="21">
        <v>0</v>
      </c>
      <c r="O821" s="17">
        <v>0</v>
      </c>
      <c r="P821" s="21">
        <v>0</v>
      </c>
      <c r="Q821" s="17">
        <v>0</v>
      </c>
      <c r="R821" s="21">
        <v>0</v>
      </c>
      <c r="S821" s="17">
        <v>0</v>
      </c>
      <c r="T821" s="21">
        <v>0</v>
      </c>
      <c r="U821" s="17">
        <v>6097</v>
      </c>
      <c r="V821" s="21">
        <v>12858.88</v>
      </c>
      <c r="W821" s="17">
        <v>4841</v>
      </c>
      <c r="X821" s="21">
        <v>14967.52</v>
      </c>
      <c r="Y821" s="17">
        <v>0</v>
      </c>
      <c r="Z821" s="21">
        <v>0</v>
      </c>
      <c r="AA821" s="17">
        <v>35416</v>
      </c>
      <c r="AB821" s="21">
        <v>189409.8</v>
      </c>
      <c r="AC821" s="17">
        <v>0</v>
      </c>
      <c r="AD821" s="21">
        <v>0</v>
      </c>
      <c r="AE821" s="21">
        <v>0</v>
      </c>
      <c r="AF821" s="21">
        <v>217236.19999999998</v>
      </c>
      <c r="AG821" s="21" t="s">
        <v>35</v>
      </c>
      <c r="AI821"/>
    </row>
    <row r="822" spans="1:35">
      <c r="A822" s="22">
        <v>820</v>
      </c>
      <c r="B822" s="28">
        <v>45017</v>
      </c>
      <c r="C822" s="23" t="s">
        <v>41</v>
      </c>
      <c r="D822" s="23" t="s">
        <v>87</v>
      </c>
      <c r="E822" s="22">
        <v>875</v>
      </c>
      <c r="F822" s="22">
        <v>417</v>
      </c>
      <c r="G822" s="22">
        <v>14732</v>
      </c>
      <c r="H822" s="38">
        <v>0</v>
      </c>
      <c r="I822" s="22">
        <v>7021</v>
      </c>
      <c r="J822" s="22">
        <v>76851</v>
      </c>
      <c r="K822" s="22">
        <v>214466</v>
      </c>
      <c r="L822" s="22">
        <v>3699635</v>
      </c>
      <c r="M822" s="22">
        <v>468909</v>
      </c>
      <c r="N822" s="29">
        <v>1540245.69</v>
      </c>
      <c r="O822" s="22">
        <v>399549</v>
      </c>
      <c r="P822" s="29">
        <v>2704851.83</v>
      </c>
      <c r="Q822" s="22">
        <v>0</v>
      </c>
      <c r="R822" s="29">
        <v>0</v>
      </c>
      <c r="S822" s="22">
        <v>0</v>
      </c>
      <c r="T822" s="29">
        <v>0</v>
      </c>
      <c r="U822" s="22">
        <v>1613313</v>
      </c>
      <c r="V822" s="29">
        <v>3335792.04</v>
      </c>
      <c r="W822" s="22">
        <v>241404</v>
      </c>
      <c r="X822" s="29">
        <v>764447.6</v>
      </c>
      <c r="Y822" s="22">
        <v>0</v>
      </c>
      <c r="Z822" s="29">
        <v>0</v>
      </c>
      <c r="AA822" s="22">
        <v>3051490</v>
      </c>
      <c r="AB822" s="29">
        <v>14383193.1</v>
      </c>
      <c r="AC822" s="22">
        <v>0</v>
      </c>
      <c r="AD822" s="29">
        <v>0</v>
      </c>
      <c r="AE822" s="29">
        <v>4245097.5199999996</v>
      </c>
      <c r="AF822" s="29">
        <v>18483432.739999998</v>
      </c>
      <c r="AG822" s="29" t="s">
        <v>35</v>
      </c>
      <c r="AI822"/>
    </row>
    <row r="823" spans="1:35">
      <c r="A823" s="17">
        <v>821</v>
      </c>
      <c r="B823" s="18">
        <v>45017</v>
      </c>
      <c r="C823" s="19" t="s">
        <v>38</v>
      </c>
      <c r="D823" s="19" t="s">
        <v>88</v>
      </c>
      <c r="E823" s="17">
        <v>102</v>
      </c>
      <c r="F823" s="17">
        <v>68</v>
      </c>
      <c r="G823" s="17">
        <v>0</v>
      </c>
      <c r="H823" s="20">
        <v>0</v>
      </c>
      <c r="I823" s="17">
        <v>0</v>
      </c>
      <c r="J823" s="17">
        <v>0</v>
      </c>
      <c r="K823" s="17">
        <v>1060078</v>
      </c>
      <c r="L823" s="17">
        <v>1145948</v>
      </c>
      <c r="M823" s="17">
        <v>1407846</v>
      </c>
      <c r="N823" s="21">
        <v>4520396.18</v>
      </c>
      <c r="O823" s="17">
        <v>1405586</v>
      </c>
      <c r="P823" s="21">
        <v>6097811.9199999999</v>
      </c>
      <c r="Q823" s="17">
        <v>0</v>
      </c>
      <c r="R823" s="21">
        <v>0</v>
      </c>
      <c r="S823" s="17">
        <v>2502</v>
      </c>
      <c r="T823" s="21">
        <v>15439.13</v>
      </c>
      <c r="U823" s="17">
        <v>913218</v>
      </c>
      <c r="V823" s="21">
        <v>2132089.96</v>
      </c>
      <c r="W823" s="17">
        <v>113986</v>
      </c>
      <c r="X823" s="21">
        <v>631119.86</v>
      </c>
      <c r="Y823" s="17">
        <v>28</v>
      </c>
      <c r="Z823" s="21">
        <v>538.21</v>
      </c>
      <c r="AA823" s="17">
        <v>820056</v>
      </c>
      <c r="AB823" s="21">
        <v>4083066.39</v>
      </c>
      <c r="AC823" s="17">
        <v>0</v>
      </c>
      <c r="AD823" s="21">
        <v>0</v>
      </c>
      <c r="AE823" s="21">
        <v>10633647.23</v>
      </c>
      <c r="AF823" s="21">
        <v>6846814.4199999999</v>
      </c>
      <c r="AG823" s="21" t="s">
        <v>40</v>
      </c>
      <c r="AI823"/>
    </row>
    <row r="824" spans="1:35">
      <c r="A824" s="22">
        <v>822</v>
      </c>
      <c r="B824" s="28">
        <v>45017</v>
      </c>
      <c r="C824" s="23" t="s">
        <v>45</v>
      </c>
      <c r="D824" s="23" t="s">
        <v>89</v>
      </c>
      <c r="E824" s="22">
        <v>25612</v>
      </c>
      <c r="F824" s="22">
        <v>39961</v>
      </c>
      <c r="G824" s="22">
        <v>1151831</v>
      </c>
      <c r="H824" s="38">
        <v>51655</v>
      </c>
      <c r="I824" s="22">
        <v>739451</v>
      </c>
      <c r="J824" s="22">
        <v>2434333</v>
      </c>
      <c r="K824" s="22">
        <v>16856916</v>
      </c>
      <c r="L824" s="22">
        <v>273671877</v>
      </c>
      <c r="M824" s="22">
        <v>27025767</v>
      </c>
      <c r="N824" s="29">
        <v>88374696.590000004</v>
      </c>
      <c r="O824" s="22">
        <v>18992769</v>
      </c>
      <c r="P824" s="29">
        <v>154535268.09999999</v>
      </c>
      <c r="Q824" s="22">
        <v>0</v>
      </c>
      <c r="R824" s="29">
        <v>0</v>
      </c>
      <c r="S824" s="22">
        <v>116644</v>
      </c>
      <c r="T824" s="29">
        <v>436309.97</v>
      </c>
      <c r="U824" s="22">
        <v>49089032</v>
      </c>
      <c r="V824" s="29">
        <v>108991032.2</v>
      </c>
      <c r="W824" s="22">
        <v>17821382</v>
      </c>
      <c r="X824" s="29">
        <v>36908858.770000003</v>
      </c>
      <c r="Y824" s="22">
        <v>1924</v>
      </c>
      <c r="Z824" s="29">
        <v>26241.95</v>
      </c>
      <c r="AA824" s="22">
        <v>192280626</v>
      </c>
      <c r="AB824" s="29">
        <v>973679807</v>
      </c>
      <c r="AC824" s="22">
        <v>43370</v>
      </c>
      <c r="AD824" s="29">
        <v>41572.980000000003</v>
      </c>
      <c r="AE824" s="29">
        <v>243346274.66</v>
      </c>
      <c r="AF824" s="29">
        <v>1119647512.9000001</v>
      </c>
      <c r="AG824" s="29" t="s">
        <v>35</v>
      </c>
      <c r="AI824"/>
    </row>
    <row r="825" spans="1:35">
      <c r="A825" s="17">
        <v>823</v>
      </c>
      <c r="B825" s="18">
        <v>45017</v>
      </c>
      <c r="C825" s="19" t="s">
        <v>33</v>
      </c>
      <c r="D825" s="19" t="s">
        <v>90</v>
      </c>
      <c r="E825" s="17">
        <v>516</v>
      </c>
      <c r="F825" s="17">
        <v>3</v>
      </c>
      <c r="G825" s="17">
        <v>0</v>
      </c>
      <c r="H825" s="20">
        <v>67</v>
      </c>
      <c r="I825" s="17">
        <v>0</v>
      </c>
      <c r="J825" s="17">
        <v>0</v>
      </c>
      <c r="K825" s="17">
        <v>0</v>
      </c>
      <c r="L825" s="17">
        <v>576300</v>
      </c>
      <c r="M825" s="17">
        <v>0</v>
      </c>
      <c r="N825" s="21">
        <v>0</v>
      </c>
      <c r="O825" s="17">
        <v>0</v>
      </c>
      <c r="P825" s="21">
        <v>0</v>
      </c>
      <c r="Q825" s="17">
        <v>0</v>
      </c>
      <c r="R825" s="21">
        <v>0</v>
      </c>
      <c r="S825" s="17">
        <v>0</v>
      </c>
      <c r="T825" s="21">
        <v>0</v>
      </c>
      <c r="U825" s="17">
        <v>28940</v>
      </c>
      <c r="V825" s="21">
        <v>33550.720000000001</v>
      </c>
      <c r="W825" s="17">
        <v>1827</v>
      </c>
      <c r="X825" s="21">
        <v>4326.1000000000004</v>
      </c>
      <c r="Y825" s="17">
        <v>0</v>
      </c>
      <c r="Z825" s="21">
        <v>0</v>
      </c>
      <c r="AA825" s="17">
        <v>252664</v>
      </c>
      <c r="AB825" s="21">
        <v>570354.99</v>
      </c>
      <c r="AC825" s="17">
        <v>0</v>
      </c>
      <c r="AD825" s="21">
        <v>0</v>
      </c>
      <c r="AE825" s="21">
        <v>0</v>
      </c>
      <c r="AF825" s="21">
        <v>608231.80999999994</v>
      </c>
      <c r="AG825" s="21" t="s">
        <v>35</v>
      </c>
      <c r="AI825"/>
    </row>
    <row r="826" spans="1:35">
      <c r="A826" s="22">
        <v>824</v>
      </c>
      <c r="B826" s="28">
        <v>45017</v>
      </c>
      <c r="C826" s="23" t="s">
        <v>41</v>
      </c>
      <c r="D826" s="23" t="s">
        <v>91</v>
      </c>
      <c r="E826" s="22">
        <v>482</v>
      </c>
      <c r="F826" s="22">
        <v>668</v>
      </c>
      <c r="G826" s="22">
        <v>5546</v>
      </c>
      <c r="H826" s="38">
        <v>0</v>
      </c>
      <c r="I826" s="22">
        <v>0</v>
      </c>
      <c r="J826" s="22">
        <v>0</v>
      </c>
      <c r="K826" s="22">
        <v>40875</v>
      </c>
      <c r="L826" s="22">
        <v>2191093</v>
      </c>
      <c r="M826" s="22">
        <v>47123</v>
      </c>
      <c r="N826" s="29">
        <v>208808.29</v>
      </c>
      <c r="O826" s="22">
        <v>17626</v>
      </c>
      <c r="P826" s="29">
        <v>101436.83</v>
      </c>
      <c r="Q826" s="22">
        <v>0</v>
      </c>
      <c r="R826" s="29">
        <v>0</v>
      </c>
      <c r="S826" s="22">
        <v>2246</v>
      </c>
      <c r="T826" s="29">
        <v>8681.5</v>
      </c>
      <c r="U826" s="22">
        <v>440792</v>
      </c>
      <c r="V826" s="29">
        <v>1079150.49</v>
      </c>
      <c r="W826" s="22">
        <v>86040</v>
      </c>
      <c r="X826" s="29">
        <v>198917.81</v>
      </c>
      <c r="Y826" s="22">
        <v>94</v>
      </c>
      <c r="Z826" s="29">
        <v>304.69</v>
      </c>
      <c r="AA826" s="22">
        <v>5321344</v>
      </c>
      <c r="AB826" s="29">
        <v>22831701.699999999</v>
      </c>
      <c r="AC826" s="22">
        <v>0</v>
      </c>
      <c r="AD826" s="29">
        <v>0</v>
      </c>
      <c r="AE826" s="29">
        <v>318926.62</v>
      </c>
      <c r="AF826" s="29">
        <v>24110074.689999998</v>
      </c>
      <c r="AG826" s="29" t="s">
        <v>35</v>
      </c>
      <c r="AI826"/>
    </row>
    <row r="827" spans="1:35">
      <c r="A827" s="17">
        <v>825</v>
      </c>
      <c r="B827" s="18">
        <v>45017</v>
      </c>
      <c r="C827" s="19" t="s">
        <v>45</v>
      </c>
      <c r="D827" s="19" t="s">
        <v>92</v>
      </c>
      <c r="E827" s="17">
        <v>2209</v>
      </c>
      <c r="F827" s="17">
        <v>216</v>
      </c>
      <c r="G827" s="17">
        <v>11073</v>
      </c>
      <c r="H827" s="20">
        <v>3568</v>
      </c>
      <c r="I827" s="17">
        <v>1152</v>
      </c>
      <c r="J827" s="17">
        <v>618221</v>
      </c>
      <c r="K827" s="17">
        <v>0</v>
      </c>
      <c r="L827" s="17">
        <v>12328202</v>
      </c>
      <c r="M827" s="17">
        <v>0</v>
      </c>
      <c r="N827" s="21">
        <v>0</v>
      </c>
      <c r="O827" s="17">
        <v>0</v>
      </c>
      <c r="P827" s="21">
        <v>0</v>
      </c>
      <c r="Q827" s="17">
        <v>0</v>
      </c>
      <c r="R827" s="21">
        <v>0</v>
      </c>
      <c r="S827" s="17">
        <v>0</v>
      </c>
      <c r="T827" s="21">
        <v>0</v>
      </c>
      <c r="U827" s="17">
        <v>1858105</v>
      </c>
      <c r="V827" s="21">
        <v>3724782.79</v>
      </c>
      <c r="W827" s="17">
        <v>402437</v>
      </c>
      <c r="X827" s="21">
        <v>1013628.16</v>
      </c>
      <c r="Y827" s="17">
        <v>1033</v>
      </c>
      <c r="Z827" s="21">
        <v>19515.28</v>
      </c>
      <c r="AA827" s="17">
        <v>7073980</v>
      </c>
      <c r="AB827" s="21">
        <v>32386685.859999999</v>
      </c>
      <c r="AC827" s="17">
        <v>795</v>
      </c>
      <c r="AD827" s="21">
        <v>747.69</v>
      </c>
      <c r="AE827" s="21">
        <v>0</v>
      </c>
      <c r="AF827" s="21">
        <v>37145359.780000001</v>
      </c>
      <c r="AG827" s="21" t="s">
        <v>35</v>
      </c>
      <c r="AI827"/>
    </row>
    <row r="828" spans="1:35">
      <c r="A828" s="22">
        <v>826</v>
      </c>
      <c r="B828" s="28">
        <v>45017</v>
      </c>
      <c r="C828" s="23" t="s">
        <v>33</v>
      </c>
      <c r="D828" s="23" t="s">
        <v>93</v>
      </c>
      <c r="E828" s="22">
        <v>231</v>
      </c>
      <c r="F828" s="22">
        <v>0</v>
      </c>
      <c r="G828" s="22">
        <v>0</v>
      </c>
      <c r="H828" s="38">
        <v>0</v>
      </c>
      <c r="I828" s="22">
        <v>0</v>
      </c>
      <c r="J828" s="22">
        <v>393391</v>
      </c>
      <c r="K828" s="22">
        <v>0</v>
      </c>
      <c r="L828" s="22">
        <v>8867958</v>
      </c>
      <c r="M828" s="22">
        <v>0</v>
      </c>
      <c r="N828" s="29">
        <v>0</v>
      </c>
      <c r="O828" s="22">
        <v>0</v>
      </c>
      <c r="P828" s="29">
        <v>0</v>
      </c>
      <c r="Q828" s="22">
        <v>0</v>
      </c>
      <c r="R828" s="29">
        <v>0</v>
      </c>
      <c r="S828" s="22">
        <v>0</v>
      </c>
      <c r="T828" s="29">
        <v>0</v>
      </c>
      <c r="U828" s="22">
        <v>278543</v>
      </c>
      <c r="V828" s="29">
        <v>455764.58</v>
      </c>
      <c r="W828" s="22">
        <v>109070</v>
      </c>
      <c r="X828" s="29">
        <v>241933.91</v>
      </c>
      <c r="Y828" s="22">
        <v>0</v>
      </c>
      <c r="Z828" s="29">
        <v>0</v>
      </c>
      <c r="AA828" s="22">
        <v>3402659</v>
      </c>
      <c r="AB828" s="29">
        <v>15030497.640000001</v>
      </c>
      <c r="AC828" s="22">
        <v>89</v>
      </c>
      <c r="AD828" s="29">
        <v>81.900000000000006</v>
      </c>
      <c r="AE828" s="29">
        <v>0</v>
      </c>
      <c r="AF828" s="29">
        <v>15728278.030000001</v>
      </c>
      <c r="AG828" s="29" t="s">
        <v>35</v>
      </c>
      <c r="AI828"/>
    </row>
    <row r="829" spans="1:35">
      <c r="A829" s="17">
        <v>827</v>
      </c>
      <c r="B829" s="18">
        <v>45017</v>
      </c>
      <c r="C829" s="19" t="s">
        <v>45</v>
      </c>
      <c r="D829" s="19" t="s">
        <v>94</v>
      </c>
      <c r="E829" s="17">
        <v>8030</v>
      </c>
      <c r="F829" s="17">
        <v>3202</v>
      </c>
      <c r="G829" s="17">
        <v>39483</v>
      </c>
      <c r="H829" s="20">
        <v>8017</v>
      </c>
      <c r="I829" s="17">
        <v>68808</v>
      </c>
      <c r="J829" s="17">
        <v>240594</v>
      </c>
      <c r="K829" s="17">
        <v>651443</v>
      </c>
      <c r="L829" s="17">
        <v>50961493</v>
      </c>
      <c r="M829" s="17">
        <v>673782</v>
      </c>
      <c r="N829" s="21">
        <v>2453304.54</v>
      </c>
      <c r="O829" s="17">
        <v>407342</v>
      </c>
      <c r="P829" s="21">
        <v>1565490.2</v>
      </c>
      <c r="Q829" s="17">
        <v>0</v>
      </c>
      <c r="R829" s="21">
        <v>0</v>
      </c>
      <c r="S829" s="17">
        <v>15486</v>
      </c>
      <c r="T829" s="21">
        <v>77828.37</v>
      </c>
      <c r="U829" s="17">
        <v>7977203</v>
      </c>
      <c r="V829" s="21">
        <v>15372322.98</v>
      </c>
      <c r="W829" s="17">
        <v>3895265</v>
      </c>
      <c r="X829" s="21">
        <v>6616117.6299999999</v>
      </c>
      <c r="Y829" s="17">
        <v>2752</v>
      </c>
      <c r="Z829" s="21">
        <v>10536.1</v>
      </c>
      <c r="AA829" s="17">
        <v>46358359</v>
      </c>
      <c r="AB829" s="21">
        <v>144513203.59999999</v>
      </c>
      <c r="AC829" s="17">
        <v>15443</v>
      </c>
      <c r="AD829" s="21">
        <v>15477.96</v>
      </c>
      <c r="AE829" s="21">
        <v>4096623.1100000003</v>
      </c>
      <c r="AF829" s="21">
        <v>166527658.27000001</v>
      </c>
      <c r="AG829" s="21" t="s">
        <v>35</v>
      </c>
      <c r="AI829"/>
    </row>
    <row r="830" spans="1:35">
      <c r="A830" s="22">
        <v>828</v>
      </c>
      <c r="B830" s="28">
        <v>45017</v>
      </c>
      <c r="C830" s="23" t="s">
        <v>33</v>
      </c>
      <c r="D830" s="23" t="s">
        <v>95</v>
      </c>
      <c r="E830" s="22">
        <v>288</v>
      </c>
      <c r="F830" s="22">
        <v>7</v>
      </c>
      <c r="G830" s="22">
        <v>0</v>
      </c>
      <c r="H830" s="38">
        <v>0</v>
      </c>
      <c r="I830" s="22">
        <v>0</v>
      </c>
      <c r="J830" s="22">
        <v>0</v>
      </c>
      <c r="K830" s="22">
        <v>0</v>
      </c>
      <c r="L830" s="22">
        <v>0</v>
      </c>
      <c r="M830" s="22">
        <v>0</v>
      </c>
      <c r="N830" s="29">
        <v>0</v>
      </c>
      <c r="O830" s="22">
        <v>0</v>
      </c>
      <c r="P830" s="29">
        <v>0</v>
      </c>
      <c r="Q830" s="22">
        <v>0</v>
      </c>
      <c r="R830" s="29">
        <v>0</v>
      </c>
      <c r="S830" s="22">
        <v>0</v>
      </c>
      <c r="T830" s="29">
        <v>0</v>
      </c>
      <c r="U830" s="22">
        <v>0</v>
      </c>
      <c r="V830" s="29">
        <v>0</v>
      </c>
      <c r="W830" s="22">
        <v>0</v>
      </c>
      <c r="X830" s="29">
        <v>0</v>
      </c>
      <c r="Y830" s="22">
        <v>0</v>
      </c>
      <c r="Z830" s="29">
        <v>0</v>
      </c>
      <c r="AA830" s="22">
        <v>0</v>
      </c>
      <c r="AB830" s="29">
        <v>0</v>
      </c>
      <c r="AC830" s="22">
        <v>0</v>
      </c>
      <c r="AD830" s="29">
        <v>0</v>
      </c>
      <c r="AE830" s="29">
        <v>0</v>
      </c>
      <c r="AF830" s="29">
        <v>0</v>
      </c>
      <c r="AG830" s="29" t="s">
        <v>35</v>
      </c>
      <c r="AI830"/>
    </row>
    <row r="831" spans="1:35">
      <c r="A831" s="17">
        <v>829</v>
      </c>
      <c r="B831" s="18">
        <v>45017</v>
      </c>
      <c r="C831" s="19" t="s">
        <v>33</v>
      </c>
      <c r="D831" s="19" t="s">
        <v>96</v>
      </c>
      <c r="E831" s="17"/>
      <c r="F831" s="17"/>
      <c r="G831" s="17">
        <v>0</v>
      </c>
      <c r="H831" s="20">
        <v>546</v>
      </c>
      <c r="I831" s="17">
        <v>0</v>
      </c>
      <c r="J831" s="17">
        <v>17418</v>
      </c>
      <c r="K831" s="17">
        <v>0</v>
      </c>
      <c r="L831" s="17">
        <v>1609810</v>
      </c>
      <c r="M831" s="17">
        <v>0</v>
      </c>
      <c r="N831" s="21">
        <v>0</v>
      </c>
      <c r="O831" s="17">
        <v>0</v>
      </c>
      <c r="P831" s="21">
        <v>0</v>
      </c>
      <c r="Q831" s="17">
        <v>0</v>
      </c>
      <c r="R831" s="21">
        <v>0</v>
      </c>
      <c r="S831" s="17">
        <v>0</v>
      </c>
      <c r="T831" s="21">
        <v>0</v>
      </c>
      <c r="U831" s="17">
        <v>39103</v>
      </c>
      <c r="V831" s="21">
        <v>72334.66</v>
      </c>
      <c r="W831" s="17">
        <v>9484</v>
      </c>
      <c r="X831" s="21">
        <v>23450.7</v>
      </c>
      <c r="Y831" s="17">
        <v>14</v>
      </c>
      <c r="Z831" s="21">
        <v>167.75</v>
      </c>
      <c r="AA831" s="17">
        <v>335838</v>
      </c>
      <c r="AB831" s="21">
        <v>1419993.91</v>
      </c>
      <c r="AC831" s="17">
        <v>0</v>
      </c>
      <c r="AD831" s="21">
        <v>0</v>
      </c>
      <c r="AE831" s="21">
        <v>0</v>
      </c>
      <c r="AF831" s="21">
        <v>1515947.02</v>
      </c>
      <c r="AG831" s="21" t="s">
        <v>35</v>
      </c>
      <c r="AI831"/>
    </row>
    <row r="832" spans="1:35">
      <c r="A832" s="22">
        <v>830</v>
      </c>
      <c r="B832" s="28">
        <v>45017</v>
      </c>
      <c r="C832" s="23" t="s">
        <v>38</v>
      </c>
      <c r="D832" s="23" t="s">
        <v>101</v>
      </c>
      <c r="E832" s="22">
        <v>0</v>
      </c>
      <c r="F832" s="22">
        <v>0</v>
      </c>
      <c r="G832" s="22">
        <v>0</v>
      </c>
      <c r="H832" s="38">
        <v>0</v>
      </c>
      <c r="I832" s="22">
        <v>0</v>
      </c>
      <c r="J832" s="22">
        <v>0</v>
      </c>
      <c r="K832" s="22">
        <v>0</v>
      </c>
      <c r="L832" s="22">
        <v>989</v>
      </c>
      <c r="M832" s="22">
        <v>0</v>
      </c>
      <c r="N832" s="29">
        <v>0</v>
      </c>
      <c r="O832" s="22">
        <v>0</v>
      </c>
      <c r="P832" s="29">
        <v>0</v>
      </c>
      <c r="Q832" s="22">
        <v>0</v>
      </c>
      <c r="R832" s="29">
        <v>0</v>
      </c>
      <c r="S832" s="22">
        <v>0</v>
      </c>
      <c r="T832" s="29">
        <v>0</v>
      </c>
      <c r="U832" s="22">
        <v>4068</v>
      </c>
      <c r="V832" s="29">
        <v>13420.46</v>
      </c>
      <c r="W832" s="22">
        <v>1492</v>
      </c>
      <c r="X832" s="29">
        <v>5006.6000000000004</v>
      </c>
      <c r="Y832" s="22">
        <v>0</v>
      </c>
      <c r="Z832" s="29">
        <v>0</v>
      </c>
      <c r="AA832" s="22">
        <v>1131</v>
      </c>
      <c r="AB832" s="29">
        <v>8635.4</v>
      </c>
      <c r="AC832" s="22">
        <v>0</v>
      </c>
      <c r="AD832" s="29">
        <v>0</v>
      </c>
      <c r="AE832" s="29">
        <v>0</v>
      </c>
      <c r="AF832" s="29">
        <v>27062.46</v>
      </c>
      <c r="AG832" s="29" t="s">
        <v>35</v>
      </c>
      <c r="AI832"/>
    </row>
    <row r="833" spans="1:35">
      <c r="A833" s="17">
        <v>831</v>
      </c>
      <c r="B833" s="18">
        <v>45017</v>
      </c>
      <c r="C833" s="19" t="s">
        <v>41</v>
      </c>
      <c r="D833" s="19" t="s">
        <v>97</v>
      </c>
      <c r="E833" s="17">
        <v>1106</v>
      </c>
      <c r="F833" s="17">
        <v>179</v>
      </c>
      <c r="G833" s="17">
        <v>67588</v>
      </c>
      <c r="H833" s="20">
        <v>90669</v>
      </c>
      <c r="I833" s="17">
        <v>368889</v>
      </c>
      <c r="J833" s="17">
        <v>142019671</v>
      </c>
      <c r="K833" s="17">
        <v>1456490</v>
      </c>
      <c r="L833" s="17">
        <v>4487963</v>
      </c>
      <c r="M833" s="17">
        <v>2163782</v>
      </c>
      <c r="N833" s="21">
        <v>7724655.4699999997</v>
      </c>
      <c r="O833" s="17">
        <v>937556</v>
      </c>
      <c r="P833" s="21">
        <v>8423445.8200000003</v>
      </c>
      <c r="Q833" s="17">
        <v>0</v>
      </c>
      <c r="R833" s="21">
        <v>0</v>
      </c>
      <c r="S833" s="17">
        <v>21445</v>
      </c>
      <c r="T833" s="21">
        <v>96436.4</v>
      </c>
      <c r="U833" s="17">
        <v>1032383</v>
      </c>
      <c r="V833" s="21">
        <v>2272705.14</v>
      </c>
      <c r="W833" s="17">
        <v>399353</v>
      </c>
      <c r="X833" s="21">
        <v>1262571.6000000001</v>
      </c>
      <c r="Y833" s="17">
        <v>45</v>
      </c>
      <c r="Z833" s="21">
        <v>995.69</v>
      </c>
      <c r="AA833" s="17">
        <v>3078077</v>
      </c>
      <c r="AB833" s="21">
        <v>14136080.91</v>
      </c>
      <c r="AC833" s="17">
        <v>616</v>
      </c>
      <c r="AD833" s="21">
        <v>614.9</v>
      </c>
      <c r="AE833" s="21">
        <v>16244537.689999999</v>
      </c>
      <c r="AF833" s="21">
        <v>17672968.239999998</v>
      </c>
      <c r="AG833" s="21" t="s">
        <v>35</v>
      </c>
      <c r="AI833"/>
    </row>
    <row r="834" spans="1:35">
      <c r="A834" s="22">
        <v>832</v>
      </c>
      <c r="B834" s="28">
        <v>45047</v>
      </c>
      <c r="C834" s="23" t="s">
        <v>33</v>
      </c>
      <c r="D834" s="23" t="s">
        <v>34</v>
      </c>
      <c r="E834" s="22">
        <v>491</v>
      </c>
      <c r="F834" s="22">
        <v>2</v>
      </c>
      <c r="G834" s="22">
        <v>0</v>
      </c>
      <c r="H834" s="38">
        <v>374</v>
      </c>
      <c r="I834" s="22">
        <v>0</v>
      </c>
      <c r="J834" s="22">
        <v>1066782</v>
      </c>
      <c r="K834" s="22">
        <v>576927</v>
      </c>
      <c r="L834" s="22">
        <v>2564004</v>
      </c>
      <c r="M834" s="22">
        <v>816616</v>
      </c>
      <c r="N834" s="29">
        <v>4826510.97</v>
      </c>
      <c r="O834" s="22">
        <v>931457</v>
      </c>
      <c r="P834" s="29">
        <v>7030375.6299999999</v>
      </c>
      <c r="Q834" s="22">
        <v>1320</v>
      </c>
      <c r="R834" s="29">
        <v>716.84</v>
      </c>
      <c r="S834" s="22">
        <v>4887</v>
      </c>
      <c r="T834" s="29">
        <v>28481.599999999999</v>
      </c>
      <c r="U834" s="22">
        <v>228026</v>
      </c>
      <c r="V834" s="29">
        <v>553791.52</v>
      </c>
      <c r="W834" s="22">
        <v>227144</v>
      </c>
      <c r="X834" s="29">
        <v>698461.24</v>
      </c>
      <c r="Y834" s="22">
        <v>192</v>
      </c>
      <c r="Z834" s="29">
        <v>3924.99</v>
      </c>
      <c r="AA834" s="22">
        <v>1024915</v>
      </c>
      <c r="AB834" s="29">
        <v>6771314.3499999996</v>
      </c>
      <c r="AC834" s="22">
        <v>564</v>
      </c>
      <c r="AD834" s="29">
        <v>566.79999999999995</v>
      </c>
      <c r="AE834" s="29">
        <v>11886085.039999999</v>
      </c>
      <c r="AF834" s="29">
        <v>8028058.8999999994</v>
      </c>
      <c r="AG834" s="29" t="s">
        <v>40</v>
      </c>
      <c r="AI834"/>
    </row>
    <row r="835" spans="1:35">
      <c r="A835" s="17">
        <v>833</v>
      </c>
      <c r="B835" s="18">
        <v>45047</v>
      </c>
      <c r="C835" s="19" t="s">
        <v>36</v>
      </c>
      <c r="D835" s="19" t="s">
        <v>37</v>
      </c>
      <c r="E835" s="17">
        <v>0</v>
      </c>
      <c r="F835" s="17">
        <v>0</v>
      </c>
      <c r="G835" s="17">
        <v>0</v>
      </c>
      <c r="H835" s="20">
        <v>73867</v>
      </c>
      <c r="I835" s="17">
        <v>0</v>
      </c>
      <c r="J835" s="17">
        <v>4232137</v>
      </c>
      <c r="K835" s="17">
        <v>0</v>
      </c>
      <c r="L835" s="17">
        <v>4972682</v>
      </c>
      <c r="M835" s="17">
        <v>0</v>
      </c>
      <c r="N835" s="21">
        <v>0</v>
      </c>
      <c r="O835" s="17">
        <v>0</v>
      </c>
      <c r="P835" s="21">
        <v>0</v>
      </c>
      <c r="Q835" s="17">
        <v>0</v>
      </c>
      <c r="R835" s="21">
        <v>0</v>
      </c>
      <c r="S835" s="17">
        <v>0</v>
      </c>
      <c r="T835" s="21">
        <v>0</v>
      </c>
      <c r="U835" s="17">
        <v>4110</v>
      </c>
      <c r="V835" s="21">
        <v>4852.04</v>
      </c>
      <c r="W835" s="17">
        <v>333040</v>
      </c>
      <c r="X835" s="21">
        <v>413781.77</v>
      </c>
      <c r="Y835" s="17">
        <v>0</v>
      </c>
      <c r="Z835" s="21">
        <v>0</v>
      </c>
      <c r="AA835" s="17">
        <v>18354</v>
      </c>
      <c r="AB835" s="21">
        <v>92755.9</v>
      </c>
      <c r="AC835" s="17">
        <v>0</v>
      </c>
      <c r="AD835" s="21">
        <v>0</v>
      </c>
      <c r="AE835" s="21">
        <v>0</v>
      </c>
      <c r="AF835" s="21">
        <v>511389.70999999996</v>
      </c>
      <c r="AG835" s="21" t="s">
        <v>35</v>
      </c>
      <c r="AI835"/>
    </row>
    <row r="836" spans="1:35">
      <c r="A836" s="22">
        <v>834</v>
      </c>
      <c r="B836" s="28">
        <v>45047</v>
      </c>
      <c r="C836" s="23" t="s">
        <v>38</v>
      </c>
      <c r="D836" s="23" t="s">
        <v>39</v>
      </c>
      <c r="E836" s="22">
        <v>0</v>
      </c>
      <c r="F836" s="22">
        <v>0</v>
      </c>
      <c r="G836" s="22">
        <v>53637</v>
      </c>
      <c r="H836" s="38">
        <v>0</v>
      </c>
      <c r="I836" s="22">
        <v>0</v>
      </c>
      <c r="J836" s="22">
        <v>0</v>
      </c>
      <c r="K836" s="22">
        <v>1347707</v>
      </c>
      <c r="L836" s="22">
        <v>0</v>
      </c>
      <c r="M836" s="22">
        <v>1134561</v>
      </c>
      <c r="N836" s="29">
        <v>8309603.3799999999</v>
      </c>
      <c r="O836" s="22">
        <v>3428356</v>
      </c>
      <c r="P836" s="29">
        <v>30863842.91</v>
      </c>
      <c r="Q836" s="22">
        <v>0</v>
      </c>
      <c r="R836" s="29">
        <v>0</v>
      </c>
      <c r="S836" s="22">
        <v>0</v>
      </c>
      <c r="T836" s="29">
        <v>0</v>
      </c>
      <c r="U836" s="22">
        <v>0</v>
      </c>
      <c r="V836" s="29">
        <v>0</v>
      </c>
      <c r="W836" s="22">
        <v>0</v>
      </c>
      <c r="X836" s="29">
        <v>0</v>
      </c>
      <c r="Y836" s="22">
        <v>0</v>
      </c>
      <c r="Z836" s="29">
        <v>0</v>
      </c>
      <c r="AA836" s="22">
        <v>0</v>
      </c>
      <c r="AB836" s="29">
        <v>0</v>
      </c>
      <c r="AC836" s="22">
        <v>0</v>
      </c>
      <c r="AD836" s="29">
        <v>0</v>
      </c>
      <c r="AE836" s="29">
        <v>39173446.289999999</v>
      </c>
      <c r="AF836" s="29">
        <v>0</v>
      </c>
      <c r="AG836" s="29" t="s">
        <v>40</v>
      </c>
      <c r="AI836"/>
    </row>
    <row r="837" spans="1:35">
      <c r="A837" s="17">
        <v>835</v>
      </c>
      <c r="B837" s="18">
        <v>45047</v>
      </c>
      <c r="C837" s="19" t="s">
        <v>41</v>
      </c>
      <c r="D837" s="19" t="s">
        <v>42</v>
      </c>
      <c r="E837" s="17">
        <v>5821</v>
      </c>
      <c r="F837" s="17">
        <v>10000</v>
      </c>
      <c r="G837" s="17">
        <v>1475924</v>
      </c>
      <c r="H837" s="20">
        <v>748</v>
      </c>
      <c r="I837" s="17">
        <v>655149</v>
      </c>
      <c r="J837" s="17">
        <v>60314324</v>
      </c>
      <c r="K837" s="17">
        <v>12468704</v>
      </c>
      <c r="L837" s="17">
        <v>31218025</v>
      </c>
      <c r="M837" s="17">
        <v>24018985</v>
      </c>
      <c r="N837" s="21">
        <v>69368577.420000002</v>
      </c>
      <c r="O837" s="17">
        <v>23604476</v>
      </c>
      <c r="P837" s="21">
        <v>103648652.8</v>
      </c>
      <c r="Q837" s="17">
        <v>0</v>
      </c>
      <c r="R837" s="21">
        <v>0</v>
      </c>
      <c r="S837" s="17">
        <v>85511</v>
      </c>
      <c r="T837" s="21">
        <v>365072.47</v>
      </c>
      <c r="U837" s="17">
        <v>8753724</v>
      </c>
      <c r="V837" s="21">
        <v>22109278.530000001</v>
      </c>
      <c r="W837" s="17">
        <v>4056902</v>
      </c>
      <c r="X837" s="21">
        <v>14808656.359999999</v>
      </c>
      <c r="Y837" s="17">
        <v>15417</v>
      </c>
      <c r="Z837" s="21">
        <v>385175.72</v>
      </c>
      <c r="AA837" s="17">
        <v>20972026</v>
      </c>
      <c r="AB837" s="21">
        <v>131191485.8</v>
      </c>
      <c r="AC837" s="17">
        <v>0</v>
      </c>
      <c r="AD837" s="21">
        <v>0</v>
      </c>
      <c r="AE837" s="21">
        <v>173382302.69</v>
      </c>
      <c r="AF837" s="21">
        <v>168494596.41</v>
      </c>
      <c r="AG837" s="21" t="s">
        <v>40</v>
      </c>
      <c r="AI837"/>
    </row>
    <row r="838" spans="1:35">
      <c r="A838" s="22">
        <v>836</v>
      </c>
      <c r="B838" s="28">
        <v>45047</v>
      </c>
      <c r="C838" s="23" t="s">
        <v>41</v>
      </c>
      <c r="D838" s="23" t="s">
        <v>43</v>
      </c>
      <c r="E838" s="22">
        <v>433</v>
      </c>
      <c r="F838" s="22">
        <v>5</v>
      </c>
      <c r="G838" s="22">
        <v>41673</v>
      </c>
      <c r="H838" s="38">
        <v>0</v>
      </c>
      <c r="I838" s="22">
        <v>0</v>
      </c>
      <c r="J838" s="22">
        <v>0</v>
      </c>
      <c r="K838" s="22">
        <v>0</v>
      </c>
      <c r="L838" s="22">
        <v>5483090</v>
      </c>
      <c r="M838" s="22">
        <v>0</v>
      </c>
      <c r="N838" s="29">
        <v>0</v>
      </c>
      <c r="O838" s="22">
        <v>0</v>
      </c>
      <c r="P838" s="29">
        <v>0</v>
      </c>
      <c r="Q838" s="22">
        <v>0</v>
      </c>
      <c r="R838" s="29">
        <v>0</v>
      </c>
      <c r="S838" s="22">
        <v>0</v>
      </c>
      <c r="T838" s="29">
        <v>0</v>
      </c>
      <c r="U838" s="22">
        <v>438930</v>
      </c>
      <c r="V838" s="29">
        <v>1127954.82</v>
      </c>
      <c r="W838" s="22">
        <v>207649</v>
      </c>
      <c r="X838" s="29">
        <v>626564.81000000006</v>
      </c>
      <c r="Y838" s="22">
        <v>0</v>
      </c>
      <c r="Z838" s="29">
        <v>0</v>
      </c>
      <c r="AA838" s="22">
        <v>2537482</v>
      </c>
      <c r="AB838" s="29">
        <v>13279930.68</v>
      </c>
      <c r="AC838" s="22">
        <v>35846</v>
      </c>
      <c r="AD838" s="29">
        <v>36088.379999999997</v>
      </c>
      <c r="AE838" s="29">
        <v>0</v>
      </c>
      <c r="AF838" s="29">
        <v>15070538.690000001</v>
      </c>
      <c r="AG838" s="29" t="s">
        <v>35</v>
      </c>
      <c r="AI838"/>
    </row>
    <row r="839" spans="1:35">
      <c r="A839" s="17">
        <v>837</v>
      </c>
      <c r="B839" s="18">
        <v>45047</v>
      </c>
      <c r="C839" s="19" t="s">
        <v>38</v>
      </c>
      <c r="D839" s="19" t="s">
        <v>44</v>
      </c>
      <c r="E839" s="17">
        <v>0</v>
      </c>
      <c r="F839" s="17">
        <v>0</v>
      </c>
      <c r="G839" s="17">
        <v>0</v>
      </c>
      <c r="H839" s="20">
        <v>0</v>
      </c>
      <c r="I839" s="17">
        <v>0</v>
      </c>
      <c r="J839" s="17">
        <v>0</v>
      </c>
      <c r="K839" s="17">
        <v>3</v>
      </c>
      <c r="L839" s="17">
        <v>0</v>
      </c>
      <c r="M839" s="17">
        <v>4</v>
      </c>
      <c r="N839" s="21">
        <v>90.3</v>
      </c>
      <c r="O839" s="17">
        <v>0</v>
      </c>
      <c r="P839" s="21">
        <v>0</v>
      </c>
      <c r="Q839" s="17">
        <v>0</v>
      </c>
      <c r="R839" s="21">
        <v>0</v>
      </c>
      <c r="S839" s="17">
        <v>0</v>
      </c>
      <c r="T839" s="21">
        <v>0</v>
      </c>
      <c r="U839" s="17">
        <v>0</v>
      </c>
      <c r="V839" s="21">
        <v>0</v>
      </c>
      <c r="W839" s="17">
        <v>0</v>
      </c>
      <c r="X839" s="21">
        <v>0</v>
      </c>
      <c r="Y839" s="17">
        <v>0</v>
      </c>
      <c r="Z839" s="21">
        <v>0</v>
      </c>
      <c r="AA839" s="17">
        <v>0</v>
      </c>
      <c r="AB839" s="21">
        <v>0</v>
      </c>
      <c r="AC839" s="17">
        <v>0</v>
      </c>
      <c r="AD839" s="21">
        <v>0</v>
      </c>
      <c r="AE839" s="21">
        <v>90.3</v>
      </c>
      <c r="AF839" s="21">
        <v>0</v>
      </c>
      <c r="AG839" s="21" t="s">
        <v>40</v>
      </c>
      <c r="AI839"/>
    </row>
    <row r="840" spans="1:35">
      <c r="A840" s="22">
        <v>838</v>
      </c>
      <c r="B840" s="28">
        <v>45047</v>
      </c>
      <c r="C840" s="23" t="s">
        <v>45</v>
      </c>
      <c r="D840" s="23" t="s">
        <v>46</v>
      </c>
      <c r="E840" s="22">
        <v>8524</v>
      </c>
      <c r="F840" s="22">
        <v>2353</v>
      </c>
      <c r="G840" s="22">
        <v>23134</v>
      </c>
      <c r="H840" s="38">
        <v>43405</v>
      </c>
      <c r="I840" s="22">
        <v>7722</v>
      </c>
      <c r="J840" s="22">
        <v>1224102</v>
      </c>
      <c r="K840" s="22">
        <v>1980091</v>
      </c>
      <c r="L840" s="22">
        <v>84561128</v>
      </c>
      <c r="M840" s="22">
        <v>2428449</v>
      </c>
      <c r="N840" s="29">
        <v>7557534.5</v>
      </c>
      <c r="O840" s="22">
        <v>2182773</v>
      </c>
      <c r="P840" s="29">
        <v>11908346.85</v>
      </c>
      <c r="Q840" s="22">
        <v>0</v>
      </c>
      <c r="R840" s="29">
        <v>0</v>
      </c>
      <c r="S840" s="22">
        <v>9335</v>
      </c>
      <c r="T840" s="29">
        <v>46213.4</v>
      </c>
      <c r="U840" s="22">
        <v>5879906</v>
      </c>
      <c r="V840" s="29">
        <v>11914980.24</v>
      </c>
      <c r="W840" s="22">
        <v>1695741</v>
      </c>
      <c r="X840" s="29">
        <v>4594223.0199999996</v>
      </c>
      <c r="Y840" s="22">
        <v>7</v>
      </c>
      <c r="Z840" s="29">
        <v>22.75</v>
      </c>
      <c r="AA840" s="22">
        <v>26553252</v>
      </c>
      <c r="AB840" s="29">
        <v>128611995.2</v>
      </c>
      <c r="AC840" s="22">
        <v>743</v>
      </c>
      <c r="AD840" s="29">
        <v>719.35</v>
      </c>
      <c r="AE840" s="29">
        <v>19512094.75</v>
      </c>
      <c r="AF840" s="29">
        <v>145121940.56</v>
      </c>
      <c r="AG840" s="29" t="s">
        <v>35</v>
      </c>
      <c r="AI840"/>
    </row>
    <row r="841" spans="1:35">
      <c r="A841" s="17">
        <v>839</v>
      </c>
      <c r="B841" s="18">
        <v>45047</v>
      </c>
      <c r="C841" s="19" t="s">
        <v>45</v>
      </c>
      <c r="D841" s="19" t="s">
        <v>47</v>
      </c>
      <c r="E841" s="17">
        <v>5323</v>
      </c>
      <c r="F841" s="17">
        <v>2895</v>
      </c>
      <c r="G841" s="17">
        <v>42842</v>
      </c>
      <c r="H841" s="20">
        <v>16657</v>
      </c>
      <c r="I841" s="17">
        <v>18</v>
      </c>
      <c r="J841" s="17">
        <v>685458</v>
      </c>
      <c r="K841" s="17">
        <v>77016</v>
      </c>
      <c r="L841" s="17">
        <v>48458435</v>
      </c>
      <c r="M841" s="17">
        <v>164140</v>
      </c>
      <c r="N841" s="21">
        <v>559420.07999999996</v>
      </c>
      <c r="O841" s="17">
        <v>70046</v>
      </c>
      <c r="P841" s="21">
        <v>270871.08</v>
      </c>
      <c r="Q841" s="17">
        <v>0</v>
      </c>
      <c r="R841" s="21">
        <v>0</v>
      </c>
      <c r="S841" s="17">
        <v>9819</v>
      </c>
      <c r="T841" s="21">
        <v>58460.18</v>
      </c>
      <c r="U841" s="17">
        <v>3965657</v>
      </c>
      <c r="V841" s="21">
        <v>7296832.8300000001</v>
      </c>
      <c r="W841" s="17">
        <v>1463443</v>
      </c>
      <c r="X841" s="21">
        <v>2325890.86</v>
      </c>
      <c r="Y841" s="17">
        <v>0</v>
      </c>
      <c r="Z841" s="21">
        <v>0</v>
      </c>
      <c r="AA841" s="17">
        <v>17396453</v>
      </c>
      <c r="AB841" s="21">
        <v>70281546.299999997</v>
      </c>
      <c r="AC841" s="17">
        <v>3507</v>
      </c>
      <c r="AD841" s="21">
        <v>3448.72</v>
      </c>
      <c r="AE841" s="21">
        <v>888751.34</v>
      </c>
      <c r="AF841" s="21">
        <v>79907718.709999993</v>
      </c>
      <c r="AG841" s="21" t="s">
        <v>35</v>
      </c>
      <c r="AI841"/>
    </row>
    <row r="842" spans="1:35">
      <c r="A842" s="22">
        <v>840</v>
      </c>
      <c r="B842" s="28">
        <v>45047</v>
      </c>
      <c r="C842" s="23" t="s">
        <v>45</v>
      </c>
      <c r="D842" s="23" t="s">
        <v>48</v>
      </c>
      <c r="E842" s="22">
        <v>1930</v>
      </c>
      <c r="F842" s="22">
        <v>417</v>
      </c>
      <c r="G842" s="22">
        <v>1942</v>
      </c>
      <c r="H842" s="38">
        <v>1941</v>
      </c>
      <c r="I842" s="22">
        <v>355014</v>
      </c>
      <c r="J842" s="22">
        <v>1097927</v>
      </c>
      <c r="K842" s="22">
        <v>33177</v>
      </c>
      <c r="L842" s="22">
        <v>13464186</v>
      </c>
      <c r="M842" s="22">
        <v>59221</v>
      </c>
      <c r="N842" s="29">
        <v>236994.88</v>
      </c>
      <c r="O842" s="22">
        <v>23597</v>
      </c>
      <c r="P842" s="29">
        <v>119363.43</v>
      </c>
      <c r="Q842" s="22">
        <v>0</v>
      </c>
      <c r="R842" s="29">
        <v>0</v>
      </c>
      <c r="S842" s="22">
        <v>909</v>
      </c>
      <c r="T842" s="29">
        <v>4121.7</v>
      </c>
      <c r="U842" s="22">
        <v>1738271</v>
      </c>
      <c r="V842" s="29">
        <v>2861593.21</v>
      </c>
      <c r="W842" s="22">
        <v>634259</v>
      </c>
      <c r="X842" s="29">
        <v>1025638.05</v>
      </c>
      <c r="Y842" s="22">
        <v>7224</v>
      </c>
      <c r="Z842" s="29">
        <v>80992.429999999993</v>
      </c>
      <c r="AA842" s="22">
        <v>6341201</v>
      </c>
      <c r="AB842" s="29">
        <v>28014433.780000001</v>
      </c>
      <c r="AC842" s="22">
        <v>0</v>
      </c>
      <c r="AD842" s="29">
        <v>0</v>
      </c>
      <c r="AE842" s="29">
        <v>360480.01</v>
      </c>
      <c r="AF842" s="29">
        <v>31982657.470000003</v>
      </c>
      <c r="AG842" s="29" t="s">
        <v>35</v>
      </c>
      <c r="AI842"/>
    </row>
    <row r="843" spans="1:35">
      <c r="A843" s="17">
        <v>841</v>
      </c>
      <c r="B843" s="18">
        <v>45047</v>
      </c>
      <c r="C843" s="19" t="s">
        <v>38</v>
      </c>
      <c r="D843" s="19" t="s">
        <v>49</v>
      </c>
      <c r="E843" s="17">
        <v>0</v>
      </c>
      <c r="F843" s="17">
        <v>0</v>
      </c>
      <c r="G843" s="17">
        <v>0</v>
      </c>
      <c r="H843" s="20">
        <v>0</v>
      </c>
      <c r="I843" s="17">
        <v>1</v>
      </c>
      <c r="J843" s="17">
        <v>0</v>
      </c>
      <c r="K843" s="17">
        <v>0</v>
      </c>
      <c r="L843" s="17">
        <v>919</v>
      </c>
      <c r="M843" s="17">
        <v>0</v>
      </c>
      <c r="N843" s="21">
        <v>0</v>
      </c>
      <c r="O843" s="17">
        <v>0</v>
      </c>
      <c r="P843" s="21">
        <v>0</v>
      </c>
      <c r="Q843" s="17">
        <v>0</v>
      </c>
      <c r="R843" s="21">
        <v>0</v>
      </c>
      <c r="S843" s="17">
        <v>0</v>
      </c>
      <c r="T843" s="21">
        <v>0</v>
      </c>
      <c r="U843" s="17">
        <v>19</v>
      </c>
      <c r="V843" s="21">
        <v>147.41</v>
      </c>
      <c r="W843" s="17">
        <v>4</v>
      </c>
      <c r="X843" s="21">
        <v>6.88</v>
      </c>
      <c r="Y843" s="17">
        <v>0</v>
      </c>
      <c r="Z843" s="21">
        <v>0</v>
      </c>
      <c r="AA843" s="17">
        <v>334</v>
      </c>
      <c r="AB843" s="21">
        <v>2888</v>
      </c>
      <c r="AC843" s="17">
        <v>0</v>
      </c>
      <c r="AD843" s="21">
        <v>0</v>
      </c>
      <c r="AE843" s="21">
        <v>0</v>
      </c>
      <c r="AF843" s="21">
        <v>3042.29</v>
      </c>
      <c r="AG843" s="21" t="s">
        <v>35</v>
      </c>
      <c r="AI843"/>
    </row>
    <row r="844" spans="1:35">
      <c r="A844" s="22">
        <v>842</v>
      </c>
      <c r="B844" s="28">
        <v>45047</v>
      </c>
      <c r="C844" s="23" t="s">
        <v>41</v>
      </c>
      <c r="D844" s="23" t="s">
        <v>98</v>
      </c>
      <c r="E844" s="22">
        <v>481</v>
      </c>
      <c r="F844" s="22">
        <v>55</v>
      </c>
      <c r="G844" s="22">
        <v>0</v>
      </c>
      <c r="H844" s="38">
        <v>0</v>
      </c>
      <c r="I844" s="22">
        <v>6817</v>
      </c>
      <c r="J844" s="22">
        <v>0</v>
      </c>
      <c r="K844" s="22">
        <v>15821</v>
      </c>
      <c r="L844" s="22">
        <v>895532</v>
      </c>
      <c r="M844" s="22">
        <v>37258</v>
      </c>
      <c r="N844" s="29">
        <v>134499.94</v>
      </c>
      <c r="O844" s="22">
        <v>31979</v>
      </c>
      <c r="P844" s="29">
        <v>294467.59000000003</v>
      </c>
      <c r="Q844" s="22">
        <v>0</v>
      </c>
      <c r="R844" s="29">
        <v>0</v>
      </c>
      <c r="S844" s="22">
        <v>0</v>
      </c>
      <c r="T844" s="29">
        <v>0</v>
      </c>
      <c r="U844" s="22">
        <v>230603</v>
      </c>
      <c r="V844" s="29">
        <v>439255.73</v>
      </c>
      <c r="W844" s="22">
        <v>26686</v>
      </c>
      <c r="X844" s="29">
        <v>63592.39</v>
      </c>
      <c r="Y844" s="22">
        <v>12</v>
      </c>
      <c r="Z844" s="29">
        <v>96</v>
      </c>
      <c r="AA844" s="22">
        <v>496768</v>
      </c>
      <c r="AB844" s="29">
        <v>2425255.5</v>
      </c>
      <c r="AC844" s="22">
        <v>16</v>
      </c>
      <c r="AD844" s="29">
        <v>13.5</v>
      </c>
      <c r="AE844" s="29">
        <v>428967.53</v>
      </c>
      <c r="AF844" s="29">
        <v>2928213.12</v>
      </c>
      <c r="AG844" s="29" t="s">
        <v>35</v>
      </c>
      <c r="AI844"/>
    </row>
    <row r="845" spans="1:35">
      <c r="A845" s="17">
        <v>843</v>
      </c>
      <c r="B845" s="18">
        <v>45047</v>
      </c>
      <c r="C845" s="19" t="s">
        <v>45</v>
      </c>
      <c r="D845" s="19" t="s">
        <v>50</v>
      </c>
      <c r="E845" s="17">
        <v>8099</v>
      </c>
      <c r="F845" s="17">
        <v>4017</v>
      </c>
      <c r="G845" s="17">
        <v>62307</v>
      </c>
      <c r="H845" s="20">
        <v>13427</v>
      </c>
      <c r="I845" s="17">
        <v>57</v>
      </c>
      <c r="J845" s="17">
        <v>2456932</v>
      </c>
      <c r="K845" s="17">
        <v>634406</v>
      </c>
      <c r="L845" s="17">
        <v>51407210</v>
      </c>
      <c r="M845" s="17">
        <v>795114</v>
      </c>
      <c r="N845" s="21">
        <v>2338103.9300000002</v>
      </c>
      <c r="O845" s="17">
        <v>302887</v>
      </c>
      <c r="P845" s="21">
        <v>1293139.73</v>
      </c>
      <c r="Q845" s="17">
        <v>0</v>
      </c>
      <c r="R845" s="21">
        <v>0</v>
      </c>
      <c r="S845" s="17">
        <v>62682</v>
      </c>
      <c r="T845" s="21">
        <v>330111</v>
      </c>
      <c r="U845" s="17">
        <v>8464793</v>
      </c>
      <c r="V845" s="21">
        <v>19282252.219999999</v>
      </c>
      <c r="W845" s="17">
        <v>1882468</v>
      </c>
      <c r="X845" s="21">
        <v>4681067.54</v>
      </c>
      <c r="Y845" s="17">
        <v>5393</v>
      </c>
      <c r="Z845" s="21">
        <v>86244.01</v>
      </c>
      <c r="AA845" s="17">
        <v>33561373</v>
      </c>
      <c r="AB845" s="21">
        <v>156120350</v>
      </c>
      <c r="AC845" s="17">
        <v>1093</v>
      </c>
      <c r="AD845" s="21">
        <v>934.86</v>
      </c>
      <c r="AE845" s="21">
        <v>3961354.66</v>
      </c>
      <c r="AF845" s="21">
        <v>180170848.63000003</v>
      </c>
      <c r="AG845" s="21" t="s">
        <v>35</v>
      </c>
      <c r="AI845"/>
    </row>
    <row r="846" spans="1:35">
      <c r="A846" s="22">
        <v>844</v>
      </c>
      <c r="B846" s="28">
        <v>45047</v>
      </c>
      <c r="C846" s="23" t="s">
        <v>33</v>
      </c>
      <c r="D846" s="23" t="s">
        <v>51</v>
      </c>
      <c r="E846" s="22">
        <v>170</v>
      </c>
      <c r="F846" s="22">
        <v>2</v>
      </c>
      <c r="G846" s="22">
        <v>0</v>
      </c>
      <c r="H846" s="38">
        <v>0</v>
      </c>
      <c r="I846" s="22">
        <v>0</v>
      </c>
      <c r="J846" s="22">
        <v>0</v>
      </c>
      <c r="K846" s="22">
        <v>0</v>
      </c>
      <c r="L846" s="22">
        <v>252024</v>
      </c>
      <c r="M846" s="22">
        <v>0</v>
      </c>
      <c r="N846" s="29">
        <v>0</v>
      </c>
      <c r="O846" s="22">
        <v>0</v>
      </c>
      <c r="P846" s="29">
        <v>0</v>
      </c>
      <c r="Q846" s="22">
        <v>0</v>
      </c>
      <c r="R846" s="29">
        <v>0</v>
      </c>
      <c r="S846" s="22">
        <v>0</v>
      </c>
      <c r="T846" s="29">
        <v>0</v>
      </c>
      <c r="U846" s="22">
        <v>38298</v>
      </c>
      <c r="V846" s="29">
        <v>105459.08</v>
      </c>
      <c r="W846" s="22">
        <v>9711</v>
      </c>
      <c r="X846" s="29">
        <v>27233.02</v>
      </c>
      <c r="Y846" s="22">
        <v>0</v>
      </c>
      <c r="Z846" s="29">
        <v>0</v>
      </c>
      <c r="AA846" s="22">
        <v>132849</v>
      </c>
      <c r="AB846" s="29">
        <v>731880.98</v>
      </c>
      <c r="AC846" s="22">
        <v>0</v>
      </c>
      <c r="AD846" s="29">
        <v>0</v>
      </c>
      <c r="AE846" s="29">
        <v>0</v>
      </c>
      <c r="AF846" s="29">
        <v>864573.08</v>
      </c>
      <c r="AG846" s="29" t="s">
        <v>35</v>
      </c>
      <c r="AI846"/>
    </row>
    <row r="847" spans="1:35">
      <c r="A847" s="17">
        <v>845</v>
      </c>
      <c r="B847" s="18">
        <v>45047</v>
      </c>
      <c r="C847" s="19" t="s">
        <v>45</v>
      </c>
      <c r="D847" s="19" t="s">
        <v>53</v>
      </c>
      <c r="E847" s="17">
        <v>2609</v>
      </c>
      <c r="F847" s="17">
        <v>537</v>
      </c>
      <c r="G847" s="17">
        <v>2234</v>
      </c>
      <c r="H847" s="20">
        <v>9254</v>
      </c>
      <c r="I847" s="17">
        <v>6092</v>
      </c>
      <c r="J847" s="17">
        <v>696820</v>
      </c>
      <c r="K847" s="17">
        <v>0</v>
      </c>
      <c r="L847" s="17">
        <v>28565416</v>
      </c>
      <c r="M847" s="17">
        <v>0</v>
      </c>
      <c r="N847" s="21">
        <v>0</v>
      </c>
      <c r="O847" s="17">
        <v>0</v>
      </c>
      <c r="P847" s="21">
        <v>0</v>
      </c>
      <c r="Q847" s="17">
        <v>0</v>
      </c>
      <c r="R847" s="21">
        <v>0</v>
      </c>
      <c r="S847" s="17">
        <v>0</v>
      </c>
      <c r="T847" s="21">
        <v>0</v>
      </c>
      <c r="U847" s="17">
        <v>2175434</v>
      </c>
      <c r="V847" s="21">
        <v>4846254.84</v>
      </c>
      <c r="W847" s="17">
        <v>466687</v>
      </c>
      <c r="X847" s="21">
        <v>1128900.46</v>
      </c>
      <c r="Y847" s="17">
        <v>0</v>
      </c>
      <c r="Z847" s="21">
        <v>0</v>
      </c>
      <c r="AA847" s="17">
        <v>9271900</v>
      </c>
      <c r="AB847" s="21">
        <v>42779442.840000004</v>
      </c>
      <c r="AC847" s="17">
        <v>9742</v>
      </c>
      <c r="AD847" s="21">
        <v>10269.93</v>
      </c>
      <c r="AE847" s="21">
        <v>0</v>
      </c>
      <c r="AF847" s="21">
        <v>48764868.07</v>
      </c>
      <c r="AG847" s="21" t="s">
        <v>35</v>
      </c>
      <c r="AI847"/>
    </row>
    <row r="848" spans="1:35">
      <c r="A848" s="22">
        <v>846</v>
      </c>
      <c r="B848" s="28">
        <v>45047</v>
      </c>
      <c r="C848" s="23" t="s">
        <v>38</v>
      </c>
      <c r="D848" s="23" t="s">
        <v>54</v>
      </c>
      <c r="E848" s="22">
        <v>0</v>
      </c>
      <c r="F848" s="22">
        <v>0</v>
      </c>
      <c r="G848" s="22">
        <v>0</v>
      </c>
      <c r="H848" s="38">
        <v>0</v>
      </c>
      <c r="I848" s="22">
        <v>0</v>
      </c>
      <c r="J848" s="22">
        <v>0</v>
      </c>
      <c r="K848" s="22">
        <v>162150</v>
      </c>
      <c r="L848" s="22">
        <v>0</v>
      </c>
      <c r="M848" s="22">
        <v>126259</v>
      </c>
      <c r="N848" s="29">
        <v>689896.82</v>
      </c>
      <c r="O848" s="22">
        <v>199069</v>
      </c>
      <c r="P848" s="29">
        <v>2502927.23</v>
      </c>
      <c r="Q848" s="22">
        <v>0</v>
      </c>
      <c r="R848" s="29">
        <v>0</v>
      </c>
      <c r="S848" s="22">
        <v>691</v>
      </c>
      <c r="T848" s="29">
        <v>5255.6</v>
      </c>
      <c r="U848" s="22">
        <v>0</v>
      </c>
      <c r="V848" s="29">
        <v>0</v>
      </c>
      <c r="W848" s="22">
        <v>0</v>
      </c>
      <c r="X848" s="29">
        <v>0</v>
      </c>
      <c r="Y848" s="22">
        <v>0</v>
      </c>
      <c r="Z848" s="29">
        <v>0</v>
      </c>
      <c r="AA848" s="22">
        <v>0</v>
      </c>
      <c r="AB848" s="29">
        <v>0</v>
      </c>
      <c r="AC848" s="22">
        <v>0</v>
      </c>
      <c r="AD848" s="29">
        <v>0</v>
      </c>
      <c r="AE848" s="29">
        <v>3198079.65</v>
      </c>
      <c r="AF848" s="29">
        <v>0</v>
      </c>
      <c r="AG848" s="29" t="s">
        <v>40</v>
      </c>
      <c r="AI848"/>
    </row>
    <row r="849" spans="1:35">
      <c r="A849" s="17">
        <v>847</v>
      </c>
      <c r="B849" s="18">
        <v>45047</v>
      </c>
      <c r="C849" s="19" t="s">
        <v>41</v>
      </c>
      <c r="D849" s="19" t="s">
        <v>55</v>
      </c>
      <c r="E849" s="17">
        <v>1123</v>
      </c>
      <c r="F849" s="17">
        <v>551</v>
      </c>
      <c r="G849" s="17">
        <v>6859</v>
      </c>
      <c r="H849" s="20">
        <v>37975</v>
      </c>
      <c r="I849" s="17">
        <v>0</v>
      </c>
      <c r="J849" s="17">
        <v>48563</v>
      </c>
      <c r="K849" s="17">
        <v>7950</v>
      </c>
      <c r="L849" s="17">
        <v>2768747</v>
      </c>
      <c r="M849" s="17">
        <v>17304</v>
      </c>
      <c r="N849" s="21">
        <v>67135.37</v>
      </c>
      <c r="O849" s="17">
        <v>7625</v>
      </c>
      <c r="P849" s="21">
        <v>61283.37</v>
      </c>
      <c r="Q849" s="17">
        <v>0</v>
      </c>
      <c r="R849" s="21">
        <v>0</v>
      </c>
      <c r="S849" s="17">
        <v>298</v>
      </c>
      <c r="T849" s="21">
        <v>1568.2</v>
      </c>
      <c r="U849" s="17">
        <v>710338</v>
      </c>
      <c r="V849" s="21">
        <v>1622600.03</v>
      </c>
      <c r="W849" s="17">
        <v>108181</v>
      </c>
      <c r="X849" s="21">
        <v>258095.41</v>
      </c>
      <c r="Y849" s="17">
        <v>0</v>
      </c>
      <c r="Z849" s="21">
        <v>0</v>
      </c>
      <c r="AA849" s="17">
        <v>2750592</v>
      </c>
      <c r="AB849" s="21">
        <v>14755217.42</v>
      </c>
      <c r="AC849" s="17">
        <v>0</v>
      </c>
      <c r="AD849" s="21">
        <v>0</v>
      </c>
      <c r="AE849" s="21">
        <v>129986.93999999999</v>
      </c>
      <c r="AF849" s="21">
        <v>16635912.859999999</v>
      </c>
      <c r="AG849" s="21" t="s">
        <v>35</v>
      </c>
      <c r="AI849"/>
    </row>
    <row r="850" spans="1:35">
      <c r="A850" s="22">
        <v>848</v>
      </c>
      <c r="B850" s="28">
        <v>45047</v>
      </c>
      <c r="C850" s="23" t="s">
        <v>38</v>
      </c>
      <c r="D850" s="23" t="s">
        <v>56</v>
      </c>
      <c r="E850" s="22">
        <v>454</v>
      </c>
      <c r="F850" s="22">
        <v>494</v>
      </c>
      <c r="G850" s="22">
        <v>498</v>
      </c>
      <c r="H850" s="38">
        <v>92</v>
      </c>
      <c r="I850" s="22">
        <v>0</v>
      </c>
      <c r="J850" s="22">
        <v>3986</v>
      </c>
      <c r="K850" s="22">
        <v>284539</v>
      </c>
      <c r="L850" s="22">
        <v>1912237</v>
      </c>
      <c r="M850" s="22">
        <v>294154</v>
      </c>
      <c r="N850" s="29">
        <v>1141676.98</v>
      </c>
      <c r="O850" s="22">
        <v>188946</v>
      </c>
      <c r="P850" s="29">
        <v>1595508.06</v>
      </c>
      <c r="Q850" s="22">
        <v>0</v>
      </c>
      <c r="R850" s="29">
        <v>0</v>
      </c>
      <c r="S850" s="22">
        <v>3178</v>
      </c>
      <c r="T850" s="29">
        <v>8753.9</v>
      </c>
      <c r="U850" s="22">
        <v>413565</v>
      </c>
      <c r="V850" s="29">
        <v>755478.69</v>
      </c>
      <c r="W850" s="22">
        <v>142772</v>
      </c>
      <c r="X850" s="29">
        <v>319037.71999999997</v>
      </c>
      <c r="Y850" s="22">
        <v>0</v>
      </c>
      <c r="Z850" s="29">
        <v>0</v>
      </c>
      <c r="AA850" s="22">
        <v>1015918</v>
      </c>
      <c r="AB850" s="29">
        <v>4882521.38</v>
      </c>
      <c r="AC850" s="22">
        <v>0</v>
      </c>
      <c r="AD850" s="29">
        <v>0</v>
      </c>
      <c r="AE850" s="29">
        <v>2745938.94</v>
      </c>
      <c r="AF850" s="29">
        <v>5957037.79</v>
      </c>
      <c r="AG850" s="29" t="s">
        <v>35</v>
      </c>
      <c r="AI850"/>
    </row>
    <row r="851" spans="1:35">
      <c r="A851" s="17">
        <v>849</v>
      </c>
      <c r="B851" s="18">
        <v>45047</v>
      </c>
      <c r="C851" s="19" t="s">
        <v>41</v>
      </c>
      <c r="D851" s="19" t="s">
        <v>57</v>
      </c>
      <c r="E851" s="17">
        <v>399</v>
      </c>
      <c r="F851" s="17">
        <v>5</v>
      </c>
      <c r="G851" s="17">
        <v>8423</v>
      </c>
      <c r="H851" s="20">
        <v>0</v>
      </c>
      <c r="I851" s="17">
        <v>8514</v>
      </c>
      <c r="J851" s="17">
        <v>0</v>
      </c>
      <c r="K851" s="17">
        <v>0</v>
      </c>
      <c r="L851" s="17">
        <v>678165</v>
      </c>
      <c r="M851" s="17">
        <v>0</v>
      </c>
      <c r="N851" s="21">
        <v>0</v>
      </c>
      <c r="O851" s="17">
        <v>0</v>
      </c>
      <c r="P851" s="21">
        <v>0</v>
      </c>
      <c r="Q851" s="17">
        <v>0</v>
      </c>
      <c r="R851" s="21">
        <v>0</v>
      </c>
      <c r="S851" s="17">
        <v>0</v>
      </c>
      <c r="T851" s="21">
        <v>0</v>
      </c>
      <c r="U851" s="17">
        <v>124020</v>
      </c>
      <c r="V851" s="21">
        <v>318306.59000000003</v>
      </c>
      <c r="W851" s="17">
        <v>29022</v>
      </c>
      <c r="X851" s="21">
        <v>120323.56</v>
      </c>
      <c r="Y851" s="17">
        <v>291</v>
      </c>
      <c r="Z851" s="21">
        <v>8947.99</v>
      </c>
      <c r="AA851" s="17">
        <v>283033</v>
      </c>
      <c r="AB851" s="21">
        <v>1532679.03</v>
      </c>
      <c r="AC851" s="17">
        <v>0</v>
      </c>
      <c r="AD851" s="21">
        <v>0</v>
      </c>
      <c r="AE851" s="21">
        <v>0</v>
      </c>
      <c r="AF851" s="21">
        <v>1980257.17</v>
      </c>
      <c r="AG851" s="21" t="s">
        <v>35</v>
      </c>
      <c r="AI851"/>
    </row>
    <row r="852" spans="1:35">
      <c r="A852" s="22">
        <v>850</v>
      </c>
      <c r="B852" s="28">
        <v>45047</v>
      </c>
      <c r="C852" s="23" t="s">
        <v>38</v>
      </c>
      <c r="D852" s="23" t="s">
        <v>58</v>
      </c>
      <c r="E852" s="22">
        <v>13</v>
      </c>
      <c r="F852" s="22">
        <v>18</v>
      </c>
      <c r="G852" s="22">
        <v>0</v>
      </c>
      <c r="H852" s="38">
        <v>0</v>
      </c>
      <c r="I852" s="22">
        <v>0</v>
      </c>
      <c r="J852" s="22">
        <v>8</v>
      </c>
      <c r="K852" s="22">
        <v>0</v>
      </c>
      <c r="L852" s="22">
        <v>116797</v>
      </c>
      <c r="M852" s="22">
        <v>0</v>
      </c>
      <c r="N852" s="29">
        <v>0</v>
      </c>
      <c r="O852" s="22">
        <v>0</v>
      </c>
      <c r="P852" s="29">
        <v>0</v>
      </c>
      <c r="Q852" s="22">
        <v>0</v>
      </c>
      <c r="R852" s="29">
        <v>0</v>
      </c>
      <c r="S852" s="22">
        <v>0</v>
      </c>
      <c r="T852" s="29">
        <v>0</v>
      </c>
      <c r="U852" s="22">
        <v>44141</v>
      </c>
      <c r="V852" s="29">
        <v>118904</v>
      </c>
      <c r="W852" s="22">
        <v>18979</v>
      </c>
      <c r="X852" s="29">
        <v>57807.66</v>
      </c>
      <c r="Y852" s="22">
        <v>0</v>
      </c>
      <c r="Z852" s="29">
        <v>0</v>
      </c>
      <c r="AA852" s="22">
        <v>43762</v>
      </c>
      <c r="AB852" s="29">
        <v>253699.15</v>
      </c>
      <c r="AC852" s="22">
        <v>0</v>
      </c>
      <c r="AD852" s="29">
        <v>0</v>
      </c>
      <c r="AE852" s="29">
        <v>0</v>
      </c>
      <c r="AF852" s="29">
        <v>430410.81</v>
      </c>
      <c r="AG852" s="29" t="s">
        <v>35</v>
      </c>
      <c r="AI852"/>
    </row>
    <row r="853" spans="1:35">
      <c r="A853" s="17">
        <v>851</v>
      </c>
      <c r="B853" s="18">
        <v>45047</v>
      </c>
      <c r="C853" s="19" t="s">
        <v>41</v>
      </c>
      <c r="D853" s="19" t="s">
        <v>59</v>
      </c>
      <c r="E853" s="17">
        <v>230</v>
      </c>
      <c r="F853" s="17">
        <v>41</v>
      </c>
      <c r="G853" s="17">
        <v>1514</v>
      </c>
      <c r="H853" s="20">
        <v>0</v>
      </c>
      <c r="I853" s="17">
        <v>0</v>
      </c>
      <c r="J853" s="17">
        <v>28972</v>
      </c>
      <c r="K853" s="17">
        <v>9166</v>
      </c>
      <c r="L853" s="17">
        <v>539969</v>
      </c>
      <c r="M853" s="17">
        <v>22487</v>
      </c>
      <c r="N853" s="21">
        <v>49830.59</v>
      </c>
      <c r="O853" s="17">
        <v>6171</v>
      </c>
      <c r="P853" s="21">
        <v>20624.080000000002</v>
      </c>
      <c r="Q853" s="17">
        <v>1</v>
      </c>
      <c r="R853" s="21">
        <v>0</v>
      </c>
      <c r="S853" s="17">
        <v>228</v>
      </c>
      <c r="T853" s="21">
        <v>755.7</v>
      </c>
      <c r="U853" s="17">
        <v>236785</v>
      </c>
      <c r="V853" s="21">
        <v>416258.49</v>
      </c>
      <c r="W853" s="17">
        <v>19916</v>
      </c>
      <c r="X853" s="21">
        <v>47317.3</v>
      </c>
      <c r="Y853" s="17">
        <v>0</v>
      </c>
      <c r="Z853" s="21">
        <v>0</v>
      </c>
      <c r="AA853" s="17">
        <v>479888</v>
      </c>
      <c r="AB853" s="21">
        <v>2137004.29</v>
      </c>
      <c r="AC853" s="17">
        <v>0</v>
      </c>
      <c r="AD853" s="21">
        <v>0</v>
      </c>
      <c r="AE853" s="21">
        <v>71210.37</v>
      </c>
      <c r="AF853" s="21">
        <v>2600580.08</v>
      </c>
      <c r="AG853" s="21" t="s">
        <v>35</v>
      </c>
      <c r="AI853"/>
    </row>
    <row r="854" spans="1:35">
      <c r="A854" s="22">
        <v>852</v>
      </c>
      <c r="B854" s="28">
        <v>45047</v>
      </c>
      <c r="C854" s="23" t="s">
        <v>33</v>
      </c>
      <c r="D854" s="23" t="s">
        <v>60</v>
      </c>
      <c r="E854" s="22">
        <v>550</v>
      </c>
      <c r="F854" s="22">
        <v>3</v>
      </c>
      <c r="G854" s="22">
        <v>0</v>
      </c>
      <c r="H854" s="38">
        <v>2085</v>
      </c>
      <c r="I854" s="22">
        <v>0</v>
      </c>
      <c r="J854" s="22">
        <v>0</v>
      </c>
      <c r="K854" s="22">
        <v>0</v>
      </c>
      <c r="L854" s="22">
        <v>4964578</v>
      </c>
      <c r="M854" s="22">
        <v>0</v>
      </c>
      <c r="N854" s="29">
        <v>0</v>
      </c>
      <c r="O854" s="22">
        <v>0</v>
      </c>
      <c r="P854" s="29">
        <v>0</v>
      </c>
      <c r="Q854" s="22">
        <v>0</v>
      </c>
      <c r="R854" s="29">
        <v>0</v>
      </c>
      <c r="S854" s="22">
        <v>0</v>
      </c>
      <c r="T854" s="29">
        <v>0</v>
      </c>
      <c r="U854" s="22">
        <v>267985</v>
      </c>
      <c r="V854" s="29">
        <v>377133.48</v>
      </c>
      <c r="W854" s="22">
        <v>19844</v>
      </c>
      <c r="X854" s="29">
        <v>38063.81</v>
      </c>
      <c r="Y854" s="22">
        <v>0</v>
      </c>
      <c r="Z854" s="29">
        <v>0</v>
      </c>
      <c r="AA854" s="22">
        <v>1009371</v>
      </c>
      <c r="AB854" s="29">
        <v>4808342.5999999996</v>
      </c>
      <c r="AC854" s="22">
        <v>25</v>
      </c>
      <c r="AD854" s="29">
        <v>16.899999999999999</v>
      </c>
      <c r="AE854" s="29">
        <v>0</v>
      </c>
      <c r="AF854" s="29">
        <v>5223556.79</v>
      </c>
      <c r="AG854" s="29" t="s">
        <v>35</v>
      </c>
      <c r="AI854"/>
    </row>
    <row r="855" spans="1:35">
      <c r="A855" s="17">
        <v>853</v>
      </c>
      <c r="B855" s="18">
        <v>45047</v>
      </c>
      <c r="C855" s="19" t="s">
        <v>33</v>
      </c>
      <c r="D855" s="19" t="s">
        <v>61</v>
      </c>
      <c r="E855" s="17">
        <v>348</v>
      </c>
      <c r="F855" s="17">
        <v>3</v>
      </c>
      <c r="G855" s="17">
        <v>24636</v>
      </c>
      <c r="H855" s="20">
        <v>303</v>
      </c>
      <c r="I855" s="17">
        <v>50609</v>
      </c>
      <c r="J855" s="17">
        <v>0</v>
      </c>
      <c r="K855" s="17">
        <v>0</v>
      </c>
      <c r="L855" s="17">
        <v>3352093</v>
      </c>
      <c r="M855" s="17">
        <v>0</v>
      </c>
      <c r="N855" s="21">
        <v>0</v>
      </c>
      <c r="O855" s="17">
        <v>0</v>
      </c>
      <c r="P855" s="21">
        <v>0</v>
      </c>
      <c r="Q855" s="17">
        <v>0</v>
      </c>
      <c r="R855" s="21">
        <v>0</v>
      </c>
      <c r="S855" s="17">
        <v>0</v>
      </c>
      <c r="T855" s="21">
        <v>0</v>
      </c>
      <c r="U855" s="17">
        <v>205910</v>
      </c>
      <c r="V855" s="21">
        <v>370627.56</v>
      </c>
      <c r="W855" s="17">
        <v>58516</v>
      </c>
      <c r="X855" s="21">
        <v>301848.98</v>
      </c>
      <c r="Y855" s="17">
        <v>0</v>
      </c>
      <c r="Z855" s="21">
        <v>0</v>
      </c>
      <c r="AA855" s="17">
        <v>2613255</v>
      </c>
      <c r="AB855" s="21">
        <v>8553400.5800000001</v>
      </c>
      <c r="AC855" s="17">
        <v>0</v>
      </c>
      <c r="AD855" s="21">
        <v>0</v>
      </c>
      <c r="AE855" s="21">
        <v>0</v>
      </c>
      <c r="AF855" s="21">
        <v>9225877.120000001</v>
      </c>
      <c r="AG855" s="21" t="s">
        <v>35</v>
      </c>
      <c r="AI855"/>
    </row>
    <row r="856" spans="1:35">
      <c r="A856" s="22">
        <v>854</v>
      </c>
      <c r="B856" s="28">
        <v>45047</v>
      </c>
      <c r="C856" s="23" t="s">
        <v>41</v>
      </c>
      <c r="D856" s="23" t="s">
        <v>62</v>
      </c>
      <c r="E856" s="22">
        <v>1568</v>
      </c>
      <c r="F856" s="22">
        <v>347</v>
      </c>
      <c r="G856" s="22">
        <v>18624</v>
      </c>
      <c r="H856" s="38">
        <v>0</v>
      </c>
      <c r="I856" s="22">
        <v>36625</v>
      </c>
      <c r="J856" s="22">
        <v>4117094</v>
      </c>
      <c r="K856" s="22">
        <v>634126</v>
      </c>
      <c r="L856" s="22">
        <v>12991108</v>
      </c>
      <c r="M856" s="22">
        <v>1323869</v>
      </c>
      <c r="N856" s="29">
        <v>4099873.17</v>
      </c>
      <c r="O856" s="22">
        <v>1319074</v>
      </c>
      <c r="P856" s="29">
        <v>7499534.9299999997</v>
      </c>
      <c r="Q856" s="22">
        <v>0</v>
      </c>
      <c r="R856" s="29">
        <v>0</v>
      </c>
      <c r="S856" s="22">
        <v>3479</v>
      </c>
      <c r="T856" s="29">
        <v>15608.6</v>
      </c>
      <c r="U856" s="22">
        <v>4637823</v>
      </c>
      <c r="V856" s="29">
        <v>9227040.3399999999</v>
      </c>
      <c r="W856" s="22">
        <v>1699338</v>
      </c>
      <c r="X856" s="29">
        <v>4574441.62</v>
      </c>
      <c r="Y856" s="22">
        <v>2206</v>
      </c>
      <c r="Z856" s="29">
        <v>27826.799999999999</v>
      </c>
      <c r="AA856" s="22">
        <v>8969814</v>
      </c>
      <c r="AB856" s="29">
        <v>45119724.759999998</v>
      </c>
      <c r="AC856" s="22">
        <v>180</v>
      </c>
      <c r="AD856" s="29">
        <v>169.6</v>
      </c>
      <c r="AE856" s="29">
        <v>11615016.699999999</v>
      </c>
      <c r="AF856" s="29">
        <v>58949203.119999997</v>
      </c>
      <c r="AG856" s="29" t="s">
        <v>35</v>
      </c>
      <c r="AI856"/>
    </row>
    <row r="857" spans="1:35">
      <c r="A857" s="17">
        <v>855</v>
      </c>
      <c r="B857" s="18">
        <v>45047</v>
      </c>
      <c r="C857" s="19" t="s">
        <v>33</v>
      </c>
      <c r="D857" s="19" t="s">
        <v>63</v>
      </c>
      <c r="E857" s="17">
        <v>146</v>
      </c>
      <c r="F857" s="17">
        <v>0</v>
      </c>
      <c r="G857" s="17">
        <v>0</v>
      </c>
      <c r="H857" s="20">
        <v>247</v>
      </c>
      <c r="I857" s="17">
        <v>0</v>
      </c>
      <c r="J857" s="17">
        <v>10138</v>
      </c>
      <c r="K857" s="17">
        <v>0</v>
      </c>
      <c r="L857" s="17">
        <v>4628548</v>
      </c>
      <c r="M857" s="17">
        <v>0</v>
      </c>
      <c r="N857" s="21">
        <v>0</v>
      </c>
      <c r="O857" s="17">
        <v>0</v>
      </c>
      <c r="P857" s="21">
        <v>0</v>
      </c>
      <c r="Q857" s="17">
        <v>0</v>
      </c>
      <c r="R857" s="21">
        <v>0</v>
      </c>
      <c r="S857" s="17">
        <v>0</v>
      </c>
      <c r="T857" s="21">
        <v>0</v>
      </c>
      <c r="U857" s="17">
        <v>48176</v>
      </c>
      <c r="V857" s="21">
        <v>66161.34</v>
      </c>
      <c r="W857" s="17">
        <v>6778</v>
      </c>
      <c r="X857" s="21">
        <v>13936.64</v>
      </c>
      <c r="Y857" s="17">
        <v>0</v>
      </c>
      <c r="Z857" s="21">
        <v>0</v>
      </c>
      <c r="AA857" s="17">
        <v>895736</v>
      </c>
      <c r="AB857" s="21">
        <v>4595699.62</v>
      </c>
      <c r="AC857" s="17">
        <v>0</v>
      </c>
      <c r="AD857" s="21">
        <v>0</v>
      </c>
      <c r="AE857" s="21">
        <v>0</v>
      </c>
      <c r="AF857" s="21">
        <v>4675797.6000000006</v>
      </c>
      <c r="AG857" s="21" t="s">
        <v>35</v>
      </c>
      <c r="AI857"/>
    </row>
    <row r="858" spans="1:35">
      <c r="A858" s="22">
        <v>856</v>
      </c>
      <c r="B858" s="28">
        <v>45047</v>
      </c>
      <c r="C858" s="23" t="s">
        <v>36</v>
      </c>
      <c r="D858" s="23" t="s">
        <v>64</v>
      </c>
      <c r="E858" s="22">
        <v>0</v>
      </c>
      <c r="F858" s="22">
        <v>0</v>
      </c>
      <c r="G858" s="22">
        <v>0</v>
      </c>
      <c r="H858" s="38">
        <v>377648</v>
      </c>
      <c r="I858" s="22">
        <v>0</v>
      </c>
      <c r="J858" s="22">
        <v>17415</v>
      </c>
      <c r="K858" s="22">
        <v>0</v>
      </c>
      <c r="L858" s="22">
        <v>7018497</v>
      </c>
      <c r="M858" s="22">
        <v>0</v>
      </c>
      <c r="N858" s="29">
        <v>0</v>
      </c>
      <c r="O858" s="22">
        <v>0</v>
      </c>
      <c r="P858" s="29">
        <v>0</v>
      </c>
      <c r="Q858" s="22">
        <v>0</v>
      </c>
      <c r="R858" s="29">
        <v>0</v>
      </c>
      <c r="S858" s="22">
        <v>0</v>
      </c>
      <c r="T858" s="29">
        <v>0</v>
      </c>
      <c r="U858" s="22">
        <v>204883</v>
      </c>
      <c r="V858" s="29">
        <v>466381.22</v>
      </c>
      <c r="W858" s="22">
        <v>16463</v>
      </c>
      <c r="X858" s="29">
        <v>21386.69</v>
      </c>
      <c r="Y858" s="22">
        <v>0</v>
      </c>
      <c r="Z858" s="29">
        <v>0</v>
      </c>
      <c r="AA858" s="22">
        <v>2126566</v>
      </c>
      <c r="AB858" s="29">
        <v>7080058.6200000001</v>
      </c>
      <c r="AC858" s="22">
        <v>210</v>
      </c>
      <c r="AD858" s="29">
        <v>132.30000000000001</v>
      </c>
      <c r="AE858" s="29">
        <v>0</v>
      </c>
      <c r="AF858" s="29">
        <v>7567958.8300000001</v>
      </c>
      <c r="AG858" s="29" t="s">
        <v>35</v>
      </c>
      <c r="AI858"/>
    </row>
    <row r="859" spans="1:35">
      <c r="A859" s="17">
        <v>857</v>
      </c>
      <c r="B859" s="18">
        <v>45047</v>
      </c>
      <c r="C859" s="19" t="s">
        <v>41</v>
      </c>
      <c r="D859" s="19" t="s">
        <v>65</v>
      </c>
      <c r="E859" s="17">
        <v>10733</v>
      </c>
      <c r="F859" s="17">
        <v>9514</v>
      </c>
      <c r="G859" s="17">
        <v>1516116</v>
      </c>
      <c r="H859" s="20">
        <v>4514</v>
      </c>
      <c r="I859" s="17">
        <v>1807858</v>
      </c>
      <c r="J859" s="17">
        <v>0</v>
      </c>
      <c r="K859" s="17">
        <v>18122628</v>
      </c>
      <c r="L859" s="17">
        <v>51668209</v>
      </c>
      <c r="M859" s="17">
        <v>36357463</v>
      </c>
      <c r="N859" s="21">
        <v>141542037.19999999</v>
      </c>
      <c r="O859" s="17">
        <v>31032875</v>
      </c>
      <c r="P859" s="21">
        <v>260175475.5</v>
      </c>
      <c r="Q859" s="17">
        <v>0</v>
      </c>
      <c r="R859" s="21">
        <v>0</v>
      </c>
      <c r="S859" s="17">
        <v>208992</v>
      </c>
      <c r="T859" s="21">
        <v>1203154.26</v>
      </c>
      <c r="U859" s="17">
        <v>18586498</v>
      </c>
      <c r="V859" s="21">
        <v>50054433.43</v>
      </c>
      <c r="W859" s="17">
        <v>12190146</v>
      </c>
      <c r="X859" s="21">
        <v>40169607.359999999</v>
      </c>
      <c r="Y859" s="17">
        <v>97608</v>
      </c>
      <c r="Z859" s="21">
        <v>1520307.89</v>
      </c>
      <c r="AA859" s="17">
        <v>41601269</v>
      </c>
      <c r="AB859" s="21">
        <v>255405078.09999999</v>
      </c>
      <c r="AC859" s="17">
        <v>80258</v>
      </c>
      <c r="AD859" s="21">
        <v>80248.63</v>
      </c>
      <c r="AE859" s="21">
        <v>402920666.95999998</v>
      </c>
      <c r="AF859" s="21">
        <v>347229675.40999997</v>
      </c>
      <c r="AG859" s="21" t="s">
        <v>40</v>
      </c>
      <c r="AI859"/>
    </row>
    <row r="860" spans="1:35">
      <c r="A860" s="22">
        <v>858</v>
      </c>
      <c r="B860" s="28">
        <v>45047</v>
      </c>
      <c r="C860" s="23" t="s">
        <v>38</v>
      </c>
      <c r="D860" s="23" t="s">
        <v>66</v>
      </c>
      <c r="E860" s="22">
        <v>46</v>
      </c>
      <c r="F860" s="22">
        <v>28</v>
      </c>
      <c r="G860" s="22">
        <v>0</v>
      </c>
      <c r="H860" s="38">
        <v>0</v>
      </c>
      <c r="I860" s="22">
        <v>0</v>
      </c>
      <c r="J860" s="22">
        <v>0</v>
      </c>
      <c r="K860" s="22">
        <v>696880</v>
      </c>
      <c r="L860" s="22">
        <v>600301</v>
      </c>
      <c r="M860" s="22">
        <v>758203</v>
      </c>
      <c r="N860" s="29">
        <v>2491825.89</v>
      </c>
      <c r="O860" s="22">
        <v>1126652</v>
      </c>
      <c r="P860" s="29">
        <v>4981238.0199999996</v>
      </c>
      <c r="Q860" s="22">
        <v>0</v>
      </c>
      <c r="R860" s="29">
        <v>0</v>
      </c>
      <c r="S860" s="22">
        <v>1594</v>
      </c>
      <c r="T860" s="29">
        <v>11743.35</v>
      </c>
      <c r="U860" s="22">
        <v>302704</v>
      </c>
      <c r="V860" s="29">
        <v>946933.09</v>
      </c>
      <c r="W860" s="22">
        <v>0</v>
      </c>
      <c r="X860" s="29">
        <v>0</v>
      </c>
      <c r="Y860" s="22">
        <v>0</v>
      </c>
      <c r="Z860" s="29">
        <v>0</v>
      </c>
      <c r="AA860" s="22">
        <v>249775</v>
      </c>
      <c r="AB860" s="29">
        <v>1462582.89</v>
      </c>
      <c r="AC860" s="22">
        <v>0</v>
      </c>
      <c r="AD860" s="29">
        <v>0</v>
      </c>
      <c r="AE860" s="29">
        <v>7484807.2599999998</v>
      </c>
      <c r="AF860" s="29">
        <v>2409515.98</v>
      </c>
      <c r="AG860" s="29" t="s">
        <v>40</v>
      </c>
      <c r="AI860"/>
    </row>
    <row r="861" spans="1:35">
      <c r="A861" s="17">
        <v>859</v>
      </c>
      <c r="B861" s="18">
        <v>45047</v>
      </c>
      <c r="C861" s="19" t="s">
        <v>41</v>
      </c>
      <c r="D861" s="19" t="s">
        <v>67</v>
      </c>
      <c r="E861" s="17">
        <v>9190</v>
      </c>
      <c r="F861" s="17">
        <v>7426</v>
      </c>
      <c r="G861" s="17">
        <v>1327982</v>
      </c>
      <c r="H861" s="20">
        <v>9856</v>
      </c>
      <c r="I861" s="17">
        <v>570074</v>
      </c>
      <c r="J861" s="17">
        <v>3138866</v>
      </c>
      <c r="K861" s="17">
        <v>14679475</v>
      </c>
      <c r="L861" s="17">
        <v>32635119</v>
      </c>
      <c r="M861" s="17">
        <v>20314476</v>
      </c>
      <c r="N861" s="21">
        <v>77000531.939999998</v>
      </c>
      <c r="O861" s="17">
        <v>30842949</v>
      </c>
      <c r="P861" s="21">
        <v>167860928.80000001</v>
      </c>
      <c r="Q861" s="17">
        <v>38</v>
      </c>
      <c r="R861" s="21">
        <v>2679.19</v>
      </c>
      <c r="S861" s="17">
        <v>51643</v>
      </c>
      <c r="T861" s="21">
        <v>256743.2</v>
      </c>
      <c r="U861" s="17">
        <v>11654870</v>
      </c>
      <c r="V861" s="21">
        <v>32596895.260000002</v>
      </c>
      <c r="W861" s="17">
        <v>4250856</v>
      </c>
      <c r="X861" s="21">
        <v>18322276.379999999</v>
      </c>
      <c r="Y861" s="17">
        <v>21725</v>
      </c>
      <c r="Z861" s="21">
        <v>203375.63</v>
      </c>
      <c r="AA861" s="17">
        <v>20681413</v>
      </c>
      <c r="AB861" s="21">
        <v>141430664.30000001</v>
      </c>
      <c r="AC861" s="17">
        <v>8</v>
      </c>
      <c r="AD861" s="21">
        <v>4.16</v>
      </c>
      <c r="AE861" s="21">
        <v>245120883.13</v>
      </c>
      <c r="AF861" s="21">
        <v>192553215.73000002</v>
      </c>
      <c r="AG861" s="21" t="s">
        <v>40</v>
      </c>
      <c r="AI861"/>
    </row>
    <row r="862" spans="1:35">
      <c r="A862" s="22">
        <v>860</v>
      </c>
      <c r="B862" s="28">
        <v>45047</v>
      </c>
      <c r="C862" s="23" t="s">
        <v>41</v>
      </c>
      <c r="D862" s="23" t="s">
        <v>68</v>
      </c>
      <c r="E862" s="22">
        <v>2249</v>
      </c>
      <c r="F862" s="22">
        <v>1078</v>
      </c>
      <c r="G862" s="22">
        <v>21210</v>
      </c>
      <c r="H862" s="38">
        <v>133</v>
      </c>
      <c r="I862" s="22">
        <v>9014</v>
      </c>
      <c r="J862" s="22">
        <v>232162</v>
      </c>
      <c r="K862" s="22">
        <v>43918</v>
      </c>
      <c r="L862" s="22">
        <v>11339414</v>
      </c>
      <c r="M862" s="22">
        <v>76947</v>
      </c>
      <c r="N862" s="29">
        <v>252444.83</v>
      </c>
      <c r="O862" s="22">
        <v>43929</v>
      </c>
      <c r="P862" s="29">
        <v>156548.9</v>
      </c>
      <c r="Q862" s="22">
        <v>0</v>
      </c>
      <c r="R862" s="29">
        <v>0</v>
      </c>
      <c r="S862" s="22">
        <v>431</v>
      </c>
      <c r="T862" s="29">
        <v>2502.6</v>
      </c>
      <c r="U862" s="22">
        <v>1977114</v>
      </c>
      <c r="V862" s="29">
        <v>4178057.31</v>
      </c>
      <c r="W862" s="22">
        <v>354106</v>
      </c>
      <c r="X862" s="29">
        <v>863485.16</v>
      </c>
      <c r="Y862" s="22">
        <v>0</v>
      </c>
      <c r="Z862" s="29">
        <v>0</v>
      </c>
      <c r="AA862" s="22">
        <v>6222027</v>
      </c>
      <c r="AB862" s="29">
        <v>31215380.98</v>
      </c>
      <c r="AC862" s="22">
        <v>413</v>
      </c>
      <c r="AD862" s="29">
        <v>420.3</v>
      </c>
      <c r="AE862" s="29">
        <v>411496.32999999996</v>
      </c>
      <c r="AF862" s="29">
        <v>36257343.75</v>
      </c>
      <c r="AG862" s="29" t="s">
        <v>35</v>
      </c>
      <c r="AI862"/>
    </row>
    <row r="863" spans="1:35">
      <c r="A863" s="17">
        <v>861</v>
      </c>
      <c r="B863" s="18">
        <v>45047</v>
      </c>
      <c r="C863" s="19" t="s">
        <v>41</v>
      </c>
      <c r="D863" s="19" t="s">
        <v>69</v>
      </c>
      <c r="E863" s="17">
        <v>740</v>
      </c>
      <c r="F863" s="17">
        <v>304</v>
      </c>
      <c r="G863" s="17">
        <v>36512</v>
      </c>
      <c r="H863" s="20">
        <v>11246</v>
      </c>
      <c r="I863" s="17">
        <v>0</v>
      </c>
      <c r="J863" s="17">
        <v>38079</v>
      </c>
      <c r="K863" s="17">
        <v>1624970</v>
      </c>
      <c r="L863" s="17">
        <v>6446245</v>
      </c>
      <c r="M863" s="17">
        <v>2303724</v>
      </c>
      <c r="N863" s="21">
        <v>7716306.2000000002</v>
      </c>
      <c r="O863" s="17">
        <v>1847435</v>
      </c>
      <c r="P863" s="21">
        <v>11945431.66</v>
      </c>
      <c r="Q863" s="17">
        <v>0</v>
      </c>
      <c r="R863" s="21">
        <v>0</v>
      </c>
      <c r="S863" s="17">
        <v>25453</v>
      </c>
      <c r="T863" s="21">
        <v>97821.3</v>
      </c>
      <c r="U863" s="17">
        <v>992001</v>
      </c>
      <c r="V863" s="21">
        <v>2264604.2000000002</v>
      </c>
      <c r="W863" s="17">
        <v>338361</v>
      </c>
      <c r="X863" s="21">
        <v>1803447.6</v>
      </c>
      <c r="Y863" s="17">
        <v>0</v>
      </c>
      <c r="Z863" s="21">
        <v>0</v>
      </c>
      <c r="AA863" s="17">
        <v>3944181</v>
      </c>
      <c r="AB863" s="21">
        <v>20054856.510000002</v>
      </c>
      <c r="AC863" s="17">
        <v>0</v>
      </c>
      <c r="AD863" s="21">
        <v>0</v>
      </c>
      <c r="AE863" s="21">
        <v>19759559.16</v>
      </c>
      <c r="AF863" s="21">
        <v>24122908.310000002</v>
      </c>
      <c r="AG863" s="21" t="s">
        <v>35</v>
      </c>
      <c r="AI863"/>
    </row>
    <row r="864" spans="1:35">
      <c r="A864" s="22">
        <v>862</v>
      </c>
      <c r="B864" s="28">
        <v>45047</v>
      </c>
      <c r="C864" s="23" t="s">
        <v>36</v>
      </c>
      <c r="D864" s="23" t="s">
        <v>70</v>
      </c>
      <c r="E864" s="22">
        <v>0</v>
      </c>
      <c r="F864" s="22">
        <v>0</v>
      </c>
      <c r="G864" s="22">
        <v>0</v>
      </c>
      <c r="H864" s="38">
        <v>159631</v>
      </c>
      <c r="I864" s="22">
        <v>0</v>
      </c>
      <c r="J864" s="22">
        <v>207401</v>
      </c>
      <c r="K864" s="22">
        <v>0</v>
      </c>
      <c r="L864" s="22">
        <v>10464947</v>
      </c>
      <c r="M864" s="22">
        <v>0</v>
      </c>
      <c r="N864" s="29">
        <v>0</v>
      </c>
      <c r="O864" s="22">
        <v>0</v>
      </c>
      <c r="P864" s="29">
        <v>0</v>
      </c>
      <c r="Q864" s="22">
        <v>0</v>
      </c>
      <c r="R864" s="29">
        <v>0</v>
      </c>
      <c r="S864" s="22">
        <v>0</v>
      </c>
      <c r="T864" s="29">
        <v>0</v>
      </c>
      <c r="U864" s="22">
        <v>0</v>
      </c>
      <c r="V864" s="29">
        <v>0</v>
      </c>
      <c r="W864" s="22">
        <v>538567</v>
      </c>
      <c r="X864" s="29">
        <v>369904.97</v>
      </c>
      <c r="Y864" s="22">
        <v>0</v>
      </c>
      <c r="Z864" s="29">
        <v>0</v>
      </c>
      <c r="AA864" s="22">
        <v>0</v>
      </c>
      <c r="AB864" s="29">
        <v>0</v>
      </c>
      <c r="AC864" s="22">
        <v>0</v>
      </c>
      <c r="AD864" s="29">
        <v>0</v>
      </c>
      <c r="AE864" s="29">
        <v>0</v>
      </c>
      <c r="AF864" s="29">
        <v>369904.97</v>
      </c>
      <c r="AG864" s="29" t="s">
        <v>35</v>
      </c>
      <c r="AI864"/>
    </row>
    <row r="865" spans="1:35">
      <c r="A865" s="17">
        <v>863</v>
      </c>
      <c r="B865" s="18">
        <v>45047</v>
      </c>
      <c r="C865" s="19" t="s">
        <v>45</v>
      </c>
      <c r="D865" s="19" t="s">
        <v>71</v>
      </c>
      <c r="E865" s="17">
        <v>4159</v>
      </c>
      <c r="F865" s="17">
        <v>577</v>
      </c>
      <c r="G865" s="17">
        <v>13276</v>
      </c>
      <c r="H865" s="20">
        <v>10750</v>
      </c>
      <c r="I865" s="17">
        <v>0</v>
      </c>
      <c r="J865" s="17">
        <v>2889102</v>
      </c>
      <c r="K865" s="17">
        <v>169845</v>
      </c>
      <c r="L865" s="17">
        <v>32000371</v>
      </c>
      <c r="M865" s="17">
        <v>143612</v>
      </c>
      <c r="N865" s="21">
        <v>511847.42</v>
      </c>
      <c r="O865" s="17">
        <v>69019</v>
      </c>
      <c r="P865" s="21">
        <v>316986.02</v>
      </c>
      <c r="Q865" s="17">
        <v>0</v>
      </c>
      <c r="R865" s="21">
        <v>0</v>
      </c>
      <c r="S865" s="17">
        <v>3289</v>
      </c>
      <c r="T865" s="21">
        <v>21435.37</v>
      </c>
      <c r="U865" s="17">
        <v>4817534</v>
      </c>
      <c r="V865" s="21">
        <v>10121403.109999999</v>
      </c>
      <c r="W865" s="17">
        <v>1773453</v>
      </c>
      <c r="X865" s="21">
        <v>3268529.53</v>
      </c>
      <c r="Y865" s="17">
        <v>3097</v>
      </c>
      <c r="Z865" s="21">
        <v>47476.77</v>
      </c>
      <c r="AA865" s="17">
        <v>21092882</v>
      </c>
      <c r="AB865" s="21">
        <v>99287693.439999998</v>
      </c>
      <c r="AC865" s="17">
        <v>36282</v>
      </c>
      <c r="AD865" s="21">
        <v>36188.629999999997</v>
      </c>
      <c r="AE865" s="21">
        <v>850268.80999999994</v>
      </c>
      <c r="AF865" s="21">
        <v>112761291.47999999</v>
      </c>
      <c r="AG865" s="21" t="s">
        <v>35</v>
      </c>
      <c r="AI865"/>
    </row>
    <row r="866" spans="1:35">
      <c r="A866" s="22">
        <v>864</v>
      </c>
      <c r="B866" s="28">
        <v>45047</v>
      </c>
      <c r="C866" s="23" t="s">
        <v>45</v>
      </c>
      <c r="D866" s="23" t="s">
        <v>72</v>
      </c>
      <c r="E866" s="22">
        <v>2764</v>
      </c>
      <c r="F866" s="22">
        <v>717</v>
      </c>
      <c r="G866" s="22">
        <v>0</v>
      </c>
      <c r="H866" s="38">
        <v>0</v>
      </c>
      <c r="I866" s="22">
        <v>0</v>
      </c>
      <c r="J866" s="22">
        <v>263550</v>
      </c>
      <c r="K866" s="22">
        <v>81323</v>
      </c>
      <c r="L866" s="22">
        <v>16848672</v>
      </c>
      <c r="M866" s="22">
        <v>76060</v>
      </c>
      <c r="N866" s="29">
        <v>193904.69</v>
      </c>
      <c r="O866" s="22">
        <v>26939</v>
      </c>
      <c r="P866" s="29">
        <v>74173.759999999995</v>
      </c>
      <c r="Q866" s="22">
        <v>0</v>
      </c>
      <c r="R866" s="29">
        <v>0</v>
      </c>
      <c r="S866" s="22">
        <v>2519</v>
      </c>
      <c r="T866" s="29">
        <v>11856.2</v>
      </c>
      <c r="U866" s="22">
        <v>3203854</v>
      </c>
      <c r="V866" s="29">
        <v>6442521.8899999997</v>
      </c>
      <c r="W866" s="22">
        <v>848451</v>
      </c>
      <c r="X866" s="29">
        <v>1639176.31</v>
      </c>
      <c r="Y866" s="22">
        <v>0</v>
      </c>
      <c r="Z866" s="29">
        <v>0</v>
      </c>
      <c r="AA866" s="22">
        <v>11708075</v>
      </c>
      <c r="AB866" s="29">
        <v>49602050.329999998</v>
      </c>
      <c r="AC866" s="22">
        <v>0</v>
      </c>
      <c r="AD866" s="29">
        <v>0</v>
      </c>
      <c r="AE866" s="29">
        <v>279934.65000000002</v>
      </c>
      <c r="AF866" s="29">
        <v>57683748.530000001</v>
      </c>
      <c r="AG866" s="29" t="s">
        <v>35</v>
      </c>
      <c r="AI866"/>
    </row>
    <row r="867" spans="1:35">
      <c r="A867" s="17">
        <v>865</v>
      </c>
      <c r="B867" s="18">
        <v>45047</v>
      </c>
      <c r="C867" s="19" t="s">
        <v>41</v>
      </c>
      <c r="D867" s="19" t="s">
        <v>73</v>
      </c>
      <c r="E867" s="17">
        <v>1701</v>
      </c>
      <c r="F867" s="17">
        <v>1171</v>
      </c>
      <c r="G867" s="17">
        <v>278385</v>
      </c>
      <c r="H867" s="20">
        <v>146</v>
      </c>
      <c r="I867" s="17">
        <v>58710</v>
      </c>
      <c r="J867" s="17">
        <v>3440642</v>
      </c>
      <c r="K867" s="17">
        <v>2327416</v>
      </c>
      <c r="L867" s="17">
        <v>8638980</v>
      </c>
      <c r="M867" s="17">
        <v>3767472</v>
      </c>
      <c r="N867" s="21">
        <v>17152370.219999999</v>
      </c>
      <c r="O867" s="17">
        <v>2414746</v>
      </c>
      <c r="P867" s="21">
        <v>54281192.5</v>
      </c>
      <c r="Q867" s="17">
        <v>0</v>
      </c>
      <c r="R867" s="21">
        <v>0</v>
      </c>
      <c r="S867" s="17">
        <v>29120</v>
      </c>
      <c r="T867" s="21">
        <v>144233.37</v>
      </c>
      <c r="U867" s="17">
        <v>1256865</v>
      </c>
      <c r="V867" s="21">
        <v>2902366.07</v>
      </c>
      <c r="W867" s="17">
        <v>778546</v>
      </c>
      <c r="X867" s="21">
        <v>3095908.13</v>
      </c>
      <c r="Y867" s="17">
        <v>1082</v>
      </c>
      <c r="Z867" s="21">
        <v>112805.38</v>
      </c>
      <c r="AA867" s="17">
        <v>4687858</v>
      </c>
      <c r="AB867" s="21">
        <v>25676639.18</v>
      </c>
      <c r="AC867" s="17">
        <v>0</v>
      </c>
      <c r="AD867" s="21">
        <v>0</v>
      </c>
      <c r="AE867" s="21">
        <v>71577796.090000004</v>
      </c>
      <c r="AF867" s="21">
        <v>31787718.759999998</v>
      </c>
      <c r="AG867" s="21" t="s">
        <v>40</v>
      </c>
      <c r="AI867"/>
    </row>
    <row r="868" spans="1:35">
      <c r="A868" s="22">
        <v>866</v>
      </c>
      <c r="B868" s="28">
        <v>45047</v>
      </c>
      <c r="C868" s="23" t="s">
        <v>41</v>
      </c>
      <c r="D868" s="23" t="s">
        <v>74</v>
      </c>
      <c r="E868" s="22">
        <v>900</v>
      </c>
      <c r="F868" s="22">
        <v>624</v>
      </c>
      <c r="G868" s="22">
        <v>11517</v>
      </c>
      <c r="H868" s="38">
        <v>942</v>
      </c>
      <c r="I868" s="22">
        <v>0</v>
      </c>
      <c r="J868" s="22">
        <v>145736</v>
      </c>
      <c r="K868" s="22">
        <v>94720</v>
      </c>
      <c r="L868" s="22">
        <v>3938376</v>
      </c>
      <c r="M868" s="22">
        <v>187964</v>
      </c>
      <c r="N868" s="29">
        <v>1347179.83</v>
      </c>
      <c r="O868" s="22">
        <v>120181</v>
      </c>
      <c r="P868" s="29">
        <v>360159.28</v>
      </c>
      <c r="Q868" s="22">
        <v>0</v>
      </c>
      <c r="R868" s="29">
        <v>0</v>
      </c>
      <c r="S868" s="22">
        <v>8583</v>
      </c>
      <c r="T868" s="29">
        <v>34176.199999999997</v>
      </c>
      <c r="U868" s="22">
        <v>2590103</v>
      </c>
      <c r="V868" s="29">
        <v>2904450.73</v>
      </c>
      <c r="W868" s="22">
        <v>1345899</v>
      </c>
      <c r="X868" s="29">
        <v>889247.3</v>
      </c>
      <c r="Y868" s="22">
        <v>0</v>
      </c>
      <c r="Z868" s="29">
        <v>0</v>
      </c>
      <c r="AA868" s="22">
        <v>6082823</v>
      </c>
      <c r="AB868" s="29">
        <v>31126423.039999999</v>
      </c>
      <c r="AC868" s="22">
        <v>4</v>
      </c>
      <c r="AD868" s="29">
        <v>3.1</v>
      </c>
      <c r="AE868" s="29">
        <v>1741515.31</v>
      </c>
      <c r="AF868" s="29">
        <v>34920124.170000002</v>
      </c>
      <c r="AG868" s="29" t="s">
        <v>35</v>
      </c>
      <c r="AI868"/>
    </row>
    <row r="869" spans="1:35">
      <c r="A869" s="17">
        <v>867</v>
      </c>
      <c r="B869" s="18">
        <v>45047</v>
      </c>
      <c r="C869" s="19" t="s">
        <v>33</v>
      </c>
      <c r="D869" s="19" t="s">
        <v>75</v>
      </c>
      <c r="E869" s="17">
        <v>59</v>
      </c>
      <c r="F869" s="17">
        <v>2</v>
      </c>
      <c r="G869" s="17">
        <v>0</v>
      </c>
      <c r="H869" s="20">
        <v>164</v>
      </c>
      <c r="I869" s="17">
        <v>0</v>
      </c>
      <c r="J869" s="17">
        <v>494822</v>
      </c>
      <c r="K869" s="17">
        <v>0</v>
      </c>
      <c r="L869" s="17">
        <v>2830420</v>
      </c>
      <c r="M869" s="17">
        <v>0</v>
      </c>
      <c r="N869" s="21">
        <v>0</v>
      </c>
      <c r="O869" s="17">
        <v>0</v>
      </c>
      <c r="P869" s="21">
        <v>0</v>
      </c>
      <c r="Q869" s="17">
        <v>0</v>
      </c>
      <c r="R869" s="21">
        <v>0</v>
      </c>
      <c r="S869" s="17">
        <v>0</v>
      </c>
      <c r="T869" s="21">
        <v>0</v>
      </c>
      <c r="U869" s="17">
        <v>54554</v>
      </c>
      <c r="V869" s="21">
        <v>100156.22</v>
      </c>
      <c r="W869" s="17">
        <v>8564</v>
      </c>
      <c r="X869" s="21">
        <v>23358.52</v>
      </c>
      <c r="Y869" s="17">
        <v>0</v>
      </c>
      <c r="Z869" s="21">
        <v>0</v>
      </c>
      <c r="AA869" s="17">
        <v>370394</v>
      </c>
      <c r="AB869" s="21">
        <v>1888395.35</v>
      </c>
      <c r="AC869" s="17">
        <v>0</v>
      </c>
      <c r="AD869" s="21">
        <v>0</v>
      </c>
      <c r="AE869" s="21">
        <v>0</v>
      </c>
      <c r="AF869" s="21">
        <v>2011910.09</v>
      </c>
      <c r="AG869" s="21" t="s">
        <v>35</v>
      </c>
      <c r="AI869"/>
    </row>
    <row r="870" spans="1:35">
      <c r="A870" s="22">
        <v>868</v>
      </c>
      <c r="B870" s="28">
        <v>45047</v>
      </c>
      <c r="C870" s="23" t="s">
        <v>36</v>
      </c>
      <c r="D870" s="23" t="s">
        <v>76</v>
      </c>
      <c r="E870" s="22">
        <v>0</v>
      </c>
      <c r="F870" s="22">
        <v>0</v>
      </c>
      <c r="G870" s="22">
        <v>0</v>
      </c>
      <c r="H870" s="38">
        <v>0</v>
      </c>
      <c r="I870" s="22">
        <v>0</v>
      </c>
      <c r="J870" s="22">
        <v>9379</v>
      </c>
      <c r="K870" s="22">
        <v>0</v>
      </c>
      <c r="L870" s="22">
        <v>0</v>
      </c>
      <c r="M870" s="22">
        <v>0</v>
      </c>
      <c r="N870" s="29">
        <v>0</v>
      </c>
      <c r="O870" s="22">
        <v>0</v>
      </c>
      <c r="P870" s="29">
        <v>0</v>
      </c>
      <c r="Q870" s="22">
        <v>0</v>
      </c>
      <c r="R870" s="29">
        <v>0</v>
      </c>
      <c r="S870" s="22">
        <v>0</v>
      </c>
      <c r="T870" s="29">
        <v>0</v>
      </c>
      <c r="U870" s="22">
        <v>0</v>
      </c>
      <c r="V870" s="29">
        <v>0</v>
      </c>
      <c r="W870" s="22">
        <v>0</v>
      </c>
      <c r="X870" s="29">
        <v>0</v>
      </c>
      <c r="Y870" s="22">
        <v>0</v>
      </c>
      <c r="Z870" s="29">
        <v>0</v>
      </c>
      <c r="AA870" s="22">
        <v>0</v>
      </c>
      <c r="AB870" s="29">
        <v>0</v>
      </c>
      <c r="AC870" s="22">
        <v>0</v>
      </c>
      <c r="AD870" s="29">
        <v>0</v>
      </c>
      <c r="AE870" s="29">
        <v>0</v>
      </c>
      <c r="AF870" s="29">
        <v>0</v>
      </c>
      <c r="AG870" s="29" t="s">
        <v>35</v>
      </c>
      <c r="AI870"/>
    </row>
    <row r="871" spans="1:35">
      <c r="A871" s="17">
        <v>869</v>
      </c>
      <c r="B871" s="18">
        <v>45047</v>
      </c>
      <c r="C871" s="19" t="s">
        <v>41</v>
      </c>
      <c r="D871" s="19" t="s">
        <v>77</v>
      </c>
      <c r="E871" s="17">
        <v>888</v>
      </c>
      <c r="F871" s="17">
        <v>586</v>
      </c>
      <c r="G871" s="17">
        <v>9349</v>
      </c>
      <c r="H871" s="20">
        <v>0</v>
      </c>
      <c r="I871" s="17">
        <v>0</v>
      </c>
      <c r="J871" s="17">
        <v>53360</v>
      </c>
      <c r="K871" s="17">
        <v>0</v>
      </c>
      <c r="L871" s="17">
        <v>5237653</v>
      </c>
      <c r="M871" s="17">
        <v>0</v>
      </c>
      <c r="N871" s="21">
        <v>0</v>
      </c>
      <c r="O871" s="17">
        <v>0</v>
      </c>
      <c r="P871" s="21">
        <v>0</v>
      </c>
      <c r="Q871" s="17">
        <v>0</v>
      </c>
      <c r="R871" s="21">
        <v>0</v>
      </c>
      <c r="S871" s="17">
        <v>0</v>
      </c>
      <c r="T871" s="21">
        <v>0</v>
      </c>
      <c r="U871" s="17">
        <v>1265984</v>
      </c>
      <c r="V871" s="21">
        <v>2313769.4900000002</v>
      </c>
      <c r="W871" s="17">
        <v>163875</v>
      </c>
      <c r="X871" s="21">
        <v>378925.8</v>
      </c>
      <c r="Y871" s="17">
        <v>0</v>
      </c>
      <c r="Z871" s="21">
        <v>0</v>
      </c>
      <c r="AA871" s="17">
        <v>4085159</v>
      </c>
      <c r="AB871" s="21">
        <v>19199846.960000001</v>
      </c>
      <c r="AC871" s="17">
        <v>0</v>
      </c>
      <c r="AD871" s="21">
        <v>0</v>
      </c>
      <c r="AE871" s="21">
        <v>0</v>
      </c>
      <c r="AF871" s="21">
        <v>21892542.25</v>
      </c>
      <c r="AG871" s="21" t="s">
        <v>35</v>
      </c>
      <c r="AI871"/>
    </row>
    <row r="872" spans="1:35">
      <c r="A872" s="22">
        <v>870</v>
      </c>
      <c r="B872" s="28">
        <v>45047</v>
      </c>
      <c r="C872" s="23" t="s">
        <v>41</v>
      </c>
      <c r="D872" s="23" t="s">
        <v>78</v>
      </c>
      <c r="E872" s="22">
        <v>1395</v>
      </c>
      <c r="F872" s="22">
        <v>834</v>
      </c>
      <c r="G872" s="22">
        <v>8530</v>
      </c>
      <c r="H872" s="38">
        <v>0</v>
      </c>
      <c r="I872" s="22">
        <v>0</v>
      </c>
      <c r="J872" s="22">
        <v>25692</v>
      </c>
      <c r="K872" s="22">
        <v>10924</v>
      </c>
      <c r="L872" s="22">
        <v>4352602</v>
      </c>
      <c r="M872" s="22">
        <v>31390</v>
      </c>
      <c r="N872" s="29">
        <v>192048.62</v>
      </c>
      <c r="O872" s="22">
        <v>9322</v>
      </c>
      <c r="P872" s="29">
        <v>112911.63</v>
      </c>
      <c r="Q872" s="22">
        <v>0</v>
      </c>
      <c r="R872" s="29">
        <v>0</v>
      </c>
      <c r="S872" s="22">
        <v>784</v>
      </c>
      <c r="T872" s="29">
        <v>5988.1</v>
      </c>
      <c r="U872" s="22">
        <v>1601892</v>
      </c>
      <c r="V872" s="29">
        <v>3674120.46</v>
      </c>
      <c r="W872" s="22">
        <v>269810</v>
      </c>
      <c r="X872" s="29">
        <v>880607.71</v>
      </c>
      <c r="Y872" s="22">
        <v>8968</v>
      </c>
      <c r="Z872" s="29">
        <v>201929.91</v>
      </c>
      <c r="AA872" s="22">
        <v>4905041</v>
      </c>
      <c r="AB872" s="29">
        <v>23855982.920000002</v>
      </c>
      <c r="AC872" s="22">
        <v>0</v>
      </c>
      <c r="AD872" s="29">
        <v>0</v>
      </c>
      <c r="AE872" s="29">
        <v>310948.34999999998</v>
      </c>
      <c r="AF872" s="29">
        <v>28612641</v>
      </c>
      <c r="AG872" s="29" t="s">
        <v>35</v>
      </c>
      <c r="AI872"/>
    </row>
    <row r="873" spans="1:35">
      <c r="A873" s="17">
        <v>871</v>
      </c>
      <c r="B873" s="18">
        <v>45047</v>
      </c>
      <c r="C873" s="19" t="s">
        <v>41</v>
      </c>
      <c r="D873" s="19" t="s">
        <v>79</v>
      </c>
      <c r="E873" s="17">
        <v>1564</v>
      </c>
      <c r="F873" s="17">
        <v>1416</v>
      </c>
      <c r="G873" s="17">
        <v>76475</v>
      </c>
      <c r="H873" s="20">
        <v>16098</v>
      </c>
      <c r="I873" s="17">
        <v>65992</v>
      </c>
      <c r="J873" s="17">
        <v>441086</v>
      </c>
      <c r="K873" s="17">
        <v>5115403</v>
      </c>
      <c r="L873" s="17">
        <v>29126232</v>
      </c>
      <c r="M873" s="17">
        <v>5656264</v>
      </c>
      <c r="N873" s="21">
        <v>21033035.75</v>
      </c>
      <c r="O873" s="17">
        <v>4409125</v>
      </c>
      <c r="P873" s="21">
        <v>30367004.640000001</v>
      </c>
      <c r="Q873" s="17">
        <v>0</v>
      </c>
      <c r="R873" s="21">
        <v>0</v>
      </c>
      <c r="S873" s="17">
        <v>48282</v>
      </c>
      <c r="T873" s="21">
        <v>187328.48</v>
      </c>
      <c r="U873" s="17">
        <v>3751414</v>
      </c>
      <c r="V873" s="21">
        <v>7350353.8799999999</v>
      </c>
      <c r="W873" s="17">
        <v>2588750</v>
      </c>
      <c r="X873" s="21">
        <v>6681232.2300000004</v>
      </c>
      <c r="Y873" s="17">
        <v>0</v>
      </c>
      <c r="Z873" s="21">
        <v>0</v>
      </c>
      <c r="AA873" s="17">
        <v>12059994</v>
      </c>
      <c r="AB873" s="21">
        <v>54943394.450000003</v>
      </c>
      <c r="AC873" s="17">
        <v>0</v>
      </c>
      <c r="AD873" s="21">
        <v>0</v>
      </c>
      <c r="AE873" s="21">
        <v>51587368.869999997</v>
      </c>
      <c r="AF873" s="21">
        <v>68974980.560000002</v>
      </c>
      <c r="AG873" s="21" t="s">
        <v>35</v>
      </c>
      <c r="AI873"/>
    </row>
    <row r="874" spans="1:35">
      <c r="A874" s="22">
        <v>872</v>
      </c>
      <c r="B874" s="28">
        <v>45047</v>
      </c>
      <c r="C874" s="23" t="s">
        <v>36</v>
      </c>
      <c r="D874" s="23" t="s">
        <v>80</v>
      </c>
      <c r="E874" s="22">
        <v>0</v>
      </c>
      <c r="F874" s="22">
        <v>0</v>
      </c>
      <c r="G874" s="22">
        <v>0</v>
      </c>
      <c r="H874" s="38">
        <v>375399</v>
      </c>
      <c r="I874" s="22">
        <v>0</v>
      </c>
      <c r="J874" s="22">
        <v>0</v>
      </c>
      <c r="K874" s="22">
        <v>0</v>
      </c>
      <c r="L874" s="22">
        <v>585049</v>
      </c>
      <c r="M874" s="22">
        <v>0</v>
      </c>
      <c r="N874" s="29">
        <v>0</v>
      </c>
      <c r="O874" s="22">
        <v>0</v>
      </c>
      <c r="P874" s="29">
        <v>0</v>
      </c>
      <c r="Q874" s="22">
        <v>0</v>
      </c>
      <c r="R874" s="29">
        <v>0</v>
      </c>
      <c r="S874" s="22">
        <v>0</v>
      </c>
      <c r="T874" s="29">
        <v>0</v>
      </c>
      <c r="U874" s="22">
        <v>869</v>
      </c>
      <c r="V874" s="29">
        <v>858.5</v>
      </c>
      <c r="W874" s="22">
        <v>20033</v>
      </c>
      <c r="X874" s="29">
        <v>13681.33</v>
      </c>
      <c r="Y874" s="22">
        <v>0</v>
      </c>
      <c r="Z874" s="29">
        <v>0</v>
      </c>
      <c r="AA874" s="22">
        <v>4807</v>
      </c>
      <c r="AB874" s="29">
        <v>20010.919999999998</v>
      </c>
      <c r="AC874" s="22">
        <v>0</v>
      </c>
      <c r="AD874" s="29">
        <v>0</v>
      </c>
      <c r="AE874" s="29">
        <v>0</v>
      </c>
      <c r="AF874" s="29">
        <v>34550.75</v>
      </c>
      <c r="AG874" s="29" t="s">
        <v>35</v>
      </c>
      <c r="AI874"/>
    </row>
    <row r="875" spans="1:35">
      <c r="A875" s="17">
        <v>873</v>
      </c>
      <c r="B875" s="18">
        <v>45047</v>
      </c>
      <c r="C875" s="19" t="s">
        <v>41</v>
      </c>
      <c r="D875" s="19" t="s">
        <v>99</v>
      </c>
      <c r="E875" s="17">
        <v>0</v>
      </c>
      <c r="F875" s="17">
        <v>0</v>
      </c>
      <c r="G875" s="17">
        <v>0</v>
      </c>
      <c r="H875" s="20">
        <v>0</v>
      </c>
      <c r="I875" s="17">
        <v>0</v>
      </c>
      <c r="J875" s="17">
        <v>0</v>
      </c>
      <c r="K875" s="17">
        <v>0</v>
      </c>
      <c r="L875" s="17">
        <v>211221</v>
      </c>
      <c r="M875" s="17">
        <v>0</v>
      </c>
      <c r="N875" s="21">
        <v>0</v>
      </c>
      <c r="O875" s="17">
        <v>0</v>
      </c>
      <c r="P875" s="21">
        <v>0</v>
      </c>
      <c r="Q875" s="17">
        <v>0</v>
      </c>
      <c r="R875" s="21">
        <v>0</v>
      </c>
      <c r="S875" s="17">
        <v>0</v>
      </c>
      <c r="T875" s="21">
        <v>0</v>
      </c>
      <c r="U875" s="17">
        <v>26028</v>
      </c>
      <c r="V875" s="21">
        <v>47324.12</v>
      </c>
      <c r="W875" s="17">
        <v>13160</v>
      </c>
      <c r="X875" s="21">
        <v>29074.23</v>
      </c>
      <c r="Y875" s="17">
        <v>0</v>
      </c>
      <c r="Z875" s="21">
        <v>0</v>
      </c>
      <c r="AA875" s="17">
        <v>91452</v>
      </c>
      <c r="AB875" s="21">
        <v>430037.11</v>
      </c>
      <c r="AC875" s="17">
        <v>21</v>
      </c>
      <c r="AD875" s="21">
        <v>12.9</v>
      </c>
      <c r="AE875" s="21">
        <v>0</v>
      </c>
      <c r="AF875" s="21">
        <v>506448.36</v>
      </c>
      <c r="AG875" s="21" t="s">
        <v>35</v>
      </c>
      <c r="AI875"/>
    </row>
    <row r="876" spans="1:35">
      <c r="A876" s="22">
        <v>874</v>
      </c>
      <c r="B876" s="28">
        <v>45047</v>
      </c>
      <c r="C876" s="23" t="s">
        <v>33</v>
      </c>
      <c r="D876" s="23" t="s">
        <v>81</v>
      </c>
      <c r="E876" s="22">
        <v>13</v>
      </c>
      <c r="F876" s="22">
        <v>1</v>
      </c>
      <c r="G876" s="22">
        <v>0</v>
      </c>
      <c r="H876" s="38">
        <v>0</v>
      </c>
      <c r="I876" s="22">
        <v>0</v>
      </c>
      <c r="J876" s="22">
        <v>0</v>
      </c>
      <c r="K876" s="22">
        <v>0</v>
      </c>
      <c r="L876" s="22">
        <v>393695</v>
      </c>
      <c r="M876" s="22">
        <v>0</v>
      </c>
      <c r="N876" s="29">
        <v>0</v>
      </c>
      <c r="O876" s="22">
        <v>0</v>
      </c>
      <c r="P876" s="29">
        <v>0</v>
      </c>
      <c r="Q876" s="22">
        <v>0</v>
      </c>
      <c r="R876" s="29">
        <v>0</v>
      </c>
      <c r="S876" s="22">
        <v>0</v>
      </c>
      <c r="T876" s="29">
        <v>0</v>
      </c>
      <c r="U876" s="22">
        <v>3298</v>
      </c>
      <c r="V876" s="29">
        <v>4303.28</v>
      </c>
      <c r="W876" s="22">
        <v>0</v>
      </c>
      <c r="X876" s="29">
        <v>0</v>
      </c>
      <c r="Y876" s="22">
        <v>0</v>
      </c>
      <c r="Z876" s="29">
        <v>0</v>
      </c>
      <c r="AA876" s="22">
        <v>29664</v>
      </c>
      <c r="AB876" s="29">
        <v>107081.1</v>
      </c>
      <c r="AC876" s="22">
        <v>0</v>
      </c>
      <c r="AD876" s="29">
        <v>0</v>
      </c>
      <c r="AE876" s="29">
        <v>0</v>
      </c>
      <c r="AF876" s="29">
        <v>111384.38</v>
      </c>
      <c r="AG876" s="29" t="s">
        <v>35</v>
      </c>
      <c r="AI876"/>
    </row>
    <row r="877" spans="1:35">
      <c r="A877" s="17">
        <v>875</v>
      </c>
      <c r="B877" s="18">
        <v>45047</v>
      </c>
      <c r="C877" s="19" t="s">
        <v>36</v>
      </c>
      <c r="D877" s="19" t="s">
        <v>82</v>
      </c>
      <c r="E877" s="17">
        <v>1</v>
      </c>
      <c r="F877" s="17">
        <v>61</v>
      </c>
      <c r="G877" s="17">
        <v>649273</v>
      </c>
      <c r="H877" s="20">
        <v>0</v>
      </c>
      <c r="I877" s="17">
        <v>0</v>
      </c>
      <c r="J877" s="17">
        <v>30770480</v>
      </c>
      <c r="K877" s="17">
        <v>0</v>
      </c>
      <c r="L877" s="17">
        <v>38085853</v>
      </c>
      <c r="M877" s="17">
        <v>0</v>
      </c>
      <c r="N877" s="21">
        <v>0</v>
      </c>
      <c r="O877" s="17">
        <v>0</v>
      </c>
      <c r="P877" s="21">
        <v>0</v>
      </c>
      <c r="Q877" s="17">
        <v>0</v>
      </c>
      <c r="R877" s="21">
        <v>0</v>
      </c>
      <c r="S877" s="17">
        <v>0</v>
      </c>
      <c r="T877" s="21">
        <v>0</v>
      </c>
      <c r="U877" s="17">
        <v>405235</v>
      </c>
      <c r="V877" s="21">
        <v>512048.11</v>
      </c>
      <c r="W877" s="17">
        <v>1041021</v>
      </c>
      <c r="X877" s="21">
        <v>1859057.16</v>
      </c>
      <c r="Y877" s="17">
        <v>0</v>
      </c>
      <c r="Z877" s="21">
        <v>0</v>
      </c>
      <c r="AA877" s="17">
        <v>1380533</v>
      </c>
      <c r="AB877" s="21">
        <v>5731203.5</v>
      </c>
      <c r="AC877" s="17">
        <v>0</v>
      </c>
      <c r="AD877" s="21">
        <v>0</v>
      </c>
      <c r="AE877" s="21">
        <v>0</v>
      </c>
      <c r="AF877" s="21">
        <v>8102308.7699999996</v>
      </c>
      <c r="AG877" s="21" t="s">
        <v>35</v>
      </c>
      <c r="AI877"/>
    </row>
    <row r="878" spans="1:35">
      <c r="A878" s="22">
        <v>876</v>
      </c>
      <c r="B878" s="28">
        <v>45047</v>
      </c>
      <c r="C878" s="23" t="s">
        <v>45</v>
      </c>
      <c r="D878" s="23" t="s">
        <v>83</v>
      </c>
      <c r="E878" s="22">
        <v>863</v>
      </c>
      <c r="F878" s="22">
        <v>22</v>
      </c>
      <c r="G878" s="22">
        <v>968</v>
      </c>
      <c r="H878" s="38">
        <v>357</v>
      </c>
      <c r="I878" s="22">
        <v>1078</v>
      </c>
      <c r="J878" s="22">
        <v>41046</v>
      </c>
      <c r="K878" s="22">
        <v>0</v>
      </c>
      <c r="L878" s="22">
        <v>3839663</v>
      </c>
      <c r="M878" s="22">
        <v>0</v>
      </c>
      <c r="N878" s="29">
        <v>0</v>
      </c>
      <c r="O878" s="22">
        <v>0</v>
      </c>
      <c r="P878" s="29">
        <v>0</v>
      </c>
      <c r="Q878" s="22">
        <v>0</v>
      </c>
      <c r="R878" s="29">
        <v>0</v>
      </c>
      <c r="S878" s="22">
        <v>0</v>
      </c>
      <c r="T878" s="29">
        <v>0</v>
      </c>
      <c r="U878" s="22">
        <v>639102</v>
      </c>
      <c r="V878" s="29">
        <v>1385015.62</v>
      </c>
      <c r="W878" s="22">
        <v>122450</v>
      </c>
      <c r="X878" s="29">
        <v>384668.02</v>
      </c>
      <c r="Y878" s="22">
        <v>0</v>
      </c>
      <c r="Z878" s="29">
        <v>0</v>
      </c>
      <c r="AA878" s="22">
        <v>1624489</v>
      </c>
      <c r="AB878" s="29">
        <v>7534451.7999999998</v>
      </c>
      <c r="AC878" s="22">
        <v>0</v>
      </c>
      <c r="AD878" s="29">
        <v>0</v>
      </c>
      <c r="AE878" s="29">
        <v>0</v>
      </c>
      <c r="AF878" s="29">
        <v>9304135.4399999995</v>
      </c>
      <c r="AG878" s="29" t="s">
        <v>35</v>
      </c>
      <c r="AI878"/>
    </row>
    <row r="879" spans="1:35">
      <c r="A879" s="17">
        <v>877</v>
      </c>
      <c r="B879" s="18">
        <v>45047</v>
      </c>
      <c r="C879" s="19" t="s">
        <v>45</v>
      </c>
      <c r="D879" s="19" t="s">
        <v>84</v>
      </c>
      <c r="E879" s="17">
        <v>8150</v>
      </c>
      <c r="F879" s="17">
        <v>4688</v>
      </c>
      <c r="G879" s="17">
        <v>45847</v>
      </c>
      <c r="H879" s="20">
        <v>11265</v>
      </c>
      <c r="I879" s="17">
        <v>635355</v>
      </c>
      <c r="J879" s="17">
        <v>320689</v>
      </c>
      <c r="K879" s="17">
        <v>332584</v>
      </c>
      <c r="L879" s="17">
        <v>41368381</v>
      </c>
      <c r="M879" s="17">
        <v>511146</v>
      </c>
      <c r="N879" s="21">
        <v>1794712.93</v>
      </c>
      <c r="O879" s="17">
        <v>192912</v>
      </c>
      <c r="P879" s="21">
        <v>774421.78</v>
      </c>
      <c r="Q879" s="17">
        <v>0</v>
      </c>
      <c r="R879" s="21">
        <v>0</v>
      </c>
      <c r="S879" s="17">
        <v>4823</v>
      </c>
      <c r="T879" s="21">
        <v>16252.29</v>
      </c>
      <c r="U879" s="17">
        <v>6060076</v>
      </c>
      <c r="V879" s="21">
        <v>13718043.640000001</v>
      </c>
      <c r="W879" s="17">
        <v>2728820</v>
      </c>
      <c r="X879" s="21">
        <v>5553267.75</v>
      </c>
      <c r="Y879" s="17">
        <v>0</v>
      </c>
      <c r="Z879" s="21">
        <v>0</v>
      </c>
      <c r="AA879" s="17">
        <v>27063559</v>
      </c>
      <c r="AB879" s="21">
        <v>136098591.69999999</v>
      </c>
      <c r="AC879" s="17">
        <v>0</v>
      </c>
      <c r="AD879" s="21">
        <v>0</v>
      </c>
      <c r="AE879" s="21">
        <v>2585387</v>
      </c>
      <c r="AF879" s="21">
        <v>155369903.08999997</v>
      </c>
      <c r="AG879" s="21" t="s">
        <v>35</v>
      </c>
      <c r="AI879"/>
    </row>
    <row r="880" spans="1:35">
      <c r="A880" s="22">
        <v>878</v>
      </c>
      <c r="B880" s="28">
        <v>45047</v>
      </c>
      <c r="C880" s="23" t="s">
        <v>41</v>
      </c>
      <c r="D880" s="23" t="s">
        <v>85</v>
      </c>
      <c r="E880" s="22">
        <v>374</v>
      </c>
      <c r="F880" s="22">
        <v>39</v>
      </c>
      <c r="G880" s="22">
        <v>906974</v>
      </c>
      <c r="H880" s="38">
        <v>0</v>
      </c>
      <c r="I880" s="22">
        <v>47498</v>
      </c>
      <c r="J880" s="22">
        <v>82040</v>
      </c>
      <c r="K880" s="22">
        <v>4562457</v>
      </c>
      <c r="L880" s="22">
        <v>1651712</v>
      </c>
      <c r="M880" s="22">
        <v>7337876</v>
      </c>
      <c r="N880" s="29">
        <v>30541711.989999998</v>
      </c>
      <c r="O880" s="22">
        <v>3239264</v>
      </c>
      <c r="P880" s="29">
        <v>29805539.079999998</v>
      </c>
      <c r="Q880" s="22">
        <v>0</v>
      </c>
      <c r="R880" s="29">
        <v>0</v>
      </c>
      <c r="S880" s="22">
        <v>41939</v>
      </c>
      <c r="T880" s="29">
        <v>146831.28</v>
      </c>
      <c r="U880" s="22">
        <v>243685</v>
      </c>
      <c r="V880" s="29">
        <v>562311.31000000006</v>
      </c>
      <c r="W880" s="22">
        <v>108596</v>
      </c>
      <c r="X880" s="29">
        <v>522937.06</v>
      </c>
      <c r="Y880" s="22">
        <v>82</v>
      </c>
      <c r="Z880" s="29">
        <v>2678.91</v>
      </c>
      <c r="AA880" s="22">
        <v>648447</v>
      </c>
      <c r="AB880" s="29">
        <v>3271489.34</v>
      </c>
      <c r="AC880" s="22">
        <v>0</v>
      </c>
      <c r="AD880" s="29">
        <v>0</v>
      </c>
      <c r="AE880" s="29">
        <v>60494082.349999994</v>
      </c>
      <c r="AF880" s="29">
        <v>4359416.62</v>
      </c>
      <c r="AG880" s="29" t="s">
        <v>40</v>
      </c>
      <c r="AI880"/>
    </row>
    <row r="881" spans="1:35">
      <c r="A881" s="17">
        <v>879</v>
      </c>
      <c r="B881" s="18">
        <v>45047</v>
      </c>
      <c r="C881" s="19" t="s">
        <v>38</v>
      </c>
      <c r="D881" s="19" t="s">
        <v>86</v>
      </c>
      <c r="E881" s="17">
        <v>0</v>
      </c>
      <c r="F881" s="17">
        <v>0</v>
      </c>
      <c r="G881" s="17">
        <v>0</v>
      </c>
      <c r="H881" s="20">
        <v>132053</v>
      </c>
      <c r="I881" s="17">
        <v>0</v>
      </c>
      <c r="J881" s="17">
        <v>0</v>
      </c>
      <c r="K881" s="17">
        <v>1068500</v>
      </c>
      <c r="L881" s="17">
        <v>652383</v>
      </c>
      <c r="M881" s="17">
        <v>394082</v>
      </c>
      <c r="N881" s="21">
        <v>452547.69</v>
      </c>
      <c r="O881" s="17">
        <v>698259</v>
      </c>
      <c r="P881" s="21">
        <v>997689.54</v>
      </c>
      <c r="Q881" s="17">
        <v>0</v>
      </c>
      <c r="R881" s="21">
        <v>0</v>
      </c>
      <c r="S881" s="17">
        <v>2283</v>
      </c>
      <c r="T881" s="21">
        <v>5116.5600000000004</v>
      </c>
      <c r="U881" s="17">
        <v>19117</v>
      </c>
      <c r="V881" s="21">
        <v>34564.29</v>
      </c>
      <c r="W881" s="17">
        <v>15873</v>
      </c>
      <c r="X881" s="21">
        <v>42304.34</v>
      </c>
      <c r="Y881" s="17">
        <v>0</v>
      </c>
      <c r="Z881" s="21">
        <v>0</v>
      </c>
      <c r="AA881" s="17">
        <v>75235</v>
      </c>
      <c r="AB881" s="21">
        <v>243987.55</v>
      </c>
      <c r="AC881" s="17">
        <v>0</v>
      </c>
      <c r="AD881" s="21">
        <v>0</v>
      </c>
      <c r="AE881" s="21">
        <v>1455353.79</v>
      </c>
      <c r="AF881" s="21">
        <v>320856.18</v>
      </c>
      <c r="AG881" s="21" t="s">
        <v>40</v>
      </c>
      <c r="AI881"/>
    </row>
    <row r="882" spans="1:35">
      <c r="A882" s="22">
        <v>880</v>
      </c>
      <c r="B882" s="28">
        <v>45047</v>
      </c>
      <c r="C882" s="23" t="s">
        <v>33</v>
      </c>
      <c r="D882" s="23" t="s">
        <v>100</v>
      </c>
      <c r="E882" s="22">
        <v>27</v>
      </c>
      <c r="F882" s="22">
        <v>1</v>
      </c>
      <c r="G882" s="22">
        <v>0</v>
      </c>
      <c r="H882" s="38">
        <v>279</v>
      </c>
      <c r="I882" s="22">
        <v>0</v>
      </c>
      <c r="J882" s="22">
        <v>0</v>
      </c>
      <c r="K882" s="22">
        <v>0</v>
      </c>
      <c r="L882" s="22">
        <v>86552</v>
      </c>
      <c r="M882" s="22">
        <v>0</v>
      </c>
      <c r="N882" s="29">
        <v>0</v>
      </c>
      <c r="O882" s="22">
        <v>0</v>
      </c>
      <c r="P882" s="29">
        <v>0</v>
      </c>
      <c r="Q882" s="22">
        <v>0</v>
      </c>
      <c r="R882" s="29">
        <v>0</v>
      </c>
      <c r="S882" s="22">
        <v>0</v>
      </c>
      <c r="T882" s="29">
        <v>0</v>
      </c>
      <c r="U882" s="22">
        <v>5941</v>
      </c>
      <c r="V882" s="29">
        <v>12434.7</v>
      </c>
      <c r="W882" s="22">
        <v>4817</v>
      </c>
      <c r="X882" s="29">
        <v>16510.97</v>
      </c>
      <c r="Y882" s="22">
        <v>0</v>
      </c>
      <c r="Z882" s="29">
        <v>0</v>
      </c>
      <c r="AA882" s="22">
        <v>35813</v>
      </c>
      <c r="AB882" s="29">
        <v>186449.3</v>
      </c>
      <c r="AC882" s="22">
        <v>0</v>
      </c>
      <c r="AD882" s="29">
        <v>0</v>
      </c>
      <c r="AE882" s="29">
        <v>0</v>
      </c>
      <c r="AF882" s="29">
        <v>215394.97</v>
      </c>
      <c r="AG882" s="29" t="s">
        <v>35</v>
      </c>
      <c r="AI882"/>
    </row>
    <row r="883" spans="1:35">
      <c r="A883" s="17">
        <v>881</v>
      </c>
      <c r="B883" s="18">
        <v>45047</v>
      </c>
      <c r="C883" s="19" t="s">
        <v>41</v>
      </c>
      <c r="D883" s="19" t="s">
        <v>87</v>
      </c>
      <c r="E883" s="17">
        <v>884</v>
      </c>
      <c r="F883" s="17">
        <v>413</v>
      </c>
      <c r="G883" s="17">
        <v>14837</v>
      </c>
      <c r="H883" s="20">
        <v>0</v>
      </c>
      <c r="I883" s="17">
        <v>7429</v>
      </c>
      <c r="J883" s="17">
        <v>78394</v>
      </c>
      <c r="K883" s="17">
        <v>227527</v>
      </c>
      <c r="L883" s="17">
        <v>3688520</v>
      </c>
      <c r="M883" s="17">
        <v>542954</v>
      </c>
      <c r="N883" s="21">
        <v>1810034.72</v>
      </c>
      <c r="O883" s="17">
        <v>489572</v>
      </c>
      <c r="P883" s="21">
        <v>3365619.05</v>
      </c>
      <c r="Q883" s="17">
        <v>0</v>
      </c>
      <c r="R883" s="21">
        <v>0</v>
      </c>
      <c r="S883" s="17">
        <v>0</v>
      </c>
      <c r="T883" s="21">
        <v>0</v>
      </c>
      <c r="U883" s="17">
        <v>1633031</v>
      </c>
      <c r="V883" s="21">
        <v>3303045.6</v>
      </c>
      <c r="W883" s="17">
        <v>250766</v>
      </c>
      <c r="X883" s="21">
        <v>832640.06</v>
      </c>
      <c r="Y883" s="17">
        <v>0</v>
      </c>
      <c r="Z883" s="21">
        <v>0</v>
      </c>
      <c r="AA883" s="17">
        <v>3147310</v>
      </c>
      <c r="AB883" s="21">
        <v>14699234.74</v>
      </c>
      <c r="AC883" s="17">
        <v>0</v>
      </c>
      <c r="AD883" s="21">
        <v>0</v>
      </c>
      <c r="AE883" s="21">
        <v>5175653.7699999996</v>
      </c>
      <c r="AF883" s="21">
        <v>18834920.399999999</v>
      </c>
      <c r="AG883" s="21" t="s">
        <v>35</v>
      </c>
      <c r="AI883"/>
    </row>
    <row r="884" spans="1:35">
      <c r="A884" s="22">
        <v>882</v>
      </c>
      <c r="B884" s="28">
        <v>45047</v>
      </c>
      <c r="C884" s="23" t="s">
        <v>38</v>
      </c>
      <c r="D884" s="23" t="s">
        <v>88</v>
      </c>
      <c r="E884" s="22">
        <v>102</v>
      </c>
      <c r="F884" s="22">
        <v>67</v>
      </c>
      <c r="G884" s="22">
        <v>0</v>
      </c>
      <c r="H884" s="38">
        <v>0</v>
      </c>
      <c r="I884" s="22">
        <v>0</v>
      </c>
      <c r="J884" s="22">
        <v>0</v>
      </c>
      <c r="K884" s="22">
        <v>1054846</v>
      </c>
      <c r="L884" s="22">
        <v>1135973</v>
      </c>
      <c r="M884" s="22">
        <v>1531241</v>
      </c>
      <c r="N884" s="29">
        <v>4726539.71</v>
      </c>
      <c r="O884" s="22">
        <v>1381452</v>
      </c>
      <c r="P884" s="29">
        <v>6353182.5700000003</v>
      </c>
      <c r="Q884" s="22">
        <v>0</v>
      </c>
      <c r="R884" s="29">
        <v>0</v>
      </c>
      <c r="S884" s="22">
        <v>2719</v>
      </c>
      <c r="T884" s="29">
        <v>17199.599999999999</v>
      </c>
      <c r="U884" s="22">
        <v>832538</v>
      </c>
      <c r="V884" s="29">
        <v>1880033.86</v>
      </c>
      <c r="W884" s="22">
        <v>108212</v>
      </c>
      <c r="X884" s="29">
        <v>601524.43999999994</v>
      </c>
      <c r="Y884" s="22">
        <v>42</v>
      </c>
      <c r="Z884" s="29">
        <v>442.49</v>
      </c>
      <c r="AA884" s="22">
        <v>844931</v>
      </c>
      <c r="AB884" s="29">
        <v>4100843.63</v>
      </c>
      <c r="AC884" s="22">
        <v>0</v>
      </c>
      <c r="AD884" s="29">
        <v>0</v>
      </c>
      <c r="AE884" s="29">
        <v>11096921.880000001</v>
      </c>
      <c r="AF884" s="29">
        <v>6582844.4199999999</v>
      </c>
      <c r="AG884" s="29" t="s">
        <v>40</v>
      </c>
      <c r="AI884"/>
    </row>
    <row r="885" spans="1:35">
      <c r="A885" s="17">
        <v>883</v>
      </c>
      <c r="B885" s="18">
        <v>45047</v>
      </c>
      <c r="C885" s="19" t="s">
        <v>45</v>
      </c>
      <c r="D885" s="19" t="s">
        <v>89</v>
      </c>
      <c r="E885" s="17">
        <v>25576</v>
      </c>
      <c r="F885" s="17">
        <v>39961</v>
      </c>
      <c r="G885" s="17">
        <v>1156307</v>
      </c>
      <c r="H885" s="20">
        <v>52124</v>
      </c>
      <c r="I885" s="17">
        <v>755029</v>
      </c>
      <c r="J885" s="17">
        <v>2476109</v>
      </c>
      <c r="K885" s="17">
        <v>17138124</v>
      </c>
      <c r="L885" s="17">
        <v>273671877</v>
      </c>
      <c r="M885" s="17">
        <v>27830642</v>
      </c>
      <c r="N885" s="21">
        <v>89568763.709999993</v>
      </c>
      <c r="O885" s="17">
        <v>19790560</v>
      </c>
      <c r="P885" s="21">
        <v>148460181.69999999</v>
      </c>
      <c r="Q885" s="17">
        <v>0</v>
      </c>
      <c r="R885" s="21">
        <v>0</v>
      </c>
      <c r="S885" s="17">
        <v>120775</v>
      </c>
      <c r="T885" s="21">
        <v>456673.89</v>
      </c>
      <c r="U885" s="17">
        <v>47205596</v>
      </c>
      <c r="V885" s="21">
        <v>102254848.8</v>
      </c>
      <c r="W885" s="17">
        <v>16811700</v>
      </c>
      <c r="X885" s="21">
        <v>35541348.060000002</v>
      </c>
      <c r="Y885" s="17">
        <v>1701</v>
      </c>
      <c r="Z885" s="21">
        <v>23099.19</v>
      </c>
      <c r="AA885" s="17">
        <v>188115205</v>
      </c>
      <c r="AB885" s="21">
        <v>949424789.39999998</v>
      </c>
      <c r="AC885" s="17">
        <v>40609</v>
      </c>
      <c r="AD885" s="21">
        <v>36431.24</v>
      </c>
      <c r="AE885" s="21">
        <v>238485619.29999995</v>
      </c>
      <c r="AF885" s="21">
        <v>1087280516.6900001</v>
      </c>
      <c r="AG885" s="21" t="s">
        <v>35</v>
      </c>
      <c r="AI885"/>
    </row>
    <row r="886" spans="1:35">
      <c r="A886" s="22">
        <v>884</v>
      </c>
      <c r="B886" s="28">
        <v>45047</v>
      </c>
      <c r="C886" s="23" t="s">
        <v>33</v>
      </c>
      <c r="D886" s="23" t="s">
        <v>90</v>
      </c>
      <c r="E886" s="22">
        <v>0</v>
      </c>
      <c r="F886" s="22">
        <v>0</v>
      </c>
      <c r="G886" s="22">
        <v>0</v>
      </c>
      <c r="H886" s="38">
        <v>67</v>
      </c>
      <c r="I886" s="22">
        <v>0</v>
      </c>
      <c r="J886" s="22">
        <v>0</v>
      </c>
      <c r="K886" s="22">
        <v>0</v>
      </c>
      <c r="L886" s="22">
        <v>585684</v>
      </c>
      <c r="M886" s="22">
        <v>0</v>
      </c>
      <c r="N886" s="29">
        <v>0</v>
      </c>
      <c r="O886" s="22">
        <v>0</v>
      </c>
      <c r="P886" s="29">
        <v>0</v>
      </c>
      <c r="Q886" s="22">
        <v>0</v>
      </c>
      <c r="R886" s="29">
        <v>0</v>
      </c>
      <c r="S886" s="22">
        <v>0</v>
      </c>
      <c r="T886" s="29">
        <v>0</v>
      </c>
      <c r="U886" s="22">
        <v>32008</v>
      </c>
      <c r="V886" s="29">
        <v>35611.160000000003</v>
      </c>
      <c r="W886" s="22">
        <v>1544</v>
      </c>
      <c r="X886" s="29">
        <v>4497.93</v>
      </c>
      <c r="Y886" s="22">
        <v>0</v>
      </c>
      <c r="Z886" s="29">
        <v>0</v>
      </c>
      <c r="AA886" s="22">
        <v>317052</v>
      </c>
      <c r="AB886" s="29">
        <v>597434.78</v>
      </c>
      <c r="AC886" s="22">
        <v>0</v>
      </c>
      <c r="AD886" s="29">
        <v>0</v>
      </c>
      <c r="AE886" s="29">
        <v>0</v>
      </c>
      <c r="AF886" s="29">
        <v>637543.87</v>
      </c>
      <c r="AG886" s="29" t="s">
        <v>35</v>
      </c>
      <c r="AI886"/>
    </row>
    <row r="887" spans="1:35">
      <c r="A887" s="17">
        <v>885</v>
      </c>
      <c r="B887" s="18">
        <v>45047</v>
      </c>
      <c r="C887" s="19" t="s">
        <v>41</v>
      </c>
      <c r="D887" s="19" t="s">
        <v>91</v>
      </c>
      <c r="E887" s="17">
        <v>482</v>
      </c>
      <c r="F887" s="17">
        <v>668</v>
      </c>
      <c r="G887" s="17">
        <v>4897</v>
      </c>
      <c r="H887" s="20">
        <v>0</v>
      </c>
      <c r="I887" s="17">
        <v>0</v>
      </c>
      <c r="J887" s="17">
        <v>86463</v>
      </c>
      <c r="K887" s="17">
        <v>40703</v>
      </c>
      <c r="L887" s="17">
        <v>2203377</v>
      </c>
      <c r="M887" s="17">
        <v>48453</v>
      </c>
      <c r="N887" s="21">
        <v>210840.74</v>
      </c>
      <c r="O887" s="17">
        <v>18059</v>
      </c>
      <c r="P887" s="21">
        <v>103183.69</v>
      </c>
      <c r="Q887" s="17">
        <v>0</v>
      </c>
      <c r="R887" s="21">
        <v>0</v>
      </c>
      <c r="S887" s="17">
        <v>2464</v>
      </c>
      <c r="T887" s="21">
        <v>9459.2199999999993</v>
      </c>
      <c r="U887" s="17">
        <v>452204</v>
      </c>
      <c r="V887" s="21">
        <v>1095496.98</v>
      </c>
      <c r="W887" s="17">
        <v>85467</v>
      </c>
      <c r="X887" s="21">
        <v>197145.02</v>
      </c>
      <c r="Y887" s="17">
        <v>113</v>
      </c>
      <c r="Z887" s="21">
        <v>335.61</v>
      </c>
      <c r="AA887" s="17">
        <v>5423413</v>
      </c>
      <c r="AB887" s="21">
        <v>23072749.399999999</v>
      </c>
      <c r="AC887" s="17">
        <v>0</v>
      </c>
      <c r="AD887" s="21">
        <v>0</v>
      </c>
      <c r="AE887" s="21">
        <v>323483.64999999997</v>
      </c>
      <c r="AF887" s="21">
        <v>24365727.009999998</v>
      </c>
      <c r="AG887" s="21" t="s">
        <v>35</v>
      </c>
      <c r="AI887"/>
    </row>
    <row r="888" spans="1:35">
      <c r="A888" s="22">
        <v>886</v>
      </c>
      <c r="B888" s="28">
        <v>45047</v>
      </c>
      <c r="C888" s="23" t="s">
        <v>45</v>
      </c>
      <c r="D888" s="23" t="s">
        <v>92</v>
      </c>
      <c r="E888" s="22">
        <v>2200</v>
      </c>
      <c r="F888" s="22">
        <v>227</v>
      </c>
      <c r="G888" s="22">
        <v>11202</v>
      </c>
      <c r="H888" s="38">
        <v>3568</v>
      </c>
      <c r="I888" s="22">
        <v>1097</v>
      </c>
      <c r="J888" s="22">
        <v>644146</v>
      </c>
      <c r="K888" s="22">
        <v>0</v>
      </c>
      <c r="L888" s="22">
        <v>12411696</v>
      </c>
      <c r="M888" s="22">
        <v>0</v>
      </c>
      <c r="N888" s="29">
        <v>0</v>
      </c>
      <c r="O888" s="22">
        <v>0</v>
      </c>
      <c r="P888" s="29">
        <v>0</v>
      </c>
      <c r="Q888" s="22">
        <v>0</v>
      </c>
      <c r="R888" s="29">
        <v>0</v>
      </c>
      <c r="S888" s="22">
        <v>0</v>
      </c>
      <c r="T888" s="29">
        <v>0</v>
      </c>
      <c r="U888" s="22">
        <v>1818078</v>
      </c>
      <c r="V888" s="29">
        <v>3517712.92</v>
      </c>
      <c r="W888" s="22">
        <v>413671</v>
      </c>
      <c r="X888" s="29">
        <v>1004750.01</v>
      </c>
      <c r="Y888" s="22">
        <v>926</v>
      </c>
      <c r="Z888" s="29">
        <v>16896.54</v>
      </c>
      <c r="AA888" s="22">
        <v>7051003</v>
      </c>
      <c r="AB888" s="29">
        <v>31883368.079999998</v>
      </c>
      <c r="AC888" s="22">
        <v>853</v>
      </c>
      <c r="AD888" s="29">
        <v>790.4</v>
      </c>
      <c r="AE888" s="29">
        <v>0</v>
      </c>
      <c r="AF888" s="29">
        <v>36423517.949999996</v>
      </c>
      <c r="AG888" s="29" t="s">
        <v>35</v>
      </c>
      <c r="AI888"/>
    </row>
    <row r="889" spans="1:35">
      <c r="A889" s="17">
        <v>887</v>
      </c>
      <c r="B889" s="18">
        <v>45047</v>
      </c>
      <c r="C889" s="19" t="s">
        <v>33</v>
      </c>
      <c r="D889" s="19" t="s">
        <v>93</v>
      </c>
      <c r="E889" s="17">
        <v>519</v>
      </c>
      <c r="F889" s="17">
        <v>3</v>
      </c>
      <c r="G889" s="17">
        <v>0</v>
      </c>
      <c r="H889" s="20">
        <v>0</v>
      </c>
      <c r="I889" s="17">
        <v>0</v>
      </c>
      <c r="J889" s="17">
        <v>420538</v>
      </c>
      <c r="K889" s="17">
        <v>0</v>
      </c>
      <c r="L889" s="17">
        <v>8972099</v>
      </c>
      <c r="M889" s="17">
        <v>0</v>
      </c>
      <c r="N889" s="21">
        <v>0</v>
      </c>
      <c r="O889" s="17">
        <v>0</v>
      </c>
      <c r="P889" s="21">
        <v>0</v>
      </c>
      <c r="Q889" s="17">
        <v>0</v>
      </c>
      <c r="R889" s="21">
        <v>0</v>
      </c>
      <c r="S889" s="17">
        <v>0</v>
      </c>
      <c r="T889" s="21">
        <v>0</v>
      </c>
      <c r="U889" s="17">
        <v>271669</v>
      </c>
      <c r="V889" s="21">
        <v>448275.17</v>
      </c>
      <c r="W889" s="17">
        <v>108660</v>
      </c>
      <c r="X889" s="21">
        <v>252345.12</v>
      </c>
      <c r="Y889" s="17">
        <v>0</v>
      </c>
      <c r="Z889" s="21">
        <v>0</v>
      </c>
      <c r="AA889" s="17">
        <v>3528310</v>
      </c>
      <c r="AB889" s="21">
        <v>15769151.33</v>
      </c>
      <c r="AC889" s="17">
        <v>91</v>
      </c>
      <c r="AD889" s="21">
        <v>88.5</v>
      </c>
      <c r="AE889" s="21">
        <v>0</v>
      </c>
      <c r="AF889" s="21">
        <v>16469860.120000001</v>
      </c>
      <c r="AG889" s="21" t="s">
        <v>35</v>
      </c>
      <c r="AI889"/>
    </row>
    <row r="890" spans="1:35">
      <c r="A890" s="22">
        <v>888</v>
      </c>
      <c r="B890" s="28">
        <v>45047</v>
      </c>
      <c r="C890" s="23" t="s">
        <v>45</v>
      </c>
      <c r="D890" s="23" t="s">
        <v>94</v>
      </c>
      <c r="E890" s="22">
        <v>8023</v>
      </c>
      <c r="F890" s="22">
        <v>3209</v>
      </c>
      <c r="G890" s="22">
        <v>38078</v>
      </c>
      <c r="H890" s="38">
        <v>8015</v>
      </c>
      <c r="I890" s="22">
        <v>84203</v>
      </c>
      <c r="J890" s="22">
        <v>267994</v>
      </c>
      <c r="K890" s="22">
        <v>673530</v>
      </c>
      <c r="L890" s="22">
        <v>51217016</v>
      </c>
      <c r="M890" s="22">
        <v>634379</v>
      </c>
      <c r="N890" s="29">
        <v>2347306.85</v>
      </c>
      <c r="O890" s="22">
        <v>445370</v>
      </c>
      <c r="P890" s="29">
        <v>1640703.27</v>
      </c>
      <c r="Q890" s="22">
        <v>0</v>
      </c>
      <c r="R890" s="29">
        <v>0</v>
      </c>
      <c r="S890" s="22">
        <v>14375</v>
      </c>
      <c r="T890" s="29">
        <v>71782.39</v>
      </c>
      <c r="U890" s="22">
        <v>7751222</v>
      </c>
      <c r="V890" s="29">
        <v>14767053.17</v>
      </c>
      <c r="W890" s="22">
        <v>3721567</v>
      </c>
      <c r="X890" s="29">
        <v>6478558.2000000002</v>
      </c>
      <c r="Y890" s="22">
        <v>2585</v>
      </c>
      <c r="Z890" s="29">
        <v>9854.61</v>
      </c>
      <c r="AA890" s="22">
        <v>46943044</v>
      </c>
      <c r="AB890" s="29">
        <v>144859954.80000001</v>
      </c>
      <c r="AC890" s="22">
        <v>20162</v>
      </c>
      <c r="AD890" s="29">
        <v>20135.87</v>
      </c>
      <c r="AE890" s="29">
        <v>4059792.5100000002</v>
      </c>
      <c r="AF890" s="29">
        <v>166135556.65000001</v>
      </c>
      <c r="AG890" s="29" t="s">
        <v>35</v>
      </c>
      <c r="AI890"/>
    </row>
    <row r="891" spans="1:35">
      <c r="A891" s="17">
        <v>889</v>
      </c>
      <c r="B891" s="18">
        <v>45047</v>
      </c>
      <c r="C891" s="19" t="s">
        <v>33</v>
      </c>
      <c r="D891" s="19" t="s">
        <v>95</v>
      </c>
      <c r="E891" s="17">
        <v>231</v>
      </c>
      <c r="F891" s="17">
        <v>0</v>
      </c>
      <c r="G891" s="17">
        <v>0</v>
      </c>
      <c r="H891" s="20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21">
        <v>0</v>
      </c>
      <c r="O891" s="17">
        <v>0</v>
      </c>
      <c r="P891" s="21">
        <v>0</v>
      </c>
      <c r="Q891" s="17">
        <v>0</v>
      </c>
      <c r="R891" s="21">
        <v>0</v>
      </c>
      <c r="S891" s="17">
        <v>0</v>
      </c>
      <c r="T891" s="21">
        <v>0</v>
      </c>
      <c r="U891" s="17">
        <v>0</v>
      </c>
      <c r="V891" s="21">
        <v>0</v>
      </c>
      <c r="W891" s="17">
        <v>0</v>
      </c>
      <c r="X891" s="21">
        <v>0</v>
      </c>
      <c r="Y891" s="17">
        <v>0</v>
      </c>
      <c r="Z891" s="21">
        <v>0</v>
      </c>
      <c r="AA891" s="17">
        <v>0</v>
      </c>
      <c r="AB891" s="21">
        <v>0</v>
      </c>
      <c r="AC891" s="17">
        <v>0</v>
      </c>
      <c r="AD891" s="21">
        <v>0</v>
      </c>
      <c r="AE891" s="21">
        <v>0</v>
      </c>
      <c r="AF891" s="21">
        <v>0</v>
      </c>
      <c r="AG891" s="21" t="s">
        <v>35</v>
      </c>
      <c r="AI891"/>
    </row>
    <row r="892" spans="1:35">
      <c r="A892" s="22">
        <v>890</v>
      </c>
      <c r="B892" s="28">
        <v>45047</v>
      </c>
      <c r="C892" s="23" t="s">
        <v>33</v>
      </c>
      <c r="D892" s="23" t="s">
        <v>96</v>
      </c>
      <c r="E892" s="22">
        <v>291</v>
      </c>
      <c r="F892" s="22">
        <v>7</v>
      </c>
      <c r="G892" s="22">
        <v>0</v>
      </c>
      <c r="H892" s="38">
        <v>546</v>
      </c>
      <c r="I892" s="22">
        <v>0</v>
      </c>
      <c r="J892" s="22">
        <v>18995</v>
      </c>
      <c r="K892" s="22">
        <v>0</v>
      </c>
      <c r="L892" s="22">
        <v>1654364</v>
      </c>
      <c r="M892" s="22">
        <v>0</v>
      </c>
      <c r="N892" s="29">
        <v>0</v>
      </c>
      <c r="O892" s="22">
        <v>0</v>
      </c>
      <c r="P892" s="29">
        <v>0</v>
      </c>
      <c r="Q892" s="22">
        <v>0</v>
      </c>
      <c r="R892" s="29">
        <v>0</v>
      </c>
      <c r="S892" s="22">
        <v>0</v>
      </c>
      <c r="T892" s="29">
        <v>0</v>
      </c>
      <c r="U892" s="22">
        <v>38812</v>
      </c>
      <c r="V892" s="29">
        <v>69443.47</v>
      </c>
      <c r="W892" s="22">
        <v>10903</v>
      </c>
      <c r="X892" s="29">
        <v>26481.4</v>
      </c>
      <c r="Y892" s="22">
        <v>21</v>
      </c>
      <c r="Z892" s="29">
        <v>166.51</v>
      </c>
      <c r="AA892" s="22">
        <v>339537</v>
      </c>
      <c r="AB892" s="29">
        <v>1420381.1</v>
      </c>
      <c r="AC892" s="22">
        <v>0</v>
      </c>
      <c r="AD892" s="29">
        <v>0</v>
      </c>
      <c r="AE892" s="29">
        <v>0</v>
      </c>
      <c r="AF892" s="29">
        <v>1516472.48</v>
      </c>
      <c r="AG892" s="29" t="s">
        <v>35</v>
      </c>
      <c r="AI892"/>
    </row>
    <row r="893" spans="1:35">
      <c r="A893" s="17">
        <v>891</v>
      </c>
      <c r="B893" s="18">
        <v>45047</v>
      </c>
      <c r="C893" s="19" t="s">
        <v>38</v>
      </c>
      <c r="D893" s="19" t="s">
        <v>101</v>
      </c>
      <c r="E893" s="17">
        <v>0</v>
      </c>
      <c r="F893" s="17">
        <v>0</v>
      </c>
      <c r="G893" s="17">
        <v>0</v>
      </c>
      <c r="H893" s="20">
        <v>0</v>
      </c>
      <c r="I893" s="17">
        <v>0</v>
      </c>
      <c r="J893" s="17">
        <v>0</v>
      </c>
      <c r="K893" s="17">
        <v>0</v>
      </c>
      <c r="L893" s="17">
        <v>1003</v>
      </c>
      <c r="M893" s="17">
        <v>0</v>
      </c>
      <c r="N893" s="21">
        <v>0</v>
      </c>
      <c r="O893" s="17">
        <v>0</v>
      </c>
      <c r="P893" s="21">
        <v>0</v>
      </c>
      <c r="Q893" s="17">
        <v>0</v>
      </c>
      <c r="R893" s="21">
        <v>0</v>
      </c>
      <c r="S893" s="17">
        <v>0</v>
      </c>
      <c r="T893" s="21">
        <v>0</v>
      </c>
      <c r="U893" s="17">
        <v>4088</v>
      </c>
      <c r="V893" s="21">
        <v>13531.33</v>
      </c>
      <c r="W893" s="17">
        <v>1431</v>
      </c>
      <c r="X893" s="21">
        <v>4654.62</v>
      </c>
      <c r="Y893" s="17">
        <v>0</v>
      </c>
      <c r="Z893" s="21">
        <v>0</v>
      </c>
      <c r="AA893" s="17">
        <v>984</v>
      </c>
      <c r="AB893" s="21">
        <v>7167.3</v>
      </c>
      <c r="AC893" s="17">
        <v>0</v>
      </c>
      <c r="AD893" s="21">
        <v>0</v>
      </c>
      <c r="AE893" s="21">
        <v>0</v>
      </c>
      <c r="AF893" s="21">
        <v>25353.25</v>
      </c>
      <c r="AG893" s="21" t="s">
        <v>35</v>
      </c>
      <c r="AI893"/>
    </row>
    <row r="894" spans="1:35">
      <c r="A894" s="22">
        <v>892</v>
      </c>
      <c r="B894" s="28">
        <v>45047</v>
      </c>
      <c r="C894" s="23" t="s">
        <v>41</v>
      </c>
      <c r="D894" s="23" t="s">
        <v>97</v>
      </c>
      <c r="E894" s="22">
        <v>1132</v>
      </c>
      <c r="F894" s="22">
        <v>177</v>
      </c>
      <c r="G894" s="22">
        <v>68644</v>
      </c>
      <c r="H894" s="38">
        <v>90457</v>
      </c>
      <c r="I894" s="22">
        <v>375475</v>
      </c>
      <c r="J894" s="22">
        <v>144169628</v>
      </c>
      <c r="K894" s="22">
        <v>1449755</v>
      </c>
      <c r="L894" s="22">
        <v>4569186</v>
      </c>
      <c r="M894" s="22">
        <v>2255307</v>
      </c>
      <c r="N894" s="29">
        <v>7844162.6299999999</v>
      </c>
      <c r="O894" s="22">
        <v>979754</v>
      </c>
      <c r="P894" s="29">
        <v>9241187.5399999991</v>
      </c>
      <c r="Q894" s="22">
        <v>0</v>
      </c>
      <c r="R894" s="29">
        <v>0</v>
      </c>
      <c r="S894" s="22">
        <v>21856</v>
      </c>
      <c r="T894" s="29">
        <v>98074.05</v>
      </c>
      <c r="U894" s="22">
        <v>977980</v>
      </c>
      <c r="V894" s="29">
        <v>2094248.13</v>
      </c>
      <c r="W894" s="22">
        <v>378996</v>
      </c>
      <c r="X894" s="29">
        <v>1240530.6499999999</v>
      </c>
      <c r="Y894" s="22">
        <v>35</v>
      </c>
      <c r="Z894" s="29">
        <v>683.1</v>
      </c>
      <c r="AA894" s="22">
        <v>2740310</v>
      </c>
      <c r="AB894" s="29">
        <v>12175973.189999999</v>
      </c>
      <c r="AC894" s="22">
        <v>633</v>
      </c>
      <c r="AD894" s="29">
        <v>632.29999999999995</v>
      </c>
      <c r="AE894" s="29">
        <v>17183424.219999999</v>
      </c>
      <c r="AF894" s="29">
        <v>15512067.370000001</v>
      </c>
      <c r="AG894" s="29" t="s">
        <v>40</v>
      </c>
      <c r="AI894"/>
    </row>
    <row r="895" spans="1:35">
      <c r="A895" s="17">
        <v>893</v>
      </c>
      <c r="B895" s="18">
        <v>45078</v>
      </c>
      <c r="C895" s="19" t="s">
        <v>33</v>
      </c>
      <c r="D895" s="19" t="s">
        <v>34</v>
      </c>
      <c r="E895" s="17">
        <v>493</v>
      </c>
      <c r="F895" s="17">
        <v>2</v>
      </c>
      <c r="G895" s="17">
        <v>0</v>
      </c>
      <c r="H895" s="20">
        <v>378</v>
      </c>
      <c r="I895" s="17">
        <v>0</v>
      </c>
      <c r="J895" s="17">
        <v>1076781</v>
      </c>
      <c r="K895" s="17">
        <v>612215</v>
      </c>
      <c r="L895" s="17">
        <v>2618894</v>
      </c>
      <c r="M895" s="17">
        <v>831392</v>
      </c>
      <c r="N895" s="21">
        <v>5000634.67</v>
      </c>
      <c r="O895" s="17">
        <v>933902</v>
      </c>
      <c r="P895" s="21">
        <v>7338005.9400000004</v>
      </c>
      <c r="Q895" s="17">
        <v>1059</v>
      </c>
      <c r="R895" s="21">
        <v>561.4</v>
      </c>
      <c r="S895" s="17">
        <v>4741</v>
      </c>
      <c r="T895" s="21">
        <v>27582.2</v>
      </c>
      <c r="U895" s="17">
        <v>221890</v>
      </c>
      <c r="V895" s="21">
        <v>526151.64</v>
      </c>
      <c r="W895" s="17">
        <v>217587</v>
      </c>
      <c r="X895" s="21">
        <v>693433.32</v>
      </c>
      <c r="Y895" s="17">
        <v>179</v>
      </c>
      <c r="Z895" s="21">
        <v>3523.06</v>
      </c>
      <c r="AA895" s="17">
        <v>999905</v>
      </c>
      <c r="AB895" s="21">
        <v>6641231.9500000002</v>
      </c>
      <c r="AC895" s="17">
        <v>616</v>
      </c>
      <c r="AD895" s="21">
        <v>615.79999999999995</v>
      </c>
      <c r="AE895" s="21">
        <v>12366784.209999999</v>
      </c>
      <c r="AF895" s="21">
        <v>7864955.7700000005</v>
      </c>
      <c r="AG895" s="21" t="s">
        <v>40</v>
      </c>
      <c r="AI895"/>
    </row>
    <row r="896" spans="1:35">
      <c r="A896" s="22">
        <v>894</v>
      </c>
      <c r="B896" s="28">
        <v>45078</v>
      </c>
      <c r="C896" s="23" t="s">
        <v>36</v>
      </c>
      <c r="D896" s="23" t="s">
        <v>37</v>
      </c>
      <c r="E896" s="22">
        <v>0</v>
      </c>
      <c r="F896" s="22">
        <v>0</v>
      </c>
      <c r="G896" s="22">
        <v>0</v>
      </c>
      <c r="H896" s="38">
        <v>78522</v>
      </c>
      <c r="I896" s="22">
        <v>0</v>
      </c>
      <c r="J896" s="22">
        <v>4054960</v>
      </c>
      <c r="K896" s="22">
        <v>0</v>
      </c>
      <c r="L896" s="22">
        <v>5419872</v>
      </c>
      <c r="M896" s="22">
        <v>0</v>
      </c>
      <c r="N896" s="29">
        <v>0</v>
      </c>
      <c r="O896" s="22">
        <v>0</v>
      </c>
      <c r="P896" s="29">
        <v>0</v>
      </c>
      <c r="Q896" s="22">
        <v>0</v>
      </c>
      <c r="R896" s="29">
        <v>0</v>
      </c>
      <c r="S896" s="22">
        <v>0</v>
      </c>
      <c r="T896" s="29">
        <v>0</v>
      </c>
      <c r="U896" s="22">
        <v>3290</v>
      </c>
      <c r="V896" s="29">
        <v>5195.83</v>
      </c>
      <c r="W896" s="22">
        <v>230825</v>
      </c>
      <c r="X896" s="29">
        <v>288103.05</v>
      </c>
      <c r="Y896" s="22">
        <v>0</v>
      </c>
      <c r="Z896" s="29">
        <v>0</v>
      </c>
      <c r="AA896" s="22">
        <v>20821</v>
      </c>
      <c r="AB896" s="29">
        <v>100519.7</v>
      </c>
      <c r="AC896" s="22">
        <v>0</v>
      </c>
      <c r="AD896" s="29">
        <v>0</v>
      </c>
      <c r="AE896" s="29">
        <v>0</v>
      </c>
      <c r="AF896" s="29">
        <v>393818.58</v>
      </c>
      <c r="AG896" s="29" t="s">
        <v>35</v>
      </c>
      <c r="AI896"/>
    </row>
    <row r="897" spans="1:35">
      <c r="A897" s="17">
        <v>895</v>
      </c>
      <c r="B897" s="18">
        <v>45078</v>
      </c>
      <c r="C897" s="19" t="s">
        <v>38</v>
      </c>
      <c r="D897" s="19" t="s">
        <v>39</v>
      </c>
      <c r="E897" s="17">
        <v>0</v>
      </c>
      <c r="F897" s="17">
        <v>0</v>
      </c>
      <c r="G897" s="17">
        <v>53387</v>
      </c>
      <c r="H897" s="20">
        <v>0</v>
      </c>
      <c r="I897" s="17">
        <v>0</v>
      </c>
      <c r="J897" s="17">
        <v>0</v>
      </c>
      <c r="K897" s="17">
        <v>1350680</v>
      </c>
      <c r="L897" s="17">
        <v>0</v>
      </c>
      <c r="M897" s="17">
        <v>1105475</v>
      </c>
      <c r="N897" s="21">
        <v>8119820.6799999997</v>
      </c>
      <c r="O897" s="17">
        <v>3194954</v>
      </c>
      <c r="P897" s="21">
        <v>27543975</v>
      </c>
      <c r="Q897" s="17">
        <v>0</v>
      </c>
      <c r="R897" s="21">
        <v>0</v>
      </c>
      <c r="S897" s="17">
        <v>0</v>
      </c>
      <c r="T897" s="21">
        <v>0</v>
      </c>
      <c r="U897" s="17">
        <v>0</v>
      </c>
      <c r="V897" s="21">
        <v>0</v>
      </c>
      <c r="W897" s="17">
        <v>0</v>
      </c>
      <c r="X897" s="21">
        <v>0</v>
      </c>
      <c r="Y897" s="17">
        <v>0</v>
      </c>
      <c r="Z897" s="21">
        <v>0</v>
      </c>
      <c r="AA897" s="17">
        <v>0</v>
      </c>
      <c r="AB897" s="21">
        <v>0</v>
      </c>
      <c r="AC897" s="17">
        <v>0</v>
      </c>
      <c r="AD897" s="21">
        <v>0</v>
      </c>
      <c r="AE897" s="21">
        <v>35663795.68</v>
      </c>
      <c r="AF897" s="21">
        <v>0</v>
      </c>
      <c r="AG897" s="21" t="s">
        <v>40</v>
      </c>
      <c r="AI897"/>
    </row>
    <row r="898" spans="1:35">
      <c r="A898" s="22">
        <v>896</v>
      </c>
      <c r="B898" s="28">
        <v>45078</v>
      </c>
      <c r="C898" s="23" t="s">
        <v>41</v>
      </c>
      <c r="D898" s="23" t="s">
        <v>42</v>
      </c>
      <c r="E898" s="22">
        <v>5839</v>
      </c>
      <c r="F898" s="22">
        <v>9933</v>
      </c>
      <c r="G898" s="22">
        <v>1490691</v>
      </c>
      <c r="H898" s="38">
        <v>747</v>
      </c>
      <c r="I898" s="22">
        <v>664322</v>
      </c>
      <c r="J898" s="22">
        <v>62172633</v>
      </c>
      <c r="K898" s="22">
        <v>12509723</v>
      </c>
      <c r="L898" s="22">
        <v>31603498</v>
      </c>
      <c r="M898" s="22">
        <v>23544823</v>
      </c>
      <c r="N898" s="29">
        <v>69046450.569999993</v>
      </c>
      <c r="O898" s="22">
        <v>21767534</v>
      </c>
      <c r="P898" s="29">
        <v>100018876.8</v>
      </c>
      <c r="Q898" s="22">
        <v>0</v>
      </c>
      <c r="R898" s="29">
        <v>0</v>
      </c>
      <c r="S898" s="22">
        <v>78713</v>
      </c>
      <c r="T898" s="29">
        <v>336706.07</v>
      </c>
      <c r="U898" s="22">
        <v>8225168</v>
      </c>
      <c r="V898" s="29">
        <v>20932135.690000001</v>
      </c>
      <c r="W898" s="22">
        <v>3784315</v>
      </c>
      <c r="X898" s="29">
        <v>15234769.189999999</v>
      </c>
      <c r="Y898" s="22">
        <v>15642</v>
      </c>
      <c r="Z898" s="29">
        <v>386297.81</v>
      </c>
      <c r="AA898" s="22">
        <v>20780925</v>
      </c>
      <c r="AB898" s="29">
        <v>130083934.3</v>
      </c>
      <c r="AC898" s="22">
        <v>0</v>
      </c>
      <c r="AD898" s="29">
        <v>0</v>
      </c>
      <c r="AE898" s="29">
        <v>169402033.44</v>
      </c>
      <c r="AF898" s="29">
        <v>166637136.99000001</v>
      </c>
      <c r="AG898" s="29" t="s">
        <v>40</v>
      </c>
      <c r="AI898"/>
    </row>
    <row r="899" spans="1:35">
      <c r="A899" s="17">
        <v>897</v>
      </c>
      <c r="B899" s="18">
        <v>45078</v>
      </c>
      <c r="C899" s="19" t="s">
        <v>41</v>
      </c>
      <c r="D899" s="19" t="s">
        <v>43</v>
      </c>
      <c r="E899" s="17">
        <v>433</v>
      </c>
      <c r="F899" s="17">
        <v>5</v>
      </c>
      <c r="G899" s="17">
        <v>42785</v>
      </c>
      <c r="H899" s="20">
        <v>0</v>
      </c>
      <c r="I899" s="17">
        <v>0</v>
      </c>
      <c r="J899" s="17">
        <v>0</v>
      </c>
      <c r="K899" s="17">
        <v>0</v>
      </c>
      <c r="L899" s="17">
        <v>5507207</v>
      </c>
      <c r="M899" s="17">
        <v>0</v>
      </c>
      <c r="N899" s="21">
        <v>0</v>
      </c>
      <c r="O899" s="17">
        <v>0</v>
      </c>
      <c r="P899" s="21">
        <v>0</v>
      </c>
      <c r="Q899" s="17">
        <v>0</v>
      </c>
      <c r="R899" s="21">
        <v>0</v>
      </c>
      <c r="S899" s="17">
        <v>0</v>
      </c>
      <c r="T899" s="21">
        <v>0</v>
      </c>
      <c r="U899" s="17">
        <v>393424</v>
      </c>
      <c r="V899" s="21">
        <v>1031303.32</v>
      </c>
      <c r="W899" s="17">
        <v>183613</v>
      </c>
      <c r="X899" s="21">
        <v>599126.93000000005</v>
      </c>
      <c r="Y899" s="17">
        <v>0</v>
      </c>
      <c r="Z899" s="21">
        <v>0</v>
      </c>
      <c r="AA899" s="17">
        <v>2422492</v>
      </c>
      <c r="AB899" s="21">
        <v>12861202.92</v>
      </c>
      <c r="AC899" s="17">
        <v>36621</v>
      </c>
      <c r="AD899" s="21">
        <v>36833.03</v>
      </c>
      <c r="AE899" s="21">
        <v>0</v>
      </c>
      <c r="AF899" s="21">
        <v>14528466.199999999</v>
      </c>
      <c r="AG899" s="21" t="s">
        <v>35</v>
      </c>
      <c r="AI899"/>
    </row>
    <row r="900" spans="1:35">
      <c r="A900" s="22">
        <v>898</v>
      </c>
      <c r="B900" s="28">
        <v>45078</v>
      </c>
      <c r="C900" s="23" t="s">
        <v>38</v>
      </c>
      <c r="D900" s="23" t="s">
        <v>44</v>
      </c>
      <c r="E900" s="22">
        <v>0</v>
      </c>
      <c r="F900" s="22">
        <v>0</v>
      </c>
      <c r="G900" s="22">
        <v>0</v>
      </c>
      <c r="H900" s="38">
        <v>0</v>
      </c>
      <c r="I900" s="22">
        <v>0</v>
      </c>
      <c r="J900" s="22">
        <v>0</v>
      </c>
      <c r="K900" s="22">
        <v>0</v>
      </c>
      <c r="L900" s="22">
        <v>0</v>
      </c>
      <c r="M900" s="22">
        <v>0</v>
      </c>
      <c r="N900" s="29">
        <v>0</v>
      </c>
      <c r="O900" s="22">
        <v>0</v>
      </c>
      <c r="P900" s="29">
        <v>0</v>
      </c>
      <c r="Q900" s="22">
        <v>0</v>
      </c>
      <c r="R900" s="29">
        <v>0</v>
      </c>
      <c r="S900" s="22">
        <v>0</v>
      </c>
      <c r="T900" s="29">
        <v>0</v>
      </c>
      <c r="U900" s="22">
        <v>0</v>
      </c>
      <c r="V900" s="29">
        <v>0</v>
      </c>
      <c r="W900" s="22">
        <v>0</v>
      </c>
      <c r="X900" s="29">
        <v>0</v>
      </c>
      <c r="Y900" s="22">
        <v>0</v>
      </c>
      <c r="Z900" s="29">
        <v>0</v>
      </c>
      <c r="AA900" s="22">
        <v>0</v>
      </c>
      <c r="AB900" s="29">
        <v>0</v>
      </c>
      <c r="AC900" s="22">
        <v>0</v>
      </c>
      <c r="AD900" s="29">
        <v>0</v>
      </c>
      <c r="AE900" s="29">
        <v>0</v>
      </c>
      <c r="AF900" s="29">
        <v>0</v>
      </c>
      <c r="AG900" s="29" t="s">
        <v>35</v>
      </c>
      <c r="AI900"/>
    </row>
    <row r="901" spans="1:35">
      <c r="A901" s="17">
        <v>899</v>
      </c>
      <c r="B901" s="18">
        <v>45078</v>
      </c>
      <c r="C901" s="19" t="s">
        <v>45</v>
      </c>
      <c r="D901" s="19" t="s">
        <v>46</v>
      </c>
      <c r="E901" s="17">
        <v>8424</v>
      </c>
      <c r="F901" s="17">
        <v>2035</v>
      </c>
      <c r="G901" s="17">
        <v>23769</v>
      </c>
      <c r="H901" s="20">
        <v>43716</v>
      </c>
      <c r="I901" s="17">
        <v>7792</v>
      </c>
      <c r="J901" s="17">
        <v>1278661</v>
      </c>
      <c r="K901" s="17">
        <v>2006637</v>
      </c>
      <c r="L901" s="17">
        <v>85726395</v>
      </c>
      <c r="M901" s="17">
        <v>2253421</v>
      </c>
      <c r="N901" s="21">
        <v>7047079.4500000002</v>
      </c>
      <c r="O901" s="17">
        <v>2033644</v>
      </c>
      <c r="P901" s="21">
        <v>11565394.08</v>
      </c>
      <c r="Q901" s="17">
        <v>0</v>
      </c>
      <c r="R901" s="21">
        <v>0</v>
      </c>
      <c r="S901" s="17">
        <v>8609</v>
      </c>
      <c r="T901" s="21">
        <v>42850.2</v>
      </c>
      <c r="U901" s="17">
        <v>5501254</v>
      </c>
      <c r="V901" s="21">
        <v>11082655.130000001</v>
      </c>
      <c r="W901" s="17">
        <v>1553046</v>
      </c>
      <c r="X901" s="21">
        <v>4634941.62</v>
      </c>
      <c r="Y901" s="17">
        <v>7</v>
      </c>
      <c r="Z901" s="21">
        <v>13.73</v>
      </c>
      <c r="AA901" s="17">
        <v>25602799</v>
      </c>
      <c r="AB901" s="21">
        <v>124247042.40000001</v>
      </c>
      <c r="AC901" s="17">
        <v>711</v>
      </c>
      <c r="AD901" s="21">
        <v>688.04</v>
      </c>
      <c r="AE901" s="21">
        <v>18655323.73</v>
      </c>
      <c r="AF901" s="21">
        <v>139965340.91999999</v>
      </c>
      <c r="AG901" s="21" t="s">
        <v>35</v>
      </c>
      <c r="AI901"/>
    </row>
    <row r="902" spans="1:35">
      <c r="A902" s="22">
        <v>900</v>
      </c>
      <c r="B902" s="28">
        <v>45078</v>
      </c>
      <c r="C902" s="23" t="s">
        <v>45</v>
      </c>
      <c r="D902" s="23" t="s">
        <v>47</v>
      </c>
      <c r="E902" s="22">
        <v>5326</v>
      </c>
      <c r="F902" s="22">
        <v>2899</v>
      </c>
      <c r="G902" s="22">
        <v>43051</v>
      </c>
      <c r="H902" s="38">
        <v>16657</v>
      </c>
      <c r="I902" s="22">
        <v>0</v>
      </c>
      <c r="J902" s="22">
        <v>703132</v>
      </c>
      <c r="K902" s="22">
        <v>74827</v>
      </c>
      <c r="L902" s="22">
        <v>49233971</v>
      </c>
      <c r="M902" s="22">
        <v>147475</v>
      </c>
      <c r="N902" s="29">
        <v>510249.71</v>
      </c>
      <c r="O902" s="22">
        <v>66038</v>
      </c>
      <c r="P902" s="29">
        <v>264776.57</v>
      </c>
      <c r="Q902" s="22">
        <v>0</v>
      </c>
      <c r="R902" s="29">
        <v>0</v>
      </c>
      <c r="S902" s="22">
        <v>9336</v>
      </c>
      <c r="T902" s="29">
        <v>56067.71</v>
      </c>
      <c r="U902" s="22">
        <v>3692666</v>
      </c>
      <c r="V902" s="29">
        <v>6843163.1399999997</v>
      </c>
      <c r="W902" s="22">
        <v>1403915</v>
      </c>
      <c r="X902" s="29">
        <v>2379696.16</v>
      </c>
      <c r="Y902" s="22">
        <v>0</v>
      </c>
      <c r="Z902" s="29">
        <v>0</v>
      </c>
      <c r="AA902" s="22">
        <v>16892233</v>
      </c>
      <c r="AB902" s="29">
        <v>68465835.579999998</v>
      </c>
      <c r="AC902" s="22">
        <v>3328</v>
      </c>
      <c r="AD902" s="29">
        <v>3287.7</v>
      </c>
      <c r="AE902" s="29">
        <v>831093.99</v>
      </c>
      <c r="AF902" s="29">
        <v>77691982.579999998</v>
      </c>
      <c r="AG902" s="29" t="s">
        <v>35</v>
      </c>
      <c r="AI902"/>
    </row>
    <row r="903" spans="1:35">
      <c r="A903" s="17">
        <v>901</v>
      </c>
      <c r="B903" s="18">
        <v>45078</v>
      </c>
      <c r="C903" s="19" t="s">
        <v>45</v>
      </c>
      <c r="D903" s="19" t="s">
        <v>48</v>
      </c>
      <c r="E903" s="17">
        <v>1946</v>
      </c>
      <c r="F903" s="17">
        <v>417</v>
      </c>
      <c r="G903" s="17">
        <v>1901</v>
      </c>
      <c r="H903" s="20">
        <v>1937</v>
      </c>
      <c r="I903" s="17">
        <v>355014</v>
      </c>
      <c r="J903" s="17">
        <v>1102347</v>
      </c>
      <c r="K903" s="17">
        <v>33045</v>
      </c>
      <c r="L903" s="17">
        <v>13572986</v>
      </c>
      <c r="M903" s="17">
        <v>52841</v>
      </c>
      <c r="N903" s="21">
        <v>213649.31</v>
      </c>
      <c r="O903" s="17">
        <v>22508</v>
      </c>
      <c r="P903" s="21">
        <v>113122.74</v>
      </c>
      <c r="Q903" s="17">
        <v>0</v>
      </c>
      <c r="R903" s="21">
        <v>0</v>
      </c>
      <c r="S903" s="17">
        <v>871</v>
      </c>
      <c r="T903" s="21">
        <v>4072.7</v>
      </c>
      <c r="U903" s="17">
        <v>1581228</v>
      </c>
      <c r="V903" s="21">
        <v>2594713.87</v>
      </c>
      <c r="W903" s="17">
        <v>569744</v>
      </c>
      <c r="X903" s="21">
        <v>1024396.06</v>
      </c>
      <c r="Y903" s="17">
        <v>6419</v>
      </c>
      <c r="Z903" s="21">
        <v>71348.539999999994</v>
      </c>
      <c r="AA903" s="17">
        <v>6095597</v>
      </c>
      <c r="AB903" s="21">
        <v>26914031.890000001</v>
      </c>
      <c r="AC903" s="17">
        <v>0</v>
      </c>
      <c r="AD903" s="21">
        <v>0</v>
      </c>
      <c r="AE903" s="21">
        <v>330844.75</v>
      </c>
      <c r="AF903" s="21">
        <v>30604490.359999999</v>
      </c>
      <c r="AG903" s="21" t="s">
        <v>35</v>
      </c>
      <c r="AI903"/>
    </row>
    <row r="904" spans="1:35">
      <c r="A904" s="22">
        <v>902</v>
      </c>
      <c r="B904" s="28">
        <v>45078</v>
      </c>
      <c r="C904" s="23" t="s">
        <v>38</v>
      </c>
      <c r="D904" s="23" t="s">
        <v>49</v>
      </c>
      <c r="E904" s="22">
        <v>0</v>
      </c>
      <c r="F904" s="22">
        <v>0</v>
      </c>
      <c r="G904" s="22">
        <v>0</v>
      </c>
      <c r="H904" s="38">
        <v>0</v>
      </c>
      <c r="I904" s="22">
        <v>1</v>
      </c>
      <c r="J904" s="22">
        <v>0</v>
      </c>
      <c r="K904" s="22">
        <v>0</v>
      </c>
      <c r="L904" s="22">
        <v>919</v>
      </c>
      <c r="M904" s="22">
        <v>0</v>
      </c>
      <c r="N904" s="29">
        <v>0</v>
      </c>
      <c r="O904" s="22">
        <v>0</v>
      </c>
      <c r="P904" s="29">
        <v>0</v>
      </c>
      <c r="Q904" s="22">
        <v>0</v>
      </c>
      <c r="R904" s="29">
        <v>0</v>
      </c>
      <c r="S904" s="22">
        <v>0</v>
      </c>
      <c r="T904" s="29">
        <v>0</v>
      </c>
      <c r="U904" s="22">
        <v>41</v>
      </c>
      <c r="V904" s="29">
        <v>159.28</v>
      </c>
      <c r="W904" s="22">
        <v>2</v>
      </c>
      <c r="X904" s="29">
        <v>2.48</v>
      </c>
      <c r="Y904" s="22">
        <v>0</v>
      </c>
      <c r="Z904" s="29">
        <v>0</v>
      </c>
      <c r="AA904" s="22">
        <v>350</v>
      </c>
      <c r="AB904" s="29">
        <v>2960.9</v>
      </c>
      <c r="AC904" s="22">
        <v>0</v>
      </c>
      <c r="AD904" s="29">
        <v>0</v>
      </c>
      <c r="AE904" s="29">
        <v>0</v>
      </c>
      <c r="AF904" s="29">
        <v>3122.66</v>
      </c>
      <c r="AG904" s="29" t="s">
        <v>35</v>
      </c>
      <c r="AI904"/>
    </row>
    <row r="905" spans="1:35">
      <c r="A905" s="17">
        <v>903</v>
      </c>
      <c r="B905" s="18">
        <v>45078</v>
      </c>
      <c r="C905" s="19" t="s">
        <v>41</v>
      </c>
      <c r="D905" s="19" t="s">
        <v>98</v>
      </c>
      <c r="E905" s="17">
        <v>487</v>
      </c>
      <c r="F905" s="17">
        <v>53</v>
      </c>
      <c r="G905" s="17">
        <v>0</v>
      </c>
      <c r="H905" s="20">
        <v>0</v>
      </c>
      <c r="I905" s="17">
        <v>6881</v>
      </c>
      <c r="J905" s="17">
        <v>0</v>
      </c>
      <c r="K905" s="17">
        <v>21721</v>
      </c>
      <c r="L905" s="17">
        <v>903982</v>
      </c>
      <c r="M905" s="17">
        <v>48972</v>
      </c>
      <c r="N905" s="21">
        <v>184059.43</v>
      </c>
      <c r="O905" s="17">
        <v>44540</v>
      </c>
      <c r="P905" s="21">
        <v>406296.16</v>
      </c>
      <c r="Q905" s="17">
        <v>0</v>
      </c>
      <c r="R905" s="21">
        <v>0</v>
      </c>
      <c r="S905" s="17">
        <v>0</v>
      </c>
      <c r="T905" s="21">
        <v>0</v>
      </c>
      <c r="U905" s="17">
        <v>220402</v>
      </c>
      <c r="V905" s="21">
        <v>411805.09</v>
      </c>
      <c r="W905" s="17">
        <v>25768</v>
      </c>
      <c r="X905" s="21">
        <v>65507.25</v>
      </c>
      <c r="Y905" s="17">
        <v>8</v>
      </c>
      <c r="Z905" s="21">
        <v>70</v>
      </c>
      <c r="AA905" s="17">
        <v>488920</v>
      </c>
      <c r="AB905" s="21">
        <v>2352503</v>
      </c>
      <c r="AC905" s="17">
        <v>16</v>
      </c>
      <c r="AD905" s="21">
        <v>11.6</v>
      </c>
      <c r="AE905" s="21">
        <v>590355.59</v>
      </c>
      <c r="AF905" s="21">
        <v>2829896.94</v>
      </c>
      <c r="AG905" s="21" t="s">
        <v>35</v>
      </c>
      <c r="AI905"/>
    </row>
    <row r="906" spans="1:35">
      <c r="A906" s="22">
        <v>904</v>
      </c>
      <c r="B906" s="28">
        <v>45078</v>
      </c>
      <c r="C906" s="23" t="s">
        <v>45</v>
      </c>
      <c r="D906" s="23" t="s">
        <v>50</v>
      </c>
      <c r="E906" s="22">
        <v>8100</v>
      </c>
      <c r="F906" s="22">
        <v>4016</v>
      </c>
      <c r="G906" s="22">
        <v>62759</v>
      </c>
      <c r="H906" s="38">
        <v>13427</v>
      </c>
      <c r="I906" s="22">
        <v>57</v>
      </c>
      <c r="J906" s="22">
        <v>2608610</v>
      </c>
      <c r="K906" s="22">
        <v>661344</v>
      </c>
      <c r="L906" s="22">
        <v>52478964</v>
      </c>
      <c r="M906" s="22">
        <v>786402</v>
      </c>
      <c r="N906" s="29">
        <v>2303568.61</v>
      </c>
      <c r="O906" s="22">
        <v>296617</v>
      </c>
      <c r="P906" s="29">
        <v>1338993.46</v>
      </c>
      <c r="Q906" s="22">
        <v>0</v>
      </c>
      <c r="R906" s="29">
        <v>0</v>
      </c>
      <c r="S906" s="22">
        <v>65989</v>
      </c>
      <c r="T906" s="29">
        <v>349627.1</v>
      </c>
      <c r="U906" s="22">
        <v>7995575</v>
      </c>
      <c r="V906" s="29">
        <v>17968433.300000001</v>
      </c>
      <c r="W906" s="22">
        <v>1796209</v>
      </c>
      <c r="X906" s="29">
        <v>4804223.04</v>
      </c>
      <c r="Y906" s="22">
        <v>5476</v>
      </c>
      <c r="Z906" s="29">
        <v>89903.08</v>
      </c>
      <c r="AA906" s="22">
        <v>33270843</v>
      </c>
      <c r="AB906" s="29">
        <v>153662608.5</v>
      </c>
      <c r="AC906" s="22">
        <v>1047</v>
      </c>
      <c r="AD906" s="29">
        <v>881.18</v>
      </c>
      <c r="AE906" s="29">
        <v>3992189.17</v>
      </c>
      <c r="AF906" s="29">
        <v>176526049.09999999</v>
      </c>
      <c r="AG906" s="29" t="s">
        <v>35</v>
      </c>
      <c r="AI906"/>
    </row>
    <row r="907" spans="1:35">
      <c r="A907" s="17">
        <v>905</v>
      </c>
      <c r="B907" s="18">
        <v>45078</v>
      </c>
      <c r="C907" s="19" t="s">
        <v>33</v>
      </c>
      <c r="D907" s="19" t="s">
        <v>51</v>
      </c>
      <c r="E907" s="17">
        <v>172</v>
      </c>
      <c r="F907" s="17">
        <v>2</v>
      </c>
      <c r="G907" s="17">
        <v>0</v>
      </c>
      <c r="H907" s="20">
        <v>0</v>
      </c>
      <c r="I907" s="17">
        <v>0</v>
      </c>
      <c r="J907" s="17">
        <v>0</v>
      </c>
      <c r="K907" s="17">
        <v>0</v>
      </c>
      <c r="L907" s="17">
        <v>274089</v>
      </c>
      <c r="M907" s="17">
        <v>0</v>
      </c>
      <c r="N907" s="21">
        <v>0</v>
      </c>
      <c r="O907" s="17">
        <v>0</v>
      </c>
      <c r="P907" s="21">
        <v>0</v>
      </c>
      <c r="Q907" s="17">
        <v>0</v>
      </c>
      <c r="R907" s="21">
        <v>0</v>
      </c>
      <c r="S907" s="17">
        <v>0</v>
      </c>
      <c r="T907" s="21">
        <v>0</v>
      </c>
      <c r="U907" s="17">
        <v>37918</v>
      </c>
      <c r="V907" s="21">
        <v>101347.24</v>
      </c>
      <c r="W907" s="17">
        <v>8179</v>
      </c>
      <c r="X907" s="21">
        <v>24005.62</v>
      </c>
      <c r="Y907" s="17">
        <v>0</v>
      </c>
      <c r="Z907" s="21">
        <v>0</v>
      </c>
      <c r="AA907" s="17">
        <v>128507</v>
      </c>
      <c r="AB907" s="21">
        <v>691685.16</v>
      </c>
      <c r="AC907" s="17">
        <v>0</v>
      </c>
      <c r="AD907" s="21">
        <v>0</v>
      </c>
      <c r="AE907" s="21">
        <v>0</v>
      </c>
      <c r="AF907" s="21">
        <v>817038.02</v>
      </c>
      <c r="AG907" s="21" t="s">
        <v>35</v>
      </c>
      <c r="AI907"/>
    </row>
    <row r="908" spans="1:35">
      <c r="A908" s="22">
        <v>906</v>
      </c>
      <c r="B908" s="28">
        <v>45078</v>
      </c>
      <c r="C908" s="23" t="s">
        <v>45</v>
      </c>
      <c r="D908" s="23" t="s">
        <v>53</v>
      </c>
      <c r="E908" s="22">
        <v>2609</v>
      </c>
      <c r="F908" s="22">
        <v>668</v>
      </c>
      <c r="G908" s="22">
        <v>2254</v>
      </c>
      <c r="H908" s="38">
        <v>9254</v>
      </c>
      <c r="I908" s="22">
        <v>6193</v>
      </c>
      <c r="J908" s="22">
        <v>760870</v>
      </c>
      <c r="K908" s="22">
        <v>0</v>
      </c>
      <c r="L908" s="22">
        <v>28431599</v>
      </c>
      <c r="M908" s="22">
        <v>0</v>
      </c>
      <c r="N908" s="29">
        <v>0</v>
      </c>
      <c r="O908" s="22">
        <v>0</v>
      </c>
      <c r="P908" s="29">
        <v>0</v>
      </c>
      <c r="Q908" s="22">
        <v>0</v>
      </c>
      <c r="R908" s="29">
        <v>0</v>
      </c>
      <c r="S908" s="22">
        <v>0</v>
      </c>
      <c r="T908" s="29">
        <v>0</v>
      </c>
      <c r="U908" s="22">
        <v>2008906</v>
      </c>
      <c r="V908" s="29">
        <v>4429419.0199999996</v>
      </c>
      <c r="W908" s="22">
        <v>403325</v>
      </c>
      <c r="X908" s="29">
        <v>1078335.57</v>
      </c>
      <c r="Y908" s="22">
        <v>0</v>
      </c>
      <c r="Z908" s="29">
        <v>0</v>
      </c>
      <c r="AA908" s="22">
        <v>8907862</v>
      </c>
      <c r="AB908" s="29">
        <v>40882536.170000002</v>
      </c>
      <c r="AC908" s="22">
        <v>9729</v>
      </c>
      <c r="AD908" s="29">
        <v>10273.73</v>
      </c>
      <c r="AE908" s="29">
        <v>0</v>
      </c>
      <c r="AF908" s="29">
        <v>46400564.490000002</v>
      </c>
      <c r="AG908" s="29" t="s">
        <v>35</v>
      </c>
      <c r="AI908"/>
    </row>
    <row r="909" spans="1:35">
      <c r="A909" s="17">
        <v>907</v>
      </c>
      <c r="B909" s="18">
        <v>45078</v>
      </c>
      <c r="C909" s="19" t="s">
        <v>38</v>
      </c>
      <c r="D909" s="19" t="s">
        <v>54</v>
      </c>
      <c r="E909" s="17">
        <v>0</v>
      </c>
      <c r="F909" s="17">
        <v>0</v>
      </c>
      <c r="G909" s="17">
        <v>0</v>
      </c>
      <c r="H909" s="20">
        <v>0</v>
      </c>
      <c r="I909" s="17">
        <v>0</v>
      </c>
      <c r="J909" s="17">
        <v>0</v>
      </c>
      <c r="K909" s="17">
        <v>164045</v>
      </c>
      <c r="L909" s="17">
        <v>0</v>
      </c>
      <c r="M909" s="17">
        <v>129983</v>
      </c>
      <c r="N909" s="21">
        <v>743351.84</v>
      </c>
      <c r="O909" s="17">
        <v>196779</v>
      </c>
      <c r="P909" s="21">
        <v>2506748.87</v>
      </c>
      <c r="Q909" s="17">
        <v>0</v>
      </c>
      <c r="R909" s="21">
        <v>0</v>
      </c>
      <c r="S909" s="17">
        <v>647</v>
      </c>
      <c r="T909" s="21">
        <v>4858.1000000000004</v>
      </c>
      <c r="U909" s="17">
        <v>0</v>
      </c>
      <c r="V909" s="21">
        <v>0</v>
      </c>
      <c r="W909" s="17">
        <v>0</v>
      </c>
      <c r="X909" s="21">
        <v>0</v>
      </c>
      <c r="Y909" s="17">
        <v>0</v>
      </c>
      <c r="Z909" s="21">
        <v>0</v>
      </c>
      <c r="AA909" s="17">
        <v>0</v>
      </c>
      <c r="AB909" s="21">
        <v>0</v>
      </c>
      <c r="AC909" s="17">
        <v>0</v>
      </c>
      <c r="AD909" s="21">
        <v>0</v>
      </c>
      <c r="AE909" s="21">
        <v>3254958.81</v>
      </c>
      <c r="AF909" s="21">
        <v>0</v>
      </c>
      <c r="AG909" s="21" t="s">
        <v>40</v>
      </c>
      <c r="AI909"/>
    </row>
    <row r="910" spans="1:35">
      <c r="A910" s="22">
        <v>908</v>
      </c>
      <c r="B910" s="28">
        <v>45078</v>
      </c>
      <c r="C910" s="23" t="s">
        <v>41</v>
      </c>
      <c r="D910" s="23" t="s">
        <v>55</v>
      </c>
      <c r="E910" s="22">
        <v>1119</v>
      </c>
      <c r="F910" s="22">
        <v>552</v>
      </c>
      <c r="G910" s="22">
        <v>6697</v>
      </c>
      <c r="H910" s="38">
        <v>39475</v>
      </c>
      <c r="I910" s="22">
        <v>0</v>
      </c>
      <c r="J910" s="22">
        <v>49264</v>
      </c>
      <c r="K910" s="22">
        <v>9768</v>
      </c>
      <c r="L910" s="22">
        <v>2769897</v>
      </c>
      <c r="M910" s="22">
        <v>20699</v>
      </c>
      <c r="N910" s="29">
        <v>80464.210000000006</v>
      </c>
      <c r="O910" s="22">
        <v>8316</v>
      </c>
      <c r="P910" s="29">
        <v>69066.12</v>
      </c>
      <c r="Q910" s="22">
        <v>0</v>
      </c>
      <c r="R910" s="29">
        <v>0</v>
      </c>
      <c r="S910" s="22">
        <v>253</v>
      </c>
      <c r="T910" s="29">
        <v>1232.5999999999999</v>
      </c>
      <c r="U910" s="22">
        <v>655454</v>
      </c>
      <c r="V910" s="29">
        <v>1529820.01</v>
      </c>
      <c r="W910" s="22">
        <v>95855</v>
      </c>
      <c r="X910" s="29">
        <v>256406.15</v>
      </c>
      <c r="Y910" s="22">
        <v>0</v>
      </c>
      <c r="Z910" s="29">
        <v>0</v>
      </c>
      <c r="AA910" s="22">
        <v>2695155</v>
      </c>
      <c r="AB910" s="29">
        <v>14565586.300000001</v>
      </c>
      <c r="AC910" s="22">
        <v>0</v>
      </c>
      <c r="AD910" s="29">
        <v>0</v>
      </c>
      <c r="AE910" s="29">
        <v>150762.93000000002</v>
      </c>
      <c r="AF910" s="29">
        <v>16351812.460000001</v>
      </c>
      <c r="AG910" s="29" t="s">
        <v>35</v>
      </c>
      <c r="AI910"/>
    </row>
    <row r="911" spans="1:35">
      <c r="A911" s="17">
        <v>909</v>
      </c>
      <c r="B911" s="18">
        <v>45078</v>
      </c>
      <c r="C911" s="19" t="s">
        <v>38</v>
      </c>
      <c r="D911" s="19" t="s">
        <v>56</v>
      </c>
      <c r="E911" s="17">
        <v>454</v>
      </c>
      <c r="F911" s="17">
        <v>495</v>
      </c>
      <c r="G911" s="17">
        <v>501</v>
      </c>
      <c r="H911" s="20">
        <v>87</v>
      </c>
      <c r="I911" s="17">
        <v>0</v>
      </c>
      <c r="J911" s="17">
        <v>4126</v>
      </c>
      <c r="K911" s="17">
        <v>320464</v>
      </c>
      <c r="L911" s="17">
        <v>1907370</v>
      </c>
      <c r="M911" s="17">
        <v>304204</v>
      </c>
      <c r="N911" s="21">
        <v>1162756.1299999999</v>
      </c>
      <c r="O911" s="17">
        <v>203101</v>
      </c>
      <c r="P911" s="21">
        <v>1744256.26</v>
      </c>
      <c r="Q911" s="17">
        <v>0</v>
      </c>
      <c r="R911" s="21">
        <v>0</v>
      </c>
      <c r="S911" s="17">
        <v>3213</v>
      </c>
      <c r="T911" s="21">
        <v>9186</v>
      </c>
      <c r="U911" s="17">
        <v>384839</v>
      </c>
      <c r="V911" s="21">
        <v>716749.41</v>
      </c>
      <c r="W911" s="17">
        <v>159657</v>
      </c>
      <c r="X911" s="21">
        <v>323187.78999999998</v>
      </c>
      <c r="Y911" s="17">
        <v>0</v>
      </c>
      <c r="Z911" s="21">
        <v>0</v>
      </c>
      <c r="AA911" s="17">
        <v>983723</v>
      </c>
      <c r="AB911" s="21">
        <v>4822683.4000000004</v>
      </c>
      <c r="AC911" s="17">
        <v>0</v>
      </c>
      <c r="AD911" s="21">
        <v>0</v>
      </c>
      <c r="AE911" s="21">
        <v>2916198.3899999997</v>
      </c>
      <c r="AF911" s="21">
        <v>5862620.6000000006</v>
      </c>
      <c r="AG911" s="21" t="s">
        <v>35</v>
      </c>
      <c r="AI911"/>
    </row>
    <row r="912" spans="1:35">
      <c r="A912" s="22">
        <v>910</v>
      </c>
      <c r="B912" s="28">
        <v>45078</v>
      </c>
      <c r="C912" s="23" t="s">
        <v>41</v>
      </c>
      <c r="D912" s="23" t="s">
        <v>57</v>
      </c>
      <c r="E912" s="22">
        <v>404</v>
      </c>
      <c r="F912" s="22">
        <v>5</v>
      </c>
      <c r="G912" s="22">
        <v>8362</v>
      </c>
      <c r="H912" s="38">
        <v>0</v>
      </c>
      <c r="I912" s="22">
        <v>8626</v>
      </c>
      <c r="J912" s="22">
        <v>0</v>
      </c>
      <c r="K912" s="22">
        <v>0</v>
      </c>
      <c r="L912" s="22">
        <v>689216</v>
      </c>
      <c r="M912" s="22">
        <v>0</v>
      </c>
      <c r="N912" s="29">
        <v>0</v>
      </c>
      <c r="O912" s="22">
        <v>0</v>
      </c>
      <c r="P912" s="29">
        <v>0</v>
      </c>
      <c r="Q912" s="22">
        <v>0</v>
      </c>
      <c r="R912" s="29">
        <v>0</v>
      </c>
      <c r="S912" s="22">
        <v>0</v>
      </c>
      <c r="T912" s="29">
        <v>0</v>
      </c>
      <c r="U912" s="22">
        <v>114816</v>
      </c>
      <c r="V912" s="29">
        <v>296349.03999999998</v>
      </c>
      <c r="W912" s="22">
        <v>26496</v>
      </c>
      <c r="X912" s="29">
        <v>123501.95</v>
      </c>
      <c r="Y912" s="22">
        <v>316</v>
      </c>
      <c r="Z912" s="29">
        <v>9744.11</v>
      </c>
      <c r="AA912" s="22">
        <v>283453</v>
      </c>
      <c r="AB912" s="29">
        <v>1521957.1</v>
      </c>
      <c r="AC912" s="22">
        <v>0</v>
      </c>
      <c r="AD912" s="29">
        <v>0</v>
      </c>
      <c r="AE912" s="29">
        <v>0</v>
      </c>
      <c r="AF912" s="29">
        <v>1951552.2000000002</v>
      </c>
      <c r="AG912" s="29" t="s">
        <v>35</v>
      </c>
      <c r="AI912"/>
    </row>
    <row r="913" spans="1:35">
      <c r="A913" s="17">
        <v>911</v>
      </c>
      <c r="B913" s="18">
        <v>45078</v>
      </c>
      <c r="C913" s="19" t="s">
        <v>38</v>
      </c>
      <c r="D913" s="19" t="s">
        <v>58</v>
      </c>
      <c r="E913" s="17">
        <v>13</v>
      </c>
      <c r="F913" s="17">
        <v>18</v>
      </c>
      <c r="G913" s="17">
        <v>0</v>
      </c>
      <c r="H913" s="20">
        <v>0</v>
      </c>
      <c r="I913" s="17">
        <v>0</v>
      </c>
      <c r="J913" s="17">
        <v>3</v>
      </c>
      <c r="K913" s="17">
        <v>0</v>
      </c>
      <c r="L913" s="17">
        <v>116840</v>
      </c>
      <c r="M913" s="17">
        <v>0</v>
      </c>
      <c r="N913" s="21">
        <v>0</v>
      </c>
      <c r="O913" s="17">
        <v>0</v>
      </c>
      <c r="P913" s="21">
        <v>0</v>
      </c>
      <c r="Q913" s="17">
        <v>0</v>
      </c>
      <c r="R913" s="21">
        <v>0</v>
      </c>
      <c r="S913" s="17">
        <v>0</v>
      </c>
      <c r="T913" s="21">
        <v>0</v>
      </c>
      <c r="U913" s="17">
        <v>41236</v>
      </c>
      <c r="V913" s="21">
        <v>110231.74</v>
      </c>
      <c r="W913" s="17">
        <v>18294</v>
      </c>
      <c r="X913" s="21">
        <v>63881.95</v>
      </c>
      <c r="Y913" s="17">
        <v>0</v>
      </c>
      <c r="Z913" s="21">
        <v>0</v>
      </c>
      <c r="AA913" s="17">
        <v>40715</v>
      </c>
      <c r="AB913" s="21">
        <v>232903.3</v>
      </c>
      <c r="AC913" s="17">
        <v>0</v>
      </c>
      <c r="AD913" s="21">
        <v>0</v>
      </c>
      <c r="AE913" s="21">
        <v>0</v>
      </c>
      <c r="AF913" s="21">
        <v>407016.99</v>
      </c>
      <c r="AG913" s="21" t="s">
        <v>35</v>
      </c>
      <c r="AI913"/>
    </row>
    <row r="914" spans="1:35">
      <c r="A914" s="22">
        <v>912</v>
      </c>
      <c r="B914" s="28">
        <v>45078</v>
      </c>
      <c r="C914" s="23" t="s">
        <v>41</v>
      </c>
      <c r="D914" s="23" t="s">
        <v>59</v>
      </c>
      <c r="E914" s="22">
        <v>231</v>
      </c>
      <c r="F914" s="22">
        <v>42</v>
      </c>
      <c r="G914" s="22">
        <v>1531</v>
      </c>
      <c r="H914" s="38">
        <v>0</v>
      </c>
      <c r="I914" s="22">
        <v>0</v>
      </c>
      <c r="J914" s="22">
        <v>29279</v>
      </c>
      <c r="K914" s="22">
        <v>9322</v>
      </c>
      <c r="L914" s="22">
        <v>542633</v>
      </c>
      <c r="M914" s="22">
        <v>21522</v>
      </c>
      <c r="N914" s="29">
        <v>44968.37</v>
      </c>
      <c r="O914" s="22">
        <v>6309</v>
      </c>
      <c r="P914" s="29">
        <v>23744.400000000001</v>
      </c>
      <c r="Q914" s="22">
        <v>0</v>
      </c>
      <c r="R914" s="29">
        <v>0</v>
      </c>
      <c r="S914" s="22">
        <v>202</v>
      </c>
      <c r="T914" s="29">
        <v>704.3</v>
      </c>
      <c r="U914" s="22">
        <v>216912</v>
      </c>
      <c r="V914" s="29">
        <v>378146.37</v>
      </c>
      <c r="W914" s="22">
        <v>18407</v>
      </c>
      <c r="X914" s="29">
        <v>47394.5</v>
      </c>
      <c r="Y914" s="22">
        <v>0</v>
      </c>
      <c r="Z914" s="29">
        <v>0</v>
      </c>
      <c r="AA914" s="22">
        <v>469557</v>
      </c>
      <c r="AB914" s="29">
        <v>2059586.31</v>
      </c>
      <c r="AC914" s="22">
        <v>0</v>
      </c>
      <c r="AD914" s="29">
        <v>0</v>
      </c>
      <c r="AE914" s="29">
        <v>69417.070000000007</v>
      </c>
      <c r="AF914" s="29">
        <v>2485127.1800000002</v>
      </c>
      <c r="AG914" s="29" t="s">
        <v>35</v>
      </c>
      <c r="AI914"/>
    </row>
    <row r="915" spans="1:35">
      <c r="A915" s="17">
        <v>913</v>
      </c>
      <c r="B915" s="18">
        <v>45078</v>
      </c>
      <c r="C915" s="19" t="s">
        <v>33</v>
      </c>
      <c r="D915" s="19" t="s">
        <v>60</v>
      </c>
      <c r="E915" s="17">
        <v>557</v>
      </c>
      <c r="F915" s="17">
        <v>3</v>
      </c>
      <c r="G915" s="17">
        <v>0</v>
      </c>
      <c r="H915" s="20">
        <v>2116</v>
      </c>
      <c r="I915" s="17">
        <v>0</v>
      </c>
      <c r="J915" s="17">
        <v>0</v>
      </c>
      <c r="K915" s="17">
        <v>0</v>
      </c>
      <c r="L915" s="17">
        <v>5018435</v>
      </c>
      <c r="M915" s="17">
        <v>0</v>
      </c>
      <c r="N915" s="21">
        <v>0</v>
      </c>
      <c r="O915" s="17">
        <v>0</v>
      </c>
      <c r="P915" s="21">
        <v>0</v>
      </c>
      <c r="Q915" s="17">
        <v>0</v>
      </c>
      <c r="R915" s="21">
        <v>0</v>
      </c>
      <c r="S915" s="17">
        <v>0</v>
      </c>
      <c r="T915" s="21">
        <v>0</v>
      </c>
      <c r="U915" s="17">
        <v>229018</v>
      </c>
      <c r="V915" s="21">
        <v>327659.71000000002</v>
      </c>
      <c r="W915" s="17">
        <v>18199</v>
      </c>
      <c r="X915" s="21">
        <v>36685.46</v>
      </c>
      <c r="Y915" s="17">
        <v>0</v>
      </c>
      <c r="Z915" s="21">
        <v>0</v>
      </c>
      <c r="AA915" s="17">
        <v>974584</v>
      </c>
      <c r="AB915" s="21">
        <v>4720590.16</v>
      </c>
      <c r="AC915" s="17">
        <v>17</v>
      </c>
      <c r="AD915" s="21">
        <v>9.1999999999999993</v>
      </c>
      <c r="AE915" s="21">
        <v>0</v>
      </c>
      <c r="AF915" s="21">
        <v>5084944.53</v>
      </c>
      <c r="AG915" s="21" t="s">
        <v>35</v>
      </c>
      <c r="AI915"/>
    </row>
    <row r="916" spans="1:35">
      <c r="A916" s="22">
        <v>914</v>
      </c>
      <c r="B916" s="28">
        <v>45078</v>
      </c>
      <c r="C916" s="23" t="s">
        <v>33</v>
      </c>
      <c r="D916" s="23" t="s">
        <v>61</v>
      </c>
      <c r="E916" s="22">
        <v>349</v>
      </c>
      <c r="F916" s="22">
        <v>3</v>
      </c>
      <c r="G916" s="22">
        <v>25138</v>
      </c>
      <c r="H916" s="38">
        <v>303</v>
      </c>
      <c r="I916" s="22">
        <v>52249</v>
      </c>
      <c r="J916" s="22">
        <v>0</v>
      </c>
      <c r="K916" s="22">
        <v>0</v>
      </c>
      <c r="L916" s="22">
        <v>3380395</v>
      </c>
      <c r="M916" s="22">
        <v>0</v>
      </c>
      <c r="N916" s="29">
        <v>0</v>
      </c>
      <c r="O916" s="22">
        <v>0</v>
      </c>
      <c r="P916" s="29">
        <v>0</v>
      </c>
      <c r="Q916" s="22">
        <v>0</v>
      </c>
      <c r="R916" s="29">
        <v>0</v>
      </c>
      <c r="S916" s="22">
        <v>0</v>
      </c>
      <c r="T916" s="29">
        <v>0</v>
      </c>
      <c r="U916" s="22">
        <v>196672</v>
      </c>
      <c r="V916" s="29">
        <v>362997.87</v>
      </c>
      <c r="W916" s="22">
        <v>51916</v>
      </c>
      <c r="X916" s="29">
        <v>234061.56</v>
      </c>
      <c r="Y916" s="22">
        <v>0</v>
      </c>
      <c r="Z916" s="29">
        <v>0</v>
      </c>
      <c r="AA916" s="22">
        <v>3104893</v>
      </c>
      <c r="AB916" s="29">
        <v>8430684.8800000008</v>
      </c>
      <c r="AC916" s="22">
        <v>0</v>
      </c>
      <c r="AD916" s="29">
        <v>0</v>
      </c>
      <c r="AE916" s="29">
        <v>0</v>
      </c>
      <c r="AF916" s="29">
        <v>9027744.3100000005</v>
      </c>
      <c r="AG916" s="29" t="s">
        <v>35</v>
      </c>
      <c r="AI916"/>
    </row>
    <row r="917" spans="1:35">
      <c r="A917" s="17">
        <v>915</v>
      </c>
      <c r="B917" s="18">
        <v>45078</v>
      </c>
      <c r="C917" s="19" t="s">
        <v>41</v>
      </c>
      <c r="D917" s="19" t="s">
        <v>62</v>
      </c>
      <c r="E917" s="17">
        <v>1576</v>
      </c>
      <c r="F917" s="17">
        <v>342</v>
      </c>
      <c r="G917" s="17">
        <v>18654</v>
      </c>
      <c r="H917" s="20">
        <v>0</v>
      </c>
      <c r="I917" s="17">
        <v>29300</v>
      </c>
      <c r="J917" s="17">
        <v>4197109</v>
      </c>
      <c r="K917" s="17">
        <v>655511</v>
      </c>
      <c r="L917" s="17">
        <v>13044574</v>
      </c>
      <c r="M917" s="17">
        <v>1296670</v>
      </c>
      <c r="N917" s="21">
        <v>3853486.02</v>
      </c>
      <c r="O917" s="17">
        <v>1291682</v>
      </c>
      <c r="P917" s="21">
        <v>7239475.6500000004</v>
      </c>
      <c r="Q917" s="17">
        <v>0</v>
      </c>
      <c r="R917" s="21">
        <v>0</v>
      </c>
      <c r="S917" s="17">
        <v>3557</v>
      </c>
      <c r="T917" s="21">
        <v>15943.8</v>
      </c>
      <c r="U917" s="17">
        <v>4314399</v>
      </c>
      <c r="V917" s="21">
        <v>8558559.1400000006</v>
      </c>
      <c r="W917" s="17">
        <v>1638863</v>
      </c>
      <c r="X917" s="21">
        <v>4752523.18</v>
      </c>
      <c r="Y917" s="17">
        <v>2470</v>
      </c>
      <c r="Z917" s="21">
        <v>30340.42</v>
      </c>
      <c r="AA917" s="17">
        <v>8722982</v>
      </c>
      <c r="AB917" s="21">
        <v>43548823.520000003</v>
      </c>
      <c r="AC917" s="17">
        <v>205</v>
      </c>
      <c r="AD917" s="21">
        <v>185.26</v>
      </c>
      <c r="AE917" s="21">
        <v>11108905.470000001</v>
      </c>
      <c r="AF917" s="21">
        <v>56890431.520000003</v>
      </c>
      <c r="AG917" s="21" t="s">
        <v>35</v>
      </c>
      <c r="AI917"/>
    </row>
    <row r="918" spans="1:35">
      <c r="A918" s="22">
        <v>916</v>
      </c>
      <c r="B918" s="28">
        <v>45078</v>
      </c>
      <c r="C918" s="23" t="s">
        <v>33</v>
      </c>
      <c r="D918" s="23" t="s">
        <v>63</v>
      </c>
      <c r="E918" s="22">
        <v>146</v>
      </c>
      <c r="F918" s="22"/>
      <c r="G918" s="22">
        <v>0</v>
      </c>
      <c r="H918" s="38">
        <v>252</v>
      </c>
      <c r="I918" s="22">
        <v>0</v>
      </c>
      <c r="J918" s="22">
        <v>13134</v>
      </c>
      <c r="K918" s="22">
        <v>0</v>
      </c>
      <c r="L918" s="22">
        <v>4747356</v>
      </c>
      <c r="M918" s="22">
        <v>0</v>
      </c>
      <c r="N918" s="29">
        <v>0</v>
      </c>
      <c r="O918" s="22">
        <v>0</v>
      </c>
      <c r="P918" s="29">
        <v>0</v>
      </c>
      <c r="Q918" s="22">
        <v>0</v>
      </c>
      <c r="R918" s="29">
        <v>0</v>
      </c>
      <c r="S918" s="22">
        <v>0</v>
      </c>
      <c r="T918" s="29">
        <v>0</v>
      </c>
      <c r="U918" s="22">
        <v>47700</v>
      </c>
      <c r="V918" s="29">
        <v>62974.11</v>
      </c>
      <c r="W918" s="22">
        <v>6459</v>
      </c>
      <c r="X918" s="29">
        <v>15522.74</v>
      </c>
      <c r="Y918" s="22">
        <v>0</v>
      </c>
      <c r="Z918" s="29">
        <v>0</v>
      </c>
      <c r="AA918" s="22">
        <v>921634</v>
      </c>
      <c r="AB918" s="29">
        <v>4754872</v>
      </c>
      <c r="AC918" s="22">
        <v>0</v>
      </c>
      <c r="AD918" s="29">
        <v>0</v>
      </c>
      <c r="AE918" s="29">
        <v>0</v>
      </c>
      <c r="AF918" s="29">
        <v>4833368.8499999996</v>
      </c>
      <c r="AG918" s="29" t="s">
        <v>35</v>
      </c>
      <c r="AI918"/>
    </row>
    <row r="919" spans="1:35">
      <c r="A919" s="17">
        <v>917</v>
      </c>
      <c r="B919" s="18">
        <v>45078</v>
      </c>
      <c r="C919" s="19" t="s">
        <v>36</v>
      </c>
      <c r="D919" s="19" t="s">
        <v>64</v>
      </c>
      <c r="E919" s="17">
        <v>0</v>
      </c>
      <c r="F919" s="17">
        <v>0</v>
      </c>
      <c r="G919" s="17">
        <v>0</v>
      </c>
      <c r="H919" s="20">
        <v>381679</v>
      </c>
      <c r="I919" s="17">
        <v>0</v>
      </c>
      <c r="J919" s="17">
        <v>17759</v>
      </c>
      <c r="K919" s="17">
        <v>0</v>
      </c>
      <c r="L919" s="17">
        <v>7242765</v>
      </c>
      <c r="M919" s="17">
        <v>0</v>
      </c>
      <c r="N919" s="21">
        <v>0</v>
      </c>
      <c r="O919" s="17">
        <v>0</v>
      </c>
      <c r="P919" s="21">
        <v>0</v>
      </c>
      <c r="Q919" s="17">
        <v>0</v>
      </c>
      <c r="R919" s="21">
        <v>0</v>
      </c>
      <c r="S919" s="17">
        <v>0</v>
      </c>
      <c r="T919" s="21">
        <v>0</v>
      </c>
      <c r="U919" s="17">
        <v>193059</v>
      </c>
      <c r="V919" s="21">
        <v>433433.59</v>
      </c>
      <c r="W919" s="17">
        <v>11959</v>
      </c>
      <c r="X919" s="21">
        <v>18529.54</v>
      </c>
      <c r="Y919" s="17">
        <v>0</v>
      </c>
      <c r="Z919" s="21">
        <v>0</v>
      </c>
      <c r="AA919" s="17">
        <v>2096156</v>
      </c>
      <c r="AB919" s="21">
        <v>6860034.6600000001</v>
      </c>
      <c r="AC919" s="17">
        <v>162</v>
      </c>
      <c r="AD919" s="21">
        <v>99.11</v>
      </c>
      <c r="AE919" s="21">
        <v>0</v>
      </c>
      <c r="AF919" s="21">
        <v>7312096.9000000004</v>
      </c>
      <c r="AG919" s="21" t="s">
        <v>35</v>
      </c>
      <c r="AI919"/>
    </row>
    <row r="920" spans="1:35">
      <c r="A920" s="22">
        <v>918</v>
      </c>
      <c r="B920" s="28">
        <v>45078</v>
      </c>
      <c r="C920" s="23" t="s">
        <v>41</v>
      </c>
      <c r="D920" s="23" t="s">
        <v>65</v>
      </c>
      <c r="E920" s="22">
        <v>10784</v>
      </c>
      <c r="F920" s="22">
        <v>9568</v>
      </c>
      <c r="G920" s="22">
        <v>1576885</v>
      </c>
      <c r="H920" s="38">
        <v>4514</v>
      </c>
      <c r="I920" s="22">
        <v>1885461</v>
      </c>
      <c r="J920" s="22">
        <v>0</v>
      </c>
      <c r="K920" s="22">
        <v>18351008</v>
      </c>
      <c r="L920" s="22">
        <v>51038405</v>
      </c>
      <c r="M920" s="22">
        <v>35993263</v>
      </c>
      <c r="N920" s="29">
        <v>136126551.69999999</v>
      </c>
      <c r="O920" s="22">
        <v>29549027</v>
      </c>
      <c r="P920" s="29">
        <v>251029530.30000001</v>
      </c>
      <c r="Q920" s="22">
        <v>0</v>
      </c>
      <c r="R920" s="29">
        <v>0</v>
      </c>
      <c r="S920" s="22">
        <v>196190</v>
      </c>
      <c r="T920" s="29">
        <v>1131490.81</v>
      </c>
      <c r="U920" s="22">
        <v>17580058</v>
      </c>
      <c r="V920" s="29">
        <v>47869106.329999998</v>
      </c>
      <c r="W920" s="22">
        <v>11491013</v>
      </c>
      <c r="X920" s="29">
        <v>40482870.950000003</v>
      </c>
      <c r="Y920" s="22">
        <v>93014</v>
      </c>
      <c r="Z920" s="29">
        <v>1408185.86</v>
      </c>
      <c r="AA920" s="22">
        <v>40293124</v>
      </c>
      <c r="AB920" s="29">
        <v>247754798.40000001</v>
      </c>
      <c r="AC920" s="22">
        <v>78204</v>
      </c>
      <c r="AD920" s="29">
        <v>78205.850000000006</v>
      </c>
      <c r="AE920" s="29">
        <v>388287572.81</v>
      </c>
      <c r="AF920" s="29">
        <v>337593167.39000005</v>
      </c>
      <c r="AG920" s="29" t="s">
        <v>40</v>
      </c>
      <c r="AI920"/>
    </row>
    <row r="921" spans="1:35">
      <c r="A921" s="17">
        <v>919</v>
      </c>
      <c r="B921" s="18">
        <v>45078</v>
      </c>
      <c r="C921" s="19" t="s">
        <v>38</v>
      </c>
      <c r="D921" s="19" t="s">
        <v>66</v>
      </c>
      <c r="E921" s="17">
        <v>46</v>
      </c>
      <c r="F921" s="17">
        <v>28</v>
      </c>
      <c r="G921" s="17">
        <v>0</v>
      </c>
      <c r="H921" s="20">
        <v>0</v>
      </c>
      <c r="I921" s="17">
        <v>0</v>
      </c>
      <c r="J921" s="17">
        <v>0</v>
      </c>
      <c r="K921" s="17">
        <v>664317</v>
      </c>
      <c r="L921" s="17">
        <v>608751</v>
      </c>
      <c r="M921" s="17">
        <v>738934</v>
      </c>
      <c r="N921" s="21">
        <v>2401627.5099999998</v>
      </c>
      <c r="O921" s="17">
        <v>1083579</v>
      </c>
      <c r="P921" s="21">
        <v>4954049.6100000003</v>
      </c>
      <c r="Q921" s="17">
        <v>0</v>
      </c>
      <c r="R921" s="21">
        <v>0</v>
      </c>
      <c r="S921" s="17">
        <v>1539</v>
      </c>
      <c r="T921" s="21">
        <v>12298.17</v>
      </c>
      <c r="U921" s="17">
        <v>292991</v>
      </c>
      <c r="V921" s="21">
        <v>995116.46</v>
      </c>
      <c r="W921" s="17">
        <v>0</v>
      </c>
      <c r="X921" s="21">
        <v>0</v>
      </c>
      <c r="Y921" s="17">
        <v>0</v>
      </c>
      <c r="Z921" s="21">
        <v>0</v>
      </c>
      <c r="AA921" s="17">
        <v>241255</v>
      </c>
      <c r="AB921" s="21">
        <v>1418461.61</v>
      </c>
      <c r="AC921" s="17">
        <v>0</v>
      </c>
      <c r="AD921" s="21">
        <v>0</v>
      </c>
      <c r="AE921" s="21">
        <v>7367975.29</v>
      </c>
      <c r="AF921" s="21">
        <v>2413578.0700000003</v>
      </c>
      <c r="AG921" s="21" t="s">
        <v>40</v>
      </c>
      <c r="AI921"/>
    </row>
    <row r="922" spans="1:35">
      <c r="A922" s="22">
        <v>920</v>
      </c>
      <c r="B922" s="28">
        <v>45078</v>
      </c>
      <c r="C922" s="23" t="s">
        <v>41</v>
      </c>
      <c r="D922" s="23" t="s">
        <v>67</v>
      </c>
      <c r="E922" s="22">
        <v>9318</v>
      </c>
      <c r="F922" s="22">
        <v>7405</v>
      </c>
      <c r="G922" s="22">
        <v>1350171</v>
      </c>
      <c r="H922" s="38">
        <v>9795</v>
      </c>
      <c r="I922" s="22">
        <v>571870</v>
      </c>
      <c r="J922" s="22">
        <v>3186008</v>
      </c>
      <c r="K922" s="22">
        <v>14802557</v>
      </c>
      <c r="L922" s="22">
        <v>32592862</v>
      </c>
      <c r="M922" s="22">
        <v>19550193</v>
      </c>
      <c r="N922" s="29">
        <v>72020958.980000004</v>
      </c>
      <c r="O922" s="22">
        <v>30359368</v>
      </c>
      <c r="P922" s="29">
        <v>158399244.30000001</v>
      </c>
      <c r="Q922" s="22">
        <v>65</v>
      </c>
      <c r="R922" s="29">
        <v>3732.5</v>
      </c>
      <c r="S922" s="22">
        <v>48740</v>
      </c>
      <c r="T922" s="29">
        <v>240537.7</v>
      </c>
      <c r="U922" s="22">
        <v>11186684</v>
      </c>
      <c r="V922" s="29">
        <v>32050031.379999999</v>
      </c>
      <c r="W922" s="22">
        <v>4123377</v>
      </c>
      <c r="X922" s="29">
        <v>19398178.280000001</v>
      </c>
      <c r="Y922" s="22">
        <v>20435</v>
      </c>
      <c r="Z922" s="29">
        <v>201573.28</v>
      </c>
      <c r="AA922" s="22">
        <v>19997780</v>
      </c>
      <c r="AB922" s="29">
        <v>137241143.5</v>
      </c>
      <c r="AC922" s="22">
        <v>3</v>
      </c>
      <c r="AD922" s="29">
        <v>1.49</v>
      </c>
      <c r="AE922" s="29">
        <v>230664473.48000002</v>
      </c>
      <c r="AF922" s="29">
        <v>188890927.93000001</v>
      </c>
      <c r="AG922" s="29" t="s">
        <v>40</v>
      </c>
      <c r="AI922"/>
    </row>
    <row r="923" spans="1:35">
      <c r="A923" s="17">
        <v>921</v>
      </c>
      <c r="B923" s="18">
        <v>45078</v>
      </c>
      <c r="C923" s="19" t="s">
        <v>41</v>
      </c>
      <c r="D923" s="19" t="s">
        <v>68</v>
      </c>
      <c r="E923" s="17">
        <v>2255</v>
      </c>
      <c r="F923" s="17">
        <v>1075</v>
      </c>
      <c r="G923" s="17">
        <v>21178</v>
      </c>
      <c r="H923" s="20">
        <v>133</v>
      </c>
      <c r="I923" s="17">
        <v>9186</v>
      </c>
      <c r="J923" s="17">
        <v>235040</v>
      </c>
      <c r="K923" s="17">
        <v>44736</v>
      </c>
      <c r="L923" s="17">
        <v>11245185</v>
      </c>
      <c r="M923" s="17">
        <v>69993</v>
      </c>
      <c r="N923" s="21">
        <v>226750.69</v>
      </c>
      <c r="O923" s="17">
        <v>41557</v>
      </c>
      <c r="P923" s="21">
        <v>155356.06</v>
      </c>
      <c r="Q923" s="17">
        <v>0</v>
      </c>
      <c r="R923" s="21">
        <v>0</v>
      </c>
      <c r="S923" s="17">
        <v>315</v>
      </c>
      <c r="T923" s="21">
        <v>1810.1</v>
      </c>
      <c r="U923" s="17">
        <v>1866937</v>
      </c>
      <c r="V923" s="21">
        <v>3986575.03</v>
      </c>
      <c r="W923" s="17">
        <v>338360</v>
      </c>
      <c r="X923" s="21">
        <v>880915.81</v>
      </c>
      <c r="Y923" s="17">
        <v>0</v>
      </c>
      <c r="Z923" s="21">
        <v>0</v>
      </c>
      <c r="AA923" s="17">
        <v>6045028</v>
      </c>
      <c r="AB923" s="21">
        <v>30387256.899999999</v>
      </c>
      <c r="AC923" s="17">
        <v>706</v>
      </c>
      <c r="AD923" s="21">
        <v>698.62</v>
      </c>
      <c r="AE923" s="21">
        <v>383916.85</v>
      </c>
      <c r="AF923" s="21">
        <v>35255446.359999992</v>
      </c>
      <c r="AG923" s="21" t="s">
        <v>35</v>
      </c>
      <c r="AI923"/>
    </row>
    <row r="924" spans="1:35">
      <c r="A924" s="22">
        <v>922</v>
      </c>
      <c r="B924" s="28">
        <v>45078</v>
      </c>
      <c r="C924" s="23" t="s">
        <v>41</v>
      </c>
      <c r="D924" s="23" t="s">
        <v>69</v>
      </c>
      <c r="E924" s="22">
        <v>760</v>
      </c>
      <c r="F924" s="22">
        <v>309</v>
      </c>
      <c r="G924" s="22">
        <v>36489</v>
      </c>
      <c r="H924" s="38">
        <v>11146</v>
      </c>
      <c r="I924" s="22">
        <v>0</v>
      </c>
      <c r="J924" s="22">
        <v>38079</v>
      </c>
      <c r="K924" s="22">
        <v>1678367</v>
      </c>
      <c r="L924" s="22">
        <v>6537629</v>
      </c>
      <c r="M924" s="22">
        <v>2270080</v>
      </c>
      <c r="N924" s="29">
        <v>7615682.4000000004</v>
      </c>
      <c r="O924" s="22">
        <v>1781721</v>
      </c>
      <c r="P924" s="29">
        <v>12140922.470000001</v>
      </c>
      <c r="Q924" s="22">
        <v>0</v>
      </c>
      <c r="R924" s="29">
        <v>0</v>
      </c>
      <c r="S924" s="22">
        <v>25369</v>
      </c>
      <c r="T924" s="29">
        <v>96988.1</v>
      </c>
      <c r="U924" s="22">
        <v>943197</v>
      </c>
      <c r="V924" s="29">
        <v>2189318.9900000002</v>
      </c>
      <c r="W924" s="22">
        <v>323665</v>
      </c>
      <c r="X924" s="29">
        <v>1911793.95</v>
      </c>
      <c r="Y924" s="22">
        <v>0</v>
      </c>
      <c r="Z924" s="29">
        <v>0</v>
      </c>
      <c r="AA924" s="22">
        <v>3940519</v>
      </c>
      <c r="AB924" s="29">
        <v>20230544.52</v>
      </c>
      <c r="AC924" s="22">
        <v>0</v>
      </c>
      <c r="AD924" s="29">
        <v>0</v>
      </c>
      <c r="AE924" s="29">
        <v>19853592.970000003</v>
      </c>
      <c r="AF924" s="29">
        <v>24331657.460000001</v>
      </c>
      <c r="AG924" s="29" t="s">
        <v>35</v>
      </c>
      <c r="AI924"/>
    </row>
    <row r="925" spans="1:35">
      <c r="A925" s="17">
        <v>923</v>
      </c>
      <c r="B925" s="18">
        <v>45078</v>
      </c>
      <c r="C925" s="19" t="s">
        <v>36</v>
      </c>
      <c r="D925" s="19" t="s">
        <v>70</v>
      </c>
      <c r="E925" s="17">
        <v>0</v>
      </c>
      <c r="F925" s="17">
        <v>0</v>
      </c>
      <c r="G925" s="17">
        <v>0</v>
      </c>
      <c r="H925" s="20">
        <v>162452</v>
      </c>
      <c r="I925" s="17">
        <v>0</v>
      </c>
      <c r="J925" s="17">
        <v>265035</v>
      </c>
      <c r="K925" s="17">
        <v>0</v>
      </c>
      <c r="L925" s="17">
        <v>10860553</v>
      </c>
      <c r="M925" s="17">
        <v>0</v>
      </c>
      <c r="N925" s="21">
        <v>0</v>
      </c>
      <c r="O925" s="17">
        <v>0</v>
      </c>
      <c r="P925" s="21">
        <v>0</v>
      </c>
      <c r="Q925" s="17">
        <v>0</v>
      </c>
      <c r="R925" s="21">
        <v>0</v>
      </c>
      <c r="S925" s="17">
        <v>0</v>
      </c>
      <c r="T925" s="21">
        <v>0</v>
      </c>
      <c r="U925" s="17">
        <v>0</v>
      </c>
      <c r="V925" s="21">
        <v>0</v>
      </c>
      <c r="W925" s="17">
        <v>470418</v>
      </c>
      <c r="X925" s="21">
        <v>362331.01</v>
      </c>
      <c r="Y925" s="17">
        <v>0</v>
      </c>
      <c r="Z925" s="21">
        <v>0</v>
      </c>
      <c r="AA925" s="17">
        <v>0</v>
      </c>
      <c r="AB925" s="21">
        <v>0</v>
      </c>
      <c r="AC925" s="17">
        <v>0</v>
      </c>
      <c r="AD925" s="21">
        <v>0</v>
      </c>
      <c r="AE925" s="21">
        <v>0</v>
      </c>
      <c r="AF925" s="21">
        <v>362331.01</v>
      </c>
      <c r="AG925" s="21" t="s">
        <v>35</v>
      </c>
      <c r="AI925"/>
    </row>
    <row r="926" spans="1:35">
      <c r="A926" s="22">
        <v>924</v>
      </c>
      <c r="B926" s="28">
        <v>45078</v>
      </c>
      <c r="C926" s="23" t="s">
        <v>45</v>
      </c>
      <c r="D926" s="23" t="s">
        <v>71</v>
      </c>
      <c r="E926" s="22">
        <v>4217</v>
      </c>
      <c r="F926" s="22">
        <v>587</v>
      </c>
      <c r="G926" s="22">
        <v>13009</v>
      </c>
      <c r="H926" s="38">
        <v>10805</v>
      </c>
      <c r="I926" s="22">
        <v>0</v>
      </c>
      <c r="J926" s="22">
        <v>3380224</v>
      </c>
      <c r="K926" s="22">
        <v>170135</v>
      </c>
      <c r="L926" s="22">
        <v>32286911</v>
      </c>
      <c r="M926" s="22">
        <v>135493</v>
      </c>
      <c r="N926" s="29">
        <v>470067.88</v>
      </c>
      <c r="O926" s="22">
        <v>64467</v>
      </c>
      <c r="P926" s="29">
        <v>290827.05</v>
      </c>
      <c r="Q926" s="22">
        <v>0</v>
      </c>
      <c r="R926" s="29">
        <v>0</v>
      </c>
      <c r="S926" s="22">
        <v>3149</v>
      </c>
      <c r="T926" s="29">
        <v>20579.849999999999</v>
      </c>
      <c r="U926" s="22">
        <v>4586296</v>
      </c>
      <c r="V926" s="29">
        <v>9685263.7699999996</v>
      </c>
      <c r="W926" s="22">
        <v>1580405</v>
      </c>
      <c r="X926" s="29">
        <v>3171378.25</v>
      </c>
      <c r="Y926" s="22">
        <v>2975</v>
      </c>
      <c r="Z926" s="29">
        <v>41951.32</v>
      </c>
      <c r="AA926" s="22">
        <v>20901227</v>
      </c>
      <c r="AB926" s="29">
        <v>98607927.450000003</v>
      </c>
      <c r="AC926" s="22">
        <v>35050</v>
      </c>
      <c r="AD926" s="29">
        <v>34974.06</v>
      </c>
      <c r="AE926" s="29">
        <v>781474.77999999991</v>
      </c>
      <c r="AF926" s="29">
        <v>111541494.85000001</v>
      </c>
      <c r="AG926" s="29" t="s">
        <v>35</v>
      </c>
      <c r="AI926"/>
    </row>
    <row r="927" spans="1:35">
      <c r="A927" s="17">
        <v>925</v>
      </c>
      <c r="B927" s="18">
        <v>45078</v>
      </c>
      <c r="C927" s="19" t="s">
        <v>45</v>
      </c>
      <c r="D927" s="19" t="s">
        <v>72</v>
      </c>
      <c r="E927" s="17">
        <v>2776</v>
      </c>
      <c r="F927" s="17">
        <v>718</v>
      </c>
      <c r="G927" s="17">
        <v>0</v>
      </c>
      <c r="H927" s="20">
        <v>0</v>
      </c>
      <c r="I927" s="17">
        <v>0</v>
      </c>
      <c r="J927" s="17">
        <v>267552</v>
      </c>
      <c r="K927" s="17">
        <v>81061</v>
      </c>
      <c r="L927" s="17">
        <v>17030045</v>
      </c>
      <c r="M927" s="17">
        <v>72810</v>
      </c>
      <c r="N927" s="21">
        <v>194219.24</v>
      </c>
      <c r="O927" s="17">
        <v>25616</v>
      </c>
      <c r="P927" s="21">
        <v>77422.94</v>
      </c>
      <c r="Q927" s="17">
        <v>0</v>
      </c>
      <c r="R927" s="21">
        <v>0</v>
      </c>
      <c r="S927" s="17">
        <v>2461</v>
      </c>
      <c r="T927" s="21">
        <v>11327.2</v>
      </c>
      <c r="U927" s="17">
        <v>3039647</v>
      </c>
      <c r="V927" s="21">
        <v>6073188.3899999997</v>
      </c>
      <c r="W927" s="17">
        <v>758841</v>
      </c>
      <c r="X927" s="21">
        <v>1601417.77</v>
      </c>
      <c r="Y927" s="17">
        <v>0</v>
      </c>
      <c r="Z927" s="21">
        <v>0</v>
      </c>
      <c r="AA927" s="17">
        <v>11576143</v>
      </c>
      <c r="AB927" s="21">
        <v>49318215.770000003</v>
      </c>
      <c r="AC927" s="17">
        <v>0</v>
      </c>
      <c r="AD927" s="21">
        <v>0</v>
      </c>
      <c r="AE927" s="21">
        <v>282969.38</v>
      </c>
      <c r="AF927" s="21">
        <v>56992821.930000007</v>
      </c>
      <c r="AG927" s="21" t="s">
        <v>35</v>
      </c>
      <c r="AI927"/>
    </row>
    <row r="928" spans="1:35">
      <c r="A928" s="22">
        <v>926</v>
      </c>
      <c r="B928" s="28">
        <v>45078</v>
      </c>
      <c r="C928" s="23" t="s">
        <v>41</v>
      </c>
      <c r="D928" s="23" t="s">
        <v>73</v>
      </c>
      <c r="E928" s="22">
        <v>1707</v>
      </c>
      <c r="F928" s="22">
        <v>1168</v>
      </c>
      <c r="G928" s="22">
        <v>283662</v>
      </c>
      <c r="H928" s="38">
        <v>146</v>
      </c>
      <c r="I928" s="22">
        <v>58772</v>
      </c>
      <c r="J928" s="22">
        <v>3485539</v>
      </c>
      <c r="K928" s="22">
        <v>2394461</v>
      </c>
      <c r="L928" s="22">
        <v>8766441</v>
      </c>
      <c r="M928" s="22">
        <v>3580166</v>
      </c>
      <c r="N928" s="29">
        <v>16351971.49</v>
      </c>
      <c r="O928" s="22">
        <v>2404899</v>
      </c>
      <c r="P928" s="29">
        <v>50669841.850000001</v>
      </c>
      <c r="Q928" s="22">
        <v>0</v>
      </c>
      <c r="R928" s="29">
        <v>0</v>
      </c>
      <c r="S928" s="22">
        <v>27949</v>
      </c>
      <c r="T928" s="29">
        <v>138056.42000000001</v>
      </c>
      <c r="U928" s="22">
        <v>1184244</v>
      </c>
      <c r="V928" s="29">
        <v>2756176.16</v>
      </c>
      <c r="W928" s="22">
        <v>742920</v>
      </c>
      <c r="X928" s="29">
        <v>3128733.82</v>
      </c>
      <c r="Y928" s="22">
        <v>927</v>
      </c>
      <c r="Z928" s="29">
        <v>69561.52</v>
      </c>
      <c r="AA928" s="22">
        <v>4620881</v>
      </c>
      <c r="AB928" s="29">
        <v>26186963.41</v>
      </c>
      <c r="AC928" s="22">
        <v>0</v>
      </c>
      <c r="AD928" s="29">
        <v>0</v>
      </c>
      <c r="AE928" s="29">
        <v>67159869.760000005</v>
      </c>
      <c r="AF928" s="29">
        <v>32141434.91</v>
      </c>
      <c r="AG928" s="29" t="s">
        <v>40</v>
      </c>
      <c r="AI928"/>
    </row>
    <row r="929" spans="1:35">
      <c r="A929" s="17">
        <v>927</v>
      </c>
      <c r="B929" s="18">
        <v>45078</v>
      </c>
      <c r="C929" s="19" t="s">
        <v>41</v>
      </c>
      <c r="D929" s="19" t="s">
        <v>74</v>
      </c>
      <c r="E929" s="17">
        <v>913</v>
      </c>
      <c r="F929" s="17">
        <v>622</v>
      </c>
      <c r="G929" s="17">
        <v>11530</v>
      </c>
      <c r="H929" s="20">
        <v>942</v>
      </c>
      <c r="I929" s="17">
        <v>0</v>
      </c>
      <c r="J929" s="17">
        <v>157125</v>
      </c>
      <c r="K929" s="17">
        <v>102634</v>
      </c>
      <c r="L929" s="17">
        <v>3963646</v>
      </c>
      <c r="M929" s="17">
        <v>195275</v>
      </c>
      <c r="N929" s="21">
        <v>1315647.06</v>
      </c>
      <c r="O929" s="17">
        <v>98844</v>
      </c>
      <c r="P929" s="21">
        <v>334593.55</v>
      </c>
      <c r="Q929" s="17">
        <v>0</v>
      </c>
      <c r="R929" s="21">
        <v>0</v>
      </c>
      <c r="S929" s="17">
        <v>8403</v>
      </c>
      <c r="T929" s="21">
        <v>34735.1</v>
      </c>
      <c r="U929" s="17">
        <v>1935688</v>
      </c>
      <c r="V929" s="21">
        <v>2843878.57</v>
      </c>
      <c r="W929" s="17">
        <v>1118586</v>
      </c>
      <c r="X929" s="21">
        <v>798546.58</v>
      </c>
      <c r="Y929" s="17">
        <v>0</v>
      </c>
      <c r="Z929" s="21">
        <v>0</v>
      </c>
      <c r="AA929" s="17">
        <v>6421574</v>
      </c>
      <c r="AB929" s="21">
        <v>34456556.409999996</v>
      </c>
      <c r="AC929" s="17">
        <v>2</v>
      </c>
      <c r="AD929" s="21">
        <v>0.4</v>
      </c>
      <c r="AE929" s="21">
        <v>1684975.7100000002</v>
      </c>
      <c r="AF929" s="21">
        <v>38098981.959999993</v>
      </c>
      <c r="AG929" s="21" t="s">
        <v>35</v>
      </c>
      <c r="AI929"/>
    </row>
    <row r="930" spans="1:35">
      <c r="A930" s="22">
        <v>928</v>
      </c>
      <c r="B930" s="28">
        <v>45078</v>
      </c>
      <c r="C930" s="23" t="s">
        <v>33</v>
      </c>
      <c r="D930" s="23" t="s">
        <v>75</v>
      </c>
      <c r="E930" s="22">
        <v>59</v>
      </c>
      <c r="F930" s="22">
        <v>2</v>
      </c>
      <c r="G930" s="22">
        <v>0</v>
      </c>
      <c r="H930" s="38">
        <v>164</v>
      </c>
      <c r="I930" s="22">
        <v>0</v>
      </c>
      <c r="J930" s="22">
        <v>494869</v>
      </c>
      <c r="K930" s="22">
        <v>0</v>
      </c>
      <c r="L930" s="22">
        <v>2866216</v>
      </c>
      <c r="M930" s="22">
        <v>0</v>
      </c>
      <c r="N930" s="29">
        <v>0</v>
      </c>
      <c r="O930" s="22">
        <v>0</v>
      </c>
      <c r="P930" s="29">
        <v>0</v>
      </c>
      <c r="Q930" s="22">
        <v>0</v>
      </c>
      <c r="R930" s="29">
        <v>0</v>
      </c>
      <c r="S930" s="22">
        <v>0</v>
      </c>
      <c r="T930" s="29">
        <v>0</v>
      </c>
      <c r="U930" s="22">
        <v>49857</v>
      </c>
      <c r="V930" s="29">
        <v>91110.03</v>
      </c>
      <c r="W930" s="22">
        <v>7953</v>
      </c>
      <c r="X930" s="29">
        <v>20929.3</v>
      </c>
      <c r="Y930" s="22">
        <v>0</v>
      </c>
      <c r="Z930" s="29">
        <v>0</v>
      </c>
      <c r="AA930" s="22">
        <v>332922</v>
      </c>
      <c r="AB930" s="29">
        <v>1675134.84</v>
      </c>
      <c r="AC930" s="22">
        <v>0</v>
      </c>
      <c r="AD930" s="29">
        <v>0</v>
      </c>
      <c r="AE930" s="29">
        <v>0</v>
      </c>
      <c r="AF930" s="29">
        <v>1787174.1700000002</v>
      </c>
      <c r="AG930" s="29" t="s">
        <v>35</v>
      </c>
      <c r="AI930"/>
    </row>
    <row r="931" spans="1:35">
      <c r="A931" s="17">
        <v>929</v>
      </c>
      <c r="B931" s="18">
        <v>45078</v>
      </c>
      <c r="C931" s="19" t="s">
        <v>36</v>
      </c>
      <c r="D931" s="19" t="s">
        <v>76</v>
      </c>
      <c r="E931" s="17">
        <v>0</v>
      </c>
      <c r="F931" s="17">
        <v>0</v>
      </c>
      <c r="G931" s="17">
        <v>0</v>
      </c>
      <c r="H931" s="20">
        <v>0</v>
      </c>
      <c r="I931" s="17">
        <v>0</v>
      </c>
      <c r="J931" s="17">
        <v>12172</v>
      </c>
      <c r="K931" s="17">
        <v>0</v>
      </c>
      <c r="L931" s="17">
        <v>0</v>
      </c>
      <c r="M931" s="17">
        <v>0</v>
      </c>
      <c r="N931" s="21">
        <v>0</v>
      </c>
      <c r="O931" s="17">
        <v>0</v>
      </c>
      <c r="P931" s="21">
        <v>0</v>
      </c>
      <c r="Q931" s="17">
        <v>0</v>
      </c>
      <c r="R931" s="21">
        <v>0</v>
      </c>
      <c r="S931" s="17">
        <v>0</v>
      </c>
      <c r="T931" s="21">
        <v>0</v>
      </c>
      <c r="U931" s="17">
        <v>0</v>
      </c>
      <c r="V931" s="21">
        <v>0</v>
      </c>
      <c r="W931" s="17">
        <v>0</v>
      </c>
      <c r="X931" s="21">
        <v>0</v>
      </c>
      <c r="Y931" s="17">
        <v>0</v>
      </c>
      <c r="Z931" s="21">
        <v>0</v>
      </c>
      <c r="AA931" s="17">
        <v>0</v>
      </c>
      <c r="AB931" s="21">
        <v>0</v>
      </c>
      <c r="AC931" s="17">
        <v>0</v>
      </c>
      <c r="AD931" s="21">
        <v>0</v>
      </c>
      <c r="AE931" s="21">
        <v>0</v>
      </c>
      <c r="AF931" s="21">
        <v>0</v>
      </c>
      <c r="AG931" s="21" t="s">
        <v>35</v>
      </c>
      <c r="AI931"/>
    </row>
    <row r="932" spans="1:35">
      <c r="A932" s="22">
        <v>930</v>
      </c>
      <c r="B932" s="28">
        <v>45078</v>
      </c>
      <c r="C932" s="23" t="s">
        <v>41</v>
      </c>
      <c r="D932" s="23" t="s">
        <v>77</v>
      </c>
      <c r="E932" s="22">
        <v>889</v>
      </c>
      <c r="F932" s="22">
        <v>586</v>
      </c>
      <c r="G932" s="22">
        <v>9405</v>
      </c>
      <c r="H932" s="38">
        <v>0</v>
      </c>
      <c r="I932" s="22">
        <v>0</v>
      </c>
      <c r="J932" s="22">
        <v>59510</v>
      </c>
      <c r="K932" s="22">
        <v>0</v>
      </c>
      <c r="L932" s="22">
        <v>5258100</v>
      </c>
      <c r="M932" s="22">
        <v>0</v>
      </c>
      <c r="N932" s="29">
        <v>0</v>
      </c>
      <c r="O932" s="22">
        <v>0</v>
      </c>
      <c r="P932" s="29">
        <v>0</v>
      </c>
      <c r="Q932" s="22">
        <v>0</v>
      </c>
      <c r="R932" s="29">
        <v>0</v>
      </c>
      <c r="S932" s="22">
        <v>0</v>
      </c>
      <c r="T932" s="29">
        <v>0</v>
      </c>
      <c r="U932" s="22">
        <v>1176732</v>
      </c>
      <c r="V932" s="29">
        <v>2082878.91</v>
      </c>
      <c r="W932" s="22">
        <v>154119</v>
      </c>
      <c r="X932" s="29">
        <v>366164.49</v>
      </c>
      <c r="Y932" s="22">
        <v>0</v>
      </c>
      <c r="Z932" s="29">
        <v>0</v>
      </c>
      <c r="AA932" s="22">
        <v>4094860</v>
      </c>
      <c r="AB932" s="29">
        <v>19075881.07</v>
      </c>
      <c r="AC932" s="22">
        <v>0</v>
      </c>
      <c r="AD932" s="29">
        <v>0</v>
      </c>
      <c r="AE932" s="29">
        <v>0</v>
      </c>
      <c r="AF932" s="29">
        <v>21524924.469999999</v>
      </c>
      <c r="AG932" s="29" t="s">
        <v>35</v>
      </c>
      <c r="AI932"/>
    </row>
    <row r="933" spans="1:35">
      <c r="A933" s="17">
        <v>931</v>
      </c>
      <c r="B933" s="18">
        <v>45078</v>
      </c>
      <c r="C933" s="19" t="s">
        <v>41</v>
      </c>
      <c r="D933" s="19" t="s">
        <v>78</v>
      </c>
      <c r="E933" s="17">
        <v>1410</v>
      </c>
      <c r="F933" s="17">
        <v>830</v>
      </c>
      <c r="G933" s="17">
        <v>8980</v>
      </c>
      <c r="H933" s="20">
        <v>0</v>
      </c>
      <c r="I933" s="17">
        <v>0</v>
      </c>
      <c r="J933" s="17">
        <v>26591</v>
      </c>
      <c r="K933" s="17">
        <v>11068</v>
      </c>
      <c r="L933" s="17">
        <v>4394009</v>
      </c>
      <c r="M933" s="17">
        <v>31108</v>
      </c>
      <c r="N933" s="21">
        <v>192861.36</v>
      </c>
      <c r="O933" s="17">
        <v>9725</v>
      </c>
      <c r="P933" s="21">
        <v>122044.03</v>
      </c>
      <c r="Q933" s="17">
        <v>0</v>
      </c>
      <c r="R933" s="21">
        <v>0</v>
      </c>
      <c r="S933" s="17">
        <v>834</v>
      </c>
      <c r="T933" s="21">
        <v>6327.4</v>
      </c>
      <c r="U933" s="17">
        <v>1511467</v>
      </c>
      <c r="V933" s="21">
        <v>3498822.01</v>
      </c>
      <c r="W933" s="17">
        <v>247913</v>
      </c>
      <c r="X933" s="21">
        <v>881287.43</v>
      </c>
      <c r="Y933" s="17">
        <v>10065</v>
      </c>
      <c r="Z933" s="21">
        <v>218538.2</v>
      </c>
      <c r="AA933" s="17">
        <v>4788237</v>
      </c>
      <c r="AB933" s="21">
        <v>23334650.140000001</v>
      </c>
      <c r="AC933" s="17">
        <v>0</v>
      </c>
      <c r="AD933" s="21">
        <v>0</v>
      </c>
      <c r="AE933" s="21">
        <v>321232.79000000004</v>
      </c>
      <c r="AF933" s="21">
        <v>27933297.780000001</v>
      </c>
      <c r="AG933" s="21" t="s">
        <v>35</v>
      </c>
      <c r="AI933"/>
    </row>
    <row r="934" spans="1:35">
      <c r="A934" s="22">
        <v>932</v>
      </c>
      <c r="B934" s="28">
        <v>45078</v>
      </c>
      <c r="C934" s="23" t="s">
        <v>41</v>
      </c>
      <c r="D934" s="23" t="s">
        <v>79</v>
      </c>
      <c r="E934" s="22">
        <v>1611</v>
      </c>
      <c r="F934" s="22">
        <v>1436</v>
      </c>
      <c r="G934" s="22">
        <v>77907</v>
      </c>
      <c r="H934" s="38">
        <v>17549</v>
      </c>
      <c r="I934" s="22">
        <v>70499</v>
      </c>
      <c r="J934" s="22">
        <v>458519</v>
      </c>
      <c r="K934" s="22">
        <v>5216456</v>
      </c>
      <c r="L934" s="22">
        <v>29407660</v>
      </c>
      <c r="M934" s="22">
        <v>5438129</v>
      </c>
      <c r="N934" s="29">
        <v>19608700.530000001</v>
      </c>
      <c r="O934" s="22">
        <v>4220735</v>
      </c>
      <c r="P934" s="29">
        <v>30427625.199999999</v>
      </c>
      <c r="Q934" s="22">
        <v>0</v>
      </c>
      <c r="R934" s="29">
        <v>0</v>
      </c>
      <c r="S934" s="22">
        <v>48443</v>
      </c>
      <c r="T934" s="29">
        <v>190730.3</v>
      </c>
      <c r="U934" s="22">
        <v>3676895</v>
      </c>
      <c r="V934" s="29">
        <v>7145563.2199999997</v>
      </c>
      <c r="W934" s="22">
        <v>2504140</v>
      </c>
      <c r="X934" s="29">
        <v>6703127.1900000004</v>
      </c>
      <c r="Y934" s="22">
        <v>0</v>
      </c>
      <c r="Z934" s="29">
        <v>0</v>
      </c>
      <c r="AA934" s="22">
        <v>12099616</v>
      </c>
      <c r="AB934" s="29">
        <v>55395850.780000001</v>
      </c>
      <c r="AC934" s="22">
        <v>0</v>
      </c>
      <c r="AD934" s="29">
        <v>0</v>
      </c>
      <c r="AE934" s="29">
        <v>50227056.030000001</v>
      </c>
      <c r="AF934" s="29">
        <v>69244541.189999998</v>
      </c>
      <c r="AG934" s="29" t="s">
        <v>35</v>
      </c>
      <c r="AI934"/>
    </row>
    <row r="935" spans="1:35">
      <c r="A935" s="17">
        <v>933</v>
      </c>
      <c r="B935" s="18">
        <v>45078</v>
      </c>
      <c r="C935" s="19" t="s">
        <v>36</v>
      </c>
      <c r="D935" s="19" t="s">
        <v>80</v>
      </c>
      <c r="E935" s="17">
        <v>0</v>
      </c>
      <c r="F935" s="17">
        <v>0</v>
      </c>
      <c r="G935" s="17">
        <v>0</v>
      </c>
      <c r="H935" s="20">
        <v>410597</v>
      </c>
      <c r="I935" s="17">
        <v>0</v>
      </c>
      <c r="J935" s="17">
        <v>0</v>
      </c>
      <c r="K935" s="17">
        <v>0</v>
      </c>
      <c r="L935" s="17">
        <v>609825</v>
      </c>
      <c r="M935" s="17">
        <v>0</v>
      </c>
      <c r="N935" s="21">
        <v>0</v>
      </c>
      <c r="O935" s="17">
        <v>0</v>
      </c>
      <c r="P935" s="21">
        <v>0</v>
      </c>
      <c r="Q935" s="17">
        <v>0</v>
      </c>
      <c r="R935" s="21">
        <v>0</v>
      </c>
      <c r="S935" s="17">
        <v>0</v>
      </c>
      <c r="T935" s="21">
        <v>0</v>
      </c>
      <c r="U935" s="17">
        <v>899</v>
      </c>
      <c r="V935" s="21">
        <v>1018.67</v>
      </c>
      <c r="W935" s="17">
        <v>21644</v>
      </c>
      <c r="X935" s="21">
        <v>15796.08</v>
      </c>
      <c r="Y935" s="17">
        <v>0</v>
      </c>
      <c r="Z935" s="21">
        <v>0</v>
      </c>
      <c r="AA935" s="17">
        <v>5158</v>
      </c>
      <c r="AB935" s="21">
        <v>21455.94</v>
      </c>
      <c r="AC935" s="17">
        <v>0</v>
      </c>
      <c r="AD935" s="21">
        <v>0</v>
      </c>
      <c r="AE935" s="21">
        <v>0</v>
      </c>
      <c r="AF935" s="21">
        <v>38270.69</v>
      </c>
      <c r="AG935" s="21" t="s">
        <v>35</v>
      </c>
      <c r="AI935"/>
    </row>
    <row r="936" spans="1:35">
      <c r="A936" s="22">
        <v>934</v>
      </c>
      <c r="B936" s="28">
        <v>45078</v>
      </c>
      <c r="C936" s="23" t="s">
        <v>41</v>
      </c>
      <c r="D936" s="23" t="s">
        <v>99</v>
      </c>
      <c r="E936" s="22">
        <v>0</v>
      </c>
      <c r="F936" s="22">
        <v>0</v>
      </c>
      <c r="G936" s="22">
        <v>0</v>
      </c>
      <c r="H936" s="38">
        <v>0</v>
      </c>
      <c r="I936" s="22">
        <v>0</v>
      </c>
      <c r="J936" s="22">
        <v>0</v>
      </c>
      <c r="K936" s="22">
        <v>0</v>
      </c>
      <c r="L936" s="22">
        <v>214304</v>
      </c>
      <c r="M936" s="22">
        <v>0</v>
      </c>
      <c r="N936" s="29">
        <v>0</v>
      </c>
      <c r="O936" s="22">
        <v>0</v>
      </c>
      <c r="P936" s="29">
        <v>0</v>
      </c>
      <c r="Q936" s="22">
        <v>0</v>
      </c>
      <c r="R936" s="29">
        <v>0</v>
      </c>
      <c r="S936" s="22">
        <v>0</v>
      </c>
      <c r="T936" s="29">
        <v>0</v>
      </c>
      <c r="U936" s="22">
        <v>24699</v>
      </c>
      <c r="V936" s="29">
        <v>45629.440000000002</v>
      </c>
      <c r="W936" s="22">
        <v>11630</v>
      </c>
      <c r="X936" s="29">
        <v>27854.18</v>
      </c>
      <c r="Y936" s="22">
        <v>0</v>
      </c>
      <c r="Z936" s="29">
        <v>0</v>
      </c>
      <c r="AA936" s="22">
        <v>90180</v>
      </c>
      <c r="AB936" s="29">
        <v>423546.93</v>
      </c>
      <c r="AC936" s="22">
        <v>17</v>
      </c>
      <c r="AD936" s="29">
        <v>15.3</v>
      </c>
      <c r="AE936" s="29">
        <v>0</v>
      </c>
      <c r="AF936" s="29">
        <v>497045.85</v>
      </c>
      <c r="AG936" s="29" t="s">
        <v>35</v>
      </c>
      <c r="AI936"/>
    </row>
    <row r="937" spans="1:35">
      <c r="A937" s="17">
        <v>935</v>
      </c>
      <c r="B937" s="18">
        <v>45078</v>
      </c>
      <c r="C937" s="19" t="s">
        <v>33</v>
      </c>
      <c r="D937" s="19" t="s">
        <v>81</v>
      </c>
      <c r="E937" s="17">
        <v>13</v>
      </c>
      <c r="F937" s="17">
        <v>1</v>
      </c>
      <c r="G937" s="17">
        <v>0</v>
      </c>
      <c r="H937" s="20">
        <v>0</v>
      </c>
      <c r="I937" s="17">
        <v>0</v>
      </c>
      <c r="J937" s="17">
        <v>0</v>
      </c>
      <c r="K937" s="17">
        <v>0</v>
      </c>
      <c r="L937" s="17">
        <v>393695</v>
      </c>
      <c r="M937" s="17">
        <v>0</v>
      </c>
      <c r="N937" s="21">
        <v>0</v>
      </c>
      <c r="O937" s="17">
        <v>0</v>
      </c>
      <c r="P937" s="21">
        <v>0</v>
      </c>
      <c r="Q937" s="17">
        <v>0</v>
      </c>
      <c r="R937" s="21">
        <v>0</v>
      </c>
      <c r="S937" s="17">
        <v>0</v>
      </c>
      <c r="T937" s="21">
        <v>0</v>
      </c>
      <c r="U937" s="17">
        <v>4552</v>
      </c>
      <c r="V937" s="21">
        <v>6302.96</v>
      </c>
      <c r="W937" s="17">
        <v>0</v>
      </c>
      <c r="X937" s="21">
        <v>0</v>
      </c>
      <c r="Y937" s="17">
        <v>0</v>
      </c>
      <c r="Z937" s="21">
        <v>0</v>
      </c>
      <c r="AA937" s="17">
        <v>44169</v>
      </c>
      <c r="AB937" s="21">
        <v>179363.3</v>
      </c>
      <c r="AC937" s="17">
        <v>0</v>
      </c>
      <c r="AD937" s="21">
        <v>0</v>
      </c>
      <c r="AE937" s="21">
        <v>0</v>
      </c>
      <c r="AF937" s="21">
        <v>185666.25999999998</v>
      </c>
      <c r="AG937" s="21" t="s">
        <v>35</v>
      </c>
      <c r="AI937"/>
    </row>
    <row r="938" spans="1:35">
      <c r="A938" s="22">
        <v>936</v>
      </c>
      <c r="B938" s="28">
        <v>45078</v>
      </c>
      <c r="C938" s="23" t="s">
        <v>36</v>
      </c>
      <c r="D938" s="23" t="s">
        <v>82</v>
      </c>
      <c r="E938" s="22">
        <v>1</v>
      </c>
      <c r="F938" s="22">
        <v>25</v>
      </c>
      <c r="G938" s="22">
        <v>670115</v>
      </c>
      <c r="H938" s="38">
        <v>0</v>
      </c>
      <c r="I938" s="22">
        <v>0</v>
      </c>
      <c r="J938" s="22">
        <v>30053065</v>
      </c>
      <c r="K938" s="22">
        <v>0</v>
      </c>
      <c r="L938" s="22">
        <v>38194741</v>
      </c>
      <c r="M938" s="22">
        <v>0</v>
      </c>
      <c r="N938" s="29">
        <v>0</v>
      </c>
      <c r="O938" s="22">
        <v>0</v>
      </c>
      <c r="P938" s="29">
        <v>0</v>
      </c>
      <c r="Q938" s="22">
        <v>0</v>
      </c>
      <c r="R938" s="29">
        <v>0</v>
      </c>
      <c r="S938" s="22">
        <v>0</v>
      </c>
      <c r="T938" s="29">
        <v>0</v>
      </c>
      <c r="U938" s="22">
        <v>375179</v>
      </c>
      <c r="V938" s="29">
        <v>477005.22</v>
      </c>
      <c r="W938" s="22">
        <v>949751</v>
      </c>
      <c r="X938" s="29">
        <v>1896619.57</v>
      </c>
      <c r="Y938" s="22">
        <v>0</v>
      </c>
      <c r="Z938" s="29">
        <v>0</v>
      </c>
      <c r="AA938" s="22">
        <v>1331109</v>
      </c>
      <c r="AB938" s="29">
        <v>5630277.0499999998</v>
      </c>
      <c r="AC938" s="22">
        <v>0</v>
      </c>
      <c r="AD938" s="29">
        <v>0</v>
      </c>
      <c r="AE938" s="29">
        <v>0</v>
      </c>
      <c r="AF938" s="29">
        <v>8003901.8399999999</v>
      </c>
      <c r="AG938" s="29" t="s">
        <v>35</v>
      </c>
      <c r="AI938"/>
    </row>
    <row r="939" spans="1:35">
      <c r="A939" s="17">
        <v>937</v>
      </c>
      <c r="B939" s="18">
        <v>45078</v>
      </c>
      <c r="C939" s="19" t="s">
        <v>45</v>
      </c>
      <c r="D939" s="19" t="s">
        <v>83</v>
      </c>
      <c r="E939" s="17">
        <v>872</v>
      </c>
      <c r="F939" s="17">
        <v>24</v>
      </c>
      <c r="G939" s="17">
        <v>974</v>
      </c>
      <c r="H939" s="20">
        <v>357</v>
      </c>
      <c r="I939" s="17">
        <v>1073</v>
      </c>
      <c r="J939" s="17">
        <v>43590</v>
      </c>
      <c r="K939" s="17">
        <v>0</v>
      </c>
      <c r="L939" s="17">
        <v>3879470</v>
      </c>
      <c r="M939" s="17">
        <v>0</v>
      </c>
      <c r="N939" s="21">
        <v>0</v>
      </c>
      <c r="O939" s="17">
        <v>0</v>
      </c>
      <c r="P939" s="21">
        <v>0</v>
      </c>
      <c r="Q939" s="17">
        <v>0</v>
      </c>
      <c r="R939" s="21">
        <v>0</v>
      </c>
      <c r="S939" s="17">
        <v>0</v>
      </c>
      <c r="T939" s="21">
        <v>0</v>
      </c>
      <c r="U939" s="17">
        <v>621179</v>
      </c>
      <c r="V939" s="21">
        <v>1351093.83</v>
      </c>
      <c r="W939" s="17">
        <v>109540</v>
      </c>
      <c r="X939" s="21">
        <v>382283.64</v>
      </c>
      <c r="Y939" s="17">
        <v>0</v>
      </c>
      <c r="Z939" s="21">
        <v>0</v>
      </c>
      <c r="AA939" s="17">
        <v>1574069</v>
      </c>
      <c r="AB939" s="21">
        <v>7299487.0999999996</v>
      </c>
      <c r="AC939" s="17">
        <v>0</v>
      </c>
      <c r="AD939" s="21">
        <v>0</v>
      </c>
      <c r="AE939" s="21">
        <v>0</v>
      </c>
      <c r="AF939" s="21">
        <v>9032864.5700000003</v>
      </c>
      <c r="AG939" s="21" t="s">
        <v>35</v>
      </c>
      <c r="AI939"/>
    </row>
    <row r="940" spans="1:35">
      <c r="A940" s="22">
        <v>938</v>
      </c>
      <c r="B940" s="28">
        <v>45078</v>
      </c>
      <c r="C940" s="23" t="s">
        <v>45</v>
      </c>
      <c r="D940" s="23" t="s">
        <v>84</v>
      </c>
      <c r="E940" s="22">
        <v>8134</v>
      </c>
      <c r="F940" s="22">
        <v>4686</v>
      </c>
      <c r="G940" s="22">
        <v>45287</v>
      </c>
      <c r="H940" s="38">
        <v>11265</v>
      </c>
      <c r="I940" s="22">
        <v>639192</v>
      </c>
      <c r="J940" s="22">
        <v>391125</v>
      </c>
      <c r="K940" s="22">
        <v>340119</v>
      </c>
      <c r="L940" s="22">
        <v>41690011</v>
      </c>
      <c r="M940" s="22">
        <v>501674</v>
      </c>
      <c r="N940" s="29">
        <v>1803943.35</v>
      </c>
      <c r="O940" s="22">
        <v>205990</v>
      </c>
      <c r="P940" s="29">
        <v>860035.36</v>
      </c>
      <c r="Q940" s="22">
        <v>0</v>
      </c>
      <c r="R940" s="29">
        <v>0</v>
      </c>
      <c r="S940" s="22">
        <v>4553</v>
      </c>
      <c r="T940" s="29">
        <v>14702.58</v>
      </c>
      <c r="U940" s="22">
        <v>6025489</v>
      </c>
      <c r="V940" s="29">
        <v>13565523.279999999</v>
      </c>
      <c r="W940" s="22">
        <v>2729159</v>
      </c>
      <c r="X940" s="29">
        <v>5853031.0300000003</v>
      </c>
      <c r="Y940" s="22">
        <v>0</v>
      </c>
      <c r="Z940" s="29">
        <v>0</v>
      </c>
      <c r="AA940" s="22">
        <v>27131349</v>
      </c>
      <c r="AB940" s="29">
        <v>135576189.59999999</v>
      </c>
      <c r="AC940" s="22">
        <v>0</v>
      </c>
      <c r="AD940" s="29">
        <v>0</v>
      </c>
      <c r="AE940" s="29">
        <v>2678681.29</v>
      </c>
      <c r="AF940" s="29">
        <v>154994743.91</v>
      </c>
      <c r="AG940" s="29" t="s">
        <v>35</v>
      </c>
      <c r="AI940"/>
    </row>
    <row r="941" spans="1:35">
      <c r="A941" s="17">
        <v>939</v>
      </c>
      <c r="B941" s="18">
        <v>45078</v>
      </c>
      <c r="C941" s="19" t="s">
        <v>41</v>
      </c>
      <c r="D941" s="19" t="s">
        <v>85</v>
      </c>
      <c r="E941" s="17">
        <v>375</v>
      </c>
      <c r="F941" s="17">
        <v>39</v>
      </c>
      <c r="G941" s="17">
        <v>912711</v>
      </c>
      <c r="H941" s="20">
        <v>0</v>
      </c>
      <c r="I941" s="17">
        <v>47498</v>
      </c>
      <c r="J941" s="17">
        <v>84572</v>
      </c>
      <c r="K941" s="17">
        <v>4613266</v>
      </c>
      <c r="L941" s="17">
        <v>1674477</v>
      </c>
      <c r="M941" s="17">
        <v>6895225</v>
      </c>
      <c r="N941" s="21">
        <v>29046770.59</v>
      </c>
      <c r="O941" s="17">
        <v>3055162</v>
      </c>
      <c r="P941" s="21">
        <v>29220590.890000001</v>
      </c>
      <c r="Q941" s="17">
        <v>0</v>
      </c>
      <c r="R941" s="21">
        <v>0</v>
      </c>
      <c r="S941" s="17">
        <v>42198</v>
      </c>
      <c r="T941" s="21">
        <v>145015.76</v>
      </c>
      <c r="U941" s="17">
        <v>230925</v>
      </c>
      <c r="V941" s="21">
        <v>542812.62</v>
      </c>
      <c r="W941" s="17">
        <v>103993</v>
      </c>
      <c r="X941" s="21">
        <v>565092.54</v>
      </c>
      <c r="Y941" s="17">
        <v>90</v>
      </c>
      <c r="Z941" s="21">
        <v>4462.8100000000004</v>
      </c>
      <c r="AA941" s="17">
        <v>630016</v>
      </c>
      <c r="AB941" s="21">
        <v>3172981.26</v>
      </c>
      <c r="AC941" s="17">
        <v>0</v>
      </c>
      <c r="AD941" s="21">
        <v>0</v>
      </c>
      <c r="AE941" s="21">
        <v>58412377.240000002</v>
      </c>
      <c r="AF941" s="21">
        <v>4285349.2300000004</v>
      </c>
      <c r="AG941" s="21" t="s">
        <v>40</v>
      </c>
      <c r="AI941"/>
    </row>
    <row r="942" spans="1:35">
      <c r="A942" s="22">
        <v>940</v>
      </c>
      <c r="B942" s="28">
        <v>45078</v>
      </c>
      <c r="C942" s="23" t="s">
        <v>38</v>
      </c>
      <c r="D942" s="23" t="s">
        <v>86</v>
      </c>
      <c r="E942" s="22">
        <v>0</v>
      </c>
      <c r="F942" s="22">
        <v>0</v>
      </c>
      <c r="G942" s="22">
        <v>0</v>
      </c>
      <c r="H942" s="38">
        <v>112745</v>
      </c>
      <c r="I942" s="22">
        <v>0</v>
      </c>
      <c r="J942" s="22">
        <v>0</v>
      </c>
      <c r="K942" s="22">
        <v>948971</v>
      </c>
      <c r="L942" s="22">
        <v>667063</v>
      </c>
      <c r="M942" s="22">
        <v>386156</v>
      </c>
      <c r="N942" s="29">
        <v>451282.3</v>
      </c>
      <c r="O942" s="22">
        <v>651577</v>
      </c>
      <c r="P942" s="29">
        <v>877108.63</v>
      </c>
      <c r="Q942" s="22">
        <v>0</v>
      </c>
      <c r="R942" s="29">
        <v>0</v>
      </c>
      <c r="S942" s="22">
        <v>2812</v>
      </c>
      <c r="T942" s="29">
        <v>5294.38</v>
      </c>
      <c r="U942" s="22">
        <v>17187</v>
      </c>
      <c r="V942" s="29">
        <v>31413.45</v>
      </c>
      <c r="W942" s="22">
        <v>15065</v>
      </c>
      <c r="X942" s="29">
        <v>41245.71</v>
      </c>
      <c r="Y942" s="22">
        <v>0</v>
      </c>
      <c r="Z942" s="29">
        <v>0</v>
      </c>
      <c r="AA942" s="22">
        <v>85499</v>
      </c>
      <c r="AB942" s="29">
        <v>265693.03000000003</v>
      </c>
      <c r="AC942" s="22">
        <v>0</v>
      </c>
      <c r="AD942" s="29">
        <v>0</v>
      </c>
      <c r="AE942" s="29">
        <v>1333685.3099999998</v>
      </c>
      <c r="AF942" s="29">
        <v>338352.19000000006</v>
      </c>
      <c r="AG942" s="29" t="s">
        <v>40</v>
      </c>
      <c r="AI942"/>
    </row>
    <row r="943" spans="1:35">
      <c r="A943" s="17">
        <v>941</v>
      </c>
      <c r="B943" s="18">
        <v>45078</v>
      </c>
      <c r="C943" s="19" t="s">
        <v>33</v>
      </c>
      <c r="D943" s="19" t="s">
        <v>100</v>
      </c>
      <c r="E943" s="17">
        <v>28</v>
      </c>
      <c r="F943" s="17">
        <v>1</v>
      </c>
      <c r="G943" s="17">
        <v>0</v>
      </c>
      <c r="H943" s="20">
        <v>279</v>
      </c>
      <c r="I943" s="17">
        <v>0</v>
      </c>
      <c r="J943" s="17">
        <v>0</v>
      </c>
      <c r="K943" s="17">
        <v>0</v>
      </c>
      <c r="L943" s="17">
        <v>86252</v>
      </c>
      <c r="M943" s="17">
        <v>0</v>
      </c>
      <c r="N943" s="21">
        <v>0</v>
      </c>
      <c r="O943" s="17">
        <v>0</v>
      </c>
      <c r="P943" s="21">
        <v>0</v>
      </c>
      <c r="Q943" s="17">
        <v>0</v>
      </c>
      <c r="R943" s="21">
        <v>0</v>
      </c>
      <c r="S943" s="17">
        <v>0</v>
      </c>
      <c r="T943" s="21">
        <v>0</v>
      </c>
      <c r="U943" s="17">
        <v>5703</v>
      </c>
      <c r="V943" s="21">
        <v>12619.77</v>
      </c>
      <c r="W943" s="17">
        <v>4851</v>
      </c>
      <c r="X943" s="21">
        <v>16866.86</v>
      </c>
      <c r="Y943" s="17">
        <v>0</v>
      </c>
      <c r="Z943" s="21">
        <v>0</v>
      </c>
      <c r="AA943" s="17">
        <v>35532</v>
      </c>
      <c r="AB943" s="21">
        <v>183472.4</v>
      </c>
      <c r="AC943" s="17">
        <v>0</v>
      </c>
      <c r="AD943" s="21">
        <v>0</v>
      </c>
      <c r="AE943" s="21">
        <v>0</v>
      </c>
      <c r="AF943" s="21">
        <v>212959.03</v>
      </c>
      <c r="AG943" s="21" t="s">
        <v>35</v>
      </c>
      <c r="AI943"/>
    </row>
    <row r="944" spans="1:35">
      <c r="A944" s="22">
        <v>942</v>
      </c>
      <c r="B944" s="28">
        <v>45078</v>
      </c>
      <c r="C944" s="23" t="s">
        <v>41</v>
      </c>
      <c r="D944" s="23" t="s">
        <v>87</v>
      </c>
      <c r="E944" s="22">
        <v>884</v>
      </c>
      <c r="F944" s="22">
        <v>412</v>
      </c>
      <c r="G944" s="22">
        <v>15215</v>
      </c>
      <c r="H944" s="38">
        <v>0</v>
      </c>
      <c r="I944" s="22">
        <v>7428</v>
      </c>
      <c r="J944" s="22">
        <v>79908</v>
      </c>
      <c r="K944" s="22">
        <v>247224</v>
      </c>
      <c r="L944" s="22">
        <v>3700670</v>
      </c>
      <c r="M944" s="22">
        <v>529023</v>
      </c>
      <c r="N944" s="29">
        <v>1739784.74</v>
      </c>
      <c r="O944" s="22">
        <v>483837</v>
      </c>
      <c r="P944" s="29">
        <v>3370559.66</v>
      </c>
      <c r="Q944" s="22">
        <v>0</v>
      </c>
      <c r="R944" s="29">
        <v>0</v>
      </c>
      <c r="S944" s="22">
        <v>0</v>
      </c>
      <c r="T944" s="29">
        <v>0</v>
      </c>
      <c r="U944" s="22">
        <v>1506040</v>
      </c>
      <c r="V944" s="29">
        <v>3043112.61</v>
      </c>
      <c r="W944" s="22">
        <v>242157</v>
      </c>
      <c r="X944" s="29">
        <v>847656.81</v>
      </c>
      <c r="Y944" s="22">
        <v>0</v>
      </c>
      <c r="Z944" s="29">
        <v>0</v>
      </c>
      <c r="AA944" s="22">
        <v>3060491</v>
      </c>
      <c r="AB944" s="29">
        <v>14144638.58</v>
      </c>
      <c r="AC944" s="22">
        <v>0</v>
      </c>
      <c r="AD944" s="29">
        <v>0</v>
      </c>
      <c r="AE944" s="29">
        <v>5110344.4000000004</v>
      </c>
      <c r="AF944" s="29">
        <v>18035408</v>
      </c>
      <c r="AG944" s="29" t="s">
        <v>35</v>
      </c>
      <c r="AI944"/>
    </row>
    <row r="945" spans="1:35">
      <c r="A945" s="17">
        <v>943</v>
      </c>
      <c r="B945" s="18">
        <v>45078</v>
      </c>
      <c r="C945" s="19" t="s">
        <v>38</v>
      </c>
      <c r="D945" s="19" t="s">
        <v>88</v>
      </c>
      <c r="E945" s="17">
        <v>102</v>
      </c>
      <c r="F945" s="17">
        <v>68</v>
      </c>
      <c r="G945" s="17">
        <v>0</v>
      </c>
      <c r="H945" s="20">
        <v>0</v>
      </c>
      <c r="I945" s="17">
        <v>0</v>
      </c>
      <c r="J945" s="17">
        <v>0</v>
      </c>
      <c r="K945" s="17">
        <v>1040847</v>
      </c>
      <c r="L945" s="17">
        <v>1111690</v>
      </c>
      <c r="M945" s="17">
        <v>1374820</v>
      </c>
      <c r="N945" s="21">
        <v>4223803.9800000004</v>
      </c>
      <c r="O945" s="17">
        <v>1235430</v>
      </c>
      <c r="P945" s="21">
        <v>5930704.1600000001</v>
      </c>
      <c r="Q945" s="17">
        <v>0</v>
      </c>
      <c r="R945" s="21">
        <v>0</v>
      </c>
      <c r="S945" s="17">
        <v>2599</v>
      </c>
      <c r="T945" s="21">
        <v>16435.150000000001</v>
      </c>
      <c r="U945" s="17">
        <v>773117</v>
      </c>
      <c r="V945" s="21">
        <v>1771662.18</v>
      </c>
      <c r="W945" s="17">
        <v>100907</v>
      </c>
      <c r="X945" s="21">
        <v>580312.4</v>
      </c>
      <c r="Y945" s="17">
        <v>30</v>
      </c>
      <c r="Z945" s="21">
        <v>538.61</v>
      </c>
      <c r="AA945" s="17">
        <v>682908</v>
      </c>
      <c r="AB945" s="21">
        <v>3385576.36</v>
      </c>
      <c r="AC945" s="17">
        <v>0</v>
      </c>
      <c r="AD945" s="21">
        <v>0</v>
      </c>
      <c r="AE945" s="21">
        <v>10170943.290000001</v>
      </c>
      <c r="AF945" s="21">
        <v>5738089.5499999998</v>
      </c>
      <c r="AG945" s="21" t="s">
        <v>40</v>
      </c>
      <c r="AI945"/>
    </row>
    <row r="946" spans="1:35">
      <c r="A946" s="22">
        <v>944</v>
      </c>
      <c r="B946" s="28">
        <v>45078</v>
      </c>
      <c r="C946" s="23" t="s">
        <v>45</v>
      </c>
      <c r="D946" s="23" t="s">
        <v>89</v>
      </c>
      <c r="E946" s="22">
        <v>25899</v>
      </c>
      <c r="F946" s="22">
        <v>39575</v>
      </c>
      <c r="G946" s="22">
        <v>1154673</v>
      </c>
      <c r="H946" s="38">
        <v>52364</v>
      </c>
      <c r="I946" s="22">
        <v>760216</v>
      </c>
      <c r="J946" s="22">
        <v>2481144</v>
      </c>
      <c r="K946" s="22">
        <v>17343335</v>
      </c>
      <c r="L946" s="22">
        <v>269268640</v>
      </c>
      <c r="M946" s="22">
        <v>26742951</v>
      </c>
      <c r="N946" s="29">
        <v>86351603.489999995</v>
      </c>
      <c r="O946" s="22">
        <v>18177378</v>
      </c>
      <c r="P946" s="29">
        <v>163453844.69999999</v>
      </c>
      <c r="Q946" s="22">
        <v>0</v>
      </c>
      <c r="R946" s="29">
        <v>0</v>
      </c>
      <c r="S946" s="22">
        <v>114659</v>
      </c>
      <c r="T946" s="29">
        <v>433621.12</v>
      </c>
      <c r="U946" s="22">
        <v>44401210</v>
      </c>
      <c r="V946" s="29">
        <v>95935494.239999995</v>
      </c>
      <c r="W946" s="22">
        <v>15381148</v>
      </c>
      <c r="X946" s="29">
        <v>34412352.350000001</v>
      </c>
      <c r="Y946" s="22">
        <v>1563</v>
      </c>
      <c r="Z946" s="29">
        <v>19325.990000000002</v>
      </c>
      <c r="AA946" s="22">
        <v>183092005</v>
      </c>
      <c r="AB946" s="29">
        <v>927321498.60000002</v>
      </c>
      <c r="AC946" s="22">
        <v>35234</v>
      </c>
      <c r="AD946" s="29">
        <v>32959.879999999997</v>
      </c>
      <c r="AE946" s="29">
        <v>250239069.31</v>
      </c>
      <c r="AF946" s="29">
        <v>1057721631.0600001</v>
      </c>
      <c r="AG946" s="29" t="s">
        <v>35</v>
      </c>
      <c r="AI946"/>
    </row>
    <row r="947" spans="1:35">
      <c r="A947" s="17">
        <v>945</v>
      </c>
      <c r="B947" s="18">
        <v>45078</v>
      </c>
      <c r="C947" s="19" t="s">
        <v>33</v>
      </c>
      <c r="D947" s="19" t="s">
        <v>90</v>
      </c>
      <c r="E947" s="17">
        <v>0</v>
      </c>
      <c r="F947" s="17">
        <v>0</v>
      </c>
      <c r="G947" s="17">
        <v>0</v>
      </c>
      <c r="H947" s="20">
        <v>67</v>
      </c>
      <c r="I947" s="17">
        <v>0</v>
      </c>
      <c r="J947" s="17">
        <v>0</v>
      </c>
      <c r="K947" s="17">
        <v>0</v>
      </c>
      <c r="L947" s="17">
        <v>595878</v>
      </c>
      <c r="M947" s="17">
        <v>0</v>
      </c>
      <c r="N947" s="21">
        <v>0</v>
      </c>
      <c r="O947" s="17">
        <v>0</v>
      </c>
      <c r="P947" s="21">
        <v>0</v>
      </c>
      <c r="Q947" s="17">
        <v>0</v>
      </c>
      <c r="R947" s="21">
        <v>0</v>
      </c>
      <c r="S947" s="17">
        <v>0</v>
      </c>
      <c r="T947" s="21">
        <v>0</v>
      </c>
      <c r="U947" s="17">
        <v>27165</v>
      </c>
      <c r="V947" s="21">
        <v>30433.75</v>
      </c>
      <c r="W947" s="17">
        <v>2127</v>
      </c>
      <c r="X947" s="21">
        <v>5202.1499999999996</v>
      </c>
      <c r="Y947" s="17">
        <v>0</v>
      </c>
      <c r="Z947" s="21">
        <v>0</v>
      </c>
      <c r="AA947" s="17">
        <v>320981</v>
      </c>
      <c r="AB947" s="21">
        <v>520863.09</v>
      </c>
      <c r="AC947" s="17">
        <v>0</v>
      </c>
      <c r="AD947" s="21">
        <v>0</v>
      </c>
      <c r="AE947" s="21">
        <v>0</v>
      </c>
      <c r="AF947" s="21">
        <v>556498.99</v>
      </c>
      <c r="AG947" s="21" t="s">
        <v>35</v>
      </c>
      <c r="AI947"/>
    </row>
    <row r="948" spans="1:35">
      <c r="A948" s="22">
        <v>946</v>
      </c>
      <c r="B948" s="28">
        <v>45078</v>
      </c>
      <c r="C948" s="23" t="s">
        <v>41</v>
      </c>
      <c r="D948" s="23" t="s">
        <v>91</v>
      </c>
      <c r="E948" s="22">
        <v>483</v>
      </c>
      <c r="F948" s="22">
        <v>667</v>
      </c>
      <c r="G948" s="22">
        <v>4455</v>
      </c>
      <c r="H948" s="38">
        <v>0</v>
      </c>
      <c r="I948" s="22">
        <v>0</v>
      </c>
      <c r="J948" s="22">
        <v>89473</v>
      </c>
      <c r="K948" s="22">
        <v>34233</v>
      </c>
      <c r="L948" s="22">
        <v>2218972</v>
      </c>
      <c r="M948" s="22">
        <v>46312</v>
      </c>
      <c r="N948" s="29">
        <v>202947.4</v>
      </c>
      <c r="O948" s="22">
        <v>17116</v>
      </c>
      <c r="P948" s="29">
        <v>105410.9</v>
      </c>
      <c r="Q948" s="22">
        <v>0</v>
      </c>
      <c r="R948" s="29">
        <v>0</v>
      </c>
      <c r="S948" s="22">
        <v>2240</v>
      </c>
      <c r="T948" s="29">
        <v>9232</v>
      </c>
      <c r="U948" s="22">
        <v>426555</v>
      </c>
      <c r="V948" s="29">
        <v>1012372.89</v>
      </c>
      <c r="W948" s="22">
        <v>75434</v>
      </c>
      <c r="X948" s="29">
        <v>203011.82</v>
      </c>
      <c r="Y948" s="22">
        <v>127</v>
      </c>
      <c r="Z948" s="29">
        <v>405.11</v>
      </c>
      <c r="AA948" s="22">
        <v>5294099</v>
      </c>
      <c r="AB948" s="29">
        <v>22548645.300000001</v>
      </c>
      <c r="AC948" s="22">
        <v>0</v>
      </c>
      <c r="AD948" s="29">
        <v>0</v>
      </c>
      <c r="AE948" s="29">
        <v>317590.3</v>
      </c>
      <c r="AF948" s="29">
        <v>23764435.120000001</v>
      </c>
      <c r="AG948" s="29" t="s">
        <v>35</v>
      </c>
      <c r="AI948"/>
    </row>
    <row r="949" spans="1:35">
      <c r="A949" s="17">
        <v>947</v>
      </c>
      <c r="B949" s="18">
        <v>45078</v>
      </c>
      <c r="C949" s="19" t="s">
        <v>45</v>
      </c>
      <c r="D949" s="19" t="s">
        <v>92</v>
      </c>
      <c r="E949" s="17">
        <v>2188</v>
      </c>
      <c r="F949" s="17">
        <v>223</v>
      </c>
      <c r="G949" s="17">
        <v>11298</v>
      </c>
      <c r="H949" s="20">
        <v>3568</v>
      </c>
      <c r="I949" s="17">
        <v>1041</v>
      </c>
      <c r="J949" s="17">
        <v>674601</v>
      </c>
      <c r="K949" s="17">
        <v>0</v>
      </c>
      <c r="L949" s="17">
        <v>12486111</v>
      </c>
      <c r="M949" s="17">
        <v>0</v>
      </c>
      <c r="N949" s="21">
        <v>0</v>
      </c>
      <c r="O949" s="17">
        <v>0</v>
      </c>
      <c r="P949" s="21">
        <v>0</v>
      </c>
      <c r="Q949" s="17">
        <v>0</v>
      </c>
      <c r="R949" s="21">
        <v>0</v>
      </c>
      <c r="S949" s="17">
        <v>0</v>
      </c>
      <c r="T949" s="21">
        <v>0</v>
      </c>
      <c r="U949" s="17">
        <v>1668753</v>
      </c>
      <c r="V949" s="21">
        <v>3315633.92</v>
      </c>
      <c r="W949" s="17">
        <v>401407</v>
      </c>
      <c r="X949" s="21">
        <v>997163.89</v>
      </c>
      <c r="Y949" s="17">
        <v>730</v>
      </c>
      <c r="Z949" s="21">
        <v>13244.18</v>
      </c>
      <c r="AA949" s="17">
        <v>6743905</v>
      </c>
      <c r="AB949" s="21">
        <v>30498834</v>
      </c>
      <c r="AC949" s="17">
        <v>665</v>
      </c>
      <c r="AD949" s="21">
        <v>625.76</v>
      </c>
      <c r="AE949" s="21">
        <v>0</v>
      </c>
      <c r="AF949" s="21">
        <v>34825501.75</v>
      </c>
      <c r="AG949" s="21" t="s">
        <v>35</v>
      </c>
      <c r="AI949"/>
    </row>
    <row r="950" spans="1:35">
      <c r="A950" s="22">
        <v>948</v>
      </c>
      <c r="B950" s="28">
        <v>45078</v>
      </c>
      <c r="C950" s="23" t="s">
        <v>33</v>
      </c>
      <c r="D950" s="23" t="s">
        <v>93</v>
      </c>
      <c r="E950" s="22">
        <v>520</v>
      </c>
      <c r="F950" s="22">
        <v>3</v>
      </c>
      <c r="G950" s="22">
        <v>0</v>
      </c>
      <c r="H950" s="38">
        <v>0</v>
      </c>
      <c r="I950" s="22">
        <v>0</v>
      </c>
      <c r="J950" s="22">
        <v>436928</v>
      </c>
      <c r="K950" s="22">
        <v>0</v>
      </c>
      <c r="L950" s="22">
        <v>9142682</v>
      </c>
      <c r="M950" s="22">
        <v>0</v>
      </c>
      <c r="N950" s="29">
        <v>0</v>
      </c>
      <c r="O950" s="22">
        <v>0</v>
      </c>
      <c r="P950" s="29">
        <v>0</v>
      </c>
      <c r="Q950" s="22">
        <v>0</v>
      </c>
      <c r="R950" s="29">
        <v>0</v>
      </c>
      <c r="S950" s="22">
        <v>0</v>
      </c>
      <c r="T950" s="29">
        <v>0</v>
      </c>
      <c r="U950" s="22">
        <v>261234</v>
      </c>
      <c r="V950" s="29">
        <v>448275.17</v>
      </c>
      <c r="W950" s="22">
        <v>100243</v>
      </c>
      <c r="X950" s="29">
        <v>244704.99</v>
      </c>
      <c r="Y950" s="22">
        <v>0</v>
      </c>
      <c r="Z950" s="29">
        <v>0</v>
      </c>
      <c r="AA950" s="22">
        <v>3452197</v>
      </c>
      <c r="AB950" s="29">
        <v>15220477.09</v>
      </c>
      <c r="AC950" s="22">
        <v>83</v>
      </c>
      <c r="AD950" s="29">
        <v>75.099999999999994</v>
      </c>
      <c r="AE950" s="29">
        <v>0</v>
      </c>
      <c r="AF950" s="29">
        <v>15913532.35</v>
      </c>
      <c r="AG950" s="29" t="s">
        <v>35</v>
      </c>
      <c r="AI950"/>
    </row>
    <row r="951" spans="1:35">
      <c r="A951" s="17">
        <v>949</v>
      </c>
      <c r="B951" s="18">
        <v>45078</v>
      </c>
      <c r="C951" s="19" t="s">
        <v>45</v>
      </c>
      <c r="D951" s="19" t="s">
        <v>94</v>
      </c>
      <c r="E951" s="17">
        <v>8021</v>
      </c>
      <c r="F951" s="17">
        <v>3210</v>
      </c>
      <c r="G951" s="17">
        <v>38789</v>
      </c>
      <c r="H951" s="20">
        <v>7992</v>
      </c>
      <c r="I951" s="17">
        <v>125914</v>
      </c>
      <c r="J951" s="17">
        <v>268318</v>
      </c>
      <c r="K951" s="17">
        <v>671751</v>
      </c>
      <c r="L951" s="17">
        <v>51486043</v>
      </c>
      <c r="M951" s="17">
        <v>633923</v>
      </c>
      <c r="N951" s="21">
        <v>2350923.34</v>
      </c>
      <c r="O951" s="17">
        <v>538523</v>
      </c>
      <c r="P951" s="21">
        <v>1834691.01</v>
      </c>
      <c r="Q951" s="17">
        <v>0</v>
      </c>
      <c r="R951" s="21">
        <v>0</v>
      </c>
      <c r="S951" s="17">
        <v>14405</v>
      </c>
      <c r="T951" s="21">
        <v>71886.100000000006</v>
      </c>
      <c r="U951" s="17">
        <v>7318291</v>
      </c>
      <c r="V951" s="21">
        <v>14129377.85</v>
      </c>
      <c r="W951" s="17">
        <v>3402051</v>
      </c>
      <c r="X951" s="21">
        <v>6403475.7400000002</v>
      </c>
      <c r="Y951" s="17">
        <v>2502</v>
      </c>
      <c r="Z951" s="21">
        <v>9593.27</v>
      </c>
      <c r="AA951" s="17">
        <v>46037116</v>
      </c>
      <c r="AB951" s="21">
        <v>141889175.90000001</v>
      </c>
      <c r="AC951" s="17">
        <v>25820</v>
      </c>
      <c r="AD951" s="21">
        <v>25769.09</v>
      </c>
      <c r="AE951" s="21">
        <v>4257500.4499999993</v>
      </c>
      <c r="AF951" s="21">
        <v>162457391.84999999</v>
      </c>
      <c r="AG951" s="21" t="s">
        <v>35</v>
      </c>
      <c r="AI951"/>
    </row>
    <row r="952" spans="1:35">
      <c r="A952" s="22">
        <v>950</v>
      </c>
      <c r="B952" s="28">
        <v>45078</v>
      </c>
      <c r="C952" s="23" t="s">
        <v>33</v>
      </c>
      <c r="D952" s="23" t="s">
        <v>95</v>
      </c>
      <c r="E952" s="22">
        <v>231</v>
      </c>
      <c r="F952" s="22"/>
      <c r="G952" s="22">
        <v>0</v>
      </c>
      <c r="H952" s="38">
        <v>0</v>
      </c>
      <c r="I952" s="22">
        <v>0</v>
      </c>
      <c r="J952" s="22">
        <v>0</v>
      </c>
      <c r="K952" s="22">
        <v>0</v>
      </c>
      <c r="L952" s="22">
        <v>0</v>
      </c>
      <c r="M952" s="22">
        <v>0</v>
      </c>
      <c r="N952" s="29">
        <v>0</v>
      </c>
      <c r="O952" s="22">
        <v>0</v>
      </c>
      <c r="P952" s="29">
        <v>0</v>
      </c>
      <c r="Q952" s="22">
        <v>0</v>
      </c>
      <c r="R952" s="29">
        <v>0</v>
      </c>
      <c r="S952" s="22">
        <v>0</v>
      </c>
      <c r="T952" s="29">
        <v>0</v>
      </c>
      <c r="U952" s="22">
        <v>0</v>
      </c>
      <c r="V952" s="29">
        <v>0</v>
      </c>
      <c r="W952" s="22">
        <v>0</v>
      </c>
      <c r="X952" s="29">
        <v>0</v>
      </c>
      <c r="Y952" s="22">
        <v>0</v>
      </c>
      <c r="Z952" s="29">
        <v>0</v>
      </c>
      <c r="AA952" s="22">
        <v>0</v>
      </c>
      <c r="AB952" s="29">
        <v>0</v>
      </c>
      <c r="AC952" s="22">
        <v>0</v>
      </c>
      <c r="AD952" s="29">
        <v>0</v>
      </c>
      <c r="AE952" s="29">
        <v>0</v>
      </c>
      <c r="AF952" s="29">
        <v>0</v>
      </c>
      <c r="AG952" s="29" t="s">
        <v>35</v>
      </c>
      <c r="AI952"/>
    </row>
    <row r="953" spans="1:35">
      <c r="A953" s="17">
        <v>951</v>
      </c>
      <c r="B953" s="18">
        <v>45078</v>
      </c>
      <c r="C953" s="19" t="s">
        <v>33</v>
      </c>
      <c r="D953" s="19" t="s">
        <v>96</v>
      </c>
      <c r="E953" s="17">
        <v>292</v>
      </c>
      <c r="F953" s="17">
        <v>7</v>
      </c>
      <c r="G953" s="17">
        <v>0</v>
      </c>
      <c r="H953" s="20">
        <v>557</v>
      </c>
      <c r="I953" s="17">
        <v>0</v>
      </c>
      <c r="J953" s="17">
        <v>20424</v>
      </c>
      <c r="K953" s="17">
        <v>0</v>
      </c>
      <c r="L953" s="17">
        <v>1688294</v>
      </c>
      <c r="M953" s="17">
        <v>0</v>
      </c>
      <c r="N953" s="21">
        <v>0</v>
      </c>
      <c r="O953" s="17">
        <v>0</v>
      </c>
      <c r="P953" s="21">
        <v>0</v>
      </c>
      <c r="Q953" s="17">
        <v>0</v>
      </c>
      <c r="R953" s="21">
        <v>0</v>
      </c>
      <c r="S953" s="17">
        <v>0</v>
      </c>
      <c r="T953" s="21">
        <v>0</v>
      </c>
      <c r="U953" s="17">
        <v>34175</v>
      </c>
      <c r="V953" s="21">
        <v>60956.34</v>
      </c>
      <c r="W953" s="17">
        <v>11057</v>
      </c>
      <c r="X953" s="21">
        <v>24266.27</v>
      </c>
      <c r="Y953" s="17">
        <v>19</v>
      </c>
      <c r="Z953" s="21">
        <v>102.97</v>
      </c>
      <c r="AA953" s="17">
        <v>311511</v>
      </c>
      <c r="AB953" s="21">
        <v>1292068.44</v>
      </c>
      <c r="AC953" s="17">
        <v>0</v>
      </c>
      <c r="AD953" s="21">
        <v>0</v>
      </c>
      <c r="AE953" s="21">
        <v>0</v>
      </c>
      <c r="AF953" s="21">
        <v>1377394.02</v>
      </c>
      <c r="AG953" s="21" t="s">
        <v>35</v>
      </c>
      <c r="AI953"/>
    </row>
    <row r="954" spans="1:35">
      <c r="A954" s="22">
        <v>952</v>
      </c>
      <c r="B954" s="28">
        <v>45078</v>
      </c>
      <c r="C954" s="23" t="s">
        <v>38</v>
      </c>
      <c r="D954" s="23" t="s">
        <v>101</v>
      </c>
      <c r="E954" s="22">
        <v>0</v>
      </c>
      <c r="F954" s="22">
        <v>0</v>
      </c>
      <c r="G954" s="22">
        <v>0</v>
      </c>
      <c r="H954" s="38">
        <v>0</v>
      </c>
      <c r="I954" s="22">
        <v>0</v>
      </c>
      <c r="J954" s="22">
        <v>0</v>
      </c>
      <c r="K954" s="22">
        <v>0</v>
      </c>
      <c r="L954" s="22">
        <v>1021</v>
      </c>
      <c r="M954" s="22">
        <v>0</v>
      </c>
      <c r="N954" s="29">
        <v>0</v>
      </c>
      <c r="O954" s="22">
        <v>0</v>
      </c>
      <c r="P954" s="29">
        <v>0</v>
      </c>
      <c r="Q954" s="22">
        <v>0</v>
      </c>
      <c r="R954" s="29">
        <v>0</v>
      </c>
      <c r="S954" s="22">
        <v>0</v>
      </c>
      <c r="T954" s="29">
        <v>0</v>
      </c>
      <c r="U954" s="22">
        <v>2910</v>
      </c>
      <c r="V954" s="29">
        <v>11271.78</v>
      </c>
      <c r="W954" s="22">
        <v>1205</v>
      </c>
      <c r="X954" s="29">
        <v>3546.57</v>
      </c>
      <c r="Y954" s="22">
        <v>0</v>
      </c>
      <c r="Z954" s="29">
        <v>0</v>
      </c>
      <c r="AA954" s="22">
        <v>924</v>
      </c>
      <c r="AB954" s="29">
        <v>6183.52</v>
      </c>
      <c r="AC954" s="22">
        <v>0</v>
      </c>
      <c r="AD954" s="29">
        <v>0</v>
      </c>
      <c r="AE954" s="29">
        <v>0</v>
      </c>
      <c r="AF954" s="29">
        <v>21001.870000000003</v>
      </c>
      <c r="AG954" s="29" t="s">
        <v>35</v>
      </c>
      <c r="AI954"/>
    </row>
    <row r="955" spans="1:35">
      <c r="A955" s="17">
        <v>953</v>
      </c>
      <c r="B955" s="18">
        <v>45078</v>
      </c>
      <c r="C955" s="19" t="s">
        <v>41</v>
      </c>
      <c r="D955" s="19" t="s">
        <v>97</v>
      </c>
      <c r="E955" s="17">
        <v>1144</v>
      </c>
      <c r="F955" s="17">
        <v>165</v>
      </c>
      <c r="G955" s="17">
        <v>69696</v>
      </c>
      <c r="H955" s="20">
        <v>89645</v>
      </c>
      <c r="I955" s="17">
        <v>379784</v>
      </c>
      <c r="J955" s="17">
        <v>147257348</v>
      </c>
      <c r="K955" s="17">
        <v>1496508</v>
      </c>
      <c r="L955" s="17">
        <v>4635022</v>
      </c>
      <c r="M955" s="17">
        <v>2141275</v>
      </c>
      <c r="N955" s="21">
        <v>7533946.9100000001</v>
      </c>
      <c r="O955" s="17">
        <v>962663</v>
      </c>
      <c r="P955" s="21">
        <v>9371376.2400000002</v>
      </c>
      <c r="Q955" s="17">
        <v>0</v>
      </c>
      <c r="R955" s="21">
        <v>0</v>
      </c>
      <c r="S955" s="17">
        <v>20448</v>
      </c>
      <c r="T955" s="21">
        <v>91019.6</v>
      </c>
      <c r="U955" s="17">
        <v>934287</v>
      </c>
      <c r="V955" s="21">
        <v>2022282.64</v>
      </c>
      <c r="W955" s="17">
        <v>346753</v>
      </c>
      <c r="X955" s="21">
        <v>1202867.6499999999</v>
      </c>
      <c r="Y955" s="17">
        <v>49</v>
      </c>
      <c r="Z955" s="21">
        <v>758.83</v>
      </c>
      <c r="AA955" s="17">
        <v>2862449</v>
      </c>
      <c r="AB955" s="21">
        <v>13341969.460000001</v>
      </c>
      <c r="AC955" s="17">
        <v>537</v>
      </c>
      <c r="AD955" s="21">
        <v>537</v>
      </c>
      <c r="AE955" s="21">
        <v>16996342.75</v>
      </c>
      <c r="AF955" s="21">
        <v>16568415.580000002</v>
      </c>
      <c r="AG955" s="21" t="s">
        <v>40</v>
      </c>
      <c r="AI955"/>
    </row>
    <row r="956" spans="1:35">
      <c r="A956" s="22">
        <v>954</v>
      </c>
      <c r="B956" s="28">
        <v>45108</v>
      </c>
      <c r="C956" s="23" t="s">
        <v>33</v>
      </c>
      <c r="D956" s="23" t="s">
        <v>34</v>
      </c>
      <c r="E956" s="22">
        <v>493</v>
      </c>
      <c r="F956" s="22">
        <v>2</v>
      </c>
      <c r="G956" s="22">
        <v>0</v>
      </c>
      <c r="H956" s="38">
        <v>380</v>
      </c>
      <c r="I956" s="22">
        <v>0</v>
      </c>
      <c r="J956" s="22">
        <v>1084906</v>
      </c>
      <c r="K956" s="22">
        <v>645027</v>
      </c>
      <c r="L956" s="22">
        <v>2677150</v>
      </c>
      <c r="M956" s="22">
        <v>848428</v>
      </c>
      <c r="N956" s="29">
        <v>4794047.01</v>
      </c>
      <c r="O956" s="22">
        <v>1007995</v>
      </c>
      <c r="P956" s="29">
        <v>8206736.3899999997</v>
      </c>
      <c r="Q956" s="22">
        <v>1314</v>
      </c>
      <c r="R956" s="29">
        <v>677.36</v>
      </c>
      <c r="S956" s="22">
        <v>5033</v>
      </c>
      <c r="T956" s="29">
        <v>28555.9</v>
      </c>
      <c r="U956" s="22">
        <v>218398</v>
      </c>
      <c r="V956" s="29">
        <v>527000.69999999995</v>
      </c>
      <c r="W956" s="22">
        <v>243562</v>
      </c>
      <c r="X956" s="29">
        <v>858958.69</v>
      </c>
      <c r="Y956" s="22">
        <v>232</v>
      </c>
      <c r="Z956" s="29">
        <v>3753.84</v>
      </c>
      <c r="AA956" s="22">
        <v>988224</v>
      </c>
      <c r="AB956" s="29">
        <v>6364623.7999999998</v>
      </c>
      <c r="AC956" s="22">
        <v>593</v>
      </c>
      <c r="AD956" s="29">
        <v>566</v>
      </c>
      <c r="AE956" s="29">
        <v>13030016.659999998</v>
      </c>
      <c r="AF956" s="29">
        <v>7754903.0299999993</v>
      </c>
      <c r="AG956" s="29" t="s">
        <v>40</v>
      </c>
      <c r="AI956"/>
    </row>
    <row r="957" spans="1:35">
      <c r="A957" s="17">
        <v>955</v>
      </c>
      <c r="B957" s="18">
        <v>45108</v>
      </c>
      <c r="C957" s="19" t="s">
        <v>36</v>
      </c>
      <c r="D957" s="19" t="s">
        <v>37</v>
      </c>
      <c r="E957" s="17">
        <v>0</v>
      </c>
      <c r="F957" s="17">
        <v>0</v>
      </c>
      <c r="G957" s="17">
        <v>0</v>
      </c>
      <c r="H957" s="20">
        <v>83880</v>
      </c>
      <c r="I957" s="17">
        <v>0</v>
      </c>
      <c r="J957" s="17">
        <v>3792634</v>
      </c>
      <c r="K957" s="17">
        <v>0</v>
      </c>
      <c r="L957" s="17">
        <v>5959901</v>
      </c>
      <c r="M957" s="17">
        <v>0</v>
      </c>
      <c r="N957" s="21">
        <v>0</v>
      </c>
      <c r="O957" s="17">
        <v>0</v>
      </c>
      <c r="P957" s="21">
        <v>0</v>
      </c>
      <c r="Q957" s="17">
        <v>0</v>
      </c>
      <c r="R957" s="21">
        <v>0</v>
      </c>
      <c r="S957" s="17">
        <v>0</v>
      </c>
      <c r="T957" s="21">
        <v>0</v>
      </c>
      <c r="U957" s="17">
        <v>4570</v>
      </c>
      <c r="V957" s="21">
        <v>6509</v>
      </c>
      <c r="W957" s="17">
        <v>213000</v>
      </c>
      <c r="X957" s="21">
        <v>274502.12</v>
      </c>
      <c r="Y957" s="17">
        <v>0</v>
      </c>
      <c r="Z957" s="21">
        <v>0</v>
      </c>
      <c r="AA957" s="17">
        <v>30096</v>
      </c>
      <c r="AB957" s="21">
        <v>135459.1</v>
      </c>
      <c r="AC957" s="17">
        <v>0</v>
      </c>
      <c r="AD957" s="21">
        <v>0</v>
      </c>
      <c r="AE957" s="21">
        <v>0</v>
      </c>
      <c r="AF957" s="21">
        <v>416470.22</v>
      </c>
      <c r="AG957" s="21" t="s">
        <v>35</v>
      </c>
      <c r="AI957"/>
    </row>
    <row r="958" spans="1:35">
      <c r="A958" s="22">
        <v>956</v>
      </c>
      <c r="B958" s="28">
        <v>45108</v>
      </c>
      <c r="C958" s="23" t="s">
        <v>38</v>
      </c>
      <c r="D958" s="23" t="s">
        <v>39</v>
      </c>
      <c r="E958" s="22">
        <v>0</v>
      </c>
      <c r="F958" s="22">
        <v>0</v>
      </c>
      <c r="G958" s="22">
        <v>52988</v>
      </c>
      <c r="H958" s="38">
        <v>0</v>
      </c>
      <c r="I958" s="22">
        <v>0</v>
      </c>
      <c r="J958" s="22">
        <v>0</v>
      </c>
      <c r="K958" s="22">
        <v>1353841</v>
      </c>
      <c r="L958" s="22">
        <v>0</v>
      </c>
      <c r="M958" s="22">
        <v>1176874</v>
      </c>
      <c r="N958" s="29">
        <v>8609368.6600000001</v>
      </c>
      <c r="O958" s="22">
        <v>3414995</v>
      </c>
      <c r="P958" s="29">
        <v>29327669.670000002</v>
      </c>
      <c r="Q958" s="22">
        <v>0</v>
      </c>
      <c r="R958" s="29">
        <v>0</v>
      </c>
      <c r="S958" s="22">
        <v>0</v>
      </c>
      <c r="T958" s="29">
        <v>0</v>
      </c>
      <c r="U958" s="22">
        <v>0</v>
      </c>
      <c r="V958" s="29">
        <v>0</v>
      </c>
      <c r="W958" s="22">
        <v>0</v>
      </c>
      <c r="X958" s="29">
        <v>0</v>
      </c>
      <c r="Y958" s="22">
        <v>0</v>
      </c>
      <c r="Z958" s="29">
        <v>0</v>
      </c>
      <c r="AA958" s="22">
        <v>0</v>
      </c>
      <c r="AB958" s="29">
        <v>0</v>
      </c>
      <c r="AC958" s="22">
        <v>0</v>
      </c>
      <c r="AD958" s="29">
        <v>0</v>
      </c>
      <c r="AE958" s="29">
        <v>37937038.329999998</v>
      </c>
      <c r="AF958" s="29">
        <v>0</v>
      </c>
      <c r="AG958" s="29" t="s">
        <v>40</v>
      </c>
      <c r="AI958"/>
    </row>
    <row r="959" spans="1:35">
      <c r="A959" s="17">
        <v>957</v>
      </c>
      <c r="B959" s="18">
        <v>45108</v>
      </c>
      <c r="C959" s="19" t="s">
        <v>41</v>
      </c>
      <c r="D959" s="19" t="s">
        <v>42</v>
      </c>
      <c r="E959" s="17">
        <v>5863</v>
      </c>
      <c r="F959" s="17">
        <v>9904</v>
      </c>
      <c r="G959" s="17">
        <v>1501086</v>
      </c>
      <c r="H959" s="20">
        <v>747</v>
      </c>
      <c r="I959" s="17">
        <v>692067</v>
      </c>
      <c r="J959" s="17">
        <v>64030282</v>
      </c>
      <c r="K959" s="17">
        <v>12739961</v>
      </c>
      <c r="L959" s="17">
        <v>32205377</v>
      </c>
      <c r="M959" s="17">
        <v>23914404</v>
      </c>
      <c r="N959" s="21">
        <v>66051323.270000003</v>
      </c>
      <c r="O959" s="17">
        <v>23873837</v>
      </c>
      <c r="P959" s="21">
        <v>114320050.7</v>
      </c>
      <c r="Q959" s="17">
        <v>0</v>
      </c>
      <c r="R959" s="21">
        <v>0</v>
      </c>
      <c r="S959" s="17">
        <v>82627</v>
      </c>
      <c r="T959" s="21">
        <v>348601.64</v>
      </c>
      <c r="U959" s="17">
        <v>8075504</v>
      </c>
      <c r="V959" s="21">
        <v>20705044.5</v>
      </c>
      <c r="W959" s="17">
        <v>3832518</v>
      </c>
      <c r="X959" s="21">
        <v>17341395.09</v>
      </c>
      <c r="Y959" s="17">
        <v>15502</v>
      </c>
      <c r="Z959" s="21">
        <v>385877.89</v>
      </c>
      <c r="AA959" s="17">
        <v>19804086</v>
      </c>
      <c r="AB959" s="21">
        <v>121833552.90000001</v>
      </c>
      <c r="AC959" s="17">
        <v>0</v>
      </c>
      <c r="AD959" s="21">
        <v>0</v>
      </c>
      <c r="AE959" s="21">
        <v>180719975.60999998</v>
      </c>
      <c r="AF959" s="21">
        <v>160265870.38</v>
      </c>
      <c r="AG959" s="21" t="s">
        <v>40</v>
      </c>
      <c r="AI959"/>
    </row>
    <row r="960" spans="1:35">
      <c r="A960" s="22">
        <v>958</v>
      </c>
      <c r="B960" s="28">
        <v>45108</v>
      </c>
      <c r="C960" s="23" t="s">
        <v>41</v>
      </c>
      <c r="D960" s="23" t="s">
        <v>43</v>
      </c>
      <c r="E960" s="22">
        <v>433</v>
      </c>
      <c r="F960" s="22">
        <v>5</v>
      </c>
      <c r="G960" s="22">
        <v>44094</v>
      </c>
      <c r="H960" s="38">
        <v>0</v>
      </c>
      <c r="I960" s="22">
        <v>0</v>
      </c>
      <c r="J960" s="22">
        <v>0</v>
      </c>
      <c r="K960" s="22">
        <v>0</v>
      </c>
      <c r="L960" s="22">
        <v>5579890</v>
      </c>
      <c r="M960" s="22">
        <v>0</v>
      </c>
      <c r="N960" s="29">
        <v>0</v>
      </c>
      <c r="O960" s="22">
        <v>0</v>
      </c>
      <c r="P960" s="29">
        <v>0</v>
      </c>
      <c r="Q960" s="22">
        <v>0</v>
      </c>
      <c r="R960" s="29">
        <v>0</v>
      </c>
      <c r="S960" s="22">
        <v>0</v>
      </c>
      <c r="T960" s="29">
        <v>0</v>
      </c>
      <c r="U960" s="22">
        <v>392654</v>
      </c>
      <c r="V960" s="29">
        <v>1028073.75</v>
      </c>
      <c r="W960" s="22">
        <v>189330</v>
      </c>
      <c r="X960" s="29">
        <v>678473.05</v>
      </c>
      <c r="Y960" s="22">
        <v>0</v>
      </c>
      <c r="Z960" s="29">
        <v>0</v>
      </c>
      <c r="AA960" s="22">
        <v>2491362</v>
      </c>
      <c r="AB960" s="29">
        <v>13168210.34</v>
      </c>
      <c r="AC960" s="22">
        <v>42077</v>
      </c>
      <c r="AD960" s="29">
        <v>39995.94</v>
      </c>
      <c r="AE960" s="29">
        <v>0</v>
      </c>
      <c r="AF960" s="29">
        <v>14914753.08</v>
      </c>
      <c r="AG960" s="29" t="s">
        <v>35</v>
      </c>
      <c r="AI960"/>
    </row>
    <row r="961" spans="1:35">
      <c r="A961" s="17">
        <v>959</v>
      </c>
      <c r="B961" s="18">
        <v>45108</v>
      </c>
      <c r="C961" s="19" t="s">
        <v>38</v>
      </c>
      <c r="D961" s="19" t="s">
        <v>44</v>
      </c>
      <c r="E961" s="17">
        <v>0</v>
      </c>
      <c r="F961" s="17">
        <v>0</v>
      </c>
      <c r="G961" s="17">
        <v>0</v>
      </c>
      <c r="H961" s="20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21">
        <v>0</v>
      </c>
      <c r="O961" s="17">
        <v>0</v>
      </c>
      <c r="P961" s="21">
        <v>0</v>
      </c>
      <c r="Q961" s="17">
        <v>0</v>
      </c>
      <c r="R961" s="21">
        <v>0</v>
      </c>
      <c r="S961" s="17">
        <v>0</v>
      </c>
      <c r="T961" s="21">
        <v>0</v>
      </c>
      <c r="U961" s="17">
        <v>0</v>
      </c>
      <c r="V961" s="21">
        <v>0</v>
      </c>
      <c r="W961" s="17">
        <v>0</v>
      </c>
      <c r="X961" s="21">
        <v>0</v>
      </c>
      <c r="Y961" s="17">
        <v>0</v>
      </c>
      <c r="Z961" s="21">
        <v>0</v>
      </c>
      <c r="AA961" s="17">
        <v>0</v>
      </c>
      <c r="AB961" s="21">
        <v>0</v>
      </c>
      <c r="AC961" s="17">
        <v>0</v>
      </c>
      <c r="AD961" s="21">
        <v>0</v>
      </c>
      <c r="AE961" s="21">
        <v>0</v>
      </c>
      <c r="AF961" s="21">
        <v>0</v>
      </c>
      <c r="AG961" s="21" t="s">
        <v>35</v>
      </c>
      <c r="AI961"/>
    </row>
    <row r="962" spans="1:35">
      <c r="A962" s="22">
        <v>960</v>
      </c>
      <c r="B962" s="28">
        <v>45108</v>
      </c>
      <c r="C962" s="23" t="s">
        <v>45</v>
      </c>
      <c r="D962" s="23" t="s">
        <v>46</v>
      </c>
      <c r="E962" s="22">
        <v>8440</v>
      </c>
      <c r="F962" s="22">
        <v>2088</v>
      </c>
      <c r="G962" s="22">
        <v>25007</v>
      </c>
      <c r="H962" s="38">
        <v>43852</v>
      </c>
      <c r="I962" s="22">
        <v>8320</v>
      </c>
      <c r="J962" s="22">
        <v>1339890</v>
      </c>
      <c r="K962" s="22">
        <v>2044759</v>
      </c>
      <c r="L962" s="22">
        <v>87634917</v>
      </c>
      <c r="M962" s="22">
        <v>2845288</v>
      </c>
      <c r="N962" s="29">
        <v>7971067.6100000003</v>
      </c>
      <c r="O962" s="22">
        <v>2466667</v>
      </c>
      <c r="P962" s="29">
        <v>13209925.59</v>
      </c>
      <c r="Q962" s="22">
        <v>0</v>
      </c>
      <c r="R962" s="29">
        <v>0</v>
      </c>
      <c r="S962" s="22">
        <v>8439</v>
      </c>
      <c r="T962" s="29">
        <v>41891.1</v>
      </c>
      <c r="U962" s="22">
        <v>5397673</v>
      </c>
      <c r="V962" s="29">
        <v>10898139.33</v>
      </c>
      <c r="W962" s="22">
        <v>1551018</v>
      </c>
      <c r="X962" s="29">
        <v>5190204.9400000004</v>
      </c>
      <c r="Y962" s="22">
        <v>9</v>
      </c>
      <c r="Z962" s="29">
        <v>22.54</v>
      </c>
      <c r="AA962" s="22">
        <v>25647197</v>
      </c>
      <c r="AB962" s="29">
        <v>120381811</v>
      </c>
      <c r="AC962" s="22">
        <v>624</v>
      </c>
      <c r="AD962" s="29">
        <v>589.08000000000004</v>
      </c>
      <c r="AE962" s="29">
        <v>21222884.300000001</v>
      </c>
      <c r="AF962" s="29">
        <v>136470766.89000002</v>
      </c>
      <c r="AG962" s="29" t="s">
        <v>35</v>
      </c>
      <c r="AI962"/>
    </row>
    <row r="963" spans="1:35">
      <c r="A963" s="17">
        <v>961</v>
      </c>
      <c r="B963" s="18">
        <v>45108</v>
      </c>
      <c r="C963" s="19" t="s">
        <v>45</v>
      </c>
      <c r="D963" s="19" t="s">
        <v>47</v>
      </c>
      <c r="E963" s="17">
        <v>5327</v>
      </c>
      <c r="F963" s="17">
        <v>2901</v>
      </c>
      <c r="G963" s="17">
        <v>43184</v>
      </c>
      <c r="H963" s="20">
        <v>16657</v>
      </c>
      <c r="I963" s="17">
        <v>0</v>
      </c>
      <c r="J963" s="17">
        <v>730308</v>
      </c>
      <c r="K963" s="17">
        <v>74798</v>
      </c>
      <c r="L963" s="17">
        <v>49346167</v>
      </c>
      <c r="M963" s="17">
        <v>148750</v>
      </c>
      <c r="N963" s="21">
        <v>516626.3</v>
      </c>
      <c r="O963" s="17">
        <v>69395</v>
      </c>
      <c r="P963" s="21">
        <v>284577.15999999997</v>
      </c>
      <c r="Q963" s="17">
        <v>0</v>
      </c>
      <c r="R963" s="21">
        <v>0</v>
      </c>
      <c r="S963" s="17">
        <v>9553</v>
      </c>
      <c r="T963" s="21">
        <v>58028.09</v>
      </c>
      <c r="U963" s="17">
        <v>3569757</v>
      </c>
      <c r="V963" s="21">
        <v>6584974.4800000004</v>
      </c>
      <c r="W963" s="17">
        <v>1460175</v>
      </c>
      <c r="X963" s="21">
        <v>2598164.7999999998</v>
      </c>
      <c r="Y963" s="17">
        <v>0</v>
      </c>
      <c r="Z963" s="21">
        <v>0</v>
      </c>
      <c r="AA963" s="17">
        <v>16866377</v>
      </c>
      <c r="AB963" s="21">
        <v>66847676.280000001</v>
      </c>
      <c r="AC963" s="17">
        <v>3238</v>
      </c>
      <c r="AD963" s="21">
        <v>3189</v>
      </c>
      <c r="AE963" s="21">
        <v>859231.54999999993</v>
      </c>
      <c r="AF963" s="21">
        <v>76034004.560000002</v>
      </c>
      <c r="AG963" s="21" t="s">
        <v>35</v>
      </c>
      <c r="AI963"/>
    </row>
    <row r="964" spans="1:35">
      <c r="A964" s="22">
        <v>962</v>
      </c>
      <c r="B964" s="28">
        <v>45108</v>
      </c>
      <c r="C964" s="23" t="s">
        <v>45</v>
      </c>
      <c r="D964" s="23" t="s">
        <v>48</v>
      </c>
      <c r="E964" s="22">
        <v>1957</v>
      </c>
      <c r="F964" s="22">
        <v>416</v>
      </c>
      <c r="G964" s="22">
        <v>1878</v>
      </c>
      <c r="H964" s="38">
        <v>1939</v>
      </c>
      <c r="I964" s="22">
        <v>355014</v>
      </c>
      <c r="J964" s="22">
        <v>1116939</v>
      </c>
      <c r="K964" s="22">
        <v>33064</v>
      </c>
      <c r="L964" s="22">
        <v>13696497</v>
      </c>
      <c r="M964" s="22">
        <v>53293</v>
      </c>
      <c r="N964" s="29">
        <v>218060.98</v>
      </c>
      <c r="O964" s="22">
        <v>23985</v>
      </c>
      <c r="P964" s="29">
        <v>124480.45</v>
      </c>
      <c r="Q964" s="22">
        <v>0</v>
      </c>
      <c r="R964" s="29">
        <v>0</v>
      </c>
      <c r="S964" s="22">
        <v>898</v>
      </c>
      <c r="T964" s="29">
        <v>4268.1000000000004</v>
      </c>
      <c r="U964" s="22">
        <v>1534280</v>
      </c>
      <c r="V964" s="29">
        <v>2521755.9500000002</v>
      </c>
      <c r="W964" s="22">
        <v>582418</v>
      </c>
      <c r="X964" s="29">
        <v>1108980.58</v>
      </c>
      <c r="Y964" s="22">
        <v>6976</v>
      </c>
      <c r="Z964" s="29">
        <v>73481.929999999993</v>
      </c>
      <c r="AA964" s="22">
        <v>6077825</v>
      </c>
      <c r="AB964" s="29">
        <v>26243462.199999999</v>
      </c>
      <c r="AC964" s="22">
        <v>0</v>
      </c>
      <c r="AD964" s="29">
        <v>0</v>
      </c>
      <c r="AE964" s="29">
        <v>346809.52999999997</v>
      </c>
      <c r="AF964" s="29">
        <v>29947680.66</v>
      </c>
      <c r="AG964" s="29" t="s">
        <v>35</v>
      </c>
      <c r="AI964"/>
    </row>
    <row r="965" spans="1:35">
      <c r="A965" s="17">
        <v>963</v>
      </c>
      <c r="B965" s="18">
        <v>45108</v>
      </c>
      <c r="C965" s="19" t="s">
        <v>38</v>
      </c>
      <c r="D965" s="19" t="s">
        <v>49</v>
      </c>
      <c r="E965" s="17">
        <v>0</v>
      </c>
      <c r="F965" s="17">
        <v>0</v>
      </c>
      <c r="G965" s="17">
        <v>0</v>
      </c>
      <c r="H965" s="20">
        <v>0</v>
      </c>
      <c r="I965" s="17">
        <v>1</v>
      </c>
      <c r="J965" s="17">
        <v>0</v>
      </c>
      <c r="K965" s="17">
        <v>0</v>
      </c>
      <c r="L965" s="17">
        <v>923</v>
      </c>
      <c r="M965" s="17">
        <v>0</v>
      </c>
      <c r="N965" s="21">
        <v>0</v>
      </c>
      <c r="O965" s="17">
        <v>0</v>
      </c>
      <c r="P965" s="21">
        <v>0</v>
      </c>
      <c r="Q965" s="17">
        <v>0</v>
      </c>
      <c r="R965" s="21">
        <v>0</v>
      </c>
      <c r="S965" s="17">
        <v>0</v>
      </c>
      <c r="T965" s="21">
        <v>0</v>
      </c>
      <c r="U965" s="17">
        <v>34</v>
      </c>
      <c r="V965" s="21">
        <v>134.88</v>
      </c>
      <c r="W965" s="17">
        <v>9</v>
      </c>
      <c r="X965" s="21">
        <v>29.91</v>
      </c>
      <c r="Y965" s="17">
        <v>0</v>
      </c>
      <c r="Z965" s="21">
        <v>0</v>
      </c>
      <c r="AA965" s="17">
        <v>310</v>
      </c>
      <c r="AB965" s="21">
        <v>2749.5</v>
      </c>
      <c r="AC965" s="17">
        <v>0</v>
      </c>
      <c r="AD965" s="21">
        <v>0</v>
      </c>
      <c r="AE965" s="21">
        <v>0</v>
      </c>
      <c r="AF965" s="21">
        <v>2914.29</v>
      </c>
      <c r="AG965" s="21" t="s">
        <v>35</v>
      </c>
      <c r="AI965"/>
    </row>
    <row r="966" spans="1:35">
      <c r="A966" s="22">
        <v>964</v>
      </c>
      <c r="B966" s="28">
        <v>45108</v>
      </c>
      <c r="C966" s="23" t="s">
        <v>41</v>
      </c>
      <c r="D966" s="23" t="s">
        <v>98</v>
      </c>
      <c r="E966" s="22">
        <v>489</v>
      </c>
      <c r="F966" s="22">
        <v>52</v>
      </c>
      <c r="G966" s="22">
        <v>0</v>
      </c>
      <c r="H966" s="38">
        <v>0</v>
      </c>
      <c r="I966" s="22">
        <v>7418</v>
      </c>
      <c r="J966" s="22">
        <v>0</v>
      </c>
      <c r="K966" s="22">
        <v>28136</v>
      </c>
      <c r="L966" s="22">
        <v>907493</v>
      </c>
      <c r="M966" s="22">
        <v>66340</v>
      </c>
      <c r="N966" s="29">
        <v>249261.9</v>
      </c>
      <c r="O966" s="22">
        <v>65085</v>
      </c>
      <c r="P966" s="29">
        <v>554088.55000000005</v>
      </c>
      <c r="Q966" s="22">
        <v>0</v>
      </c>
      <c r="R966" s="29">
        <v>0</v>
      </c>
      <c r="S966" s="22">
        <v>0</v>
      </c>
      <c r="T966" s="29">
        <v>0</v>
      </c>
      <c r="U966" s="22">
        <v>224700</v>
      </c>
      <c r="V966" s="29">
        <v>444746.7</v>
      </c>
      <c r="W966" s="22">
        <v>25006</v>
      </c>
      <c r="X966" s="29">
        <v>68534.320000000007</v>
      </c>
      <c r="Y966" s="22">
        <v>8</v>
      </c>
      <c r="Z966" s="29">
        <v>34.6</v>
      </c>
      <c r="AA966" s="22">
        <v>489087</v>
      </c>
      <c r="AB966" s="29">
        <v>2315548.9</v>
      </c>
      <c r="AC966" s="22">
        <v>9</v>
      </c>
      <c r="AD966" s="29">
        <v>9.1999999999999993</v>
      </c>
      <c r="AE966" s="29">
        <v>803350.45000000007</v>
      </c>
      <c r="AF966" s="29">
        <v>2828873.72</v>
      </c>
      <c r="AG966" s="29" t="s">
        <v>35</v>
      </c>
      <c r="AI966"/>
    </row>
    <row r="967" spans="1:35">
      <c r="A967" s="17">
        <v>965</v>
      </c>
      <c r="B967" s="18">
        <v>45108</v>
      </c>
      <c r="C967" s="19" t="s">
        <v>45</v>
      </c>
      <c r="D967" s="19" t="s">
        <v>50</v>
      </c>
      <c r="E967" s="17">
        <v>8103</v>
      </c>
      <c r="F967" s="17">
        <v>4020</v>
      </c>
      <c r="G967" s="17">
        <v>63409</v>
      </c>
      <c r="H967" s="20">
        <v>13427</v>
      </c>
      <c r="I967" s="17">
        <v>56</v>
      </c>
      <c r="J967" s="17">
        <v>2765781</v>
      </c>
      <c r="K967" s="17">
        <v>679662</v>
      </c>
      <c r="L967" s="17">
        <v>52489959</v>
      </c>
      <c r="M967" s="17">
        <v>777501</v>
      </c>
      <c r="N967" s="21">
        <v>2448283.48</v>
      </c>
      <c r="O967" s="17">
        <v>305873</v>
      </c>
      <c r="P967" s="21">
        <v>1389873.61</v>
      </c>
      <c r="Q967" s="17">
        <v>0</v>
      </c>
      <c r="R967" s="21">
        <v>0</v>
      </c>
      <c r="S967" s="17">
        <v>68362</v>
      </c>
      <c r="T967" s="21">
        <v>361757.6</v>
      </c>
      <c r="U967" s="17">
        <v>8121323</v>
      </c>
      <c r="V967" s="21">
        <v>18021291.940000001</v>
      </c>
      <c r="W967" s="17">
        <v>1714705</v>
      </c>
      <c r="X967" s="21">
        <v>5498511.04</v>
      </c>
      <c r="Y967" s="17">
        <v>5714</v>
      </c>
      <c r="Z967" s="21">
        <v>89930.64</v>
      </c>
      <c r="AA967" s="17">
        <v>32051326</v>
      </c>
      <c r="AB967" s="21">
        <v>144789866.40000001</v>
      </c>
      <c r="AC967" s="17">
        <v>960</v>
      </c>
      <c r="AD967" s="21">
        <v>795.42</v>
      </c>
      <c r="AE967" s="21">
        <v>4199914.6899999995</v>
      </c>
      <c r="AF967" s="21">
        <v>168400395.44</v>
      </c>
      <c r="AG967" s="21" t="s">
        <v>35</v>
      </c>
      <c r="AI967"/>
    </row>
    <row r="968" spans="1:35">
      <c r="A968" s="22">
        <v>966</v>
      </c>
      <c r="B968" s="28">
        <v>45108</v>
      </c>
      <c r="C968" s="23" t="s">
        <v>33</v>
      </c>
      <c r="D968" s="23" t="s">
        <v>51</v>
      </c>
      <c r="E968" s="22">
        <v>172</v>
      </c>
      <c r="F968" s="22">
        <v>2</v>
      </c>
      <c r="G968" s="22">
        <v>0</v>
      </c>
      <c r="H968" s="38">
        <v>0</v>
      </c>
      <c r="I968" s="22">
        <v>0</v>
      </c>
      <c r="J968" s="22">
        <v>0</v>
      </c>
      <c r="K968" s="22">
        <v>0</v>
      </c>
      <c r="L968" s="22">
        <v>269198</v>
      </c>
      <c r="M968" s="22">
        <v>0</v>
      </c>
      <c r="N968" s="29">
        <v>0</v>
      </c>
      <c r="O968" s="22">
        <v>0</v>
      </c>
      <c r="P968" s="29">
        <v>0</v>
      </c>
      <c r="Q968" s="22">
        <v>0</v>
      </c>
      <c r="R968" s="29">
        <v>0</v>
      </c>
      <c r="S968" s="22">
        <v>0</v>
      </c>
      <c r="T968" s="29">
        <v>0</v>
      </c>
      <c r="U968" s="22">
        <v>36293</v>
      </c>
      <c r="V968" s="29">
        <v>92100.5</v>
      </c>
      <c r="W968" s="22">
        <v>8579</v>
      </c>
      <c r="X968" s="29">
        <v>27403.9</v>
      </c>
      <c r="Y968" s="22">
        <v>0</v>
      </c>
      <c r="Z968" s="29">
        <v>0</v>
      </c>
      <c r="AA968" s="22">
        <v>127950</v>
      </c>
      <c r="AB968" s="29">
        <v>677134.22</v>
      </c>
      <c r="AC968" s="22">
        <v>0</v>
      </c>
      <c r="AD968" s="29">
        <v>0</v>
      </c>
      <c r="AE968" s="29">
        <v>0</v>
      </c>
      <c r="AF968" s="29">
        <v>796638.62</v>
      </c>
      <c r="AG968" s="29" t="s">
        <v>35</v>
      </c>
      <c r="AI968"/>
    </row>
    <row r="969" spans="1:35">
      <c r="A969" s="17">
        <v>967</v>
      </c>
      <c r="B969" s="18">
        <v>45108</v>
      </c>
      <c r="C969" s="19" t="s">
        <v>45</v>
      </c>
      <c r="D969" s="19" t="s">
        <v>53</v>
      </c>
      <c r="E969" s="17">
        <v>2609</v>
      </c>
      <c r="F969" s="17">
        <v>740</v>
      </c>
      <c r="G969" s="17">
        <v>2292</v>
      </c>
      <c r="H969" s="20">
        <v>9254</v>
      </c>
      <c r="I969" s="17">
        <v>6277</v>
      </c>
      <c r="J969" s="17">
        <v>827414</v>
      </c>
      <c r="K969" s="17">
        <v>0</v>
      </c>
      <c r="L969" s="17">
        <v>28731310</v>
      </c>
      <c r="M969" s="17">
        <v>0</v>
      </c>
      <c r="N969" s="21">
        <v>0</v>
      </c>
      <c r="O969" s="17">
        <v>0</v>
      </c>
      <c r="P969" s="21">
        <v>0</v>
      </c>
      <c r="Q969" s="17">
        <v>0</v>
      </c>
      <c r="R969" s="21">
        <v>0</v>
      </c>
      <c r="S969" s="17">
        <v>0</v>
      </c>
      <c r="T969" s="21">
        <v>0</v>
      </c>
      <c r="U969" s="17">
        <v>1998785</v>
      </c>
      <c r="V969" s="21">
        <v>4410976.01</v>
      </c>
      <c r="W969" s="17">
        <v>384264</v>
      </c>
      <c r="X969" s="21">
        <v>1148752.22</v>
      </c>
      <c r="Y969" s="17">
        <v>0</v>
      </c>
      <c r="Z969" s="21">
        <v>0</v>
      </c>
      <c r="AA969" s="17">
        <v>8909303</v>
      </c>
      <c r="AB969" s="21">
        <v>39731861.140000001</v>
      </c>
      <c r="AC969" s="17">
        <v>9355</v>
      </c>
      <c r="AD969" s="21">
        <v>9665.43</v>
      </c>
      <c r="AE969" s="21">
        <v>0</v>
      </c>
      <c r="AF969" s="21">
        <v>45301254.799999997</v>
      </c>
      <c r="AG969" s="21" t="s">
        <v>35</v>
      </c>
      <c r="AI969"/>
    </row>
    <row r="970" spans="1:35">
      <c r="A970" s="22">
        <v>968</v>
      </c>
      <c r="B970" s="28">
        <v>45108</v>
      </c>
      <c r="C970" s="23" t="s">
        <v>38</v>
      </c>
      <c r="D970" s="23" t="s">
        <v>54</v>
      </c>
      <c r="E970" s="22">
        <v>0</v>
      </c>
      <c r="F970" s="22">
        <v>0</v>
      </c>
      <c r="G970" s="22">
        <v>0</v>
      </c>
      <c r="H970" s="38">
        <v>0</v>
      </c>
      <c r="I970" s="22">
        <v>0</v>
      </c>
      <c r="J970" s="22">
        <v>0</v>
      </c>
      <c r="K970" s="22">
        <v>167225</v>
      </c>
      <c r="L970" s="22">
        <v>0</v>
      </c>
      <c r="M970" s="22">
        <v>131229</v>
      </c>
      <c r="N970" s="29">
        <v>756912.91</v>
      </c>
      <c r="O970" s="22">
        <v>198123</v>
      </c>
      <c r="P970" s="29">
        <v>2475527.5299999998</v>
      </c>
      <c r="Q970" s="22">
        <v>0</v>
      </c>
      <c r="R970" s="29">
        <v>0</v>
      </c>
      <c r="S970" s="22">
        <v>676</v>
      </c>
      <c r="T970" s="29">
        <v>5102.8</v>
      </c>
      <c r="U970" s="22">
        <v>0</v>
      </c>
      <c r="V970" s="29">
        <v>0</v>
      </c>
      <c r="W970" s="22">
        <v>0</v>
      </c>
      <c r="X970" s="29">
        <v>0</v>
      </c>
      <c r="Y970" s="22">
        <v>0</v>
      </c>
      <c r="Z970" s="29">
        <v>0</v>
      </c>
      <c r="AA970" s="22">
        <v>0</v>
      </c>
      <c r="AB970" s="29">
        <v>0</v>
      </c>
      <c r="AC970" s="22">
        <v>0</v>
      </c>
      <c r="AD970" s="29">
        <v>0</v>
      </c>
      <c r="AE970" s="29">
        <v>3237543.2399999998</v>
      </c>
      <c r="AF970" s="29">
        <v>0</v>
      </c>
      <c r="AG970" s="29" t="s">
        <v>40</v>
      </c>
      <c r="AI970"/>
    </row>
    <row r="971" spans="1:35">
      <c r="A971" s="17">
        <v>969</v>
      </c>
      <c r="B971" s="18">
        <v>45108</v>
      </c>
      <c r="C971" s="19" t="s">
        <v>41</v>
      </c>
      <c r="D971" s="19" t="s">
        <v>55</v>
      </c>
      <c r="E971" s="17">
        <v>1123</v>
      </c>
      <c r="F971" s="17">
        <v>553</v>
      </c>
      <c r="G971" s="17">
        <v>6402</v>
      </c>
      <c r="H971" s="20">
        <v>41725</v>
      </c>
      <c r="I971" s="17">
        <v>0</v>
      </c>
      <c r="J971" s="17">
        <v>51537</v>
      </c>
      <c r="K971" s="17">
        <v>13026</v>
      </c>
      <c r="L971" s="17">
        <v>2785413</v>
      </c>
      <c r="M971" s="17">
        <v>30988</v>
      </c>
      <c r="N971" s="21">
        <v>122902.04</v>
      </c>
      <c r="O971" s="17">
        <v>12386</v>
      </c>
      <c r="P971" s="21">
        <v>121686.71</v>
      </c>
      <c r="Q971" s="17">
        <v>0</v>
      </c>
      <c r="R971" s="21">
        <v>0</v>
      </c>
      <c r="S971" s="17">
        <v>297</v>
      </c>
      <c r="T971" s="21">
        <v>1543.6</v>
      </c>
      <c r="U971" s="17">
        <v>636081</v>
      </c>
      <c r="V971" s="21">
        <v>1491460.42</v>
      </c>
      <c r="W971" s="17">
        <v>97286</v>
      </c>
      <c r="X971" s="21">
        <v>280289.78000000003</v>
      </c>
      <c r="Y971" s="17">
        <v>0</v>
      </c>
      <c r="Z971" s="21">
        <v>0</v>
      </c>
      <c r="AA971" s="17">
        <v>2759314</v>
      </c>
      <c r="AB971" s="21">
        <v>14703177.74</v>
      </c>
      <c r="AC971" s="17">
        <v>0</v>
      </c>
      <c r="AD971" s="21">
        <v>0</v>
      </c>
      <c r="AE971" s="21">
        <v>246132.35</v>
      </c>
      <c r="AF971" s="21">
        <v>16474927.939999999</v>
      </c>
      <c r="AG971" s="21" t="s">
        <v>35</v>
      </c>
      <c r="AI971"/>
    </row>
    <row r="972" spans="1:35">
      <c r="A972" s="22">
        <v>970</v>
      </c>
      <c r="B972" s="28">
        <v>45108</v>
      </c>
      <c r="C972" s="23" t="s">
        <v>38</v>
      </c>
      <c r="D972" s="23" t="s">
        <v>56</v>
      </c>
      <c r="E972" s="22">
        <v>459</v>
      </c>
      <c r="F972" s="22">
        <v>492</v>
      </c>
      <c r="G972" s="22">
        <v>507</v>
      </c>
      <c r="H972" s="38">
        <v>91</v>
      </c>
      <c r="I972" s="22">
        <v>0</v>
      </c>
      <c r="J972" s="22">
        <v>4304</v>
      </c>
      <c r="K972" s="22">
        <v>354200</v>
      </c>
      <c r="L972" s="22">
        <v>1934336</v>
      </c>
      <c r="M972" s="22">
        <v>339291</v>
      </c>
      <c r="N972" s="29">
        <v>1321944.1200000001</v>
      </c>
      <c r="O972" s="22">
        <v>228638</v>
      </c>
      <c r="P972" s="29">
        <v>1957902.95</v>
      </c>
      <c r="Q972" s="22">
        <v>0</v>
      </c>
      <c r="R972" s="29">
        <v>0</v>
      </c>
      <c r="S972" s="22">
        <v>3856</v>
      </c>
      <c r="T972" s="29">
        <v>10495.9</v>
      </c>
      <c r="U972" s="22">
        <v>372458</v>
      </c>
      <c r="V972" s="29">
        <v>698568.75</v>
      </c>
      <c r="W972" s="22">
        <v>174858</v>
      </c>
      <c r="X972" s="29">
        <v>362148.03</v>
      </c>
      <c r="Y972" s="22">
        <v>0</v>
      </c>
      <c r="Z972" s="29">
        <v>0</v>
      </c>
      <c r="AA972" s="22">
        <v>972850</v>
      </c>
      <c r="AB972" s="29">
        <v>4681148.3499999996</v>
      </c>
      <c r="AC972" s="22">
        <v>0</v>
      </c>
      <c r="AD972" s="29">
        <v>0</v>
      </c>
      <c r="AE972" s="29">
        <v>3290342.97</v>
      </c>
      <c r="AF972" s="29">
        <v>5741865.1299999999</v>
      </c>
      <c r="AG972" s="29" t="s">
        <v>35</v>
      </c>
      <c r="AI972"/>
    </row>
    <row r="973" spans="1:35">
      <c r="A973" s="17">
        <v>971</v>
      </c>
      <c r="B973" s="18">
        <v>45108</v>
      </c>
      <c r="C973" s="19" t="s">
        <v>41</v>
      </c>
      <c r="D973" s="19" t="s">
        <v>57</v>
      </c>
      <c r="E973" s="17">
        <v>406</v>
      </c>
      <c r="F973" s="17">
        <v>5</v>
      </c>
      <c r="G973" s="17">
        <v>8306</v>
      </c>
      <c r="H973" s="20">
        <v>0</v>
      </c>
      <c r="I973" s="17">
        <v>8792</v>
      </c>
      <c r="J973" s="17">
        <v>0</v>
      </c>
      <c r="K973" s="17">
        <v>0</v>
      </c>
      <c r="L973" s="17">
        <v>696612</v>
      </c>
      <c r="M973" s="17">
        <v>0</v>
      </c>
      <c r="N973" s="21">
        <v>0</v>
      </c>
      <c r="O973" s="17">
        <v>0</v>
      </c>
      <c r="P973" s="21">
        <v>0</v>
      </c>
      <c r="Q973" s="17">
        <v>0</v>
      </c>
      <c r="R973" s="21">
        <v>0</v>
      </c>
      <c r="S973" s="17">
        <v>0</v>
      </c>
      <c r="T973" s="21">
        <v>0</v>
      </c>
      <c r="U973" s="17">
        <v>113242</v>
      </c>
      <c r="V973" s="21">
        <v>296181.61</v>
      </c>
      <c r="W973" s="17">
        <v>27569</v>
      </c>
      <c r="X973" s="21">
        <v>132137.18</v>
      </c>
      <c r="Y973" s="17">
        <v>314</v>
      </c>
      <c r="Z973" s="21">
        <v>10046.61</v>
      </c>
      <c r="AA973" s="17">
        <v>274346</v>
      </c>
      <c r="AB973" s="21">
        <v>1390736.86</v>
      </c>
      <c r="AC973" s="17">
        <v>0</v>
      </c>
      <c r="AD973" s="21">
        <v>0</v>
      </c>
      <c r="AE973" s="21">
        <v>0</v>
      </c>
      <c r="AF973" s="21">
        <v>1829102.26</v>
      </c>
      <c r="AG973" s="21" t="s">
        <v>35</v>
      </c>
      <c r="AI973"/>
    </row>
    <row r="974" spans="1:35">
      <c r="A974" s="22">
        <v>972</v>
      </c>
      <c r="B974" s="28">
        <v>45108</v>
      </c>
      <c r="C974" s="23" t="s">
        <v>38</v>
      </c>
      <c r="D974" s="23" t="s">
        <v>58</v>
      </c>
      <c r="E974" s="22">
        <v>13</v>
      </c>
      <c r="F974" s="22">
        <v>18</v>
      </c>
      <c r="G974" s="22">
        <v>0</v>
      </c>
      <c r="H974" s="38">
        <v>0</v>
      </c>
      <c r="I974" s="22">
        <v>0</v>
      </c>
      <c r="J974" s="22">
        <v>15</v>
      </c>
      <c r="K974" s="22">
        <v>0</v>
      </c>
      <c r="L974" s="22">
        <v>117996</v>
      </c>
      <c r="M974" s="22">
        <v>0</v>
      </c>
      <c r="N974" s="29">
        <v>0</v>
      </c>
      <c r="O974" s="22">
        <v>0</v>
      </c>
      <c r="P974" s="29">
        <v>0</v>
      </c>
      <c r="Q974" s="22">
        <v>0</v>
      </c>
      <c r="R974" s="29">
        <v>0</v>
      </c>
      <c r="S974" s="22">
        <v>0</v>
      </c>
      <c r="T974" s="29">
        <v>0</v>
      </c>
      <c r="U974" s="22">
        <v>41446</v>
      </c>
      <c r="V974" s="29">
        <v>114629.56</v>
      </c>
      <c r="W974" s="22">
        <v>18695</v>
      </c>
      <c r="X974" s="29">
        <v>67801.89</v>
      </c>
      <c r="Y974" s="22">
        <v>0</v>
      </c>
      <c r="Z974" s="29">
        <v>0</v>
      </c>
      <c r="AA974" s="22">
        <v>40207</v>
      </c>
      <c r="AB974" s="29">
        <v>228926.75</v>
      </c>
      <c r="AC974" s="22">
        <v>0</v>
      </c>
      <c r="AD974" s="29">
        <v>0</v>
      </c>
      <c r="AE974" s="29">
        <v>0</v>
      </c>
      <c r="AF974" s="29">
        <v>411358.2</v>
      </c>
      <c r="AG974" s="29" t="s">
        <v>35</v>
      </c>
      <c r="AI974"/>
    </row>
    <row r="975" spans="1:35">
      <c r="A975" s="17">
        <v>973</v>
      </c>
      <c r="B975" s="18">
        <v>45108</v>
      </c>
      <c r="C975" s="19" t="s">
        <v>41</v>
      </c>
      <c r="D975" s="19" t="s">
        <v>59</v>
      </c>
      <c r="E975" s="17">
        <v>232</v>
      </c>
      <c r="F975" s="17">
        <v>42</v>
      </c>
      <c r="G975" s="17">
        <v>1559</v>
      </c>
      <c r="H975" s="20">
        <v>0</v>
      </c>
      <c r="I975" s="17">
        <v>0</v>
      </c>
      <c r="J975" s="17">
        <v>29766</v>
      </c>
      <c r="K975" s="17">
        <v>9599</v>
      </c>
      <c r="L975" s="17">
        <v>547256</v>
      </c>
      <c r="M975" s="17">
        <v>22474</v>
      </c>
      <c r="N975" s="21">
        <v>49359.06</v>
      </c>
      <c r="O975" s="17">
        <v>6635</v>
      </c>
      <c r="P975" s="21">
        <v>23935.48</v>
      </c>
      <c r="Q975" s="17">
        <v>1</v>
      </c>
      <c r="R975" s="21">
        <v>58.8</v>
      </c>
      <c r="S975" s="17">
        <v>247</v>
      </c>
      <c r="T975" s="21">
        <v>737.7</v>
      </c>
      <c r="U975" s="17">
        <v>216689</v>
      </c>
      <c r="V975" s="21">
        <v>379422.2</v>
      </c>
      <c r="W975" s="17">
        <v>17634</v>
      </c>
      <c r="X975" s="21">
        <v>50191.64</v>
      </c>
      <c r="Y975" s="17">
        <v>0</v>
      </c>
      <c r="Z975" s="21">
        <v>0</v>
      </c>
      <c r="AA975" s="17">
        <v>476284</v>
      </c>
      <c r="AB975" s="21">
        <v>2045508.73</v>
      </c>
      <c r="AC975" s="17">
        <v>0</v>
      </c>
      <c r="AD975" s="21">
        <v>0</v>
      </c>
      <c r="AE975" s="21">
        <v>74091.039999999994</v>
      </c>
      <c r="AF975" s="21">
        <v>2475122.5699999998</v>
      </c>
      <c r="AG975" s="21" t="s">
        <v>35</v>
      </c>
      <c r="AI975"/>
    </row>
    <row r="976" spans="1:35">
      <c r="A976" s="22">
        <v>974</v>
      </c>
      <c r="B976" s="28">
        <v>45108</v>
      </c>
      <c r="C976" s="23" t="s">
        <v>33</v>
      </c>
      <c r="D976" s="23" t="s">
        <v>60</v>
      </c>
      <c r="E976" s="22">
        <v>563</v>
      </c>
      <c r="F976" s="22">
        <v>2</v>
      </c>
      <c r="G976" s="22">
        <v>0</v>
      </c>
      <c r="H976" s="38">
        <v>2255</v>
      </c>
      <c r="I976" s="22">
        <v>0</v>
      </c>
      <c r="J976" s="22">
        <v>0</v>
      </c>
      <c r="K976" s="22">
        <v>0</v>
      </c>
      <c r="L976" s="22">
        <v>5070205</v>
      </c>
      <c r="M976" s="22">
        <v>0</v>
      </c>
      <c r="N976" s="29">
        <v>0</v>
      </c>
      <c r="O976" s="22">
        <v>0</v>
      </c>
      <c r="P976" s="29">
        <v>0</v>
      </c>
      <c r="Q976" s="22">
        <v>0</v>
      </c>
      <c r="R976" s="29">
        <v>0</v>
      </c>
      <c r="S976" s="22">
        <v>0</v>
      </c>
      <c r="T976" s="29">
        <v>0</v>
      </c>
      <c r="U976" s="22">
        <v>220478</v>
      </c>
      <c r="V976" s="29">
        <v>324693.65999999997</v>
      </c>
      <c r="W976" s="22">
        <v>17033</v>
      </c>
      <c r="X976" s="29">
        <v>38726.43</v>
      </c>
      <c r="Y976" s="22">
        <v>0</v>
      </c>
      <c r="Z976" s="29">
        <v>0</v>
      </c>
      <c r="AA976" s="22">
        <v>907089</v>
      </c>
      <c r="AB976" s="29">
        <v>4144296.86</v>
      </c>
      <c r="AC976" s="22">
        <v>17</v>
      </c>
      <c r="AD976" s="29">
        <v>8.9</v>
      </c>
      <c r="AE976" s="29">
        <v>0</v>
      </c>
      <c r="AF976" s="29">
        <v>4507725.8500000006</v>
      </c>
      <c r="AG976" s="29" t="s">
        <v>35</v>
      </c>
      <c r="AI976"/>
    </row>
    <row r="977" spans="1:35">
      <c r="A977" s="17">
        <v>975</v>
      </c>
      <c r="B977" s="18">
        <v>45108</v>
      </c>
      <c r="C977" s="19" t="s">
        <v>33</v>
      </c>
      <c r="D977" s="19" t="s">
        <v>61</v>
      </c>
      <c r="E977" s="17">
        <v>349</v>
      </c>
      <c r="F977" s="17">
        <v>3</v>
      </c>
      <c r="G977" s="17">
        <v>25092</v>
      </c>
      <c r="H977" s="20">
        <v>303</v>
      </c>
      <c r="I977" s="17">
        <v>54172</v>
      </c>
      <c r="J977" s="17">
        <v>0</v>
      </c>
      <c r="K977" s="17">
        <v>0</v>
      </c>
      <c r="L977" s="17">
        <v>3362040</v>
      </c>
      <c r="M977" s="17">
        <v>0</v>
      </c>
      <c r="N977" s="21">
        <v>0</v>
      </c>
      <c r="O977" s="17">
        <v>0</v>
      </c>
      <c r="P977" s="21">
        <v>0</v>
      </c>
      <c r="Q977" s="17">
        <v>0</v>
      </c>
      <c r="R977" s="21">
        <v>0</v>
      </c>
      <c r="S977" s="17">
        <v>0</v>
      </c>
      <c r="T977" s="21">
        <v>0</v>
      </c>
      <c r="U977" s="17">
        <v>188573</v>
      </c>
      <c r="V977" s="21">
        <v>355538.54</v>
      </c>
      <c r="W977" s="17">
        <v>52473</v>
      </c>
      <c r="X977" s="21">
        <v>239541.98</v>
      </c>
      <c r="Y977" s="17">
        <v>0</v>
      </c>
      <c r="Z977" s="21">
        <v>0</v>
      </c>
      <c r="AA977" s="17">
        <v>3220496</v>
      </c>
      <c r="AB977" s="21">
        <v>8200364.5700000003</v>
      </c>
      <c r="AC977" s="17">
        <v>0</v>
      </c>
      <c r="AD977" s="21">
        <v>0</v>
      </c>
      <c r="AE977" s="21">
        <v>0</v>
      </c>
      <c r="AF977" s="21">
        <v>8795445.0899999999</v>
      </c>
      <c r="AG977" s="21" t="s">
        <v>35</v>
      </c>
      <c r="AI977"/>
    </row>
    <row r="978" spans="1:35">
      <c r="A978" s="22">
        <v>976</v>
      </c>
      <c r="B978" s="28">
        <v>45108</v>
      </c>
      <c r="C978" s="23" t="s">
        <v>41</v>
      </c>
      <c r="D978" s="23" t="s">
        <v>62</v>
      </c>
      <c r="E978" s="22">
        <v>1579</v>
      </c>
      <c r="F978" s="22">
        <v>334</v>
      </c>
      <c r="G978" s="22">
        <v>18616</v>
      </c>
      <c r="H978" s="38">
        <v>860</v>
      </c>
      <c r="I978" s="22">
        <v>23439</v>
      </c>
      <c r="J978" s="22">
        <v>4277320</v>
      </c>
      <c r="K978" s="22">
        <v>677760</v>
      </c>
      <c r="L978" s="22">
        <v>13119727</v>
      </c>
      <c r="M978" s="22">
        <v>1360584</v>
      </c>
      <c r="N978" s="29">
        <v>4127573.65</v>
      </c>
      <c r="O978" s="22">
        <v>1482281</v>
      </c>
      <c r="P978" s="29">
        <v>8175011.8399999999</v>
      </c>
      <c r="Q978" s="22">
        <v>0</v>
      </c>
      <c r="R978" s="29">
        <v>0</v>
      </c>
      <c r="S978" s="22">
        <v>3815</v>
      </c>
      <c r="T978" s="29">
        <v>17642.5</v>
      </c>
      <c r="U978" s="22">
        <v>4393278</v>
      </c>
      <c r="V978" s="29">
        <v>9025673.3300000001</v>
      </c>
      <c r="W978" s="22">
        <v>1704423</v>
      </c>
      <c r="X978" s="29">
        <v>5712758.4100000001</v>
      </c>
      <c r="Y978" s="22">
        <v>2551</v>
      </c>
      <c r="Z978" s="29">
        <v>31459.68</v>
      </c>
      <c r="AA978" s="22">
        <v>8677657</v>
      </c>
      <c r="AB978" s="29">
        <v>42613510.530000001</v>
      </c>
      <c r="AC978" s="22">
        <v>184</v>
      </c>
      <c r="AD978" s="29">
        <v>172.3</v>
      </c>
      <c r="AE978" s="29">
        <v>12320227.99</v>
      </c>
      <c r="AF978" s="29">
        <v>57383574.25</v>
      </c>
      <c r="AG978" s="29" t="s">
        <v>35</v>
      </c>
      <c r="AI978"/>
    </row>
    <row r="979" spans="1:35">
      <c r="A979" s="17">
        <v>977</v>
      </c>
      <c r="B979" s="18">
        <v>45108</v>
      </c>
      <c r="C979" s="19" t="s">
        <v>33</v>
      </c>
      <c r="D979" s="19" t="s">
        <v>63</v>
      </c>
      <c r="E979" s="17">
        <v>147</v>
      </c>
      <c r="F979" s="17"/>
      <c r="G979" s="17">
        <v>0</v>
      </c>
      <c r="H979" s="20">
        <v>254</v>
      </c>
      <c r="I979" s="17">
        <v>0</v>
      </c>
      <c r="J979" s="17">
        <v>18971</v>
      </c>
      <c r="K979" s="17">
        <v>0</v>
      </c>
      <c r="L979" s="17">
        <v>4885913</v>
      </c>
      <c r="M979" s="17">
        <v>0</v>
      </c>
      <c r="N979" s="21">
        <v>0</v>
      </c>
      <c r="O979" s="17">
        <v>0</v>
      </c>
      <c r="P979" s="21">
        <v>0</v>
      </c>
      <c r="Q979" s="17">
        <v>0</v>
      </c>
      <c r="R979" s="21">
        <v>0</v>
      </c>
      <c r="S979" s="17">
        <v>0</v>
      </c>
      <c r="T979" s="21">
        <v>0</v>
      </c>
      <c r="U979" s="17">
        <v>51835</v>
      </c>
      <c r="V979" s="21">
        <v>68553.17</v>
      </c>
      <c r="W979" s="17">
        <v>7823</v>
      </c>
      <c r="X979" s="21">
        <v>20789.439999999999</v>
      </c>
      <c r="Y979" s="17">
        <v>0</v>
      </c>
      <c r="Z979" s="21">
        <v>0</v>
      </c>
      <c r="AA979" s="17">
        <v>1041184</v>
      </c>
      <c r="AB979" s="21">
        <v>5262434.92</v>
      </c>
      <c r="AC979" s="17">
        <v>0</v>
      </c>
      <c r="AD979" s="21">
        <v>0</v>
      </c>
      <c r="AE979" s="21">
        <v>0</v>
      </c>
      <c r="AF979" s="21">
        <v>5351777.53</v>
      </c>
      <c r="AG979" s="21" t="s">
        <v>35</v>
      </c>
      <c r="AI979"/>
    </row>
    <row r="980" spans="1:35">
      <c r="A980" s="22">
        <v>978</v>
      </c>
      <c r="B980" s="28">
        <v>45108</v>
      </c>
      <c r="C980" s="23" t="s">
        <v>36</v>
      </c>
      <c r="D980" s="23" t="s">
        <v>64</v>
      </c>
      <c r="E980" s="22">
        <v>0</v>
      </c>
      <c r="F980" s="22">
        <v>0</v>
      </c>
      <c r="G980" s="22">
        <v>0</v>
      </c>
      <c r="H980" s="38">
        <v>385874</v>
      </c>
      <c r="I980" s="22">
        <v>0</v>
      </c>
      <c r="J980" s="22">
        <v>17833</v>
      </c>
      <c r="K980" s="22">
        <v>0</v>
      </c>
      <c r="L980" s="22">
        <v>7484726</v>
      </c>
      <c r="M980" s="22">
        <v>0</v>
      </c>
      <c r="N980" s="29">
        <v>0</v>
      </c>
      <c r="O980" s="22">
        <v>0</v>
      </c>
      <c r="P980" s="29">
        <v>0</v>
      </c>
      <c r="Q980" s="22">
        <v>0</v>
      </c>
      <c r="R980" s="29">
        <v>0</v>
      </c>
      <c r="S980" s="22">
        <v>0</v>
      </c>
      <c r="T980" s="29">
        <v>0</v>
      </c>
      <c r="U980" s="22">
        <v>207963</v>
      </c>
      <c r="V980" s="29">
        <v>438317.55</v>
      </c>
      <c r="W980" s="22">
        <v>13459</v>
      </c>
      <c r="X980" s="29">
        <v>19817.87</v>
      </c>
      <c r="Y980" s="22">
        <v>0</v>
      </c>
      <c r="Z980" s="29">
        <v>0</v>
      </c>
      <c r="AA980" s="22">
        <v>2173680</v>
      </c>
      <c r="AB980" s="29">
        <v>6801138.1600000001</v>
      </c>
      <c r="AC980" s="22">
        <v>148</v>
      </c>
      <c r="AD980" s="29">
        <v>84.7</v>
      </c>
      <c r="AE980" s="29">
        <v>0</v>
      </c>
      <c r="AF980" s="29">
        <v>7259358.2800000003</v>
      </c>
      <c r="AG980" s="29" t="s">
        <v>35</v>
      </c>
      <c r="AI980"/>
    </row>
    <row r="981" spans="1:35">
      <c r="A981" s="17">
        <v>979</v>
      </c>
      <c r="B981" s="18">
        <v>45108</v>
      </c>
      <c r="C981" s="19" t="s">
        <v>41</v>
      </c>
      <c r="D981" s="19" t="s">
        <v>65</v>
      </c>
      <c r="E981" s="17">
        <v>10862</v>
      </c>
      <c r="F981" s="17">
        <v>9600</v>
      </c>
      <c r="G981" s="17">
        <v>1599848</v>
      </c>
      <c r="H981" s="20">
        <v>4530</v>
      </c>
      <c r="I981" s="17">
        <v>1911494</v>
      </c>
      <c r="J981" s="17">
        <v>0</v>
      </c>
      <c r="K981" s="17">
        <v>18542304</v>
      </c>
      <c r="L981" s="17">
        <v>49617036</v>
      </c>
      <c r="M981" s="17">
        <v>38884598</v>
      </c>
      <c r="N981" s="21">
        <v>138389420.30000001</v>
      </c>
      <c r="O981" s="17">
        <v>30687690</v>
      </c>
      <c r="P981" s="21">
        <v>255642568.69999999</v>
      </c>
      <c r="Q981" s="17">
        <v>0</v>
      </c>
      <c r="R981" s="21">
        <v>0</v>
      </c>
      <c r="S981" s="17">
        <v>196361</v>
      </c>
      <c r="T981" s="21">
        <v>1131023.9099999999</v>
      </c>
      <c r="U981" s="17">
        <v>17433076</v>
      </c>
      <c r="V981" s="21">
        <v>48011203.25</v>
      </c>
      <c r="W981" s="17">
        <v>11706312</v>
      </c>
      <c r="X981" s="21">
        <v>44796609.439999998</v>
      </c>
      <c r="Y981" s="17">
        <v>95168</v>
      </c>
      <c r="Z981" s="21">
        <v>1450920.82</v>
      </c>
      <c r="AA981" s="17">
        <v>40108580</v>
      </c>
      <c r="AB981" s="21">
        <v>242140173</v>
      </c>
      <c r="AC981" s="17">
        <v>69374</v>
      </c>
      <c r="AD981" s="21">
        <v>68741.509999999995</v>
      </c>
      <c r="AE981" s="21">
        <v>395163012.91000003</v>
      </c>
      <c r="AF981" s="21">
        <v>336467648.01999998</v>
      </c>
      <c r="AG981" s="21" t="s">
        <v>40</v>
      </c>
      <c r="AI981"/>
    </row>
    <row r="982" spans="1:35">
      <c r="A982" s="22">
        <v>980</v>
      </c>
      <c r="B982" s="28">
        <v>45108</v>
      </c>
      <c r="C982" s="23" t="s">
        <v>38</v>
      </c>
      <c r="D982" s="23" t="s">
        <v>66</v>
      </c>
      <c r="E982" s="22">
        <v>46</v>
      </c>
      <c r="F982" s="22">
        <v>28</v>
      </c>
      <c r="G982" s="22">
        <v>0</v>
      </c>
      <c r="H982" s="38">
        <v>0</v>
      </c>
      <c r="I982" s="22">
        <v>0</v>
      </c>
      <c r="J982" s="22">
        <v>0</v>
      </c>
      <c r="K982" s="22">
        <v>600995</v>
      </c>
      <c r="L982" s="22">
        <v>616710</v>
      </c>
      <c r="M982" s="22">
        <v>760657</v>
      </c>
      <c r="N982" s="29">
        <v>2512948.86</v>
      </c>
      <c r="O982" s="22">
        <v>1144028</v>
      </c>
      <c r="P982" s="29">
        <v>5586460.2800000003</v>
      </c>
      <c r="Q982" s="22">
        <v>0</v>
      </c>
      <c r="R982" s="29">
        <v>0</v>
      </c>
      <c r="S982" s="22">
        <v>1651</v>
      </c>
      <c r="T982" s="29">
        <v>11545.16</v>
      </c>
      <c r="U982" s="22">
        <v>302497</v>
      </c>
      <c r="V982" s="29">
        <v>1039205.67</v>
      </c>
      <c r="W982" s="22">
        <v>0</v>
      </c>
      <c r="X982" s="29">
        <v>0</v>
      </c>
      <c r="Y982" s="22">
        <v>0</v>
      </c>
      <c r="Z982" s="29">
        <v>0</v>
      </c>
      <c r="AA982" s="22">
        <v>240604</v>
      </c>
      <c r="AB982" s="29">
        <v>1387116.39</v>
      </c>
      <c r="AC982" s="22">
        <v>0</v>
      </c>
      <c r="AD982" s="29">
        <v>0</v>
      </c>
      <c r="AE982" s="29">
        <v>8110954.3000000007</v>
      </c>
      <c r="AF982" s="29">
        <v>2426322.06</v>
      </c>
      <c r="AG982" s="29" t="s">
        <v>40</v>
      </c>
      <c r="AI982"/>
    </row>
    <row r="983" spans="1:35">
      <c r="A983" s="17">
        <v>981</v>
      </c>
      <c r="B983" s="18">
        <v>45108</v>
      </c>
      <c r="C983" s="19" t="s">
        <v>41</v>
      </c>
      <c r="D983" s="19" t="s">
        <v>67</v>
      </c>
      <c r="E983" s="17">
        <v>9418</v>
      </c>
      <c r="F983" s="17">
        <v>7395</v>
      </c>
      <c r="G983" s="17">
        <v>1374595</v>
      </c>
      <c r="H983" s="20">
        <v>10004</v>
      </c>
      <c r="I983" s="17">
        <v>572951</v>
      </c>
      <c r="J983" s="17">
        <v>3225261</v>
      </c>
      <c r="K983" s="17">
        <v>14988851</v>
      </c>
      <c r="L983" s="17">
        <v>32367490</v>
      </c>
      <c r="M983" s="17">
        <v>19961639</v>
      </c>
      <c r="N983" s="21">
        <v>74237699.609999999</v>
      </c>
      <c r="O983" s="17">
        <v>32412333</v>
      </c>
      <c r="P983" s="21">
        <v>184327241.5</v>
      </c>
      <c r="Q983" s="17">
        <v>35</v>
      </c>
      <c r="R983" s="21">
        <v>2247.62</v>
      </c>
      <c r="S983" s="17">
        <v>47924</v>
      </c>
      <c r="T983" s="21">
        <v>236049.8</v>
      </c>
      <c r="U983" s="17">
        <v>11127869</v>
      </c>
      <c r="V983" s="21">
        <v>32794277.969999999</v>
      </c>
      <c r="W983" s="17">
        <v>4374463</v>
      </c>
      <c r="X983" s="21">
        <v>26096678.789999999</v>
      </c>
      <c r="Y983" s="17">
        <v>21688</v>
      </c>
      <c r="Z983" s="21">
        <v>205526.33</v>
      </c>
      <c r="AA983" s="17">
        <v>19622565</v>
      </c>
      <c r="AB983" s="21">
        <v>132705282.09999999</v>
      </c>
      <c r="AC983" s="17">
        <v>7</v>
      </c>
      <c r="AD983" s="21">
        <v>3.93</v>
      </c>
      <c r="AE983" s="21">
        <v>258803238.53000003</v>
      </c>
      <c r="AF983" s="21">
        <v>191801769.12</v>
      </c>
      <c r="AG983" s="21" t="s">
        <v>40</v>
      </c>
      <c r="AI983"/>
    </row>
    <row r="984" spans="1:35">
      <c r="A984" s="22">
        <v>982</v>
      </c>
      <c r="B984" s="28">
        <v>45108</v>
      </c>
      <c r="C984" s="23" t="s">
        <v>41</v>
      </c>
      <c r="D984" s="23" t="s">
        <v>68</v>
      </c>
      <c r="E984" s="22">
        <v>2258</v>
      </c>
      <c r="F984" s="22">
        <v>1070</v>
      </c>
      <c r="G984" s="22">
        <v>21113</v>
      </c>
      <c r="H984" s="38">
        <v>125</v>
      </c>
      <c r="I984" s="22">
        <v>9322</v>
      </c>
      <c r="J984" s="22">
        <v>238331</v>
      </c>
      <c r="K984" s="22">
        <v>44716</v>
      </c>
      <c r="L984" s="22">
        <v>11330058</v>
      </c>
      <c r="M984" s="22">
        <v>71081</v>
      </c>
      <c r="N984" s="29">
        <v>221151.17</v>
      </c>
      <c r="O984" s="22">
        <v>42200</v>
      </c>
      <c r="P984" s="29">
        <v>162648.85</v>
      </c>
      <c r="Q984" s="22">
        <v>0</v>
      </c>
      <c r="R984" s="29">
        <v>0</v>
      </c>
      <c r="S984" s="22">
        <v>350</v>
      </c>
      <c r="T984" s="29">
        <v>2098.7800000000002</v>
      </c>
      <c r="U984" s="22">
        <v>1772824</v>
      </c>
      <c r="V984" s="29">
        <v>3791039.45</v>
      </c>
      <c r="W984" s="22">
        <v>367306</v>
      </c>
      <c r="X984" s="29">
        <v>1027545.24</v>
      </c>
      <c r="Y984" s="22">
        <v>0</v>
      </c>
      <c r="Z984" s="29">
        <v>0</v>
      </c>
      <c r="AA984" s="22">
        <v>5939110</v>
      </c>
      <c r="AB984" s="29">
        <v>28988874.18</v>
      </c>
      <c r="AC984" s="22">
        <v>1147</v>
      </c>
      <c r="AD984" s="29">
        <v>1137.94</v>
      </c>
      <c r="AE984" s="29">
        <v>385898.80000000005</v>
      </c>
      <c r="AF984" s="29">
        <v>33808596.809999995</v>
      </c>
      <c r="AG984" s="29" t="s">
        <v>35</v>
      </c>
      <c r="AI984"/>
    </row>
    <row r="985" spans="1:35">
      <c r="A985" s="17">
        <v>983</v>
      </c>
      <c r="B985" s="18">
        <v>45108</v>
      </c>
      <c r="C985" s="19" t="s">
        <v>41</v>
      </c>
      <c r="D985" s="19" t="s">
        <v>69</v>
      </c>
      <c r="E985" s="17">
        <v>767</v>
      </c>
      <c r="F985" s="17">
        <v>318</v>
      </c>
      <c r="G985" s="17">
        <v>37409</v>
      </c>
      <c r="H985" s="20">
        <v>11208</v>
      </c>
      <c r="I985" s="17">
        <v>0</v>
      </c>
      <c r="J985" s="17">
        <v>38079</v>
      </c>
      <c r="K985" s="17">
        <v>1770754</v>
      </c>
      <c r="L985" s="17">
        <v>6649842</v>
      </c>
      <c r="M985" s="17">
        <v>2359648</v>
      </c>
      <c r="N985" s="21">
        <v>7897826.4500000002</v>
      </c>
      <c r="O985" s="17">
        <v>1966212</v>
      </c>
      <c r="P985" s="21">
        <v>13314455.369999999</v>
      </c>
      <c r="Q985" s="17">
        <v>0</v>
      </c>
      <c r="R985" s="21">
        <v>0</v>
      </c>
      <c r="S985" s="17">
        <v>25937</v>
      </c>
      <c r="T985" s="21">
        <v>99207.6</v>
      </c>
      <c r="U985" s="17">
        <v>943523</v>
      </c>
      <c r="V985" s="21">
        <v>2217931.5099999998</v>
      </c>
      <c r="W985" s="17">
        <v>347670</v>
      </c>
      <c r="X985" s="21">
        <v>2434447.61</v>
      </c>
      <c r="Y985" s="17">
        <v>0</v>
      </c>
      <c r="Z985" s="21">
        <v>0</v>
      </c>
      <c r="AA985" s="17">
        <v>3943804</v>
      </c>
      <c r="AB985" s="21">
        <v>19704687.949999999</v>
      </c>
      <c r="AC985" s="17">
        <v>0</v>
      </c>
      <c r="AD985" s="21">
        <v>0</v>
      </c>
      <c r="AE985" s="21">
        <v>21311489.420000002</v>
      </c>
      <c r="AF985" s="21">
        <v>24357067.07</v>
      </c>
      <c r="AG985" s="21" t="s">
        <v>35</v>
      </c>
      <c r="AI985"/>
    </row>
    <row r="986" spans="1:35">
      <c r="A986" s="22">
        <v>984</v>
      </c>
      <c r="B986" s="28">
        <v>45108</v>
      </c>
      <c r="C986" s="23" t="s">
        <v>36</v>
      </c>
      <c r="D986" s="23" t="s">
        <v>70</v>
      </c>
      <c r="E986" s="22">
        <v>0</v>
      </c>
      <c r="F986" s="22">
        <v>0</v>
      </c>
      <c r="G986" s="22">
        <v>0</v>
      </c>
      <c r="H986" s="38">
        <v>164949</v>
      </c>
      <c r="I986" s="22">
        <v>0</v>
      </c>
      <c r="J986" s="22">
        <v>306097</v>
      </c>
      <c r="K986" s="22">
        <v>0</v>
      </c>
      <c r="L986" s="22">
        <v>11278715</v>
      </c>
      <c r="M986" s="22">
        <v>0</v>
      </c>
      <c r="N986" s="29">
        <v>0</v>
      </c>
      <c r="O986" s="22">
        <v>0</v>
      </c>
      <c r="P986" s="29">
        <v>0</v>
      </c>
      <c r="Q986" s="22">
        <v>0</v>
      </c>
      <c r="R986" s="29">
        <v>0</v>
      </c>
      <c r="S986" s="22">
        <v>0</v>
      </c>
      <c r="T986" s="29">
        <v>0</v>
      </c>
      <c r="U986" s="22">
        <v>0</v>
      </c>
      <c r="V986" s="29">
        <v>0</v>
      </c>
      <c r="W986" s="22">
        <v>416644</v>
      </c>
      <c r="X986" s="29">
        <v>405498.59</v>
      </c>
      <c r="Y986" s="22">
        <v>0</v>
      </c>
      <c r="Z986" s="29">
        <v>0</v>
      </c>
      <c r="AA986" s="22">
        <v>0</v>
      </c>
      <c r="AB986" s="29">
        <v>0</v>
      </c>
      <c r="AC986" s="22">
        <v>0</v>
      </c>
      <c r="AD986" s="29">
        <v>0</v>
      </c>
      <c r="AE986" s="29">
        <v>0</v>
      </c>
      <c r="AF986" s="29">
        <v>405498.59</v>
      </c>
      <c r="AG986" s="29" t="s">
        <v>35</v>
      </c>
      <c r="AI986"/>
    </row>
    <row r="987" spans="1:35">
      <c r="A987" s="17">
        <v>985</v>
      </c>
      <c r="B987" s="18">
        <v>45108</v>
      </c>
      <c r="C987" s="19" t="s">
        <v>45</v>
      </c>
      <c r="D987" s="19" t="s">
        <v>71</v>
      </c>
      <c r="E987" s="17">
        <v>4237</v>
      </c>
      <c r="F987" s="17">
        <v>582</v>
      </c>
      <c r="G987" s="17">
        <v>12745</v>
      </c>
      <c r="H987" s="20">
        <v>10805</v>
      </c>
      <c r="I987" s="17">
        <v>0</v>
      </c>
      <c r="J987" s="17">
        <v>3543265</v>
      </c>
      <c r="K987" s="17">
        <v>170536</v>
      </c>
      <c r="L987" s="17">
        <v>32615297</v>
      </c>
      <c r="M987" s="17">
        <v>136942</v>
      </c>
      <c r="N987" s="21">
        <v>466934.19</v>
      </c>
      <c r="O987" s="17">
        <v>69201</v>
      </c>
      <c r="P987" s="21">
        <v>305592.13</v>
      </c>
      <c r="Q987" s="17">
        <v>0</v>
      </c>
      <c r="R987" s="21">
        <v>0</v>
      </c>
      <c r="S987" s="17">
        <v>3370</v>
      </c>
      <c r="T987" s="21">
        <v>22070.55</v>
      </c>
      <c r="U987" s="17">
        <v>4562861</v>
      </c>
      <c r="V987" s="21">
        <v>9443020.2200000007</v>
      </c>
      <c r="W987" s="17">
        <v>1639340</v>
      </c>
      <c r="X987" s="21">
        <v>3552664.33</v>
      </c>
      <c r="Y987" s="17">
        <v>3089</v>
      </c>
      <c r="Z987" s="21">
        <v>50242.7</v>
      </c>
      <c r="AA987" s="17">
        <v>21331326</v>
      </c>
      <c r="AB987" s="21">
        <v>98191570.409999996</v>
      </c>
      <c r="AC987" s="17">
        <v>33582</v>
      </c>
      <c r="AD987" s="21">
        <v>33084.800000000003</v>
      </c>
      <c r="AE987" s="21">
        <v>794596.87000000011</v>
      </c>
      <c r="AF987" s="21">
        <v>111270582.45999999</v>
      </c>
      <c r="AG987" s="21" t="s">
        <v>35</v>
      </c>
      <c r="AI987"/>
    </row>
    <row r="988" spans="1:35">
      <c r="A988" s="22">
        <v>986</v>
      </c>
      <c r="B988" s="28">
        <v>45108</v>
      </c>
      <c r="C988" s="23" t="s">
        <v>45</v>
      </c>
      <c r="D988" s="23" t="s">
        <v>72</v>
      </c>
      <c r="E988" s="22">
        <v>2787</v>
      </c>
      <c r="F988" s="22">
        <v>720</v>
      </c>
      <c r="G988" s="22">
        <v>0</v>
      </c>
      <c r="H988" s="38">
        <v>0</v>
      </c>
      <c r="I988" s="22">
        <v>0</v>
      </c>
      <c r="J988" s="22">
        <v>273633</v>
      </c>
      <c r="K988" s="22">
        <v>82790</v>
      </c>
      <c r="L988" s="22">
        <v>17215644</v>
      </c>
      <c r="M988" s="22">
        <v>74898</v>
      </c>
      <c r="N988" s="29">
        <v>196063.22</v>
      </c>
      <c r="O988" s="22">
        <v>27492</v>
      </c>
      <c r="P988" s="29">
        <v>83431.820000000007</v>
      </c>
      <c r="Q988" s="22">
        <v>0</v>
      </c>
      <c r="R988" s="29">
        <v>0</v>
      </c>
      <c r="S988" s="22">
        <v>2476</v>
      </c>
      <c r="T988" s="29">
        <v>11165.23</v>
      </c>
      <c r="U988" s="22">
        <v>3047007</v>
      </c>
      <c r="V988" s="29">
        <v>6013920.8099999996</v>
      </c>
      <c r="W988" s="22">
        <v>785806</v>
      </c>
      <c r="X988" s="29">
        <v>1794711.76</v>
      </c>
      <c r="Y988" s="22">
        <v>0</v>
      </c>
      <c r="Z988" s="29">
        <v>0</v>
      </c>
      <c r="AA988" s="22">
        <v>11838390</v>
      </c>
      <c r="AB988" s="29">
        <v>49380903.409999996</v>
      </c>
      <c r="AC988" s="22">
        <v>0</v>
      </c>
      <c r="AD988" s="29">
        <v>0</v>
      </c>
      <c r="AE988" s="29">
        <v>290660.27</v>
      </c>
      <c r="AF988" s="29">
        <v>57189535.979999997</v>
      </c>
      <c r="AG988" s="29" t="s">
        <v>35</v>
      </c>
      <c r="AI988"/>
    </row>
    <row r="989" spans="1:35">
      <c r="A989" s="17">
        <v>987</v>
      </c>
      <c r="B989" s="18">
        <v>45108</v>
      </c>
      <c r="C989" s="19" t="s">
        <v>41</v>
      </c>
      <c r="D989" s="19" t="s">
        <v>73</v>
      </c>
      <c r="E989" s="17">
        <v>1717</v>
      </c>
      <c r="F989" s="17">
        <v>1168</v>
      </c>
      <c r="G989" s="17">
        <v>247835</v>
      </c>
      <c r="H989" s="20">
        <v>146</v>
      </c>
      <c r="I989" s="17">
        <v>58811</v>
      </c>
      <c r="J989" s="17">
        <v>3542925</v>
      </c>
      <c r="K989" s="17">
        <v>2431761</v>
      </c>
      <c r="L989" s="17">
        <v>8846208</v>
      </c>
      <c r="M989" s="17">
        <v>3702423</v>
      </c>
      <c r="N989" s="21">
        <v>17559543.16</v>
      </c>
      <c r="O989" s="17">
        <v>2779604</v>
      </c>
      <c r="P989" s="21">
        <v>50379607.490000002</v>
      </c>
      <c r="Q989" s="17">
        <v>0</v>
      </c>
      <c r="R989" s="21">
        <v>0</v>
      </c>
      <c r="S989" s="17">
        <v>27768</v>
      </c>
      <c r="T989" s="21">
        <v>137773.6</v>
      </c>
      <c r="U989" s="17">
        <v>1163726</v>
      </c>
      <c r="V989" s="21">
        <v>2712640.84</v>
      </c>
      <c r="W989" s="17">
        <v>781245</v>
      </c>
      <c r="X989" s="21">
        <v>3428672.38</v>
      </c>
      <c r="Y989" s="17">
        <v>851</v>
      </c>
      <c r="Z989" s="21">
        <v>63572.53</v>
      </c>
      <c r="AA989" s="17">
        <v>4565948</v>
      </c>
      <c r="AB989" s="21">
        <v>25315973.969999999</v>
      </c>
      <c r="AC989" s="17">
        <v>0</v>
      </c>
      <c r="AD989" s="21">
        <v>0</v>
      </c>
      <c r="AE989" s="21">
        <v>68076924.25</v>
      </c>
      <c r="AF989" s="21">
        <v>31520859.719999999</v>
      </c>
      <c r="AG989" s="21" t="s">
        <v>40</v>
      </c>
      <c r="AI989"/>
    </row>
    <row r="990" spans="1:35">
      <c r="A990" s="22">
        <v>988</v>
      </c>
      <c r="B990" s="28">
        <v>45108</v>
      </c>
      <c r="C990" s="23" t="s">
        <v>41</v>
      </c>
      <c r="D990" s="23" t="s">
        <v>74</v>
      </c>
      <c r="E990" s="22">
        <v>914</v>
      </c>
      <c r="F990" s="22">
        <v>624</v>
      </c>
      <c r="G990" s="22">
        <v>11400</v>
      </c>
      <c r="H990" s="38">
        <v>942</v>
      </c>
      <c r="I990" s="22">
        <v>0</v>
      </c>
      <c r="J990" s="22">
        <v>215212</v>
      </c>
      <c r="K990" s="22">
        <v>102123</v>
      </c>
      <c r="L990" s="22">
        <v>4018048</v>
      </c>
      <c r="M990" s="22">
        <v>178408</v>
      </c>
      <c r="N990" s="29">
        <v>1281781.27</v>
      </c>
      <c r="O990" s="22">
        <v>103111</v>
      </c>
      <c r="P990" s="29">
        <v>366865.41</v>
      </c>
      <c r="Q990" s="22">
        <v>0</v>
      </c>
      <c r="R990" s="29">
        <v>0</v>
      </c>
      <c r="S990" s="22">
        <v>8547</v>
      </c>
      <c r="T990" s="29">
        <v>34109</v>
      </c>
      <c r="U990" s="22">
        <v>2002276</v>
      </c>
      <c r="V990" s="29">
        <v>2983773.44</v>
      </c>
      <c r="W990" s="22">
        <v>1103201</v>
      </c>
      <c r="X990" s="29">
        <v>1012687.33</v>
      </c>
      <c r="Y990" s="22">
        <v>0</v>
      </c>
      <c r="Z990" s="29">
        <v>0</v>
      </c>
      <c r="AA990" s="22">
        <v>5740589</v>
      </c>
      <c r="AB990" s="29">
        <v>28502614.539999999</v>
      </c>
      <c r="AC990" s="22">
        <v>14</v>
      </c>
      <c r="AD990" s="29">
        <v>15.2</v>
      </c>
      <c r="AE990" s="29">
        <v>1682755.68</v>
      </c>
      <c r="AF990" s="29">
        <v>32499090.509999998</v>
      </c>
      <c r="AG990" s="29" t="s">
        <v>35</v>
      </c>
      <c r="AI990"/>
    </row>
    <row r="991" spans="1:35">
      <c r="A991" s="17">
        <v>989</v>
      </c>
      <c r="B991" s="18">
        <v>45108</v>
      </c>
      <c r="C991" s="19" t="s">
        <v>33</v>
      </c>
      <c r="D991" s="19" t="s">
        <v>75</v>
      </c>
      <c r="E991" s="17">
        <v>59</v>
      </c>
      <c r="F991" s="17">
        <v>2</v>
      </c>
      <c r="G991" s="17">
        <v>0</v>
      </c>
      <c r="H991" s="20">
        <v>164</v>
      </c>
      <c r="I991" s="17">
        <v>0</v>
      </c>
      <c r="J991" s="17">
        <v>494916</v>
      </c>
      <c r="K991" s="17">
        <v>0</v>
      </c>
      <c r="L991" s="17">
        <v>2905705</v>
      </c>
      <c r="M991" s="17">
        <v>0</v>
      </c>
      <c r="N991" s="21">
        <v>0</v>
      </c>
      <c r="O991" s="17">
        <v>0</v>
      </c>
      <c r="P991" s="21">
        <v>0</v>
      </c>
      <c r="Q991" s="17">
        <v>0</v>
      </c>
      <c r="R991" s="21">
        <v>0</v>
      </c>
      <c r="S991" s="17">
        <v>0</v>
      </c>
      <c r="T991" s="21">
        <v>0</v>
      </c>
      <c r="U991" s="17">
        <v>54645</v>
      </c>
      <c r="V991" s="21">
        <v>102915.19</v>
      </c>
      <c r="W991" s="17">
        <v>8970</v>
      </c>
      <c r="X991" s="21">
        <v>24212.36</v>
      </c>
      <c r="Y991" s="17">
        <v>0</v>
      </c>
      <c r="Z991" s="21">
        <v>0</v>
      </c>
      <c r="AA991" s="17">
        <v>380762</v>
      </c>
      <c r="AB991" s="21">
        <v>1947769.69</v>
      </c>
      <c r="AC991" s="17">
        <v>0</v>
      </c>
      <c r="AD991" s="21">
        <v>0</v>
      </c>
      <c r="AE991" s="21">
        <v>0</v>
      </c>
      <c r="AF991" s="21">
        <v>2074897.24</v>
      </c>
      <c r="AG991" s="21" t="s">
        <v>35</v>
      </c>
      <c r="AI991"/>
    </row>
    <row r="992" spans="1:35">
      <c r="A992" s="22">
        <v>990</v>
      </c>
      <c r="B992" s="28">
        <v>45108</v>
      </c>
      <c r="C992" s="23" t="s">
        <v>36</v>
      </c>
      <c r="D992" s="23" t="s">
        <v>76</v>
      </c>
      <c r="E992" s="22">
        <v>0</v>
      </c>
      <c r="F992" s="22">
        <v>0</v>
      </c>
      <c r="G992" s="22">
        <v>0</v>
      </c>
      <c r="H992" s="38">
        <v>0</v>
      </c>
      <c r="I992" s="22">
        <v>0</v>
      </c>
      <c r="J992" s="22">
        <v>12774</v>
      </c>
      <c r="K992" s="22">
        <v>0</v>
      </c>
      <c r="L992" s="22">
        <v>0</v>
      </c>
      <c r="M992" s="22">
        <v>0</v>
      </c>
      <c r="N992" s="29">
        <v>0</v>
      </c>
      <c r="O992" s="22">
        <v>0</v>
      </c>
      <c r="P992" s="29">
        <v>0</v>
      </c>
      <c r="Q992" s="22">
        <v>0</v>
      </c>
      <c r="R992" s="29">
        <v>0</v>
      </c>
      <c r="S992" s="22">
        <v>0</v>
      </c>
      <c r="T992" s="29">
        <v>0</v>
      </c>
      <c r="U992" s="22">
        <v>0</v>
      </c>
      <c r="V992" s="29">
        <v>0</v>
      </c>
      <c r="W992" s="22">
        <v>0</v>
      </c>
      <c r="X992" s="29">
        <v>0</v>
      </c>
      <c r="Y992" s="22">
        <v>0</v>
      </c>
      <c r="Z992" s="29">
        <v>0</v>
      </c>
      <c r="AA992" s="22">
        <v>0</v>
      </c>
      <c r="AB992" s="29">
        <v>0</v>
      </c>
      <c r="AC992" s="22">
        <v>0</v>
      </c>
      <c r="AD992" s="29">
        <v>0</v>
      </c>
      <c r="AE992" s="29">
        <v>0</v>
      </c>
      <c r="AF992" s="29">
        <v>0</v>
      </c>
      <c r="AG992" s="29" t="s">
        <v>35</v>
      </c>
      <c r="AI992"/>
    </row>
    <row r="993" spans="1:35">
      <c r="A993" s="17">
        <v>991</v>
      </c>
      <c r="B993" s="18">
        <v>45108</v>
      </c>
      <c r="C993" s="19" t="s">
        <v>41</v>
      </c>
      <c r="D993" s="19" t="s">
        <v>77</v>
      </c>
      <c r="E993" s="17">
        <v>890</v>
      </c>
      <c r="F993" s="17">
        <v>584</v>
      </c>
      <c r="G993" s="17">
        <v>9485</v>
      </c>
      <c r="H993" s="20">
        <v>0</v>
      </c>
      <c r="I993" s="17">
        <v>0</v>
      </c>
      <c r="J993" s="17">
        <v>61520</v>
      </c>
      <c r="K993" s="17">
        <v>0</v>
      </c>
      <c r="L993" s="17">
        <v>5226012</v>
      </c>
      <c r="M993" s="17">
        <v>0</v>
      </c>
      <c r="N993" s="21">
        <v>0</v>
      </c>
      <c r="O993" s="17">
        <v>0</v>
      </c>
      <c r="P993" s="21">
        <v>0</v>
      </c>
      <c r="Q993" s="17">
        <v>0</v>
      </c>
      <c r="R993" s="21">
        <v>0</v>
      </c>
      <c r="S993" s="17">
        <v>0</v>
      </c>
      <c r="T993" s="21">
        <v>0</v>
      </c>
      <c r="U993" s="17">
        <v>1156743</v>
      </c>
      <c r="V993" s="21">
        <v>2060522.08</v>
      </c>
      <c r="W993" s="17">
        <v>163722</v>
      </c>
      <c r="X993" s="21">
        <v>399002.93</v>
      </c>
      <c r="Y993" s="17">
        <v>0</v>
      </c>
      <c r="Z993" s="21">
        <v>0</v>
      </c>
      <c r="AA993" s="17">
        <v>4112770</v>
      </c>
      <c r="AB993" s="21">
        <v>18629871.219999999</v>
      </c>
      <c r="AC993" s="17">
        <v>0</v>
      </c>
      <c r="AD993" s="21">
        <v>0</v>
      </c>
      <c r="AE993" s="21">
        <v>0</v>
      </c>
      <c r="AF993" s="21">
        <v>21089396.23</v>
      </c>
      <c r="AG993" s="21" t="s">
        <v>35</v>
      </c>
      <c r="AI993"/>
    </row>
    <row r="994" spans="1:35">
      <c r="A994" s="22">
        <v>992</v>
      </c>
      <c r="B994" s="28">
        <v>45108</v>
      </c>
      <c r="C994" s="23" t="s">
        <v>41</v>
      </c>
      <c r="D994" s="23" t="s">
        <v>78</v>
      </c>
      <c r="E994" s="22">
        <v>1411</v>
      </c>
      <c r="F994" s="22">
        <v>824</v>
      </c>
      <c r="G994" s="22">
        <v>9123</v>
      </c>
      <c r="H994" s="38">
        <v>0</v>
      </c>
      <c r="I994" s="22">
        <v>0</v>
      </c>
      <c r="J994" s="22">
        <v>27947</v>
      </c>
      <c r="K994" s="22">
        <v>11007</v>
      </c>
      <c r="L994" s="22">
        <v>4445614</v>
      </c>
      <c r="M994" s="22">
        <v>31974</v>
      </c>
      <c r="N994" s="29">
        <v>190797.74</v>
      </c>
      <c r="O994" s="22">
        <v>10783</v>
      </c>
      <c r="P994" s="29">
        <v>128917.57</v>
      </c>
      <c r="Q994" s="22">
        <v>0</v>
      </c>
      <c r="R994" s="29">
        <v>0</v>
      </c>
      <c r="S994" s="22">
        <v>914</v>
      </c>
      <c r="T994" s="29">
        <v>6971.5</v>
      </c>
      <c r="U994" s="22">
        <v>1486568</v>
      </c>
      <c r="V994" s="29">
        <v>3400458.46</v>
      </c>
      <c r="W994" s="22">
        <v>259190</v>
      </c>
      <c r="X994" s="29">
        <v>954390.42</v>
      </c>
      <c r="Y994" s="22">
        <v>9348</v>
      </c>
      <c r="Z994" s="29">
        <v>201743.48</v>
      </c>
      <c r="AA994" s="22">
        <v>4851663</v>
      </c>
      <c r="AB994" s="29">
        <v>23185481.789999999</v>
      </c>
      <c r="AC994" s="22">
        <v>0</v>
      </c>
      <c r="AD994" s="29">
        <v>0</v>
      </c>
      <c r="AE994" s="29">
        <v>326686.81</v>
      </c>
      <c r="AF994" s="29">
        <v>27742074.149999999</v>
      </c>
      <c r="AG994" s="29" t="s">
        <v>35</v>
      </c>
      <c r="AI994"/>
    </row>
    <row r="995" spans="1:35">
      <c r="A995" s="17">
        <v>993</v>
      </c>
      <c r="B995" s="18">
        <v>45108</v>
      </c>
      <c r="C995" s="19" t="s">
        <v>41</v>
      </c>
      <c r="D995" s="19" t="s">
        <v>79</v>
      </c>
      <c r="E995" s="17">
        <v>1647</v>
      </c>
      <c r="F995" s="17">
        <v>1465</v>
      </c>
      <c r="G995" s="17">
        <v>79063</v>
      </c>
      <c r="H995" s="20">
        <v>17608</v>
      </c>
      <c r="I995" s="17">
        <v>78361</v>
      </c>
      <c r="J995" s="17">
        <v>473575</v>
      </c>
      <c r="K995" s="17">
        <v>5296061</v>
      </c>
      <c r="L995" s="17">
        <v>29656410</v>
      </c>
      <c r="M995" s="17">
        <v>5531512</v>
      </c>
      <c r="N995" s="21">
        <v>21054817.859999999</v>
      </c>
      <c r="O995" s="17">
        <v>4554414</v>
      </c>
      <c r="P995" s="21">
        <v>34217889.079999998</v>
      </c>
      <c r="Q995" s="17">
        <v>0</v>
      </c>
      <c r="R995" s="21">
        <v>0</v>
      </c>
      <c r="S995" s="17">
        <v>46427</v>
      </c>
      <c r="T995" s="21">
        <v>188344.43</v>
      </c>
      <c r="U995" s="17">
        <v>3440554</v>
      </c>
      <c r="V995" s="21">
        <v>6986100.9699999997</v>
      </c>
      <c r="W995" s="17">
        <v>2456342</v>
      </c>
      <c r="X995" s="21">
        <v>7101504.2599999998</v>
      </c>
      <c r="Y995" s="17">
        <v>0</v>
      </c>
      <c r="Z995" s="21">
        <v>0</v>
      </c>
      <c r="AA995" s="17">
        <v>12020836</v>
      </c>
      <c r="AB995" s="21">
        <v>52914797.039999999</v>
      </c>
      <c r="AC995" s="17">
        <v>0</v>
      </c>
      <c r="AD995" s="21">
        <v>0</v>
      </c>
      <c r="AE995" s="21">
        <v>55461051.369999997</v>
      </c>
      <c r="AF995" s="21">
        <v>67002402.269999996</v>
      </c>
      <c r="AG995" s="21" t="s">
        <v>35</v>
      </c>
      <c r="AI995"/>
    </row>
    <row r="996" spans="1:35">
      <c r="A996" s="22">
        <v>994</v>
      </c>
      <c r="B996" s="28">
        <v>45108</v>
      </c>
      <c r="C996" s="23" t="s">
        <v>36</v>
      </c>
      <c r="D996" s="23" t="s">
        <v>80</v>
      </c>
      <c r="E996" s="22">
        <v>0</v>
      </c>
      <c r="F996" s="22">
        <v>0</v>
      </c>
      <c r="G996" s="22">
        <v>0</v>
      </c>
      <c r="H996" s="38">
        <v>457648</v>
      </c>
      <c r="I996" s="22">
        <v>0</v>
      </c>
      <c r="J996" s="22">
        <v>0</v>
      </c>
      <c r="K996" s="22">
        <v>0</v>
      </c>
      <c r="L996" s="22">
        <v>632211</v>
      </c>
      <c r="M996" s="22">
        <v>0</v>
      </c>
      <c r="N996" s="29">
        <v>0</v>
      </c>
      <c r="O996" s="22">
        <v>0</v>
      </c>
      <c r="P996" s="29">
        <v>0</v>
      </c>
      <c r="Q996" s="22">
        <v>0</v>
      </c>
      <c r="R996" s="29">
        <v>0</v>
      </c>
      <c r="S996" s="22">
        <v>0</v>
      </c>
      <c r="T996" s="29">
        <v>0</v>
      </c>
      <c r="U996" s="22">
        <v>947</v>
      </c>
      <c r="V996" s="29">
        <v>935.28</v>
      </c>
      <c r="W996" s="22">
        <v>21997</v>
      </c>
      <c r="X996" s="29">
        <v>17300.669999999998</v>
      </c>
      <c r="Y996" s="22">
        <v>0</v>
      </c>
      <c r="Z996" s="29">
        <v>0</v>
      </c>
      <c r="AA996" s="22">
        <v>5722</v>
      </c>
      <c r="AB996" s="29">
        <v>23896.92</v>
      </c>
      <c r="AC996" s="22">
        <v>0</v>
      </c>
      <c r="AD996" s="29">
        <v>0</v>
      </c>
      <c r="AE996" s="29">
        <v>0</v>
      </c>
      <c r="AF996" s="29">
        <v>42132.869999999995</v>
      </c>
      <c r="AG996" s="29" t="s">
        <v>35</v>
      </c>
      <c r="AI996"/>
    </row>
    <row r="997" spans="1:35">
      <c r="A997" s="17">
        <v>995</v>
      </c>
      <c r="B997" s="18">
        <v>45108</v>
      </c>
      <c r="C997" s="19" t="s">
        <v>41</v>
      </c>
      <c r="D997" s="19" t="s">
        <v>99</v>
      </c>
      <c r="E997" s="17">
        <v>0</v>
      </c>
      <c r="F997" s="17">
        <v>0</v>
      </c>
      <c r="G997" s="17">
        <v>0</v>
      </c>
      <c r="H997" s="20">
        <v>0</v>
      </c>
      <c r="I997" s="17">
        <v>0</v>
      </c>
      <c r="J997" s="17">
        <v>0</v>
      </c>
      <c r="K997" s="17">
        <v>0</v>
      </c>
      <c r="L997" s="17">
        <v>217410</v>
      </c>
      <c r="M997" s="17">
        <v>0</v>
      </c>
      <c r="N997" s="21">
        <v>0</v>
      </c>
      <c r="O997" s="17">
        <v>0</v>
      </c>
      <c r="P997" s="21">
        <v>0</v>
      </c>
      <c r="Q997" s="17">
        <v>0</v>
      </c>
      <c r="R997" s="21">
        <v>0</v>
      </c>
      <c r="S997" s="17">
        <v>0</v>
      </c>
      <c r="T997" s="21">
        <v>0</v>
      </c>
      <c r="U997" s="17">
        <v>24516</v>
      </c>
      <c r="V997" s="21">
        <v>43199.02</v>
      </c>
      <c r="W997" s="17">
        <v>12208</v>
      </c>
      <c r="X997" s="21">
        <v>31756.46</v>
      </c>
      <c r="Y997" s="17">
        <v>0</v>
      </c>
      <c r="Z997" s="21">
        <v>0</v>
      </c>
      <c r="AA997" s="17">
        <v>89103</v>
      </c>
      <c r="AB997" s="21">
        <v>406041.34</v>
      </c>
      <c r="AC997" s="17">
        <v>22</v>
      </c>
      <c r="AD997" s="21">
        <v>16.8</v>
      </c>
      <c r="AE997" s="21">
        <v>0</v>
      </c>
      <c r="AF997" s="21">
        <v>481013.62</v>
      </c>
      <c r="AG997" s="21" t="s">
        <v>35</v>
      </c>
      <c r="AI997"/>
    </row>
    <row r="998" spans="1:35">
      <c r="A998" s="22">
        <v>996</v>
      </c>
      <c r="B998" s="28">
        <v>45108</v>
      </c>
      <c r="C998" s="23" t="s">
        <v>33</v>
      </c>
      <c r="D998" s="23" t="s">
        <v>81</v>
      </c>
      <c r="E998" s="22">
        <v>13</v>
      </c>
      <c r="F998" s="22">
        <v>1</v>
      </c>
      <c r="G998" s="22">
        <v>0</v>
      </c>
      <c r="H998" s="38">
        <v>0</v>
      </c>
      <c r="I998" s="22">
        <v>0</v>
      </c>
      <c r="J998" s="22">
        <v>0</v>
      </c>
      <c r="K998" s="22">
        <v>0</v>
      </c>
      <c r="L998" s="22">
        <v>393696</v>
      </c>
      <c r="M998" s="22">
        <v>0</v>
      </c>
      <c r="N998" s="29">
        <v>0</v>
      </c>
      <c r="O998" s="22">
        <v>0</v>
      </c>
      <c r="P998" s="29">
        <v>0</v>
      </c>
      <c r="Q998" s="22">
        <v>0</v>
      </c>
      <c r="R998" s="29">
        <v>0</v>
      </c>
      <c r="S998" s="22">
        <v>0</v>
      </c>
      <c r="T998" s="29">
        <v>0</v>
      </c>
      <c r="U998" s="22">
        <v>7179</v>
      </c>
      <c r="V998" s="29">
        <v>9097.06</v>
      </c>
      <c r="W998" s="22">
        <v>0</v>
      </c>
      <c r="X998" s="29">
        <v>0</v>
      </c>
      <c r="Y998" s="22">
        <v>0</v>
      </c>
      <c r="Z998" s="29">
        <v>0</v>
      </c>
      <c r="AA998" s="22">
        <v>46222</v>
      </c>
      <c r="AB998" s="29">
        <v>182077.2</v>
      </c>
      <c r="AC998" s="22">
        <v>0</v>
      </c>
      <c r="AD998" s="29">
        <v>0</v>
      </c>
      <c r="AE998" s="29">
        <v>0</v>
      </c>
      <c r="AF998" s="29">
        <v>191174.26</v>
      </c>
      <c r="AG998" s="29" t="s">
        <v>35</v>
      </c>
      <c r="AI998"/>
    </row>
    <row r="999" spans="1:35">
      <c r="A999" s="17">
        <v>997</v>
      </c>
      <c r="B999" s="18">
        <v>45108</v>
      </c>
      <c r="C999" s="19" t="s">
        <v>36</v>
      </c>
      <c r="D999" s="19" t="s">
        <v>82</v>
      </c>
      <c r="E999" s="17">
        <v>1</v>
      </c>
      <c r="F999" s="17">
        <v>18</v>
      </c>
      <c r="G999" s="17">
        <v>657116</v>
      </c>
      <c r="H999" s="20">
        <v>0</v>
      </c>
      <c r="I999" s="17">
        <v>0</v>
      </c>
      <c r="J999" s="17">
        <v>32165595</v>
      </c>
      <c r="K999" s="17">
        <v>0</v>
      </c>
      <c r="L999" s="17">
        <v>32116534</v>
      </c>
      <c r="M999" s="17">
        <v>0</v>
      </c>
      <c r="N999" s="21">
        <v>0</v>
      </c>
      <c r="O999" s="17">
        <v>0</v>
      </c>
      <c r="P999" s="21">
        <v>0</v>
      </c>
      <c r="Q999" s="17">
        <v>0</v>
      </c>
      <c r="R999" s="21">
        <v>0</v>
      </c>
      <c r="S999" s="17">
        <v>0</v>
      </c>
      <c r="T999" s="21">
        <v>0</v>
      </c>
      <c r="U999" s="17">
        <v>343431</v>
      </c>
      <c r="V999" s="21">
        <v>439862.01</v>
      </c>
      <c r="W999" s="17">
        <v>977274</v>
      </c>
      <c r="X999" s="21">
        <v>1929980.96</v>
      </c>
      <c r="Y999" s="17">
        <v>0</v>
      </c>
      <c r="Z999" s="21">
        <v>0</v>
      </c>
      <c r="AA999" s="17">
        <v>1252836</v>
      </c>
      <c r="AB999" s="21">
        <v>5197184.6500000004</v>
      </c>
      <c r="AC999" s="17">
        <v>0</v>
      </c>
      <c r="AD999" s="21">
        <v>0</v>
      </c>
      <c r="AE999" s="21">
        <v>0</v>
      </c>
      <c r="AF999" s="21">
        <v>7567027.6200000001</v>
      </c>
      <c r="AG999" s="21" t="s">
        <v>35</v>
      </c>
      <c r="AI999"/>
    </row>
    <row r="1000" spans="1:35">
      <c r="A1000" s="22">
        <v>998</v>
      </c>
      <c r="B1000" s="28">
        <v>45108</v>
      </c>
      <c r="C1000" s="23" t="s">
        <v>45</v>
      </c>
      <c r="D1000" s="23" t="s">
        <v>83</v>
      </c>
      <c r="E1000" s="22">
        <v>882</v>
      </c>
      <c r="F1000" s="22">
        <v>25</v>
      </c>
      <c r="G1000" s="22">
        <v>967</v>
      </c>
      <c r="H1000" s="38">
        <v>357</v>
      </c>
      <c r="I1000" s="22">
        <v>1074</v>
      </c>
      <c r="J1000" s="22">
        <v>79926</v>
      </c>
      <c r="K1000" s="22">
        <v>0</v>
      </c>
      <c r="L1000" s="22">
        <v>3924182</v>
      </c>
      <c r="M1000" s="22">
        <v>0</v>
      </c>
      <c r="N1000" s="29">
        <v>0</v>
      </c>
      <c r="O1000" s="22">
        <v>0</v>
      </c>
      <c r="P1000" s="29">
        <v>0</v>
      </c>
      <c r="Q1000" s="22">
        <v>0</v>
      </c>
      <c r="R1000" s="29">
        <v>0</v>
      </c>
      <c r="S1000" s="22">
        <v>0</v>
      </c>
      <c r="T1000" s="29">
        <v>0</v>
      </c>
      <c r="U1000" s="22">
        <v>614335</v>
      </c>
      <c r="V1000" s="29">
        <v>1322672.1200000001</v>
      </c>
      <c r="W1000" s="22">
        <v>119069</v>
      </c>
      <c r="X1000" s="29">
        <v>474573.55</v>
      </c>
      <c r="Y1000" s="22">
        <v>0</v>
      </c>
      <c r="Z1000" s="29">
        <v>0</v>
      </c>
      <c r="AA1000" s="22">
        <v>1576741</v>
      </c>
      <c r="AB1000" s="29">
        <v>7134695.5999999996</v>
      </c>
      <c r="AC1000" s="22">
        <v>0</v>
      </c>
      <c r="AD1000" s="29">
        <v>0</v>
      </c>
      <c r="AE1000" s="29">
        <v>0</v>
      </c>
      <c r="AF1000" s="29">
        <v>8931941.2699999996</v>
      </c>
      <c r="AG1000" s="29" t="s">
        <v>35</v>
      </c>
      <c r="AI1000"/>
    </row>
    <row r="1001" spans="1:35">
      <c r="A1001" s="17">
        <v>999</v>
      </c>
      <c r="B1001" s="18">
        <v>45108</v>
      </c>
      <c r="C1001" s="19" t="s">
        <v>45</v>
      </c>
      <c r="D1001" s="19" t="s">
        <v>84</v>
      </c>
      <c r="E1001" s="17">
        <v>8133</v>
      </c>
      <c r="F1001" s="17">
        <v>4537</v>
      </c>
      <c r="G1001" s="17">
        <v>44332</v>
      </c>
      <c r="H1001" s="20">
        <v>11265</v>
      </c>
      <c r="I1001" s="17">
        <v>639954</v>
      </c>
      <c r="J1001" s="17">
        <v>445896</v>
      </c>
      <c r="K1001" s="17">
        <v>347985</v>
      </c>
      <c r="L1001" s="17">
        <v>42024249</v>
      </c>
      <c r="M1001" s="17">
        <v>495407</v>
      </c>
      <c r="N1001" s="21">
        <v>1824853.08</v>
      </c>
      <c r="O1001" s="17">
        <v>201805</v>
      </c>
      <c r="P1001" s="21">
        <v>865309.99</v>
      </c>
      <c r="Q1001" s="17">
        <v>0</v>
      </c>
      <c r="R1001" s="21">
        <v>0</v>
      </c>
      <c r="S1001" s="17">
        <v>4757</v>
      </c>
      <c r="T1001" s="21">
        <v>15241.78</v>
      </c>
      <c r="U1001" s="17">
        <v>5949463</v>
      </c>
      <c r="V1001" s="21">
        <v>13231804.699999999</v>
      </c>
      <c r="W1001" s="17">
        <v>2804440</v>
      </c>
      <c r="X1001" s="21">
        <v>7289769.1699999999</v>
      </c>
      <c r="Y1001" s="17">
        <v>0</v>
      </c>
      <c r="Z1001" s="21">
        <v>0</v>
      </c>
      <c r="AA1001" s="17">
        <v>26919031</v>
      </c>
      <c r="AB1001" s="21">
        <v>131097199.2</v>
      </c>
      <c r="AC1001" s="17">
        <v>0</v>
      </c>
      <c r="AD1001" s="21">
        <v>0</v>
      </c>
      <c r="AE1001" s="21">
        <v>2705404.85</v>
      </c>
      <c r="AF1001" s="21">
        <v>151618773.06999999</v>
      </c>
      <c r="AG1001" s="21" t="s">
        <v>35</v>
      </c>
      <c r="AI1001"/>
    </row>
    <row r="1002" spans="1:35">
      <c r="A1002" s="22">
        <v>1000</v>
      </c>
      <c r="B1002" s="28">
        <v>45108</v>
      </c>
      <c r="C1002" s="23" t="s">
        <v>41</v>
      </c>
      <c r="D1002" s="23" t="s">
        <v>85</v>
      </c>
      <c r="E1002" s="22">
        <v>371</v>
      </c>
      <c r="F1002" s="22">
        <v>38</v>
      </c>
      <c r="G1002" s="22">
        <v>922747</v>
      </c>
      <c r="H1002" s="38">
        <v>0</v>
      </c>
      <c r="I1002" s="22">
        <v>47498</v>
      </c>
      <c r="J1002" s="22">
        <v>87651</v>
      </c>
      <c r="K1002" s="22">
        <v>4644075</v>
      </c>
      <c r="L1002" s="22">
        <v>1694046</v>
      </c>
      <c r="M1002" s="22">
        <v>7007624</v>
      </c>
      <c r="N1002" s="29">
        <v>29849277.390000001</v>
      </c>
      <c r="O1002" s="22">
        <v>3295649</v>
      </c>
      <c r="P1002" s="29">
        <v>31750776.399999999</v>
      </c>
      <c r="Q1002" s="22">
        <v>0</v>
      </c>
      <c r="R1002" s="29">
        <v>0</v>
      </c>
      <c r="S1002" s="22">
        <v>44914</v>
      </c>
      <c r="T1002" s="29">
        <v>149752.82</v>
      </c>
      <c r="U1002" s="22">
        <v>226967</v>
      </c>
      <c r="V1002" s="29">
        <v>543049.72</v>
      </c>
      <c r="W1002" s="22">
        <v>108139</v>
      </c>
      <c r="X1002" s="29">
        <v>626791.54</v>
      </c>
      <c r="Y1002" s="22">
        <v>71</v>
      </c>
      <c r="Z1002" s="29">
        <v>2042.42</v>
      </c>
      <c r="AA1002" s="22">
        <v>626865</v>
      </c>
      <c r="AB1002" s="29">
        <v>3078047.12</v>
      </c>
      <c r="AC1002" s="22">
        <v>0</v>
      </c>
      <c r="AD1002" s="29">
        <v>0</v>
      </c>
      <c r="AE1002" s="29">
        <v>61749806.609999999</v>
      </c>
      <c r="AF1002" s="29">
        <v>4249930.8</v>
      </c>
      <c r="AG1002" s="29" t="s">
        <v>40</v>
      </c>
      <c r="AI1002"/>
    </row>
    <row r="1003" spans="1:35">
      <c r="A1003" s="17">
        <v>1001</v>
      </c>
      <c r="B1003" s="18">
        <v>45108</v>
      </c>
      <c r="C1003" s="19" t="s">
        <v>38</v>
      </c>
      <c r="D1003" s="19" t="s">
        <v>86</v>
      </c>
      <c r="E1003" s="17">
        <v>0</v>
      </c>
      <c r="F1003" s="17">
        <v>0</v>
      </c>
      <c r="G1003" s="17">
        <v>0</v>
      </c>
      <c r="H1003" s="20">
        <v>89897</v>
      </c>
      <c r="I1003" s="17">
        <v>0</v>
      </c>
      <c r="J1003" s="17">
        <v>0</v>
      </c>
      <c r="K1003" s="17">
        <v>956991</v>
      </c>
      <c r="L1003" s="17">
        <v>689256</v>
      </c>
      <c r="M1003" s="17">
        <v>400775</v>
      </c>
      <c r="N1003" s="21">
        <v>483216.65</v>
      </c>
      <c r="O1003" s="17">
        <v>709383</v>
      </c>
      <c r="P1003" s="21">
        <v>974593.38</v>
      </c>
      <c r="Q1003" s="17">
        <v>0</v>
      </c>
      <c r="R1003" s="21">
        <v>0</v>
      </c>
      <c r="S1003" s="17">
        <v>3047</v>
      </c>
      <c r="T1003" s="21">
        <v>6186.28</v>
      </c>
      <c r="U1003" s="17">
        <v>18063</v>
      </c>
      <c r="V1003" s="21">
        <v>34022.99</v>
      </c>
      <c r="W1003" s="17">
        <v>15734</v>
      </c>
      <c r="X1003" s="21">
        <v>48130.82</v>
      </c>
      <c r="Y1003" s="17">
        <v>0</v>
      </c>
      <c r="Z1003" s="21">
        <v>0</v>
      </c>
      <c r="AA1003" s="17">
        <v>77903</v>
      </c>
      <c r="AB1003" s="21">
        <v>234529.08</v>
      </c>
      <c r="AC1003" s="17">
        <v>0</v>
      </c>
      <c r="AD1003" s="21">
        <v>0</v>
      </c>
      <c r="AE1003" s="21">
        <v>1463996.31</v>
      </c>
      <c r="AF1003" s="21">
        <v>316682.89</v>
      </c>
      <c r="AG1003" s="21" t="s">
        <v>40</v>
      </c>
      <c r="AI1003"/>
    </row>
    <row r="1004" spans="1:35">
      <c r="A1004" s="22">
        <v>1002</v>
      </c>
      <c r="B1004" s="28">
        <v>45108</v>
      </c>
      <c r="C1004" s="23" t="s">
        <v>33</v>
      </c>
      <c r="D1004" s="23" t="s">
        <v>100</v>
      </c>
      <c r="E1004" s="22">
        <v>28</v>
      </c>
      <c r="F1004" s="22">
        <v>1</v>
      </c>
      <c r="G1004" s="22">
        <v>0</v>
      </c>
      <c r="H1004" s="38">
        <v>0</v>
      </c>
      <c r="I1004" s="22">
        <v>0</v>
      </c>
      <c r="J1004" s="22">
        <v>0</v>
      </c>
      <c r="K1004" s="22">
        <v>0</v>
      </c>
      <c r="L1004" s="22">
        <v>82099</v>
      </c>
      <c r="M1004" s="22">
        <v>0</v>
      </c>
      <c r="N1004" s="29">
        <v>0</v>
      </c>
      <c r="O1004" s="22">
        <v>0</v>
      </c>
      <c r="P1004" s="29">
        <v>0</v>
      </c>
      <c r="Q1004" s="22">
        <v>0</v>
      </c>
      <c r="R1004" s="29">
        <v>0</v>
      </c>
      <c r="S1004" s="22">
        <v>0</v>
      </c>
      <c r="T1004" s="29">
        <v>0</v>
      </c>
      <c r="U1004" s="22">
        <v>5561</v>
      </c>
      <c r="V1004" s="29">
        <v>11267.7</v>
      </c>
      <c r="W1004" s="22">
        <v>4520</v>
      </c>
      <c r="X1004" s="29">
        <v>17457.47</v>
      </c>
      <c r="Y1004" s="22">
        <v>0</v>
      </c>
      <c r="Z1004" s="29">
        <v>0</v>
      </c>
      <c r="AA1004" s="22">
        <v>35175</v>
      </c>
      <c r="AB1004" s="29">
        <v>181426.5</v>
      </c>
      <c r="AC1004" s="22">
        <v>0</v>
      </c>
      <c r="AD1004" s="29">
        <v>0</v>
      </c>
      <c r="AE1004" s="29">
        <v>0</v>
      </c>
      <c r="AF1004" s="29">
        <v>210151.67</v>
      </c>
      <c r="AG1004" s="29" t="s">
        <v>35</v>
      </c>
      <c r="AI1004"/>
    </row>
    <row r="1005" spans="1:35">
      <c r="A1005" s="17">
        <v>1003</v>
      </c>
      <c r="B1005" s="18">
        <v>45108</v>
      </c>
      <c r="C1005" s="19" t="s">
        <v>41</v>
      </c>
      <c r="D1005" s="19" t="s">
        <v>87</v>
      </c>
      <c r="E1005" s="17">
        <v>885</v>
      </c>
      <c r="F1005" s="17">
        <v>415</v>
      </c>
      <c r="G1005" s="17">
        <v>15315</v>
      </c>
      <c r="H1005" s="20">
        <v>0</v>
      </c>
      <c r="I1005" s="17">
        <v>7639</v>
      </c>
      <c r="J1005" s="17">
        <v>81813</v>
      </c>
      <c r="K1005" s="17">
        <v>272067</v>
      </c>
      <c r="L1005" s="17">
        <v>3721917</v>
      </c>
      <c r="M1005" s="17">
        <v>572350</v>
      </c>
      <c r="N1005" s="21">
        <v>1887277.92</v>
      </c>
      <c r="O1005" s="17">
        <v>574112</v>
      </c>
      <c r="P1005" s="21">
        <v>3810301.11</v>
      </c>
      <c r="Q1005" s="17">
        <v>0</v>
      </c>
      <c r="R1005" s="21">
        <v>0</v>
      </c>
      <c r="S1005" s="17">
        <v>0</v>
      </c>
      <c r="T1005" s="21">
        <v>0</v>
      </c>
      <c r="U1005" s="17">
        <v>1515042</v>
      </c>
      <c r="V1005" s="21">
        <v>3122513.95</v>
      </c>
      <c r="W1005" s="17">
        <v>249201</v>
      </c>
      <c r="X1005" s="21">
        <v>929846.28</v>
      </c>
      <c r="Y1005" s="17">
        <v>0</v>
      </c>
      <c r="Z1005" s="21">
        <v>0</v>
      </c>
      <c r="AA1005" s="17">
        <v>3041424</v>
      </c>
      <c r="AB1005" s="21">
        <v>13825981.369999999</v>
      </c>
      <c r="AC1005" s="17">
        <v>0</v>
      </c>
      <c r="AD1005" s="21">
        <v>0</v>
      </c>
      <c r="AE1005" s="21">
        <v>5697579.0299999993</v>
      </c>
      <c r="AF1005" s="21">
        <v>17878341.600000001</v>
      </c>
      <c r="AG1005" s="21" t="s">
        <v>35</v>
      </c>
      <c r="AI1005"/>
    </row>
    <row r="1006" spans="1:35">
      <c r="A1006" s="22">
        <v>1004</v>
      </c>
      <c r="B1006" s="28">
        <v>45108</v>
      </c>
      <c r="C1006" s="23" t="s">
        <v>38</v>
      </c>
      <c r="D1006" s="23" t="s">
        <v>88</v>
      </c>
      <c r="E1006" s="22">
        <v>102</v>
      </c>
      <c r="F1006" s="22">
        <v>68</v>
      </c>
      <c r="G1006" s="22">
        <v>0</v>
      </c>
      <c r="H1006" s="38">
        <v>0</v>
      </c>
      <c r="I1006" s="22">
        <v>0</v>
      </c>
      <c r="J1006" s="22">
        <v>0</v>
      </c>
      <c r="K1006" s="22">
        <v>1037489</v>
      </c>
      <c r="L1006" s="22">
        <v>1114774</v>
      </c>
      <c r="M1006" s="22">
        <v>1439492</v>
      </c>
      <c r="N1006" s="29">
        <v>4413756.88</v>
      </c>
      <c r="O1006" s="22">
        <v>1401869</v>
      </c>
      <c r="P1006" s="29">
        <v>6309804.9900000002</v>
      </c>
      <c r="Q1006" s="22">
        <v>0</v>
      </c>
      <c r="R1006" s="29">
        <v>0</v>
      </c>
      <c r="S1006" s="22">
        <v>2368</v>
      </c>
      <c r="T1006" s="29">
        <v>14111.2</v>
      </c>
      <c r="U1006" s="22">
        <v>751874</v>
      </c>
      <c r="V1006" s="29">
        <v>1750673.43</v>
      </c>
      <c r="W1006" s="22">
        <v>99040</v>
      </c>
      <c r="X1006" s="29">
        <v>605242.15</v>
      </c>
      <c r="Y1006" s="22">
        <v>42</v>
      </c>
      <c r="Z1006" s="29">
        <v>758.24</v>
      </c>
      <c r="AA1006" s="22">
        <v>649294</v>
      </c>
      <c r="AB1006" s="29">
        <v>3161241.18</v>
      </c>
      <c r="AC1006" s="22">
        <v>0</v>
      </c>
      <c r="AD1006" s="29">
        <v>0</v>
      </c>
      <c r="AE1006" s="29">
        <v>10737673.07</v>
      </c>
      <c r="AF1006" s="29">
        <v>5517915</v>
      </c>
      <c r="AG1006" s="29" t="s">
        <v>40</v>
      </c>
      <c r="AI1006"/>
    </row>
    <row r="1007" spans="1:35">
      <c r="A1007" s="17">
        <v>1005</v>
      </c>
      <c r="B1007" s="18">
        <v>45108</v>
      </c>
      <c r="C1007" s="19" t="s">
        <v>45</v>
      </c>
      <c r="D1007" s="19" t="s">
        <v>89</v>
      </c>
      <c r="E1007" s="17">
        <v>25788</v>
      </c>
      <c r="F1007" s="17">
        <v>39573</v>
      </c>
      <c r="G1007" s="17">
        <v>1150540</v>
      </c>
      <c r="H1007" s="20">
        <v>52315</v>
      </c>
      <c r="I1007" s="17">
        <v>767871</v>
      </c>
      <c r="J1007" s="17">
        <v>2752868</v>
      </c>
      <c r="K1007" s="17">
        <v>17550747</v>
      </c>
      <c r="L1007" s="17">
        <v>264868353</v>
      </c>
      <c r="M1007" s="17">
        <v>27125103</v>
      </c>
      <c r="N1007" s="21">
        <v>87448960.159999996</v>
      </c>
      <c r="O1007" s="17">
        <v>19799581</v>
      </c>
      <c r="P1007" s="21">
        <v>172218641.19999999</v>
      </c>
      <c r="Q1007" s="17">
        <v>0</v>
      </c>
      <c r="R1007" s="21">
        <v>0</v>
      </c>
      <c r="S1007" s="17">
        <v>118875</v>
      </c>
      <c r="T1007" s="21">
        <v>445020.88</v>
      </c>
      <c r="U1007" s="17">
        <v>44225257</v>
      </c>
      <c r="V1007" s="21">
        <v>94215999.519999996</v>
      </c>
      <c r="W1007" s="17">
        <v>15816442</v>
      </c>
      <c r="X1007" s="21">
        <v>38448260.390000001</v>
      </c>
      <c r="Y1007" s="17">
        <v>1528</v>
      </c>
      <c r="Z1007" s="21">
        <v>20731.900000000001</v>
      </c>
      <c r="AA1007" s="17">
        <v>186025983</v>
      </c>
      <c r="AB1007" s="21">
        <v>924991260.39999998</v>
      </c>
      <c r="AC1007" s="17">
        <v>32644</v>
      </c>
      <c r="AD1007" s="21">
        <v>31563.91</v>
      </c>
      <c r="AE1007" s="21">
        <v>260112622.23999998</v>
      </c>
      <c r="AF1007" s="21">
        <v>1057707816.12</v>
      </c>
      <c r="AG1007" s="21" t="s">
        <v>35</v>
      </c>
      <c r="AI1007"/>
    </row>
    <row r="1008" spans="1:35">
      <c r="A1008" s="22">
        <v>1006</v>
      </c>
      <c r="B1008" s="28">
        <v>45108</v>
      </c>
      <c r="C1008" s="23" t="s">
        <v>33</v>
      </c>
      <c r="D1008" s="23" t="s">
        <v>90</v>
      </c>
      <c r="E1008" s="22">
        <v>0</v>
      </c>
      <c r="F1008" s="22">
        <v>0</v>
      </c>
      <c r="G1008" s="22">
        <v>0</v>
      </c>
      <c r="H1008" s="38">
        <v>67</v>
      </c>
      <c r="I1008" s="22">
        <v>0</v>
      </c>
      <c r="J1008" s="22">
        <v>0</v>
      </c>
      <c r="K1008" s="22">
        <v>0</v>
      </c>
      <c r="L1008" s="22">
        <v>657328</v>
      </c>
      <c r="M1008" s="22">
        <v>0</v>
      </c>
      <c r="N1008" s="29">
        <v>0</v>
      </c>
      <c r="O1008" s="22">
        <v>0</v>
      </c>
      <c r="P1008" s="29">
        <v>0</v>
      </c>
      <c r="Q1008" s="22">
        <v>0</v>
      </c>
      <c r="R1008" s="29">
        <v>0</v>
      </c>
      <c r="S1008" s="22">
        <v>0</v>
      </c>
      <c r="T1008" s="29">
        <v>0</v>
      </c>
      <c r="U1008" s="22">
        <v>32219</v>
      </c>
      <c r="V1008" s="29">
        <v>35447.49</v>
      </c>
      <c r="W1008" s="22">
        <v>965</v>
      </c>
      <c r="X1008" s="29">
        <v>2455.1799999999998</v>
      </c>
      <c r="Y1008" s="22">
        <v>0</v>
      </c>
      <c r="Z1008" s="29">
        <v>0</v>
      </c>
      <c r="AA1008" s="22">
        <v>241412</v>
      </c>
      <c r="AB1008" s="29">
        <v>695391.07</v>
      </c>
      <c r="AC1008" s="22">
        <v>0</v>
      </c>
      <c r="AD1008" s="29">
        <v>0</v>
      </c>
      <c r="AE1008" s="29">
        <v>0</v>
      </c>
      <c r="AF1008" s="29">
        <v>733293.74</v>
      </c>
      <c r="AG1008" s="29" t="s">
        <v>35</v>
      </c>
      <c r="AI1008"/>
    </row>
    <row r="1009" spans="1:35">
      <c r="A1009" s="17">
        <v>1007</v>
      </c>
      <c r="B1009" s="18">
        <v>45108</v>
      </c>
      <c r="C1009" s="19" t="s">
        <v>41</v>
      </c>
      <c r="D1009" s="19" t="s">
        <v>91</v>
      </c>
      <c r="E1009" s="17">
        <v>488</v>
      </c>
      <c r="F1009" s="17">
        <v>663</v>
      </c>
      <c r="G1009" s="17">
        <v>2109</v>
      </c>
      <c r="H1009" s="20">
        <v>0</v>
      </c>
      <c r="I1009" s="17">
        <v>0</v>
      </c>
      <c r="J1009" s="17">
        <v>92485</v>
      </c>
      <c r="K1009" s="17">
        <v>33444</v>
      </c>
      <c r="L1009" s="17">
        <v>2237587</v>
      </c>
      <c r="M1009" s="17">
        <v>46169</v>
      </c>
      <c r="N1009" s="21">
        <v>199120.46</v>
      </c>
      <c r="O1009" s="17">
        <v>17603</v>
      </c>
      <c r="P1009" s="21">
        <v>108362.22</v>
      </c>
      <c r="Q1009" s="17">
        <v>0</v>
      </c>
      <c r="R1009" s="21">
        <v>0</v>
      </c>
      <c r="S1009" s="17">
        <v>2178</v>
      </c>
      <c r="T1009" s="21">
        <v>8828.9</v>
      </c>
      <c r="U1009" s="17">
        <v>420295</v>
      </c>
      <c r="V1009" s="21">
        <v>983643.55</v>
      </c>
      <c r="W1009" s="17">
        <v>78157</v>
      </c>
      <c r="X1009" s="21">
        <v>223067.49</v>
      </c>
      <c r="Y1009" s="17">
        <v>95</v>
      </c>
      <c r="Z1009" s="21">
        <v>322.44</v>
      </c>
      <c r="AA1009" s="17">
        <v>5271919</v>
      </c>
      <c r="AB1009" s="21">
        <v>22226464.300000001</v>
      </c>
      <c r="AC1009" s="17">
        <v>0</v>
      </c>
      <c r="AD1009" s="21">
        <v>0</v>
      </c>
      <c r="AE1009" s="21">
        <v>316311.58</v>
      </c>
      <c r="AF1009" s="21">
        <v>23433497.780000001</v>
      </c>
      <c r="AG1009" s="21" t="s">
        <v>35</v>
      </c>
      <c r="AI1009"/>
    </row>
    <row r="1010" spans="1:35">
      <c r="A1010" s="22">
        <v>1008</v>
      </c>
      <c r="B1010" s="28">
        <v>45108</v>
      </c>
      <c r="C1010" s="23" t="s">
        <v>45</v>
      </c>
      <c r="D1010" s="23" t="s">
        <v>92</v>
      </c>
      <c r="E1010" s="22">
        <v>2190</v>
      </c>
      <c r="F1010" s="22">
        <v>226</v>
      </c>
      <c r="G1010" s="22">
        <v>11372</v>
      </c>
      <c r="H1010" s="38">
        <v>3568</v>
      </c>
      <c r="I1010" s="22">
        <v>991</v>
      </c>
      <c r="J1010" s="22">
        <v>757416</v>
      </c>
      <c r="K1010" s="22">
        <v>0</v>
      </c>
      <c r="L1010" s="22">
        <v>12511787</v>
      </c>
      <c r="M1010" s="22">
        <v>0</v>
      </c>
      <c r="N1010" s="29">
        <v>0</v>
      </c>
      <c r="O1010" s="22">
        <v>0</v>
      </c>
      <c r="P1010" s="29">
        <v>0</v>
      </c>
      <c r="Q1010" s="22">
        <v>0</v>
      </c>
      <c r="R1010" s="29">
        <v>0</v>
      </c>
      <c r="S1010" s="22">
        <v>0</v>
      </c>
      <c r="T1010" s="29">
        <v>0</v>
      </c>
      <c r="U1010" s="22">
        <v>1641226</v>
      </c>
      <c r="V1010" s="29">
        <v>3221733.73</v>
      </c>
      <c r="W1010" s="22">
        <v>425246</v>
      </c>
      <c r="X1010" s="29">
        <v>1208383.31</v>
      </c>
      <c r="Y1010" s="22">
        <v>754</v>
      </c>
      <c r="Z1010" s="29">
        <v>12224.14</v>
      </c>
      <c r="AA1010" s="22">
        <v>6840869</v>
      </c>
      <c r="AB1010" s="29">
        <v>30200791.940000001</v>
      </c>
      <c r="AC1010" s="22">
        <v>641</v>
      </c>
      <c r="AD1010" s="29">
        <v>597.98</v>
      </c>
      <c r="AE1010" s="29">
        <v>0</v>
      </c>
      <c r="AF1010" s="29">
        <v>34643731.100000001</v>
      </c>
      <c r="AG1010" s="29" t="s">
        <v>35</v>
      </c>
      <c r="AI1010"/>
    </row>
    <row r="1011" spans="1:35">
      <c r="A1011" s="17">
        <v>1009</v>
      </c>
      <c r="B1011" s="18">
        <v>45108</v>
      </c>
      <c r="C1011" s="19" t="s">
        <v>33</v>
      </c>
      <c r="D1011" s="19" t="s">
        <v>93</v>
      </c>
      <c r="E1011" s="17">
        <v>524</v>
      </c>
      <c r="F1011" s="17">
        <v>3</v>
      </c>
      <c r="G1011" s="17">
        <v>0</v>
      </c>
      <c r="H1011" s="20">
        <v>0</v>
      </c>
      <c r="I1011" s="17">
        <v>0</v>
      </c>
      <c r="J1011" s="17">
        <v>452466</v>
      </c>
      <c r="K1011" s="17">
        <v>0</v>
      </c>
      <c r="L1011" s="17">
        <v>9253667</v>
      </c>
      <c r="M1011" s="17">
        <v>0</v>
      </c>
      <c r="N1011" s="21">
        <v>0</v>
      </c>
      <c r="O1011" s="17">
        <v>0</v>
      </c>
      <c r="P1011" s="21">
        <v>0</v>
      </c>
      <c r="Q1011" s="17">
        <v>0</v>
      </c>
      <c r="R1011" s="21">
        <v>0</v>
      </c>
      <c r="S1011" s="17">
        <v>0</v>
      </c>
      <c r="T1011" s="21">
        <v>0</v>
      </c>
      <c r="U1011" s="17">
        <v>260159</v>
      </c>
      <c r="V1011" s="21">
        <v>403122.57</v>
      </c>
      <c r="W1011" s="17">
        <v>102896</v>
      </c>
      <c r="X1011" s="21">
        <v>259519.03</v>
      </c>
      <c r="Y1011" s="17">
        <v>0</v>
      </c>
      <c r="Z1011" s="21">
        <v>0</v>
      </c>
      <c r="AA1011" s="17">
        <v>3483506</v>
      </c>
      <c r="AB1011" s="21">
        <v>14962326.140000001</v>
      </c>
      <c r="AC1011" s="17">
        <v>65</v>
      </c>
      <c r="AD1011" s="21">
        <v>57.6</v>
      </c>
      <c r="AE1011" s="21">
        <v>0</v>
      </c>
      <c r="AF1011" s="21">
        <v>15625025.34</v>
      </c>
      <c r="AG1011" s="21" t="s">
        <v>35</v>
      </c>
      <c r="AI1011"/>
    </row>
    <row r="1012" spans="1:35">
      <c r="A1012" s="22">
        <v>1010</v>
      </c>
      <c r="B1012" s="28">
        <v>45108</v>
      </c>
      <c r="C1012" s="23" t="s">
        <v>45</v>
      </c>
      <c r="D1012" s="23" t="s">
        <v>94</v>
      </c>
      <c r="E1012" s="22">
        <v>7183</v>
      </c>
      <c r="F1012" s="22">
        <v>2256</v>
      </c>
      <c r="G1012" s="22">
        <v>50240</v>
      </c>
      <c r="H1012" s="38">
        <v>8001</v>
      </c>
      <c r="I1012" s="22">
        <v>168259</v>
      </c>
      <c r="J1012" s="22">
        <v>269018</v>
      </c>
      <c r="K1012" s="22">
        <v>651577</v>
      </c>
      <c r="L1012" s="22">
        <v>51906827</v>
      </c>
      <c r="M1012" s="22">
        <v>712622</v>
      </c>
      <c r="N1012" s="29">
        <v>2635535.4700000002</v>
      </c>
      <c r="O1012" s="22">
        <v>676950</v>
      </c>
      <c r="P1012" s="29">
        <v>2149943.5699999998</v>
      </c>
      <c r="Q1012" s="22">
        <v>0</v>
      </c>
      <c r="R1012" s="29">
        <v>0</v>
      </c>
      <c r="S1012" s="22">
        <v>15880</v>
      </c>
      <c r="T1012" s="29">
        <v>79224.639999999999</v>
      </c>
      <c r="U1012" s="22">
        <v>7028908</v>
      </c>
      <c r="V1012" s="29">
        <v>13727202.9</v>
      </c>
      <c r="W1012" s="22">
        <v>3505182</v>
      </c>
      <c r="X1012" s="29">
        <v>7236862.5999999996</v>
      </c>
      <c r="Y1012" s="22">
        <v>2874</v>
      </c>
      <c r="Z1012" s="29">
        <v>10713.73</v>
      </c>
      <c r="AA1012" s="22">
        <v>47315825</v>
      </c>
      <c r="AB1012" s="29">
        <v>151361220.19999999</v>
      </c>
      <c r="AC1012" s="22">
        <v>27447</v>
      </c>
      <c r="AD1012" s="29">
        <v>27397.11</v>
      </c>
      <c r="AE1012" s="29">
        <v>4864703.68</v>
      </c>
      <c r="AF1012" s="29">
        <v>172363396.53999999</v>
      </c>
      <c r="AG1012" s="29" t="s">
        <v>35</v>
      </c>
      <c r="AI1012"/>
    </row>
    <row r="1013" spans="1:35">
      <c r="A1013" s="17">
        <v>1011</v>
      </c>
      <c r="B1013" s="18">
        <v>45108</v>
      </c>
      <c r="C1013" s="19" t="s">
        <v>33</v>
      </c>
      <c r="D1013" s="19" t="s">
        <v>95</v>
      </c>
      <c r="E1013" s="17">
        <v>231</v>
      </c>
      <c r="F1013" s="17">
        <v>0</v>
      </c>
      <c r="G1013" s="17">
        <v>0</v>
      </c>
      <c r="H1013" s="20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21">
        <v>0</v>
      </c>
      <c r="O1013" s="17">
        <v>0</v>
      </c>
      <c r="P1013" s="21">
        <v>0</v>
      </c>
      <c r="Q1013" s="17">
        <v>0</v>
      </c>
      <c r="R1013" s="21">
        <v>0</v>
      </c>
      <c r="S1013" s="17">
        <v>0</v>
      </c>
      <c r="T1013" s="21">
        <v>0</v>
      </c>
      <c r="U1013" s="17">
        <v>0</v>
      </c>
      <c r="V1013" s="21">
        <v>0</v>
      </c>
      <c r="W1013" s="17">
        <v>0</v>
      </c>
      <c r="X1013" s="21">
        <v>0</v>
      </c>
      <c r="Y1013" s="17">
        <v>0</v>
      </c>
      <c r="Z1013" s="21">
        <v>0</v>
      </c>
      <c r="AA1013" s="17">
        <v>0</v>
      </c>
      <c r="AB1013" s="21">
        <v>0</v>
      </c>
      <c r="AC1013" s="17">
        <v>0</v>
      </c>
      <c r="AD1013" s="21">
        <v>0</v>
      </c>
      <c r="AE1013" s="21">
        <v>0</v>
      </c>
      <c r="AF1013" s="21">
        <v>0</v>
      </c>
      <c r="AG1013" s="21" t="s">
        <v>35</v>
      </c>
      <c r="AI1013"/>
    </row>
    <row r="1014" spans="1:35">
      <c r="A1014" s="22">
        <v>1012</v>
      </c>
      <c r="B1014" s="28">
        <v>45108</v>
      </c>
      <c r="C1014" s="23" t="s">
        <v>33</v>
      </c>
      <c r="D1014" s="23" t="s">
        <v>96</v>
      </c>
      <c r="E1014" s="22">
        <v>295</v>
      </c>
      <c r="F1014" s="22">
        <v>7</v>
      </c>
      <c r="G1014" s="22">
        <v>0</v>
      </c>
      <c r="H1014" s="38">
        <v>559</v>
      </c>
      <c r="I1014" s="22">
        <v>0</v>
      </c>
      <c r="J1014" s="22">
        <v>21684</v>
      </c>
      <c r="K1014" s="22">
        <v>0</v>
      </c>
      <c r="L1014" s="22">
        <v>1704618</v>
      </c>
      <c r="M1014" s="22">
        <v>0</v>
      </c>
      <c r="N1014" s="29">
        <v>0</v>
      </c>
      <c r="O1014" s="22">
        <v>0</v>
      </c>
      <c r="P1014" s="29">
        <v>0</v>
      </c>
      <c r="Q1014" s="22">
        <v>0</v>
      </c>
      <c r="R1014" s="29">
        <v>0</v>
      </c>
      <c r="S1014" s="22">
        <v>0</v>
      </c>
      <c r="T1014" s="29">
        <v>0</v>
      </c>
      <c r="U1014" s="22">
        <v>37654</v>
      </c>
      <c r="V1014" s="29">
        <v>65810.09</v>
      </c>
      <c r="W1014" s="22">
        <v>13222</v>
      </c>
      <c r="X1014" s="29">
        <v>30687.759999999998</v>
      </c>
      <c r="Y1014" s="22">
        <v>33</v>
      </c>
      <c r="Z1014" s="29">
        <v>146.81</v>
      </c>
      <c r="AA1014" s="22">
        <v>353693</v>
      </c>
      <c r="AB1014" s="29">
        <v>1406948.51</v>
      </c>
      <c r="AC1014" s="22">
        <v>0</v>
      </c>
      <c r="AD1014" s="29">
        <v>0</v>
      </c>
      <c r="AE1014" s="29">
        <v>0</v>
      </c>
      <c r="AF1014" s="29">
        <v>1503593.17</v>
      </c>
      <c r="AG1014" s="29" t="s">
        <v>35</v>
      </c>
      <c r="AI1014"/>
    </row>
    <row r="1015" spans="1:35">
      <c r="A1015" s="17">
        <v>1013</v>
      </c>
      <c r="B1015" s="18">
        <v>45108</v>
      </c>
      <c r="C1015" s="19" t="s">
        <v>38</v>
      </c>
      <c r="D1015" s="19" t="s">
        <v>101</v>
      </c>
      <c r="E1015" s="17">
        <v>0</v>
      </c>
      <c r="F1015" s="17">
        <v>0</v>
      </c>
      <c r="G1015" s="17">
        <v>0</v>
      </c>
      <c r="H1015" s="20">
        <v>0</v>
      </c>
      <c r="I1015" s="17">
        <v>0</v>
      </c>
      <c r="J1015" s="17">
        <v>0</v>
      </c>
      <c r="K1015" s="17">
        <v>0</v>
      </c>
      <c r="L1015" s="17">
        <v>1033</v>
      </c>
      <c r="M1015" s="17">
        <v>0</v>
      </c>
      <c r="N1015" s="21">
        <v>0</v>
      </c>
      <c r="O1015" s="17">
        <v>0</v>
      </c>
      <c r="P1015" s="21">
        <v>0</v>
      </c>
      <c r="Q1015" s="17">
        <v>0</v>
      </c>
      <c r="R1015" s="21">
        <v>0</v>
      </c>
      <c r="S1015" s="17">
        <v>0</v>
      </c>
      <c r="T1015" s="21">
        <v>0</v>
      </c>
      <c r="U1015" s="17">
        <v>2654</v>
      </c>
      <c r="V1015" s="21">
        <v>9646.85</v>
      </c>
      <c r="W1015" s="17">
        <v>1379</v>
      </c>
      <c r="X1015" s="21">
        <v>4304.32</v>
      </c>
      <c r="Y1015" s="17">
        <v>0</v>
      </c>
      <c r="Z1015" s="21">
        <v>0</v>
      </c>
      <c r="AA1015" s="17">
        <v>796</v>
      </c>
      <c r="AB1015" s="21">
        <v>5370.85</v>
      </c>
      <c r="AC1015" s="17">
        <v>0</v>
      </c>
      <c r="AD1015" s="21">
        <v>0</v>
      </c>
      <c r="AE1015" s="21">
        <v>0</v>
      </c>
      <c r="AF1015" s="21">
        <v>19322.02</v>
      </c>
      <c r="AG1015" s="21" t="s">
        <v>35</v>
      </c>
      <c r="AI1015"/>
    </row>
    <row r="1016" spans="1:35">
      <c r="A1016" s="22">
        <v>1014</v>
      </c>
      <c r="B1016" s="28">
        <v>45108</v>
      </c>
      <c r="C1016" s="23" t="s">
        <v>41</v>
      </c>
      <c r="D1016" s="23" t="s">
        <v>97</v>
      </c>
      <c r="E1016" s="22">
        <v>1151</v>
      </c>
      <c r="F1016" s="22">
        <v>160</v>
      </c>
      <c r="G1016" s="22">
        <v>70885</v>
      </c>
      <c r="H1016" s="38">
        <v>90895</v>
      </c>
      <c r="I1016" s="22">
        <v>385732</v>
      </c>
      <c r="J1016" s="22">
        <v>150976965</v>
      </c>
      <c r="K1016" s="22">
        <v>1515920</v>
      </c>
      <c r="L1016" s="22">
        <v>4697157</v>
      </c>
      <c r="M1016" s="22">
        <v>2212200</v>
      </c>
      <c r="N1016" s="29">
        <v>7906565.6299999999</v>
      </c>
      <c r="O1016" s="22">
        <v>1037659</v>
      </c>
      <c r="P1016" s="29">
        <v>10311062.08</v>
      </c>
      <c r="Q1016" s="22">
        <v>0</v>
      </c>
      <c r="R1016" s="29">
        <v>0</v>
      </c>
      <c r="S1016" s="22">
        <v>20364</v>
      </c>
      <c r="T1016" s="29">
        <v>91940.59</v>
      </c>
      <c r="U1016" s="22">
        <v>905036</v>
      </c>
      <c r="V1016" s="29">
        <v>1962527.66</v>
      </c>
      <c r="W1016" s="22">
        <v>342424</v>
      </c>
      <c r="X1016" s="29">
        <v>1259849.05</v>
      </c>
      <c r="Y1016" s="22">
        <v>55</v>
      </c>
      <c r="Z1016" s="29">
        <v>1770.68</v>
      </c>
      <c r="AA1016" s="22">
        <v>2820725</v>
      </c>
      <c r="AB1016" s="29">
        <v>12768386.710000001</v>
      </c>
      <c r="AC1016" s="22">
        <v>481</v>
      </c>
      <c r="AD1016" s="29">
        <v>481.5</v>
      </c>
      <c r="AE1016" s="29">
        <v>18309568.300000001</v>
      </c>
      <c r="AF1016" s="29">
        <v>15993015.600000001</v>
      </c>
      <c r="AG1016" s="29" t="s">
        <v>40</v>
      </c>
      <c r="AI1016"/>
    </row>
    <row r="1017" spans="1:35">
      <c r="A1017" s="17">
        <v>1015</v>
      </c>
      <c r="B1017" s="18">
        <v>45139</v>
      </c>
      <c r="C1017" s="19" t="s">
        <v>33</v>
      </c>
      <c r="D1017" s="19" t="s">
        <v>34</v>
      </c>
      <c r="E1017" s="17">
        <v>493</v>
      </c>
      <c r="F1017" s="17">
        <v>2</v>
      </c>
      <c r="G1017" s="17">
        <v>0</v>
      </c>
      <c r="H1017" s="20">
        <v>382</v>
      </c>
      <c r="I1017" s="17">
        <v>0</v>
      </c>
      <c r="J1017" s="17">
        <v>1092395</v>
      </c>
      <c r="K1017" s="17">
        <v>675447</v>
      </c>
      <c r="L1017" s="17">
        <v>2735550</v>
      </c>
      <c r="M1017" s="17">
        <v>918576</v>
      </c>
      <c r="N1017" s="21">
        <v>4870909.37</v>
      </c>
      <c r="O1017" s="17">
        <v>1114712</v>
      </c>
      <c r="P1017" s="21">
        <v>8658917.9199999999</v>
      </c>
      <c r="Q1017" s="17">
        <v>1037</v>
      </c>
      <c r="R1017" s="21">
        <v>561.49</v>
      </c>
      <c r="S1017" s="17">
        <v>5620</v>
      </c>
      <c r="T1017" s="21">
        <v>32419</v>
      </c>
      <c r="U1017" s="17">
        <v>227266</v>
      </c>
      <c r="V1017" s="21">
        <v>565750.11</v>
      </c>
      <c r="W1017" s="17">
        <v>261433</v>
      </c>
      <c r="X1017" s="21">
        <v>1117519.58</v>
      </c>
      <c r="Y1017" s="17">
        <v>194</v>
      </c>
      <c r="Z1017" s="21">
        <v>2976.16</v>
      </c>
      <c r="AA1017" s="17">
        <v>1072403</v>
      </c>
      <c r="AB1017" s="21">
        <v>6857696.5999999996</v>
      </c>
      <c r="AC1017" s="17">
        <v>359</v>
      </c>
      <c r="AD1017" s="21">
        <v>343.9</v>
      </c>
      <c r="AE1017" s="21">
        <v>13562807.779999999</v>
      </c>
      <c r="AF1017" s="21">
        <v>8544286.3499999996</v>
      </c>
      <c r="AG1017" s="21" t="s">
        <v>40</v>
      </c>
      <c r="AI1017"/>
    </row>
    <row r="1018" spans="1:35">
      <c r="A1018" s="22">
        <v>1016</v>
      </c>
      <c r="B1018" s="28">
        <v>45139</v>
      </c>
      <c r="C1018" s="23" t="s">
        <v>36</v>
      </c>
      <c r="D1018" s="23" t="s">
        <v>37</v>
      </c>
      <c r="E1018" s="22">
        <v>0</v>
      </c>
      <c r="F1018" s="22">
        <v>0</v>
      </c>
      <c r="G1018" s="22">
        <v>0</v>
      </c>
      <c r="H1018" s="38">
        <v>88924</v>
      </c>
      <c r="I1018" s="22">
        <v>0</v>
      </c>
      <c r="J1018" s="22">
        <v>3669563</v>
      </c>
      <c r="K1018" s="22">
        <v>0</v>
      </c>
      <c r="L1018" s="22">
        <v>6405709</v>
      </c>
      <c r="M1018" s="22">
        <v>0</v>
      </c>
      <c r="N1018" s="29">
        <v>0</v>
      </c>
      <c r="O1018" s="22">
        <v>0</v>
      </c>
      <c r="P1018" s="29">
        <v>0</v>
      </c>
      <c r="Q1018" s="22">
        <v>0</v>
      </c>
      <c r="R1018" s="29">
        <v>0</v>
      </c>
      <c r="S1018" s="22">
        <v>0</v>
      </c>
      <c r="T1018" s="29">
        <v>0</v>
      </c>
      <c r="U1018" s="22">
        <v>5686</v>
      </c>
      <c r="V1018" s="29">
        <v>8514.58</v>
      </c>
      <c r="W1018" s="22">
        <v>214380</v>
      </c>
      <c r="X1018" s="29">
        <v>263043.83</v>
      </c>
      <c r="Y1018" s="22">
        <v>0</v>
      </c>
      <c r="Z1018" s="29">
        <v>0</v>
      </c>
      <c r="AA1018" s="22">
        <v>42061</v>
      </c>
      <c r="AB1018" s="29">
        <v>190207.6</v>
      </c>
      <c r="AC1018" s="22">
        <v>0</v>
      </c>
      <c r="AD1018" s="29">
        <v>0</v>
      </c>
      <c r="AE1018" s="29">
        <v>0</v>
      </c>
      <c r="AF1018" s="29">
        <v>461766.01</v>
      </c>
      <c r="AG1018" s="29" t="s">
        <v>35</v>
      </c>
      <c r="AI1018"/>
    </row>
    <row r="1019" spans="1:35">
      <c r="A1019" s="17">
        <v>1017</v>
      </c>
      <c r="B1019" s="18">
        <v>45139</v>
      </c>
      <c r="C1019" s="19" t="s">
        <v>38</v>
      </c>
      <c r="D1019" s="19" t="s">
        <v>39</v>
      </c>
      <c r="E1019" s="17">
        <v>0</v>
      </c>
      <c r="F1019" s="17">
        <v>0</v>
      </c>
      <c r="G1019" s="17">
        <v>53012</v>
      </c>
      <c r="H1019" s="20">
        <v>0</v>
      </c>
      <c r="I1019" s="17">
        <v>0</v>
      </c>
      <c r="J1019" s="17">
        <v>0</v>
      </c>
      <c r="K1019" s="17">
        <v>1359275</v>
      </c>
      <c r="L1019" s="17">
        <v>0</v>
      </c>
      <c r="M1019" s="17">
        <v>1216211</v>
      </c>
      <c r="N1019" s="21">
        <v>9355131.0899999999</v>
      </c>
      <c r="O1019" s="17">
        <v>3451102</v>
      </c>
      <c r="P1019" s="21">
        <v>32397837.329999998</v>
      </c>
      <c r="Q1019" s="17">
        <v>0</v>
      </c>
      <c r="R1019" s="21">
        <v>0</v>
      </c>
      <c r="S1019" s="17">
        <v>0</v>
      </c>
      <c r="T1019" s="21">
        <v>0</v>
      </c>
      <c r="U1019" s="17">
        <v>0</v>
      </c>
      <c r="V1019" s="21">
        <v>0</v>
      </c>
      <c r="W1019" s="17">
        <v>0</v>
      </c>
      <c r="X1019" s="21">
        <v>0</v>
      </c>
      <c r="Y1019" s="17">
        <v>0</v>
      </c>
      <c r="Z1019" s="21">
        <v>0</v>
      </c>
      <c r="AA1019" s="17">
        <v>0</v>
      </c>
      <c r="AB1019" s="21">
        <v>0</v>
      </c>
      <c r="AC1019" s="17">
        <v>0</v>
      </c>
      <c r="AD1019" s="21">
        <v>0</v>
      </c>
      <c r="AE1019" s="21">
        <v>41752968.420000002</v>
      </c>
      <c r="AF1019" s="21">
        <v>0</v>
      </c>
      <c r="AG1019" s="21" t="s">
        <v>40</v>
      </c>
      <c r="AI1019"/>
    </row>
    <row r="1020" spans="1:35">
      <c r="A1020" s="22">
        <v>1018</v>
      </c>
      <c r="B1020" s="28">
        <v>45139</v>
      </c>
      <c r="C1020" s="23" t="s">
        <v>41</v>
      </c>
      <c r="D1020" s="23" t="s">
        <v>42</v>
      </c>
      <c r="E1020" s="22">
        <v>5881</v>
      </c>
      <c r="F1020" s="22">
        <v>9844</v>
      </c>
      <c r="G1020" s="22">
        <v>1510970</v>
      </c>
      <c r="H1020" s="38">
        <v>747</v>
      </c>
      <c r="I1020" s="22">
        <v>698266</v>
      </c>
      <c r="J1020" s="22">
        <v>65886628</v>
      </c>
      <c r="K1020" s="22">
        <v>12959431</v>
      </c>
      <c r="L1020" s="22">
        <v>32354482</v>
      </c>
      <c r="M1020" s="22">
        <v>25175195</v>
      </c>
      <c r="N1020" s="29">
        <v>70928461.079999998</v>
      </c>
      <c r="O1020" s="22">
        <v>23549448</v>
      </c>
      <c r="P1020" s="29">
        <v>106590485.59999999</v>
      </c>
      <c r="Q1020" s="22">
        <v>0</v>
      </c>
      <c r="R1020" s="29">
        <v>0</v>
      </c>
      <c r="S1020" s="22">
        <v>87151</v>
      </c>
      <c r="T1020" s="29">
        <v>375750.89</v>
      </c>
      <c r="U1020" s="22">
        <v>7927205</v>
      </c>
      <c r="V1020" s="29">
        <v>20953817.219999999</v>
      </c>
      <c r="W1020" s="22">
        <v>3629592</v>
      </c>
      <c r="X1020" s="29">
        <v>15737625.15</v>
      </c>
      <c r="Y1020" s="22">
        <v>15351</v>
      </c>
      <c r="Z1020" s="29">
        <v>381947.91</v>
      </c>
      <c r="AA1020" s="22">
        <v>20429901</v>
      </c>
      <c r="AB1020" s="29">
        <v>124352379.8</v>
      </c>
      <c r="AC1020" s="22">
        <v>0</v>
      </c>
      <c r="AD1020" s="29">
        <v>0</v>
      </c>
      <c r="AE1020" s="29">
        <v>177894697.56999999</v>
      </c>
      <c r="AF1020" s="29">
        <v>161425770.07999998</v>
      </c>
      <c r="AG1020" s="29" t="s">
        <v>40</v>
      </c>
      <c r="AI1020"/>
    </row>
    <row r="1021" spans="1:35">
      <c r="A1021" s="17">
        <v>1019</v>
      </c>
      <c r="B1021" s="18">
        <v>45139</v>
      </c>
      <c r="C1021" s="19" t="s">
        <v>41</v>
      </c>
      <c r="D1021" s="19" t="s">
        <v>43</v>
      </c>
      <c r="E1021" s="17">
        <v>433</v>
      </c>
      <c r="F1021" s="17">
        <v>5</v>
      </c>
      <c r="G1021" s="17">
        <v>45327</v>
      </c>
      <c r="H1021" s="20">
        <v>0</v>
      </c>
      <c r="I1021" s="17">
        <v>0</v>
      </c>
      <c r="J1021" s="17">
        <v>0</v>
      </c>
      <c r="K1021" s="17">
        <v>0</v>
      </c>
      <c r="L1021" s="17">
        <v>5699377</v>
      </c>
      <c r="M1021" s="17">
        <v>0</v>
      </c>
      <c r="N1021" s="21">
        <v>0</v>
      </c>
      <c r="O1021" s="17">
        <v>0</v>
      </c>
      <c r="P1021" s="21">
        <v>0</v>
      </c>
      <c r="Q1021" s="17">
        <v>0</v>
      </c>
      <c r="R1021" s="21">
        <v>0</v>
      </c>
      <c r="S1021" s="17">
        <v>0</v>
      </c>
      <c r="T1021" s="21">
        <v>0</v>
      </c>
      <c r="U1021" s="17">
        <v>375731</v>
      </c>
      <c r="V1021" s="21">
        <v>988666.33</v>
      </c>
      <c r="W1021" s="17">
        <v>180250</v>
      </c>
      <c r="X1021" s="21">
        <v>608279.21</v>
      </c>
      <c r="Y1021" s="17">
        <v>0</v>
      </c>
      <c r="Z1021" s="21">
        <v>0</v>
      </c>
      <c r="AA1021" s="17">
        <v>2447652</v>
      </c>
      <c r="AB1021" s="21">
        <v>12701189.82</v>
      </c>
      <c r="AC1021" s="17">
        <v>25039</v>
      </c>
      <c r="AD1021" s="21">
        <v>23755.58</v>
      </c>
      <c r="AE1021" s="21">
        <v>0</v>
      </c>
      <c r="AF1021" s="21">
        <v>14321890.939999999</v>
      </c>
      <c r="AG1021" s="21" t="s">
        <v>35</v>
      </c>
      <c r="AI1021"/>
    </row>
    <row r="1022" spans="1:35">
      <c r="A1022" s="22">
        <v>1020</v>
      </c>
      <c r="B1022" s="28">
        <v>45139</v>
      </c>
      <c r="C1022" s="23" t="s">
        <v>38</v>
      </c>
      <c r="D1022" s="23" t="s">
        <v>44</v>
      </c>
      <c r="E1022" s="22">
        <v>0</v>
      </c>
      <c r="F1022" s="22">
        <v>0</v>
      </c>
      <c r="G1022" s="22">
        <v>0</v>
      </c>
      <c r="H1022" s="38">
        <v>0</v>
      </c>
      <c r="I1022" s="22">
        <v>0</v>
      </c>
      <c r="J1022" s="22">
        <v>0</v>
      </c>
      <c r="K1022" s="22">
        <v>0</v>
      </c>
      <c r="L1022" s="22">
        <v>0</v>
      </c>
      <c r="M1022" s="22">
        <v>0</v>
      </c>
      <c r="N1022" s="29">
        <v>0</v>
      </c>
      <c r="O1022" s="22">
        <v>0</v>
      </c>
      <c r="P1022" s="29">
        <v>0</v>
      </c>
      <c r="Q1022" s="22">
        <v>0</v>
      </c>
      <c r="R1022" s="29">
        <v>0</v>
      </c>
      <c r="S1022" s="22">
        <v>0</v>
      </c>
      <c r="T1022" s="29">
        <v>0</v>
      </c>
      <c r="U1022" s="22">
        <v>0</v>
      </c>
      <c r="V1022" s="29">
        <v>0</v>
      </c>
      <c r="W1022" s="22">
        <v>0</v>
      </c>
      <c r="X1022" s="29">
        <v>0</v>
      </c>
      <c r="Y1022" s="22">
        <v>0</v>
      </c>
      <c r="Z1022" s="29">
        <v>0</v>
      </c>
      <c r="AA1022" s="22">
        <v>0</v>
      </c>
      <c r="AB1022" s="29">
        <v>0</v>
      </c>
      <c r="AC1022" s="22">
        <v>0</v>
      </c>
      <c r="AD1022" s="29">
        <v>0</v>
      </c>
      <c r="AE1022" s="29">
        <v>0</v>
      </c>
      <c r="AF1022" s="29">
        <v>0</v>
      </c>
      <c r="AG1022" s="29" t="s">
        <v>35</v>
      </c>
      <c r="AI1022"/>
    </row>
    <row r="1023" spans="1:35">
      <c r="A1023" s="17">
        <v>1021</v>
      </c>
      <c r="B1023" s="18">
        <v>45139</v>
      </c>
      <c r="C1023" s="19" t="s">
        <v>45</v>
      </c>
      <c r="D1023" s="19" t="s">
        <v>46</v>
      </c>
      <c r="E1023" s="17">
        <v>8433</v>
      </c>
      <c r="F1023" s="17">
        <v>2182</v>
      </c>
      <c r="G1023" s="17">
        <v>26359</v>
      </c>
      <c r="H1023" s="20">
        <v>44256</v>
      </c>
      <c r="I1023" s="17">
        <v>9022</v>
      </c>
      <c r="J1023" s="17">
        <v>1374085</v>
      </c>
      <c r="K1023" s="17">
        <v>2085610</v>
      </c>
      <c r="L1023" s="17">
        <v>90550901</v>
      </c>
      <c r="M1023" s="17">
        <v>3137373</v>
      </c>
      <c r="N1023" s="21">
        <v>8477969.7100000009</v>
      </c>
      <c r="O1023" s="17">
        <v>2581124</v>
      </c>
      <c r="P1023" s="21">
        <v>13386633.27</v>
      </c>
      <c r="Q1023" s="17">
        <v>0</v>
      </c>
      <c r="R1023" s="21">
        <v>0</v>
      </c>
      <c r="S1023" s="17">
        <v>10608</v>
      </c>
      <c r="T1023" s="21">
        <v>50231.6</v>
      </c>
      <c r="U1023" s="17">
        <v>5519704</v>
      </c>
      <c r="V1023" s="21">
        <v>11193869.83</v>
      </c>
      <c r="W1023" s="17">
        <v>1371422</v>
      </c>
      <c r="X1023" s="21">
        <v>4691402.38</v>
      </c>
      <c r="Y1023" s="17">
        <v>7</v>
      </c>
      <c r="Z1023" s="21">
        <v>14.5</v>
      </c>
      <c r="AA1023" s="17">
        <v>26858062</v>
      </c>
      <c r="AB1023" s="21">
        <v>124429974.59999999</v>
      </c>
      <c r="AC1023" s="17">
        <v>647</v>
      </c>
      <c r="AD1023" s="21">
        <v>599.1</v>
      </c>
      <c r="AE1023" s="21">
        <v>21914834.580000002</v>
      </c>
      <c r="AF1023" s="21">
        <v>140315860.41</v>
      </c>
      <c r="AG1023" s="21" t="s">
        <v>35</v>
      </c>
      <c r="AI1023"/>
    </row>
    <row r="1024" spans="1:35">
      <c r="A1024" s="22">
        <v>1022</v>
      </c>
      <c r="B1024" s="28">
        <v>45139</v>
      </c>
      <c r="C1024" s="23" t="s">
        <v>45</v>
      </c>
      <c r="D1024" s="23" t="s">
        <v>47</v>
      </c>
      <c r="E1024" s="22">
        <v>5327</v>
      </c>
      <c r="F1024" s="22">
        <v>2901</v>
      </c>
      <c r="G1024" s="22">
        <v>42280</v>
      </c>
      <c r="H1024" s="38">
        <v>16657</v>
      </c>
      <c r="I1024" s="22">
        <v>0</v>
      </c>
      <c r="J1024" s="22">
        <v>789723</v>
      </c>
      <c r="K1024" s="22">
        <v>75040</v>
      </c>
      <c r="L1024" s="22">
        <v>49686011</v>
      </c>
      <c r="M1024" s="22">
        <v>153953</v>
      </c>
      <c r="N1024" s="29">
        <v>526244.39</v>
      </c>
      <c r="O1024" s="22">
        <v>70536</v>
      </c>
      <c r="P1024" s="29">
        <v>280336.51</v>
      </c>
      <c r="Q1024" s="22">
        <v>0</v>
      </c>
      <c r="R1024" s="29">
        <v>0</v>
      </c>
      <c r="S1024" s="22">
        <v>10408</v>
      </c>
      <c r="T1024" s="29">
        <v>62307.4</v>
      </c>
      <c r="U1024" s="22">
        <v>3632496</v>
      </c>
      <c r="V1024" s="29">
        <v>6800147.9100000001</v>
      </c>
      <c r="W1024" s="22">
        <v>1369850</v>
      </c>
      <c r="X1024" s="29">
        <v>2265349.36</v>
      </c>
      <c r="Y1024" s="22">
        <v>0</v>
      </c>
      <c r="Z1024" s="29">
        <v>0</v>
      </c>
      <c r="AA1024" s="22">
        <v>17522676</v>
      </c>
      <c r="AB1024" s="29">
        <v>68496359.950000003</v>
      </c>
      <c r="AC1024" s="22">
        <v>2680</v>
      </c>
      <c r="AD1024" s="29">
        <v>2666.98</v>
      </c>
      <c r="AE1024" s="29">
        <v>868888.3</v>
      </c>
      <c r="AF1024" s="29">
        <v>77564524.200000003</v>
      </c>
      <c r="AG1024" s="29" t="s">
        <v>35</v>
      </c>
      <c r="AI1024"/>
    </row>
    <row r="1025" spans="1:35">
      <c r="A1025" s="17">
        <v>1023</v>
      </c>
      <c r="B1025" s="18">
        <v>45139</v>
      </c>
      <c r="C1025" s="19" t="s">
        <v>45</v>
      </c>
      <c r="D1025" s="19" t="s">
        <v>48</v>
      </c>
      <c r="E1025" s="17">
        <v>1965</v>
      </c>
      <c r="F1025" s="17">
        <v>416</v>
      </c>
      <c r="G1025" s="17">
        <v>1881</v>
      </c>
      <c r="H1025" s="20">
        <v>1937</v>
      </c>
      <c r="I1025" s="17">
        <v>355014</v>
      </c>
      <c r="J1025" s="17">
        <v>1150969</v>
      </c>
      <c r="K1025" s="17">
        <v>33035</v>
      </c>
      <c r="L1025" s="17">
        <v>13824701</v>
      </c>
      <c r="M1025" s="17">
        <v>55446</v>
      </c>
      <c r="N1025" s="21">
        <v>220587.34</v>
      </c>
      <c r="O1025" s="17">
        <v>23412</v>
      </c>
      <c r="P1025" s="21">
        <v>119260.31</v>
      </c>
      <c r="Q1025" s="17">
        <v>0</v>
      </c>
      <c r="R1025" s="21">
        <v>0</v>
      </c>
      <c r="S1025" s="17">
        <v>987</v>
      </c>
      <c r="T1025" s="21">
        <v>4408.1000000000004</v>
      </c>
      <c r="U1025" s="17">
        <v>1552737</v>
      </c>
      <c r="V1025" s="21">
        <v>2585824.61</v>
      </c>
      <c r="W1025" s="17">
        <v>555375</v>
      </c>
      <c r="X1025" s="21">
        <v>1018082.04</v>
      </c>
      <c r="Y1025" s="17">
        <v>6587</v>
      </c>
      <c r="Z1025" s="21">
        <v>70670.19</v>
      </c>
      <c r="AA1025" s="17">
        <v>6305613</v>
      </c>
      <c r="AB1025" s="21">
        <v>26788016.050000001</v>
      </c>
      <c r="AC1025" s="17">
        <v>0</v>
      </c>
      <c r="AD1025" s="21">
        <v>0</v>
      </c>
      <c r="AE1025" s="21">
        <v>344255.75</v>
      </c>
      <c r="AF1025" s="21">
        <v>30462592.890000001</v>
      </c>
      <c r="AG1025" s="21" t="s">
        <v>35</v>
      </c>
      <c r="AI1025"/>
    </row>
    <row r="1026" spans="1:35">
      <c r="A1026" s="22">
        <v>1024</v>
      </c>
      <c r="B1026" s="28">
        <v>45139</v>
      </c>
      <c r="C1026" s="23" t="s">
        <v>38</v>
      </c>
      <c r="D1026" s="23" t="s">
        <v>49</v>
      </c>
      <c r="E1026" s="22">
        <v>0</v>
      </c>
      <c r="F1026" s="22">
        <v>0</v>
      </c>
      <c r="G1026" s="22">
        <v>0</v>
      </c>
      <c r="H1026" s="38">
        <v>0</v>
      </c>
      <c r="I1026" s="22">
        <v>1</v>
      </c>
      <c r="J1026" s="22">
        <v>0</v>
      </c>
      <c r="K1026" s="22">
        <v>0</v>
      </c>
      <c r="L1026" s="22">
        <v>924</v>
      </c>
      <c r="M1026" s="22">
        <v>0</v>
      </c>
      <c r="N1026" s="29">
        <v>0</v>
      </c>
      <c r="O1026" s="22">
        <v>0</v>
      </c>
      <c r="P1026" s="29">
        <v>0</v>
      </c>
      <c r="Q1026" s="22">
        <v>0</v>
      </c>
      <c r="R1026" s="29">
        <v>0</v>
      </c>
      <c r="S1026" s="22">
        <v>0</v>
      </c>
      <c r="T1026" s="29">
        <v>0</v>
      </c>
      <c r="U1026" s="22">
        <v>24</v>
      </c>
      <c r="V1026" s="29">
        <v>228.39</v>
      </c>
      <c r="W1026" s="22">
        <v>4</v>
      </c>
      <c r="X1026" s="29">
        <v>17.87</v>
      </c>
      <c r="Y1026" s="22">
        <v>0</v>
      </c>
      <c r="Z1026" s="29">
        <v>0</v>
      </c>
      <c r="AA1026" s="22">
        <v>388</v>
      </c>
      <c r="AB1026" s="29">
        <v>3477.8</v>
      </c>
      <c r="AC1026" s="22">
        <v>0</v>
      </c>
      <c r="AD1026" s="29">
        <v>0</v>
      </c>
      <c r="AE1026" s="29">
        <v>0</v>
      </c>
      <c r="AF1026" s="29">
        <v>3724.0600000000004</v>
      </c>
      <c r="AG1026" s="29" t="s">
        <v>35</v>
      </c>
      <c r="AI1026"/>
    </row>
    <row r="1027" spans="1:35">
      <c r="A1027" s="17">
        <v>1025</v>
      </c>
      <c r="B1027" s="18">
        <v>45139</v>
      </c>
      <c r="C1027" s="19" t="s">
        <v>41</v>
      </c>
      <c r="D1027" s="19" t="s">
        <v>98</v>
      </c>
      <c r="E1027" s="17">
        <v>492</v>
      </c>
      <c r="F1027" s="17">
        <v>51</v>
      </c>
      <c r="G1027" s="17">
        <v>0</v>
      </c>
      <c r="H1027" s="20">
        <v>0</v>
      </c>
      <c r="I1027" s="17">
        <v>7914</v>
      </c>
      <c r="J1027" s="17">
        <v>0</v>
      </c>
      <c r="K1027" s="17">
        <v>34806</v>
      </c>
      <c r="L1027" s="17">
        <v>911910</v>
      </c>
      <c r="M1027" s="17">
        <v>88762</v>
      </c>
      <c r="N1027" s="21">
        <v>331635.44</v>
      </c>
      <c r="O1027" s="17">
        <v>81239</v>
      </c>
      <c r="P1027" s="21">
        <v>689893.87</v>
      </c>
      <c r="Q1027" s="17">
        <v>0</v>
      </c>
      <c r="R1027" s="21">
        <v>0</v>
      </c>
      <c r="S1027" s="17">
        <v>0</v>
      </c>
      <c r="T1027" s="21">
        <v>0</v>
      </c>
      <c r="U1027" s="17">
        <v>231012</v>
      </c>
      <c r="V1027" s="21">
        <v>473364.82</v>
      </c>
      <c r="W1027" s="17">
        <v>22936</v>
      </c>
      <c r="X1027" s="21">
        <v>65108.38</v>
      </c>
      <c r="Y1027" s="17">
        <v>28</v>
      </c>
      <c r="Z1027" s="21">
        <v>275.39999999999998</v>
      </c>
      <c r="AA1027" s="17">
        <v>505970</v>
      </c>
      <c r="AB1027" s="21">
        <v>2444498</v>
      </c>
      <c r="AC1027" s="17">
        <v>8</v>
      </c>
      <c r="AD1027" s="21">
        <v>7.7</v>
      </c>
      <c r="AE1027" s="21">
        <v>1021529.31</v>
      </c>
      <c r="AF1027" s="21">
        <v>2983254.3000000003</v>
      </c>
      <c r="AG1027" s="21" t="s">
        <v>35</v>
      </c>
      <c r="AI1027"/>
    </row>
    <row r="1028" spans="1:35">
      <c r="A1028" s="22">
        <v>1026</v>
      </c>
      <c r="B1028" s="28">
        <v>45139</v>
      </c>
      <c r="C1028" s="23" t="s">
        <v>45</v>
      </c>
      <c r="D1028" s="23" t="s">
        <v>50</v>
      </c>
      <c r="E1028" s="22">
        <v>8075</v>
      </c>
      <c r="F1028" s="22">
        <v>4033</v>
      </c>
      <c r="G1028" s="22">
        <v>64964</v>
      </c>
      <c r="H1028" s="38">
        <v>13427</v>
      </c>
      <c r="I1028" s="22">
        <v>56</v>
      </c>
      <c r="J1028" s="22">
        <v>2833452</v>
      </c>
      <c r="K1028" s="22">
        <v>722114</v>
      </c>
      <c r="L1028" s="22">
        <v>53341318</v>
      </c>
      <c r="M1028" s="22">
        <v>870874</v>
      </c>
      <c r="N1028" s="29">
        <v>2611352.16</v>
      </c>
      <c r="O1028" s="22">
        <v>351182</v>
      </c>
      <c r="P1028" s="29">
        <v>1570551.11</v>
      </c>
      <c r="Q1028" s="22">
        <v>0</v>
      </c>
      <c r="R1028" s="29">
        <v>0</v>
      </c>
      <c r="S1028" s="22">
        <v>79568</v>
      </c>
      <c r="T1028" s="29">
        <v>422336.5</v>
      </c>
      <c r="U1028" s="22">
        <v>8170129</v>
      </c>
      <c r="V1028" s="29">
        <v>19343472.23</v>
      </c>
      <c r="W1028" s="22">
        <v>1701907</v>
      </c>
      <c r="X1028" s="29">
        <v>4989065.76</v>
      </c>
      <c r="Y1028" s="22">
        <v>5066</v>
      </c>
      <c r="Z1028" s="29">
        <v>81362.12</v>
      </c>
      <c r="AA1028" s="22">
        <v>34576990</v>
      </c>
      <c r="AB1028" s="29">
        <v>156576119.80000001</v>
      </c>
      <c r="AC1028" s="22">
        <v>890</v>
      </c>
      <c r="AD1028" s="29">
        <v>751.34</v>
      </c>
      <c r="AE1028" s="29">
        <v>4604239.7700000005</v>
      </c>
      <c r="AF1028" s="29">
        <v>180990771.25000003</v>
      </c>
      <c r="AG1028" s="29" t="s">
        <v>35</v>
      </c>
      <c r="AI1028"/>
    </row>
    <row r="1029" spans="1:35">
      <c r="A1029" s="17">
        <v>1027</v>
      </c>
      <c r="B1029" s="18">
        <v>45139</v>
      </c>
      <c r="C1029" s="19" t="s">
        <v>33</v>
      </c>
      <c r="D1029" s="19" t="s">
        <v>51</v>
      </c>
      <c r="E1029" s="17">
        <v>172</v>
      </c>
      <c r="F1029" s="17">
        <v>2</v>
      </c>
      <c r="G1029" s="17">
        <v>0</v>
      </c>
      <c r="H1029" s="20">
        <v>0</v>
      </c>
      <c r="I1029" s="17">
        <v>0</v>
      </c>
      <c r="J1029" s="17">
        <v>0</v>
      </c>
      <c r="K1029" s="17">
        <v>0</v>
      </c>
      <c r="L1029" s="17">
        <v>271631</v>
      </c>
      <c r="M1029" s="17">
        <v>0</v>
      </c>
      <c r="N1029" s="21">
        <v>0</v>
      </c>
      <c r="O1029" s="17">
        <v>0</v>
      </c>
      <c r="P1029" s="21">
        <v>0</v>
      </c>
      <c r="Q1029" s="17">
        <v>0</v>
      </c>
      <c r="R1029" s="21">
        <v>0</v>
      </c>
      <c r="S1029" s="17">
        <v>0</v>
      </c>
      <c r="T1029" s="21">
        <v>0</v>
      </c>
      <c r="U1029" s="17">
        <v>34337</v>
      </c>
      <c r="V1029" s="21">
        <v>80895.649999999994</v>
      </c>
      <c r="W1029" s="17">
        <v>7725</v>
      </c>
      <c r="X1029" s="21">
        <v>24534.87</v>
      </c>
      <c r="Y1029" s="17">
        <v>0</v>
      </c>
      <c r="Z1029" s="21">
        <v>0</v>
      </c>
      <c r="AA1029" s="17">
        <v>128868</v>
      </c>
      <c r="AB1029" s="21">
        <v>675546.78</v>
      </c>
      <c r="AC1029" s="17">
        <v>0</v>
      </c>
      <c r="AD1029" s="21">
        <v>0</v>
      </c>
      <c r="AE1029" s="21">
        <v>0</v>
      </c>
      <c r="AF1029" s="21">
        <v>780977.3</v>
      </c>
      <c r="AG1029" s="21" t="s">
        <v>35</v>
      </c>
      <c r="AI1029"/>
    </row>
    <row r="1030" spans="1:35">
      <c r="A1030" s="22">
        <v>1028</v>
      </c>
      <c r="B1030" s="28">
        <v>45139</v>
      </c>
      <c r="C1030" s="23" t="s">
        <v>45</v>
      </c>
      <c r="D1030" s="23" t="s">
        <v>53</v>
      </c>
      <c r="E1030" s="22">
        <v>2687</v>
      </c>
      <c r="F1030" s="22">
        <v>912</v>
      </c>
      <c r="G1030" s="22">
        <v>2380</v>
      </c>
      <c r="H1030" s="38">
        <v>9254</v>
      </c>
      <c r="I1030" s="22">
        <v>5659</v>
      </c>
      <c r="J1030" s="22">
        <v>899399</v>
      </c>
      <c r="K1030" s="22">
        <v>0</v>
      </c>
      <c r="L1030" s="22">
        <v>29296351</v>
      </c>
      <c r="M1030" s="22">
        <v>0</v>
      </c>
      <c r="N1030" s="29">
        <v>0</v>
      </c>
      <c r="O1030" s="22">
        <v>0</v>
      </c>
      <c r="P1030" s="29">
        <v>0</v>
      </c>
      <c r="Q1030" s="22">
        <v>0</v>
      </c>
      <c r="R1030" s="29">
        <v>0</v>
      </c>
      <c r="S1030" s="22">
        <v>0</v>
      </c>
      <c r="T1030" s="29">
        <v>0</v>
      </c>
      <c r="U1030" s="22">
        <v>2022222</v>
      </c>
      <c r="V1030" s="29">
        <v>4472035.5199999996</v>
      </c>
      <c r="W1030" s="22">
        <v>345994</v>
      </c>
      <c r="X1030" s="29">
        <v>1053925.47</v>
      </c>
      <c r="Y1030" s="22">
        <v>0</v>
      </c>
      <c r="Z1030" s="29">
        <v>0</v>
      </c>
      <c r="AA1030" s="22">
        <v>9140646</v>
      </c>
      <c r="AB1030" s="29">
        <v>40349805.710000001</v>
      </c>
      <c r="AC1030" s="22">
        <v>6478</v>
      </c>
      <c r="AD1030" s="29">
        <v>6572</v>
      </c>
      <c r="AE1030" s="29">
        <v>0</v>
      </c>
      <c r="AF1030" s="29">
        <v>45882338.700000003</v>
      </c>
      <c r="AG1030" s="29" t="s">
        <v>35</v>
      </c>
      <c r="AI1030"/>
    </row>
    <row r="1031" spans="1:35">
      <c r="A1031" s="17">
        <v>1029</v>
      </c>
      <c r="B1031" s="18">
        <v>45139</v>
      </c>
      <c r="C1031" s="19" t="s">
        <v>38</v>
      </c>
      <c r="D1031" s="19" t="s">
        <v>54</v>
      </c>
      <c r="E1031" s="17">
        <v>0</v>
      </c>
      <c r="F1031" s="17">
        <v>0</v>
      </c>
      <c r="G1031" s="17">
        <v>0</v>
      </c>
      <c r="H1031" s="20">
        <v>0</v>
      </c>
      <c r="I1031" s="17">
        <v>0</v>
      </c>
      <c r="J1031" s="17">
        <v>0</v>
      </c>
      <c r="K1031" s="17">
        <v>170006</v>
      </c>
      <c r="L1031" s="17">
        <v>0</v>
      </c>
      <c r="M1031" s="17">
        <v>128451</v>
      </c>
      <c r="N1031" s="21">
        <v>717297.26</v>
      </c>
      <c r="O1031" s="17">
        <v>198778</v>
      </c>
      <c r="P1031" s="21">
        <v>2676025.4700000002</v>
      </c>
      <c r="Q1031" s="17">
        <v>0</v>
      </c>
      <c r="R1031" s="21">
        <v>0</v>
      </c>
      <c r="S1031" s="17">
        <v>655</v>
      </c>
      <c r="T1031" s="21">
        <v>4815.8</v>
      </c>
      <c r="U1031" s="17">
        <v>0</v>
      </c>
      <c r="V1031" s="21">
        <v>0</v>
      </c>
      <c r="W1031" s="17">
        <v>0</v>
      </c>
      <c r="X1031" s="21">
        <v>0</v>
      </c>
      <c r="Y1031" s="17">
        <v>0</v>
      </c>
      <c r="Z1031" s="21">
        <v>0</v>
      </c>
      <c r="AA1031" s="17">
        <v>0</v>
      </c>
      <c r="AB1031" s="21">
        <v>0</v>
      </c>
      <c r="AC1031" s="17">
        <v>0</v>
      </c>
      <c r="AD1031" s="21">
        <v>0</v>
      </c>
      <c r="AE1031" s="21">
        <v>3398138.5300000003</v>
      </c>
      <c r="AF1031" s="21">
        <v>0</v>
      </c>
      <c r="AG1031" s="21" t="s">
        <v>40</v>
      </c>
      <c r="AI1031"/>
    </row>
    <row r="1032" spans="1:35">
      <c r="A1032" s="22">
        <v>1030</v>
      </c>
      <c r="B1032" s="28">
        <v>45139</v>
      </c>
      <c r="C1032" s="23" t="s">
        <v>41</v>
      </c>
      <c r="D1032" s="23" t="s">
        <v>55</v>
      </c>
      <c r="E1032" s="22">
        <v>1118</v>
      </c>
      <c r="F1032" s="22">
        <v>548</v>
      </c>
      <c r="G1032" s="22">
        <v>6379</v>
      </c>
      <c r="H1032" s="38">
        <v>45498</v>
      </c>
      <c r="I1032" s="22">
        <v>0</v>
      </c>
      <c r="J1032" s="22">
        <v>54732</v>
      </c>
      <c r="K1032" s="22">
        <v>15718</v>
      </c>
      <c r="L1032" s="22">
        <v>2808852</v>
      </c>
      <c r="M1032" s="22">
        <v>29032</v>
      </c>
      <c r="N1032" s="29">
        <v>120424.1</v>
      </c>
      <c r="O1032" s="22">
        <v>11184</v>
      </c>
      <c r="P1032" s="29">
        <v>112146.77</v>
      </c>
      <c r="Q1032" s="22">
        <v>0</v>
      </c>
      <c r="R1032" s="29">
        <v>0</v>
      </c>
      <c r="S1032" s="22">
        <v>321</v>
      </c>
      <c r="T1032" s="29">
        <v>1867.5</v>
      </c>
      <c r="U1032" s="22">
        <v>614033</v>
      </c>
      <c r="V1032" s="29">
        <v>1523299.17</v>
      </c>
      <c r="W1032" s="22">
        <v>93748</v>
      </c>
      <c r="X1032" s="29">
        <v>248779.69</v>
      </c>
      <c r="Y1032" s="22">
        <v>0</v>
      </c>
      <c r="Z1032" s="29">
        <v>0</v>
      </c>
      <c r="AA1032" s="22">
        <v>2775812</v>
      </c>
      <c r="AB1032" s="29">
        <v>14812999.560000001</v>
      </c>
      <c r="AC1032" s="22">
        <v>0</v>
      </c>
      <c r="AD1032" s="29">
        <v>0</v>
      </c>
      <c r="AE1032" s="29">
        <v>234438.37</v>
      </c>
      <c r="AF1032" s="29">
        <v>16585078.42</v>
      </c>
      <c r="AG1032" s="29" t="s">
        <v>35</v>
      </c>
      <c r="AI1032"/>
    </row>
    <row r="1033" spans="1:35">
      <c r="A1033" s="17">
        <v>1031</v>
      </c>
      <c r="B1033" s="18">
        <v>45139</v>
      </c>
      <c r="C1033" s="19" t="s">
        <v>38</v>
      </c>
      <c r="D1033" s="19" t="s">
        <v>56</v>
      </c>
      <c r="E1033" s="17">
        <v>457</v>
      </c>
      <c r="F1033" s="17">
        <v>491</v>
      </c>
      <c r="G1033" s="17">
        <v>528</v>
      </c>
      <c r="H1033" s="20">
        <v>87</v>
      </c>
      <c r="I1033" s="17">
        <v>0</v>
      </c>
      <c r="J1033" s="17">
        <v>4452</v>
      </c>
      <c r="K1033" s="17">
        <v>381804</v>
      </c>
      <c r="L1033" s="17">
        <v>1917076</v>
      </c>
      <c r="M1033" s="17">
        <v>375198</v>
      </c>
      <c r="N1033" s="21">
        <v>1517098.57</v>
      </c>
      <c r="O1033" s="17">
        <v>236719</v>
      </c>
      <c r="P1033" s="21">
        <v>1841193.08</v>
      </c>
      <c r="Q1033" s="17">
        <v>0</v>
      </c>
      <c r="R1033" s="21">
        <v>0</v>
      </c>
      <c r="S1033" s="17">
        <v>3933</v>
      </c>
      <c r="T1033" s="21">
        <v>11200.5</v>
      </c>
      <c r="U1033" s="17">
        <v>356076</v>
      </c>
      <c r="V1033" s="21">
        <v>715947.55</v>
      </c>
      <c r="W1033" s="17">
        <v>158292</v>
      </c>
      <c r="X1033" s="21">
        <v>342086.61</v>
      </c>
      <c r="Y1033" s="17">
        <v>0</v>
      </c>
      <c r="Z1033" s="21">
        <v>0</v>
      </c>
      <c r="AA1033" s="17">
        <v>985400</v>
      </c>
      <c r="AB1033" s="21">
        <v>4791706.71</v>
      </c>
      <c r="AC1033" s="17">
        <v>0</v>
      </c>
      <c r="AD1033" s="21">
        <v>0</v>
      </c>
      <c r="AE1033" s="21">
        <v>3369492.1500000004</v>
      </c>
      <c r="AF1033" s="21">
        <v>5849740.8700000001</v>
      </c>
      <c r="AG1033" s="21" t="s">
        <v>35</v>
      </c>
      <c r="AI1033"/>
    </row>
    <row r="1034" spans="1:35">
      <c r="A1034" s="22">
        <v>1032</v>
      </c>
      <c r="B1034" s="28">
        <v>45139</v>
      </c>
      <c r="C1034" s="23" t="s">
        <v>41</v>
      </c>
      <c r="D1034" s="23" t="s">
        <v>57</v>
      </c>
      <c r="E1034" s="22">
        <v>408</v>
      </c>
      <c r="F1034" s="22">
        <v>5</v>
      </c>
      <c r="G1034" s="22">
        <v>8250</v>
      </c>
      <c r="H1034" s="38">
        <v>0</v>
      </c>
      <c r="I1034" s="22">
        <v>9044</v>
      </c>
      <c r="J1034" s="22">
        <v>0</v>
      </c>
      <c r="K1034" s="22">
        <v>0</v>
      </c>
      <c r="L1034" s="22">
        <v>716002</v>
      </c>
      <c r="M1034" s="22">
        <v>0</v>
      </c>
      <c r="N1034" s="29">
        <v>0</v>
      </c>
      <c r="O1034" s="22">
        <v>0</v>
      </c>
      <c r="P1034" s="29">
        <v>0</v>
      </c>
      <c r="Q1034" s="22">
        <v>0</v>
      </c>
      <c r="R1034" s="29">
        <v>0</v>
      </c>
      <c r="S1034" s="22">
        <v>0</v>
      </c>
      <c r="T1034" s="29">
        <v>0</v>
      </c>
      <c r="U1034" s="22">
        <v>115350</v>
      </c>
      <c r="V1034" s="29">
        <v>297754.69</v>
      </c>
      <c r="W1034" s="22">
        <v>28244</v>
      </c>
      <c r="X1034" s="29">
        <v>127828.93</v>
      </c>
      <c r="Y1034" s="22">
        <v>305</v>
      </c>
      <c r="Z1034" s="29">
        <v>10458.1</v>
      </c>
      <c r="AA1034" s="22">
        <v>299744</v>
      </c>
      <c r="AB1034" s="29">
        <v>1459816.88</v>
      </c>
      <c r="AC1034" s="22">
        <v>0</v>
      </c>
      <c r="AD1034" s="29">
        <v>0</v>
      </c>
      <c r="AE1034" s="29">
        <v>0</v>
      </c>
      <c r="AF1034" s="29">
        <v>1895858.5999999999</v>
      </c>
      <c r="AG1034" s="29" t="s">
        <v>35</v>
      </c>
      <c r="AI1034"/>
    </row>
    <row r="1035" spans="1:35">
      <c r="A1035" s="17">
        <v>1033</v>
      </c>
      <c r="B1035" s="18">
        <v>45139</v>
      </c>
      <c r="C1035" s="19" t="s">
        <v>38</v>
      </c>
      <c r="D1035" s="19" t="s">
        <v>58</v>
      </c>
      <c r="E1035" s="17">
        <v>13</v>
      </c>
      <c r="F1035" s="17">
        <v>18</v>
      </c>
      <c r="G1035" s="17">
        <v>0</v>
      </c>
      <c r="H1035" s="20">
        <v>0</v>
      </c>
      <c r="I1035" s="17">
        <v>0</v>
      </c>
      <c r="J1035" s="17">
        <v>7</v>
      </c>
      <c r="K1035" s="17">
        <v>0</v>
      </c>
      <c r="L1035" s="17">
        <v>118694</v>
      </c>
      <c r="M1035" s="17">
        <v>0</v>
      </c>
      <c r="N1035" s="21">
        <v>0</v>
      </c>
      <c r="O1035" s="17">
        <v>0</v>
      </c>
      <c r="P1035" s="21">
        <v>0</v>
      </c>
      <c r="Q1035" s="17">
        <v>0</v>
      </c>
      <c r="R1035" s="21">
        <v>0</v>
      </c>
      <c r="S1035" s="17">
        <v>0</v>
      </c>
      <c r="T1035" s="21">
        <v>0</v>
      </c>
      <c r="U1035" s="17">
        <v>40093</v>
      </c>
      <c r="V1035" s="21">
        <v>111110.49</v>
      </c>
      <c r="W1035" s="17">
        <v>19306</v>
      </c>
      <c r="X1035" s="21">
        <v>62686.45</v>
      </c>
      <c r="Y1035" s="17">
        <v>0</v>
      </c>
      <c r="Z1035" s="21">
        <v>0</v>
      </c>
      <c r="AA1035" s="17">
        <v>40621</v>
      </c>
      <c r="AB1035" s="21">
        <v>233163.14</v>
      </c>
      <c r="AC1035" s="17">
        <v>0</v>
      </c>
      <c r="AD1035" s="21">
        <v>0</v>
      </c>
      <c r="AE1035" s="21">
        <v>0</v>
      </c>
      <c r="AF1035" s="21">
        <v>406960.08</v>
      </c>
      <c r="AG1035" s="21" t="s">
        <v>35</v>
      </c>
      <c r="AI1035"/>
    </row>
    <row r="1036" spans="1:35">
      <c r="A1036" s="22">
        <v>1034</v>
      </c>
      <c r="B1036" s="28">
        <v>45139</v>
      </c>
      <c r="C1036" s="23" t="s">
        <v>41</v>
      </c>
      <c r="D1036" s="23" t="s">
        <v>59</v>
      </c>
      <c r="E1036" s="22">
        <v>232</v>
      </c>
      <c r="F1036" s="22">
        <v>42</v>
      </c>
      <c r="G1036" s="22">
        <v>1571</v>
      </c>
      <c r="H1036" s="38">
        <v>0</v>
      </c>
      <c r="I1036" s="22">
        <v>0</v>
      </c>
      <c r="J1036" s="22">
        <v>30203</v>
      </c>
      <c r="K1036" s="22">
        <v>9803</v>
      </c>
      <c r="L1036" s="22">
        <v>554723</v>
      </c>
      <c r="M1036" s="22">
        <v>24571</v>
      </c>
      <c r="N1036" s="29">
        <v>58784.07</v>
      </c>
      <c r="O1036" s="22">
        <v>6307</v>
      </c>
      <c r="P1036" s="29">
        <v>24341.200000000001</v>
      </c>
      <c r="Q1036" s="22">
        <v>2</v>
      </c>
      <c r="R1036" s="29">
        <v>5.81</v>
      </c>
      <c r="S1036" s="22">
        <v>210</v>
      </c>
      <c r="T1036" s="29">
        <v>688</v>
      </c>
      <c r="U1036" s="22">
        <v>234207</v>
      </c>
      <c r="V1036" s="29">
        <v>443269.39</v>
      </c>
      <c r="W1036" s="22">
        <v>15739</v>
      </c>
      <c r="X1036" s="29">
        <v>41717.339999999997</v>
      </c>
      <c r="Y1036" s="22">
        <v>0</v>
      </c>
      <c r="Z1036" s="29">
        <v>0</v>
      </c>
      <c r="AA1036" s="22">
        <v>502068</v>
      </c>
      <c r="AB1036" s="29">
        <v>2226539.65</v>
      </c>
      <c r="AC1036" s="22">
        <v>0</v>
      </c>
      <c r="AD1036" s="29">
        <v>0</v>
      </c>
      <c r="AE1036" s="29">
        <v>83819.08</v>
      </c>
      <c r="AF1036" s="29">
        <v>2711526.38</v>
      </c>
      <c r="AG1036" s="29" t="s">
        <v>35</v>
      </c>
      <c r="AI1036"/>
    </row>
    <row r="1037" spans="1:35">
      <c r="A1037" s="17">
        <v>1035</v>
      </c>
      <c r="B1037" s="18">
        <v>45139</v>
      </c>
      <c r="C1037" s="19" t="s">
        <v>33</v>
      </c>
      <c r="D1037" s="19" t="s">
        <v>60</v>
      </c>
      <c r="E1037" s="17">
        <v>573</v>
      </c>
      <c r="F1037" s="17">
        <v>2</v>
      </c>
      <c r="G1037" s="17">
        <v>0</v>
      </c>
      <c r="H1037" s="20">
        <v>2305</v>
      </c>
      <c r="I1037" s="17">
        <v>0</v>
      </c>
      <c r="J1037" s="17">
        <v>0</v>
      </c>
      <c r="K1037" s="17">
        <v>0</v>
      </c>
      <c r="L1037" s="17">
        <v>5120042</v>
      </c>
      <c r="M1037" s="17">
        <v>0</v>
      </c>
      <c r="N1037" s="21">
        <v>0</v>
      </c>
      <c r="O1037" s="17">
        <v>0</v>
      </c>
      <c r="P1037" s="21">
        <v>0</v>
      </c>
      <c r="Q1037" s="17">
        <v>0</v>
      </c>
      <c r="R1037" s="21">
        <v>0</v>
      </c>
      <c r="S1037" s="17">
        <v>0</v>
      </c>
      <c r="T1037" s="21">
        <v>0</v>
      </c>
      <c r="U1037" s="17">
        <v>224758</v>
      </c>
      <c r="V1037" s="21">
        <v>360574.27</v>
      </c>
      <c r="W1037" s="17">
        <v>16390</v>
      </c>
      <c r="X1037" s="21">
        <v>38235.22</v>
      </c>
      <c r="Y1037" s="17">
        <v>0</v>
      </c>
      <c r="Z1037" s="21">
        <v>0</v>
      </c>
      <c r="AA1037" s="17">
        <v>921417</v>
      </c>
      <c r="AB1037" s="21">
        <v>4301429.49</v>
      </c>
      <c r="AC1037" s="17">
        <v>16</v>
      </c>
      <c r="AD1037" s="21">
        <v>5.6</v>
      </c>
      <c r="AE1037" s="21">
        <v>0</v>
      </c>
      <c r="AF1037" s="21">
        <v>4700244.58</v>
      </c>
      <c r="AG1037" s="21" t="s">
        <v>35</v>
      </c>
      <c r="AI1037"/>
    </row>
    <row r="1038" spans="1:35">
      <c r="A1038" s="22">
        <v>1036</v>
      </c>
      <c r="B1038" s="28">
        <v>45139</v>
      </c>
      <c r="C1038" s="23" t="s">
        <v>33</v>
      </c>
      <c r="D1038" s="23" t="s">
        <v>61</v>
      </c>
      <c r="E1038" s="22">
        <v>351</v>
      </c>
      <c r="F1038" s="22">
        <v>3</v>
      </c>
      <c r="G1038" s="22">
        <v>25324</v>
      </c>
      <c r="H1038" s="38">
        <v>303</v>
      </c>
      <c r="I1038" s="22">
        <v>56500</v>
      </c>
      <c r="J1038" s="22">
        <v>0</v>
      </c>
      <c r="K1038" s="22">
        <v>0</v>
      </c>
      <c r="L1038" s="22">
        <v>3265014</v>
      </c>
      <c r="M1038" s="22">
        <v>0</v>
      </c>
      <c r="N1038" s="29">
        <v>0</v>
      </c>
      <c r="O1038" s="22">
        <v>0</v>
      </c>
      <c r="P1038" s="29">
        <v>0</v>
      </c>
      <c r="Q1038" s="22">
        <v>0</v>
      </c>
      <c r="R1038" s="29">
        <v>0</v>
      </c>
      <c r="S1038" s="22">
        <v>0</v>
      </c>
      <c r="T1038" s="29">
        <v>0</v>
      </c>
      <c r="U1038" s="22">
        <v>183250</v>
      </c>
      <c r="V1038" s="29">
        <v>365309.92</v>
      </c>
      <c r="W1038" s="22">
        <v>51477</v>
      </c>
      <c r="X1038" s="29">
        <v>218150.98</v>
      </c>
      <c r="Y1038" s="22">
        <v>0</v>
      </c>
      <c r="Z1038" s="29">
        <v>0</v>
      </c>
      <c r="AA1038" s="22">
        <v>3368535</v>
      </c>
      <c r="AB1038" s="29">
        <v>8423913.2300000004</v>
      </c>
      <c r="AC1038" s="22">
        <v>0</v>
      </c>
      <c r="AD1038" s="29">
        <v>0</v>
      </c>
      <c r="AE1038" s="29">
        <v>0</v>
      </c>
      <c r="AF1038" s="29">
        <v>9007374.1300000008</v>
      </c>
      <c r="AG1038" s="29" t="s">
        <v>35</v>
      </c>
      <c r="AI1038"/>
    </row>
    <row r="1039" spans="1:35">
      <c r="A1039" s="17">
        <v>1037</v>
      </c>
      <c r="B1039" s="18">
        <v>45139</v>
      </c>
      <c r="C1039" s="19" t="s">
        <v>41</v>
      </c>
      <c r="D1039" s="19" t="s">
        <v>62</v>
      </c>
      <c r="E1039" s="17">
        <v>1583</v>
      </c>
      <c r="F1039" s="17">
        <v>334</v>
      </c>
      <c r="G1039" s="17">
        <v>18896</v>
      </c>
      <c r="H1039" s="20">
        <v>882</v>
      </c>
      <c r="I1039" s="17">
        <v>18750</v>
      </c>
      <c r="J1039" s="17">
        <v>4366879</v>
      </c>
      <c r="K1039" s="17">
        <v>706027</v>
      </c>
      <c r="L1039" s="17">
        <v>13157056</v>
      </c>
      <c r="M1039" s="17">
        <v>1427276</v>
      </c>
      <c r="N1039" s="21">
        <v>4438839.46</v>
      </c>
      <c r="O1039" s="17">
        <v>1463974</v>
      </c>
      <c r="P1039" s="21">
        <v>8083966.9699999997</v>
      </c>
      <c r="Q1039" s="17">
        <v>0</v>
      </c>
      <c r="R1039" s="21">
        <v>0</v>
      </c>
      <c r="S1039" s="17">
        <v>3890</v>
      </c>
      <c r="T1039" s="21">
        <v>17597.78</v>
      </c>
      <c r="U1039" s="17">
        <v>4651264</v>
      </c>
      <c r="V1039" s="21">
        <v>10548255.09</v>
      </c>
      <c r="W1039" s="17">
        <v>1647232</v>
      </c>
      <c r="X1039" s="21">
        <v>5585013.1399999997</v>
      </c>
      <c r="Y1039" s="17">
        <v>2598</v>
      </c>
      <c r="Z1039" s="21">
        <v>34781.449999999997</v>
      </c>
      <c r="AA1039" s="17">
        <v>9028012</v>
      </c>
      <c r="AB1039" s="21">
        <v>45029342.689999998</v>
      </c>
      <c r="AC1039" s="17">
        <v>69</v>
      </c>
      <c r="AD1039" s="21">
        <v>58.7</v>
      </c>
      <c r="AE1039" s="21">
        <v>12540404.209999999</v>
      </c>
      <c r="AF1039" s="21">
        <v>61197451.07</v>
      </c>
      <c r="AG1039" s="21" t="s">
        <v>35</v>
      </c>
      <c r="AI1039"/>
    </row>
    <row r="1040" spans="1:35">
      <c r="A1040" s="22">
        <v>1038</v>
      </c>
      <c r="B1040" s="28">
        <v>45139</v>
      </c>
      <c r="C1040" s="23" t="s">
        <v>33</v>
      </c>
      <c r="D1040" s="23" t="s">
        <v>63</v>
      </c>
      <c r="E1040" s="22">
        <v>157</v>
      </c>
      <c r="F1040" s="22">
        <v>0</v>
      </c>
      <c r="G1040" s="22">
        <v>0</v>
      </c>
      <c r="H1040" s="38">
        <v>254</v>
      </c>
      <c r="I1040" s="22">
        <v>0</v>
      </c>
      <c r="J1040" s="22">
        <v>25548</v>
      </c>
      <c r="K1040" s="22">
        <v>0</v>
      </c>
      <c r="L1040" s="22">
        <v>5003298</v>
      </c>
      <c r="M1040" s="22">
        <v>0</v>
      </c>
      <c r="N1040" s="29">
        <v>0</v>
      </c>
      <c r="O1040" s="22">
        <v>0</v>
      </c>
      <c r="P1040" s="29">
        <v>0</v>
      </c>
      <c r="Q1040" s="22">
        <v>0</v>
      </c>
      <c r="R1040" s="29">
        <v>0</v>
      </c>
      <c r="S1040" s="22">
        <v>0</v>
      </c>
      <c r="T1040" s="29">
        <v>0</v>
      </c>
      <c r="U1040" s="22">
        <v>48972</v>
      </c>
      <c r="V1040" s="29">
        <v>65072.34</v>
      </c>
      <c r="W1040" s="22">
        <v>12420</v>
      </c>
      <c r="X1040" s="29">
        <v>40503.42</v>
      </c>
      <c r="Y1040" s="22">
        <v>0</v>
      </c>
      <c r="Z1040" s="29">
        <v>0</v>
      </c>
      <c r="AA1040" s="22">
        <v>965532</v>
      </c>
      <c r="AB1040" s="29">
        <v>4837100.2</v>
      </c>
      <c r="AC1040" s="22">
        <v>0</v>
      </c>
      <c r="AD1040" s="29">
        <v>0</v>
      </c>
      <c r="AE1040" s="29">
        <v>0</v>
      </c>
      <c r="AF1040" s="29">
        <v>4942675.96</v>
      </c>
      <c r="AG1040" s="29" t="s">
        <v>35</v>
      </c>
      <c r="AI1040"/>
    </row>
    <row r="1041" spans="1:35">
      <c r="A1041" s="17">
        <v>1039</v>
      </c>
      <c r="B1041" s="18">
        <v>45139</v>
      </c>
      <c r="C1041" s="19" t="s">
        <v>36</v>
      </c>
      <c r="D1041" s="19" t="s">
        <v>64</v>
      </c>
      <c r="E1041" s="17">
        <v>0</v>
      </c>
      <c r="F1041" s="17">
        <v>0</v>
      </c>
      <c r="G1041" s="17">
        <v>0</v>
      </c>
      <c r="H1041" s="20">
        <v>389827</v>
      </c>
      <c r="I1041" s="17">
        <v>0</v>
      </c>
      <c r="J1041" s="17">
        <v>17645</v>
      </c>
      <c r="K1041" s="17">
        <v>0</v>
      </c>
      <c r="L1041" s="17">
        <v>7687544</v>
      </c>
      <c r="M1041" s="17">
        <v>0</v>
      </c>
      <c r="N1041" s="21">
        <v>0</v>
      </c>
      <c r="O1041" s="17">
        <v>0</v>
      </c>
      <c r="P1041" s="21">
        <v>0</v>
      </c>
      <c r="Q1041" s="17">
        <v>0</v>
      </c>
      <c r="R1041" s="21">
        <v>0</v>
      </c>
      <c r="S1041" s="17">
        <v>0</v>
      </c>
      <c r="T1041" s="21">
        <v>0</v>
      </c>
      <c r="U1041" s="17">
        <v>201200</v>
      </c>
      <c r="V1041" s="21">
        <v>424121</v>
      </c>
      <c r="W1041" s="17">
        <v>13128</v>
      </c>
      <c r="X1041" s="21">
        <v>20893.98</v>
      </c>
      <c r="Y1041" s="17">
        <v>0</v>
      </c>
      <c r="Z1041" s="21">
        <v>0</v>
      </c>
      <c r="AA1041" s="17">
        <v>2242502</v>
      </c>
      <c r="AB1041" s="21">
        <v>7016089.3099999996</v>
      </c>
      <c r="AC1041" s="17">
        <v>171</v>
      </c>
      <c r="AD1041" s="21">
        <v>109.29</v>
      </c>
      <c r="AE1041" s="21">
        <v>0</v>
      </c>
      <c r="AF1041" s="21">
        <v>7461213.5799999991</v>
      </c>
      <c r="AG1041" s="21" t="s">
        <v>35</v>
      </c>
      <c r="AI1041"/>
    </row>
    <row r="1042" spans="1:35">
      <c r="A1042" s="22">
        <v>1040</v>
      </c>
      <c r="B1042" s="28">
        <v>45139</v>
      </c>
      <c r="C1042" s="23" t="s">
        <v>41</v>
      </c>
      <c r="D1042" s="23" t="s">
        <v>65</v>
      </c>
      <c r="E1042" s="22">
        <v>10929</v>
      </c>
      <c r="F1042" s="22">
        <v>9636</v>
      </c>
      <c r="G1042" s="22">
        <v>1643643</v>
      </c>
      <c r="H1042" s="38">
        <v>4558</v>
      </c>
      <c r="I1042" s="22">
        <v>1956248</v>
      </c>
      <c r="J1042" s="22">
        <v>0</v>
      </c>
      <c r="K1042" s="22">
        <v>18533409</v>
      </c>
      <c r="L1042" s="22">
        <v>51212603</v>
      </c>
      <c r="M1042" s="22">
        <v>42015654</v>
      </c>
      <c r="N1042" s="29">
        <v>144347584.90000001</v>
      </c>
      <c r="O1042" s="22">
        <v>31133073</v>
      </c>
      <c r="P1042" s="29">
        <v>249365221.69999999</v>
      </c>
      <c r="Q1042" s="22">
        <v>0</v>
      </c>
      <c r="R1042" s="29">
        <v>0</v>
      </c>
      <c r="S1042" s="22">
        <v>205042</v>
      </c>
      <c r="T1042" s="29">
        <v>1181127.17</v>
      </c>
      <c r="U1042" s="22">
        <v>17157806</v>
      </c>
      <c r="V1042" s="29">
        <v>48643129.600000001</v>
      </c>
      <c r="W1042" s="22">
        <v>10963649</v>
      </c>
      <c r="X1042" s="29">
        <v>41525140.189999998</v>
      </c>
      <c r="Y1042" s="22">
        <v>95389</v>
      </c>
      <c r="Z1042" s="29">
        <v>1411214.62</v>
      </c>
      <c r="AA1042" s="22">
        <v>41870046</v>
      </c>
      <c r="AB1042" s="29">
        <v>251455612.19999999</v>
      </c>
      <c r="AC1042" s="22">
        <v>19387</v>
      </c>
      <c r="AD1042" s="29">
        <v>19319.93</v>
      </c>
      <c r="AE1042" s="29">
        <v>394893933.77000004</v>
      </c>
      <c r="AF1042" s="29">
        <v>343054416.54000002</v>
      </c>
      <c r="AG1042" s="29" t="s">
        <v>40</v>
      </c>
      <c r="AI1042"/>
    </row>
    <row r="1043" spans="1:35">
      <c r="A1043" s="17">
        <v>1041</v>
      </c>
      <c r="B1043" s="18">
        <v>45139</v>
      </c>
      <c r="C1043" s="19" t="s">
        <v>38</v>
      </c>
      <c r="D1043" s="19" t="s">
        <v>66</v>
      </c>
      <c r="E1043" s="17">
        <v>46</v>
      </c>
      <c r="F1043" s="17">
        <v>29</v>
      </c>
      <c r="G1043" s="17">
        <v>0</v>
      </c>
      <c r="H1043" s="20">
        <v>0</v>
      </c>
      <c r="I1043" s="17">
        <v>0</v>
      </c>
      <c r="J1043" s="17">
        <v>0</v>
      </c>
      <c r="K1043" s="17">
        <v>611265</v>
      </c>
      <c r="L1043" s="17">
        <v>632499</v>
      </c>
      <c r="M1043" s="17">
        <v>781057</v>
      </c>
      <c r="N1043" s="21">
        <v>2575062.54</v>
      </c>
      <c r="O1043" s="17">
        <v>1147638</v>
      </c>
      <c r="P1043" s="21">
        <v>5407259.3399999999</v>
      </c>
      <c r="Q1043" s="17">
        <v>0</v>
      </c>
      <c r="R1043" s="21">
        <v>0</v>
      </c>
      <c r="S1043" s="17">
        <v>1730</v>
      </c>
      <c r="T1043" s="21">
        <v>10546.65</v>
      </c>
      <c r="U1043" s="17">
        <v>298763</v>
      </c>
      <c r="V1043" s="21">
        <v>994837.8</v>
      </c>
      <c r="W1043" s="17">
        <v>0</v>
      </c>
      <c r="X1043" s="21">
        <v>0</v>
      </c>
      <c r="Y1043" s="17">
        <v>0</v>
      </c>
      <c r="Z1043" s="21">
        <v>0</v>
      </c>
      <c r="AA1043" s="17">
        <v>248055</v>
      </c>
      <c r="AB1043" s="21">
        <v>1420631.56</v>
      </c>
      <c r="AC1043" s="17">
        <v>0</v>
      </c>
      <c r="AD1043" s="21">
        <v>0</v>
      </c>
      <c r="AE1043" s="21">
        <v>7992868.5300000003</v>
      </c>
      <c r="AF1043" s="21">
        <v>2415469.3600000003</v>
      </c>
      <c r="AG1043" s="21" t="s">
        <v>40</v>
      </c>
      <c r="AI1043"/>
    </row>
    <row r="1044" spans="1:35">
      <c r="A1044" s="22">
        <v>1042</v>
      </c>
      <c r="B1044" s="28">
        <v>45139</v>
      </c>
      <c r="C1044" s="23" t="s">
        <v>41</v>
      </c>
      <c r="D1044" s="23" t="s">
        <v>67</v>
      </c>
      <c r="E1044" s="22">
        <v>9485</v>
      </c>
      <c r="F1044" s="22">
        <v>7259</v>
      </c>
      <c r="G1044" s="22">
        <v>1406850</v>
      </c>
      <c r="H1044" s="38">
        <v>9998</v>
      </c>
      <c r="I1044" s="22">
        <v>574683</v>
      </c>
      <c r="J1044" s="22">
        <v>3266537</v>
      </c>
      <c r="K1044" s="22">
        <v>15298217</v>
      </c>
      <c r="L1044" s="22">
        <v>32510075</v>
      </c>
      <c r="M1044" s="22">
        <v>20498984</v>
      </c>
      <c r="N1044" s="29">
        <v>78161444.010000005</v>
      </c>
      <c r="O1044" s="22">
        <v>33860342</v>
      </c>
      <c r="P1044" s="29">
        <v>187906299.19999999</v>
      </c>
      <c r="Q1044" s="22">
        <v>40</v>
      </c>
      <c r="R1044" s="29">
        <v>2123.09</v>
      </c>
      <c r="S1044" s="22">
        <v>51275</v>
      </c>
      <c r="T1044" s="29">
        <v>252791.9</v>
      </c>
      <c r="U1044" s="22">
        <v>10957114</v>
      </c>
      <c r="V1044" s="29">
        <v>33024013.82</v>
      </c>
      <c r="W1044" s="22">
        <v>4219012</v>
      </c>
      <c r="X1044" s="29">
        <v>22814057.969999999</v>
      </c>
      <c r="Y1044" s="22">
        <v>22102</v>
      </c>
      <c r="Z1044" s="29">
        <v>216863.27</v>
      </c>
      <c r="AA1044" s="22">
        <v>20284252</v>
      </c>
      <c r="AB1044" s="29">
        <v>136084715.09999999</v>
      </c>
      <c r="AC1044" s="22">
        <v>8</v>
      </c>
      <c r="AD1044" s="29">
        <v>1.83</v>
      </c>
      <c r="AE1044" s="29">
        <v>266322658.19999999</v>
      </c>
      <c r="AF1044" s="29">
        <v>192139651.99000001</v>
      </c>
      <c r="AG1044" s="29" t="s">
        <v>40</v>
      </c>
      <c r="AI1044"/>
    </row>
    <row r="1045" spans="1:35">
      <c r="A1045" s="17">
        <v>1043</v>
      </c>
      <c r="B1045" s="18">
        <v>45139</v>
      </c>
      <c r="C1045" s="19" t="s">
        <v>41</v>
      </c>
      <c r="D1045" s="19" t="s">
        <v>68</v>
      </c>
      <c r="E1045" s="17">
        <v>2259</v>
      </c>
      <c r="F1045" s="17">
        <v>1068</v>
      </c>
      <c r="G1045" s="17">
        <v>21257</v>
      </c>
      <c r="H1045" s="20">
        <v>124</v>
      </c>
      <c r="I1045" s="17">
        <v>9590</v>
      </c>
      <c r="J1045" s="17">
        <v>257815</v>
      </c>
      <c r="K1045" s="17">
        <v>39588</v>
      </c>
      <c r="L1045" s="17">
        <v>11418347</v>
      </c>
      <c r="M1045" s="17">
        <v>73506</v>
      </c>
      <c r="N1045" s="21">
        <v>235335.35</v>
      </c>
      <c r="O1045" s="17">
        <v>48235</v>
      </c>
      <c r="P1045" s="21">
        <v>172044.04</v>
      </c>
      <c r="Q1045" s="17">
        <v>0</v>
      </c>
      <c r="R1045" s="21">
        <v>0</v>
      </c>
      <c r="S1045" s="17">
        <v>385</v>
      </c>
      <c r="T1045" s="21">
        <v>2075.56</v>
      </c>
      <c r="U1045" s="17">
        <v>1780046</v>
      </c>
      <c r="V1045" s="21">
        <v>3748802.43</v>
      </c>
      <c r="W1045" s="17">
        <v>355277</v>
      </c>
      <c r="X1045" s="21">
        <v>999571.22</v>
      </c>
      <c r="Y1045" s="17">
        <v>0</v>
      </c>
      <c r="Z1045" s="21">
        <v>0</v>
      </c>
      <c r="AA1045" s="17">
        <v>6134138</v>
      </c>
      <c r="AB1045" s="21">
        <v>29810231.260000002</v>
      </c>
      <c r="AC1045" s="17">
        <v>380</v>
      </c>
      <c r="AD1045" s="21">
        <v>362.25</v>
      </c>
      <c r="AE1045" s="21">
        <v>409454.95</v>
      </c>
      <c r="AF1045" s="21">
        <v>34558967.160000004</v>
      </c>
      <c r="AG1045" s="21" t="s">
        <v>35</v>
      </c>
      <c r="AI1045"/>
    </row>
    <row r="1046" spans="1:35">
      <c r="A1046" s="22">
        <v>1044</v>
      </c>
      <c r="B1046" s="28">
        <v>45139</v>
      </c>
      <c r="C1046" s="23" t="s">
        <v>41</v>
      </c>
      <c r="D1046" s="23" t="s">
        <v>69</v>
      </c>
      <c r="E1046" s="22">
        <v>773</v>
      </c>
      <c r="F1046" s="22">
        <v>324</v>
      </c>
      <c r="G1046" s="22">
        <v>38359</v>
      </c>
      <c r="H1046" s="38">
        <v>11143</v>
      </c>
      <c r="I1046" s="22">
        <v>0</v>
      </c>
      <c r="J1046" s="22">
        <v>38079</v>
      </c>
      <c r="K1046" s="22">
        <v>1819030</v>
      </c>
      <c r="L1046" s="22">
        <v>6777277</v>
      </c>
      <c r="M1046" s="22">
        <v>2385774</v>
      </c>
      <c r="N1046" s="29">
        <v>8041106.6399999997</v>
      </c>
      <c r="O1046" s="22">
        <v>2225469</v>
      </c>
      <c r="P1046" s="29">
        <v>14193356.58</v>
      </c>
      <c r="Q1046" s="22">
        <v>0</v>
      </c>
      <c r="R1046" s="29">
        <v>0</v>
      </c>
      <c r="S1046" s="22">
        <v>27620</v>
      </c>
      <c r="T1046" s="29">
        <v>107292.6</v>
      </c>
      <c r="U1046" s="22">
        <v>941925</v>
      </c>
      <c r="V1046" s="29">
        <v>2294890.08</v>
      </c>
      <c r="W1046" s="22">
        <v>377711</v>
      </c>
      <c r="X1046" s="29">
        <v>4572876.24</v>
      </c>
      <c r="Y1046" s="22">
        <v>0</v>
      </c>
      <c r="Z1046" s="29">
        <v>0</v>
      </c>
      <c r="AA1046" s="22">
        <v>4009649</v>
      </c>
      <c r="AB1046" s="29">
        <v>19710011.109999999</v>
      </c>
      <c r="AC1046" s="22">
        <v>0</v>
      </c>
      <c r="AD1046" s="29">
        <v>0</v>
      </c>
      <c r="AE1046" s="29">
        <v>22341755.82</v>
      </c>
      <c r="AF1046" s="29">
        <v>26577777.43</v>
      </c>
      <c r="AG1046" s="29" t="s">
        <v>35</v>
      </c>
      <c r="AI1046"/>
    </row>
    <row r="1047" spans="1:35">
      <c r="A1047" s="17">
        <v>1045</v>
      </c>
      <c r="B1047" s="18">
        <v>45139</v>
      </c>
      <c r="C1047" s="19" t="s">
        <v>36</v>
      </c>
      <c r="D1047" s="19" t="s">
        <v>70</v>
      </c>
      <c r="E1047" s="17">
        <v>0</v>
      </c>
      <c r="F1047" s="17">
        <v>0</v>
      </c>
      <c r="G1047" s="17">
        <v>0</v>
      </c>
      <c r="H1047" s="20">
        <v>165114</v>
      </c>
      <c r="I1047" s="17">
        <v>0</v>
      </c>
      <c r="J1047" s="17">
        <v>354568</v>
      </c>
      <c r="K1047" s="17">
        <v>0</v>
      </c>
      <c r="L1047" s="17">
        <v>12215005</v>
      </c>
      <c r="M1047" s="17">
        <v>0</v>
      </c>
      <c r="N1047" s="21">
        <v>0</v>
      </c>
      <c r="O1047" s="17">
        <v>0</v>
      </c>
      <c r="P1047" s="21">
        <v>0</v>
      </c>
      <c r="Q1047" s="17">
        <v>0</v>
      </c>
      <c r="R1047" s="21">
        <v>0</v>
      </c>
      <c r="S1047" s="17">
        <v>0</v>
      </c>
      <c r="T1047" s="21">
        <v>0</v>
      </c>
      <c r="U1047" s="17">
        <v>0</v>
      </c>
      <c r="V1047" s="21">
        <v>0</v>
      </c>
      <c r="W1047" s="17">
        <v>407902</v>
      </c>
      <c r="X1047" s="21">
        <v>234502.56</v>
      </c>
      <c r="Y1047" s="17">
        <v>0</v>
      </c>
      <c r="Z1047" s="21">
        <v>0</v>
      </c>
      <c r="AA1047" s="17">
        <v>0</v>
      </c>
      <c r="AB1047" s="21">
        <v>0</v>
      </c>
      <c r="AC1047" s="17">
        <v>0</v>
      </c>
      <c r="AD1047" s="21">
        <v>0</v>
      </c>
      <c r="AE1047" s="21">
        <v>0</v>
      </c>
      <c r="AF1047" s="21">
        <v>234502.56</v>
      </c>
      <c r="AG1047" s="21" t="s">
        <v>35</v>
      </c>
      <c r="AI1047"/>
    </row>
    <row r="1048" spans="1:35">
      <c r="A1048" s="22">
        <v>1046</v>
      </c>
      <c r="B1048" s="28">
        <v>45139</v>
      </c>
      <c r="C1048" s="23" t="s">
        <v>45</v>
      </c>
      <c r="D1048" s="23" t="s">
        <v>71</v>
      </c>
      <c r="E1048" s="22">
        <v>4265</v>
      </c>
      <c r="F1048" s="22">
        <v>585</v>
      </c>
      <c r="G1048" s="22">
        <v>12565</v>
      </c>
      <c r="H1048" s="38">
        <v>10805</v>
      </c>
      <c r="I1048" s="22">
        <v>0</v>
      </c>
      <c r="J1048" s="22">
        <v>3750740</v>
      </c>
      <c r="K1048" s="22">
        <v>171001</v>
      </c>
      <c r="L1048" s="22">
        <v>33122868</v>
      </c>
      <c r="M1048" s="22">
        <v>135209</v>
      </c>
      <c r="N1048" s="29">
        <v>477430.71</v>
      </c>
      <c r="O1048" s="22">
        <v>67817</v>
      </c>
      <c r="P1048" s="29">
        <v>299993.07</v>
      </c>
      <c r="Q1048" s="22">
        <v>0</v>
      </c>
      <c r="R1048" s="29">
        <v>0</v>
      </c>
      <c r="S1048" s="22">
        <v>3498</v>
      </c>
      <c r="T1048" s="29">
        <v>22745.07</v>
      </c>
      <c r="U1048" s="22">
        <v>4501926</v>
      </c>
      <c r="V1048" s="29">
        <v>9864146.3399999999</v>
      </c>
      <c r="W1048" s="22">
        <v>1547705</v>
      </c>
      <c r="X1048" s="29">
        <v>3108688.89</v>
      </c>
      <c r="Y1048" s="22">
        <v>2877</v>
      </c>
      <c r="Z1048" s="29">
        <v>45566.64</v>
      </c>
      <c r="AA1048" s="22">
        <v>21574349</v>
      </c>
      <c r="AB1048" s="29">
        <v>99168742.390000001</v>
      </c>
      <c r="AC1048" s="22">
        <v>14780</v>
      </c>
      <c r="AD1048" s="29">
        <v>14450.7</v>
      </c>
      <c r="AE1048" s="29">
        <v>800168.85</v>
      </c>
      <c r="AF1048" s="29">
        <v>112201594.96000001</v>
      </c>
      <c r="AG1048" s="29" t="s">
        <v>35</v>
      </c>
      <c r="AI1048"/>
    </row>
    <row r="1049" spans="1:35">
      <c r="A1049" s="17">
        <v>1047</v>
      </c>
      <c r="B1049" s="18">
        <v>45139</v>
      </c>
      <c r="C1049" s="19" t="s">
        <v>45</v>
      </c>
      <c r="D1049" s="19" t="s">
        <v>72</v>
      </c>
      <c r="E1049" s="17">
        <v>2788</v>
      </c>
      <c r="F1049" s="17">
        <v>726</v>
      </c>
      <c r="G1049" s="17">
        <v>0</v>
      </c>
      <c r="H1049" s="20">
        <v>0</v>
      </c>
      <c r="I1049" s="17">
        <v>0</v>
      </c>
      <c r="J1049" s="17">
        <v>285291</v>
      </c>
      <c r="K1049" s="17">
        <v>83757</v>
      </c>
      <c r="L1049" s="17">
        <v>17485684</v>
      </c>
      <c r="M1049" s="17">
        <v>77039</v>
      </c>
      <c r="N1049" s="21">
        <v>198347.76</v>
      </c>
      <c r="O1049" s="17">
        <v>27122</v>
      </c>
      <c r="P1049" s="21">
        <v>82496.42</v>
      </c>
      <c r="Q1049" s="17">
        <v>0</v>
      </c>
      <c r="R1049" s="21">
        <v>0</v>
      </c>
      <c r="S1049" s="17">
        <v>2614</v>
      </c>
      <c r="T1049" s="21">
        <v>11883.64</v>
      </c>
      <c r="U1049" s="17">
        <v>3027028</v>
      </c>
      <c r="V1049" s="21">
        <v>6327558.9400000004</v>
      </c>
      <c r="W1049" s="17">
        <v>765092</v>
      </c>
      <c r="X1049" s="21">
        <v>1628135.65</v>
      </c>
      <c r="Y1049" s="17">
        <v>0</v>
      </c>
      <c r="Z1049" s="21">
        <v>0</v>
      </c>
      <c r="AA1049" s="17">
        <v>12008457</v>
      </c>
      <c r="AB1049" s="21">
        <v>50151380.409999996</v>
      </c>
      <c r="AC1049" s="17">
        <v>0</v>
      </c>
      <c r="AD1049" s="21">
        <v>0</v>
      </c>
      <c r="AE1049" s="21">
        <v>292727.82</v>
      </c>
      <c r="AF1049" s="21">
        <v>58107075</v>
      </c>
      <c r="AG1049" s="21" t="s">
        <v>35</v>
      </c>
      <c r="AI1049"/>
    </row>
    <row r="1050" spans="1:35">
      <c r="A1050" s="22">
        <v>1048</v>
      </c>
      <c r="B1050" s="28">
        <v>45139</v>
      </c>
      <c r="C1050" s="23" t="s">
        <v>41</v>
      </c>
      <c r="D1050" s="23" t="s">
        <v>73</v>
      </c>
      <c r="E1050" s="22">
        <v>1735</v>
      </c>
      <c r="F1050" s="22">
        <v>1166</v>
      </c>
      <c r="G1050" s="22">
        <v>238567</v>
      </c>
      <c r="H1050" s="38">
        <v>146</v>
      </c>
      <c r="I1050" s="22">
        <v>58915</v>
      </c>
      <c r="J1050" s="22">
        <v>3609253</v>
      </c>
      <c r="K1050" s="22">
        <v>2484765</v>
      </c>
      <c r="L1050" s="22">
        <v>9059810</v>
      </c>
      <c r="M1050" s="22">
        <v>3931505</v>
      </c>
      <c r="N1050" s="29">
        <v>20156287.300000001</v>
      </c>
      <c r="O1050" s="22">
        <v>2763831</v>
      </c>
      <c r="P1050" s="29">
        <v>50143919.689999998</v>
      </c>
      <c r="Q1050" s="22">
        <v>0</v>
      </c>
      <c r="R1050" s="29">
        <v>0</v>
      </c>
      <c r="S1050" s="22">
        <v>28329</v>
      </c>
      <c r="T1050" s="29">
        <v>140845.24</v>
      </c>
      <c r="U1050" s="22">
        <v>1195989</v>
      </c>
      <c r="V1050" s="29">
        <v>2838711.12</v>
      </c>
      <c r="W1050" s="22">
        <v>772418</v>
      </c>
      <c r="X1050" s="29">
        <v>3266557.25</v>
      </c>
      <c r="Y1050" s="22">
        <v>954</v>
      </c>
      <c r="Z1050" s="29">
        <v>55773.83</v>
      </c>
      <c r="AA1050" s="22">
        <v>4802932</v>
      </c>
      <c r="AB1050" s="29">
        <v>26436386.899999999</v>
      </c>
      <c r="AC1050" s="22">
        <v>0</v>
      </c>
      <c r="AD1050" s="29">
        <v>0</v>
      </c>
      <c r="AE1050" s="29">
        <v>70441052.229999989</v>
      </c>
      <c r="AF1050" s="29">
        <v>32597429.099999998</v>
      </c>
      <c r="AG1050" s="29" t="s">
        <v>40</v>
      </c>
      <c r="AI1050"/>
    </row>
    <row r="1051" spans="1:35">
      <c r="A1051" s="17">
        <v>1049</v>
      </c>
      <c r="B1051" s="18">
        <v>45139</v>
      </c>
      <c r="C1051" s="19" t="s">
        <v>41</v>
      </c>
      <c r="D1051" s="19" t="s">
        <v>74</v>
      </c>
      <c r="E1051" s="17">
        <v>920</v>
      </c>
      <c r="F1051" s="17">
        <v>625</v>
      </c>
      <c r="G1051" s="17">
        <v>11352</v>
      </c>
      <c r="H1051" s="20">
        <v>942</v>
      </c>
      <c r="I1051" s="17">
        <v>0</v>
      </c>
      <c r="J1051" s="17">
        <v>228556</v>
      </c>
      <c r="K1051" s="17">
        <v>106283</v>
      </c>
      <c r="L1051" s="17">
        <v>4065062</v>
      </c>
      <c r="M1051" s="17">
        <v>190457</v>
      </c>
      <c r="N1051" s="21">
        <v>1733873.52</v>
      </c>
      <c r="O1051" s="17">
        <v>104960</v>
      </c>
      <c r="P1051" s="21">
        <v>366123.86</v>
      </c>
      <c r="Q1051" s="17">
        <v>0</v>
      </c>
      <c r="R1051" s="21">
        <v>0</v>
      </c>
      <c r="S1051" s="17">
        <v>9374</v>
      </c>
      <c r="T1051" s="21">
        <v>37199.53</v>
      </c>
      <c r="U1051" s="17">
        <v>2085297</v>
      </c>
      <c r="V1051" s="21">
        <v>2593654.02</v>
      </c>
      <c r="W1051" s="17">
        <v>931848</v>
      </c>
      <c r="X1051" s="21">
        <v>880694.98</v>
      </c>
      <c r="Y1051" s="17">
        <v>0</v>
      </c>
      <c r="Z1051" s="21">
        <v>0</v>
      </c>
      <c r="AA1051" s="17">
        <v>6016985</v>
      </c>
      <c r="AB1051" s="21">
        <v>30159461.530000001</v>
      </c>
      <c r="AC1051" s="17">
        <v>4</v>
      </c>
      <c r="AD1051" s="21">
        <v>4</v>
      </c>
      <c r="AE1051" s="21">
        <v>2137196.9099999997</v>
      </c>
      <c r="AF1051" s="21">
        <v>33633814.530000001</v>
      </c>
      <c r="AG1051" s="21" t="s">
        <v>35</v>
      </c>
      <c r="AI1051"/>
    </row>
    <row r="1052" spans="1:35">
      <c r="A1052" s="22">
        <v>1050</v>
      </c>
      <c r="B1052" s="28">
        <v>45139</v>
      </c>
      <c r="C1052" s="23" t="s">
        <v>33</v>
      </c>
      <c r="D1052" s="23" t="s">
        <v>75</v>
      </c>
      <c r="E1052" s="22">
        <v>59</v>
      </c>
      <c r="F1052" s="22">
        <v>2</v>
      </c>
      <c r="G1052" s="22">
        <v>0</v>
      </c>
      <c r="H1052" s="38">
        <v>162</v>
      </c>
      <c r="I1052" s="22">
        <v>0</v>
      </c>
      <c r="J1052" s="22">
        <v>495051</v>
      </c>
      <c r="K1052" s="22">
        <v>0</v>
      </c>
      <c r="L1052" s="22">
        <v>2944562</v>
      </c>
      <c r="M1052" s="22">
        <v>0</v>
      </c>
      <c r="N1052" s="29">
        <v>0</v>
      </c>
      <c r="O1052" s="22">
        <v>0</v>
      </c>
      <c r="P1052" s="29">
        <v>0</v>
      </c>
      <c r="Q1052" s="22">
        <v>0</v>
      </c>
      <c r="R1052" s="29">
        <v>0</v>
      </c>
      <c r="S1052" s="22">
        <v>0</v>
      </c>
      <c r="T1052" s="29">
        <v>0</v>
      </c>
      <c r="U1052" s="22">
        <v>54150</v>
      </c>
      <c r="V1052" s="29">
        <v>103459.9</v>
      </c>
      <c r="W1052" s="22">
        <v>8039</v>
      </c>
      <c r="X1052" s="29">
        <v>21635.39</v>
      </c>
      <c r="Y1052" s="22">
        <v>0</v>
      </c>
      <c r="Z1052" s="29">
        <v>0</v>
      </c>
      <c r="AA1052" s="22">
        <v>427283</v>
      </c>
      <c r="AB1052" s="29">
        <v>2230086.94</v>
      </c>
      <c r="AC1052" s="22">
        <v>0</v>
      </c>
      <c r="AD1052" s="29">
        <v>0</v>
      </c>
      <c r="AE1052" s="29">
        <v>0</v>
      </c>
      <c r="AF1052" s="29">
        <v>2355182.23</v>
      </c>
      <c r="AG1052" s="29" t="s">
        <v>35</v>
      </c>
      <c r="AI1052"/>
    </row>
    <row r="1053" spans="1:35">
      <c r="A1053" s="17">
        <v>1051</v>
      </c>
      <c r="B1053" s="18">
        <v>45139</v>
      </c>
      <c r="C1053" s="19" t="s">
        <v>36</v>
      </c>
      <c r="D1053" s="19" t="s">
        <v>76</v>
      </c>
      <c r="E1053" s="17">
        <v>0</v>
      </c>
      <c r="F1053" s="17">
        <v>0</v>
      </c>
      <c r="G1053" s="17">
        <v>0</v>
      </c>
      <c r="H1053" s="20">
        <v>0</v>
      </c>
      <c r="I1053" s="17">
        <v>0</v>
      </c>
      <c r="J1053" s="17">
        <v>12774</v>
      </c>
      <c r="K1053" s="17">
        <v>0</v>
      </c>
      <c r="L1053" s="17">
        <v>0</v>
      </c>
      <c r="M1053" s="17">
        <v>0</v>
      </c>
      <c r="N1053" s="21">
        <v>0</v>
      </c>
      <c r="O1053" s="17">
        <v>0</v>
      </c>
      <c r="P1053" s="21">
        <v>0</v>
      </c>
      <c r="Q1053" s="17">
        <v>0</v>
      </c>
      <c r="R1053" s="21">
        <v>0</v>
      </c>
      <c r="S1053" s="17">
        <v>0</v>
      </c>
      <c r="T1053" s="21">
        <v>0</v>
      </c>
      <c r="U1053" s="17">
        <v>0</v>
      </c>
      <c r="V1053" s="21">
        <v>0</v>
      </c>
      <c r="W1053" s="17">
        <v>0</v>
      </c>
      <c r="X1053" s="21">
        <v>0</v>
      </c>
      <c r="Y1053" s="17">
        <v>0</v>
      </c>
      <c r="Z1053" s="21">
        <v>0</v>
      </c>
      <c r="AA1053" s="17">
        <v>0</v>
      </c>
      <c r="AB1053" s="21">
        <v>0</v>
      </c>
      <c r="AC1053" s="17">
        <v>0</v>
      </c>
      <c r="AD1053" s="21">
        <v>0</v>
      </c>
      <c r="AE1053" s="21">
        <v>0</v>
      </c>
      <c r="AF1053" s="21">
        <v>0</v>
      </c>
      <c r="AG1053" s="21" t="s">
        <v>35</v>
      </c>
      <c r="AI1053"/>
    </row>
    <row r="1054" spans="1:35">
      <c r="A1054" s="22">
        <v>1052</v>
      </c>
      <c r="B1054" s="28">
        <v>45139</v>
      </c>
      <c r="C1054" s="23" t="s">
        <v>41</v>
      </c>
      <c r="D1054" s="23" t="s">
        <v>77</v>
      </c>
      <c r="E1054" s="22">
        <v>892</v>
      </c>
      <c r="F1054" s="22">
        <v>585</v>
      </c>
      <c r="G1054" s="22">
        <v>9515</v>
      </c>
      <c r="H1054" s="38">
        <v>0</v>
      </c>
      <c r="I1054" s="22">
        <v>0</v>
      </c>
      <c r="J1054" s="22">
        <v>63316</v>
      </c>
      <c r="K1054" s="22">
        <v>0</v>
      </c>
      <c r="L1054" s="22">
        <v>5219378</v>
      </c>
      <c r="M1054" s="22">
        <v>0</v>
      </c>
      <c r="N1054" s="29">
        <v>0</v>
      </c>
      <c r="O1054" s="22">
        <v>0</v>
      </c>
      <c r="P1054" s="29">
        <v>0</v>
      </c>
      <c r="Q1054" s="22">
        <v>0</v>
      </c>
      <c r="R1054" s="29">
        <v>0</v>
      </c>
      <c r="S1054" s="22">
        <v>0</v>
      </c>
      <c r="T1054" s="29">
        <v>0</v>
      </c>
      <c r="U1054" s="22">
        <v>1136448</v>
      </c>
      <c r="V1054" s="29">
        <v>2083105.62</v>
      </c>
      <c r="W1054" s="22">
        <v>147314</v>
      </c>
      <c r="X1054" s="29">
        <v>355776.41</v>
      </c>
      <c r="Y1054" s="22">
        <v>0</v>
      </c>
      <c r="Z1054" s="29">
        <v>0</v>
      </c>
      <c r="AA1054" s="22">
        <v>4213163</v>
      </c>
      <c r="AB1054" s="29">
        <v>18973667.66</v>
      </c>
      <c r="AC1054" s="22">
        <v>0</v>
      </c>
      <c r="AD1054" s="29">
        <v>0</v>
      </c>
      <c r="AE1054" s="29">
        <v>0</v>
      </c>
      <c r="AF1054" s="29">
        <v>21412549.690000001</v>
      </c>
      <c r="AG1054" s="29" t="s">
        <v>35</v>
      </c>
      <c r="AI1054"/>
    </row>
    <row r="1055" spans="1:35">
      <c r="A1055" s="17">
        <v>1053</v>
      </c>
      <c r="B1055" s="18">
        <v>45139</v>
      </c>
      <c r="C1055" s="19" t="s">
        <v>41</v>
      </c>
      <c r="D1055" s="19" t="s">
        <v>78</v>
      </c>
      <c r="E1055" s="17">
        <v>1428</v>
      </c>
      <c r="F1055" s="17">
        <v>826</v>
      </c>
      <c r="G1055" s="17">
        <v>8690</v>
      </c>
      <c r="H1055" s="20">
        <v>0</v>
      </c>
      <c r="I1055" s="17">
        <v>0</v>
      </c>
      <c r="J1055" s="17">
        <v>28019</v>
      </c>
      <c r="K1055" s="17">
        <v>10924</v>
      </c>
      <c r="L1055" s="17">
        <v>4485789</v>
      </c>
      <c r="M1055" s="17">
        <v>31209</v>
      </c>
      <c r="N1055" s="21">
        <v>196146.33</v>
      </c>
      <c r="O1055" s="17">
        <v>10497</v>
      </c>
      <c r="P1055" s="21">
        <v>129713.21</v>
      </c>
      <c r="Q1055" s="17">
        <v>0</v>
      </c>
      <c r="R1055" s="21">
        <v>0</v>
      </c>
      <c r="S1055" s="17">
        <v>868</v>
      </c>
      <c r="T1055" s="21">
        <v>6761.8</v>
      </c>
      <c r="U1055" s="17">
        <v>1466588</v>
      </c>
      <c r="V1055" s="21">
        <v>3490207.27</v>
      </c>
      <c r="W1055" s="17">
        <v>257171</v>
      </c>
      <c r="X1055" s="21">
        <v>883691.24</v>
      </c>
      <c r="Y1055" s="17">
        <v>0</v>
      </c>
      <c r="Z1055" s="21">
        <v>0</v>
      </c>
      <c r="AA1055" s="17">
        <v>4865424</v>
      </c>
      <c r="AB1055" s="21">
        <v>23271716.710000001</v>
      </c>
      <c r="AC1055" s="17">
        <v>0</v>
      </c>
      <c r="AD1055" s="21">
        <v>0</v>
      </c>
      <c r="AE1055" s="21">
        <v>332621.33999999997</v>
      </c>
      <c r="AF1055" s="21">
        <v>27645615.219999999</v>
      </c>
      <c r="AG1055" s="21" t="s">
        <v>35</v>
      </c>
      <c r="AI1055"/>
    </row>
    <row r="1056" spans="1:35">
      <c r="A1056" s="22">
        <v>1054</v>
      </c>
      <c r="B1056" s="28">
        <v>45139</v>
      </c>
      <c r="C1056" s="23" t="s">
        <v>41</v>
      </c>
      <c r="D1056" s="23" t="s">
        <v>79</v>
      </c>
      <c r="E1056" s="22">
        <v>1653</v>
      </c>
      <c r="F1056" s="22">
        <v>1469</v>
      </c>
      <c r="G1056" s="22">
        <v>82662</v>
      </c>
      <c r="H1056" s="38">
        <v>17662</v>
      </c>
      <c r="I1056" s="22">
        <v>82662</v>
      </c>
      <c r="J1056" s="22">
        <v>485501</v>
      </c>
      <c r="K1056" s="22">
        <v>5399623</v>
      </c>
      <c r="L1056" s="22">
        <v>30106574</v>
      </c>
      <c r="M1056" s="22">
        <v>6321962</v>
      </c>
      <c r="N1056" s="29">
        <v>22878778.050000001</v>
      </c>
      <c r="O1056" s="22">
        <v>4710450</v>
      </c>
      <c r="P1056" s="29">
        <v>34887628.600000001</v>
      </c>
      <c r="Q1056" s="22">
        <v>0</v>
      </c>
      <c r="R1056" s="29">
        <v>0</v>
      </c>
      <c r="S1056" s="22">
        <v>47194</v>
      </c>
      <c r="T1056" s="29">
        <v>195031.38</v>
      </c>
      <c r="U1056" s="22">
        <v>3386030</v>
      </c>
      <c r="V1056" s="29">
        <v>6948442.0199999996</v>
      </c>
      <c r="W1056" s="22">
        <v>2424495</v>
      </c>
      <c r="X1056" s="29">
        <v>6846174.2000000002</v>
      </c>
      <c r="Y1056" s="22">
        <v>0</v>
      </c>
      <c r="Z1056" s="29">
        <v>0</v>
      </c>
      <c r="AA1056" s="22">
        <v>12866541</v>
      </c>
      <c r="AB1056" s="29">
        <v>55436041.369999997</v>
      </c>
      <c r="AC1056" s="22">
        <v>0</v>
      </c>
      <c r="AD1056" s="29">
        <v>0</v>
      </c>
      <c r="AE1056" s="29">
        <v>57961438.030000009</v>
      </c>
      <c r="AF1056" s="29">
        <v>69230657.590000004</v>
      </c>
      <c r="AG1056" s="29" t="s">
        <v>35</v>
      </c>
      <c r="AI1056"/>
    </row>
    <row r="1057" spans="1:35">
      <c r="A1057" s="17">
        <v>1055</v>
      </c>
      <c r="B1057" s="18">
        <v>45139</v>
      </c>
      <c r="C1057" s="19" t="s">
        <v>36</v>
      </c>
      <c r="D1057" s="19" t="s">
        <v>80</v>
      </c>
      <c r="E1057" s="17">
        <v>0</v>
      </c>
      <c r="F1057" s="17">
        <v>0</v>
      </c>
      <c r="G1057" s="17">
        <v>190</v>
      </c>
      <c r="H1057" s="20">
        <v>463290</v>
      </c>
      <c r="I1057" s="17">
        <v>0</v>
      </c>
      <c r="J1057" s="17">
        <v>0</v>
      </c>
      <c r="K1057" s="17">
        <v>0</v>
      </c>
      <c r="L1057" s="17">
        <v>650471</v>
      </c>
      <c r="M1057" s="17">
        <v>0</v>
      </c>
      <c r="N1057" s="21">
        <v>0</v>
      </c>
      <c r="O1057" s="17">
        <v>0</v>
      </c>
      <c r="P1057" s="21">
        <v>0</v>
      </c>
      <c r="Q1057" s="17">
        <v>0</v>
      </c>
      <c r="R1057" s="21">
        <v>0</v>
      </c>
      <c r="S1057" s="17">
        <v>0</v>
      </c>
      <c r="T1057" s="21">
        <v>0</v>
      </c>
      <c r="U1057" s="17">
        <v>1035</v>
      </c>
      <c r="V1057" s="21">
        <v>936.38</v>
      </c>
      <c r="W1057" s="17">
        <v>22562</v>
      </c>
      <c r="X1057" s="21">
        <v>17200.34</v>
      </c>
      <c r="Y1057" s="17">
        <v>0</v>
      </c>
      <c r="Z1057" s="21">
        <v>0</v>
      </c>
      <c r="AA1057" s="17">
        <v>6249</v>
      </c>
      <c r="AB1057" s="21">
        <v>25434.58</v>
      </c>
      <c r="AC1057" s="17">
        <v>0</v>
      </c>
      <c r="AD1057" s="21">
        <v>0</v>
      </c>
      <c r="AE1057" s="21">
        <v>0</v>
      </c>
      <c r="AF1057" s="21">
        <v>43571.3</v>
      </c>
      <c r="AG1057" s="21" t="s">
        <v>35</v>
      </c>
      <c r="AI1057"/>
    </row>
    <row r="1058" spans="1:35">
      <c r="A1058" s="22">
        <v>1056</v>
      </c>
      <c r="B1058" s="28">
        <v>45139</v>
      </c>
      <c r="C1058" s="23" t="s">
        <v>41</v>
      </c>
      <c r="D1058" s="23" t="s">
        <v>99</v>
      </c>
      <c r="E1058" s="22">
        <v>0</v>
      </c>
      <c r="F1058" s="22">
        <v>0</v>
      </c>
      <c r="G1058" s="22">
        <v>0</v>
      </c>
      <c r="H1058" s="38">
        <v>0</v>
      </c>
      <c r="I1058" s="22">
        <v>0</v>
      </c>
      <c r="J1058" s="22">
        <v>0</v>
      </c>
      <c r="K1058" s="22">
        <v>0</v>
      </c>
      <c r="L1058" s="22">
        <v>220533</v>
      </c>
      <c r="M1058" s="22">
        <v>0</v>
      </c>
      <c r="N1058" s="29">
        <v>0</v>
      </c>
      <c r="O1058" s="22">
        <v>0</v>
      </c>
      <c r="P1058" s="29">
        <v>0</v>
      </c>
      <c r="Q1058" s="22">
        <v>0</v>
      </c>
      <c r="R1058" s="29">
        <v>0</v>
      </c>
      <c r="S1058" s="22">
        <v>0</v>
      </c>
      <c r="T1058" s="29">
        <v>0</v>
      </c>
      <c r="U1058" s="22">
        <v>24640</v>
      </c>
      <c r="V1058" s="29">
        <v>45400.71</v>
      </c>
      <c r="W1058" s="22">
        <v>11632</v>
      </c>
      <c r="X1058" s="29">
        <v>31285.119999999999</v>
      </c>
      <c r="Y1058" s="22">
        <v>0</v>
      </c>
      <c r="Z1058" s="29">
        <v>0</v>
      </c>
      <c r="AA1058" s="22">
        <v>95561</v>
      </c>
      <c r="AB1058" s="29">
        <v>426288.78</v>
      </c>
      <c r="AC1058" s="22">
        <v>19</v>
      </c>
      <c r="AD1058" s="29">
        <v>10.6</v>
      </c>
      <c r="AE1058" s="29">
        <v>0</v>
      </c>
      <c r="AF1058" s="29">
        <v>502985.21</v>
      </c>
      <c r="AG1058" s="29" t="s">
        <v>35</v>
      </c>
      <c r="AI1058"/>
    </row>
    <row r="1059" spans="1:35">
      <c r="A1059" s="17">
        <v>1057</v>
      </c>
      <c r="B1059" s="18">
        <v>45139</v>
      </c>
      <c r="C1059" s="19" t="s">
        <v>33</v>
      </c>
      <c r="D1059" s="19" t="s">
        <v>81</v>
      </c>
      <c r="E1059" s="17">
        <v>13</v>
      </c>
      <c r="F1059" s="17">
        <v>1</v>
      </c>
      <c r="G1059" s="17">
        <v>0</v>
      </c>
      <c r="H1059" s="20">
        <v>0</v>
      </c>
      <c r="I1059" s="17">
        <v>0</v>
      </c>
      <c r="J1059" s="17">
        <v>0</v>
      </c>
      <c r="K1059" s="17">
        <v>0</v>
      </c>
      <c r="L1059" s="17">
        <v>393696</v>
      </c>
      <c r="M1059" s="17">
        <v>0</v>
      </c>
      <c r="N1059" s="21">
        <v>0</v>
      </c>
      <c r="O1059" s="17">
        <v>0</v>
      </c>
      <c r="P1059" s="21">
        <v>0</v>
      </c>
      <c r="Q1059" s="17">
        <v>0</v>
      </c>
      <c r="R1059" s="21">
        <v>0</v>
      </c>
      <c r="S1059" s="17">
        <v>0</v>
      </c>
      <c r="T1059" s="21">
        <v>0</v>
      </c>
      <c r="U1059" s="17">
        <v>8618</v>
      </c>
      <c r="V1059" s="21">
        <v>10959.86</v>
      </c>
      <c r="W1059" s="17">
        <v>0</v>
      </c>
      <c r="X1059" s="21">
        <v>0</v>
      </c>
      <c r="Y1059" s="17">
        <v>0</v>
      </c>
      <c r="Z1059" s="21">
        <v>0</v>
      </c>
      <c r="AA1059" s="17">
        <v>46959</v>
      </c>
      <c r="AB1059" s="21">
        <v>187225</v>
      </c>
      <c r="AC1059" s="17">
        <v>0</v>
      </c>
      <c r="AD1059" s="21">
        <v>0</v>
      </c>
      <c r="AE1059" s="21">
        <v>0</v>
      </c>
      <c r="AF1059" s="21">
        <v>198184.86</v>
      </c>
      <c r="AG1059" s="21" t="s">
        <v>35</v>
      </c>
      <c r="AI1059"/>
    </row>
    <row r="1060" spans="1:35">
      <c r="A1060" s="22">
        <v>1058</v>
      </c>
      <c r="B1060" s="28">
        <v>45139</v>
      </c>
      <c r="C1060" s="23" t="s">
        <v>36</v>
      </c>
      <c r="D1060" s="23" t="s">
        <v>82</v>
      </c>
      <c r="E1060" s="22">
        <v>1</v>
      </c>
      <c r="F1060" s="22">
        <v>18</v>
      </c>
      <c r="G1060" s="22">
        <v>682048</v>
      </c>
      <c r="H1060" s="38">
        <v>0</v>
      </c>
      <c r="I1060" s="22">
        <v>0</v>
      </c>
      <c r="J1060" s="22">
        <v>32780684</v>
      </c>
      <c r="K1060" s="22">
        <v>0</v>
      </c>
      <c r="L1060" s="22">
        <v>32155273</v>
      </c>
      <c r="M1060" s="22">
        <v>0</v>
      </c>
      <c r="N1060" s="29">
        <v>0</v>
      </c>
      <c r="O1060" s="22">
        <v>0</v>
      </c>
      <c r="P1060" s="29">
        <v>0</v>
      </c>
      <c r="Q1060" s="22">
        <v>0</v>
      </c>
      <c r="R1060" s="29">
        <v>0</v>
      </c>
      <c r="S1060" s="22">
        <v>0</v>
      </c>
      <c r="T1060" s="29">
        <v>0</v>
      </c>
      <c r="U1060" s="22">
        <v>335494</v>
      </c>
      <c r="V1060" s="29">
        <v>435799.05</v>
      </c>
      <c r="W1060" s="22">
        <v>928257</v>
      </c>
      <c r="X1060" s="29">
        <v>1862829.86</v>
      </c>
      <c r="Y1060" s="22">
        <v>0</v>
      </c>
      <c r="Z1060" s="29">
        <v>0</v>
      </c>
      <c r="AA1060" s="22">
        <v>1278183</v>
      </c>
      <c r="AB1060" s="29">
        <v>5268644.7</v>
      </c>
      <c r="AC1060" s="22">
        <v>0</v>
      </c>
      <c r="AD1060" s="29">
        <v>0</v>
      </c>
      <c r="AE1060" s="29">
        <v>0</v>
      </c>
      <c r="AF1060" s="29">
        <v>7567273.6100000003</v>
      </c>
      <c r="AG1060" s="29" t="s">
        <v>35</v>
      </c>
      <c r="AI1060"/>
    </row>
    <row r="1061" spans="1:35">
      <c r="A1061" s="17">
        <v>1059</v>
      </c>
      <c r="B1061" s="18">
        <v>45139</v>
      </c>
      <c r="C1061" s="19" t="s">
        <v>45</v>
      </c>
      <c r="D1061" s="19" t="s">
        <v>83</v>
      </c>
      <c r="E1061" s="17">
        <v>891</v>
      </c>
      <c r="F1061" s="17">
        <v>26</v>
      </c>
      <c r="G1061" s="17">
        <v>701</v>
      </c>
      <c r="H1061" s="20">
        <v>357</v>
      </c>
      <c r="I1061" s="17">
        <v>886</v>
      </c>
      <c r="J1061" s="17">
        <v>86827</v>
      </c>
      <c r="K1061" s="17">
        <v>0</v>
      </c>
      <c r="L1061" s="17">
        <v>3961978</v>
      </c>
      <c r="M1061" s="17">
        <v>0</v>
      </c>
      <c r="N1061" s="21">
        <v>0</v>
      </c>
      <c r="O1061" s="17">
        <v>0</v>
      </c>
      <c r="P1061" s="21">
        <v>0</v>
      </c>
      <c r="Q1061" s="17">
        <v>0</v>
      </c>
      <c r="R1061" s="21">
        <v>0</v>
      </c>
      <c r="S1061" s="17">
        <v>0</v>
      </c>
      <c r="T1061" s="21">
        <v>0</v>
      </c>
      <c r="U1061" s="17">
        <v>613125</v>
      </c>
      <c r="V1061" s="21">
        <v>1261989.83</v>
      </c>
      <c r="W1061" s="17">
        <v>114221</v>
      </c>
      <c r="X1061" s="21">
        <v>425716.39</v>
      </c>
      <c r="Y1061" s="17">
        <v>0</v>
      </c>
      <c r="Z1061" s="21">
        <v>0</v>
      </c>
      <c r="AA1061" s="17">
        <v>1674982</v>
      </c>
      <c r="AB1061" s="21">
        <v>7498099</v>
      </c>
      <c r="AC1061" s="17">
        <v>0</v>
      </c>
      <c r="AD1061" s="21">
        <v>0</v>
      </c>
      <c r="AE1061" s="21">
        <v>0</v>
      </c>
      <c r="AF1061" s="21">
        <v>9185805.2200000007</v>
      </c>
      <c r="AG1061" s="21" t="s">
        <v>35</v>
      </c>
      <c r="AI1061"/>
    </row>
    <row r="1062" spans="1:35">
      <c r="A1062" s="22">
        <v>1060</v>
      </c>
      <c r="B1062" s="28">
        <v>45139</v>
      </c>
      <c r="C1062" s="23" t="s">
        <v>45</v>
      </c>
      <c r="D1062" s="23" t="s">
        <v>84</v>
      </c>
      <c r="E1062" s="22">
        <v>8147</v>
      </c>
      <c r="F1062" s="22">
        <v>4511</v>
      </c>
      <c r="G1062" s="22">
        <v>43330</v>
      </c>
      <c r="H1062" s="38">
        <v>11265</v>
      </c>
      <c r="I1062" s="22">
        <v>641682</v>
      </c>
      <c r="J1062" s="22">
        <v>459832</v>
      </c>
      <c r="K1062" s="22">
        <v>363946</v>
      </c>
      <c r="L1062" s="22">
        <v>41454165</v>
      </c>
      <c r="M1062" s="22">
        <v>539088</v>
      </c>
      <c r="N1062" s="29">
        <v>1989355.37</v>
      </c>
      <c r="O1062" s="22">
        <v>221379</v>
      </c>
      <c r="P1062" s="29">
        <v>969235.6</v>
      </c>
      <c r="Q1062" s="22">
        <v>0</v>
      </c>
      <c r="R1062" s="29">
        <v>0</v>
      </c>
      <c r="S1062" s="22">
        <v>5186</v>
      </c>
      <c r="T1062" s="29">
        <v>17406.05</v>
      </c>
      <c r="U1062" s="22">
        <v>6074018</v>
      </c>
      <c r="V1062" s="29">
        <v>13487874.039999999</v>
      </c>
      <c r="W1062" s="22">
        <v>2604101</v>
      </c>
      <c r="X1062" s="29">
        <v>6040549.5</v>
      </c>
      <c r="Y1062" s="22">
        <v>0</v>
      </c>
      <c r="Z1062" s="29">
        <v>0</v>
      </c>
      <c r="AA1062" s="22">
        <v>28259311</v>
      </c>
      <c r="AB1062" s="29">
        <v>135829423.69999999</v>
      </c>
      <c r="AC1062" s="22">
        <v>0</v>
      </c>
      <c r="AD1062" s="29">
        <v>0</v>
      </c>
      <c r="AE1062" s="29">
        <v>2975997.02</v>
      </c>
      <c r="AF1062" s="29">
        <v>155357847.23999998</v>
      </c>
      <c r="AG1062" s="29" t="s">
        <v>35</v>
      </c>
      <c r="AI1062"/>
    </row>
    <row r="1063" spans="1:35">
      <c r="A1063" s="17">
        <v>1061</v>
      </c>
      <c r="B1063" s="18">
        <v>45139</v>
      </c>
      <c r="C1063" s="19" t="s">
        <v>41</v>
      </c>
      <c r="D1063" s="19" t="s">
        <v>85</v>
      </c>
      <c r="E1063" s="17">
        <v>371</v>
      </c>
      <c r="F1063" s="17">
        <v>37</v>
      </c>
      <c r="G1063" s="17">
        <v>928688</v>
      </c>
      <c r="H1063" s="20">
        <v>0</v>
      </c>
      <c r="I1063" s="17">
        <v>47498</v>
      </c>
      <c r="J1063" s="17">
        <v>90579</v>
      </c>
      <c r="K1063" s="17">
        <v>4715011</v>
      </c>
      <c r="L1063" s="17">
        <v>1711336</v>
      </c>
      <c r="M1063" s="17">
        <v>7279775</v>
      </c>
      <c r="N1063" s="21">
        <v>31906806.379999999</v>
      </c>
      <c r="O1063" s="17">
        <v>3379376</v>
      </c>
      <c r="P1063" s="21">
        <v>31541953.960000001</v>
      </c>
      <c r="Q1063" s="17">
        <v>0</v>
      </c>
      <c r="R1063" s="21">
        <v>0</v>
      </c>
      <c r="S1063" s="17">
        <v>45867</v>
      </c>
      <c r="T1063" s="21">
        <v>156173.82999999999</v>
      </c>
      <c r="U1063" s="17">
        <v>235625</v>
      </c>
      <c r="V1063" s="21">
        <v>558383.31999999995</v>
      </c>
      <c r="W1063" s="17">
        <v>109841</v>
      </c>
      <c r="X1063" s="21">
        <v>632270.75</v>
      </c>
      <c r="Y1063" s="17">
        <v>95</v>
      </c>
      <c r="Z1063" s="21">
        <v>3035.54</v>
      </c>
      <c r="AA1063" s="17">
        <v>671157</v>
      </c>
      <c r="AB1063" s="21">
        <v>3221733.27</v>
      </c>
      <c r="AC1063" s="17">
        <v>0</v>
      </c>
      <c r="AD1063" s="21">
        <v>0</v>
      </c>
      <c r="AE1063" s="21">
        <v>63604934.170000002</v>
      </c>
      <c r="AF1063" s="21">
        <v>4415422.88</v>
      </c>
      <c r="AG1063" s="21" t="s">
        <v>40</v>
      </c>
      <c r="AI1063"/>
    </row>
    <row r="1064" spans="1:35">
      <c r="A1064" s="22">
        <v>1062</v>
      </c>
      <c r="B1064" s="28">
        <v>45139</v>
      </c>
      <c r="C1064" s="23" t="s">
        <v>38</v>
      </c>
      <c r="D1064" s="23" t="s">
        <v>86</v>
      </c>
      <c r="E1064" s="22">
        <v>0</v>
      </c>
      <c r="F1064" s="22">
        <v>0</v>
      </c>
      <c r="G1064" s="22">
        <v>0</v>
      </c>
      <c r="H1064" s="38">
        <v>61881</v>
      </c>
      <c r="I1064" s="22">
        <v>0</v>
      </c>
      <c r="J1064" s="22">
        <v>0</v>
      </c>
      <c r="K1064" s="22">
        <v>967399</v>
      </c>
      <c r="L1064" s="22">
        <v>716788</v>
      </c>
      <c r="M1064" s="22">
        <v>405182</v>
      </c>
      <c r="N1064" s="29">
        <v>482154.53</v>
      </c>
      <c r="O1064" s="22">
        <v>677790</v>
      </c>
      <c r="P1064" s="29">
        <v>918264.53</v>
      </c>
      <c r="Q1064" s="22">
        <v>0</v>
      </c>
      <c r="R1064" s="29">
        <v>0</v>
      </c>
      <c r="S1064" s="22">
        <v>3003</v>
      </c>
      <c r="T1064" s="29">
        <v>6582.28</v>
      </c>
      <c r="U1064" s="22">
        <v>18116</v>
      </c>
      <c r="V1064" s="29">
        <v>31511.34</v>
      </c>
      <c r="W1064" s="22">
        <v>16054</v>
      </c>
      <c r="X1064" s="29">
        <v>47669.1</v>
      </c>
      <c r="Y1064" s="22">
        <v>0</v>
      </c>
      <c r="Z1064" s="29">
        <v>0</v>
      </c>
      <c r="AA1064" s="22">
        <v>103305</v>
      </c>
      <c r="AB1064" s="29">
        <v>248696.84</v>
      </c>
      <c r="AC1064" s="22">
        <v>0</v>
      </c>
      <c r="AD1064" s="29">
        <v>0</v>
      </c>
      <c r="AE1064" s="29">
        <v>1407001.34</v>
      </c>
      <c r="AF1064" s="29">
        <v>327877.28000000003</v>
      </c>
      <c r="AG1064" s="29" t="s">
        <v>40</v>
      </c>
      <c r="AI1064"/>
    </row>
    <row r="1065" spans="1:35">
      <c r="A1065" s="17">
        <v>1063</v>
      </c>
      <c r="B1065" s="18">
        <v>45139</v>
      </c>
      <c r="C1065" s="19" t="s">
        <v>33</v>
      </c>
      <c r="D1065" s="19" t="s">
        <v>100</v>
      </c>
      <c r="E1065" s="17">
        <v>28</v>
      </c>
      <c r="F1065" s="17">
        <v>1</v>
      </c>
      <c r="G1065" s="17">
        <v>0</v>
      </c>
      <c r="H1065" s="20">
        <v>0</v>
      </c>
      <c r="I1065" s="17">
        <v>0</v>
      </c>
      <c r="J1065" s="17">
        <v>0</v>
      </c>
      <c r="K1065" s="17">
        <v>0</v>
      </c>
      <c r="L1065" s="17">
        <v>81162</v>
      </c>
      <c r="M1065" s="17">
        <v>0</v>
      </c>
      <c r="N1065" s="21">
        <v>0</v>
      </c>
      <c r="O1065" s="17">
        <v>0</v>
      </c>
      <c r="P1065" s="21">
        <v>0</v>
      </c>
      <c r="Q1065" s="17">
        <v>0</v>
      </c>
      <c r="R1065" s="21">
        <v>0</v>
      </c>
      <c r="S1065" s="17">
        <v>0</v>
      </c>
      <c r="T1065" s="21">
        <v>0</v>
      </c>
      <c r="U1065" s="17">
        <v>5705</v>
      </c>
      <c r="V1065" s="21">
        <v>13190.04</v>
      </c>
      <c r="W1065" s="17">
        <v>4696</v>
      </c>
      <c r="X1065" s="21">
        <v>15995.19</v>
      </c>
      <c r="Y1065" s="17">
        <v>0</v>
      </c>
      <c r="Z1065" s="21">
        <v>0</v>
      </c>
      <c r="AA1065" s="17">
        <v>37865</v>
      </c>
      <c r="AB1065" s="21">
        <v>195913.60000000001</v>
      </c>
      <c r="AC1065" s="17">
        <v>0</v>
      </c>
      <c r="AD1065" s="21">
        <v>0</v>
      </c>
      <c r="AE1065" s="21">
        <v>0</v>
      </c>
      <c r="AF1065" s="21">
        <v>225098.83000000002</v>
      </c>
      <c r="AG1065" s="21" t="s">
        <v>35</v>
      </c>
      <c r="AI1065"/>
    </row>
    <row r="1066" spans="1:35">
      <c r="A1066" s="22">
        <v>1064</v>
      </c>
      <c r="B1066" s="28">
        <v>45139</v>
      </c>
      <c r="C1066" s="23" t="s">
        <v>41</v>
      </c>
      <c r="D1066" s="23" t="s">
        <v>87</v>
      </c>
      <c r="E1066" s="22">
        <v>888</v>
      </c>
      <c r="F1066" s="22">
        <v>417</v>
      </c>
      <c r="G1066" s="22">
        <v>15620</v>
      </c>
      <c r="H1066" s="38">
        <v>0</v>
      </c>
      <c r="I1066" s="22">
        <v>7436</v>
      </c>
      <c r="J1066" s="22">
        <v>83292</v>
      </c>
      <c r="K1066" s="22">
        <v>296406</v>
      </c>
      <c r="L1066" s="22">
        <v>3752402</v>
      </c>
      <c r="M1066" s="22">
        <v>698174</v>
      </c>
      <c r="N1066" s="29">
        <v>2268092.86</v>
      </c>
      <c r="O1066" s="22">
        <v>648226</v>
      </c>
      <c r="P1066" s="29">
        <v>4350533.51</v>
      </c>
      <c r="Q1066" s="22">
        <v>0</v>
      </c>
      <c r="R1066" s="29">
        <v>0</v>
      </c>
      <c r="S1066" s="22">
        <v>0</v>
      </c>
      <c r="T1066" s="29">
        <v>0</v>
      </c>
      <c r="U1066" s="22">
        <v>1597708</v>
      </c>
      <c r="V1066" s="29">
        <v>3500432.5</v>
      </c>
      <c r="W1066" s="22">
        <v>239720</v>
      </c>
      <c r="X1066" s="29">
        <v>894655.61</v>
      </c>
      <c r="Y1066" s="22">
        <v>0</v>
      </c>
      <c r="Z1066" s="29">
        <v>0</v>
      </c>
      <c r="AA1066" s="22">
        <v>3173526</v>
      </c>
      <c r="AB1066" s="29">
        <v>14695532.890000001</v>
      </c>
      <c r="AC1066" s="22">
        <v>0</v>
      </c>
      <c r="AD1066" s="29">
        <v>0</v>
      </c>
      <c r="AE1066" s="29">
        <v>6618626.3699999992</v>
      </c>
      <c r="AF1066" s="29">
        <v>19090621</v>
      </c>
      <c r="AG1066" s="29" t="s">
        <v>35</v>
      </c>
      <c r="AI1066"/>
    </row>
    <row r="1067" spans="1:35">
      <c r="A1067" s="17">
        <v>1065</v>
      </c>
      <c r="B1067" s="18">
        <v>45139</v>
      </c>
      <c r="C1067" s="19" t="s">
        <v>38</v>
      </c>
      <c r="D1067" s="19" t="s">
        <v>88</v>
      </c>
      <c r="E1067" s="17">
        <v>102</v>
      </c>
      <c r="F1067" s="17">
        <v>67</v>
      </c>
      <c r="G1067" s="17">
        <v>0</v>
      </c>
      <c r="H1067" s="20">
        <v>0</v>
      </c>
      <c r="I1067" s="17">
        <v>0</v>
      </c>
      <c r="J1067" s="17">
        <v>0</v>
      </c>
      <c r="K1067" s="17">
        <v>1032911</v>
      </c>
      <c r="L1067" s="17">
        <v>1112443</v>
      </c>
      <c r="M1067" s="17">
        <v>1453079</v>
      </c>
      <c r="N1067" s="21">
        <v>4498581.71</v>
      </c>
      <c r="O1067" s="17">
        <v>1398851</v>
      </c>
      <c r="P1067" s="21">
        <v>6161996.0499999998</v>
      </c>
      <c r="Q1067" s="17">
        <v>0</v>
      </c>
      <c r="R1067" s="21">
        <v>0</v>
      </c>
      <c r="S1067" s="17">
        <v>2341</v>
      </c>
      <c r="T1067" s="21">
        <v>13593.86</v>
      </c>
      <c r="U1067" s="17">
        <v>735711</v>
      </c>
      <c r="V1067" s="21">
        <v>1749761.73</v>
      </c>
      <c r="W1067" s="17">
        <v>96209</v>
      </c>
      <c r="X1067" s="21">
        <v>530742.81000000006</v>
      </c>
      <c r="Y1067" s="17">
        <v>42</v>
      </c>
      <c r="Z1067" s="21">
        <v>459.89</v>
      </c>
      <c r="AA1067" s="17">
        <v>801560</v>
      </c>
      <c r="AB1067" s="21">
        <v>3822006.37</v>
      </c>
      <c r="AC1067" s="17">
        <v>0</v>
      </c>
      <c r="AD1067" s="21">
        <v>0</v>
      </c>
      <c r="AE1067" s="21">
        <v>10674171.619999999</v>
      </c>
      <c r="AF1067" s="21">
        <v>6102970.8000000007</v>
      </c>
      <c r="AG1067" s="21" t="s">
        <v>40</v>
      </c>
      <c r="AI1067"/>
    </row>
    <row r="1068" spans="1:35">
      <c r="A1068" s="22">
        <v>1066</v>
      </c>
      <c r="B1068" s="28">
        <v>45139</v>
      </c>
      <c r="C1068" s="23" t="s">
        <v>45</v>
      </c>
      <c r="D1068" s="23" t="s">
        <v>89</v>
      </c>
      <c r="E1068" s="22">
        <v>25809</v>
      </c>
      <c r="F1068" s="22">
        <v>39483</v>
      </c>
      <c r="G1068" s="22">
        <v>1160480</v>
      </c>
      <c r="H1068" s="38">
        <v>52775</v>
      </c>
      <c r="I1068" s="22">
        <v>779194</v>
      </c>
      <c r="J1068" s="22">
        <v>2898255</v>
      </c>
      <c r="K1068" s="22">
        <v>17779055</v>
      </c>
      <c r="L1068" s="22">
        <v>261415873</v>
      </c>
      <c r="M1068" s="22">
        <v>28346883</v>
      </c>
      <c r="N1068" s="29">
        <v>93963251.629999995</v>
      </c>
      <c r="O1068" s="22">
        <v>21069535</v>
      </c>
      <c r="P1068" s="29">
        <v>180177760.30000001</v>
      </c>
      <c r="Q1068" s="22">
        <v>0</v>
      </c>
      <c r="R1068" s="29">
        <v>0</v>
      </c>
      <c r="S1068" s="22">
        <v>127743</v>
      </c>
      <c r="T1068" s="29">
        <v>478369.94</v>
      </c>
      <c r="U1068" s="22">
        <v>45159239</v>
      </c>
      <c r="V1068" s="29">
        <v>98689859.489999995</v>
      </c>
      <c r="W1068" s="22">
        <v>14530223</v>
      </c>
      <c r="X1068" s="29">
        <v>32889165.309999999</v>
      </c>
      <c r="Y1068" s="22">
        <v>1352</v>
      </c>
      <c r="Z1068" s="29">
        <v>18749.48</v>
      </c>
      <c r="AA1068" s="22">
        <v>186535150</v>
      </c>
      <c r="AB1068" s="29">
        <v>919507244.89999998</v>
      </c>
      <c r="AC1068" s="22">
        <v>31681</v>
      </c>
      <c r="AD1068" s="29">
        <v>30612.799999999999</v>
      </c>
      <c r="AE1068" s="29">
        <v>274619381.87</v>
      </c>
      <c r="AF1068" s="29">
        <v>1051135631.9799999</v>
      </c>
      <c r="AG1068" s="29" t="s">
        <v>35</v>
      </c>
      <c r="AI1068"/>
    </row>
    <row r="1069" spans="1:35">
      <c r="A1069" s="17">
        <v>1067</v>
      </c>
      <c r="B1069" s="18">
        <v>45139</v>
      </c>
      <c r="C1069" s="19" t="s">
        <v>33</v>
      </c>
      <c r="D1069" s="19" t="s">
        <v>90</v>
      </c>
      <c r="E1069" s="17">
        <v>0</v>
      </c>
      <c r="F1069" s="17">
        <v>0</v>
      </c>
      <c r="G1069" s="17">
        <v>0</v>
      </c>
      <c r="H1069" s="20">
        <v>67</v>
      </c>
      <c r="I1069" s="17">
        <v>0</v>
      </c>
      <c r="J1069" s="17">
        <v>0</v>
      </c>
      <c r="K1069" s="17">
        <v>0</v>
      </c>
      <c r="L1069" s="17">
        <v>670256</v>
      </c>
      <c r="M1069" s="17">
        <v>0</v>
      </c>
      <c r="N1069" s="21">
        <v>0</v>
      </c>
      <c r="O1069" s="17">
        <v>0</v>
      </c>
      <c r="P1069" s="21">
        <v>0</v>
      </c>
      <c r="Q1069" s="17">
        <v>0</v>
      </c>
      <c r="R1069" s="21">
        <v>0</v>
      </c>
      <c r="S1069" s="17">
        <v>0</v>
      </c>
      <c r="T1069" s="21">
        <v>0</v>
      </c>
      <c r="U1069" s="17">
        <v>28372</v>
      </c>
      <c r="V1069" s="21">
        <v>33126.589999999997</v>
      </c>
      <c r="W1069" s="17">
        <v>706</v>
      </c>
      <c r="X1069" s="21">
        <v>2049.15</v>
      </c>
      <c r="Y1069" s="17">
        <v>0</v>
      </c>
      <c r="Z1069" s="21">
        <v>0</v>
      </c>
      <c r="AA1069" s="17">
        <v>305018</v>
      </c>
      <c r="AB1069" s="21">
        <v>865181.18</v>
      </c>
      <c r="AC1069" s="17">
        <v>0</v>
      </c>
      <c r="AD1069" s="21">
        <v>0</v>
      </c>
      <c r="AE1069" s="21">
        <v>0</v>
      </c>
      <c r="AF1069" s="21">
        <v>900356.92</v>
      </c>
      <c r="AG1069" s="21" t="s">
        <v>35</v>
      </c>
      <c r="AI1069"/>
    </row>
    <row r="1070" spans="1:35">
      <c r="A1070" s="22">
        <v>1068</v>
      </c>
      <c r="B1070" s="28">
        <v>45139</v>
      </c>
      <c r="C1070" s="23" t="s">
        <v>41</v>
      </c>
      <c r="D1070" s="23" t="s">
        <v>91</v>
      </c>
      <c r="E1070" s="22">
        <v>489</v>
      </c>
      <c r="F1070" s="22">
        <v>663</v>
      </c>
      <c r="G1070" s="22">
        <v>2067</v>
      </c>
      <c r="H1070" s="38">
        <v>0</v>
      </c>
      <c r="I1070" s="22">
        <v>0</v>
      </c>
      <c r="J1070" s="22">
        <v>97109</v>
      </c>
      <c r="K1070" s="22">
        <v>33009</v>
      </c>
      <c r="L1070" s="22">
        <v>2250668</v>
      </c>
      <c r="M1070" s="22">
        <v>47761</v>
      </c>
      <c r="N1070" s="29">
        <v>207399.31</v>
      </c>
      <c r="O1070" s="22">
        <v>18437</v>
      </c>
      <c r="P1070" s="29">
        <v>111762.78</v>
      </c>
      <c r="Q1070" s="22">
        <v>0</v>
      </c>
      <c r="R1070" s="29">
        <v>0</v>
      </c>
      <c r="S1070" s="22">
        <v>2314</v>
      </c>
      <c r="T1070" s="29">
        <v>8927.83</v>
      </c>
      <c r="U1070" s="22">
        <v>415690</v>
      </c>
      <c r="V1070" s="29">
        <v>1053593.9099999999</v>
      </c>
      <c r="W1070" s="22">
        <v>78370</v>
      </c>
      <c r="X1070" s="29">
        <v>191894.5</v>
      </c>
      <c r="Y1070" s="22">
        <v>94</v>
      </c>
      <c r="Z1070" s="29">
        <v>277.2</v>
      </c>
      <c r="AA1070" s="22">
        <v>5113099</v>
      </c>
      <c r="AB1070" s="29">
        <v>21593301.600000001</v>
      </c>
      <c r="AC1070" s="22">
        <v>0</v>
      </c>
      <c r="AD1070" s="29">
        <v>0</v>
      </c>
      <c r="AE1070" s="29">
        <v>328089.92</v>
      </c>
      <c r="AF1070" s="29">
        <v>22839067.210000001</v>
      </c>
      <c r="AG1070" s="29" t="s">
        <v>35</v>
      </c>
      <c r="AI1070"/>
    </row>
    <row r="1071" spans="1:35">
      <c r="A1071" s="17">
        <v>1069</v>
      </c>
      <c r="B1071" s="18">
        <v>45139</v>
      </c>
      <c r="C1071" s="19" t="s">
        <v>45</v>
      </c>
      <c r="D1071" s="19" t="s">
        <v>92</v>
      </c>
      <c r="E1071" s="17">
        <v>2216</v>
      </c>
      <c r="F1071" s="17">
        <v>226</v>
      </c>
      <c r="G1071" s="17">
        <v>11225</v>
      </c>
      <c r="H1071" s="20">
        <v>3568</v>
      </c>
      <c r="I1071" s="17">
        <v>902</v>
      </c>
      <c r="J1071" s="17">
        <v>820122</v>
      </c>
      <c r="K1071" s="17">
        <v>0</v>
      </c>
      <c r="L1071" s="17">
        <v>12516751</v>
      </c>
      <c r="M1071" s="17">
        <v>0</v>
      </c>
      <c r="N1071" s="21">
        <v>0</v>
      </c>
      <c r="O1071" s="17">
        <v>0</v>
      </c>
      <c r="P1071" s="21">
        <v>0</v>
      </c>
      <c r="Q1071" s="17">
        <v>0</v>
      </c>
      <c r="R1071" s="21">
        <v>0</v>
      </c>
      <c r="S1071" s="17">
        <v>0</v>
      </c>
      <c r="T1071" s="21">
        <v>0</v>
      </c>
      <c r="U1071" s="17">
        <v>1655108</v>
      </c>
      <c r="V1071" s="21">
        <v>3294241.58</v>
      </c>
      <c r="W1071" s="17">
        <v>389869</v>
      </c>
      <c r="X1071" s="21">
        <v>1052716.6599999999</v>
      </c>
      <c r="Y1071" s="17">
        <v>950</v>
      </c>
      <c r="Z1071" s="21">
        <v>14309.32</v>
      </c>
      <c r="AA1071" s="17">
        <v>7069093</v>
      </c>
      <c r="AB1071" s="21">
        <v>30924914.5</v>
      </c>
      <c r="AC1071" s="17">
        <v>721</v>
      </c>
      <c r="AD1071" s="21">
        <v>679.67</v>
      </c>
      <c r="AE1071" s="21">
        <v>0</v>
      </c>
      <c r="AF1071" s="21">
        <v>35286861.730000004</v>
      </c>
      <c r="AG1071" s="21" t="s">
        <v>35</v>
      </c>
      <c r="AI1071"/>
    </row>
    <row r="1072" spans="1:35">
      <c r="A1072" s="22">
        <v>1070</v>
      </c>
      <c r="B1072" s="28">
        <v>45139</v>
      </c>
      <c r="C1072" s="23" t="s">
        <v>33</v>
      </c>
      <c r="D1072" s="23" t="s">
        <v>93</v>
      </c>
      <c r="E1072" s="22">
        <v>530</v>
      </c>
      <c r="F1072" s="22">
        <v>3</v>
      </c>
      <c r="G1072" s="22">
        <v>0</v>
      </c>
      <c r="H1072" s="38">
        <v>0</v>
      </c>
      <c r="I1072" s="22">
        <v>0</v>
      </c>
      <c r="J1072" s="22">
        <v>465413</v>
      </c>
      <c r="K1072" s="22">
        <v>0</v>
      </c>
      <c r="L1072" s="22">
        <v>9396854</v>
      </c>
      <c r="M1072" s="22">
        <v>0</v>
      </c>
      <c r="N1072" s="29">
        <v>0</v>
      </c>
      <c r="O1072" s="22">
        <v>0</v>
      </c>
      <c r="P1072" s="29">
        <v>0</v>
      </c>
      <c r="Q1072" s="22">
        <v>0</v>
      </c>
      <c r="R1072" s="29">
        <v>0</v>
      </c>
      <c r="S1072" s="22">
        <v>0</v>
      </c>
      <c r="T1072" s="29">
        <v>0</v>
      </c>
      <c r="U1072" s="22">
        <v>251322</v>
      </c>
      <c r="V1072" s="29">
        <v>403063.27</v>
      </c>
      <c r="W1072" s="22">
        <v>96687</v>
      </c>
      <c r="X1072" s="29">
        <v>242087.61</v>
      </c>
      <c r="Y1072" s="22">
        <v>0</v>
      </c>
      <c r="Z1072" s="29">
        <v>0</v>
      </c>
      <c r="AA1072" s="22">
        <v>3640027</v>
      </c>
      <c r="AB1072" s="29">
        <v>15703942.85</v>
      </c>
      <c r="AC1072" s="22">
        <v>63</v>
      </c>
      <c r="AD1072" s="29">
        <v>60.6</v>
      </c>
      <c r="AE1072" s="29">
        <v>0</v>
      </c>
      <c r="AF1072" s="29">
        <v>16349154.33</v>
      </c>
      <c r="AG1072" s="29" t="s">
        <v>35</v>
      </c>
      <c r="AI1072"/>
    </row>
    <row r="1073" spans="1:35">
      <c r="A1073" s="17">
        <v>1071</v>
      </c>
      <c r="B1073" s="18">
        <v>45139</v>
      </c>
      <c r="C1073" s="19" t="s">
        <v>45</v>
      </c>
      <c r="D1073" s="19" t="s">
        <v>94</v>
      </c>
      <c r="E1073" s="17">
        <v>7840</v>
      </c>
      <c r="F1073" s="17">
        <v>2214</v>
      </c>
      <c r="G1073" s="17">
        <v>48455</v>
      </c>
      <c r="H1073" s="20">
        <v>8011</v>
      </c>
      <c r="I1073" s="17">
        <v>187145</v>
      </c>
      <c r="J1073" s="17">
        <v>273564</v>
      </c>
      <c r="K1073" s="17">
        <v>699897</v>
      </c>
      <c r="L1073" s="17">
        <v>52420990</v>
      </c>
      <c r="M1073" s="17">
        <v>719424</v>
      </c>
      <c r="N1073" s="21">
        <v>2755084.13</v>
      </c>
      <c r="O1073" s="17">
        <v>747555</v>
      </c>
      <c r="P1073" s="21">
        <v>2271407.42</v>
      </c>
      <c r="Q1073" s="17">
        <v>0</v>
      </c>
      <c r="R1073" s="21">
        <v>0</v>
      </c>
      <c r="S1073" s="17">
        <v>19768</v>
      </c>
      <c r="T1073" s="21">
        <v>99129.29</v>
      </c>
      <c r="U1073" s="17">
        <v>7109077</v>
      </c>
      <c r="V1073" s="21">
        <v>14129389.65</v>
      </c>
      <c r="W1073" s="17">
        <v>3387342</v>
      </c>
      <c r="X1073" s="21">
        <v>6583539.8899999997</v>
      </c>
      <c r="Y1073" s="17">
        <v>2443</v>
      </c>
      <c r="Z1073" s="21">
        <v>9220.66</v>
      </c>
      <c r="AA1073" s="17">
        <v>46883310</v>
      </c>
      <c r="AB1073" s="21">
        <v>139946069</v>
      </c>
      <c r="AC1073" s="17">
        <v>21535</v>
      </c>
      <c r="AD1073" s="21">
        <v>21260.34</v>
      </c>
      <c r="AE1073" s="21">
        <v>5125620.84</v>
      </c>
      <c r="AF1073" s="21">
        <v>160689479.53999999</v>
      </c>
      <c r="AG1073" s="21" t="s">
        <v>35</v>
      </c>
      <c r="AI1073"/>
    </row>
    <row r="1074" spans="1:35">
      <c r="A1074" s="22">
        <v>1072</v>
      </c>
      <c r="B1074" s="28">
        <v>45139</v>
      </c>
      <c r="C1074" s="23" t="s">
        <v>33</v>
      </c>
      <c r="D1074" s="23" t="s">
        <v>95</v>
      </c>
      <c r="E1074" s="22">
        <v>231</v>
      </c>
      <c r="F1074" s="22">
        <v>0</v>
      </c>
      <c r="G1074" s="22">
        <v>0</v>
      </c>
      <c r="H1074" s="38">
        <v>0</v>
      </c>
      <c r="I1074" s="22">
        <v>0</v>
      </c>
      <c r="J1074" s="22">
        <v>0</v>
      </c>
      <c r="K1074" s="22">
        <v>0</v>
      </c>
      <c r="L1074" s="22">
        <v>6</v>
      </c>
      <c r="M1074" s="22">
        <v>0</v>
      </c>
      <c r="N1074" s="29">
        <v>0</v>
      </c>
      <c r="O1074" s="22">
        <v>0</v>
      </c>
      <c r="P1074" s="29">
        <v>0</v>
      </c>
      <c r="Q1074" s="22">
        <v>0</v>
      </c>
      <c r="R1074" s="29">
        <v>0</v>
      </c>
      <c r="S1074" s="22">
        <v>0</v>
      </c>
      <c r="T1074" s="29">
        <v>0</v>
      </c>
      <c r="U1074" s="22">
        <v>3</v>
      </c>
      <c r="V1074" s="29">
        <v>0.2</v>
      </c>
      <c r="W1074" s="22">
        <v>0</v>
      </c>
      <c r="X1074" s="29">
        <v>0</v>
      </c>
      <c r="Y1074" s="22">
        <v>0</v>
      </c>
      <c r="Z1074" s="29">
        <v>0</v>
      </c>
      <c r="AA1074" s="22">
        <v>2</v>
      </c>
      <c r="AB1074" s="29">
        <v>0.2</v>
      </c>
      <c r="AC1074" s="22">
        <v>0</v>
      </c>
      <c r="AD1074" s="29">
        <v>0</v>
      </c>
      <c r="AE1074" s="29">
        <v>0</v>
      </c>
      <c r="AF1074" s="29">
        <v>0.4</v>
      </c>
      <c r="AG1074" s="29" t="s">
        <v>35</v>
      </c>
      <c r="AI1074"/>
    </row>
    <row r="1075" spans="1:35">
      <c r="A1075" s="17">
        <v>1073</v>
      </c>
      <c r="B1075" s="18">
        <v>45139</v>
      </c>
      <c r="C1075" s="19" t="s">
        <v>33</v>
      </c>
      <c r="D1075" s="19" t="s">
        <v>96</v>
      </c>
      <c r="E1075" s="17">
        <v>301</v>
      </c>
      <c r="F1075" s="17">
        <v>7</v>
      </c>
      <c r="G1075" s="17">
        <v>0</v>
      </c>
      <c r="H1075" s="20">
        <v>559</v>
      </c>
      <c r="I1075" s="17">
        <v>0</v>
      </c>
      <c r="J1075" s="17">
        <v>27908</v>
      </c>
      <c r="K1075" s="17">
        <v>0</v>
      </c>
      <c r="L1075" s="17">
        <v>1726510</v>
      </c>
      <c r="M1075" s="17">
        <v>0</v>
      </c>
      <c r="N1075" s="21">
        <v>0</v>
      </c>
      <c r="O1075" s="17">
        <v>0</v>
      </c>
      <c r="P1075" s="21">
        <v>0</v>
      </c>
      <c r="Q1075" s="17">
        <v>0</v>
      </c>
      <c r="R1075" s="21">
        <v>0</v>
      </c>
      <c r="S1075" s="17">
        <v>0</v>
      </c>
      <c r="T1075" s="21">
        <v>0</v>
      </c>
      <c r="U1075" s="17">
        <v>38304</v>
      </c>
      <c r="V1075" s="21">
        <v>66164.47</v>
      </c>
      <c r="W1075" s="17">
        <v>12804</v>
      </c>
      <c r="X1075" s="21">
        <v>29042.71</v>
      </c>
      <c r="Y1075" s="17">
        <v>20</v>
      </c>
      <c r="Z1075" s="21">
        <v>190.3</v>
      </c>
      <c r="AA1075" s="17">
        <v>368959</v>
      </c>
      <c r="AB1075" s="21">
        <v>1522539.2</v>
      </c>
      <c r="AC1075" s="17">
        <v>0</v>
      </c>
      <c r="AD1075" s="21">
        <v>0</v>
      </c>
      <c r="AE1075" s="21">
        <v>0</v>
      </c>
      <c r="AF1075" s="21">
        <v>1617936.68</v>
      </c>
      <c r="AG1075" s="21" t="s">
        <v>35</v>
      </c>
      <c r="AI1075"/>
    </row>
    <row r="1076" spans="1:35">
      <c r="A1076" s="22">
        <v>1074</v>
      </c>
      <c r="B1076" s="28">
        <v>45139</v>
      </c>
      <c r="C1076" s="23" t="s">
        <v>38</v>
      </c>
      <c r="D1076" s="23" t="s">
        <v>101</v>
      </c>
      <c r="E1076" s="22">
        <v>0</v>
      </c>
      <c r="F1076" s="22">
        <v>0</v>
      </c>
      <c r="G1076" s="22">
        <v>0</v>
      </c>
      <c r="H1076" s="38">
        <v>0</v>
      </c>
      <c r="I1076" s="22">
        <v>0</v>
      </c>
      <c r="J1076" s="22">
        <v>0</v>
      </c>
      <c r="K1076" s="22">
        <v>0</v>
      </c>
      <c r="L1076" s="22">
        <v>1062</v>
      </c>
      <c r="M1076" s="22">
        <v>0</v>
      </c>
      <c r="N1076" s="29">
        <v>0</v>
      </c>
      <c r="O1076" s="22">
        <v>0</v>
      </c>
      <c r="P1076" s="29">
        <v>0</v>
      </c>
      <c r="Q1076" s="22">
        <v>0</v>
      </c>
      <c r="R1076" s="29">
        <v>0</v>
      </c>
      <c r="S1076" s="22">
        <v>0</v>
      </c>
      <c r="T1076" s="29">
        <v>0</v>
      </c>
      <c r="U1076" s="22">
        <v>3246</v>
      </c>
      <c r="V1076" s="29">
        <v>10685.16</v>
      </c>
      <c r="W1076" s="22">
        <v>1334</v>
      </c>
      <c r="X1076" s="29">
        <v>4227.72</v>
      </c>
      <c r="Y1076" s="22">
        <v>0</v>
      </c>
      <c r="Z1076" s="29">
        <v>0</v>
      </c>
      <c r="AA1076" s="22">
        <v>859</v>
      </c>
      <c r="AB1076" s="29">
        <v>5776.91</v>
      </c>
      <c r="AC1076" s="22">
        <v>0</v>
      </c>
      <c r="AD1076" s="29">
        <v>0</v>
      </c>
      <c r="AE1076" s="29">
        <v>0</v>
      </c>
      <c r="AF1076" s="29">
        <v>20689.79</v>
      </c>
      <c r="AG1076" s="29" t="s">
        <v>35</v>
      </c>
      <c r="AI1076"/>
    </row>
    <row r="1077" spans="1:35">
      <c r="A1077" s="17">
        <v>1075</v>
      </c>
      <c r="B1077" s="18">
        <v>45139</v>
      </c>
      <c r="C1077" s="19" t="s">
        <v>41</v>
      </c>
      <c r="D1077" s="19" t="s">
        <v>97</v>
      </c>
      <c r="E1077" s="17">
        <v>1158</v>
      </c>
      <c r="F1077" s="17">
        <v>169</v>
      </c>
      <c r="G1077" s="17">
        <v>72229</v>
      </c>
      <c r="H1077" s="20">
        <v>92003</v>
      </c>
      <c r="I1077" s="17">
        <v>392284</v>
      </c>
      <c r="J1077" s="17">
        <v>155009459</v>
      </c>
      <c r="K1077" s="17">
        <v>1604645</v>
      </c>
      <c r="L1077" s="17">
        <v>4765005</v>
      </c>
      <c r="M1077" s="17">
        <v>2546435</v>
      </c>
      <c r="N1077" s="21">
        <v>8360191.7199999997</v>
      </c>
      <c r="O1077" s="17">
        <v>1097198</v>
      </c>
      <c r="P1077" s="21">
        <v>10521776.51</v>
      </c>
      <c r="Q1077" s="17">
        <v>0</v>
      </c>
      <c r="R1077" s="21">
        <v>0</v>
      </c>
      <c r="S1077" s="17">
        <v>21012</v>
      </c>
      <c r="T1077" s="21">
        <v>95650.05</v>
      </c>
      <c r="U1077" s="17">
        <v>905436</v>
      </c>
      <c r="V1077" s="21">
        <v>1993478.8</v>
      </c>
      <c r="W1077" s="17">
        <v>326035</v>
      </c>
      <c r="X1077" s="21">
        <v>1200397.8500000001</v>
      </c>
      <c r="Y1077" s="17">
        <v>52</v>
      </c>
      <c r="Z1077" s="21">
        <v>1046.32</v>
      </c>
      <c r="AA1077" s="17">
        <v>2964077</v>
      </c>
      <c r="AB1077" s="21">
        <v>13322806.189999999</v>
      </c>
      <c r="AC1077" s="17">
        <v>59</v>
      </c>
      <c r="AD1077" s="21">
        <v>56.8</v>
      </c>
      <c r="AE1077" s="21">
        <v>18977618.280000001</v>
      </c>
      <c r="AF1077" s="21">
        <v>16517785.960000001</v>
      </c>
      <c r="AG1077" s="21" t="s">
        <v>40</v>
      </c>
      <c r="AI1077"/>
    </row>
    <row r="1078" spans="1:35">
      <c r="A1078" s="22">
        <v>1076</v>
      </c>
      <c r="B1078" s="28">
        <v>45170</v>
      </c>
      <c r="C1078" s="23" t="s">
        <v>33</v>
      </c>
      <c r="D1078" s="23" t="s">
        <v>34</v>
      </c>
      <c r="E1078" s="22">
        <v>493</v>
      </c>
      <c r="F1078" s="22">
        <v>2</v>
      </c>
      <c r="G1078" s="22">
        <v>0</v>
      </c>
      <c r="H1078" s="38">
        <v>385</v>
      </c>
      <c r="I1078" s="22">
        <v>0</v>
      </c>
      <c r="J1078" s="22">
        <v>1099570</v>
      </c>
      <c r="K1078" s="22">
        <v>706404</v>
      </c>
      <c r="L1078" s="22">
        <v>2784983</v>
      </c>
      <c r="M1078" s="22">
        <v>864511</v>
      </c>
      <c r="N1078" s="29">
        <v>4804487.1100000003</v>
      </c>
      <c r="O1078" s="22">
        <v>1083739</v>
      </c>
      <c r="P1078" s="29">
        <v>8711744.3300000001</v>
      </c>
      <c r="Q1078" s="22">
        <v>985</v>
      </c>
      <c r="R1078" s="29">
        <v>543.39</v>
      </c>
      <c r="S1078" s="22">
        <v>5194</v>
      </c>
      <c r="T1078" s="29">
        <v>30063</v>
      </c>
      <c r="U1078" s="22">
        <v>205136</v>
      </c>
      <c r="V1078" s="29">
        <v>508584.52</v>
      </c>
      <c r="W1078" s="22">
        <v>252591</v>
      </c>
      <c r="X1078" s="29">
        <v>1324800.95</v>
      </c>
      <c r="Y1078" s="22">
        <v>208</v>
      </c>
      <c r="Z1078" s="29">
        <v>3253.91</v>
      </c>
      <c r="AA1078" s="22">
        <v>983678</v>
      </c>
      <c r="AB1078" s="29">
        <v>6391197</v>
      </c>
      <c r="AC1078" s="22">
        <v>357</v>
      </c>
      <c r="AD1078" s="29">
        <v>346.7</v>
      </c>
      <c r="AE1078" s="29">
        <v>13546837.830000002</v>
      </c>
      <c r="AF1078" s="29">
        <v>8228183.0800000001</v>
      </c>
      <c r="AG1078" s="29" t="s">
        <v>40</v>
      </c>
      <c r="AI1078"/>
    </row>
    <row r="1079" spans="1:35">
      <c r="A1079" s="17">
        <v>1077</v>
      </c>
      <c r="B1079" s="18">
        <v>45170</v>
      </c>
      <c r="C1079" s="19" t="s">
        <v>36</v>
      </c>
      <c r="D1079" s="19" t="s">
        <v>37</v>
      </c>
      <c r="E1079" s="17">
        <v>0</v>
      </c>
      <c r="F1079" s="17">
        <v>0</v>
      </c>
      <c r="G1079" s="17">
        <v>0</v>
      </c>
      <c r="H1079" s="20">
        <v>93533</v>
      </c>
      <c r="I1079" s="17">
        <v>0</v>
      </c>
      <c r="J1079" s="17">
        <v>3522109</v>
      </c>
      <c r="K1079" s="17">
        <v>0</v>
      </c>
      <c r="L1079" s="17">
        <v>6793380</v>
      </c>
      <c r="M1079" s="17">
        <v>0</v>
      </c>
      <c r="N1079" s="21">
        <v>0</v>
      </c>
      <c r="O1079" s="17">
        <v>0</v>
      </c>
      <c r="P1079" s="21">
        <v>0</v>
      </c>
      <c r="Q1079" s="17">
        <v>0</v>
      </c>
      <c r="R1079" s="21">
        <v>0</v>
      </c>
      <c r="S1079" s="17">
        <v>0</v>
      </c>
      <c r="T1079" s="21">
        <v>0</v>
      </c>
      <c r="U1079" s="17">
        <v>6002</v>
      </c>
      <c r="V1079" s="21">
        <v>9225.83</v>
      </c>
      <c r="W1079" s="17">
        <v>201977</v>
      </c>
      <c r="X1079" s="21">
        <v>243490.98</v>
      </c>
      <c r="Y1079" s="17">
        <v>0</v>
      </c>
      <c r="Z1079" s="21">
        <v>0</v>
      </c>
      <c r="AA1079" s="17">
        <v>47695</v>
      </c>
      <c r="AB1079" s="21">
        <v>217853.2</v>
      </c>
      <c r="AC1079" s="17">
        <v>0</v>
      </c>
      <c r="AD1079" s="21">
        <v>0</v>
      </c>
      <c r="AE1079" s="21">
        <v>0</v>
      </c>
      <c r="AF1079" s="21">
        <v>470570.01</v>
      </c>
      <c r="AG1079" s="21" t="s">
        <v>35</v>
      </c>
      <c r="AI1079"/>
    </row>
    <row r="1080" spans="1:35">
      <c r="A1080" s="22">
        <v>1078</v>
      </c>
      <c r="B1080" s="28">
        <v>45170</v>
      </c>
      <c r="C1080" s="23" t="s">
        <v>38</v>
      </c>
      <c r="D1080" s="23" t="s">
        <v>39</v>
      </c>
      <c r="E1080" s="22">
        <v>0</v>
      </c>
      <c r="F1080" s="22">
        <v>0</v>
      </c>
      <c r="G1080" s="22">
        <v>52703</v>
      </c>
      <c r="H1080" s="38">
        <v>0</v>
      </c>
      <c r="I1080" s="22">
        <v>0</v>
      </c>
      <c r="J1080" s="22">
        <v>0</v>
      </c>
      <c r="K1080" s="22">
        <v>1363023</v>
      </c>
      <c r="L1080" s="22">
        <v>0</v>
      </c>
      <c r="M1080" s="22">
        <v>1126241</v>
      </c>
      <c r="N1080" s="29">
        <v>8800301.5999999996</v>
      </c>
      <c r="O1080" s="22">
        <v>3255777</v>
      </c>
      <c r="P1080" s="29">
        <v>29406026.690000001</v>
      </c>
      <c r="Q1080" s="22">
        <v>0</v>
      </c>
      <c r="R1080" s="29">
        <v>0</v>
      </c>
      <c r="S1080" s="22">
        <v>0</v>
      </c>
      <c r="T1080" s="29">
        <v>0</v>
      </c>
      <c r="U1080" s="22">
        <v>0</v>
      </c>
      <c r="V1080" s="29">
        <v>0</v>
      </c>
      <c r="W1080" s="22">
        <v>0</v>
      </c>
      <c r="X1080" s="29">
        <v>0</v>
      </c>
      <c r="Y1080" s="22">
        <v>0</v>
      </c>
      <c r="Z1080" s="29">
        <v>0</v>
      </c>
      <c r="AA1080" s="22">
        <v>0</v>
      </c>
      <c r="AB1080" s="29">
        <v>0</v>
      </c>
      <c r="AC1080" s="22">
        <v>0</v>
      </c>
      <c r="AD1080" s="29">
        <v>0</v>
      </c>
      <c r="AE1080" s="29">
        <v>38206328.289999999</v>
      </c>
      <c r="AF1080" s="29">
        <v>0</v>
      </c>
      <c r="AG1080" s="29" t="s">
        <v>40</v>
      </c>
      <c r="AI1080"/>
    </row>
    <row r="1081" spans="1:35">
      <c r="A1081" s="17">
        <v>1079</v>
      </c>
      <c r="B1081" s="18">
        <v>45170</v>
      </c>
      <c r="C1081" s="19" t="s">
        <v>41</v>
      </c>
      <c r="D1081" s="19" t="s">
        <v>42</v>
      </c>
      <c r="E1081" s="17">
        <v>5940</v>
      </c>
      <c r="F1081" s="17">
        <v>9841</v>
      </c>
      <c r="G1081" s="17">
        <v>1544021</v>
      </c>
      <c r="H1081" s="20">
        <v>736</v>
      </c>
      <c r="I1081" s="17">
        <v>716608</v>
      </c>
      <c r="J1081" s="17">
        <v>67744063</v>
      </c>
      <c r="K1081" s="17">
        <v>13145726</v>
      </c>
      <c r="L1081" s="17">
        <v>31631497</v>
      </c>
      <c r="M1081" s="17">
        <v>23538845</v>
      </c>
      <c r="N1081" s="21">
        <v>63902082.189999998</v>
      </c>
      <c r="O1081" s="17">
        <v>21367571</v>
      </c>
      <c r="P1081" s="21">
        <v>98723440.840000004</v>
      </c>
      <c r="Q1081" s="17">
        <v>0</v>
      </c>
      <c r="R1081" s="21">
        <v>0</v>
      </c>
      <c r="S1081" s="17">
        <v>82018</v>
      </c>
      <c r="T1081" s="21">
        <v>355862.7</v>
      </c>
      <c r="U1081" s="17">
        <v>6982994</v>
      </c>
      <c r="V1081" s="21">
        <v>18386371.649999999</v>
      </c>
      <c r="W1081" s="17">
        <v>3185826</v>
      </c>
      <c r="X1081" s="21">
        <v>14294689.91</v>
      </c>
      <c r="Y1081" s="17">
        <v>15313</v>
      </c>
      <c r="Z1081" s="21">
        <v>378889.37</v>
      </c>
      <c r="AA1081" s="17">
        <v>19172823</v>
      </c>
      <c r="AB1081" s="21">
        <v>118757739.2</v>
      </c>
      <c r="AC1081" s="17">
        <v>0</v>
      </c>
      <c r="AD1081" s="21">
        <v>0</v>
      </c>
      <c r="AE1081" s="21">
        <v>162981385.72999999</v>
      </c>
      <c r="AF1081" s="21">
        <v>151817690.13</v>
      </c>
      <c r="AG1081" s="21" t="s">
        <v>40</v>
      </c>
      <c r="AI1081"/>
    </row>
    <row r="1082" spans="1:35">
      <c r="A1082" s="22">
        <v>1080</v>
      </c>
      <c r="B1082" s="28">
        <v>45170</v>
      </c>
      <c r="C1082" s="23" t="s">
        <v>41</v>
      </c>
      <c r="D1082" s="23" t="s">
        <v>43</v>
      </c>
      <c r="E1082" s="22">
        <v>433</v>
      </c>
      <c r="F1082" s="22">
        <v>5</v>
      </c>
      <c r="G1082" s="22">
        <v>46292</v>
      </c>
      <c r="H1082" s="38">
        <v>0</v>
      </c>
      <c r="I1082" s="22">
        <v>0</v>
      </c>
      <c r="J1082" s="22">
        <v>0</v>
      </c>
      <c r="K1082" s="22">
        <v>0</v>
      </c>
      <c r="L1082" s="22">
        <v>5627530</v>
      </c>
      <c r="M1082" s="22">
        <v>0</v>
      </c>
      <c r="N1082" s="29">
        <v>0</v>
      </c>
      <c r="O1082" s="22">
        <v>0</v>
      </c>
      <c r="P1082" s="29">
        <v>0</v>
      </c>
      <c r="Q1082" s="22">
        <v>0</v>
      </c>
      <c r="R1082" s="29">
        <v>0</v>
      </c>
      <c r="S1082" s="22">
        <v>0</v>
      </c>
      <c r="T1082" s="29">
        <v>0</v>
      </c>
      <c r="U1082" s="22">
        <v>345855</v>
      </c>
      <c r="V1082" s="29">
        <v>944785.59</v>
      </c>
      <c r="W1082" s="22">
        <v>164718</v>
      </c>
      <c r="X1082" s="29">
        <v>555838.06999999995</v>
      </c>
      <c r="Y1082" s="22">
        <v>0</v>
      </c>
      <c r="Z1082" s="29">
        <v>0</v>
      </c>
      <c r="AA1082" s="22">
        <v>2361170</v>
      </c>
      <c r="AB1082" s="29">
        <v>12561275.300000001</v>
      </c>
      <c r="AC1082" s="22">
        <v>21384</v>
      </c>
      <c r="AD1082" s="29">
        <v>20214.02</v>
      </c>
      <c r="AE1082" s="29">
        <v>0</v>
      </c>
      <c r="AF1082" s="29">
        <v>14082112.98</v>
      </c>
      <c r="AG1082" s="29" t="s">
        <v>35</v>
      </c>
      <c r="AI1082"/>
    </row>
    <row r="1083" spans="1:35">
      <c r="A1083" s="17">
        <v>1081</v>
      </c>
      <c r="B1083" s="18">
        <v>45170</v>
      </c>
      <c r="C1083" s="19" t="s">
        <v>38</v>
      </c>
      <c r="D1083" s="19" t="s">
        <v>44</v>
      </c>
      <c r="E1083" s="17">
        <v>0</v>
      </c>
      <c r="F1083" s="17">
        <v>0</v>
      </c>
      <c r="G1083" s="17">
        <v>0</v>
      </c>
      <c r="H1083" s="20">
        <v>0</v>
      </c>
      <c r="I1083" s="17">
        <v>0</v>
      </c>
      <c r="J1083" s="17">
        <v>0</v>
      </c>
      <c r="K1083" s="17">
        <v>0</v>
      </c>
      <c r="L1083" s="17">
        <v>0</v>
      </c>
      <c r="M1083" s="17">
        <v>0</v>
      </c>
      <c r="N1083" s="21">
        <v>0</v>
      </c>
      <c r="O1083" s="17">
        <v>0</v>
      </c>
      <c r="P1083" s="21">
        <v>0</v>
      </c>
      <c r="Q1083" s="17">
        <v>0</v>
      </c>
      <c r="R1083" s="21">
        <v>0</v>
      </c>
      <c r="S1083" s="17">
        <v>0</v>
      </c>
      <c r="T1083" s="21">
        <v>0</v>
      </c>
      <c r="U1083" s="17">
        <v>0</v>
      </c>
      <c r="V1083" s="21">
        <v>0</v>
      </c>
      <c r="W1083" s="17">
        <v>0</v>
      </c>
      <c r="X1083" s="21">
        <v>0</v>
      </c>
      <c r="Y1083" s="17">
        <v>0</v>
      </c>
      <c r="Z1083" s="21">
        <v>0</v>
      </c>
      <c r="AA1083" s="17">
        <v>0</v>
      </c>
      <c r="AB1083" s="21">
        <v>0</v>
      </c>
      <c r="AC1083" s="17">
        <v>0</v>
      </c>
      <c r="AD1083" s="21">
        <v>0</v>
      </c>
      <c r="AE1083" s="21">
        <v>0</v>
      </c>
      <c r="AF1083" s="21">
        <v>0</v>
      </c>
      <c r="AG1083" s="21" t="s">
        <v>35</v>
      </c>
      <c r="AI1083"/>
    </row>
    <row r="1084" spans="1:35">
      <c r="A1084" s="22">
        <v>1082</v>
      </c>
      <c r="B1084" s="28">
        <v>45170</v>
      </c>
      <c r="C1084" s="23" t="s">
        <v>45</v>
      </c>
      <c r="D1084" s="23" t="s">
        <v>46</v>
      </c>
      <c r="E1084" s="22">
        <v>8375</v>
      </c>
      <c r="F1084" s="22">
        <v>2192</v>
      </c>
      <c r="G1084" s="22">
        <v>28421</v>
      </c>
      <c r="H1084" s="38">
        <v>45302</v>
      </c>
      <c r="I1084" s="22">
        <v>9969</v>
      </c>
      <c r="J1084" s="22">
        <v>1412490</v>
      </c>
      <c r="K1084" s="22">
        <v>2166360</v>
      </c>
      <c r="L1084" s="22">
        <v>91480844</v>
      </c>
      <c r="M1084" s="22">
        <v>2260619</v>
      </c>
      <c r="N1084" s="29">
        <v>7404833.1799999997</v>
      </c>
      <c r="O1084" s="22">
        <v>2236436</v>
      </c>
      <c r="P1084" s="29">
        <v>13144834.039999999</v>
      </c>
      <c r="Q1084" s="22">
        <v>0</v>
      </c>
      <c r="R1084" s="29">
        <v>0</v>
      </c>
      <c r="S1084" s="22">
        <v>16930</v>
      </c>
      <c r="T1084" s="29">
        <v>78147.600000000006</v>
      </c>
      <c r="U1084" s="22">
        <v>4833810</v>
      </c>
      <c r="V1084" s="29">
        <v>9902467.5999999996</v>
      </c>
      <c r="W1084" s="22">
        <v>1130124</v>
      </c>
      <c r="X1084" s="29">
        <v>4112097.96</v>
      </c>
      <c r="Y1084" s="22">
        <v>5</v>
      </c>
      <c r="Z1084" s="29">
        <v>14.2</v>
      </c>
      <c r="AA1084" s="22">
        <v>24812918</v>
      </c>
      <c r="AB1084" s="29">
        <v>116494714.7</v>
      </c>
      <c r="AC1084" s="22">
        <v>551</v>
      </c>
      <c r="AD1084" s="29">
        <v>520.27</v>
      </c>
      <c r="AE1084" s="29">
        <v>20627814.82</v>
      </c>
      <c r="AF1084" s="29">
        <v>130509814.73</v>
      </c>
      <c r="AG1084" s="29" t="s">
        <v>35</v>
      </c>
      <c r="AI1084"/>
    </row>
    <row r="1085" spans="1:35">
      <c r="A1085" s="17">
        <v>1083</v>
      </c>
      <c r="B1085" s="18">
        <v>45170</v>
      </c>
      <c r="C1085" s="19" t="s">
        <v>45</v>
      </c>
      <c r="D1085" s="19" t="s">
        <v>47</v>
      </c>
      <c r="E1085" s="17">
        <v>5327</v>
      </c>
      <c r="F1085" s="17">
        <v>2901</v>
      </c>
      <c r="G1085" s="17">
        <v>42656</v>
      </c>
      <c r="H1085" s="20">
        <v>17434</v>
      </c>
      <c r="I1085" s="17">
        <v>0</v>
      </c>
      <c r="J1085" s="17">
        <v>843820</v>
      </c>
      <c r="K1085" s="17">
        <v>70929</v>
      </c>
      <c r="L1085" s="17">
        <v>49643403</v>
      </c>
      <c r="M1085" s="17">
        <v>144476</v>
      </c>
      <c r="N1085" s="21">
        <v>515100.59</v>
      </c>
      <c r="O1085" s="17">
        <v>60720</v>
      </c>
      <c r="P1085" s="21">
        <v>256924.93</v>
      </c>
      <c r="Q1085" s="17">
        <v>0</v>
      </c>
      <c r="R1085" s="21">
        <v>0</v>
      </c>
      <c r="S1085" s="17">
        <v>9018</v>
      </c>
      <c r="T1085" s="21">
        <v>53869.24</v>
      </c>
      <c r="U1085" s="17">
        <v>3247388</v>
      </c>
      <c r="V1085" s="21">
        <v>6174312.9299999997</v>
      </c>
      <c r="W1085" s="17">
        <v>1140481</v>
      </c>
      <c r="X1085" s="21">
        <v>1922317.37</v>
      </c>
      <c r="Y1085" s="17">
        <v>0</v>
      </c>
      <c r="Z1085" s="21">
        <v>0</v>
      </c>
      <c r="AA1085" s="17">
        <v>16368316</v>
      </c>
      <c r="AB1085" s="21">
        <v>64977359.939999998</v>
      </c>
      <c r="AC1085" s="17">
        <v>2858</v>
      </c>
      <c r="AD1085" s="21">
        <v>2842.5</v>
      </c>
      <c r="AE1085" s="21">
        <v>825894.76</v>
      </c>
      <c r="AF1085" s="21">
        <v>73076832.739999995</v>
      </c>
      <c r="AG1085" s="21" t="s">
        <v>35</v>
      </c>
      <c r="AI1085"/>
    </row>
    <row r="1086" spans="1:35">
      <c r="A1086" s="22">
        <v>1084</v>
      </c>
      <c r="B1086" s="28">
        <v>45170</v>
      </c>
      <c r="C1086" s="23" t="s">
        <v>45</v>
      </c>
      <c r="D1086" s="23" t="s">
        <v>48</v>
      </c>
      <c r="E1086" s="22">
        <v>1979</v>
      </c>
      <c r="F1086" s="22">
        <v>412</v>
      </c>
      <c r="G1086" s="22">
        <v>1784</v>
      </c>
      <c r="H1086" s="38">
        <v>1933</v>
      </c>
      <c r="I1086" s="22">
        <v>355014</v>
      </c>
      <c r="J1086" s="22">
        <v>1180119</v>
      </c>
      <c r="K1086" s="22">
        <v>33130</v>
      </c>
      <c r="L1086" s="22">
        <v>13897125</v>
      </c>
      <c r="M1086" s="22">
        <v>50290</v>
      </c>
      <c r="N1086" s="29">
        <v>208088.72</v>
      </c>
      <c r="O1086" s="22">
        <v>20893</v>
      </c>
      <c r="P1086" s="29">
        <v>113523.87</v>
      </c>
      <c r="Q1086" s="22">
        <v>0</v>
      </c>
      <c r="R1086" s="29">
        <v>0</v>
      </c>
      <c r="S1086" s="22">
        <v>893</v>
      </c>
      <c r="T1086" s="29">
        <v>4113.8</v>
      </c>
      <c r="U1086" s="22">
        <v>1402660</v>
      </c>
      <c r="V1086" s="29">
        <v>2308026.31</v>
      </c>
      <c r="W1086" s="22">
        <v>477232</v>
      </c>
      <c r="X1086" s="29">
        <v>853696.13</v>
      </c>
      <c r="Y1086" s="22">
        <v>6311</v>
      </c>
      <c r="Z1086" s="29">
        <v>68479.69</v>
      </c>
      <c r="AA1086" s="22">
        <v>5891546</v>
      </c>
      <c r="AB1086" s="29">
        <v>25344237.23</v>
      </c>
      <c r="AC1086" s="22">
        <v>0</v>
      </c>
      <c r="AD1086" s="29">
        <v>0</v>
      </c>
      <c r="AE1086" s="29">
        <v>325726.38999999996</v>
      </c>
      <c r="AF1086" s="29">
        <v>28574439.359999999</v>
      </c>
      <c r="AG1086" s="29" t="s">
        <v>35</v>
      </c>
      <c r="AI1086"/>
    </row>
    <row r="1087" spans="1:35">
      <c r="A1087" s="17">
        <v>1085</v>
      </c>
      <c r="B1087" s="18">
        <v>45170</v>
      </c>
      <c r="C1087" s="19" t="s">
        <v>38</v>
      </c>
      <c r="D1087" s="19" t="s">
        <v>49</v>
      </c>
      <c r="E1087" s="17">
        <v>0</v>
      </c>
      <c r="F1087" s="17">
        <v>0</v>
      </c>
      <c r="G1087" s="17">
        <v>0</v>
      </c>
      <c r="H1087" s="20">
        <v>0</v>
      </c>
      <c r="I1087" s="17">
        <v>1</v>
      </c>
      <c r="J1087" s="17">
        <v>0</v>
      </c>
      <c r="K1087" s="17">
        <v>0</v>
      </c>
      <c r="L1087" s="17">
        <v>841</v>
      </c>
      <c r="M1087" s="17">
        <v>0</v>
      </c>
      <c r="N1087" s="21">
        <v>0</v>
      </c>
      <c r="O1087" s="17">
        <v>0</v>
      </c>
      <c r="P1087" s="21">
        <v>0</v>
      </c>
      <c r="Q1087" s="17">
        <v>0</v>
      </c>
      <c r="R1087" s="21">
        <v>0</v>
      </c>
      <c r="S1087" s="17">
        <v>0</v>
      </c>
      <c r="T1087" s="21">
        <v>0</v>
      </c>
      <c r="U1087" s="17">
        <v>36</v>
      </c>
      <c r="V1087" s="21">
        <v>191.22</v>
      </c>
      <c r="W1087" s="17">
        <v>10</v>
      </c>
      <c r="X1087" s="21">
        <v>26.38</v>
      </c>
      <c r="Y1087" s="17">
        <v>0</v>
      </c>
      <c r="Z1087" s="21">
        <v>0</v>
      </c>
      <c r="AA1087" s="17">
        <v>398</v>
      </c>
      <c r="AB1087" s="21">
        <v>3525.2</v>
      </c>
      <c r="AC1087" s="17">
        <v>0</v>
      </c>
      <c r="AD1087" s="21">
        <v>0</v>
      </c>
      <c r="AE1087" s="21">
        <v>0</v>
      </c>
      <c r="AF1087" s="21">
        <v>3742.7999999999997</v>
      </c>
      <c r="AG1087" s="21" t="s">
        <v>35</v>
      </c>
      <c r="AI1087"/>
    </row>
    <row r="1088" spans="1:35">
      <c r="A1088" s="22">
        <v>1086</v>
      </c>
      <c r="B1088" s="28">
        <v>45170</v>
      </c>
      <c r="C1088" s="23" t="s">
        <v>41</v>
      </c>
      <c r="D1088" s="23" t="s">
        <v>98</v>
      </c>
      <c r="E1088" s="22">
        <v>494</v>
      </c>
      <c r="F1088" s="22">
        <v>51</v>
      </c>
      <c r="G1088" s="22">
        <v>0</v>
      </c>
      <c r="H1088" s="38">
        <v>0</v>
      </c>
      <c r="I1088" s="22">
        <v>8415</v>
      </c>
      <c r="J1088" s="22">
        <v>0</v>
      </c>
      <c r="K1088" s="22">
        <v>38831</v>
      </c>
      <c r="L1088" s="22">
        <v>902043</v>
      </c>
      <c r="M1088" s="22">
        <v>87392</v>
      </c>
      <c r="N1088" s="29">
        <v>355635.3</v>
      </c>
      <c r="O1088" s="22">
        <v>81703</v>
      </c>
      <c r="P1088" s="29">
        <v>769111.58</v>
      </c>
      <c r="Q1088" s="22">
        <v>0</v>
      </c>
      <c r="R1088" s="29">
        <v>0</v>
      </c>
      <c r="S1088" s="22">
        <v>0</v>
      </c>
      <c r="T1088" s="29">
        <v>0</v>
      </c>
      <c r="U1088" s="22">
        <v>199002</v>
      </c>
      <c r="V1088" s="29">
        <v>397018.45</v>
      </c>
      <c r="W1088" s="22">
        <v>20263</v>
      </c>
      <c r="X1088" s="29">
        <v>58797.21</v>
      </c>
      <c r="Y1088" s="22">
        <v>12</v>
      </c>
      <c r="Z1088" s="29">
        <v>77.5</v>
      </c>
      <c r="AA1088" s="22">
        <v>461757</v>
      </c>
      <c r="AB1088" s="29">
        <v>2235606.7000000002</v>
      </c>
      <c r="AC1088" s="22">
        <v>10</v>
      </c>
      <c r="AD1088" s="29">
        <v>11.2</v>
      </c>
      <c r="AE1088" s="29">
        <v>1124746.8799999999</v>
      </c>
      <c r="AF1088" s="29">
        <v>2691511.0600000005</v>
      </c>
      <c r="AG1088" s="29" t="s">
        <v>35</v>
      </c>
      <c r="AI1088"/>
    </row>
    <row r="1089" spans="1:35">
      <c r="A1089" s="17">
        <v>1087</v>
      </c>
      <c r="B1089" s="18">
        <v>45170</v>
      </c>
      <c r="C1089" s="19" t="s">
        <v>45</v>
      </c>
      <c r="D1089" s="19" t="s">
        <v>50</v>
      </c>
      <c r="E1089" s="17">
        <v>8079</v>
      </c>
      <c r="F1089" s="17">
        <v>4038</v>
      </c>
      <c r="G1089" s="17">
        <v>66225</v>
      </c>
      <c r="H1089" s="20">
        <v>13427</v>
      </c>
      <c r="I1089" s="17">
        <v>56</v>
      </c>
      <c r="J1089" s="17">
        <v>2716588</v>
      </c>
      <c r="K1089" s="17">
        <v>805175</v>
      </c>
      <c r="L1089" s="17">
        <v>54222425</v>
      </c>
      <c r="M1089" s="17">
        <v>854972</v>
      </c>
      <c r="N1089" s="21">
        <v>2637111.69</v>
      </c>
      <c r="O1089" s="17">
        <v>362306</v>
      </c>
      <c r="P1089" s="21">
        <v>1726103.49</v>
      </c>
      <c r="Q1089" s="17">
        <v>0</v>
      </c>
      <c r="R1089" s="21">
        <v>0</v>
      </c>
      <c r="S1089" s="17">
        <v>85550</v>
      </c>
      <c r="T1089" s="21">
        <v>464084.9</v>
      </c>
      <c r="U1089" s="17">
        <v>7258009</v>
      </c>
      <c r="V1089" s="21">
        <v>16965840.390000001</v>
      </c>
      <c r="W1089" s="17">
        <v>1538830</v>
      </c>
      <c r="X1089" s="21">
        <v>4506637.97</v>
      </c>
      <c r="Y1089" s="17">
        <v>4692</v>
      </c>
      <c r="Z1089" s="21">
        <v>78141.539999999994</v>
      </c>
      <c r="AA1089" s="17">
        <v>33037721</v>
      </c>
      <c r="AB1089" s="21">
        <v>151889633.80000001</v>
      </c>
      <c r="AC1089" s="17">
        <v>874</v>
      </c>
      <c r="AD1089" s="21">
        <v>699.98</v>
      </c>
      <c r="AE1089" s="21">
        <v>4827300.08</v>
      </c>
      <c r="AF1089" s="21">
        <v>173440953.68000001</v>
      </c>
      <c r="AG1089" s="21" t="s">
        <v>35</v>
      </c>
      <c r="AI1089"/>
    </row>
    <row r="1090" spans="1:35">
      <c r="A1090" s="22">
        <v>1088</v>
      </c>
      <c r="B1090" s="28">
        <v>45170</v>
      </c>
      <c r="C1090" s="23" t="s">
        <v>33</v>
      </c>
      <c r="D1090" s="23" t="s">
        <v>51</v>
      </c>
      <c r="E1090" s="22">
        <v>173</v>
      </c>
      <c r="F1090" s="22">
        <v>2</v>
      </c>
      <c r="G1090" s="22">
        <v>0</v>
      </c>
      <c r="H1090" s="38">
        <v>0</v>
      </c>
      <c r="I1090" s="22">
        <v>0</v>
      </c>
      <c r="J1090" s="22">
        <v>0</v>
      </c>
      <c r="K1090" s="22">
        <v>0</v>
      </c>
      <c r="L1090" s="22">
        <v>274388</v>
      </c>
      <c r="M1090" s="22">
        <v>0</v>
      </c>
      <c r="N1090" s="29">
        <v>0</v>
      </c>
      <c r="O1090" s="22">
        <v>0</v>
      </c>
      <c r="P1090" s="29">
        <v>0</v>
      </c>
      <c r="Q1090" s="22">
        <v>0</v>
      </c>
      <c r="R1090" s="29">
        <v>0</v>
      </c>
      <c r="S1090" s="22">
        <v>0</v>
      </c>
      <c r="T1090" s="29">
        <v>0</v>
      </c>
      <c r="U1090" s="22">
        <v>31511</v>
      </c>
      <c r="V1090" s="29">
        <v>80003.070000000007</v>
      </c>
      <c r="W1090" s="22">
        <v>6740</v>
      </c>
      <c r="X1090" s="29">
        <v>24353.96</v>
      </c>
      <c r="Y1090" s="22">
        <v>0</v>
      </c>
      <c r="Z1090" s="29">
        <v>0</v>
      </c>
      <c r="AA1090" s="22">
        <v>122410</v>
      </c>
      <c r="AB1090" s="29">
        <v>642039.98</v>
      </c>
      <c r="AC1090" s="22">
        <v>0</v>
      </c>
      <c r="AD1090" s="29">
        <v>0</v>
      </c>
      <c r="AE1090" s="29">
        <v>0</v>
      </c>
      <c r="AF1090" s="29">
        <v>746397.01</v>
      </c>
      <c r="AG1090" s="29" t="s">
        <v>35</v>
      </c>
      <c r="AI1090"/>
    </row>
    <row r="1091" spans="1:35">
      <c r="A1091" s="17">
        <v>1089</v>
      </c>
      <c r="B1091" s="18">
        <v>45170</v>
      </c>
      <c r="C1091" s="19" t="s">
        <v>45</v>
      </c>
      <c r="D1091" s="19" t="s">
        <v>53</v>
      </c>
      <c r="E1091" s="17">
        <v>2857</v>
      </c>
      <c r="F1091" s="17">
        <v>949</v>
      </c>
      <c r="G1091" s="17">
        <v>2484</v>
      </c>
      <c r="H1091" s="20">
        <v>9254</v>
      </c>
      <c r="I1091" s="17">
        <v>5628</v>
      </c>
      <c r="J1091" s="17">
        <v>981388</v>
      </c>
      <c r="K1091" s="17">
        <v>0</v>
      </c>
      <c r="L1091" s="17">
        <v>29438355</v>
      </c>
      <c r="M1091" s="17">
        <v>0</v>
      </c>
      <c r="N1091" s="21">
        <v>0</v>
      </c>
      <c r="O1091" s="17">
        <v>0</v>
      </c>
      <c r="P1091" s="21">
        <v>0</v>
      </c>
      <c r="Q1091" s="17">
        <v>0</v>
      </c>
      <c r="R1091" s="21">
        <v>0</v>
      </c>
      <c r="S1091" s="17">
        <v>0</v>
      </c>
      <c r="T1091" s="21">
        <v>0</v>
      </c>
      <c r="U1091" s="17">
        <v>1837320</v>
      </c>
      <c r="V1091" s="21">
        <v>4103623.57</v>
      </c>
      <c r="W1091" s="17">
        <v>324703</v>
      </c>
      <c r="X1091" s="21">
        <v>963037.14</v>
      </c>
      <c r="Y1091" s="17">
        <v>0</v>
      </c>
      <c r="Z1091" s="21">
        <v>0</v>
      </c>
      <c r="AA1091" s="17">
        <v>8769221</v>
      </c>
      <c r="AB1091" s="21">
        <v>39298944.18</v>
      </c>
      <c r="AC1091" s="17">
        <v>6344</v>
      </c>
      <c r="AD1091" s="21">
        <v>6556.35</v>
      </c>
      <c r="AE1091" s="21">
        <v>0</v>
      </c>
      <c r="AF1091" s="21">
        <v>44372161.240000002</v>
      </c>
      <c r="AG1091" s="21" t="s">
        <v>35</v>
      </c>
      <c r="AI1091"/>
    </row>
    <row r="1092" spans="1:35">
      <c r="A1092" s="22">
        <v>1090</v>
      </c>
      <c r="B1092" s="28">
        <v>45170</v>
      </c>
      <c r="C1092" s="23" t="s">
        <v>38</v>
      </c>
      <c r="D1092" s="23" t="s">
        <v>54</v>
      </c>
      <c r="E1092" s="22">
        <v>0</v>
      </c>
      <c r="F1092" s="22">
        <v>0</v>
      </c>
      <c r="G1092" s="22">
        <v>0</v>
      </c>
      <c r="H1092" s="38">
        <v>0</v>
      </c>
      <c r="I1092" s="22">
        <v>0</v>
      </c>
      <c r="J1092" s="22">
        <v>0</v>
      </c>
      <c r="K1092" s="22">
        <v>170993</v>
      </c>
      <c r="L1092" s="22">
        <v>0</v>
      </c>
      <c r="M1092" s="22">
        <v>130184</v>
      </c>
      <c r="N1092" s="29">
        <v>766544.39</v>
      </c>
      <c r="O1092" s="22">
        <v>196987</v>
      </c>
      <c r="P1092" s="29">
        <v>2609764.9</v>
      </c>
      <c r="Q1092" s="22">
        <v>0</v>
      </c>
      <c r="R1092" s="29">
        <v>0</v>
      </c>
      <c r="S1092" s="22">
        <v>714</v>
      </c>
      <c r="T1092" s="29">
        <v>5293</v>
      </c>
      <c r="U1092" s="22">
        <v>0</v>
      </c>
      <c r="V1092" s="29">
        <v>0</v>
      </c>
      <c r="W1092" s="22">
        <v>0</v>
      </c>
      <c r="X1092" s="29">
        <v>0</v>
      </c>
      <c r="Y1092" s="22">
        <v>0</v>
      </c>
      <c r="Z1092" s="29">
        <v>0</v>
      </c>
      <c r="AA1092" s="22">
        <v>0</v>
      </c>
      <c r="AB1092" s="29">
        <v>0</v>
      </c>
      <c r="AC1092" s="22">
        <v>0</v>
      </c>
      <c r="AD1092" s="29">
        <v>0</v>
      </c>
      <c r="AE1092" s="29">
        <v>3381602.29</v>
      </c>
      <c r="AF1092" s="29">
        <v>0</v>
      </c>
      <c r="AG1092" s="29" t="s">
        <v>40</v>
      </c>
      <c r="AI1092"/>
    </row>
    <row r="1093" spans="1:35">
      <c r="A1093" s="17">
        <v>1091</v>
      </c>
      <c r="B1093" s="18">
        <v>45170</v>
      </c>
      <c r="C1093" s="19" t="s">
        <v>41</v>
      </c>
      <c r="D1093" s="19" t="s">
        <v>55</v>
      </c>
      <c r="E1093" s="17">
        <v>1116</v>
      </c>
      <c r="F1093" s="17">
        <v>546</v>
      </c>
      <c r="G1093" s="17">
        <v>6308</v>
      </c>
      <c r="H1093" s="20">
        <v>50320</v>
      </c>
      <c r="I1093" s="17">
        <v>0</v>
      </c>
      <c r="J1093" s="17">
        <v>55817</v>
      </c>
      <c r="K1093" s="17">
        <v>18052</v>
      </c>
      <c r="L1093" s="17">
        <v>2814661</v>
      </c>
      <c r="M1093" s="17">
        <v>37047</v>
      </c>
      <c r="N1093" s="21">
        <v>156588.26999999999</v>
      </c>
      <c r="O1093" s="17">
        <v>14124</v>
      </c>
      <c r="P1093" s="21">
        <v>150468.25</v>
      </c>
      <c r="Q1093" s="17">
        <v>0</v>
      </c>
      <c r="R1093" s="21">
        <v>0</v>
      </c>
      <c r="S1093" s="17">
        <v>331</v>
      </c>
      <c r="T1093" s="21">
        <v>1822.3</v>
      </c>
      <c r="U1093" s="17">
        <v>545816</v>
      </c>
      <c r="V1093" s="21">
        <v>1321183.6599999999</v>
      </c>
      <c r="W1093" s="17">
        <v>79970</v>
      </c>
      <c r="X1093" s="21">
        <v>204419.75</v>
      </c>
      <c r="Y1093" s="17">
        <v>0</v>
      </c>
      <c r="Z1093" s="21">
        <v>0</v>
      </c>
      <c r="AA1093" s="17">
        <v>2668264</v>
      </c>
      <c r="AB1093" s="21">
        <v>14281381.380000001</v>
      </c>
      <c r="AC1093" s="17">
        <v>0</v>
      </c>
      <c r="AD1093" s="21">
        <v>0</v>
      </c>
      <c r="AE1093" s="21">
        <v>308878.82</v>
      </c>
      <c r="AF1093" s="21">
        <v>15806984.790000001</v>
      </c>
      <c r="AG1093" s="21" t="s">
        <v>35</v>
      </c>
      <c r="AI1093"/>
    </row>
    <row r="1094" spans="1:35">
      <c r="A1094" s="22">
        <v>1092</v>
      </c>
      <c r="B1094" s="28">
        <v>45170</v>
      </c>
      <c r="C1094" s="23" t="s">
        <v>38</v>
      </c>
      <c r="D1094" s="23" t="s">
        <v>56</v>
      </c>
      <c r="E1094" s="22">
        <v>458</v>
      </c>
      <c r="F1094" s="22">
        <v>489</v>
      </c>
      <c r="G1094" s="22">
        <v>541</v>
      </c>
      <c r="H1094" s="38">
        <v>81</v>
      </c>
      <c r="I1094" s="22">
        <v>0</v>
      </c>
      <c r="J1094" s="22">
        <v>4596</v>
      </c>
      <c r="K1094" s="22">
        <v>414566</v>
      </c>
      <c r="L1094" s="22">
        <v>1945102</v>
      </c>
      <c r="M1094" s="22">
        <v>386655</v>
      </c>
      <c r="N1094" s="29">
        <v>1716601.11</v>
      </c>
      <c r="O1094" s="22">
        <v>244428</v>
      </c>
      <c r="P1094" s="29">
        <v>1769847.37</v>
      </c>
      <c r="Q1094" s="22">
        <v>0</v>
      </c>
      <c r="R1094" s="29">
        <v>0</v>
      </c>
      <c r="S1094" s="22">
        <v>3914</v>
      </c>
      <c r="T1094" s="29">
        <v>12093</v>
      </c>
      <c r="U1094" s="22">
        <v>311948</v>
      </c>
      <c r="V1094" s="29">
        <v>617254.66</v>
      </c>
      <c r="W1094" s="22">
        <v>146287</v>
      </c>
      <c r="X1094" s="29">
        <v>329754.75</v>
      </c>
      <c r="Y1094" s="22">
        <v>0</v>
      </c>
      <c r="Z1094" s="29">
        <v>0</v>
      </c>
      <c r="AA1094" s="22">
        <v>911508</v>
      </c>
      <c r="AB1094" s="29">
        <v>4465763.6100000003</v>
      </c>
      <c r="AC1094" s="22">
        <v>0</v>
      </c>
      <c r="AD1094" s="29">
        <v>0</v>
      </c>
      <c r="AE1094" s="29">
        <v>3498541.4800000004</v>
      </c>
      <c r="AF1094" s="29">
        <v>5412773.0200000005</v>
      </c>
      <c r="AG1094" s="29" t="s">
        <v>35</v>
      </c>
      <c r="AI1094"/>
    </row>
    <row r="1095" spans="1:35">
      <c r="A1095" s="17">
        <v>1093</v>
      </c>
      <c r="B1095" s="18">
        <v>45170</v>
      </c>
      <c r="C1095" s="19" t="s">
        <v>41</v>
      </c>
      <c r="D1095" s="19" t="s">
        <v>57</v>
      </c>
      <c r="E1095" s="17">
        <v>409</v>
      </c>
      <c r="F1095" s="17">
        <v>5</v>
      </c>
      <c r="G1095" s="17">
        <v>8200</v>
      </c>
      <c r="H1095" s="20">
        <v>0</v>
      </c>
      <c r="I1095" s="17">
        <v>9285</v>
      </c>
      <c r="J1095" s="17">
        <v>0</v>
      </c>
      <c r="K1095" s="17">
        <v>0</v>
      </c>
      <c r="L1095" s="17">
        <v>732137</v>
      </c>
      <c r="M1095" s="17">
        <v>0</v>
      </c>
      <c r="N1095" s="21">
        <v>0</v>
      </c>
      <c r="O1095" s="17">
        <v>0</v>
      </c>
      <c r="P1095" s="21">
        <v>0</v>
      </c>
      <c r="Q1095" s="17">
        <v>0</v>
      </c>
      <c r="R1095" s="21">
        <v>0</v>
      </c>
      <c r="S1095" s="17">
        <v>0</v>
      </c>
      <c r="T1095" s="21">
        <v>0</v>
      </c>
      <c r="U1095" s="17">
        <v>107231</v>
      </c>
      <c r="V1095" s="21">
        <v>277574.69</v>
      </c>
      <c r="W1095" s="17">
        <v>26244</v>
      </c>
      <c r="X1095" s="21">
        <v>116682.09</v>
      </c>
      <c r="Y1095" s="17">
        <v>320</v>
      </c>
      <c r="Z1095" s="21">
        <v>9697.14</v>
      </c>
      <c r="AA1095" s="17">
        <v>299507</v>
      </c>
      <c r="AB1095" s="21">
        <v>1391676.82</v>
      </c>
      <c r="AC1095" s="17">
        <v>0</v>
      </c>
      <c r="AD1095" s="21">
        <v>0</v>
      </c>
      <c r="AE1095" s="21">
        <v>0</v>
      </c>
      <c r="AF1095" s="21">
        <v>1795630.7400000002</v>
      </c>
      <c r="AG1095" s="21" t="s">
        <v>35</v>
      </c>
      <c r="AI1095"/>
    </row>
    <row r="1096" spans="1:35">
      <c r="A1096" s="22">
        <v>1094</v>
      </c>
      <c r="B1096" s="28">
        <v>45170</v>
      </c>
      <c r="C1096" s="23" t="s">
        <v>38</v>
      </c>
      <c r="D1096" s="23" t="s">
        <v>58</v>
      </c>
      <c r="E1096" s="22">
        <v>13</v>
      </c>
      <c r="F1096" s="22">
        <v>18</v>
      </c>
      <c r="G1096" s="22">
        <v>0</v>
      </c>
      <c r="H1096" s="38">
        <v>0</v>
      </c>
      <c r="I1096" s="22">
        <v>0</v>
      </c>
      <c r="J1096" s="22">
        <v>12</v>
      </c>
      <c r="K1096" s="22">
        <v>0</v>
      </c>
      <c r="L1096" s="22">
        <v>118020</v>
      </c>
      <c r="M1096" s="22">
        <v>0</v>
      </c>
      <c r="N1096" s="29">
        <v>0</v>
      </c>
      <c r="O1096" s="22">
        <v>0</v>
      </c>
      <c r="P1096" s="29">
        <v>0</v>
      </c>
      <c r="Q1096" s="22">
        <v>0</v>
      </c>
      <c r="R1096" s="29">
        <v>0</v>
      </c>
      <c r="S1096" s="22">
        <v>0</v>
      </c>
      <c r="T1096" s="29">
        <v>0</v>
      </c>
      <c r="U1096" s="22">
        <v>35684</v>
      </c>
      <c r="V1096" s="29">
        <v>103074.84</v>
      </c>
      <c r="W1096" s="22">
        <v>18051</v>
      </c>
      <c r="X1096" s="29">
        <v>63190.65</v>
      </c>
      <c r="Y1096" s="22">
        <v>0</v>
      </c>
      <c r="Z1096" s="29">
        <v>0</v>
      </c>
      <c r="AA1096" s="22">
        <v>37149</v>
      </c>
      <c r="AB1096" s="29">
        <v>213900.97</v>
      </c>
      <c r="AC1096" s="22">
        <v>0</v>
      </c>
      <c r="AD1096" s="29">
        <v>0</v>
      </c>
      <c r="AE1096" s="29">
        <v>0</v>
      </c>
      <c r="AF1096" s="29">
        <v>380166.45999999996</v>
      </c>
      <c r="AG1096" s="29" t="s">
        <v>35</v>
      </c>
      <c r="AI1096"/>
    </row>
    <row r="1097" spans="1:35">
      <c r="A1097" s="17">
        <v>1095</v>
      </c>
      <c r="B1097" s="18">
        <v>45170</v>
      </c>
      <c r="C1097" s="19" t="s">
        <v>41</v>
      </c>
      <c r="D1097" s="19" t="s">
        <v>59</v>
      </c>
      <c r="E1097" s="17">
        <v>232</v>
      </c>
      <c r="F1097" s="17">
        <v>42</v>
      </c>
      <c r="G1097" s="17">
        <v>1602</v>
      </c>
      <c r="H1097" s="20">
        <v>0</v>
      </c>
      <c r="I1097" s="17">
        <v>0</v>
      </c>
      <c r="J1097" s="17">
        <v>30559</v>
      </c>
      <c r="K1097" s="17">
        <v>10070</v>
      </c>
      <c r="L1097" s="17">
        <v>553506</v>
      </c>
      <c r="M1097" s="17">
        <v>21468</v>
      </c>
      <c r="N1097" s="21">
        <v>46876.800000000003</v>
      </c>
      <c r="O1097" s="17">
        <v>6326</v>
      </c>
      <c r="P1097" s="21">
        <v>24759.34</v>
      </c>
      <c r="Q1097" s="17">
        <v>1</v>
      </c>
      <c r="R1097" s="21">
        <v>9.07</v>
      </c>
      <c r="S1097" s="17">
        <v>206</v>
      </c>
      <c r="T1097" s="21">
        <v>687.9</v>
      </c>
      <c r="U1097" s="17">
        <v>192103</v>
      </c>
      <c r="V1097" s="21">
        <v>344288.53</v>
      </c>
      <c r="W1097" s="17">
        <v>13838</v>
      </c>
      <c r="X1097" s="21">
        <v>37045.42</v>
      </c>
      <c r="Y1097" s="17">
        <v>0</v>
      </c>
      <c r="Z1097" s="21">
        <v>0</v>
      </c>
      <c r="AA1097" s="17">
        <v>446747</v>
      </c>
      <c r="AB1097" s="21">
        <v>1958841.01</v>
      </c>
      <c r="AC1097" s="17">
        <v>0</v>
      </c>
      <c r="AD1097" s="21">
        <v>0</v>
      </c>
      <c r="AE1097" s="21">
        <v>72333.11</v>
      </c>
      <c r="AF1097" s="21">
        <v>2340174.96</v>
      </c>
      <c r="AG1097" s="21" t="s">
        <v>35</v>
      </c>
      <c r="AI1097"/>
    </row>
    <row r="1098" spans="1:35">
      <c r="A1098" s="22">
        <v>1096</v>
      </c>
      <c r="B1098" s="28">
        <v>45170</v>
      </c>
      <c r="C1098" s="23" t="s">
        <v>33</v>
      </c>
      <c r="D1098" s="23" t="s">
        <v>60</v>
      </c>
      <c r="E1098" s="22">
        <v>577</v>
      </c>
      <c r="F1098" s="22">
        <v>2</v>
      </c>
      <c r="G1098" s="22">
        <v>0</v>
      </c>
      <c r="H1098" s="38">
        <v>2332</v>
      </c>
      <c r="I1098" s="22">
        <v>0</v>
      </c>
      <c r="J1098" s="22">
        <v>0</v>
      </c>
      <c r="K1098" s="22">
        <v>0</v>
      </c>
      <c r="L1098" s="22">
        <v>5201591</v>
      </c>
      <c r="M1098" s="22">
        <v>0</v>
      </c>
      <c r="N1098" s="29">
        <v>0</v>
      </c>
      <c r="O1098" s="22">
        <v>0</v>
      </c>
      <c r="P1098" s="29">
        <v>0</v>
      </c>
      <c r="Q1098" s="22">
        <v>0</v>
      </c>
      <c r="R1098" s="29">
        <v>0</v>
      </c>
      <c r="S1098" s="22">
        <v>0</v>
      </c>
      <c r="T1098" s="29">
        <v>0</v>
      </c>
      <c r="U1098" s="22">
        <v>197511</v>
      </c>
      <c r="V1098" s="29">
        <v>308625.51</v>
      </c>
      <c r="W1098" s="22">
        <v>16647</v>
      </c>
      <c r="X1098" s="29">
        <v>39198.480000000003</v>
      </c>
      <c r="Y1098" s="22">
        <v>0</v>
      </c>
      <c r="Z1098" s="29">
        <v>0</v>
      </c>
      <c r="AA1098" s="22">
        <v>968663</v>
      </c>
      <c r="AB1098" s="29">
        <v>4805605.4400000004</v>
      </c>
      <c r="AC1098" s="22">
        <v>17</v>
      </c>
      <c r="AD1098" s="29">
        <v>12.2</v>
      </c>
      <c r="AE1098" s="29">
        <v>0</v>
      </c>
      <c r="AF1098" s="29">
        <v>5153441.6300000008</v>
      </c>
      <c r="AG1098" s="29" t="s">
        <v>35</v>
      </c>
      <c r="AI1098"/>
    </row>
    <row r="1099" spans="1:35">
      <c r="A1099" s="17">
        <v>1097</v>
      </c>
      <c r="B1099" s="18">
        <v>45170</v>
      </c>
      <c r="C1099" s="19" t="s">
        <v>33</v>
      </c>
      <c r="D1099" s="19" t="s">
        <v>61</v>
      </c>
      <c r="E1099" s="17">
        <v>353</v>
      </c>
      <c r="F1099" s="17">
        <v>3</v>
      </c>
      <c r="G1099" s="17">
        <v>25588</v>
      </c>
      <c r="H1099" s="20">
        <v>303</v>
      </c>
      <c r="I1099" s="17">
        <v>58608</v>
      </c>
      <c r="J1099" s="17">
        <v>0</v>
      </c>
      <c r="K1099" s="17">
        <v>0</v>
      </c>
      <c r="L1099" s="17">
        <v>2135949</v>
      </c>
      <c r="M1099" s="17">
        <v>0</v>
      </c>
      <c r="N1099" s="21">
        <v>0</v>
      </c>
      <c r="O1099" s="17">
        <v>0</v>
      </c>
      <c r="P1099" s="21">
        <v>0</v>
      </c>
      <c r="Q1099" s="17">
        <v>0</v>
      </c>
      <c r="R1099" s="21">
        <v>0</v>
      </c>
      <c r="S1099" s="17">
        <v>0</v>
      </c>
      <c r="T1099" s="21">
        <v>0</v>
      </c>
      <c r="U1099" s="17">
        <v>169664</v>
      </c>
      <c r="V1099" s="21">
        <v>339029.65</v>
      </c>
      <c r="W1099" s="17">
        <v>46736</v>
      </c>
      <c r="X1099" s="21">
        <v>179248.91</v>
      </c>
      <c r="Y1099" s="17">
        <v>0</v>
      </c>
      <c r="Z1099" s="21">
        <v>0</v>
      </c>
      <c r="AA1099" s="17">
        <v>2963316</v>
      </c>
      <c r="AB1099" s="21">
        <v>7723710.0800000001</v>
      </c>
      <c r="AC1099" s="17">
        <v>0</v>
      </c>
      <c r="AD1099" s="21">
        <v>0</v>
      </c>
      <c r="AE1099" s="21">
        <v>0</v>
      </c>
      <c r="AF1099" s="21">
        <v>8241988.6400000006</v>
      </c>
      <c r="AG1099" s="21" t="s">
        <v>35</v>
      </c>
      <c r="AI1099"/>
    </row>
    <row r="1100" spans="1:35">
      <c r="A1100" s="22">
        <v>1098</v>
      </c>
      <c r="B1100" s="28">
        <v>45170</v>
      </c>
      <c r="C1100" s="23" t="s">
        <v>41</v>
      </c>
      <c r="D1100" s="23" t="s">
        <v>62</v>
      </c>
      <c r="E1100" s="22">
        <v>1601</v>
      </c>
      <c r="F1100" s="22">
        <v>334</v>
      </c>
      <c r="G1100" s="22">
        <v>18836</v>
      </c>
      <c r="H1100" s="38">
        <v>891</v>
      </c>
      <c r="I1100" s="22">
        <v>15001</v>
      </c>
      <c r="J1100" s="22">
        <v>4471297</v>
      </c>
      <c r="K1100" s="22">
        <v>737984</v>
      </c>
      <c r="L1100" s="22">
        <v>13233925</v>
      </c>
      <c r="M1100" s="22">
        <v>1330164</v>
      </c>
      <c r="N1100" s="29">
        <v>4139746.93</v>
      </c>
      <c r="O1100" s="22">
        <v>1391323</v>
      </c>
      <c r="P1100" s="29">
        <v>8097635.4299999997</v>
      </c>
      <c r="Q1100" s="22">
        <v>0</v>
      </c>
      <c r="R1100" s="29">
        <v>0</v>
      </c>
      <c r="S1100" s="22">
        <v>3681</v>
      </c>
      <c r="T1100" s="29">
        <v>16713.810000000001</v>
      </c>
      <c r="U1100" s="22">
        <v>3886213</v>
      </c>
      <c r="V1100" s="29">
        <v>8133706.8200000003</v>
      </c>
      <c r="W1100" s="22">
        <v>1531505</v>
      </c>
      <c r="X1100" s="29">
        <v>5388714.8799999999</v>
      </c>
      <c r="Y1100" s="22">
        <v>2504</v>
      </c>
      <c r="Z1100" s="29">
        <v>34503.57</v>
      </c>
      <c r="AA1100" s="22">
        <v>8272204</v>
      </c>
      <c r="AB1100" s="29">
        <v>41033329.780000001</v>
      </c>
      <c r="AC1100" s="22">
        <v>97</v>
      </c>
      <c r="AD1100" s="29">
        <v>90.1</v>
      </c>
      <c r="AE1100" s="29">
        <v>12254096.17</v>
      </c>
      <c r="AF1100" s="29">
        <v>54590345.149999999</v>
      </c>
      <c r="AG1100" s="29" t="s">
        <v>35</v>
      </c>
      <c r="AI1100"/>
    </row>
    <row r="1101" spans="1:35">
      <c r="A1101" s="17">
        <v>1099</v>
      </c>
      <c r="B1101" s="18">
        <v>45170</v>
      </c>
      <c r="C1101" s="19" t="s">
        <v>33</v>
      </c>
      <c r="D1101" s="19" t="s">
        <v>63</v>
      </c>
      <c r="E1101" s="17">
        <v>162</v>
      </c>
      <c r="F1101" s="17">
        <v>0</v>
      </c>
      <c r="G1101" s="17">
        <v>0</v>
      </c>
      <c r="H1101" s="20">
        <v>254</v>
      </c>
      <c r="I1101" s="17">
        <v>0</v>
      </c>
      <c r="J1101" s="17">
        <v>31707</v>
      </c>
      <c r="K1101" s="17">
        <v>0</v>
      </c>
      <c r="L1101" s="17">
        <v>5003298</v>
      </c>
      <c r="M1101" s="17">
        <v>0</v>
      </c>
      <c r="N1101" s="21">
        <v>0</v>
      </c>
      <c r="O1101" s="17">
        <v>0</v>
      </c>
      <c r="P1101" s="21">
        <v>0</v>
      </c>
      <c r="Q1101" s="17">
        <v>0</v>
      </c>
      <c r="R1101" s="21">
        <v>0</v>
      </c>
      <c r="S1101" s="17">
        <v>0</v>
      </c>
      <c r="T1101" s="21">
        <v>0</v>
      </c>
      <c r="U1101" s="17">
        <v>48972</v>
      </c>
      <c r="V1101" s="21">
        <v>65072.34</v>
      </c>
      <c r="W1101" s="17">
        <v>12420</v>
      </c>
      <c r="X1101" s="21">
        <v>40503.42</v>
      </c>
      <c r="Y1101" s="17">
        <v>0</v>
      </c>
      <c r="Z1101" s="21">
        <v>0</v>
      </c>
      <c r="AA1101" s="17">
        <v>965532</v>
      </c>
      <c r="AB1101" s="21">
        <v>4837100.2</v>
      </c>
      <c r="AC1101" s="17">
        <v>0</v>
      </c>
      <c r="AD1101" s="21">
        <v>0</v>
      </c>
      <c r="AE1101" s="21">
        <v>0</v>
      </c>
      <c r="AF1101" s="21">
        <v>4942675.96</v>
      </c>
      <c r="AG1101" s="21" t="s">
        <v>35</v>
      </c>
      <c r="AI1101"/>
    </row>
    <row r="1102" spans="1:35">
      <c r="A1102" s="22">
        <v>1100</v>
      </c>
      <c r="B1102" s="28">
        <v>45170</v>
      </c>
      <c r="C1102" s="23" t="s">
        <v>36</v>
      </c>
      <c r="D1102" s="23" t="s">
        <v>64</v>
      </c>
      <c r="E1102" s="22">
        <v>0</v>
      </c>
      <c r="F1102" s="22">
        <v>0</v>
      </c>
      <c r="G1102" s="22">
        <v>0</v>
      </c>
      <c r="H1102" s="38">
        <v>393394</v>
      </c>
      <c r="I1102" s="22">
        <v>0</v>
      </c>
      <c r="J1102" s="22">
        <v>17612</v>
      </c>
      <c r="K1102" s="22">
        <v>0</v>
      </c>
      <c r="L1102" s="22">
        <v>7907878</v>
      </c>
      <c r="M1102" s="22">
        <v>0</v>
      </c>
      <c r="N1102" s="29">
        <v>0</v>
      </c>
      <c r="O1102" s="22">
        <v>0</v>
      </c>
      <c r="P1102" s="29">
        <v>0</v>
      </c>
      <c r="Q1102" s="22">
        <v>0</v>
      </c>
      <c r="R1102" s="29">
        <v>0</v>
      </c>
      <c r="S1102" s="22">
        <v>0</v>
      </c>
      <c r="T1102" s="29">
        <v>0</v>
      </c>
      <c r="U1102" s="22">
        <v>185193</v>
      </c>
      <c r="V1102" s="29">
        <v>406559.54</v>
      </c>
      <c r="W1102" s="22">
        <v>11352</v>
      </c>
      <c r="X1102" s="29">
        <v>18055.11</v>
      </c>
      <c r="Y1102" s="22">
        <v>0</v>
      </c>
      <c r="Z1102" s="29">
        <v>0</v>
      </c>
      <c r="AA1102" s="22">
        <v>2112631</v>
      </c>
      <c r="AB1102" s="29">
        <v>6700951.0499999998</v>
      </c>
      <c r="AC1102" s="22">
        <v>151</v>
      </c>
      <c r="AD1102" s="29">
        <v>91.7</v>
      </c>
      <c r="AE1102" s="29">
        <v>0</v>
      </c>
      <c r="AF1102" s="29">
        <v>7125657.4000000004</v>
      </c>
      <c r="AG1102" s="29" t="s">
        <v>35</v>
      </c>
      <c r="AI1102"/>
    </row>
    <row r="1103" spans="1:35">
      <c r="A1103" s="17">
        <v>1101</v>
      </c>
      <c r="B1103" s="18">
        <v>45170</v>
      </c>
      <c r="C1103" s="19" t="s">
        <v>41</v>
      </c>
      <c r="D1103" s="19" t="s">
        <v>65</v>
      </c>
      <c r="E1103" s="17">
        <v>11058</v>
      </c>
      <c r="F1103" s="17">
        <v>9538</v>
      </c>
      <c r="G1103" s="17">
        <v>1545322</v>
      </c>
      <c r="H1103" s="20">
        <v>4550</v>
      </c>
      <c r="I1103" s="17">
        <v>1956440</v>
      </c>
      <c r="J1103" s="17">
        <v>0</v>
      </c>
      <c r="K1103" s="17">
        <v>18831933</v>
      </c>
      <c r="L1103" s="17">
        <v>51919168</v>
      </c>
      <c r="M1103" s="17">
        <v>39822882</v>
      </c>
      <c r="N1103" s="21">
        <v>136035404.59999999</v>
      </c>
      <c r="O1103" s="17">
        <v>29835529</v>
      </c>
      <c r="P1103" s="21">
        <v>250583216</v>
      </c>
      <c r="Q1103" s="17">
        <v>0</v>
      </c>
      <c r="R1103" s="21">
        <v>0</v>
      </c>
      <c r="S1103" s="17">
        <v>193009</v>
      </c>
      <c r="T1103" s="21">
        <v>1141897.03</v>
      </c>
      <c r="U1103" s="17">
        <v>15408199</v>
      </c>
      <c r="V1103" s="21">
        <v>43739752.460000001</v>
      </c>
      <c r="W1103" s="17">
        <v>9957563</v>
      </c>
      <c r="X1103" s="21">
        <v>38353789.579999998</v>
      </c>
      <c r="Y1103" s="17">
        <v>93634</v>
      </c>
      <c r="Z1103" s="21">
        <v>1348293.32</v>
      </c>
      <c r="AA1103" s="17">
        <v>39681940</v>
      </c>
      <c r="AB1103" s="21">
        <v>241666186.80000001</v>
      </c>
      <c r="AC1103" s="17">
        <v>7732</v>
      </c>
      <c r="AD1103" s="21">
        <v>7692.48</v>
      </c>
      <c r="AE1103" s="21">
        <v>387760517.63</v>
      </c>
      <c r="AF1103" s="21">
        <v>325115714.63999999</v>
      </c>
      <c r="AG1103" s="21" t="s">
        <v>40</v>
      </c>
      <c r="AI1103"/>
    </row>
    <row r="1104" spans="1:35">
      <c r="A1104" s="22">
        <v>1102</v>
      </c>
      <c r="B1104" s="28">
        <v>45170</v>
      </c>
      <c r="C1104" s="23" t="s">
        <v>38</v>
      </c>
      <c r="D1104" s="23" t="s">
        <v>66</v>
      </c>
      <c r="E1104" s="22">
        <v>46</v>
      </c>
      <c r="F1104" s="22">
        <v>29</v>
      </c>
      <c r="G1104" s="22">
        <v>0</v>
      </c>
      <c r="H1104" s="38">
        <v>0</v>
      </c>
      <c r="I1104" s="22">
        <v>0</v>
      </c>
      <c r="J1104" s="22">
        <v>0</v>
      </c>
      <c r="K1104" s="22">
        <v>623751</v>
      </c>
      <c r="L1104" s="22">
        <v>646750</v>
      </c>
      <c r="M1104" s="22">
        <v>714077</v>
      </c>
      <c r="N1104" s="29">
        <v>2374774.0299999998</v>
      </c>
      <c r="O1104" s="22">
        <v>1073527</v>
      </c>
      <c r="P1104" s="29">
        <v>5209417.18</v>
      </c>
      <c r="Q1104" s="22">
        <v>0</v>
      </c>
      <c r="R1104" s="29">
        <v>0</v>
      </c>
      <c r="S1104" s="22">
        <v>1579</v>
      </c>
      <c r="T1104" s="29">
        <v>11534.9</v>
      </c>
      <c r="U1104" s="22">
        <v>253476</v>
      </c>
      <c r="V1104" s="29">
        <v>892641.43</v>
      </c>
      <c r="W1104" s="22">
        <v>0</v>
      </c>
      <c r="X1104" s="29">
        <v>0</v>
      </c>
      <c r="Y1104" s="22">
        <v>0</v>
      </c>
      <c r="Z1104" s="29">
        <v>0</v>
      </c>
      <c r="AA1104" s="22">
        <v>222277</v>
      </c>
      <c r="AB1104" s="29">
        <v>1266034.1299999999</v>
      </c>
      <c r="AC1104" s="22">
        <v>0</v>
      </c>
      <c r="AD1104" s="29">
        <v>0</v>
      </c>
      <c r="AE1104" s="29">
        <v>7595726.1099999994</v>
      </c>
      <c r="AF1104" s="29">
        <v>2158675.56</v>
      </c>
      <c r="AG1104" s="29" t="s">
        <v>40</v>
      </c>
      <c r="AI1104"/>
    </row>
    <row r="1105" spans="1:35">
      <c r="A1105" s="17">
        <v>1103</v>
      </c>
      <c r="B1105" s="18">
        <v>45170</v>
      </c>
      <c r="C1105" s="19" t="s">
        <v>41</v>
      </c>
      <c r="D1105" s="19" t="s">
        <v>67</v>
      </c>
      <c r="E1105" s="17">
        <v>9500</v>
      </c>
      <c r="F1105" s="17">
        <v>7201</v>
      </c>
      <c r="G1105" s="17">
        <v>1436353</v>
      </c>
      <c r="H1105" s="20">
        <v>10042</v>
      </c>
      <c r="I1105" s="17">
        <v>575570</v>
      </c>
      <c r="J1105" s="17">
        <v>3296546</v>
      </c>
      <c r="K1105" s="17">
        <v>15647301</v>
      </c>
      <c r="L1105" s="17">
        <v>32606520</v>
      </c>
      <c r="M1105" s="17">
        <v>18814653</v>
      </c>
      <c r="N1105" s="21">
        <v>72008762.409999996</v>
      </c>
      <c r="O1105" s="17">
        <v>32984367</v>
      </c>
      <c r="P1105" s="21">
        <v>181046659.30000001</v>
      </c>
      <c r="Q1105" s="17">
        <v>28</v>
      </c>
      <c r="R1105" s="21">
        <v>1586.79</v>
      </c>
      <c r="S1105" s="17">
        <v>47517</v>
      </c>
      <c r="T1105" s="21">
        <v>239054</v>
      </c>
      <c r="U1105" s="17">
        <v>9527723</v>
      </c>
      <c r="V1105" s="21">
        <v>28093716.829999998</v>
      </c>
      <c r="W1105" s="17">
        <v>3836421</v>
      </c>
      <c r="X1105" s="21">
        <v>21113807.210000001</v>
      </c>
      <c r="Y1105" s="17">
        <v>20832</v>
      </c>
      <c r="Z1105" s="21">
        <v>204091.78</v>
      </c>
      <c r="AA1105" s="17">
        <v>18893578</v>
      </c>
      <c r="AB1105" s="21">
        <v>128940527.90000001</v>
      </c>
      <c r="AC1105" s="17">
        <v>4</v>
      </c>
      <c r="AD1105" s="21">
        <v>2.2200000000000002</v>
      </c>
      <c r="AE1105" s="21">
        <v>253296062.5</v>
      </c>
      <c r="AF1105" s="21">
        <v>178352145.94</v>
      </c>
      <c r="AG1105" s="21" t="s">
        <v>40</v>
      </c>
      <c r="AI1105"/>
    </row>
    <row r="1106" spans="1:35">
      <c r="A1106" s="22">
        <v>1104</v>
      </c>
      <c r="B1106" s="28">
        <v>45170</v>
      </c>
      <c r="C1106" s="23" t="s">
        <v>41</v>
      </c>
      <c r="D1106" s="23" t="s">
        <v>68</v>
      </c>
      <c r="E1106" s="22">
        <v>2261</v>
      </c>
      <c r="F1106" s="22">
        <v>1060</v>
      </c>
      <c r="G1106" s="22">
        <v>21616</v>
      </c>
      <c r="H1106" s="38">
        <v>124</v>
      </c>
      <c r="I1106" s="22">
        <v>9856</v>
      </c>
      <c r="J1106" s="22">
        <v>269354</v>
      </c>
      <c r="K1106" s="22">
        <v>33451</v>
      </c>
      <c r="L1106" s="22">
        <v>11498389</v>
      </c>
      <c r="M1106" s="22">
        <v>68846</v>
      </c>
      <c r="N1106" s="29">
        <v>229915.62</v>
      </c>
      <c r="O1106" s="22">
        <v>47619</v>
      </c>
      <c r="P1106" s="29">
        <v>180891.92</v>
      </c>
      <c r="Q1106" s="22">
        <v>0</v>
      </c>
      <c r="R1106" s="29">
        <v>0</v>
      </c>
      <c r="S1106" s="22">
        <v>344</v>
      </c>
      <c r="T1106" s="29">
        <v>1998.87</v>
      </c>
      <c r="U1106" s="22">
        <v>1556608</v>
      </c>
      <c r="V1106" s="29">
        <v>3305098.63</v>
      </c>
      <c r="W1106" s="22">
        <v>320374</v>
      </c>
      <c r="X1106" s="29">
        <v>911472.92</v>
      </c>
      <c r="Y1106" s="22">
        <v>0</v>
      </c>
      <c r="Z1106" s="29">
        <v>0</v>
      </c>
      <c r="AA1106" s="22">
        <v>5708392</v>
      </c>
      <c r="AB1106" s="29">
        <v>27999869.780000001</v>
      </c>
      <c r="AC1106" s="22">
        <v>383</v>
      </c>
      <c r="AD1106" s="29">
        <v>373.9</v>
      </c>
      <c r="AE1106" s="29">
        <v>412806.41000000003</v>
      </c>
      <c r="AF1106" s="29">
        <v>32216815.23</v>
      </c>
      <c r="AG1106" s="29" t="s">
        <v>35</v>
      </c>
      <c r="AI1106"/>
    </row>
    <row r="1107" spans="1:35">
      <c r="A1107" s="17">
        <v>1105</v>
      </c>
      <c r="B1107" s="18">
        <v>45170</v>
      </c>
      <c r="C1107" s="19" t="s">
        <v>41</v>
      </c>
      <c r="D1107" s="19" t="s">
        <v>69</v>
      </c>
      <c r="E1107" s="17">
        <v>783</v>
      </c>
      <c r="F1107" s="17">
        <v>328</v>
      </c>
      <c r="G1107" s="17">
        <v>39157</v>
      </c>
      <c r="H1107" s="20">
        <v>11126</v>
      </c>
      <c r="I1107" s="17">
        <v>0</v>
      </c>
      <c r="J1107" s="17">
        <v>38079</v>
      </c>
      <c r="K1107" s="17">
        <v>1919838</v>
      </c>
      <c r="L1107" s="17">
        <v>6780903</v>
      </c>
      <c r="M1107" s="17">
        <v>2530361</v>
      </c>
      <c r="N1107" s="21">
        <v>9215468.7300000004</v>
      </c>
      <c r="O1107" s="17">
        <v>1962189</v>
      </c>
      <c r="P1107" s="21">
        <v>12794338.939999999</v>
      </c>
      <c r="Q1107" s="17">
        <v>0</v>
      </c>
      <c r="R1107" s="21">
        <v>0</v>
      </c>
      <c r="S1107" s="17">
        <v>26128</v>
      </c>
      <c r="T1107" s="21">
        <v>104125.1</v>
      </c>
      <c r="U1107" s="17">
        <v>841415</v>
      </c>
      <c r="V1107" s="21">
        <v>2081439.86</v>
      </c>
      <c r="W1107" s="17">
        <v>345481</v>
      </c>
      <c r="X1107" s="21">
        <v>3616293.15</v>
      </c>
      <c r="Y1107" s="17">
        <v>0</v>
      </c>
      <c r="Z1107" s="21">
        <v>0</v>
      </c>
      <c r="AA1107" s="17">
        <v>3945222</v>
      </c>
      <c r="AB1107" s="21">
        <v>19431995.949999999</v>
      </c>
      <c r="AC1107" s="17">
        <v>0</v>
      </c>
      <c r="AD1107" s="21">
        <v>0</v>
      </c>
      <c r="AE1107" s="21">
        <v>22113932.770000003</v>
      </c>
      <c r="AF1107" s="21">
        <v>25129728.960000001</v>
      </c>
      <c r="AG1107" s="21" t="s">
        <v>35</v>
      </c>
      <c r="AI1107"/>
    </row>
    <row r="1108" spans="1:35">
      <c r="A1108" s="22">
        <v>1106</v>
      </c>
      <c r="B1108" s="28">
        <v>45170</v>
      </c>
      <c r="C1108" s="23" t="s">
        <v>36</v>
      </c>
      <c r="D1108" s="23" t="s">
        <v>70</v>
      </c>
      <c r="E1108" s="22">
        <v>0</v>
      </c>
      <c r="F1108" s="22">
        <v>0</v>
      </c>
      <c r="G1108" s="22">
        <v>0</v>
      </c>
      <c r="H1108" s="38">
        <v>175185</v>
      </c>
      <c r="I1108" s="22">
        <v>0</v>
      </c>
      <c r="J1108" s="22">
        <v>406581</v>
      </c>
      <c r="K1108" s="22">
        <v>0</v>
      </c>
      <c r="L1108" s="22">
        <v>12668916</v>
      </c>
      <c r="M1108" s="22">
        <v>0</v>
      </c>
      <c r="N1108" s="29">
        <v>0</v>
      </c>
      <c r="O1108" s="22">
        <v>0</v>
      </c>
      <c r="P1108" s="29">
        <v>0</v>
      </c>
      <c r="Q1108" s="22">
        <v>0</v>
      </c>
      <c r="R1108" s="29">
        <v>0</v>
      </c>
      <c r="S1108" s="22">
        <v>0</v>
      </c>
      <c r="T1108" s="29">
        <v>0</v>
      </c>
      <c r="U1108" s="22">
        <v>0</v>
      </c>
      <c r="V1108" s="29">
        <v>0</v>
      </c>
      <c r="W1108" s="22">
        <v>377745</v>
      </c>
      <c r="X1108" s="29">
        <v>115627.04</v>
      </c>
      <c r="Y1108" s="22">
        <v>0</v>
      </c>
      <c r="Z1108" s="29">
        <v>0</v>
      </c>
      <c r="AA1108" s="22">
        <v>0</v>
      </c>
      <c r="AB1108" s="29">
        <v>0</v>
      </c>
      <c r="AC1108" s="22">
        <v>0</v>
      </c>
      <c r="AD1108" s="29">
        <v>0</v>
      </c>
      <c r="AE1108" s="29">
        <v>0</v>
      </c>
      <c r="AF1108" s="29">
        <v>115627.04</v>
      </c>
      <c r="AG1108" s="29" t="s">
        <v>35</v>
      </c>
      <c r="AI1108"/>
    </row>
    <row r="1109" spans="1:35">
      <c r="A1109" s="17">
        <v>1107</v>
      </c>
      <c r="B1109" s="18">
        <v>45170</v>
      </c>
      <c r="C1109" s="19" t="s">
        <v>45</v>
      </c>
      <c r="D1109" s="19" t="s">
        <v>71</v>
      </c>
      <c r="E1109" s="17">
        <v>4274</v>
      </c>
      <c r="F1109" s="17">
        <v>592</v>
      </c>
      <c r="G1109" s="17">
        <v>13401</v>
      </c>
      <c r="H1109" s="20">
        <v>10825</v>
      </c>
      <c r="I1109" s="17">
        <v>0</v>
      </c>
      <c r="J1109" s="17">
        <v>3947277</v>
      </c>
      <c r="K1109" s="17">
        <v>177001</v>
      </c>
      <c r="L1109" s="17">
        <v>33151076</v>
      </c>
      <c r="M1109" s="17">
        <v>125933</v>
      </c>
      <c r="N1109" s="21">
        <v>443682.5</v>
      </c>
      <c r="O1109" s="17">
        <v>64633</v>
      </c>
      <c r="P1109" s="21">
        <v>331544.21999999997</v>
      </c>
      <c r="Q1109" s="17">
        <v>0</v>
      </c>
      <c r="R1109" s="21">
        <v>0</v>
      </c>
      <c r="S1109" s="17">
        <v>3447</v>
      </c>
      <c r="T1109" s="21">
        <v>22856.74</v>
      </c>
      <c r="U1109" s="17">
        <v>4219009</v>
      </c>
      <c r="V1109" s="21">
        <v>8866723.6300000008</v>
      </c>
      <c r="W1109" s="17">
        <v>1456769</v>
      </c>
      <c r="X1109" s="21">
        <v>2815891.85</v>
      </c>
      <c r="Y1109" s="17">
        <v>2717</v>
      </c>
      <c r="Z1109" s="21">
        <v>42722.37</v>
      </c>
      <c r="AA1109" s="17">
        <v>21200385</v>
      </c>
      <c r="AB1109" s="21">
        <v>96932512.439999998</v>
      </c>
      <c r="AC1109" s="17">
        <v>14283</v>
      </c>
      <c r="AD1109" s="21">
        <v>14105</v>
      </c>
      <c r="AE1109" s="21">
        <v>798083.46</v>
      </c>
      <c r="AF1109" s="21">
        <v>108671955.28999999</v>
      </c>
      <c r="AG1109" s="21" t="s">
        <v>35</v>
      </c>
      <c r="AI1109"/>
    </row>
    <row r="1110" spans="1:35">
      <c r="A1110" s="22">
        <v>1108</v>
      </c>
      <c r="B1110" s="28">
        <v>45170</v>
      </c>
      <c r="C1110" s="23" t="s">
        <v>45</v>
      </c>
      <c r="D1110" s="23" t="s">
        <v>72</v>
      </c>
      <c r="E1110" s="22">
        <v>2785</v>
      </c>
      <c r="F1110" s="22">
        <v>729</v>
      </c>
      <c r="G1110" s="22">
        <v>0</v>
      </c>
      <c r="H1110" s="38">
        <v>0</v>
      </c>
      <c r="I1110" s="22">
        <v>0</v>
      </c>
      <c r="J1110" s="22">
        <v>302820</v>
      </c>
      <c r="K1110" s="22">
        <v>85030</v>
      </c>
      <c r="L1110" s="22">
        <v>17847007</v>
      </c>
      <c r="M1110" s="22">
        <v>71817</v>
      </c>
      <c r="N1110" s="29">
        <v>189017.83</v>
      </c>
      <c r="O1110" s="22">
        <v>24159</v>
      </c>
      <c r="P1110" s="29">
        <v>77972.460000000006</v>
      </c>
      <c r="Q1110" s="22">
        <v>0</v>
      </c>
      <c r="R1110" s="29">
        <v>0</v>
      </c>
      <c r="S1110" s="22">
        <v>2587</v>
      </c>
      <c r="T1110" s="29">
        <v>11984.76</v>
      </c>
      <c r="U1110" s="22">
        <v>2695036</v>
      </c>
      <c r="V1110" s="29">
        <v>5518791.8700000001</v>
      </c>
      <c r="W1110" s="22">
        <v>686047</v>
      </c>
      <c r="X1110" s="29">
        <v>1421743.7</v>
      </c>
      <c r="Y1110" s="22">
        <v>0</v>
      </c>
      <c r="Z1110" s="29">
        <v>0</v>
      </c>
      <c r="AA1110" s="22">
        <v>11685874</v>
      </c>
      <c r="AB1110" s="29">
        <v>48727943.850000001</v>
      </c>
      <c r="AC1110" s="22">
        <v>0</v>
      </c>
      <c r="AD1110" s="29">
        <v>0</v>
      </c>
      <c r="AE1110" s="29">
        <v>278975.05</v>
      </c>
      <c r="AF1110" s="29">
        <v>55668479.420000002</v>
      </c>
      <c r="AG1110" s="29" t="s">
        <v>35</v>
      </c>
      <c r="AI1110"/>
    </row>
    <row r="1111" spans="1:35">
      <c r="A1111" s="17">
        <v>1109</v>
      </c>
      <c r="B1111" s="18">
        <v>45170</v>
      </c>
      <c r="C1111" s="19" t="s">
        <v>41</v>
      </c>
      <c r="D1111" s="19" t="s">
        <v>73</v>
      </c>
      <c r="E1111" s="17">
        <v>1749</v>
      </c>
      <c r="F1111" s="17">
        <v>1154</v>
      </c>
      <c r="G1111" s="17">
        <v>242627</v>
      </c>
      <c r="H1111" s="20">
        <v>146</v>
      </c>
      <c r="I1111" s="17">
        <v>58968</v>
      </c>
      <c r="J1111" s="17">
        <v>3656406</v>
      </c>
      <c r="K1111" s="17">
        <v>2533531</v>
      </c>
      <c r="L1111" s="17">
        <v>9182378</v>
      </c>
      <c r="M1111" s="17">
        <v>3690282</v>
      </c>
      <c r="N1111" s="21">
        <v>19273295.609999999</v>
      </c>
      <c r="O1111" s="17">
        <v>2520966</v>
      </c>
      <c r="P1111" s="21">
        <v>58697971.07</v>
      </c>
      <c r="Q1111" s="17">
        <v>0</v>
      </c>
      <c r="R1111" s="21">
        <v>0</v>
      </c>
      <c r="S1111" s="17">
        <v>25975</v>
      </c>
      <c r="T1111" s="21">
        <v>132240</v>
      </c>
      <c r="U1111" s="17">
        <v>1051733</v>
      </c>
      <c r="V1111" s="21">
        <v>2543059.06</v>
      </c>
      <c r="W1111" s="17">
        <v>704794</v>
      </c>
      <c r="X1111" s="21">
        <v>3148587.5</v>
      </c>
      <c r="Y1111" s="17">
        <v>838</v>
      </c>
      <c r="Z1111" s="21">
        <v>56199.56</v>
      </c>
      <c r="AA1111" s="17">
        <v>4642123</v>
      </c>
      <c r="AB1111" s="21">
        <v>26674511.629999999</v>
      </c>
      <c r="AC1111" s="17">
        <v>0</v>
      </c>
      <c r="AD1111" s="21">
        <v>0</v>
      </c>
      <c r="AE1111" s="21">
        <v>78103506.680000007</v>
      </c>
      <c r="AF1111" s="21">
        <v>32422357.75</v>
      </c>
      <c r="AG1111" s="21" t="s">
        <v>40</v>
      </c>
      <c r="AI1111"/>
    </row>
    <row r="1112" spans="1:35">
      <c r="A1112" s="22">
        <v>1110</v>
      </c>
      <c r="B1112" s="28">
        <v>45170</v>
      </c>
      <c r="C1112" s="23" t="s">
        <v>41</v>
      </c>
      <c r="D1112" s="23" t="s">
        <v>74</v>
      </c>
      <c r="E1112" s="22">
        <v>923</v>
      </c>
      <c r="F1112" s="22">
        <v>628</v>
      </c>
      <c r="G1112" s="22">
        <v>11356</v>
      </c>
      <c r="H1112" s="38">
        <v>942</v>
      </c>
      <c r="I1112" s="22">
        <v>0</v>
      </c>
      <c r="J1112" s="22">
        <v>266473</v>
      </c>
      <c r="K1112" s="22">
        <v>108040</v>
      </c>
      <c r="L1112" s="22">
        <v>4108092</v>
      </c>
      <c r="M1112" s="22">
        <v>184206</v>
      </c>
      <c r="N1112" s="29">
        <v>1347476.53</v>
      </c>
      <c r="O1112" s="22">
        <v>103059</v>
      </c>
      <c r="P1112" s="29">
        <v>363670.42</v>
      </c>
      <c r="Q1112" s="22">
        <v>0</v>
      </c>
      <c r="R1112" s="29">
        <v>0</v>
      </c>
      <c r="S1112" s="22">
        <v>9102</v>
      </c>
      <c r="T1112" s="29">
        <v>36908.29</v>
      </c>
      <c r="U1112" s="22">
        <v>2092380</v>
      </c>
      <c r="V1112" s="29">
        <v>2593654.02</v>
      </c>
      <c r="W1112" s="22">
        <v>942444</v>
      </c>
      <c r="X1112" s="29">
        <v>771866.97</v>
      </c>
      <c r="Y1112" s="22">
        <v>0</v>
      </c>
      <c r="Z1112" s="29">
        <v>0</v>
      </c>
      <c r="AA1112" s="22">
        <v>5737810</v>
      </c>
      <c r="AB1112" s="29">
        <v>29538221.309999999</v>
      </c>
      <c r="AC1112" s="22">
        <v>0</v>
      </c>
      <c r="AD1112" s="29">
        <v>0</v>
      </c>
      <c r="AE1112" s="29">
        <v>1748055.24</v>
      </c>
      <c r="AF1112" s="29">
        <v>32903742.299999997</v>
      </c>
      <c r="AG1112" s="29" t="s">
        <v>35</v>
      </c>
      <c r="AI1112"/>
    </row>
    <row r="1113" spans="1:35">
      <c r="A1113" s="17">
        <v>1111</v>
      </c>
      <c r="B1113" s="18">
        <v>45170</v>
      </c>
      <c r="C1113" s="19" t="s">
        <v>33</v>
      </c>
      <c r="D1113" s="19" t="s">
        <v>75</v>
      </c>
      <c r="E1113" s="17">
        <v>59</v>
      </c>
      <c r="F1113" s="17">
        <v>2</v>
      </c>
      <c r="G1113" s="17">
        <v>0</v>
      </c>
      <c r="H1113" s="20">
        <v>162</v>
      </c>
      <c r="I1113" s="17">
        <v>0</v>
      </c>
      <c r="J1113" s="17">
        <v>495147</v>
      </c>
      <c r="K1113" s="17">
        <v>0</v>
      </c>
      <c r="L1113" s="17">
        <v>2982952</v>
      </c>
      <c r="M1113" s="17">
        <v>0</v>
      </c>
      <c r="N1113" s="21">
        <v>0</v>
      </c>
      <c r="O1113" s="17">
        <v>0</v>
      </c>
      <c r="P1113" s="21">
        <v>0</v>
      </c>
      <c r="Q1113" s="17">
        <v>0</v>
      </c>
      <c r="R1113" s="21">
        <v>0</v>
      </c>
      <c r="S1113" s="17">
        <v>0</v>
      </c>
      <c r="T1113" s="21">
        <v>0</v>
      </c>
      <c r="U1113" s="17">
        <v>51613</v>
      </c>
      <c r="V1113" s="21">
        <v>97969.12</v>
      </c>
      <c r="W1113" s="17">
        <v>7766</v>
      </c>
      <c r="X1113" s="21">
        <v>21827.98</v>
      </c>
      <c r="Y1113" s="17">
        <v>0</v>
      </c>
      <c r="Z1113" s="21">
        <v>0</v>
      </c>
      <c r="AA1113" s="17">
        <v>422972</v>
      </c>
      <c r="AB1113" s="21">
        <v>2222715.42</v>
      </c>
      <c r="AC1113" s="17">
        <v>0</v>
      </c>
      <c r="AD1113" s="21">
        <v>0</v>
      </c>
      <c r="AE1113" s="21">
        <v>0</v>
      </c>
      <c r="AF1113" s="21">
        <v>2342512.52</v>
      </c>
      <c r="AG1113" s="21" t="s">
        <v>35</v>
      </c>
      <c r="AI1113"/>
    </row>
    <row r="1114" spans="1:35">
      <c r="A1114" s="22">
        <v>1112</v>
      </c>
      <c r="B1114" s="28">
        <v>45170</v>
      </c>
      <c r="C1114" s="23" t="s">
        <v>36</v>
      </c>
      <c r="D1114" s="23" t="s">
        <v>76</v>
      </c>
      <c r="E1114" s="22">
        <v>0</v>
      </c>
      <c r="F1114" s="22">
        <v>0</v>
      </c>
      <c r="G1114" s="22">
        <v>0</v>
      </c>
      <c r="H1114" s="38">
        <v>0</v>
      </c>
      <c r="I1114" s="22">
        <v>0</v>
      </c>
      <c r="J1114" s="22">
        <v>13189</v>
      </c>
      <c r="K1114" s="22">
        <v>0</v>
      </c>
      <c r="L1114" s="22">
        <v>0</v>
      </c>
      <c r="M1114" s="22">
        <v>0</v>
      </c>
      <c r="N1114" s="29">
        <v>0</v>
      </c>
      <c r="O1114" s="22">
        <v>0</v>
      </c>
      <c r="P1114" s="29">
        <v>0</v>
      </c>
      <c r="Q1114" s="22">
        <v>0</v>
      </c>
      <c r="R1114" s="29">
        <v>0</v>
      </c>
      <c r="S1114" s="22">
        <v>0</v>
      </c>
      <c r="T1114" s="29">
        <v>0</v>
      </c>
      <c r="U1114" s="22">
        <v>0</v>
      </c>
      <c r="V1114" s="29">
        <v>0</v>
      </c>
      <c r="W1114" s="22">
        <v>0</v>
      </c>
      <c r="X1114" s="29">
        <v>0</v>
      </c>
      <c r="Y1114" s="22">
        <v>0</v>
      </c>
      <c r="Z1114" s="29">
        <v>0</v>
      </c>
      <c r="AA1114" s="22">
        <v>0</v>
      </c>
      <c r="AB1114" s="29">
        <v>0</v>
      </c>
      <c r="AC1114" s="22">
        <v>0</v>
      </c>
      <c r="AD1114" s="29">
        <v>0</v>
      </c>
      <c r="AE1114" s="29">
        <v>0</v>
      </c>
      <c r="AF1114" s="29">
        <v>0</v>
      </c>
      <c r="AG1114" s="29" t="s">
        <v>35</v>
      </c>
      <c r="AI1114"/>
    </row>
    <row r="1115" spans="1:35">
      <c r="A1115" s="17">
        <v>1113</v>
      </c>
      <c r="B1115" s="18">
        <v>45170</v>
      </c>
      <c r="C1115" s="19" t="s">
        <v>41</v>
      </c>
      <c r="D1115" s="19" t="s">
        <v>77</v>
      </c>
      <c r="E1115" s="17">
        <v>893</v>
      </c>
      <c r="F1115" s="17">
        <v>587</v>
      </c>
      <c r="G1115" s="17">
        <v>9572</v>
      </c>
      <c r="H1115" s="20">
        <v>0</v>
      </c>
      <c r="I1115" s="17">
        <v>0</v>
      </c>
      <c r="J1115" s="17">
        <v>65625</v>
      </c>
      <c r="K1115" s="17">
        <v>0</v>
      </c>
      <c r="L1115" s="17">
        <v>5145560</v>
      </c>
      <c r="M1115" s="17">
        <v>0</v>
      </c>
      <c r="N1115" s="21">
        <v>0</v>
      </c>
      <c r="O1115" s="17">
        <v>0</v>
      </c>
      <c r="P1115" s="21">
        <v>0</v>
      </c>
      <c r="Q1115" s="17">
        <v>0</v>
      </c>
      <c r="R1115" s="21">
        <v>0</v>
      </c>
      <c r="S1115" s="17">
        <v>0</v>
      </c>
      <c r="T1115" s="21">
        <v>0</v>
      </c>
      <c r="U1115" s="17">
        <v>1001793</v>
      </c>
      <c r="V1115" s="21">
        <v>1820834.69</v>
      </c>
      <c r="W1115" s="17">
        <v>122286</v>
      </c>
      <c r="X1115" s="21">
        <v>308529.44</v>
      </c>
      <c r="Y1115" s="17">
        <v>0</v>
      </c>
      <c r="Z1115" s="21">
        <v>0</v>
      </c>
      <c r="AA1115" s="17">
        <v>3987228</v>
      </c>
      <c r="AB1115" s="21">
        <v>18200473.93</v>
      </c>
      <c r="AC1115" s="17">
        <v>0</v>
      </c>
      <c r="AD1115" s="21">
        <v>0</v>
      </c>
      <c r="AE1115" s="21">
        <v>0</v>
      </c>
      <c r="AF1115" s="21">
        <v>20329838.059999999</v>
      </c>
      <c r="AG1115" s="21" t="s">
        <v>35</v>
      </c>
      <c r="AI1115"/>
    </row>
    <row r="1116" spans="1:35">
      <c r="A1116" s="22">
        <v>1114</v>
      </c>
      <c r="B1116" s="28">
        <v>45170</v>
      </c>
      <c r="C1116" s="23" t="s">
        <v>41</v>
      </c>
      <c r="D1116" s="23" t="s">
        <v>78</v>
      </c>
      <c r="E1116" s="22">
        <v>1429</v>
      </c>
      <c r="F1116" s="22">
        <v>815</v>
      </c>
      <c r="G1116" s="22">
        <v>8623</v>
      </c>
      <c r="H1116" s="38">
        <v>0</v>
      </c>
      <c r="I1116" s="22">
        <v>0</v>
      </c>
      <c r="J1116" s="22">
        <v>28877</v>
      </c>
      <c r="K1116" s="22">
        <v>10777</v>
      </c>
      <c r="L1116" s="22">
        <v>4527368</v>
      </c>
      <c r="M1116" s="22">
        <v>28212</v>
      </c>
      <c r="N1116" s="29">
        <v>180037.25</v>
      </c>
      <c r="O1116" s="22">
        <v>10039</v>
      </c>
      <c r="P1116" s="29">
        <v>122528.8</v>
      </c>
      <c r="Q1116" s="22">
        <v>0</v>
      </c>
      <c r="R1116" s="29">
        <v>0</v>
      </c>
      <c r="S1116" s="22">
        <v>853</v>
      </c>
      <c r="T1116" s="29">
        <v>6360.7</v>
      </c>
      <c r="U1116" s="22">
        <v>1264992</v>
      </c>
      <c r="V1116" s="29">
        <v>2946138.31</v>
      </c>
      <c r="W1116" s="22">
        <v>221490</v>
      </c>
      <c r="X1116" s="29">
        <v>780614.27</v>
      </c>
      <c r="Y1116" s="22">
        <v>0</v>
      </c>
      <c r="Z1116" s="29">
        <v>887.94</v>
      </c>
      <c r="AA1116" s="22">
        <v>4190774</v>
      </c>
      <c r="AB1116" s="29">
        <v>20161007.079999998</v>
      </c>
      <c r="AC1116" s="22">
        <v>0</v>
      </c>
      <c r="AD1116" s="29">
        <v>0</v>
      </c>
      <c r="AE1116" s="29">
        <v>308926.75</v>
      </c>
      <c r="AF1116" s="29">
        <v>23888647.599999998</v>
      </c>
      <c r="AG1116" s="29" t="s">
        <v>35</v>
      </c>
      <c r="AI1116"/>
    </row>
    <row r="1117" spans="1:35">
      <c r="A1117" s="17">
        <v>1115</v>
      </c>
      <c r="B1117" s="18">
        <v>45170</v>
      </c>
      <c r="C1117" s="19" t="s">
        <v>41</v>
      </c>
      <c r="D1117" s="19" t="s">
        <v>79</v>
      </c>
      <c r="E1117" s="17">
        <v>1678</v>
      </c>
      <c r="F1117" s="17">
        <v>1492</v>
      </c>
      <c r="G1117" s="17">
        <v>82017</v>
      </c>
      <c r="H1117" s="20">
        <v>17705</v>
      </c>
      <c r="I1117" s="17">
        <v>85378</v>
      </c>
      <c r="J1117" s="17">
        <v>492376</v>
      </c>
      <c r="K1117" s="17">
        <v>5527538</v>
      </c>
      <c r="L1117" s="17">
        <v>30641864</v>
      </c>
      <c r="M1117" s="17">
        <v>6078111</v>
      </c>
      <c r="N1117" s="21">
        <v>21651729.02</v>
      </c>
      <c r="O1117" s="17">
        <v>4423299</v>
      </c>
      <c r="P1117" s="21">
        <v>33274108.68</v>
      </c>
      <c r="Q1117" s="17">
        <v>0</v>
      </c>
      <c r="R1117" s="21">
        <v>0</v>
      </c>
      <c r="S1117" s="17">
        <v>44156</v>
      </c>
      <c r="T1117" s="21">
        <v>187957.95</v>
      </c>
      <c r="U1117" s="17">
        <v>3018266</v>
      </c>
      <c r="V1117" s="21">
        <v>6232141.7300000004</v>
      </c>
      <c r="W1117" s="17">
        <v>2211843</v>
      </c>
      <c r="X1117" s="21">
        <v>6350490.7699999996</v>
      </c>
      <c r="Y1117" s="17">
        <v>0</v>
      </c>
      <c r="Z1117" s="21">
        <v>0</v>
      </c>
      <c r="AA1117" s="17">
        <v>12418511</v>
      </c>
      <c r="AB1117" s="21">
        <v>53543300.549999997</v>
      </c>
      <c r="AC1117" s="17">
        <v>0</v>
      </c>
      <c r="AD1117" s="21">
        <v>0</v>
      </c>
      <c r="AE1117" s="21">
        <v>55113795.650000006</v>
      </c>
      <c r="AF1117" s="21">
        <v>66125933.049999997</v>
      </c>
      <c r="AG1117" s="21" t="s">
        <v>35</v>
      </c>
      <c r="AI1117"/>
    </row>
    <row r="1118" spans="1:35">
      <c r="A1118" s="22">
        <v>1116</v>
      </c>
      <c r="B1118" s="28">
        <v>45170</v>
      </c>
      <c r="C1118" s="23" t="s">
        <v>36</v>
      </c>
      <c r="D1118" s="23" t="s">
        <v>80</v>
      </c>
      <c r="E1118" s="22">
        <v>0</v>
      </c>
      <c r="F1118" s="22">
        <v>0</v>
      </c>
      <c r="G1118" s="22">
        <v>190</v>
      </c>
      <c r="H1118" s="38">
        <v>469759</v>
      </c>
      <c r="I1118" s="22">
        <v>0</v>
      </c>
      <c r="J1118" s="22">
        <v>0</v>
      </c>
      <c r="K1118" s="22">
        <v>0</v>
      </c>
      <c r="L1118" s="22">
        <v>667538</v>
      </c>
      <c r="M1118" s="22">
        <v>0</v>
      </c>
      <c r="N1118" s="29">
        <v>0</v>
      </c>
      <c r="O1118" s="22">
        <v>0</v>
      </c>
      <c r="P1118" s="29">
        <v>0</v>
      </c>
      <c r="Q1118" s="22">
        <v>0</v>
      </c>
      <c r="R1118" s="29">
        <v>0</v>
      </c>
      <c r="S1118" s="22">
        <v>0</v>
      </c>
      <c r="T1118" s="29">
        <v>0</v>
      </c>
      <c r="U1118" s="22">
        <v>881</v>
      </c>
      <c r="V1118" s="29">
        <v>730.43</v>
      </c>
      <c r="W1118" s="22">
        <v>24480</v>
      </c>
      <c r="X1118" s="29">
        <v>18532.71</v>
      </c>
      <c r="Y1118" s="22">
        <v>0</v>
      </c>
      <c r="Z1118" s="29">
        <v>0</v>
      </c>
      <c r="AA1118" s="22">
        <v>6014</v>
      </c>
      <c r="AB1118" s="29">
        <v>24672.42</v>
      </c>
      <c r="AC1118" s="22">
        <v>0</v>
      </c>
      <c r="AD1118" s="29">
        <v>0</v>
      </c>
      <c r="AE1118" s="29">
        <v>0</v>
      </c>
      <c r="AF1118" s="29">
        <v>43935.56</v>
      </c>
      <c r="AG1118" s="29" t="s">
        <v>35</v>
      </c>
      <c r="AI1118"/>
    </row>
    <row r="1119" spans="1:35">
      <c r="A1119" s="17">
        <v>1117</v>
      </c>
      <c r="B1119" s="18">
        <v>45170</v>
      </c>
      <c r="C1119" s="19" t="s">
        <v>41</v>
      </c>
      <c r="D1119" s="19" t="s">
        <v>99</v>
      </c>
      <c r="E1119" s="17">
        <v>0</v>
      </c>
      <c r="F1119" s="17">
        <v>0</v>
      </c>
      <c r="G1119" s="17">
        <v>0</v>
      </c>
      <c r="H1119" s="20">
        <v>0</v>
      </c>
      <c r="I1119" s="17">
        <v>0</v>
      </c>
      <c r="J1119" s="17">
        <v>0</v>
      </c>
      <c r="K1119" s="17">
        <v>0</v>
      </c>
      <c r="L1119" s="17">
        <v>224256</v>
      </c>
      <c r="M1119" s="17">
        <v>0</v>
      </c>
      <c r="N1119" s="21">
        <v>0</v>
      </c>
      <c r="O1119" s="17">
        <v>0</v>
      </c>
      <c r="P1119" s="21">
        <v>0</v>
      </c>
      <c r="Q1119" s="17">
        <v>0</v>
      </c>
      <c r="R1119" s="21">
        <v>0</v>
      </c>
      <c r="S1119" s="17">
        <v>0</v>
      </c>
      <c r="T1119" s="21">
        <v>0</v>
      </c>
      <c r="U1119" s="17">
        <v>21897</v>
      </c>
      <c r="V1119" s="21">
        <v>39335.46</v>
      </c>
      <c r="W1119" s="17">
        <v>10779</v>
      </c>
      <c r="X1119" s="21">
        <v>26573.05</v>
      </c>
      <c r="Y1119" s="17">
        <v>0</v>
      </c>
      <c r="Z1119" s="21">
        <v>0</v>
      </c>
      <c r="AA1119" s="17">
        <v>84485</v>
      </c>
      <c r="AB1119" s="21">
        <v>383201.29</v>
      </c>
      <c r="AC1119" s="17">
        <v>15</v>
      </c>
      <c r="AD1119" s="21">
        <v>13.8</v>
      </c>
      <c r="AE1119" s="21">
        <v>0</v>
      </c>
      <c r="AF1119" s="21">
        <v>449123.6</v>
      </c>
      <c r="AG1119" s="21" t="s">
        <v>35</v>
      </c>
      <c r="AI1119"/>
    </row>
    <row r="1120" spans="1:35">
      <c r="A1120" s="22">
        <v>1118</v>
      </c>
      <c r="B1120" s="28">
        <v>45170</v>
      </c>
      <c r="C1120" s="23" t="s">
        <v>33</v>
      </c>
      <c r="D1120" s="23" t="s">
        <v>81</v>
      </c>
      <c r="E1120" s="22">
        <v>13</v>
      </c>
      <c r="F1120" s="22">
        <v>1</v>
      </c>
      <c r="G1120" s="22">
        <v>0</v>
      </c>
      <c r="H1120" s="38">
        <v>0</v>
      </c>
      <c r="I1120" s="22">
        <v>0</v>
      </c>
      <c r="J1120" s="22">
        <v>0</v>
      </c>
      <c r="K1120" s="22">
        <v>0</v>
      </c>
      <c r="L1120" s="22">
        <v>394954</v>
      </c>
      <c r="M1120" s="22">
        <v>0</v>
      </c>
      <c r="N1120" s="29">
        <v>0</v>
      </c>
      <c r="O1120" s="22">
        <v>0</v>
      </c>
      <c r="P1120" s="29">
        <v>0</v>
      </c>
      <c r="Q1120" s="22">
        <v>0</v>
      </c>
      <c r="R1120" s="29">
        <v>0</v>
      </c>
      <c r="S1120" s="22">
        <v>0</v>
      </c>
      <c r="T1120" s="29">
        <v>0</v>
      </c>
      <c r="U1120" s="22">
        <v>5865</v>
      </c>
      <c r="V1120" s="29">
        <v>7621.76</v>
      </c>
      <c r="W1120" s="22">
        <v>0</v>
      </c>
      <c r="X1120" s="29">
        <v>0</v>
      </c>
      <c r="Y1120" s="22">
        <v>0</v>
      </c>
      <c r="Z1120" s="29">
        <v>0</v>
      </c>
      <c r="AA1120" s="22">
        <v>42932</v>
      </c>
      <c r="AB1120" s="29">
        <v>182346.8</v>
      </c>
      <c r="AC1120" s="22">
        <v>0</v>
      </c>
      <c r="AD1120" s="29">
        <v>0</v>
      </c>
      <c r="AE1120" s="29">
        <v>0</v>
      </c>
      <c r="AF1120" s="29">
        <v>189968.56</v>
      </c>
      <c r="AG1120" s="29" t="s">
        <v>35</v>
      </c>
      <c r="AI1120"/>
    </row>
    <row r="1121" spans="1:35">
      <c r="A1121" s="17">
        <v>1119</v>
      </c>
      <c r="B1121" s="18">
        <v>45170</v>
      </c>
      <c r="C1121" s="19" t="s">
        <v>36</v>
      </c>
      <c r="D1121" s="19" t="s">
        <v>82</v>
      </c>
      <c r="E1121" s="17">
        <v>1</v>
      </c>
      <c r="F1121" s="17">
        <v>11</v>
      </c>
      <c r="G1121" s="17">
        <v>704551</v>
      </c>
      <c r="H1121" s="20">
        <v>0</v>
      </c>
      <c r="I1121" s="17">
        <v>0</v>
      </c>
      <c r="J1121" s="17">
        <v>33301474</v>
      </c>
      <c r="K1121" s="17">
        <v>0</v>
      </c>
      <c r="L1121" s="17">
        <v>32186420</v>
      </c>
      <c r="M1121" s="17">
        <v>0</v>
      </c>
      <c r="N1121" s="21">
        <v>0</v>
      </c>
      <c r="O1121" s="17">
        <v>0</v>
      </c>
      <c r="P1121" s="21">
        <v>0</v>
      </c>
      <c r="Q1121" s="17">
        <v>0</v>
      </c>
      <c r="R1121" s="21">
        <v>0</v>
      </c>
      <c r="S1121" s="17">
        <v>0</v>
      </c>
      <c r="T1121" s="21">
        <v>0</v>
      </c>
      <c r="U1121" s="17">
        <v>292387</v>
      </c>
      <c r="V1121" s="21">
        <v>383616.68</v>
      </c>
      <c r="W1121" s="17">
        <v>854768</v>
      </c>
      <c r="X1121" s="21">
        <v>1809359.62</v>
      </c>
      <c r="Y1121" s="17">
        <v>0</v>
      </c>
      <c r="Z1121" s="21">
        <v>0</v>
      </c>
      <c r="AA1121" s="17">
        <v>1165338</v>
      </c>
      <c r="AB1121" s="21">
        <v>4919315.0999999996</v>
      </c>
      <c r="AC1121" s="17">
        <v>0</v>
      </c>
      <c r="AD1121" s="21">
        <v>0</v>
      </c>
      <c r="AE1121" s="21">
        <v>0</v>
      </c>
      <c r="AF1121" s="21">
        <v>7112291.4000000004</v>
      </c>
      <c r="AG1121" s="21" t="s">
        <v>35</v>
      </c>
      <c r="AI1121"/>
    </row>
    <row r="1122" spans="1:35">
      <c r="A1122" s="22">
        <v>1120</v>
      </c>
      <c r="B1122" s="28">
        <v>45170</v>
      </c>
      <c r="C1122" s="23" t="s">
        <v>45</v>
      </c>
      <c r="D1122" s="23" t="s">
        <v>83</v>
      </c>
      <c r="E1122" s="22">
        <v>894</v>
      </c>
      <c r="F1122" s="22">
        <v>26</v>
      </c>
      <c r="G1122" s="22">
        <v>616</v>
      </c>
      <c r="H1122" s="38">
        <v>193</v>
      </c>
      <c r="I1122" s="22">
        <v>790</v>
      </c>
      <c r="J1122" s="22">
        <v>91856</v>
      </c>
      <c r="K1122" s="22">
        <v>0</v>
      </c>
      <c r="L1122" s="22">
        <v>4003642</v>
      </c>
      <c r="M1122" s="22">
        <v>0</v>
      </c>
      <c r="N1122" s="29">
        <v>0</v>
      </c>
      <c r="O1122" s="22">
        <v>0</v>
      </c>
      <c r="P1122" s="29">
        <v>0</v>
      </c>
      <c r="Q1122" s="22">
        <v>0</v>
      </c>
      <c r="R1122" s="29">
        <v>0</v>
      </c>
      <c r="S1122" s="22">
        <v>0</v>
      </c>
      <c r="T1122" s="29">
        <v>0</v>
      </c>
      <c r="U1122" s="22">
        <v>558578</v>
      </c>
      <c r="V1122" s="29">
        <v>1192039.29</v>
      </c>
      <c r="W1122" s="22">
        <v>105817</v>
      </c>
      <c r="X1122" s="29">
        <v>386998.49</v>
      </c>
      <c r="Y1122" s="22">
        <v>0</v>
      </c>
      <c r="Z1122" s="29">
        <v>0</v>
      </c>
      <c r="AA1122" s="22">
        <v>1574869</v>
      </c>
      <c r="AB1122" s="29">
        <v>7170502.4000000004</v>
      </c>
      <c r="AC1122" s="22">
        <v>0</v>
      </c>
      <c r="AD1122" s="29">
        <v>0</v>
      </c>
      <c r="AE1122" s="29">
        <v>0</v>
      </c>
      <c r="AF1122" s="29">
        <v>8749540.1799999997</v>
      </c>
      <c r="AG1122" s="29" t="s">
        <v>35</v>
      </c>
      <c r="AI1122"/>
    </row>
    <row r="1123" spans="1:35">
      <c r="A1123" s="17">
        <v>1121</v>
      </c>
      <c r="B1123" s="18">
        <v>45170</v>
      </c>
      <c r="C1123" s="19" t="s">
        <v>45</v>
      </c>
      <c r="D1123" s="19" t="s">
        <v>84</v>
      </c>
      <c r="E1123" s="17">
        <v>8155</v>
      </c>
      <c r="F1123" s="17">
        <v>4490</v>
      </c>
      <c r="G1123" s="17">
        <v>42138</v>
      </c>
      <c r="H1123" s="20">
        <v>11265</v>
      </c>
      <c r="I1123" s="17">
        <v>659900</v>
      </c>
      <c r="J1123" s="17">
        <v>453808</v>
      </c>
      <c r="K1123" s="17">
        <v>411313</v>
      </c>
      <c r="L1123" s="17">
        <v>40614670</v>
      </c>
      <c r="M1123" s="17">
        <v>525518</v>
      </c>
      <c r="N1123" s="21">
        <v>1937968.75</v>
      </c>
      <c r="O1123" s="17">
        <v>236587</v>
      </c>
      <c r="P1123" s="21">
        <v>1003334.98</v>
      </c>
      <c r="Q1123" s="17">
        <v>0</v>
      </c>
      <c r="R1123" s="21">
        <v>0</v>
      </c>
      <c r="S1123" s="17">
        <v>4931</v>
      </c>
      <c r="T1123" s="21">
        <v>16178.05</v>
      </c>
      <c r="U1123" s="17">
        <v>5526624</v>
      </c>
      <c r="V1123" s="21">
        <v>12689885.43</v>
      </c>
      <c r="W1123" s="17">
        <v>2286455</v>
      </c>
      <c r="X1123" s="21">
        <v>5284333.21</v>
      </c>
      <c r="Y1123" s="17">
        <v>0</v>
      </c>
      <c r="Z1123" s="21">
        <v>0</v>
      </c>
      <c r="AA1123" s="17">
        <v>26539256</v>
      </c>
      <c r="AB1123" s="21">
        <v>129606781.40000001</v>
      </c>
      <c r="AC1123" s="17">
        <v>0</v>
      </c>
      <c r="AD1123" s="21">
        <v>0</v>
      </c>
      <c r="AE1123" s="21">
        <v>2957481.78</v>
      </c>
      <c r="AF1123" s="21">
        <v>147581000.04000002</v>
      </c>
      <c r="AG1123" s="21" t="s">
        <v>35</v>
      </c>
      <c r="AI1123"/>
    </row>
    <row r="1124" spans="1:35">
      <c r="A1124" s="22">
        <v>1122</v>
      </c>
      <c r="B1124" s="28">
        <v>45170</v>
      </c>
      <c r="C1124" s="23" t="s">
        <v>41</v>
      </c>
      <c r="D1124" s="23" t="s">
        <v>85</v>
      </c>
      <c r="E1124" s="22">
        <v>371</v>
      </c>
      <c r="F1124" s="22">
        <v>37</v>
      </c>
      <c r="G1124" s="22">
        <v>931294</v>
      </c>
      <c r="H1124" s="38">
        <v>0</v>
      </c>
      <c r="I1124" s="22">
        <v>47498</v>
      </c>
      <c r="J1124" s="22">
        <v>93582</v>
      </c>
      <c r="K1124" s="22">
        <v>4806304</v>
      </c>
      <c r="L1124" s="22">
        <v>1732377</v>
      </c>
      <c r="M1124" s="22">
        <v>6941265</v>
      </c>
      <c r="N1124" s="29">
        <v>30821495.719999999</v>
      </c>
      <c r="O1124" s="22">
        <v>3015122</v>
      </c>
      <c r="P1124" s="29">
        <v>30815024.199999999</v>
      </c>
      <c r="Q1124" s="22">
        <v>0</v>
      </c>
      <c r="R1124" s="29">
        <v>0</v>
      </c>
      <c r="S1124" s="22">
        <v>43421</v>
      </c>
      <c r="T1124" s="29">
        <v>149784.57999999999</v>
      </c>
      <c r="U1124" s="22">
        <v>214244</v>
      </c>
      <c r="V1124" s="29">
        <v>529971.93999999994</v>
      </c>
      <c r="W1124" s="22">
        <v>104851</v>
      </c>
      <c r="X1124" s="29">
        <v>649081.68999999994</v>
      </c>
      <c r="Y1124" s="22">
        <v>66</v>
      </c>
      <c r="Z1124" s="29">
        <v>2013.68</v>
      </c>
      <c r="AA1124" s="22">
        <v>639828</v>
      </c>
      <c r="AB1124" s="29">
        <v>3097542.89</v>
      </c>
      <c r="AC1124" s="22">
        <v>0</v>
      </c>
      <c r="AD1124" s="29">
        <v>0</v>
      </c>
      <c r="AE1124" s="29">
        <v>61786304.5</v>
      </c>
      <c r="AF1124" s="29">
        <v>4278610.2</v>
      </c>
      <c r="AG1124" s="29" t="s">
        <v>40</v>
      </c>
      <c r="AI1124"/>
    </row>
    <row r="1125" spans="1:35">
      <c r="A1125" s="17">
        <v>1123</v>
      </c>
      <c r="B1125" s="18">
        <v>45170</v>
      </c>
      <c r="C1125" s="19" t="s">
        <v>38</v>
      </c>
      <c r="D1125" s="19" t="s">
        <v>86</v>
      </c>
      <c r="E1125" s="17">
        <v>0</v>
      </c>
      <c r="F1125" s="17">
        <v>0</v>
      </c>
      <c r="G1125" s="17">
        <v>0</v>
      </c>
      <c r="H1125" s="20">
        <v>4305</v>
      </c>
      <c r="I1125" s="17">
        <v>0</v>
      </c>
      <c r="J1125" s="17">
        <v>0</v>
      </c>
      <c r="K1125" s="17">
        <v>983171</v>
      </c>
      <c r="L1125" s="17">
        <v>728098</v>
      </c>
      <c r="M1125" s="17">
        <v>379300</v>
      </c>
      <c r="N1125" s="21">
        <v>459402.47</v>
      </c>
      <c r="O1125" s="17">
        <v>637042</v>
      </c>
      <c r="P1125" s="21">
        <v>959218.3</v>
      </c>
      <c r="Q1125" s="17">
        <v>0</v>
      </c>
      <c r="R1125" s="21">
        <v>0</v>
      </c>
      <c r="S1125" s="17">
        <v>2626</v>
      </c>
      <c r="T1125" s="21">
        <v>6011.98</v>
      </c>
      <c r="U1125" s="17">
        <v>15938</v>
      </c>
      <c r="V1125" s="21">
        <v>27795.64</v>
      </c>
      <c r="W1125" s="17">
        <v>13001</v>
      </c>
      <c r="X1125" s="21">
        <v>45265.83</v>
      </c>
      <c r="Y1125" s="17">
        <v>0</v>
      </c>
      <c r="Z1125" s="21">
        <v>0</v>
      </c>
      <c r="AA1125" s="17">
        <v>134045</v>
      </c>
      <c r="AB1125" s="21">
        <v>250733.84</v>
      </c>
      <c r="AC1125" s="17">
        <v>0</v>
      </c>
      <c r="AD1125" s="21">
        <v>0</v>
      </c>
      <c r="AE1125" s="21">
        <v>1424632.75</v>
      </c>
      <c r="AF1125" s="21">
        <v>323795.31</v>
      </c>
      <c r="AG1125" s="21" t="s">
        <v>40</v>
      </c>
      <c r="AI1125"/>
    </row>
    <row r="1126" spans="1:35">
      <c r="A1126" s="22">
        <v>1124</v>
      </c>
      <c r="B1126" s="28">
        <v>45170</v>
      </c>
      <c r="C1126" s="23" t="s">
        <v>33</v>
      </c>
      <c r="D1126" s="23" t="s">
        <v>100</v>
      </c>
      <c r="E1126" s="22">
        <v>29</v>
      </c>
      <c r="F1126" s="22">
        <v>1</v>
      </c>
      <c r="G1126" s="22">
        <v>0</v>
      </c>
      <c r="H1126" s="38">
        <v>0</v>
      </c>
      <c r="I1126" s="22">
        <v>0</v>
      </c>
      <c r="J1126" s="22">
        <v>0</v>
      </c>
      <c r="K1126" s="22">
        <v>0</v>
      </c>
      <c r="L1126" s="22">
        <v>82450</v>
      </c>
      <c r="M1126" s="22">
        <v>0</v>
      </c>
      <c r="N1126" s="29">
        <v>0</v>
      </c>
      <c r="O1126" s="22">
        <v>0</v>
      </c>
      <c r="P1126" s="29">
        <v>0</v>
      </c>
      <c r="Q1126" s="22">
        <v>0</v>
      </c>
      <c r="R1126" s="29">
        <v>0</v>
      </c>
      <c r="S1126" s="22">
        <v>0</v>
      </c>
      <c r="T1126" s="29">
        <v>0</v>
      </c>
      <c r="U1126" s="22">
        <v>5355</v>
      </c>
      <c r="V1126" s="29">
        <v>12924.75</v>
      </c>
      <c r="W1126" s="22">
        <v>3998</v>
      </c>
      <c r="X1126" s="29">
        <v>15092.81</v>
      </c>
      <c r="Y1126" s="22">
        <v>0</v>
      </c>
      <c r="Z1126" s="29">
        <v>0</v>
      </c>
      <c r="AA1126" s="22">
        <v>35688</v>
      </c>
      <c r="AB1126" s="29">
        <v>188633.3</v>
      </c>
      <c r="AC1126" s="22">
        <v>0</v>
      </c>
      <c r="AD1126" s="29">
        <v>0</v>
      </c>
      <c r="AE1126" s="29">
        <v>0</v>
      </c>
      <c r="AF1126" s="29">
        <v>216650.86</v>
      </c>
      <c r="AG1126" s="29" t="s">
        <v>35</v>
      </c>
      <c r="AI1126"/>
    </row>
    <row r="1127" spans="1:35">
      <c r="A1127" s="17">
        <v>1125</v>
      </c>
      <c r="B1127" s="18">
        <v>45170</v>
      </c>
      <c r="C1127" s="19" t="s">
        <v>41</v>
      </c>
      <c r="D1127" s="19" t="s">
        <v>87</v>
      </c>
      <c r="E1127" s="17">
        <v>890</v>
      </c>
      <c r="F1127" s="17">
        <v>420</v>
      </c>
      <c r="G1127" s="17">
        <v>15742</v>
      </c>
      <c r="H1127" s="20">
        <v>0</v>
      </c>
      <c r="I1127" s="17">
        <v>7188</v>
      </c>
      <c r="J1127" s="17">
        <v>84325</v>
      </c>
      <c r="K1127" s="17">
        <v>325323</v>
      </c>
      <c r="L1127" s="17">
        <v>3785157</v>
      </c>
      <c r="M1127" s="17">
        <v>665845</v>
      </c>
      <c r="N1127" s="21">
        <v>2195273.73</v>
      </c>
      <c r="O1127" s="17">
        <v>634775</v>
      </c>
      <c r="P1127" s="21">
        <v>4383638.5</v>
      </c>
      <c r="Q1127" s="17">
        <v>0</v>
      </c>
      <c r="R1127" s="21">
        <v>0</v>
      </c>
      <c r="S1127" s="17">
        <v>0</v>
      </c>
      <c r="T1127" s="21">
        <v>0</v>
      </c>
      <c r="U1127" s="17">
        <v>1356034</v>
      </c>
      <c r="V1127" s="21">
        <v>2869032.92</v>
      </c>
      <c r="W1127" s="17">
        <v>227585</v>
      </c>
      <c r="X1127" s="21">
        <v>850101.79</v>
      </c>
      <c r="Y1127" s="17">
        <v>0</v>
      </c>
      <c r="Z1127" s="21">
        <v>0</v>
      </c>
      <c r="AA1127" s="17">
        <v>2909422</v>
      </c>
      <c r="AB1127" s="21">
        <v>13314014.6</v>
      </c>
      <c r="AC1127" s="17">
        <v>0</v>
      </c>
      <c r="AD1127" s="21">
        <v>0</v>
      </c>
      <c r="AE1127" s="21">
        <v>6578912.2300000004</v>
      </c>
      <c r="AF1127" s="21">
        <v>17033149.309999999</v>
      </c>
      <c r="AG1127" s="21" t="s">
        <v>35</v>
      </c>
      <c r="AI1127"/>
    </row>
    <row r="1128" spans="1:35">
      <c r="A1128" s="22">
        <v>1126</v>
      </c>
      <c r="B1128" s="28">
        <v>45170</v>
      </c>
      <c r="C1128" s="23" t="s">
        <v>38</v>
      </c>
      <c r="D1128" s="23" t="s">
        <v>88</v>
      </c>
      <c r="E1128" s="22">
        <v>102</v>
      </c>
      <c r="F1128" s="22">
        <v>64</v>
      </c>
      <c r="G1128" s="22">
        <v>0</v>
      </c>
      <c r="H1128" s="38">
        <v>0</v>
      </c>
      <c r="I1128" s="22">
        <v>0</v>
      </c>
      <c r="J1128" s="22">
        <v>0</v>
      </c>
      <c r="K1128" s="22">
        <v>1019544</v>
      </c>
      <c r="L1128" s="22">
        <v>1116228</v>
      </c>
      <c r="M1128" s="22">
        <v>1311745</v>
      </c>
      <c r="N1128" s="29">
        <v>4073387.53</v>
      </c>
      <c r="O1128" s="22">
        <v>1329100</v>
      </c>
      <c r="P1128" s="29">
        <v>6072610.7699999996</v>
      </c>
      <c r="Q1128" s="22">
        <v>0</v>
      </c>
      <c r="R1128" s="29">
        <v>0</v>
      </c>
      <c r="S1128" s="22">
        <v>2275</v>
      </c>
      <c r="T1128" s="29">
        <v>13840.64</v>
      </c>
      <c r="U1128" s="22">
        <v>674774</v>
      </c>
      <c r="V1128" s="29">
        <v>1608615.67</v>
      </c>
      <c r="W1128" s="22">
        <v>87536</v>
      </c>
      <c r="X1128" s="29">
        <v>515718.43</v>
      </c>
      <c r="Y1128" s="22">
        <v>31</v>
      </c>
      <c r="Z1128" s="29">
        <v>698.2</v>
      </c>
      <c r="AA1128" s="22">
        <v>767260</v>
      </c>
      <c r="AB1128" s="29">
        <v>3747104.41</v>
      </c>
      <c r="AC1128" s="22">
        <v>0</v>
      </c>
      <c r="AD1128" s="29">
        <v>0</v>
      </c>
      <c r="AE1128" s="29">
        <v>10159838.939999999</v>
      </c>
      <c r="AF1128" s="29">
        <v>5872136.7100000009</v>
      </c>
      <c r="AG1128" s="29" t="s">
        <v>40</v>
      </c>
      <c r="AI1128"/>
    </row>
    <row r="1129" spans="1:35">
      <c r="A1129" s="17">
        <v>1127</v>
      </c>
      <c r="B1129" s="18">
        <v>45170</v>
      </c>
      <c r="C1129" s="19" t="s">
        <v>45</v>
      </c>
      <c r="D1129" s="19" t="s">
        <v>89</v>
      </c>
      <c r="E1129" s="17">
        <v>25736</v>
      </c>
      <c r="F1129" s="17">
        <v>39424</v>
      </c>
      <c r="G1129" s="17">
        <v>1223092</v>
      </c>
      <c r="H1129" s="20">
        <v>53277</v>
      </c>
      <c r="I1129" s="17">
        <v>803536</v>
      </c>
      <c r="J1129" s="17">
        <v>3021111</v>
      </c>
      <c r="K1129" s="17">
        <v>17873839</v>
      </c>
      <c r="L1129" s="17">
        <v>257923281</v>
      </c>
      <c r="M1129" s="17">
        <v>25873904</v>
      </c>
      <c r="N1129" s="21">
        <v>85097062.299999997</v>
      </c>
      <c r="O1129" s="17">
        <v>20794866</v>
      </c>
      <c r="P1129" s="21">
        <v>164569844.09999999</v>
      </c>
      <c r="Q1129" s="17">
        <v>0</v>
      </c>
      <c r="R1129" s="21">
        <v>0</v>
      </c>
      <c r="S1129" s="17">
        <v>125865</v>
      </c>
      <c r="T1129" s="21">
        <v>487186.5</v>
      </c>
      <c r="U1129" s="17">
        <v>39478488</v>
      </c>
      <c r="V1129" s="21">
        <v>86389687.400000006</v>
      </c>
      <c r="W1129" s="17">
        <v>12031804</v>
      </c>
      <c r="X1129" s="21">
        <v>27983340.41</v>
      </c>
      <c r="Y1129" s="17">
        <v>1393</v>
      </c>
      <c r="Z1129" s="21">
        <v>18216.39</v>
      </c>
      <c r="AA1129" s="17">
        <v>173919526</v>
      </c>
      <c r="AB1129" s="21">
        <v>872254987.20000005</v>
      </c>
      <c r="AC1129" s="17">
        <v>27273</v>
      </c>
      <c r="AD1129" s="21">
        <v>24982.52</v>
      </c>
      <c r="AE1129" s="21">
        <v>250154092.89999998</v>
      </c>
      <c r="AF1129" s="21">
        <v>986671213.92000008</v>
      </c>
      <c r="AG1129" s="21" t="s">
        <v>35</v>
      </c>
      <c r="AI1129"/>
    </row>
    <row r="1130" spans="1:35">
      <c r="A1130" s="22">
        <v>1128</v>
      </c>
      <c r="B1130" s="28">
        <v>45170</v>
      </c>
      <c r="C1130" s="23" t="s">
        <v>33</v>
      </c>
      <c r="D1130" s="23" t="s">
        <v>90</v>
      </c>
      <c r="E1130" s="22">
        <v>0</v>
      </c>
      <c r="F1130" s="22">
        <v>0</v>
      </c>
      <c r="G1130" s="22">
        <v>0</v>
      </c>
      <c r="H1130" s="38">
        <v>67</v>
      </c>
      <c r="I1130" s="22">
        <v>0</v>
      </c>
      <c r="J1130" s="22">
        <v>0</v>
      </c>
      <c r="K1130" s="22">
        <v>0</v>
      </c>
      <c r="L1130" s="22">
        <v>682876</v>
      </c>
      <c r="M1130" s="22">
        <v>0</v>
      </c>
      <c r="N1130" s="29">
        <v>0</v>
      </c>
      <c r="O1130" s="22">
        <v>0</v>
      </c>
      <c r="P1130" s="29">
        <v>0</v>
      </c>
      <c r="Q1130" s="22">
        <v>0</v>
      </c>
      <c r="R1130" s="29">
        <v>0</v>
      </c>
      <c r="S1130" s="22">
        <v>0</v>
      </c>
      <c r="T1130" s="29">
        <v>0</v>
      </c>
      <c r="U1130" s="22">
        <v>26546</v>
      </c>
      <c r="V1130" s="29">
        <v>30584.65</v>
      </c>
      <c r="W1130" s="22">
        <v>642</v>
      </c>
      <c r="X1130" s="29">
        <v>1730.82</v>
      </c>
      <c r="Y1130" s="22">
        <v>0</v>
      </c>
      <c r="Z1130" s="29">
        <v>0</v>
      </c>
      <c r="AA1130" s="22">
        <v>249788</v>
      </c>
      <c r="AB1130" s="29">
        <v>909176.72</v>
      </c>
      <c r="AC1130" s="22">
        <v>0</v>
      </c>
      <c r="AD1130" s="29">
        <v>0</v>
      </c>
      <c r="AE1130" s="29">
        <v>0</v>
      </c>
      <c r="AF1130" s="29">
        <v>941492.19</v>
      </c>
      <c r="AG1130" s="29" t="s">
        <v>35</v>
      </c>
      <c r="AI1130"/>
    </row>
    <row r="1131" spans="1:35">
      <c r="A1131" s="17">
        <v>1129</v>
      </c>
      <c r="B1131" s="18">
        <v>45170</v>
      </c>
      <c r="C1131" s="19" t="s">
        <v>41</v>
      </c>
      <c r="D1131" s="19" t="s">
        <v>91</v>
      </c>
      <c r="E1131" s="17">
        <v>490</v>
      </c>
      <c r="F1131" s="17">
        <v>663</v>
      </c>
      <c r="G1131" s="17">
        <v>2012</v>
      </c>
      <c r="H1131" s="20">
        <v>0</v>
      </c>
      <c r="I1131" s="17">
        <v>0</v>
      </c>
      <c r="J1131" s="17">
        <v>107305</v>
      </c>
      <c r="K1131" s="17">
        <v>32856</v>
      </c>
      <c r="L1131" s="17">
        <v>2268985</v>
      </c>
      <c r="M1131" s="17">
        <v>44629</v>
      </c>
      <c r="N1131" s="21">
        <v>199672.64</v>
      </c>
      <c r="O1131" s="17">
        <v>16791</v>
      </c>
      <c r="P1131" s="21">
        <v>107553.36</v>
      </c>
      <c r="Q1131" s="17">
        <v>0</v>
      </c>
      <c r="R1131" s="21">
        <v>0</v>
      </c>
      <c r="S1131" s="17">
        <v>1999</v>
      </c>
      <c r="T1131" s="21">
        <v>8159.5</v>
      </c>
      <c r="U1131" s="17">
        <v>377643</v>
      </c>
      <c r="V1131" s="21">
        <v>930050.25</v>
      </c>
      <c r="W1131" s="17">
        <v>68611</v>
      </c>
      <c r="X1131" s="21">
        <v>163635.57999999999</v>
      </c>
      <c r="Y1131" s="17">
        <v>65</v>
      </c>
      <c r="Z1131" s="21">
        <v>165.98</v>
      </c>
      <c r="AA1131" s="17">
        <v>5053547</v>
      </c>
      <c r="AB1131" s="21">
        <v>21272935.5</v>
      </c>
      <c r="AC1131" s="17">
        <v>0</v>
      </c>
      <c r="AD1131" s="21">
        <v>0</v>
      </c>
      <c r="AE1131" s="21">
        <v>315385.5</v>
      </c>
      <c r="AF1131" s="21">
        <v>22366787.309999999</v>
      </c>
      <c r="AG1131" s="21" t="s">
        <v>35</v>
      </c>
      <c r="AI1131"/>
    </row>
    <row r="1132" spans="1:35">
      <c r="A1132" s="22">
        <v>1130</v>
      </c>
      <c r="B1132" s="28">
        <v>45170</v>
      </c>
      <c r="C1132" s="23" t="s">
        <v>45</v>
      </c>
      <c r="D1132" s="23" t="s">
        <v>92</v>
      </c>
      <c r="E1132" s="22">
        <v>2242</v>
      </c>
      <c r="F1132" s="22">
        <v>229</v>
      </c>
      <c r="G1132" s="22">
        <v>11202</v>
      </c>
      <c r="H1132" s="38">
        <v>3568</v>
      </c>
      <c r="I1132" s="22">
        <v>861</v>
      </c>
      <c r="J1132" s="22">
        <v>856819</v>
      </c>
      <c r="K1132" s="22">
        <v>0</v>
      </c>
      <c r="L1132" s="22">
        <v>12661869</v>
      </c>
      <c r="M1132" s="22">
        <v>0</v>
      </c>
      <c r="N1132" s="29">
        <v>0</v>
      </c>
      <c r="O1132" s="22">
        <v>0</v>
      </c>
      <c r="P1132" s="29">
        <v>0</v>
      </c>
      <c r="Q1132" s="22">
        <v>0</v>
      </c>
      <c r="R1132" s="29">
        <v>0</v>
      </c>
      <c r="S1132" s="22">
        <v>0</v>
      </c>
      <c r="T1132" s="29">
        <v>0</v>
      </c>
      <c r="U1132" s="22">
        <v>1555304</v>
      </c>
      <c r="V1132" s="29">
        <v>3174680.45</v>
      </c>
      <c r="W1132" s="22">
        <v>360189</v>
      </c>
      <c r="X1132" s="29">
        <v>950462.37</v>
      </c>
      <c r="Y1132" s="22">
        <v>935</v>
      </c>
      <c r="Z1132" s="29">
        <v>17348.060000000001</v>
      </c>
      <c r="AA1132" s="22">
        <v>6782744</v>
      </c>
      <c r="AB1132" s="29">
        <v>30155210.960000001</v>
      </c>
      <c r="AC1132" s="22">
        <v>657</v>
      </c>
      <c r="AD1132" s="29">
        <v>650.4</v>
      </c>
      <c r="AE1132" s="29">
        <v>0</v>
      </c>
      <c r="AF1132" s="29">
        <v>34298352.240000002</v>
      </c>
      <c r="AG1132" s="29" t="s">
        <v>35</v>
      </c>
      <c r="AI1132"/>
    </row>
    <row r="1133" spans="1:35">
      <c r="A1133" s="17">
        <v>1131</v>
      </c>
      <c r="B1133" s="18">
        <v>45170</v>
      </c>
      <c r="C1133" s="19" t="s">
        <v>33</v>
      </c>
      <c r="D1133" s="19" t="s">
        <v>93</v>
      </c>
      <c r="E1133" s="17">
        <v>541</v>
      </c>
      <c r="F1133" s="17">
        <v>4</v>
      </c>
      <c r="G1133" s="17">
        <v>0</v>
      </c>
      <c r="H1133" s="20">
        <v>0</v>
      </c>
      <c r="I1133" s="17">
        <v>0</v>
      </c>
      <c r="J1133" s="17">
        <v>531512</v>
      </c>
      <c r="K1133" s="17">
        <v>0</v>
      </c>
      <c r="L1133" s="17">
        <v>9542636</v>
      </c>
      <c r="M1133" s="17">
        <v>0</v>
      </c>
      <c r="N1133" s="21">
        <v>0</v>
      </c>
      <c r="O1133" s="17">
        <v>0</v>
      </c>
      <c r="P1133" s="21">
        <v>0</v>
      </c>
      <c r="Q1133" s="17">
        <v>0</v>
      </c>
      <c r="R1133" s="21">
        <v>0</v>
      </c>
      <c r="S1133" s="17">
        <v>0</v>
      </c>
      <c r="T1133" s="21">
        <v>0</v>
      </c>
      <c r="U1133" s="17">
        <v>237038</v>
      </c>
      <c r="V1133" s="21">
        <v>387780.51</v>
      </c>
      <c r="W1133" s="17">
        <v>91873</v>
      </c>
      <c r="X1133" s="21">
        <v>223321.8</v>
      </c>
      <c r="Y1133" s="17">
        <v>0</v>
      </c>
      <c r="Z1133" s="21">
        <v>0</v>
      </c>
      <c r="AA1133" s="17">
        <v>3475976</v>
      </c>
      <c r="AB1133" s="21">
        <v>14989482.92</v>
      </c>
      <c r="AC1133" s="17">
        <v>55</v>
      </c>
      <c r="AD1133" s="21">
        <v>50.5</v>
      </c>
      <c r="AE1133" s="21">
        <v>0</v>
      </c>
      <c r="AF1133" s="21">
        <v>15600635.73</v>
      </c>
      <c r="AG1133" s="21" t="s">
        <v>35</v>
      </c>
      <c r="AI1133"/>
    </row>
    <row r="1134" spans="1:35">
      <c r="A1134" s="22">
        <v>1132</v>
      </c>
      <c r="B1134" s="28">
        <v>45170</v>
      </c>
      <c r="C1134" s="23" t="s">
        <v>45</v>
      </c>
      <c r="D1134" s="23" t="s">
        <v>94</v>
      </c>
      <c r="E1134" s="22">
        <v>7861</v>
      </c>
      <c r="F1134" s="22">
        <v>2216</v>
      </c>
      <c r="G1134" s="22">
        <v>42840</v>
      </c>
      <c r="H1134" s="38">
        <v>8016</v>
      </c>
      <c r="I1134" s="22">
        <v>200178</v>
      </c>
      <c r="J1134" s="22">
        <v>277756</v>
      </c>
      <c r="K1134" s="22">
        <v>727780</v>
      </c>
      <c r="L1134" s="22">
        <v>53029563</v>
      </c>
      <c r="M1134" s="22">
        <v>760676</v>
      </c>
      <c r="N1134" s="29">
        <v>2983660</v>
      </c>
      <c r="O1134" s="22">
        <v>825844</v>
      </c>
      <c r="P1134" s="29">
        <v>2470889.81</v>
      </c>
      <c r="Q1134" s="22">
        <v>0</v>
      </c>
      <c r="R1134" s="29">
        <v>0</v>
      </c>
      <c r="S1134" s="22">
        <v>21602</v>
      </c>
      <c r="T1134" s="29">
        <v>109435.28</v>
      </c>
      <c r="U1134" s="22">
        <v>6374017</v>
      </c>
      <c r="V1134" s="29">
        <v>12535834.439999999</v>
      </c>
      <c r="W1134" s="22">
        <v>3061401</v>
      </c>
      <c r="X1134" s="29">
        <v>6183719.9000000004</v>
      </c>
      <c r="Y1134" s="22">
        <v>2481</v>
      </c>
      <c r="Z1134" s="29">
        <v>9497.85</v>
      </c>
      <c r="AA1134" s="22">
        <v>43168955</v>
      </c>
      <c r="AB1134" s="29">
        <v>132642058.59999999</v>
      </c>
      <c r="AC1134" s="22">
        <v>12756</v>
      </c>
      <c r="AD1134" s="29">
        <v>12485.79</v>
      </c>
      <c r="AE1134" s="29">
        <v>5563985.0900000008</v>
      </c>
      <c r="AF1134" s="29">
        <v>151383596.57999998</v>
      </c>
      <c r="AG1134" s="29" t="s">
        <v>35</v>
      </c>
      <c r="AI1134"/>
    </row>
    <row r="1135" spans="1:35">
      <c r="A1135" s="17">
        <v>1133</v>
      </c>
      <c r="B1135" s="18">
        <v>45170</v>
      </c>
      <c r="C1135" s="19" t="s">
        <v>33</v>
      </c>
      <c r="D1135" s="19" t="s">
        <v>95</v>
      </c>
      <c r="E1135" s="17">
        <v>231</v>
      </c>
      <c r="F1135" s="17">
        <v>0</v>
      </c>
      <c r="G1135" s="17">
        <v>0</v>
      </c>
      <c r="H1135" s="20">
        <v>0</v>
      </c>
      <c r="I1135" s="17">
        <v>0</v>
      </c>
      <c r="J1135" s="17">
        <v>0</v>
      </c>
      <c r="K1135" s="17">
        <v>0</v>
      </c>
      <c r="L1135" s="17">
        <v>6</v>
      </c>
      <c r="M1135" s="17">
        <v>0</v>
      </c>
      <c r="N1135" s="21">
        <v>0</v>
      </c>
      <c r="O1135" s="17">
        <v>0</v>
      </c>
      <c r="P1135" s="21">
        <v>0</v>
      </c>
      <c r="Q1135" s="17">
        <v>0</v>
      </c>
      <c r="R1135" s="21">
        <v>0</v>
      </c>
      <c r="S1135" s="17">
        <v>0</v>
      </c>
      <c r="T1135" s="21">
        <v>0</v>
      </c>
      <c r="U1135" s="17">
        <v>2</v>
      </c>
      <c r="V1135" s="21">
        <v>0</v>
      </c>
      <c r="W1135" s="17">
        <v>5</v>
      </c>
      <c r="X1135" s="21">
        <v>0.12</v>
      </c>
      <c r="Y1135" s="17">
        <v>0</v>
      </c>
      <c r="Z1135" s="21">
        <v>0</v>
      </c>
      <c r="AA1135" s="17">
        <v>5</v>
      </c>
      <c r="AB1135" s="21">
        <v>0.6</v>
      </c>
      <c r="AC1135" s="17">
        <v>0</v>
      </c>
      <c r="AD1135" s="21">
        <v>0</v>
      </c>
      <c r="AE1135" s="21">
        <v>0</v>
      </c>
      <c r="AF1135" s="21">
        <v>0.72</v>
      </c>
      <c r="AG1135" s="21" t="s">
        <v>35</v>
      </c>
      <c r="AI1135"/>
    </row>
    <row r="1136" spans="1:35">
      <c r="A1136" s="22">
        <v>1134</v>
      </c>
      <c r="B1136" s="28">
        <v>45170</v>
      </c>
      <c r="C1136" s="23" t="s">
        <v>33</v>
      </c>
      <c r="D1136" s="23" t="s">
        <v>96</v>
      </c>
      <c r="E1136" s="22">
        <v>306</v>
      </c>
      <c r="F1136" s="22">
        <v>7</v>
      </c>
      <c r="G1136" s="22">
        <v>0</v>
      </c>
      <c r="H1136" s="38">
        <v>564</v>
      </c>
      <c r="I1136" s="22">
        <v>0</v>
      </c>
      <c r="J1136" s="22">
        <v>29645</v>
      </c>
      <c r="K1136" s="22">
        <v>68</v>
      </c>
      <c r="L1136" s="22">
        <v>1745726</v>
      </c>
      <c r="M1136" s="22">
        <v>58</v>
      </c>
      <c r="N1136" s="29">
        <v>441.79</v>
      </c>
      <c r="O1136" s="22">
        <v>89</v>
      </c>
      <c r="P1136" s="29">
        <v>589.89</v>
      </c>
      <c r="Q1136" s="22">
        <v>0</v>
      </c>
      <c r="R1136" s="29">
        <v>0</v>
      </c>
      <c r="S1136" s="22">
        <v>1</v>
      </c>
      <c r="T1136" s="29">
        <v>5</v>
      </c>
      <c r="U1136" s="22">
        <v>35733</v>
      </c>
      <c r="V1136" s="29">
        <v>66737.179999999993</v>
      </c>
      <c r="W1136" s="22">
        <v>11674</v>
      </c>
      <c r="X1136" s="29">
        <v>28096.75</v>
      </c>
      <c r="Y1136" s="22">
        <v>14</v>
      </c>
      <c r="Z1136" s="29">
        <v>21.21</v>
      </c>
      <c r="AA1136" s="22">
        <v>347381</v>
      </c>
      <c r="AB1136" s="29">
        <v>1466119.22</v>
      </c>
      <c r="AC1136" s="22">
        <v>0</v>
      </c>
      <c r="AD1136" s="29">
        <v>0</v>
      </c>
      <c r="AE1136" s="29">
        <v>1036.68</v>
      </c>
      <c r="AF1136" s="29">
        <v>1560974.3599999999</v>
      </c>
      <c r="AG1136" s="29" t="s">
        <v>35</v>
      </c>
      <c r="AI1136"/>
    </row>
    <row r="1137" spans="1:35">
      <c r="A1137" s="17">
        <v>1135</v>
      </c>
      <c r="B1137" s="18">
        <v>45170</v>
      </c>
      <c r="C1137" s="19" t="s">
        <v>38</v>
      </c>
      <c r="D1137" s="19" t="s">
        <v>101</v>
      </c>
      <c r="E1137" s="17">
        <v>0</v>
      </c>
      <c r="F1137" s="17">
        <v>0</v>
      </c>
      <c r="G1137" s="17">
        <v>0</v>
      </c>
      <c r="H1137" s="20">
        <v>0</v>
      </c>
      <c r="I1137" s="17">
        <v>0</v>
      </c>
      <c r="J1137" s="17">
        <v>0</v>
      </c>
      <c r="K1137" s="17">
        <v>0</v>
      </c>
      <c r="L1137" s="17">
        <v>1078</v>
      </c>
      <c r="M1137" s="17">
        <v>0</v>
      </c>
      <c r="N1137" s="21">
        <v>0</v>
      </c>
      <c r="O1137" s="17">
        <v>0</v>
      </c>
      <c r="P1137" s="21">
        <v>0</v>
      </c>
      <c r="Q1137" s="17">
        <v>0</v>
      </c>
      <c r="R1137" s="21">
        <v>0</v>
      </c>
      <c r="S1137" s="17">
        <v>0</v>
      </c>
      <c r="T1137" s="21">
        <v>0</v>
      </c>
      <c r="U1137" s="17">
        <v>3116</v>
      </c>
      <c r="V1137" s="21">
        <v>10698.49</v>
      </c>
      <c r="W1137" s="17">
        <v>1295</v>
      </c>
      <c r="X1137" s="21">
        <v>4157.21</v>
      </c>
      <c r="Y1137" s="17">
        <v>0</v>
      </c>
      <c r="Z1137" s="21">
        <v>0</v>
      </c>
      <c r="AA1137" s="17">
        <v>790</v>
      </c>
      <c r="AB1137" s="21">
        <v>5756.45</v>
      </c>
      <c r="AC1137" s="17">
        <v>0</v>
      </c>
      <c r="AD1137" s="21">
        <v>0</v>
      </c>
      <c r="AE1137" s="21">
        <v>0</v>
      </c>
      <c r="AF1137" s="21">
        <v>20612.150000000001</v>
      </c>
      <c r="AG1137" s="21" t="s">
        <v>35</v>
      </c>
      <c r="AI1137"/>
    </row>
    <row r="1138" spans="1:35">
      <c r="A1138" s="22">
        <v>1136</v>
      </c>
      <c r="B1138" s="28">
        <v>45170</v>
      </c>
      <c r="C1138" s="23" t="s">
        <v>41</v>
      </c>
      <c r="D1138" s="23" t="s">
        <v>97</v>
      </c>
      <c r="E1138" s="22">
        <v>1159</v>
      </c>
      <c r="F1138" s="22">
        <v>171</v>
      </c>
      <c r="G1138" s="22">
        <v>73801</v>
      </c>
      <c r="H1138" s="38">
        <v>75940</v>
      </c>
      <c r="I1138" s="22">
        <v>397040</v>
      </c>
      <c r="J1138" s="22">
        <v>158766061</v>
      </c>
      <c r="K1138" s="22">
        <v>1657850</v>
      </c>
      <c r="L1138" s="22">
        <v>4844567</v>
      </c>
      <c r="M1138" s="22">
        <v>2630346</v>
      </c>
      <c r="N1138" s="29">
        <v>8231692.6100000003</v>
      </c>
      <c r="O1138" s="22">
        <v>984428</v>
      </c>
      <c r="P1138" s="29">
        <v>10220540.57</v>
      </c>
      <c r="Q1138" s="22">
        <v>0</v>
      </c>
      <c r="R1138" s="29">
        <v>0</v>
      </c>
      <c r="S1138" s="22">
        <v>19437</v>
      </c>
      <c r="T1138" s="29">
        <v>88409.15</v>
      </c>
      <c r="U1138" s="22">
        <v>806022</v>
      </c>
      <c r="V1138" s="29">
        <v>1800900.62</v>
      </c>
      <c r="W1138" s="22">
        <v>288795</v>
      </c>
      <c r="X1138" s="29">
        <v>1126058.2</v>
      </c>
      <c r="Y1138" s="22">
        <v>59</v>
      </c>
      <c r="Z1138" s="29">
        <v>1145.1300000000001</v>
      </c>
      <c r="AA1138" s="22">
        <v>2759407</v>
      </c>
      <c r="AB1138" s="29">
        <v>12606990.84</v>
      </c>
      <c r="AC1138" s="22">
        <v>113</v>
      </c>
      <c r="AD1138" s="29">
        <v>114.9</v>
      </c>
      <c r="AE1138" s="29">
        <v>18540642.329999998</v>
      </c>
      <c r="AF1138" s="29">
        <v>15535209.689999999</v>
      </c>
      <c r="AG1138" s="29" t="s">
        <v>40</v>
      </c>
      <c r="AI1138"/>
    </row>
    <row r="1139" spans="1:35">
      <c r="A1139" s="17">
        <v>1137</v>
      </c>
      <c r="B1139" s="18">
        <v>45200</v>
      </c>
      <c r="C1139" s="19" t="s">
        <v>33</v>
      </c>
      <c r="D1139" s="19" t="s">
        <v>34</v>
      </c>
      <c r="E1139" s="17">
        <v>493</v>
      </c>
      <c r="F1139" s="17">
        <v>2</v>
      </c>
      <c r="G1139" s="17">
        <v>0</v>
      </c>
      <c r="H1139" s="20">
        <v>385</v>
      </c>
      <c r="I1139" s="17">
        <v>0</v>
      </c>
      <c r="J1139" s="17">
        <v>1111684</v>
      </c>
      <c r="K1139" s="17">
        <v>746173</v>
      </c>
      <c r="L1139" s="17">
        <v>2796363</v>
      </c>
      <c r="M1139" s="17">
        <v>965778</v>
      </c>
      <c r="N1139" s="21">
        <v>5632182.4299999997</v>
      </c>
      <c r="O1139" s="17">
        <v>1256470</v>
      </c>
      <c r="P1139" s="21">
        <v>10765851.109999999</v>
      </c>
      <c r="Q1139" s="17">
        <v>991</v>
      </c>
      <c r="R1139" s="21">
        <v>552.95000000000005</v>
      </c>
      <c r="S1139" s="17">
        <v>5946</v>
      </c>
      <c r="T1139" s="21">
        <v>34112.300000000003</v>
      </c>
      <c r="U1139" s="17">
        <v>211056</v>
      </c>
      <c r="V1139" s="21">
        <v>574443.73</v>
      </c>
      <c r="W1139" s="17">
        <v>276887</v>
      </c>
      <c r="X1139" s="21">
        <v>1319500.6100000001</v>
      </c>
      <c r="Y1139" s="17">
        <v>212</v>
      </c>
      <c r="Z1139" s="21">
        <v>3106.11</v>
      </c>
      <c r="AA1139" s="17">
        <v>1061313</v>
      </c>
      <c r="AB1139" s="21">
        <v>6969114.5499999998</v>
      </c>
      <c r="AC1139" s="17">
        <v>453</v>
      </c>
      <c r="AD1139" s="21">
        <v>451.5</v>
      </c>
      <c r="AE1139" s="21">
        <v>16432698.789999999</v>
      </c>
      <c r="AF1139" s="21">
        <v>8866616.5</v>
      </c>
      <c r="AG1139" s="21" t="s">
        <v>40</v>
      </c>
      <c r="AI1139"/>
    </row>
    <row r="1140" spans="1:35">
      <c r="A1140" s="22">
        <v>1138</v>
      </c>
      <c r="B1140" s="28">
        <v>45200</v>
      </c>
      <c r="C1140" s="23" t="s">
        <v>36</v>
      </c>
      <c r="D1140" s="23" t="s">
        <v>37</v>
      </c>
      <c r="E1140" s="22">
        <v>0</v>
      </c>
      <c r="F1140" s="22">
        <v>0</v>
      </c>
      <c r="G1140" s="22">
        <v>0</v>
      </c>
      <c r="H1140" s="38">
        <v>97607</v>
      </c>
      <c r="I1140" s="22">
        <v>0</v>
      </c>
      <c r="J1140" s="22">
        <v>3540605</v>
      </c>
      <c r="K1140" s="22">
        <v>0</v>
      </c>
      <c r="L1140" s="22">
        <v>6957593</v>
      </c>
      <c r="M1140" s="22">
        <v>0</v>
      </c>
      <c r="N1140" s="29">
        <v>0</v>
      </c>
      <c r="O1140" s="22">
        <v>0</v>
      </c>
      <c r="P1140" s="29">
        <v>0</v>
      </c>
      <c r="Q1140" s="22">
        <v>0</v>
      </c>
      <c r="R1140" s="29">
        <v>0</v>
      </c>
      <c r="S1140" s="22">
        <v>0</v>
      </c>
      <c r="T1140" s="29">
        <v>0</v>
      </c>
      <c r="U1140" s="22">
        <v>6727</v>
      </c>
      <c r="V1140" s="29">
        <v>10891.49</v>
      </c>
      <c r="W1140" s="22">
        <v>199394</v>
      </c>
      <c r="X1140" s="29">
        <v>270658.88</v>
      </c>
      <c r="Y1140" s="22">
        <v>0</v>
      </c>
      <c r="Z1140" s="29">
        <v>0</v>
      </c>
      <c r="AA1140" s="22">
        <v>57853</v>
      </c>
      <c r="AB1140" s="29">
        <v>267198.25</v>
      </c>
      <c r="AC1140" s="22">
        <v>0</v>
      </c>
      <c r="AD1140" s="29">
        <v>0</v>
      </c>
      <c r="AE1140" s="29">
        <v>0</v>
      </c>
      <c r="AF1140" s="29">
        <v>548748.62</v>
      </c>
      <c r="AG1140" s="29" t="s">
        <v>35</v>
      </c>
      <c r="AI1140"/>
    </row>
    <row r="1141" spans="1:35">
      <c r="A1141" s="17">
        <v>1139</v>
      </c>
      <c r="B1141" s="18">
        <v>45200</v>
      </c>
      <c r="C1141" s="19" t="s">
        <v>38</v>
      </c>
      <c r="D1141" s="19" t="s">
        <v>39</v>
      </c>
      <c r="E1141" s="17">
        <v>0</v>
      </c>
      <c r="F1141" s="17">
        <v>0</v>
      </c>
      <c r="G1141" s="17">
        <v>52717</v>
      </c>
      <c r="H1141" s="20">
        <v>0</v>
      </c>
      <c r="I1141" s="17">
        <v>0</v>
      </c>
      <c r="J1141" s="17">
        <v>0</v>
      </c>
      <c r="K1141" s="17">
        <v>1365100</v>
      </c>
      <c r="L1141" s="17">
        <v>0</v>
      </c>
      <c r="M1141" s="17">
        <v>1250459</v>
      </c>
      <c r="N1141" s="21">
        <v>10532584.82</v>
      </c>
      <c r="O1141" s="17">
        <v>3643797</v>
      </c>
      <c r="P1141" s="21">
        <v>32932233.48</v>
      </c>
      <c r="Q1141" s="17">
        <v>0</v>
      </c>
      <c r="R1141" s="21">
        <v>0</v>
      </c>
      <c r="S1141" s="17">
        <v>0</v>
      </c>
      <c r="T1141" s="21">
        <v>0</v>
      </c>
      <c r="U1141" s="17">
        <v>0</v>
      </c>
      <c r="V1141" s="21">
        <v>0</v>
      </c>
      <c r="W1141" s="17">
        <v>0</v>
      </c>
      <c r="X1141" s="21">
        <v>0</v>
      </c>
      <c r="Y1141" s="17">
        <v>0</v>
      </c>
      <c r="Z1141" s="21">
        <v>0</v>
      </c>
      <c r="AA1141" s="17">
        <v>0</v>
      </c>
      <c r="AB1141" s="21">
        <v>0</v>
      </c>
      <c r="AC1141" s="17">
        <v>0</v>
      </c>
      <c r="AD1141" s="21">
        <v>0</v>
      </c>
      <c r="AE1141" s="21">
        <v>43464818.299999997</v>
      </c>
      <c r="AF1141" s="21">
        <v>0</v>
      </c>
      <c r="AG1141" s="21" t="s">
        <v>40</v>
      </c>
      <c r="AI1141"/>
    </row>
    <row r="1142" spans="1:35">
      <c r="A1142" s="22">
        <v>1140</v>
      </c>
      <c r="B1142" s="28">
        <v>45200</v>
      </c>
      <c r="C1142" s="23" t="s">
        <v>41</v>
      </c>
      <c r="D1142" s="23" t="s">
        <v>42</v>
      </c>
      <c r="E1142" s="22">
        <v>6021</v>
      </c>
      <c r="F1142" s="22">
        <v>9839</v>
      </c>
      <c r="G1142" s="22">
        <v>1556531</v>
      </c>
      <c r="H1142" s="38">
        <v>728</v>
      </c>
      <c r="I1142" s="22">
        <v>726827</v>
      </c>
      <c r="J1142" s="22">
        <v>69601206</v>
      </c>
      <c r="K1142" s="22">
        <v>13293075</v>
      </c>
      <c r="L1142" s="22">
        <v>33329123</v>
      </c>
      <c r="M1142" s="22">
        <v>26798031</v>
      </c>
      <c r="N1142" s="29">
        <v>74318524.920000002</v>
      </c>
      <c r="O1142" s="22">
        <v>27650515</v>
      </c>
      <c r="P1142" s="29">
        <v>142970791.30000001</v>
      </c>
      <c r="Q1142" s="22">
        <v>0</v>
      </c>
      <c r="R1142" s="29">
        <v>0</v>
      </c>
      <c r="S1142" s="22">
        <v>87790</v>
      </c>
      <c r="T1142" s="29">
        <v>383181.25</v>
      </c>
      <c r="U1142" s="22">
        <v>7093459</v>
      </c>
      <c r="V1142" s="29">
        <v>20197190.289999999</v>
      </c>
      <c r="W1142" s="22">
        <v>3233433</v>
      </c>
      <c r="X1142" s="29">
        <v>14951467.33</v>
      </c>
      <c r="Y1142" s="22">
        <v>16086</v>
      </c>
      <c r="Z1142" s="29">
        <v>410581.34</v>
      </c>
      <c r="AA1142" s="22">
        <v>20526891</v>
      </c>
      <c r="AB1142" s="29">
        <v>127729345.59999999</v>
      </c>
      <c r="AC1142" s="22">
        <v>0</v>
      </c>
      <c r="AD1142" s="29">
        <v>0</v>
      </c>
      <c r="AE1142" s="29">
        <v>217672497.47000003</v>
      </c>
      <c r="AF1142" s="29">
        <v>163288584.56</v>
      </c>
      <c r="AG1142" s="29" t="s">
        <v>40</v>
      </c>
      <c r="AI1142"/>
    </row>
    <row r="1143" spans="1:35">
      <c r="A1143" s="17">
        <v>1141</v>
      </c>
      <c r="B1143" s="18">
        <v>45200</v>
      </c>
      <c r="C1143" s="19" t="s">
        <v>41</v>
      </c>
      <c r="D1143" s="19" t="s">
        <v>43</v>
      </c>
      <c r="E1143" s="17">
        <v>433</v>
      </c>
      <c r="F1143" s="17">
        <v>5</v>
      </c>
      <c r="G1143" s="17">
        <v>47147</v>
      </c>
      <c r="H1143" s="20">
        <v>0</v>
      </c>
      <c r="I1143" s="17">
        <v>0</v>
      </c>
      <c r="J1143" s="17">
        <v>0</v>
      </c>
      <c r="K1143" s="17">
        <v>0</v>
      </c>
      <c r="L1143" s="17">
        <v>5744198</v>
      </c>
      <c r="M1143" s="17">
        <v>0</v>
      </c>
      <c r="N1143" s="21">
        <v>0</v>
      </c>
      <c r="O1143" s="17">
        <v>0</v>
      </c>
      <c r="P1143" s="21">
        <v>0</v>
      </c>
      <c r="Q1143" s="17">
        <v>0</v>
      </c>
      <c r="R1143" s="21">
        <v>0</v>
      </c>
      <c r="S1143" s="17">
        <v>0</v>
      </c>
      <c r="T1143" s="21">
        <v>0</v>
      </c>
      <c r="U1143" s="17">
        <v>338638</v>
      </c>
      <c r="V1143" s="21">
        <v>982182.47</v>
      </c>
      <c r="W1143" s="17">
        <v>130194</v>
      </c>
      <c r="X1143" s="21">
        <v>472332.72</v>
      </c>
      <c r="Y1143" s="17">
        <v>0</v>
      </c>
      <c r="Z1143" s="21">
        <v>0</v>
      </c>
      <c r="AA1143" s="17">
        <v>2317173</v>
      </c>
      <c r="AB1143" s="21">
        <v>12557144.779999999</v>
      </c>
      <c r="AC1143" s="17">
        <v>6117</v>
      </c>
      <c r="AD1143" s="21">
        <v>7388.08</v>
      </c>
      <c r="AE1143" s="21">
        <v>0</v>
      </c>
      <c r="AF1143" s="21">
        <v>14019048.049999999</v>
      </c>
      <c r="AG1143" s="21" t="s">
        <v>35</v>
      </c>
      <c r="AI1143"/>
    </row>
    <row r="1144" spans="1:35">
      <c r="A1144" s="22">
        <v>1142</v>
      </c>
      <c r="B1144" s="28">
        <v>45200</v>
      </c>
      <c r="C1144" s="23" t="s">
        <v>38</v>
      </c>
      <c r="D1144" s="23" t="s">
        <v>44</v>
      </c>
      <c r="E1144" s="22">
        <v>0</v>
      </c>
      <c r="F1144" s="22">
        <v>0</v>
      </c>
      <c r="G1144" s="22">
        <v>0</v>
      </c>
      <c r="H1144" s="38">
        <v>0</v>
      </c>
      <c r="I1144" s="22">
        <v>0</v>
      </c>
      <c r="J1144" s="22">
        <v>0</v>
      </c>
      <c r="K1144" s="22">
        <v>0</v>
      </c>
      <c r="L1144" s="22">
        <v>0</v>
      </c>
      <c r="M1144" s="22">
        <v>0</v>
      </c>
      <c r="N1144" s="29">
        <v>0</v>
      </c>
      <c r="O1144" s="22">
        <v>0</v>
      </c>
      <c r="P1144" s="29">
        <v>0</v>
      </c>
      <c r="Q1144" s="22">
        <v>0</v>
      </c>
      <c r="R1144" s="29">
        <v>0</v>
      </c>
      <c r="S1144" s="22">
        <v>0</v>
      </c>
      <c r="T1144" s="29">
        <v>0</v>
      </c>
      <c r="U1144" s="22">
        <v>0</v>
      </c>
      <c r="V1144" s="29">
        <v>0</v>
      </c>
      <c r="W1144" s="22">
        <v>0</v>
      </c>
      <c r="X1144" s="29">
        <v>0</v>
      </c>
      <c r="Y1144" s="22">
        <v>0</v>
      </c>
      <c r="Z1144" s="29">
        <v>0</v>
      </c>
      <c r="AA1144" s="22">
        <v>0</v>
      </c>
      <c r="AB1144" s="29">
        <v>0</v>
      </c>
      <c r="AC1144" s="22">
        <v>0</v>
      </c>
      <c r="AD1144" s="29">
        <v>0</v>
      </c>
      <c r="AE1144" s="29">
        <v>0</v>
      </c>
      <c r="AF1144" s="29">
        <v>0</v>
      </c>
      <c r="AG1144" s="29" t="s">
        <v>35</v>
      </c>
      <c r="AI1144"/>
    </row>
    <row r="1145" spans="1:35">
      <c r="A1145" s="17">
        <v>1143</v>
      </c>
      <c r="B1145" s="18">
        <v>45200</v>
      </c>
      <c r="C1145" s="19" t="s">
        <v>45</v>
      </c>
      <c r="D1145" s="19" t="s">
        <v>46</v>
      </c>
      <c r="E1145" s="17">
        <v>8445</v>
      </c>
      <c r="F1145" s="17">
        <v>2414</v>
      </c>
      <c r="G1145" s="17">
        <v>31612</v>
      </c>
      <c r="H1145" s="20">
        <v>45030</v>
      </c>
      <c r="I1145" s="17">
        <v>10603</v>
      </c>
      <c r="J1145" s="17">
        <v>1447689</v>
      </c>
      <c r="K1145" s="17">
        <v>2208155</v>
      </c>
      <c r="L1145" s="17">
        <v>92478697</v>
      </c>
      <c r="M1145" s="17">
        <v>2422628</v>
      </c>
      <c r="N1145" s="21">
        <v>8267889.2800000003</v>
      </c>
      <c r="O1145" s="17">
        <v>2514374</v>
      </c>
      <c r="P1145" s="21">
        <v>15100403.640000001</v>
      </c>
      <c r="Q1145" s="17">
        <v>0</v>
      </c>
      <c r="R1145" s="21">
        <v>0</v>
      </c>
      <c r="S1145" s="17">
        <v>17704</v>
      </c>
      <c r="T1145" s="21">
        <v>81688.5</v>
      </c>
      <c r="U1145" s="17">
        <v>4943032</v>
      </c>
      <c r="V1145" s="21">
        <v>10728888.98</v>
      </c>
      <c r="W1145" s="17">
        <v>1030259</v>
      </c>
      <c r="X1145" s="21">
        <v>4147094.46</v>
      </c>
      <c r="Y1145" s="17">
        <v>19</v>
      </c>
      <c r="Z1145" s="21">
        <v>50.4</v>
      </c>
      <c r="AA1145" s="17">
        <v>26070785</v>
      </c>
      <c r="AB1145" s="21">
        <v>123224871.40000001</v>
      </c>
      <c r="AC1145" s="17">
        <v>497</v>
      </c>
      <c r="AD1145" s="21">
        <v>490.87</v>
      </c>
      <c r="AE1145" s="21">
        <v>23449981.420000002</v>
      </c>
      <c r="AF1145" s="21">
        <v>138101396.11000001</v>
      </c>
      <c r="AG1145" s="21" t="s">
        <v>35</v>
      </c>
      <c r="AI1145"/>
    </row>
    <row r="1146" spans="1:35">
      <c r="A1146" s="22">
        <v>1144</v>
      </c>
      <c r="B1146" s="28">
        <v>45200</v>
      </c>
      <c r="C1146" s="23" t="s">
        <v>45</v>
      </c>
      <c r="D1146" s="23" t="s">
        <v>47</v>
      </c>
      <c r="E1146" s="22">
        <v>5327</v>
      </c>
      <c r="F1146" s="22">
        <v>2901</v>
      </c>
      <c r="G1146" s="22">
        <v>42846</v>
      </c>
      <c r="H1146" s="38">
        <v>17731</v>
      </c>
      <c r="I1146" s="22">
        <v>0</v>
      </c>
      <c r="J1146" s="22">
        <v>882882</v>
      </c>
      <c r="K1146" s="22">
        <v>71490</v>
      </c>
      <c r="L1146" s="22">
        <v>49755371</v>
      </c>
      <c r="M1146" s="22">
        <v>152615</v>
      </c>
      <c r="N1146" s="29">
        <v>566356.51</v>
      </c>
      <c r="O1146" s="22">
        <v>70085</v>
      </c>
      <c r="P1146" s="29">
        <v>288935.32</v>
      </c>
      <c r="Q1146" s="22">
        <v>0</v>
      </c>
      <c r="R1146" s="29">
        <v>0</v>
      </c>
      <c r="S1146" s="22">
        <v>10012</v>
      </c>
      <c r="T1146" s="29">
        <v>60658</v>
      </c>
      <c r="U1146" s="22">
        <v>3407786</v>
      </c>
      <c r="V1146" s="29">
        <v>6886050.4699999997</v>
      </c>
      <c r="W1146" s="22">
        <v>1107502</v>
      </c>
      <c r="X1146" s="29">
        <v>1931965.46</v>
      </c>
      <c r="Y1146" s="22">
        <v>0</v>
      </c>
      <c r="Z1146" s="29">
        <v>0</v>
      </c>
      <c r="AA1146" s="22">
        <v>17477557</v>
      </c>
      <c r="AB1146" s="29">
        <v>69963130.760000005</v>
      </c>
      <c r="AC1146" s="22">
        <v>2778</v>
      </c>
      <c r="AD1146" s="29">
        <v>2774.26</v>
      </c>
      <c r="AE1146" s="29">
        <v>915949.83000000007</v>
      </c>
      <c r="AF1146" s="29">
        <v>78783920.950000003</v>
      </c>
      <c r="AG1146" s="29" t="s">
        <v>35</v>
      </c>
      <c r="AI1146"/>
    </row>
    <row r="1147" spans="1:35">
      <c r="A1147" s="17">
        <v>1145</v>
      </c>
      <c r="B1147" s="18">
        <v>45200</v>
      </c>
      <c r="C1147" s="19" t="s">
        <v>45</v>
      </c>
      <c r="D1147" s="19" t="s">
        <v>48</v>
      </c>
      <c r="E1147" s="17">
        <v>1887</v>
      </c>
      <c r="F1147" s="17">
        <v>366</v>
      </c>
      <c r="G1147" s="17">
        <v>1781</v>
      </c>
      <c r="H1147" s="20">
        <v>1852</v>
      </c>
      <c r="I1147" s="17">
        <v>355014</v>
      </c>
      <c r="J1147" s="17">
        <v>1191141</v>
      </c>
      <c r="K1147" s="17">
        <v>33207</v>
      </c>
      <c r="L1147" s="17">
        <v>13413549</v>
      </c>
      <c r="M1147" s="17">
        <v>54932</v>
      </c>
      <c r="N1147" s="21">
        <v>236332.15</v>
      </c>
      <c r="O1147" s="17">
        <v>24900</v>
      </c>
      <c r="P1147" s="21">
        <v>133471.44</v>
      </c>
      <c r="Q1147" s="17">
        <v>0</v>
      </c>
      <c r="R1147" s="21">
        <v>0</v>
      </c>
      <c r="S1147" s="17">
        <v>1017</v>
      </c>
      <c r="T1147" s="21">
        <v>4943.5</v>
      </c>
      <c r="U1147" s="17">
        <v>1483269</v>
      </c>
      <c r="V1147" s="21">
        <v>2591480.06</v>
      </c>
      <c r="W1147" s="17">
        <v>435827</v>
      </c>
      <c r="X1147" s="21">
        <v>791257.37</v>
      </c>
      <c r="Y1147" s="17">
        <v>6174</v>
      </c>
      <c r="Z1147" s="21">
        <v>68637.69</v>
      </c>
      <c r="AA1147" s="17">
        <v>6214461</v>
      </c>
      <c r="AB1147" s="21">
        <v>26556445.960000001</v>
      </c>
      <c r="AC1147" s="17">
        <v>0</v>
      </c>
      <c r="AD1147" s="21">
        <v>0</v>
      </c>
      <c r="AE1147" s="21">
        <v>374747.08999999997</v>
      </c>
      <c r="AF1147" s="21">
        <v>30007821.080000002</v>
      </c>
      <c r="AG1147" s="21" t="s">
        <v>35</v>
      </c>
      <c r="AI1147"/>
    </row>
    <row r="1148" spans="1:35">
      <c r="A1148" s="22">
        <v>1146</v>
      </c>
      <c r="B1148" s="28">
        <v>45200</v>
      </c>
      <c r="C1148" s="23" t="s">
        <v>38</v>
      </c>
      <c r="D1148" s="23" t="s">
        <v>49</v>
      </c>
      <c r="E1148" s="22">
        <v>0</v>
      </c>
      <c r="F1148" s="22">
        <v>0</v>
      </c>
      <c r="G1148" s="22">
        <v>0</v>
      </c>
      <c r="H1148" s="38">
        <v>0</v>
      </c>
      <c r="I1148" s="22">
        <v>1</v>
      </c>
      <c r="J1148" s="22">
        <v>0</v>
      </c>
      <c r="K1148" s="22">
        <v>0</v>
      </c>
      <c r="L1148" s="22">
        <v>845</v>
      </c>
      <c r="M1148" s="22">
        <v>0</v>
      </c>
      <c r="N1148" s="29">
        <v>0</v>
      </c>
      <c r="O1148" s="22">
        <v>0</v>
      </c>
      <c r="P1148" s="29">
        <v>0</v>
      </c>
      <c r="Q1148" s="22">
        <v>0</v>
      </c>
      <c r="R1148" s="29">
        <v>0</v>
      </c>
      <c r="S1148" s="22">
        <v>0</v>
      </c>
      <c r="T1148" s="29">
        <v>0</v>
      </c>
      <c r="U1148" s="22">
        <v>49</v>
      </c>
      <c r="V1148" s="29">
        <v>401.13</v>
      </c>
      <c r="W1148" s="22">
        <v>7</v>
      </c>
      <c r="X1148" s="29">
        <v>16.47</v>
      </c>
      <c r="Y1148" s="22">
        <v>0</v>
      </c>
      <c r="Z1148" s="29">
        <v>0</v>
      </c>
      <c r="AA1148" s="22">
        <v>434</v>
      </c>
      <c r="AB1148" s="29">
        <v>3960.7</v>
      </c>
      <c r="AC1148" s="22">
        <v>0</v>
      </c>
      <c r="AD1148" s="29">
        <v>0</v>
      </c>
      <c r="AE1148" s="29">
        <v>0</v>
      </c>
      <c r="AF1148" s="29">
        <v>4378.3</v>
      </c>
      <c r="AG1148" s="29" t="s">
        <v>35</v>
      </c>
      <c r="AI1148"/>
    </row>
    <row r="1149" spans="1:35">
      <c r="A1149" s="17">
        <v>1147</v>
      </c>
      <c r="B1149" s="18">
        <v>45200</v>
      </c>
      <c r="C1149" s="19" t="s">
        <v>41</v>
      </c>
      <c r="D1149" s="19" t="s">
        <v>98</v>
      </c>
      <c r="E1149" s="17">
        <v>497</v>
      </c>
      <c r="F1149" s="17">
        <v>50</v>
      </c>
      <c r="G1149" s="17">
        <v>0</v>
      </c>
      <c r="H1149" s="20">
        <v>0</v>
      </c>
      <c r="I1149" s="17">
        <v>8917</v>
      </c>
      <c r="J1149" s="17">
        <v>0</v>
      </c>
      <c r="K1149" s="17">
        <v>43632</v>
      </c>
      <c r="L1149" s="17">
        <v>912006</v>
      </c>
      <c r="M1149" s="17">
        <v>96369</v>
      </c>
      <c r="N1149" s="21">
        <v>410827.75</v>
      </c>
      <c r="O1149" s="17">
        <v>89615</v>
      </c>
      <c r="P1149" s="21">
        <v>855352.23</v>
      </c>
      <c r="Q1149" s="17">
        <v>0</v>
      </c>
      <c r="R1149" s="21">
        <v>0</v>
      </c>
      <c r="S1149" s="17">
        <v>0</v>
      </c>
      <c r="T1149" s="21">
        <v>0</v>
      </c>
      <c r="U1149" s="17">
        <v>204148</v>
      </c>
      <c r="V1149" s="21">
        <v>400799.26</v>
      </c>
      <c r="W1149" s="17">
        <v>20257</v>
      </c>
      <c r="X1149" s="21">
        <v>62989.85</v>
      </c>
      <c r="Y1149" s="17">
        <v>6</v>
      </c>
      <c r="Z1149" s="21">
        <v>21.56</v>
      </c>
      <c r="AA1149" s="17">
        <v>477058</v>
      </c>
      <c r="AB1149" s="21">
        <v>2275220.0499999998</v>
      </c>
      <c r="AC1149" s="17">
        <v>8</v>
      </c>
      <c r="AD1149" s="21">
        <v>9.3000000000000007</v>
      </c>
      <c r="AE1149" s="21">
        <v>1266179.98</v>
      </c>
      <c r="AF1149" s="21">
        <v>2739040.0199999996</v>
      </c>
      <c r="AG1149" s="21" t="s">
        <v>35</v>
      </c>
      <c r="AI1149"/>
    </row>
    <row r="1150" spans="1:35">
      <c r="A1150" s="22">
        <v>1148</v>
      </c>
      <c r="B1150" s="28">
        <v>45200</v>
      </c>
      <c r="C1150" s="23" t="s">
        <v>45</v>
      </c>
      <c r="D1150" s="23" t="s">
        <v>50</v>
      </c>
      <c r="E1150" s="22">
        <v>8114</v>
      </c>
      <c r="F1150" s="22">
        <v>4043</v>
      </c>
      <c r="G1150" s="22">
        <v>67219</v>
      </c>
      <c r="H1150" s="38">
        <v>13427</v>
      </c>
      <c r="I1150" s="22">
        <v>56</v>
      </c>
      <c r="J1150" s="22">
        <v>2916410</v>
      </c>
      <c r="K1150" s="22">
        <v>820672</v>
      </c>
      <c r="L1150" s="22">
        <v>55329040</v>
      </c>
      <c r="M1150" s="22">
        <v>989836</v>
      </c>
      <c r="N1150" s="29">
        <v>3190062.18</v>
      </c>
      <c r="O1150" s="22">
        <v>411256</v>
      </c>
      <c r="P1150" s="29">
        <v>1986478.5</v>
      </c>
      <c r="Q1150" s="22">
        <v>0</v>
      </c>
      <c r="R1150" s="29">
        <v>0</v>
      </c>
      <c r="S1150" s="22">
        <v>94424</v>
      </c>
      <c r="T1150" s="29">
        <v>506397.2</v>
      </c>
      <c r="U1150" s="22">
        <v>7581681</v>
      </c>
      <c r="V1150" s="29">
        <v>18576983.890000001</v>
      </c>
      <c r="W1150" s="22">
        <v>1556237</v>
      </c>
      <c r="X1150" s="29">
        <v>4569709.63</v>
      </c>
      <c r="Y1150" s="22">
        <v>4305</v>
      </c>
      <c r="Z1150" s="29">
        <v>66984.789999999994</v>
      </c>
      <c r="AA1150" s="22">
        <v>34586705</v>
      </c>
      <c r="AB1150" s="29">
        <v>159184377.5</v>
      </c>
      <c r="AC1150" s="22">
        <v>835</v>
      </c>
      <c r="AD1150" s="29">
        <v>705.55</v>
      </c>
      <c r="AE1150" s="29">
        <v>5682937.8799999999</v>
      </c>
      <c r="AF1150" s="29">
        <v>182398761.36000001</v>
      </c>
      <c r="AG1150" s="29" t="s">
        <v>35</v>
      </c>
      <c r="AI1150"/>
    </row>
    <row r="1151" spans="1:35">
      <c r="A1151" s="17">
        <v>1149</v>
      </c>
      <c r="B1151" s="18">
        <v>45200</v>
      </c>
      <c r="C1151" s="19" t="s">
        <v>33</v>
      </c>
      <c r="D1151" s="19" t="s">
        <v>51</v>
      </c>
      <c r="E1151" s="17">
        <v>174</v>
      </c>
      <c r="F1151" s="17">
        <v>2</v>
      </c>
      <c r="G1151" s="17">
        <v>0</v>
      </c>
      <c r="H1151" s="20">
        <v>0</v>
      </c>
      <c r="I1151" s="17">
        <v>0</v>
      </c>
      <c r="J1151" s="17">
        <v>0</v>
      </c>
      <c r="K1151" s="17">
        <v>0</v>
      </c>
      <c r="L1151" s="17">
        <v>274381</v>
      </c>
      <c r="M1151" s="17">
        <v>0</v>
      </c>
      <c r="N1151" s="21">
        <v>0</v>
      </c>
      <c r="O1151" s="17">
        <v>0</v>
      </c>
      <c r="P1151" s="21">
        <v>0</v>
      </c>
      <c r="Q1151" s="17">
        <v>0</v>
      </c>
      <c r="R1151" s="21">
        <v>0</v>
      </c>
      <c r="S1151" s="17">
        <v>0</v>
      </c>
      <c r="T1151" s="21">
        <v>0</v>
      </c>
      <c r="U1151" s="17">
        <v>33518</v>
      </c>
      <c r="V1151" s="21">
        <v>105684.45</v>
      </c>
      <c r="W1151" s="17">
        <v>6501</v>
      </c>
      <c r="X1151" s="21">
        <v>22674.17</v>
      </c>
      <c r="Y1151" s="17">
        <v>0</v>
      </c>
      <c r="Z1151" s="21">
        <v>0</v>
      </c>
      <c r="AA1151" s="17">
        <v>126368</v>
      </c>
      <c r="AB1151" s="21">
        <v>688738.01</v>
      </c>
      <c r="AC1151" s="17">
        <v>0</v>
      </c>
      <c r="AD1151" s="21">
        <v>0</v>
      </c>
      <c r="AE1151" s="21">
        <v>0</v>
      </c>
      <c r="AF1151" s="21">
        <v>817096.63</v>
      </c>
      <c r="AG1151" s="21" t="s">
        <v>35</v>
      </c>
      <c r="AI1151"/>
    </row>
    <row r="1152" spans="1:35">
      <c r="A1152" s="22">
        <v>1150</v>
      </c>
      <c r="B1152" s="28">
        <v>45200</v>
      </c>
      <c r="C1152" s="23" t="s">
        <v>45</v>
      </c>
      <c r="D1152" s="23" t="s">
        <v>53</v>
      </c>
      <c r="E1152" s="22">
        <v>2857</v>
      </c>
      <c r="F1152" s="22">
        <v>964</v>
      </c>
      <c r="G1152" s="22">
        <v>2541</v>
      </c>
      <c r="H1152" s="38">
        <v>9254</v>
      </c>
      <c r="I1152" s="22">
        <v>5660</v>
      </c>
      <c r="J1152" s="22">
        <v>1041846</v>
      </c>
      <c r="K1152" s="22">
        <v>0</v>
      </c>
      <c r="L1152" s="22">
        <v>29275304</v>
      </c>
      <c r="M1152" s="22">
        <v>0</v>
      </c>
      <c r="N1152" s="29">
        <v>0</v>
      </c>
      <c r="O1152" s="22">
        <v>0</v>
      </c>
      <c r="P1152" s="29">
        <v>0</v>
      </c>
      <c r="Q1152" s="22">
        <v>0</v>
      </c>
      <c r="R1152" s="29">
        <v>0</v>
      </c>
      <c r="S1152" s="22">
        <v>0</v>
      </c>
      <c r="T1152" s="29">
        <v>0</v>
      </c>
      <c r="U1152" s="22">
        <v>1891641</v>
      </c>
      <c r="V1152" s="29">
        <v>4505576.09</v>
      </c>
      <c r="W1152" s="22">
        <v>320608</v>
      </c>
      <c r="X1152" s="29">
        <v>1043477.5</v>
      </c>
      <c r="Y1152" s="22">
        <v>0</v>
      </c>
      <c r="Z1152" s="29">
        <v>0</v>
      </c>
      <c r="AA1152" s="22">
        <v>9386218</v>
      </c>
      <c r="AB1152" s="29">
        <v>42870720.990000002</v>
      </c>
      <c r="AC1152" s="22">
        <v>6709</v>
      </c>
      <c r="AD1152" s="29">
        <v>6964.13</v>
      </c>
      <c r="AE1152" s="29">
        <v>0</v>
      </c>
      <c r="AF1152" s="29">
        <v>48426738.710000001</v>
      </c>
      <c r="AG1152" s="29" t="s">
        <v>35</v>
      </c>
      <c r="AI1152"/>
    </row>
    <row r="1153" spans="1:35">
      <c r="A1153" s="17">
        <v>1151</v>
      </c>
      <c r="B1153" s="18">
        <v>45200</v>
      </c>
      <c r="C1153" s="19" t="s">
        <v>38</v>
      </c>
      <c r="D1153" s="19" t="s">
        <v>54</v>
      </c>
      <c r="E1153" s="17">
        <v>0</v>
      </c>
      <c r="F1153" s="17">
        <v>0</v>
      </c>
      <c r="G1153" s="17">
        <v>0</v>
      </c>
      <c r="H1153" s="20">
        <v>0</v>
      </c>
      <c r="I1153" s="17">
        <v>0</v>
      </c>
      <c r="J1153" s="17">
        <v>0</v>
      </c>
      <c r="K1153" s="17">
        <v>171138</v>
      </c>
      <c r="L1153" s="17">
        <v>0</v>
      </c>
      <c r="M1153" s="17">
        <v>126016</v>
      </c>
      <c r="N1153" s="21">
        <v>768655.26</v>
      </c>
      <c r="O1153" s="17">
        <v>197474</v>
      </c>
      <c r="P1153" s="21">
        <v>2380936.64</v>
      </c>
      <c r="Q1153" s="17">
        <v>0</v>
      </c>
      <c r="R1153" s="21">
        <v>0</v>
      </c>
      <c r="S1153" s="17">
        <v>682</v>
      </c>
      <c r="T1153" s="21">
        <v>5001.8</v>
      </c>
      <c r="U1153" s="17">
        <v>0</v>
      </c>
      <c r="V1153" s="21">
        <v>0</v>
      </c>
      <c r="W1153" s="17">
        <v>0</v>
      </c>
      <c r="X1153" s="21">
        <v>0</v>
      </c>
      <c r="Y1153" s="17">
        <v>0</v>
      </c>
      <c r="Z1153" s="21">
        <v>0</v>
      </c>
      <c r="AA1153" s="17">
        <v>0</v>
      </c>
      <c r="AB1153" s="21">
        <v>0</v>
      </c>
      <c r="AC1153" s="17">
        <v>0</v>
      </c>
      <c r="AD1153" s="21">
        <v>0</v>
      </c>
      <c r="AE1153" s="21">
        <v>3154593.7</v>
      </c>
      <c r="AF1153" s="21">
        <v>0</v>
      </c>
      <c r="AG1153" s="21" t="s">
        <v>40</v>
      </c>
      <c r="AI1153"/>
    </row>
    <row r="1154" spans="1:35">
      <c r="A1154" s="22">
        <v>1152</v>
      </c>
      <c r="B1154" s="28">
        <v>45200</v>
      </c>
      <c r="C1154" s="23" t="s">
        <v>41</v>
      </c>
      <c r="D1154" s="23" t="s">
        <v>55</v>
      </c>
      <c r="E1154" s="22">
        <v>1115</v>
      </c>
      <c r="F1154" s="22">
        <v>541</v>
      </c>
      <c r="G1154" s="22">
        <v>6315</v>
      </c>
      <c r="H1154" s="38">
        <v>52050</v>
      </c>
      <c r="I1154" s="22">
        <v>0</v>
      </c>
      <c r="J1154" s="22">
        <v>57301</v>
      </c>
      <c r="K1154" s="22">
        <v>19382</v>
      </c>
      <c r="L1154" s="22">
        <v>2831023</v>
      </c>
      <c r="M1154" s="22">
        <v>43352</v>
      </c>
      <c r="N1154" s="29">
        <v>187787.5</v>
      </c>
      <c r="O1154" s="22">
        <v>16999</v>
      </c>
      <c r="P1154" s="29">
        <v>167863.48</v>
      </c>
      <c r="Q1154" s="22">
        <v>0</v>
      </c>
      <c r="R1154" s="29">
        <v>0</v>
      </c>
      <c r="S1154" s="22">
        <v>325</v>
      </c>
      <c r="T1154" s="29">
        <v>1704.7</v>
      </c>
      <c r="U1154" s="22">
        <v>555080</v>
      </c>
      <c r="V1154" s="29">
        <v>1375782.36</v>
      </c>
      <c r="W1154" s="22">
        <v>76739</v>
      </c>
      <c r="X1154" s="29">
        <v>200723.35</v>
      </c>
      <c r="Y1154" s="22">
        <v>0</v>
      </c>
      <c r="Z1154" s="29">
        <v>0</v>
      </c>
      <c r="AA1154" s="22">
        <v>2779026</v>
      </c>
      <c r="AB1154" s="29">
        <v>14412538</v>
      </c>
      <c r="AC1154" s="22">
        <v>0</v>
      </c>
      <c r="AD1154" s="29">
        <v>0</v>
      </c>
      <c r="AE1154" s="29">
        <v>357355.68</v>
      </c>
      <c r="AF1154" s="29">
        <v>15989043.710000001</v>
      </c>
      <c r="AG1154" s="29" t="s">
        <v>35</v>
      </c>
      <c r="AI1154"/>
    </row>
    <row r="1155" spans="1:35">
      <c r="A1155" s="17">
        <v>1153</v>
      </c>
      <c r="B1155" s="18">
        <v>45200</v>
      </c>
      <c r="C1155" s="19" t="s">
        <v>38</v>
      </c>
      <c r="D1155" s="19" t="s">
        <v>56</v>
      </c>
      <c r="E1155" s="17">
        <v>456</v>
      </c>
      <c r="F1155" s="17">
        <v>489</v>
      </c>
      <c r="G1155" s="17">
        <v>542</v>
      </c>
      <c r="H1155" s="20">
        <v>86</v>
      </c>
      <c r="I1155" s="17">
        <v>0</v>
      </c>
      <c r="J1155" s="17">
        <v>4769</v>
      </c>
      <c r="K1155" s="17">
        <v>445565</v>
      </c>
      <c r="L1155" s="17">
        <v>2024550</v>
      </c>
      <c r="M1155" s="17">
        <v>436373</v>
      </c>
      <c r="N1155" s="21">
        <v>1927603.36</v>
      </c>
      <c r="O1155" s="17">
        <v>262244</v>
      </c>
      <c r="P1155" s="21">
        <v>2162883.48</v>
      </c>
      <c r="Q1155" s="17">
        <v>0</v>
      </c>
      <c r="R1155" s="21">
        <v>0</v>
      </c>
      <c r="S1155" s="17">
        <v>4114</v>
      </c>
      <c r="T1155" s="21">
        <v>12703.57</v>
      </c>
      <c r="U1155" s="17">
        <v>321847</v>
      </c>
      <c r="V1155" s="21">
        <v>675661.44</v>
      </c>
      <c r="W1155" s="17">
        <v>118860</v>
      </c>
      <c r="X1155" s="21">
        <v>325137.56</v>
      </c>
      <c r="Y1155" s="17">
        <v>0</v>
      </c>
      <c r="Z1155" s="21">
        <v>0</v>
      </c>
      <c r="AA1155" s="17">
        <v>942847</v>
      </c>
      <c r="AB1155" s="21">
        <v>4603662.0199999996</v>
      </c>
      <c r="AC1155" s="17">
        <v>0</v>
      </c>
      <c r="AD1155" s="21">
        <v>0</v>
      </c>
      <c r="AE1155" s="21">
        <v>4103190.4099999997</v>
      </c>
      <c r="AF1155" s="21">
        <v>5604461.0199999996</v>
      </c>
      <c r="AG1155" s="21" t="s">
        <v>35</v>
      </c>
      <c r="AI1155"/>
    </row>
    <row r="1156" spans="1:35">
      <c r="A1156" s="22">
        <v>1154</v>
      </c>
      <c r="B1156" s="28">
        <v>45200</v>
      </c>
      <c r="C1156" s="23" t="s">
        <v>41</v>
      </c>
      <c r="D1156" s="23" t="s">
        <v>57</v>
      </c>
      <c r="E1156" s="22">
        <v>410</v>
      </c>
      <c r="F1156" s="22">
        <v>5</v>
      </c>
      <c r="G1156" s="22">
        <v>8164</v>
      </c>
      <c r="H1156" s="38">
        <v>0</v>
      </c>
      <c r="I1156" s="22">
        <v>9498</v>
      </c>
      <c r="J1156" s="22">
        <v>0</v>
      </c>
      <c r="K1156" s="22">
        <v>0</v>
      </c>
      <c r="L1156" s="22">
        <v>749651</v>
      </c>
      <c r="M1156" s="22">
        <v>0</v>
      </c>
      <c r="N1156" s="29">
        <v>0</v>
      </c>
      <c r="O1156" s="22">
        <v>0</v>
      </c>
      <c r="P1156" s="29">
        <v>0</v>
      </c>
      <c r="Q1156" s="22">
        <v>0</v>
      </c>
      <c r="R1156" s="29">
        <v>0</v>
      </c>
      <c r="S1156" s="22">
        <v>0</v>
      </c>
      <c r="T1156" s="29">
        <v>0</v>
      </c>
      <c r="U1156" s="22">
        <v>111462</v>
      </c>
      <c r="V1156" s="29">
        <v>301651.43</v>
      </c>
      <c r="W1156" s="22">
        <v>23864</v>
      </c>
      <c r="X1156" s="29">
        <v>116652.68</v>
      </c>
      <c r="Y1156" s="22">
        <v>285</v>
      </c>
      <c r="Z1156" s="29">
        <v>8127.31</v>
      </c>
      <c r="AA1156" s="22">
        <v>339854</v>
      </c>
      <c r="AB1156" s="29">
        <v>1512621.09</v>
      </c>
      <c r="AC1156" s="22">
        <v>0</v>
      </c>
      <c r="AD1156" s="29">
        <v>0</v>
      </c>
      <c r="AE1156" s="29">
        <v>0</v>
      </c>
      <c r="AF1156" s="29">
        <v>1939052.51</v>
      </c>
      <c r="AG1156" s="29" t="s">
        <v>35</v>
      </c>
      <c r="AI1156"/>
    </row>
    <row r="1157" spans="1:35">
      <c r="A1157" s="17">
        <v>1155</v>
      </c>
      <c r="B1157" s="18">
        <v>45200</v>
      </c>
      <c r="C1157" s="19" t="s">
        <v>38</v>
      </c>
      <c r="D1157" s="19" t="s">
        <v>58</v>
      </c>
      <c r="E1157" s="17">
        <v>13</v>
      </c>
      <c r="F1157" s="17">
        <v>18</v>
      </c>
      <c r="G1157" s="17">
        <v>0</v>
      </c>
      <c r="H1157" s="20">
        <v>0</v>
      </c>
      <c r="I1157" s="17">
        <v>0</v>
      </c>
      <c r="J1157" s="17">
        <v>7</v>
      </c>
      <c r="K1157" s="17">
        <v>0</v>
      </c>
      <c r="L1157" s="17">
        <v>118751</v>
      </c>
      <c r="M1157" s="17">
        <v>0</v>
      </c>
      <c r="N1157" s="21">
        <v>0</v>
      </c>
      <c r="O1157" s="17">
        <v>0</v>
      </c>
      <c r="P1157" s="21">
        <v>0</v>
      </c>
      <c r="Q1157" s="17">
        <v>0</v>
      </c>
      <c r="R1157" s="21">
        <v>0</v>
      </c>
      <c r="S1157" s="17">
        <v>0</v>
      </c>
      <c r="T1157" s="21">
        <v>0</v>
      </c>
      <c r="U1157" s="17">
        <v>37658</v>
      </c>
      <c r="V1157" s="21">
        <v>117026.47</v>
      </c>
      <c r="W1157" s="17">
        <v>18485</v>
      </c>
      <c r="X1157" s="21">
        <v>63927.44</v>
      </c>
      <c r="Y1157" s="17">
        <v>0</v>
      </c>
      <c r="Z1157" s="21">
        <v>0</v>
      </c>
      <c r="AA1157" s="17">
        <v>38917</v>
      </c>
      <c r="AB1157" s="21">
        <v>226901.7</v>
      </c>
      <c r="AC1157" s="17">
        <v>0</v>
      </c>
      <c r="AD1157" s="21">
        <v>0</v>
      </c>
      <c r="AE1157" s="21">
        <v>0</v>
      </c>
      <c r="AF1157" s="21">
        <v>407855.61</v>
      </c>
      <c r="AG1157" s="21" t="s">
        <v>35</v>
      </c>
      <c r="AI1157"/>
    </row>
    <row r="1158" spans="1:35">
      <c r="A1158" s="22">
        <v>1156</v>
      </c>
      <c r="B1158" s="28">
        <v>45200</v>
      </c>
      <c r="C1158" s="23" t="s">
        <v>41</v>
      </c>
      <c r="D1158" s="23" t="s">
        <v>59</v>
      </c>
      <c r="E1158" s="22">
        <v>233</v>
      </c>
      <c r="F1158" s="22">
        <v>42</v>
      </c>
      <c r="G1158" s="22">
        <v>1568</v>
      </c>
      <c r="H1158" s="38">
        <v>0</v>
      </c>
      <c r="I1158" s="22">
        <v>0</v>
      </c>
      <c r="J1158" s="22">
        <v>30881</v>
      </c>
      <c r="K1158" s="22">
        <v>10202</v>
      </c>
      <c r="L1158" s="22">
        <v>555631</v>
      </c>
      <c r="M1158" s="22">
        <v>23796</v>
      </c>
      <c r="N1158" s="29">
        <v>54769.66</v>
      </c>
      <c r="O1158" s="22">
        <v>6307</v>
      </c>
      <c r="P1158" s="29">
        <v>21963.55</v>
      </c>
      <c r="Q1158" s="22">
        <v>2</v>
      </c>
      <c r="R1158" s="29">
        <v>10.41</v>
      </c>
      <c r="S1158" s="22">
        <v>249</v>
      </c>
      <c r="T1158" s="29">
        <v>751.6</v>
      </c>
      <c r="U1158" s="22">
        <v>194451</v>
      </c>
      <c r="V1158" s="29">
        <v>363296.41</v>
      </c>
      <c r="W1158" s="22">
        <v>13624</v>
      </c>
      <c r="X1158" s="29">
        <v>37551.06</v>
      </c>
      <c r="Y1158" s="22">
        <v>0</v>
      </c>
      <c r="Z1158" s="29">
        <v>0</v>
      </c>
      <c r="AA1158" s="22">
        <v>468013</v>
      </c>
      <c r="AB1158" s="29">
        <v>2020607.18</v>
      </c>
      <c r="AC1158" s="22">
        <v>0</v>
      </c>
      <c r="AD1158" s="29">
        <v>0</v>
      </c>
      <c r="AE1158" s="29">
        <v>77495.220000000016</v>
      </c>
      <c r="AF1158" s="29">
        <v>2421454.65</v>
      </c>
      <c r="AG1158" s="29" t="s">
        <v>35</v>
      </c>
      <c r="AI1158"/>
    </row>
    <row r="1159" spans="1:35">
      <c r="A1159" s="17">
        <v>1157</v>
      </c>
      <c r="B1159" s="18">
        <v>45200</v>
      </c>
      <c r="C1159" s="19" t="s">
        <v>33</v>
      </c>
      <c r="D1159" s="19" t="s">
        <v>60</v>
      </c>
      <c r="E1159" s="17">
        <v>583</v>
      </c>
      <c r="F1159" s="17">
        <v>2</v>
      </c>
      <c r="G1159" s="17">
        <v>0</v>
      </c>
      <c r="H1159" s="20">
        <v>2385</v>
      </c>
      <c r="I1159" s="17">
        <v>0</v>
      </c>
      <c r="J1159" s="17">
        <v>0</v>
      </c>
      <c r="K1159" s="17">
        <v>0</v>
      </c>
      <c r="L1159" s="17">
        <v>5314633</v>
      </c>
      <c r="M1159" s="17">
        <v>0</v>
      </c>
      <c r="N1159" s="21">
        <v>0</v>
      </c>
      <c r="O1159" s="17">
        <v>0</v>
      </c>
      <c r="P1159" s="21">
        <v>0</v>
      </c>
      <c r="Q1159" s="17">
        <v>0</v>
      </c>
      <c r="R1159" s="21">
        <v>0</v>
      </c>
      <c r="S1159" s="17">
        <v>0</v>
      </c>
      <c r="T1159" s="21">
        <v>0</v>
      </c>
      <c r="U1159" s="17">
        <v>203313</v>
      </c>
      <c r="V1159" s="21">
        <v>318737.59000000003</v>
      </c>
      <c r="W1159" s="17">
        <v>16606</v>
      </c>
      <c r="X1159" s="21">
        <v>41286.07</v>
      </c>
      <c r="Y1159" s="17">
        <v>0</v>
      </c>
      <c r="Z1159" s="21">
        <v>0</v>
      </c>
      <c r="AA1159" s="17">
        <v>1051578</v>
      </c>
      <c r="AB1159" s="21">
        <v>5239941.9800000004</v>
      </c>
      <c r="AC1159" s="17">
        <v>34</v>
      </c>
      <c r="AD1159" s="21">
        <v>21.6</v>
      </c>
      <c r="AE1159" s="21">
        <v>0</v>
      </c>
      <c r="AF1159" s="21">
        <v>5599987.2400000002</v>
      </c>
      <c r="AG1159" s="21" t="s">
        <v>35</v>
      </c>
      <c r="AI1159"/>
    </row>
    <row r="1160" spans="1:35">
      <c r="A1160" s="22">
        <v>1158</v>
      </c>
      <c r="B1160" s="28">
        <v>45200</v>
      </c>
      <c r="C1160" s="23" t="s">
        <v>33</v>
      </c>
      <c r="D1160" s="23" t="s">
        <v>61</v>
      </c>
      <c r="E1160" s="22">
        <v>354</v>
      </c>
      <c r="F1160" s="22">
        <v>3</v>
      </c>
      <c r="G1160" s="22">
        <v>25625</v>
      </c>
      <c r="H1160" s="38">
        <v>302</v>
      </c>
      <c r="I1160" s="22">
        <v>60836</v>
      </c>
      <c r="J1160" s="22">
        <v>0</v>
      </c>
      <c r="K1160" s="22">
        <v>0</v>
      </c>
      <c r="L1160" s="22">
        <v>2147127</v>
      </c>
      <c r="M1160" s="22">
        <v>0</v>
      </c>
      <c r="N1160" s="29">
        <v>0</v>
      </c>
      <c r="O1160" s="22">
        <v>0</v>
      </c>
      <c r="P1160" s="29">
        <v>0</v>
      </c>
      <c r="Q1160" s="22">
        <v>0</v>
      </c>
      <c r="R1160" s="29">
        <v>0</v>
      </c>
      <c r="S1160" s="22">
        <v>0</v>
      </c>
      <c r="T1160" s="29">
        <v>0</v>
      </c>
      <c r="U1160" s="22">
        <v>172799</v>
      </c>
      <c r="V1160" s="29">
        <v>357447.67999999999</v>
      </c>
      <c r="W1160" s="22">
        <v>47018</v>
      </c>
      <c r="X1160" s="29">
        <v>184198.71</v>
      </c>
      <c r="Y1160" s="22">
        <v>0</v>
      </c>
      <c r="Z1160" s="29">
        <v>0</v>
      </c>
      <c r="AA1160" s="22">
        <v>3504655</v>
      </c>
      <c r="AB1160" s="29">
        <v>9518008.5199999996</v>
      </c>
      <c r="AC1160" s="22">
        <v>0</v>
      </c>
      <c r="AD1160" s="29">
        <v>0</v>
      </c>
      <c r="AE1160" s="29">
        <v>0</v>
      </c>
      <c r="AF1160" s="29">
        <v>10059654.91</v>
      </c>
      <c r="AG1160" s="29" t="s">
        <v>35</v>
      </c>
      <c r="AI1160"/>
    </row>
    <row r="1161" spans="1:35">
      <c r="A1161" s="17">
        <v>1159</v>
      </c>
      <c r="B1161" s="18">
        <v>45200</v>
      </c>
      <c r="C1161" s="19" t="s">
        <v>41</v>
      </c>
      <c r="D1161" s="19" t="s">
        <v>62</v>
      </c>
      <c r="E1161" s="17">
        <v>1613</v>
      </c>
      <c r="F1161" s="17">
        <v>281</v>
      </c>
      <c r="G1161" s="17">
        <v>19386</v>
      </c>
      <c r="H1161" s="20">
        <v>929</v>
      </c>
      <c r="I1161" s="17">
        <v>11997</v>
      </c>
      <c r="J1161" s="17">
        <v>4561482</v>
      </c>
      <c r="K1161" s="17">
        <v>764377</v>
      </c>
      <c r="L1161" s="17">
        <v>13263813</v>
      </c>
      <c r="M1161" s="17">
        <v>1492199</v>
      </c>
      <c r="N1161" s="21">
        <v>4756898.82</v>
      </c>
      <c r="O1161" s="17">
        <v>1562670</v>
      </c>
      <c r="P1161" s="21">
        <v>9527768.3200000003</v>
      </c>
      <c r="Q1161" s="17">
        <v>0</v>
      </c>
      <c r="R1161" s="21">
        <v>0</v>
      </c>
      <c r="S1161" s="17">
        <v>3918</v>
      </c>
      <c r="T1161" s="21">
        <v>17741.11</v>
      </c>
      <c r="U1161" s="17">
        <v>3799858</v>
      </c>
      <c r="V1161" s="21">
        <v>7943382.5599999996</v>
      </c>
      <c r="W1161" s="17">
        <v>1549802</v>
      </c>
      <c r="X1161" s="21">
        <v>5491068.8700000001</v>
      </c>
      <c r="Y1161" s="17">
        <v>2637</v>
      </c>
      <c r="Z1161" s="21">
        <v>36218.129999999997</v>
      </c>
      <c r="AA1161" s="17">
        <v>8587336</v>
      </c>
      <c r="AB1161" s="21">
        <v>41962878.630000003</v>
      </c>
      <c r="AC1161" s="17">
        <v>166</v>
      </c>
      <c r="AD1161" s="21">
        <v>156.80000000000001</v>
      </c>
      <c r="AE1161" s="21">
        <v>14302408.25</v>
      </c>
      <c r="AF1161" s="21">
        <v>55433704.990000002</v>
      </c>
      <c r="AG1161" s="21" t="s">
        <v>35</v>
      </c>
      <c r="AI1161"/>
    </row>
    <row r="1162" spans="1:35">
      <c r="A1162" s="22">
        <v>1160</v>
      </c>
      <c r="B1162" s="28">
        <v>45200</v>
      </c>
      <c r="C1162" s="23" t="s">
        <v>33</v>
      </c>
      <c r="D1162" s="23" t="s">
        <v>63</v>
      </c>
      <c r="E1162" s="22">
        <v>167</v>
      </c>
      <c r="F1162" s="22">
        <v>0</v>
      </c>
      <c r="G1162" s="22">
        <v>0</v>
      </c>
      <c r="H1162" s="38">
        <v>436</v>
      </c>
      <c r="I1162" s="22">
        <v>0</v>
      </c>
      <c r="J1162" s="22">
        <v>39712</v>
      </c>
      <c r="K1162" s="22">
        <v>0</v>
      </c>
      <c r="L1162" s="22">
        <v>5165295</v>
      </c>
      <c r="M1162" s="22">
        <v>0</v>
      </c>
      <c r="N1162" s="29">
        <v>0</v>
      </c>
      <c r="O1162" s="22">
        <v>0</v>
      </c>
      <c r="P1162" s="29">
        <v>0</v>
      </c>
      <c r="Q1162" s="22">
        <v>0</v>
      </c>
      <c r="R1162" s="29">
        <v>0</v>
      </c>
      <c r="S1162" s="22">
        <v>0</v>
      </c>
      <c r="T1162" s="29">
        <v>0</v>
      </c>
      <c r="U1162" s="22">
        <v>44382</v>
      </c>
      <c r="V1162" s="29">
        <v>60238.46</v>
      </c>
      <c r="W1162" s="22">
        <v>8950</v>
      </c>
      <c r="X1162" s="29">
        <v>24269.58</v>
      </c>
      <c r="Y1162" s="22">
        <v>0</v>
      </c>
      <c r="Z1162" s="29">
        <v>0</v>
      </c>
      <c r="AA1162" s="22">
        <v>938513</v>
      </c>
      <c r="AB1162" s="29">
        <v>4731814.38</v>
      </c>
      <c r="AC1162" s="22">
        <v>0</v>
      </c>
      <c r="AD1162" s="29">
        <v>0</v>
      </c>
      <c r="AE1162" s="29">
        <v>0</v>
      </c>
      <c r="AF1162" s="29">
        <v>4816322.42</v>
      </c>
      <c r="AG1162" s="29" t="s">
        <v>35</v>
      </c>
      <c r="AI1162"/>
    </row>
    <row r="1163" spans="1:35">
      <c r="A1163" s="17">
        <v>1161</v>
      </c>
      <c r="B1163" s="18">
        <v>45200</v>
      </c>
      <c r="C1163" s="19" t="s">
        <v>36</v>
      </c>
      <c r="D1163" s="19" t="s">
        <v>64</v>
      </c>
      <c r="E1163" s="17">
        <v>0</v>
      </c>
      <c r="F1163" s="17">
        <v>0</v>
      </c>
      <c r="G1163" s="17">
        <v>0</v>
      </c>
      <c r="H1163" s="20">
        <v>396812</v>
      </c>
      <c r="I1163" s="17">
        <v>0</v>
      </c>
      <c r="J1163" s="17">
        <v>17619</v>
      </c>
      <c r="K1163" s="17">
        <v>0</v>
      </c>
      <c r="L1163" s="17">
        <v>8104301</v>
      </c>
      <c r="M1163" s="17">
        <v>0</v>
      </c>
      <c r="N1163" s="21">
        <v>0</v>
      </c>
      <c r="O1163" s="17">
        <v>0</v>
      </c>
      <c r="P1163" s="21">
        <v>0</v>
      </c>
      <c r="Q1163" s="17">
        <v>0</v>
      </c>
      <c r="R1163" s="21">
        <v>0</v>
      </c>
      <c r="S1163" s="17">
        <v>0</v>
      </c>
      <c r="T1163" s="21">
        <v>0</v>
      </c>
      <c r="U1163" s="17">
        <v>190580</v>
      </c>
      <c r="V1163" s="21">
        <v>427878.91</v>
      </c>
      <c r="W1163" s="17">
        <v>10891</v>
      </c>
      <c r="X1163" s="21">
        <v>17477.29</v>
      </c>
      <c r="Y1163" s="17">
        <v>0</v>
      </c>
      <c r="Z1163" s="21">
        <v>0</v>
      </c>
      <c r="AA1163" s="17">
        <v>2226229</v>
      </c>
      <c r="AB1163" s="21">
        <v>7242738.1600000001</v>
      </c>
      <c r="AC1163" s="17">
        <v>153</v>
      </c>
      <c r="AD1163" s="21">
        <v>94.3</v>
      </c>
      <c r="AE1163" s="21">
        <v>0</v>
      </c>
      <c r="AF1163" s="21">
        <v>7688188.6600000001</v>
      </c>
      <c r="AG1163" s="21" t="s">
        <v>35</v>
      </c>
      <c r="AI1163"/>
    </row>
    <row r="1164" spans="1:35">
      <c r="A1164" s="22">
        <v>1162</v>
      </c>
      <c r="B1164" s="28">
        <v>45200</v>
      </c>
      <c r="C1164" s="23" t="s">
        <v>41</v>
      </c>
      <c r="D1164" s="23" t="s">
        <v>65</v>
      </c>
      <c r="E1164" s="22">
        <v>11166</v>
      </c>
      <c r="F1164" s="22">
        <v>9505</v>
      </c>
      <c r="G1164" s="22">
        <v>1484063</v>
      </c>
      <c r="H1164" s="38">
        <v>4569</v>
      </c>
      <c r="I1164" s="22">
        <v>1891634</v>
      </c>
      <c r="J1164" s="22">
        <v>0</v>
      </c>
      <c r="K1164" s="22">
        <v>19188698</v>
      </c>
      <c r="L1164" s="22">
        <v>52448484</v>
      </c>
      <c r="M1164" s="22">
        <v>46591670</v>
      </c>
      <c r="N1164" s="29">
        <v>164450561.5</v>
      </c>
      <c r="O1164" s="22">
        <v>33032547</v>
      </c>
      <c r="P1164" s="29">
        <v>287282654.89999998</v>
      </c>
      <c r="Q1164" s="22">
        <v>0</v>
      </c>
      <c r="R1164" s="29">
        <v>0</v>
      </c>
      <c r="S1164" s="22">
        <v>206567</v>
      </c>
      <c r="T1164" s="29">
        <v>1226441.19</v>
      </c>
      <c r="U1164" s="22">
        <v>15602699</v>
      </c>
      <c r="V1164" s="29">
        <v>48178800.520000003</v>
      </c>
      <c r="W1164" s="22">
        <v>10151212</v>
      </c>
      <c r="X1164" s="29">
        <v>39384106.619999997</v>
      </c>
      <c r="Y1164" s="22">
        <v>90648</v>
      </c>
      <c r="Z1164" s="29">
        <v>1365371.52</v>
      </c>
      <c r="AA1164" s="22">
        <v>41918364</v>
      </c>
      <c r="AB1164" s="29">
        <v>255743974.90000001</v>
      </c>
      <c r="AC1164" s="22">
        <v>9006</v>
      </c>
      <c r="AD1164" s="29">
        <v>9022.3799999999992</v>
      </c>
      <c r="AE1164" s="29">
        <v>452959657.58999997</v>
      </c>
      <c r="AF1164" s="29">
        <v>344681275.94</v>
      </c>
      <c r="AG1164" s="29" t="s">
        <v>40</v>
      </c>
      <c r="AI1164"/>
    </row>
    <row r="1165" spans="1:35">
      <c r="A1165" s="17">
        <v>1163</v>
      </c>
      <c r="B1165" s="18">
        <v>45200</v>
      </c>
      <c r="C1165" s="19" t="s">
        <v>38</v>
      </c>
      <c r="D1165" s="19" t="s">
        <v>66</v>
      </c>
      <c r="E1165" s="17">
        <v>46</v>
      </c>
      <c r="F1165" s="17">
        <v>29</v>
      </c>
      <c r="G1165" s="17">
        <v>0</v>
      </c>
      <c r="H1165" s="20">
        <v>0</v>
      </c>
      <c r="I1165" s="17">
        <v>0</v>
      </c>
      <c r="J1165" s="17">
        <v>0</v>
      </c>
      <c r="K1165" s="17">
        <v>634991</v>
      </c>
      <c r="L1165" s="17">
        <v>665887</v>
      </c>
      <c r="M1165" s="17">
        <v>776758</v>
      </c>
      <c r="N1165" s="21">
        <v>2732391.02</v>
      </c>
      <c r="O1165" s="17">
        <v>1130117</v>
      </c>
      <c r="P1165" s="21">
        <v>5545896.7300000004</v>
      </c>
      <c r="Q1165" s="17">
        <v>0</v>
      </c>
      <c r="R1165" s="21">
        <v>0</v>
      </c>
      <c r="S1165" s="17">
        <v>1724</v>
      </c>
      <c r="T1165" s="21">
        <v>11394.13</v>
      </c>
      <c r="U1165" s="17">
        <v>268316</v>
      </c>
      <c r="V1165" s="21">
        <v>1017260</v>
      </c>
      <c r="W1165" s="17">
        <v>0</v>
      </c>
      <c r="X1165" s="21">
        <v>0</v>
      </c>
      <c r="Y1165" s="17">
        <v>0</v>
      </c>
      <c r="Z1165" s="21">
        <v>0</v>
      </c>
      <c r="AA1165" s="17">
        <v>237996</v>
      </c>
      <c r="AB1165" s="21">
        <v>1369343.03</v>
      </c>
      <c r="AC1165" s="17">
        <v>0</v>
      </c>
      <c r="AD1165" s="21">
        <v>0</v>
      </c>
      <c r="AE1165" s="21">
        <v>8289681.8799999999</v>
      </c>
      <c r="AF1165" s="21">
        <v>2386603.0300000003</v>
      </c>
      <c r="AG1165" s="21" t="s">
        <v>40</v>
      </c>
      <c r="AI1165"/>
    </row>
    <row r="1166" spans="1:35">
      <c r="A1166" s="22">
        <v>1164</v>
      </c>
      <c r="B1166" s="28">
        <v>45200</v>
      </c>
      <c r="C1166" s="23" t="s">
        <v>41</v>
      </c>
      <c r="D1166" s="23" t="s">
        <v>67</v>
      </c>
      <c r="E1166" s="22">
        <v>9753</v>
      </c>
      <c r="F1166" s="22">
        <v>7177</v>
      </c>
      <c r="G1166" s="22">
        <v>1489489</v>
      </c>
      <c r="H1166" s="38">
        <v>9835</v>
      </c>
      <c r="I1166" s="22">
        <v>577162</v>
      </c>
      <c r="J1166" s="22">
        <v>3323992</v>
      </c>
      <c r="K1166" s="22">
        <v>16006724</v>
      </c>
      <c r="L1166" s="22">
        <v>32816106</v>
      </c>
      <c r="M1166" s="22">
        <v>20258627</v>
      </c>
      <c r="N1166" s="29">
        <v>85315052.430000007</v>
      </c>
      <c r="O1166" s="22">
        <v>42598715</v>
      </c>
      <c r="P1166" s="29">
        <v>256265550.19999999</v>
      </c>
      <c r="Q1166" s="22">
        <v>43</v>
      </c>
      <c r="R1166" s="29">
        <v>3043.55</v>
      </c>
      <c r="S1166" s="22">
        <v>62729</v>
      </c>
      <c r="T1166" s="29">
        <v>295560.3</v>
      </c>
      <c r="U1166" s="22">
        <v>9890656</v>
      </c>
      <c r="V1166" s="29">
        <v>31531946.100000001</v>
      </c>
      <c r="W1166" s="22">
        <v>4529369</v>
      </c>
      <c r="X1166" s="29">
        <v>25727048.949999999</v>
      </c>
      <c r="Y1166" s="22">
        <v>21485</v>
      </c>
      <c r="Z1166" s="29">
        <v>203267.66</v>
      </c>
      <c r="AA1166" s="22">
        <v>19904148</v>
      </c>
      <c r="AB1166" s="29">
        <v>133180115.40000001</v>
      </c>
      <c r="AC1166" s="22">
        <v>7</v>
      </c>
      <c r="AD1166" s="29">
        <v>2.2799999999999998</v>
      </c>
      <c r="AE1166" s="29">
        <v>341879206.48000002</v>
      </c>
      <c r="AF1166" s="29">
        <v>190642380.39000002</v>
      </c>
      <c r="AG1166" s="29" t="s">
        <v>40</v>
      </c>
      <c r="AI1166"/>
    </row>
    <row r="1167" spans="1:35">
      <c r="A1167" s="17">
        <v>1165</v>
      </c>
      <c r="B1167" s="18">
        <v>45200</v>
      </c>
      <c r="C1167" s="19" t="s">
        <v>41</v>
      </c>
      <c r="D1167" s="19" t="s">
        <v>68</v>
      </c>
      <c r="E1167" s="17">
        <v>2268</v>
      </c>
      <c r="F1167" s="17">
        <v>1049</v>
      </c>
      <c r="G1167" s="17">
        <v>21563</v>
      </c>
      <c r="H1167" s="20">
        <v>122</v>
      </c>
      <c r="I1167" s="17">
        <v>10205</v>
      </c>
      <c r="J1167" s="17">
        <v>274385</v>
      </c>
      <c r="K1167" s="17">
        <v>33876</v>
      </c>
      <c r="L1167" s="17">
        <v>11556223</v>
      </c>
      <c r="M1167" s="17">
        <v>75946</v>
      </c>
      <c r="N1167" s="21">
        <v>260739.53</v>
      </c>
      <c r="O1167" s="17">
        <v>52911</v>
      </c>
      <c r="P1167" s="21">
        <v>200716.45</v>
      </c>
      <c r="Q1167" s="17">
        <v>0</v>
      </c>
      <c r="R1167" s="21">
        <v>0</v>
      </c>
      <c r="S1167" s="17">
        <v>429</v>
      </c>
      <c r="T1167" s="21">
        <v>2391</v>
      </c>
      <c r="U1167" s="17">
        <v>1625552</v>
      </c>
      <c r="V1167" s="21">
        <v>3655754.48</v>
      </c>
      <c r="W1167" s="17">
        <v>330913</v>
      </c>
      <c r="X1167" s="21">
        <v>981957.89</v>
      </c>
      <c r="Y1167" s="17">
        <v>0</v>
      </c>
      <c r="Z1167" s="21">
        <v>0</v>
      </c>
      <c r="AA1167" s="17">
        <v>6047575</v>
      </c>
      <c r="AB1167" s="21">
        <v>29898116.43</v>
      </c>
      <c r="AC1167" s="17">
        <v>408</v>
      </c>
      <c r="AD1167" s="21">
        <v>398.33</v>
      </c>
      <c r="AE1167" s="21">
        <v>463846.98</v>
      </c>
      <c r="AF1167" s="21">
        <v>34536227.129999995</v>
      </c>
      <c r="AG1167" s="21" t="s">
        <v>35</v>
      </c>
      <c r="AI1167"/>
    </row>
    <row r="1168" spans="1:35">
      <c r="A1168" s="22">
        <v>1166</v>
      </c>
      <c r="B1168" s="28">
        <v>45200</v>
      </c>
      <c r="C1168" s="23" t="s">
        <v>41</v>
      </c>
      <c r="D1168" s="23" t="s">
        <v>69</v>
      </c>
      <c r="E1168" s="22">
        <v>803</v>
      </c>
      <c r="F1168" s="22">
        <v>304</v>
      </c>
      <c r="G1168" s="22">
        <v>40072</v>
      </c>
      <c r="H1168" s="38">
        <v>11194</v>
      </c>
      <c r="I1168" s="22">
        <v>0</v>
      </c>
      <c r="J1168" s="22">
        <v>38079</v>
      </c>
      <c r="K1168" s="22">
        <v>1981856</v>
      </c>
      <c r="L1168" s="22">
        <v>6641387</v>
      </c>
      <c r="M1168" s="22">
        <v>2968242</v>
      </c>
      <c r="N1168" s="29">
        <v>10685816.59</v>
      </c>
      <c r="O1168" s="22">
        <v>2151553</v>
      </c>
      <c r="P1168" s="29">
        <v>13990338.32</v>
      </c>
      <c r="Q1168" s="22">
        <v>0</v>
      </c>
      <c r="R1168" s="29">
        <v>0</v>
      </c>
      <c r="S1168" s="22">
        <v>28559</v>
      </c>
      <c r="T1168" s="29">
        <v>117952.2</v>
      </c>
      <c r="U1168" s="22">
        <v>860037</v>
      </c>
      <c r="V1168" s="29">
        <v>2367247.75</v>
      </c>
      <c r="W1168" s="22">
        <v>351438</v>
      </c>
      <c r="X1168" s="29">
        <v>4139324.11</v>
      </c>
      <c r="Y1168" s="22">
        <v>0</v>
      </c>
      <c r="Z1168" s="29">
        <v>0</v>
      </c>
      <c r="AA1168" s="22">
        <v>4226567</v>
      </c>
      <c r="AB1168" s="29">
        <v>20785657.859999999</v>
      </c>
      <c r="AC1168" s="22">
        <v>0</v>
      </c>
      <c r="AD1168" s="29">
        <v>0</v>
      </c>
      <c r="AE1168" s="29">
        <v>24794107.109999999</v>
      </c>
      <c r="AF1168" s="29">
        <v>27292229.719999999</v>
      </c>
      <c r="AG1168" s="29" t="s">
        <v>35</v>
      </c>
      <c r="AI1168"/>
    </row>
    <row r="1169" spans="1:35">
      <c r="A1169" s="17">
        <v>1167</v>
      </c>
      <c r="B1169" s="18">
        <v>45200</v>
      </c>
      <c r="C1169" s="19" t="s">
        <v>36</v>
      </c>
      <c r="D1169" s="19" t="s">
        <v>70</v>
      </c>
      <c r="E1169" s="17">
        <v>0</v>
      </c>
      <c r="F1169" s="17">
        <v>0</v>
      </c>
      <c r="G1169" s="17">
        <v>0</v>
      </c>
      <c r="H1169" s="20">
        <v>210628</v>
      </c>
      <c r="I1169" s="17">
        <v>0</v>
      </c>
      <c r="J1169" s="17">
        <v>477191</v>
      </c>
      <c r="K1169" s="17">
        <v>0</v>
      </c>
      <c r="L1169" s="17">
        <v>13094570</v>
      </c>
      <c r="M1169" s="17">
        <v>0</v>
      </c>
      <c r="N1169" s="21">
        <v>0</v>
      </c>
      <c r="O1169" s="17">
        <v>0</v>
      </c>
      <c r="P1169" s="21">
        <v>0</v>
      </c>
      <c r="Q1169" s="17">
        <v>0</v>
      </c>
      <c r="R1169" s="21">
        <v>0</v>
      </c>
      <c r="S1169" s="17">
        <v>0</v>
      </c>
      <c r="T1169" s="21">
        <v>0</v>
      </c>
      <c r="U1169" s="17">
        <v>0</v>
      </c>
      <c r="V1169" s="21">
        <v>0</v>
      </c>
      <c r="W1169" s="17">
        <v>345386</v>
      </c>
      <c r="X1169" s="21">
        <v>110143.67</v>
      </c>
      <c r="Y1169" s="17">
        <v>0</v>
      </c>
      <c r="Z1169" s="21">
        <v>0</v>
      </c>
      <c r="AA1169" s="17">
        <v>0</v>
      </c>
      <c r="AB1169" s="21">
        <v>0</v>
      </c>
      <c r="AC1169" s="17">
        <v>0</v>
      </c>
      <c r="AD1169" s="21">
        <v>0</v>
      </c>
      <c r="AE1169" s="21">
        <v>0</v>
      </c>
      <c r="AF1169" s="21">
        <v>110143.67</v>
      </c>
      <c r="AG1169" s="21" t="s">
        <v>35</v>
      </c>
      <c r="AI1169"/>
    </row>
    <row r="1170" spans="1:35">
      <c r="A1170" s="22">
        <v>1168</v>
      </c>
      <c r="B1170" s="28">
        <v>45200</v>
      </c>
      <c r="C1170" s="23" t="s">
        <v>45</v>
      </c>
      <c r="D1170" s="23" t="s">
        <v>71</v>
      </c>
      <c r="E1170" s="22">
        <v>4282</v>
      </c>
      <c r="F1170" s="22">
        <v>595</v>
      </c>
      <c r="G1170" s="22">
        <v>22679</v>
      </c>
      <c r="H1170" s="38">
        <v>10835</v>
      </c>
      <c r="I1170" s="22">
        <v>0</v>
      </c>
      <c r="J1170" s="22">
        <v>3512171</v>
      </c>
      <c r="K1170" s="22">
        <v>181869</v>
      </c>
      <c r="L1170" s="22">
        <v>33037570</v>
      </c>
      <c r="M1170" s="22">
        <v>139700</v>
      </c>
      <c r="N1170" s="29">
        <v>526410.59</v>
      </c>
      <c r="O1170" s="22">
        <v>69949</v>
      </c>
      <c r="P1170" s="29">
        <v>391261.94</v>
      </c>
      <c r="Q1170" s="22">
        <v>0</v>
      </c>
      <c r="R1170" s="29">
        <v>0</v>
      </c>
      <c r="S1170" s="22">
        <v>4061</v>
      </c>
      <c r="T1170" s="29">
        <v>27031.38</v>
      </c>
      <c r="U1170" s="22">
        <v>4116541</v>
      </c>
      <c r="V1170" s="29">
        <v>9089571.2100000009</v>
      </c>
      <c r="W1170" s="22">
        <v>1218718</v>
      </c>
      <c r="X1170" s="29">
        <v>2547298.7999999998</v>
      </c>
      <c r="Y1170" s="22">
        <v>2796</v>
      </c>
      <c r="Z1170" s="29">
        <v>44424.37</v>
      </c>
      <c r="AA1170" s="22">
        <v>22069948</v>
      </c>
      <c r="AB1170" s="29">
        <v>101492209.40000001</v>
      </c>
      <c r="AC1170" s="22">
        <v>15399</v>
      </c>
      <c r="AD1170" s="29">
        <v>15322.7</v>
      </c>
      <c r="AE1170" s="29">
        <v>944703.91</v>
      </c>
      <c r="AF1170" s="29">
        <v>113188826.48</v>
      </c>
      <c r="AG1170" s="29" t="s">
        <v>35</v>
      </c>
      <c r="AI1170"/>
    </row>
    <row r="1171" spans="1:35">
      <c r="A1171" s="17">
        <v>1169</v>
      </c>
      <c r="B1171" s="18">
        <v>45200</v>
      </c>
      <c r="C1171" s="19" t="s">
        <v>45</v>
      </c>
      <c r="D1171" s="19" t="s">
        <v>72</v>
      </c>
      <c r="E1171" s="17">
        <v>2787</v>
      </c>
      <c r="F1171" s="17">
        <v>728</v>
      </c>
      <c r="G1171" s="17">
        <v>0</v>
      </c>
      <c r="H1171" s="20">
        <v>0</v>
      </c>
      <c r="I1171" s="17">
        <v>0</v>
      </c>
      <c r="J1171" s="17">
        <v>309808</v>
      </c>
      <c r="K1171" s="17">
        <v>84075</v>
      </c>
      <c r="L1171" s="17">
        <v>18052283</v>
      </c>
      <c r="M1171" s="17">
        <v>79685</v>
      </c>
      <c r="N1171" s="21">
        <v>218901.36</v>
      </c>
      <c r="O1171" s="17">
        <v>24590</v>
      </c>
      <c r="P1171" s="21">
        <v>83701.38</v>
      </c>
      <c r="Q1171" s="17">
        <v>0</v>
      </c>
      <c r="R1171" s="21">
        <v>0</v>
      </c>
      <c r="S1171" s="17">
        <v>2776</v>
      </c>
      <c r="T1171" s="21">
        <v>13160.8</v>
      </c>
      <c r="U1171" s="17">
        <v>2849800</v>
      </c>
      <c r="V1171" s="21">
        <v>6088601.5099999998</v>
      </c>
      <c r="W1171" s="17">
        <v>662609</v>
      </c>
      <c r="X1171" s="21">
        <v>1423548.9</v>
      </c>
      <c r="Y1171" s="17">
        <v>0</v>
      </c>
      <c r="Z1171" s="21">
        <v>0</v>
      </c>
      <c r="AA1171" s="17">
        <v>12187005</v>
      </c>
      <c r="AB1171" s="21">
        <v>50731083.990000002</v>
      </c>
      <c r="AC1171" s="17">
        <v>0</v>
      </c>
      <c r="AD1171" s="21">
        <v>0</v>
      </c>
      <c r="AE1171" s="21">
        <v>315763.53999999998</v>
      </c>
      <c r="AF1171" s="21">
        <v>58243234.400000006</v>
      </c>
      <c r="AG1171" s="21" t="s">
        <v>35</v>
      </c>
      <c r="AI1171"/>
    </row>
    <row r="1172" spans="1:35">
      <c r="A1172" s="22">
        <v>1170</v>
      </c>
      <c r="B1172" s="28">
        <v>45200</v>
      </c>
      <c r="C1172" s="23" t="s">
        <v>41</v>
      </c>
      <c r="D1172" s="23" t="s">
        <v>73</v>
      </c>
      <c r="E1172" s="22">
        <v>1764</v>
      </c>
      <c r="F1172" s="22">
        <v>1153</v>
      </c>
      <c r="G1172" s="22">
        <v>226405</v>
      </c>
      <c r="H1172" s="38">
        <v>146</v>
      </c>
      <c r="I1172" s="22">
        <v>59077</v>
      </c>
      <c r="J1172" s="22">
        <v>3667592</v>
      </c>
      <c r="K1172" s="22">
        <v>2602914</v>
      </c>
      <c r="L1172" s="22">
        <v>9172877</v>
      </c>
      <c r="M1172" s="22">
        <v>4011764</v>
      </c>
      <c r="N1172" s="29">
        <v>21495963.43</v>
      </c>
      <c r="O1172" s="22">
        <v>2610437</v>
      </c>
      <c r="P1172" s="29">
        <v>57774532.960000001</v>
      </c>
      <c r="Q1172" s="22">
        <v>0</v>
      </c>
      <c r="R1172" s="29">
        <v>0</v>
      </c>
      <c r="S1172" s="22">
        <v>27442</v>
      </c>
      <c r="T1172" s="29">
        <v>138679.39000000001</v>
      </c>
      <c r="U1172" s="22">
        <v>1072838</v>
      </c>
      <c r="V1172" s="29">
        <v>2788450.32</v>
      </c>
      <c r="W1172" s="22">
        <v>689581</v>
      </c>
      <c r="X1172" s="29">
        <v>3711506.95</v>
      </c>
      <c r="Y1172" s="22">
        <v>993</v>
      </c>
      <c r="Z1172" s="29">
        <v>52657.23</v>
      </c>
      <c r="AA1172" s="22">
        <v>4889780</v>
      </c>
      <c r="AB1172" s="29">
        <v>30478539.41</v>
      </c>
      <c r="AC1172" s="22">
        <v>0</v>
      </c>
      <c r="AD1172" s="29">
        <v>0</v>
      </c>
      <c r="AE1172" s="29">
        <v>79409175.780000001</v>
      </c>
      <c r="AF1172" s="29">
        <v>37031153.909999996</v>
      </c>
      <c r="AG1172" s="29" t="s">
        <v>40</v>
      </c>
      <c r="AI1172"/>
    </row>
    <row r="1173" spans="1:35">
      <c r="A1173" s="17">
        <v>1171</v>
      </c>
      <c r="B1173" s="18">
        <v>45200</v>
      </c>
      <c r="C1173" s="19" t="s">
        <v>41</v>
      </c>
      <c r="D1173" s="19" t="s">
        <v>74</v>
      </c>
      <c r="E1173" s="17">
        <v>930</v>
      </c>
      <c r="F1173" s="17">
        <v>628</v>
      </c>
      <c r="G1173" s="17">
        <v>11777</v>
      </c>
      <c r="H1173" s="20">
        <v>942</v>
      </c>
      <c r="I1173" s="17">
        <v>0</v>
      </c>
      <c r="J1173" s="17">
        <v>328240</v>
      </c>
      <c r="K1173" s="17">
        <v>109695</v>
      </c>
      <c r="L1173" s="17">
        <v>4130699</v>
      </c>
      <c r="M1173" s="17">
        <v>186889</v>
      </c>
      <c r="N1173" s="21">
        <v>1413009.2</v>
      </c>
      <c r="O1173" s="17">
        <v>114013</v>
      </c>
      <c r="P1173" s="21">
        <v>420829.88</v>
      </c>
      <c r="Q1173" s="17">
        <v>0</v>
      </c>
      <c r="R1173" s="21">
        <v>0</v>
      </c>
      <c r="S1173" s="17">
        <v>9089</v>
      </c>
      <c r="T1173" s="21">
        <v>37370.26</v>
      </c>
      <c r="U1173" s="17">
        <v>2060153</v>
      </c>
      <c r="V1173" s="21">
        <v>2910246.04</v>
      </c>
      <c r="W1173" s="17">
        <v>1048559</v>
      </c>
      <c r="X1173" s="21">
        <v>831731.77</v>
      </c>
      <c r="Y1173" s="17">
        <v>0</v>
      </c>
      <c r="Z1173" s="21">
        <v>0</v>
      </c>
      <c r="AA1173" s="17">
        <v>5746076</v>
      </c>
      <c r="AB1173" s="21">
        <v>31262529.699999999</v>
      </c>
      <c r="AC1173" s="17">
        <v>0</v>
      </c>
      <c r="AD1173" s="21">
        <v>0</v>
      </c>
      <c r="AE1173" s="21">
        <v>1871209.34</v>
      </c>
      <c r="AF1173" s="21">
        <v>35004507.509999998</v>
      </c>
      <c r="AG1173" s="21" t="s">
        <v>35</v>
      </c>
      <c r="AI1173"/>
    </row>
    <row r="1174" spans="1:35">
      <c r="A1174" s="22">
        <v>1172</v>
      </c>
      <c r="B1174" s="28">
        <v>45200</v>
      </c>
      <c r="C1174" s="23" t="s">
        <v>33</v>
      </c>
      <c r="D1174" s="23" t="s">
        <v>75</v>
      </c>
      <c r="E1174" s="22">
        <v>59</v>
      </c>
      <c r="F1174" s="22">
        <v>2</v>
      </c>
      <c r="G1174" s="22">
        <v>0</v>
      </c>
      <c r="H1174" s="38">
        <v>162</v>
      </c>
      <c r="I1174" s="22">
        <v>0</v>
      </c>
      <c r="J1174" s="22">
        <v>495224</v>
      </c>
      <c r="K1174" s="22">
        <v>0</v>
      </c>
      <c r="L1174" s="22">
        <v>3015122</v>
      </c>
      <c r="M1174" s="22">
        <v>0</v>
      </c>
      <c r="N1174" s="29">
        <v>0</v>
      </c>
      <c r="O1174" s="22">
        <v>0</v>
      </c>
      <c r="P1174" s="29">
        <v>0</v>
      </c>
      <c r="Q1174" s="22">
        <v>0</v>
      </c>
      <c r="R1174" s="29">
        <v>0</v>
      </c>
      <c r="S1174" s="22">
        <v>0</v>
      </c>
      <c r="T1174" s="29">
        <v>0</v>
      </c>
      <c r="U1174" s="22">
        <v>51959</v>
      </c>
      <c r="V1174" s="29">
        <v>98601.29</v>
      </c>
      <c r="W1174" s="22">
        <v>8055</v>
      </c>
      <c r="X1174" s="29">
        <v>20860.21</v>
      </c>
      <c r="Y1174" s="22">
        <v>0</v>
      </c>
      <c r="Z1174" s="29">
        <v>0</v>
      </c>
      <c r="AA1174" s="22">
        <v>371502</v>
      </c>
      <c r="AB1174" s="29">
        <v>1865050.26</v>
      </c>
      <c r="AC1174" s="22">
        <v>0</v>
      </c>
      <c r="AD1174" s="29">
        <v>0</v>
      </c>
      <c r="AE1174" s="29">
        <v>0</v>
      </c>
      <c r="AF1174" s="29">
        <v>1984511.76</v>
      </c>
      <c r="AG1174" s="29" t="s">
        <v>35</v>
      </c>
      <c r="AI1174"/>
    </row>
    <row r="1175" spans="1:35">
      <c r="A1175" s="17">
        <v>1173</v>
      </c>
      <c r="B1175" s="18">
        <v>45200</v>
      </c>
      <c r="C1175" s="19" t="s">
        <v>36</v>
      </c>
      <c r="D1175" s="19" t="s">
        <v>76</v>
      </c>
      <c r="E1175" s="17">
        <v>0</v>
      </c>
      <c r="F1175" s="17">
        <v>0</v>
      </c>
      <c r="G1175" s="17">
        <v>0</v>
      </c>
      <c r="H1175" s="20">
        <v>0</v>
      </c>
      <c r="I1175" s="17">
        <v>0</v>
      </c>
      <c r="J1175" s="17">
        <v>14458</v>
      </c>
      <c r="K1175" s="17">
        <v>0</v>
      </c>
      <c r="L1175" s="17">
        <v>0</v>
      </c>
      <c r="M1175" s="17">
        <v>0</v>
      </c>
      <c r="N1175" s="21">
        <v>0</v>
      </c>
      <c r="O1175" s="17">
        <v>0</v>
      </c>
      <c r="P1175" s="21">
        <v>0</v>
      </c>
      <c r="Q1175" s="17">
        <v>0</v>
      </c>
      <c r="R1175" s="21">
        <v>0</v>
      </c>
      <c r="S1175" s="17">
        <v>0</v>
      </c>
      <c r="T1175" s="21">
        <v>0</v>
      </c>
      <c r="U1175" s="17">
        <v>0</v>
      </c>
      <c r="V1175" s="21">
        <v>0</v>
      </c>
      <c r="W1175" s="17">
        <v>0</v>
      </c>
      <c r="X1175" s="21">
        <v>0</v>
      </c>
      <c r="Y1175" s="17">
        <v>0</v>
      </c>
      <c r="Z1175" s="21">
        <v>0</v>
      </c>
      <c r="AA1175" s="17">
        <v>0</v>
      </c>
      <c r="AB1175" s="21">
        <v>0</v>
      </c>
      <c r="AC1175" s="17">
        <v>0</v>
      </c>
      <c r="AD1175" s="21">
        <v>0</v>
      </c>
      <c r="AE1175" s="21">
        <v>0</v>
      </c>
      <c r="AF1175" s="21">
        <v>0</v>
      </c>
      <c r="AG1175" s="21" t="s">
        <v>35</v>
      </c>
      <c r="AI1175"/>
    </row>
    <row r="1176" spans="1:35">
      <c r="A1176" s="22">
        <v>1174</v>
      </c>
      <c r="B1176" s="28">
        <v>45200</v>
      </c>
      <c r="C1176" s="23" t="s">
        <v>41</v>
      </c>
      <c r="D1176" s="23" t="s">
        <v>77</v>
      </c>
      <c r="E1176" s="22">
        <v>899</v>
      </c>
      <c r="F1176" s="22">
        <v>587</v>
      </c>
      <c r="G1176" s="22">
        <v>9674</v>
      </c>
      <c r="H1176" s="38">
        <v>0</v>
      </c>
      <c r="I1176" s="22">
        <v>0</v>
      </c>
      <c r="J1176" s="22">
        <v>67579</v>
      </c>
      <c r="K1176" s="22">
        <v>0</v>
      </c>
      <c r="L1176" s="22">
        <v>5111068</v>
      </c>
      <c r="M1176" s="22">
        <v>0</v>
      </c>
      <c r="N1176" s="29">
        <v>0</v>
      </c>
      <c r="O1176" s="22">
        <v>0</v>
      </c>
      <c r="P1176" s="29">
        <v>0</v>
      </c>
      <c r="Q1176" s="22">
        <v>0</v>
      </c>
      <c r="R1176" s="29">
        <v>0</v>
      </c>
      <c r="S1176" s="22">
        <v>0</v>
      </c>
      <c r="T1176" s="29">
        <v>0</v>
      </c>
      <c r="U1176" s="22">
        <v>1022773</v>
      </c>
      <c r="V1176" s="29">
        <v>1973281.69</v>
      </c>
      <c r="W1176" s="22">
        <v>115705</v>
      </c>
      <c r="X1176" s="29">
        <v>295973.90999999997</v>
      </c>
      <c r="Y1176" s="22">
        <v>0</v>
      </c>
      <c r="Z1176" s="29">
        <v>0</v>
      </c>
      <c r="AA1176" s="22">
        <v>4083499</v>
      </c>
      <c r="AB1176" s="29">
        <v>18685268.039999999</v>
      </c>
      <c r="AC1176" s="22">
        <v>0</v>
      </c>
      <c r="AD1176" s="29">
        <v>0</v>
      </c>
      <c r="AE1176" s="29">
        <v>0</v>
      </c>
      <c r="AF1176" s="29">
        <v>20954523.640000001</v>
      </c>
      <c r="AG1176" s="29" t="s">
        <v>35</v>
      </c>
      <c r="AI1176"/>
    </row>
    <row r="1177" spans="1:35">
      <c r="A1177" s="17">
        <v>1175</v>
      </c>
      <c r="B1177" s="18">
        <v>45200</v>
      </c>
      <c r="C1177" s="19" t="s">
        <v>41</v>
      </c>
      <c r="D1177" s="19" t="s">
        <v>78</v>
      </c>
      <c r="E1177" s="17">
        <v>1436</v>
      </c>
      <c r="F1177" s="17">
        <v>813</v>
      </c>
      <c r="G1177" s="17">
        <v>8804</v>
      </c>
      <c r="H1177" s="20">
        <v>0</v>
      </c>
      <c r="I1177" s="17">
        <v>0</v>
      </c>
      <c r="J1177" s="17">
        <v>29766</v>
      </c>
      <c r="K1177" s="17">
        <v>10863</v>
      </c>
      <c r="L1177" s="17">
        <v>4564002</v>
      </c>
      <c r="M1177" s="17">
        <v>31019</v>
      </c>
      <c r="N1177" s="21">
        <v>197434</v>
      </c>
      <c r="O1177" s="17">
        <v>11111</v>
      </c>
      <c r="P1177" s="21">
        <v>129305.83</v>
      </c>
      <c r="Q1177" s="17">
        <v>0</v>
      </c>
      <c r="R1177" s="21">
        <v>0</v>
      </c>
      <c r="S1177" s="17">
        <v>798</v>
      </c>
      <c r="T1177" s="21">
        <v>5905.6</v>
      </c>
      <c r="U1177" s="17">
        <v>1358074</v>
      </c>
      <c r="V1177" s="21">
        <v>3283790.88</v>
      </c>
      <c r="W1177" s="17">
        <v>232039</v>
      </c>
      <c r="X1177" s="21">
        <v>826231.45</v>
      </c>
      <c r="Y1177" s="17">
        <v>0</v>
      </c>
      <c r="Z1177" s="21">
        <v>922.68</v>
      </c>
      <c r="AA1177" s="17">
        <v>4711233</v>
      </c>
      <c r="AB1177" s="21">
        <v>22605165.870000001</v>
      </c>
      <c r="AC1177" s="17">
        <v>0</v>
      </c>
      <c r="AD1177" s="21">
        <v>0</v>
      </c>
      <c r="AE1177" s="21">
        <v>332645.43</v>
      </c>
      <c r="AF1177" s="21">
        <v>26716110.880000003</v>
      </c>
      <c r="AG1177" s="21" t="s">
        <v>35</v>
      </c>
      <c r="AI1177"/>
    </row>
    <row r="1178" spans="1:35">
      <c r="A1178" s="22">
        <v>1176</v>
      </c>
      <c r="B1178" s="28">
        <v>45200</v>
      </c>
      <c r="C1178" s="23" t="s">
        <v>41</v>
      </c>
      <c r="D1178" s="23" t="s">
        <v>79</v>
      </c>
      <c r="E1178" s="22">
        <v>1695</v>
      </c>
      <c r="F1178" s="22">
        <v>1497</v>
      </c>
      <c r="G1178" s="22">
        <v>85285</v>
      </c>
      <c r="H1178" s="38">
        <v>17741</v>
      </c>
      <c r="I1178" s="22">
        <v>91307</v>
      </c>
      <c r="J1178" s="22">
        <v>500605</v>
      </c>
      <c r="K1178" s="22">
        <v>5674306</v>
      </c>
      <c r="L1178" s="22">
        <v>31219431</v>
      </c>
      <c r="M1178" s="22">
        <v>7050325</v>
      </c>
      <c r="N1178" s="29">
        <v>24459872.75</v>
      </c>
      <c r="O1178" s="22">
        <v>5352441</v>
      </c>
      <c r="P1178" s="29">
        <v>47052261.719999999</v>
      </c>
      <c r="Q1178" s="22">
        <v>0</v>
      </c>
      <c r="R1178" s="29">
        <v>0</v>
      </c>
      <c r="S1178" s="22">
        <v>45546</v>
      </c>
      <c r="T1178" s="29">
        <v>194246.82</v>
      </c>
      <c r="U1178" s="22">
        <v>3116613</v>
      </c>
      <c r="V1178" s="29">
        <v>6926183.4500000002</v>
      </c>
      <c r="W1178" s="22">
        <v>2461457</v>
      </c>
      <c r="X1178" s="29">
        <v>8745299.2899999991</v>
      </c>
      <c r="Y1178" s="22">
        <v>0</v>
      </c>
      <c r="Z1178" s="29">
        <v>0</v>
      </c>
      <c r="AA1178" s="22">
        <v>13568103</v>
      </c>
      <c r="AB1178" s="29">
        <v>58157054.079999998</v>
      </c>
      <c r="AC1178" s="22">
        <v>0</v>
      </c>
      <c r="AD1178" s="29">
        <v>0</v>
      </c>
      <c r="AE1178" s="29">
        <v>71706381.289999992</v>
      </c>
      <c r="AF1178" s="29">
        <v>73828536.819999993</v>
      </c>
      <c r="AG1178" s="29" t="s">
        <v>35</v>
      </c>
      <c r="AI1178"/>
    </row>
    <row r="1179" spans="1:35">
      <c r="A1179" s="17">
        <v>1177</v>
      </c>
      <c r="B1179" s="18">
        <v>45200</v>
      </c>
      <c r="C1179" s="19" t="s">
        <v>36</v>
      </c>
      <c r="D1179" s="19" t="s">
        <v>80</v>
      </c>
      <c r="E1179" s="17">
        <v>0</v>
      </c>
      <c r="F1179" s="17">
        <v>0</v>
      </c>
      <c r="G1179" s="17">
        <v>190</v>
      </c>
      <c r="H1179" s="20">
        <v>453536</v>
      </c>
      <c r="I1179" s="17">
        <v>0</v>
      </c>
      <c r="J1179" s="17">
        <v>0</v>
      </c>
      <c r="K1179" s="17">
        <v>0</v>
      </c>
      <c r="L1179" s="17">
        <v>689487</v>
      </c>
      <c r="M1179" s="17">
        <v>0</v>
      </c>
      <c r="N1179" s="21">
        <v>0</v>
      </c>
      <c r="O1179" s="17">
        <v>0</v>
      </c>
      <c r="P1179" s="21">
        <v>0</v>
      </c>
      <c r="Q1179" s="17">
        <v>0</v>
      </c>
      <c r="R1179" s="21">
        <v>0</v>
      </c>
      <c r="S1179" s="17">
        <v>0</v>
      </c>
      <c r="T1179" s="21">
        <v>0</v>
      </c>
      <c r="U1179" s="17">
        <v>1296</v>
      </c>
      <c r="V1179" s="21">
        <v>1322.6</v>
      </c>
      <c r="W1179" s="17">
        <v>28604</v>
      </c>
      <c r="X1179" s="21">
        <v>22452.52</v>
      </c>
      <c r="Y1179" s="17">
        <v>0</v>
      </c>
      <c r="Z1179" s="21">
        <v>0</v>
      </c>
      <c r="AA1179" s="17">
        <v>7361</v>
      </c>
      <c r="AB1179" s="21">
        <v>30842.44</v>
      </c>
      <c r="AC1179" s="17">
        <v>0</v>
      </c>
      <c r="AD1179" s="21">
        <v>0</v>
      </c>
      <c r="AE1179" s="21">
        <v>0</v>
      </c>
      <c r="AF1179" s="21">
        <v>54617.56</v>
      </c>
      <c r="AG1179" s="21" t="s">
        <v>35</v>
      </c>
      <c r="AI1179"/>
    </row>
    <row r="1180" spans="1:35">
      <c r="A1180" s="22">
        <v>1178</v>
      </c>
      <c r="B1180" s="28">
        <v>45200</v>
      </c>
      <c r="C1180" s="23" t="s">
        <v>41</v>
      </c>
      <c r="D1180" s="23" t="s">
        <v>99</v>
      </c>
      <c r="E1180" s="22">
        <v>0</v>
      </c>
      <c r="F1180" s="22">
        <v>0</v>
      </c>
      <c r="G1180" s="22">
        <v>0</v>
      </c>
      <c r="H1180" s="38">
        <v>0</v>
      </c>
      <c r="I1180" s="22">
        <v>0</v>
      </c>
      <c r="J1180" s="22">
        <v>0</v>
      </c>
      <c r="K1180" s="22">
        <v>0</v>
      </c>
      <c r="L1180" s="22">
        <v>228266</v>
      </c>
      <c r="M1180" s="22">
        <v>0</v>
      </c>
      <c r="N1180" s="29">
        <v>0</v>
      </c>
      <c r="O1180" s="22">
        <v>0</v>
      </c>
      <c r="P1180" s="29">
        <v>0</v>
      </c>
      <c r="Q1180" s="22">
        <v>0</v>
      </c>
      <c r="R1180" s="29">
        <v>0</v>
      </c>
      <c r="S1180" s="22">
        <v>0</v>
      </c>
      <c r="T1180" s="29">
        <v>0</v>
      </c>
      <c r="U1180" s="22">
        <v>21263</v>
      </c>
      <c r="V1180" s="29">
        <v>43051.65</v>
      </c>
      <c r="W1180" s="22">
        <v>9748</v>
      </c>
      <c r="X1180" s="29">
        <v>27603.88</v>
      </c>
      <c r="Y1180" s="22">
        <v>0</v>
      </c>
      <c r="Z1180" s="29">
        <v>0</v>
      </c>
      <c r="AA1180" s="22">
        <v>89968</v>
      </c>
      <c r="AB1180" s="29">
        <v>418919.78</v>
      </c>
      <c r="AC1180" s="22">
        <v>18</v>
      </c>
      <c r="AD1180" s="29">
        <v>11.4</v>
      </c>
      <c r="AE1180" s="29">
        <v>0</v>
      </c>
      <c r="AF1180" s="29">
        <v>489586.71000000008</v>
      </c>
      <c r="AG1180" s="29" t="s">
        <v>35</v>
      </c>
      <c r="AI1180"/>
    </row>
    <row r="1181" spans="1:35">
      <c r="A1181" s="17">
        <v>1179</v>
      </c>
      <c r="B1181" s="18">
        <v>45200</v>
      </c>
      <c r="C1181" s="19" t="s">
        <v>33</v>
      </c>
      <c r="D1181" s="19" t="s">
        <v>81</v>
      </c>
      <c r="E1181" s="17">
        <v>13</v>
      </c>
      <c r="F1181" s="17">
        <v>1</v>
      </c>
      <c r="G1181" s="17">
        <v>0</v>
      </c>
      <c r="H1181" s="20">
        <v>0</v>
      </c>
      <c r="I1181" s="17">
        <v>0</v>
      </c>
      <c r="J1181" s="17">
        <v>0</v>
      </c>
      <c r="K1181" s="17">
        <v>0</v>
      </c>
      <c r="L1181" s="17">
        <v>396434</v>
      </c>
      <c r="M1181" s="17">
        <v>0</v>
      </c>
      <c r="N1181" s="21">
        <v>0</v>
      </c>
      <c r="O1181" s="17">
        <v>0</v>
      </c>
      <c r="P1181" s="21">
        <v>0</v>
      </c>
      <c r="Q1181" s="17">
        <v>0</v>
      </c>
      <c r="R1181" s="21">
        <v>0</v>
      </c>
      <c r="S1181" s="17">
        <v>0</v>
      </c>
      <c r="T1181" s="21">
        <v>0</v>
      </c>
      <c r="U1181" s="17">
        <v>6066</v>
      </c>
      <c r="V1181" s="21">
        <v>8733.14</v>
      </c>
      <c r="W1181" s="17">
        <v>0</v>
      </c>
      <c r="X1181" s="21">
        <v>0</v>
      </c>
      <c r="Y1181" s="17">
        <v>0</v>
      </c>
      <c r="Z1181" s="21">
        <v>0</v>
      </c>
      <c r="AA1181" s="17">
        <v>46573</v>
      </c>
      <c r="AB1181" s="21">
        <v>196581.2</v>
      </c>
      <c r="AC1181" s="17">
        <v>0</v>
      </c>
      <c r="AD1181" s="21">
        <v>0</v>
      </c>
      <c r="AE1181" s="21">
        <v>0</v>
      </c>
      <c r="AF1181" s="21">
        <v>205314.34000000003</v>
      </c>
      <c r="AG1181" s="21" t="s">
        <v>35</v>
      </c>
      <c r="AI1181"/>
    </row>
    <row r="1182" spans="1:35">
      <c r="A1182" s="22">
        <v>1180</v>
      </c>
      <c r="B1182" s="28">
        <v>45200</v>
      </c>
      <c r="C1182" s="23" t="s">
        <v>36</v>
      </c>
      <c r="D1182" s="23" t="s">
        <v>82</v>
      </c>
      <c r="E1182" s="22">
        <v>1</v>
      </c>
      <c r="F1182" s="22">
        <v>10</v>
      </c>
      <c r="G1182" s="22">
        <v>729338</v>
      </c>
      <c r="H1182" s="38">
        <v>0</v>
      </c>
      <c r="I1182" s="22">
        <v>0</v>
      </c>
      <c r="J1182" s="22">
        <v>33963628</v>
      </c>
      <c r="K1182" s="22">
        <v>0</v>
      </c>
      <c r="L1182" s="22">
        <v>32218748</v>
      </c>
      <c r="M1182" s="22">
        <v>0</v>
      </c>
      <c r="N1182" s="29">
        <v>0</v>
      </c>
      <c r="O1182" s="22">
        <v>0</v>
      </c>
      <c r="P1182" s="29">
        <v>0</v>
      </c>
      <c r="Q1182" s="22">
        <v>0</v>
      </c>
      <c r="R1182" s="29">
        <v>0</v>
      </c>
      <c r="S1182" s="22">
        <v>0</v>
      </c>
      <c r="T1182" s="29">
        <v>0</v>
      </c>
      <c r="U1182" s="22">
        <v>287675</v>
      </c>
      <c r="V1182" s="29">
        <v>401742.78</v>
      </c>
      <c r="W1182" s="22">
        <v>813168</v>
      </c>
      <c r="X1182" s="29">
        <v>1926223.21</v>
      </c>
      <c r="Y1182" s="22">
        <v>0</v>
      </c>
      <c r="Z1182" s="29">
        <v>0</v>
      </c>
      <c r="AA1182" s="22">
        <v>1225875</v>
      </c>
      <c r="AB1182" s="29">
        <v>5255120.1500000004</v>
      </c>
      <c r="AC1182" s="22">
        <v>0</v>
      </c>
      <c r="AD1182" s="29">
        <v>0</v>
      </c>
      <c r="AE1182" s="29">
        <v>0</v>
      </c>
      <c r="AF1182" s="29">
        <v>7583086.1400000006</v>
      </c>
      <c r="AG1182" s="29" t="s">
        <v>35</v>
      </c>
      <c r="AI1182"/>
    </row>
    <row r="1183" spans="1:35">
      <c r="A1183" s="17">
        <v>1181</v>
      </c>
      <c r="B1183" s="18">
        <v>45200</v>
      </c>
      <c r="C1183" s="19" t="s">
        <v>45</v>
      </c>
      <c r="D1183" s="19" t="s">
        <v>83</v>
      </c>
      <c r="E1183" s="17">
        <v>899</v>
      </c>
      <c r="F1183" s="17">
        <v>26</v>
      </c>
      <c r="G1183" s="17">
        <v>531</v>
      </c>
      <c r="H1183" s="20">
        <v>180</v>
      </c>
      <c r="I1183" s="17">
        <v>706</v>
      </c>
      <c r="J1183" s="17">
        <v>93656</v>
      </c>
      <c r="K1183" s="17">
        <v>0</v>
      </c>
      <c r="L1183" s="17">
        <v>4030168</v>
      </c>
      <c r="M1183" s="17">
        <v>0</v>
      </c>
      <c r="N1183" s="21">
        <v>0</v>
      </c>
      <c r="O1183" s="17">
        <v>0</v>
      </c>
      <c r="P1183" s="21">
        <v>0</v>
      </c>
      <c r="Q1183" s="17">
        <v>0</v>
      </c>
      <c r="R1183" s="21">
        <v>0</v>
      </c>
      <c r="S1183" s="17">
        <v>0</v>
      </c>
      <c r="T1183" s="21">
        <v>0</v>
      </c>
      <c r="U1183" s="17">
        <v>512711</v>
      </c>
      <c r="V1183" s="21">
        <v>1215117.92</v>
      </c>
      <c r="W1183" s="17">
        <v>94440</v>
      </c>
      <c r="X1183" s="21">
        <v>365985.96</v>
      </c>
      <c r="Y1183" s="17">
        <v>0</v>
      </c>
      <c r="Z1183" s="21">
        <v>0</v>
      </c>
      <c r="AA1183" s="17">
        <v>1547391</v>
      </c>
      <c r="AB1183" s="21">
        <v>7191910.4000000004</v>
      </c>
      <c r="AC1183" s="17">
        <v>0</v>
      </c>
      <c r="AD1183" s="21">
        <v>0</v>
      </c>
      <c r="AE1183" s="21">
        <v>0</v>
      </c>
      <c r="AF1183" s="21">
        <v>8773014.2800000012</v>
      </c>
      <c r="AG1183" s="21" t="s">
        <v>35</v>
      </c>
      <c r="AI1183"/>
    </row>
    <row r="1184" spans="1:35">
      <c r="A1184" s="22">
        <v>1182</v>
      </c>
      <c r="B1184" s="28">
        <v>45200</v>
      </c>
      <c r="C1184" s="23" t="s">
        <v>45</v>
      </c>
      <c r="D1184" s="23" t="s">
        <v>84</v>
      </c>
      <c r="E1184" s="22">
        <v>8152</v>
      </c>
      <c r="F1184" s="22">
        <v>4482</v>
      </c>
      <c r="G1184" s="22">
        <v>41016</v>
      </c>
      <c r="H1184" s="38">
        <v>11265</v>
      </c>
      <c r="I1184" s="22">
        <v>661133</v>
      </c>
      <c r="J1184" s="22">
        <v>470386</v>
      </c>
      <c r="K1184" s="22">
        <v>435619</v>
      </c>
      <c r="L1184" s="22">
        <v>40790698</v>
      </c>
      <c r="M1184" s="22">
        <v>546325</v>
      </c>
      <c r="N1184" s="29">
        <v>2187578.7400000002</v>
      </c>
      <c r="O1184" s="22">
        <v>250579</v>
      </c>
      <c r="P1184" s="29">
        <v>1146528.44</v>
      </c>
      <c r="Q1184" s="22">
        <v>2</v>
      </c>
      <c r="R1184" s="29">
        <v>85</v>
      </c>
      <c r="S1184" s="22">
        <v>5130</v>
      </c>
      <c r="T1184" s="29">
        <v>16332</v>
      </c>
      <c r="U1184" s="22">
        <v>5769565</v>
      </c>
      <c r="V1184" s="29">
        <v>14284748.539999999</v>
      </c>
      <c r="W1184" s="22">
        <v>2164734</v>
      </c>
      <c r="X1184" s="29">
        <v>5320264.43</v>
      </c>
      <c r="Y1184" s="22">
        <v>0</v>
      </c>
      <c r="Z1184" s="29">
        <v>0</v>
      </c>
      <c r="AA1184" s="22">
        <v>28574989</v>
      </c>
      <c r="AB1184" s="29">
        <v>141247900.80000001</v>
      </c>
      <c r="AC1184" s="22">
        <v>0</v>
      </c>
      <c r="AD1184" s="29">
        <v>0</v>
      </c>
      <c r="AE1184" s="29">
        <v>3350524.18</v>
      </c>
      <c r="AF1184" s="29">
        <v>160852913.77000001</v>
      </c>
      <c r="AG1184" s="29" t="s">
        <v>35</v>
      </c>
      <c r="AI1184"/>
    </row>
    <row r="1185" spans="1:35">
      <c r="A1185" s="17">
        <v>1183</v>
      </c>
      <c r="B1185" s="18">
        <v>45200</v>
      </c>
      <c r="C1185" s="19" t="s">
        <v>41</v>
      </c>
      <c r="D1185" s="19" t="s">
        <v>85</v>
      </c>
      <c r="E1185" s="17">
        <v>371</v>
      </c>
      <c r="F1185" s="17">
        <v>37</v>
      </c>
      <c r="G1185" s="17">
        <v>936253</v>
      </c>
      <c r="H1185" s="20">
        <v>0</v>
      </c>
      <c r="I1185" s="17">
        <v>47498</v>
      </c>
      <c r="J1185" s="17">
        <v>101211</v>
      </c>
      <c r="K1185" s="17">
        <v>4878164</v>
      </c>
      <c r="L1185" s="17">
        <v>1762304</v>
      </c>
      <c r="M1185" s="17">
        <v>7590496</v>
      </c>
      <c r="N1185" s="21">
        <v>34555149.270000003</v>
      </c>
      <c r="O1185" s="17">
        <v>3330968</v>
      </c>
      <c r="P1185" s="21">
        <v>36256070.439999998</v>
      </c>
      <c r="Q1185" s="17">
        <v>0</v>
      </c>
      <c r="R1185" s="21">
        <v>0</v>
      </c>
      <c r="S1185" s="17">
        <v>45095</v>
      </c>
      <c r="T1185" s="21">
        <v>159403</v>
      </c>
      <c r="U1185" s="17">
        <v>224542</v>
      </c>
      <c r="V1185" s="21">
        <v>574168.12</v>
      </c>
      <c r="W1185" s="17">
        <v>110412</v>
      </c>
      <c r="X1185" s="21">
        <v>697661.54</v>
      </c>
      <c r="Y1185" s="17">
        <v>92</v>
      </c>
      <c r="Z1185" s="21">
        <v>2434.39</v>
      </c>
      <c r="AA1185" s="17">
        <v>690404</v>
      </c>
      <c r="AB1185" s="21">
        <v>3342814.48</v>
      </c>
      <c r="AC1185" s="17">
        <v>0</v>
      </c>
      <c r="AD1185" s="21">
        <v>0</v>
      </c>
      <c r="AE1185" s="21">
        <v>70970622.710000008</v>
      </c>
      <c r="AF1185" s="21">
        <v>4617078.53</v>
      </c>
      <c r="AG1185" s="21" t="s">
        <v>40</v>
      </c>
      <c r="AI1185"/>
    </row>
    <row r="1186" spans="1:35">
      <c r="A1186" s="22">
        <v>1184</v>
      </c>
      <c r="B1186" s="28">
        <v>45200</v>
      </c>
      <c r="C1186" s="23" t="s">
        <v>38</v>
      </c>
      <c r="D1186" s="23" t="s">
        <v>86</v>
      </c>
      <c r="E1186" s="22">
        <v>0</v>
      </c>
      <c r="F1186" s="22">
        <v>0</v>
      </c>
      <c r="G1186" s="22">
        <v>0</v>
      </c>
      <c r="H1186" s="38">
        <v>2050</v>
      </c>
      <c r="I1186" s="22">
        <v>0</v>
      </c>
      <c r="J1186" s="22">
        <v>0</v>
      </c>
      <c r="K1186" s="22">
        <v>972776</v>
      </c>
      <c r="L1186" s="22">
        <v>734483</v>
      </c>
      <c r="M1186" s="22">
        <v>387917</v>
      </c>
      <c r="N1186" s="29">
        <v>472346.8</v>
      </c>
      <c r="O1186" s="22">
        <v>670738</v>
      </c>
      <c r="P1186" s="29">
        <v>962529.69</v>
      </c>
      <c r="Q1186" s="22">
        <v>0</v>
      </c>
      <c r="R1186" s="29">
        <v>0</v>
      </c>
      <c r="S1186" s="22">
        <v>2428</v>
      </c>
      <c r="T1186" s="29">
        <v>5774.01</v>
      </c>
      <c r="U1186" s="22">
        <v>14636</v>
      </c>
      <c r="V1186" s="29">
        <v>30000.75</v>
      </c>
      <c r="W1186" s="22">
        <v>13863</v>
      </c>
      <c r="X1186" s="29">
        <v>53114.98</v>
      </c>
      <c r="Y1186" s="22">
        <v>0</v>
      </c>
      <c r="Z1186" s="29">
        <v>0</v>
      </c>
      <c r="AA1186" s="22">
        <v>180800</v>
      </c>
      <c r="AB1186" s="29">
        <v>313929.28999999998</v>
      </c>
      <c r="AC1186" s="22">
        <v>0</v>
      </c>
      <c r="AD1186" s="29">
        <v>0</v>
      </c>
      <c r="AE1186" s="29">
        <v>1440650.5</v>
      </c>
      <c r="AF1186" s="29">
        <v>397045.02</v>
      </c>
      <c r="AG1186" s="29" t="s">
        <v>40</v>
      </c>
      <c r="AI1186"/>
    </row>
    <row r="1187" spans="1:35">
      <c r="A1187" s="17">
        <v>1185</v>
      </c>
      <c r="B1187" s="18">
        <v>45200</v>
      </c>
      <c r="C1187" s="19" t="s">
        <v>33</v>
      </c>
      <c r="D1187" s="19" t="s">
        <v>100</v>
      </c>
      <c r="E1187" s="17">
        <v>27</v>
      </c>
      <c r="F1187" s="17">
        <v>0</v>
      </c>
      <c r="G1187" s="17">
        <v>0</v>
      </c>
      <c r="H1187" s="20">
        <v>0</v>
      </c>
      <c r="I1187" s="17">
        <v>0</v>
      </c>
      <c r="J1187" s="17">
        <v>0</v>
      </c>
      <c r="K1187" s="17">
        <v>0</v>
      </c>
      <c r="L1187" s="17">
        <v>82588</v>
      </c>
      <c r="M1187" s="17">
        <v>0</v>
      </c>
      <c r="N1187" s="21">
        <v>0</v>
      </c>
      <c r="O1187" s="17">
        <v>0</v>
      </c>
      <c r="P1187" s="21">
        <v>0</v>
      </c>
      <c r="Q1187" s="17">
        <v>0</v>
      </c>
      <c r="R1187" s="21">
        <v>0</v>
      </c>
      <c r="S1187" s="17">
        <v>0</v>
      </c>
      <c r="T1187" s="21">
        <v>0</v>
      </c>
      <c r="U1187" s="17">
        <v>5375</v>
      </c>
      <c r="V1187" s="21">
        <v>12534.25</v>
      </c>
      <c r="W1187" s="17">
        <v>4244</v>
      </c>
      <c r="X1187" s="21">
        <v>17443.77</v>
      </c>
      <c r="Y1187" s="17">
        <v>0</v>
      </c>
      <c r="Z1187" s="21">
        <v>0</v>
      </c>
      <c r="AA1187" s="17">
        <v>37107</v>
      </c>
      <c r="AB1187" s="21">
        <v>195620.1</v>
      </c>
      <c r="AC1187" s="17">
        <v>0</v>
      </c>
      <c r="AD1187" s="21">
        <v>0</v>
      </c>
      <c r="AE1187" s="21">
        <v>0</v>
      </c>
      <c r="AF1187" s="21">
        <v>225598.12</v>
      </c>
      <c r="AG1187" s="21" t="s">
        <v>35</v>
      </c>
      <c r="AI1187"/>
    </row>
    <row r="1188" spans="1:35">
      <c r="A1188" s="22">
        <v>1186</v>
      </c>
      <c r="B1188" s="28">
        <v>45200</v>
      </c>
      <c r="C1188" s="23" t="s">
        <v>41</v>
      </c>
      <c r="D1188" s="23" t="s">
        <v>87</v>
      </c>
      <c r="E1188" s="22">
        <v>892</v>
      </c>
      <c r="F1188" s="22">
        <v>420</v>
      </c>
      <c r="G1188" s="22">
        <v>15917</v>
      </c>
      <c r="H1188" s="38">
        <v>0</v>
      </c>
      <c r="I1188" s="22">
        <v>7802</v>
      </c>
      <c r="J1188" s="22">
        <v>85442</v>
      </c>
      <c r="K1188" s="22">
        <v>343731</v>
      </c>
      <c r="L1188" s="22">
        <v>3854521</v>
      </c>
      <c r="M1188" s="22">
        <v>762029</v>
      </c>
      <c r="N1188" s="29">
        <v>2615181.9</v>
      </c>
      <c r="O1188" s="22">
        <v>748869</v>
      </c>
      <c r="P1188" s="29">
        <v>5231925.13</v>
      </c>
      <c r="Q1188" s="22">
        <v>0</v>
      </c>
      <c r="R1188" s="29">
        <v>0</v>
      </c>
      <c r="S1188" s="22">
        <v>0</v>
      </c>
      <c r="T1188" s="29">
        <v>0</v>
      </c>
      <c r="U1188" s="22">
        <v>1325568</v>
      </c>
      <c r="V1188" s="29">
        <v>2857630.15</v>
      </c>
      <c r="W1188" s="22">
        <v>226880</v>
      </c>
      <c r="X1188" s="29">
        <v>867888.45</v>
      </c>
      <c r="Y1188" s="22">
        <v>0</v>
      </c>
      <c r="Z1188" s="29">
        <v>0</v>
      </c>
      <c r="AA1188" s="22">
        <v>3054360</v>
      </c>
      <c r="AB1188" s="29">
        <v>14140482.439999999</v>
      </c>
      <c r="AC1188" s="22">
        <v>0</v>
      </c>
      <c r="AD1188" s="29">
        <v>0</v>
      </c>
      <c r="AE1188" s="29">
        <v>7847107.0299999993</v>
      </c>
      <c r="AF1188" s="29">
        <v>17866001.039999999</v>
      </c>
      <c r="AG1188" s="29" t="s">
        <v>35</v>
      </c>
      <c r="AI1188"/>
    </row>
    <row r="1189" spans="1:35">
      <c r="A1189" s="17">
        <v>1187</v>
      </c>
      <c r="B1189" s="18">
        <v>45200</v>
      </c>
      <c r="C1189" s="19" t="s">
        <v>38</v>
      </c>
      <c r="D1189" s="19" t="s">
        <v>88</v>
      </c>
      <c r="E1189" s="17">
        <v>101</v>
      </c>
      <c r="F1189" s="17">
        <v>64</v>
      </c>
      <c r="G1189" s="17">
        <v>0</v>
      </c>
      <c r="H1189" s="20">
        <v>0</v>
      </c>
      <c r="I1189" s="17">
        <v>0</v>
      </c>
      <c r="J1189" s="17">
        <v>0</v>
      </c>
      <c r="K1189" s="17">
        <v>1019544</v>
      </c>
      <c r="L1189" s="17">
        <v>1116228</v>
      </c>
      <c r="M1189" s="17">
        <v>1311745</v>
      </c>
      <c r="N1189" s="21">
        <v>4073387.53</v>
      </c>
      <c r="O1189" s="17">
        <v>1329100</v>
      </c>
      <c r="P1189" s="21">
        <v>6072610.7699999996</v>
      </c>
      <c r="Q1189" s="17">
        <v>0</v>
      </c>
      <c r="R1189" s="21">
        <v>0</v>
      </c>
      <c r="S1189" s="17">
        <v>2275</v>
      </c>
      <c r="T1189" s="21">
        <v>13840.64</v>
      </c>
      <c r="U1189" s="17">
        <v>674774</v>
      </c>
      <c r="V1189" s="21">
        <v>1608615.67</v>
      </c>
      <c r="W1189" s="17">
        <v>87536</v>
      </c>
      <c r="X1189" s="21">
        <v>515718.43</v>
      </c>
      <c r="Y1189" s="17">
        <v>31</v>
      </c>
      <c r="Z1189" s="21">
        <v>698.2</v>
      </c>
      <c r="AA1189" s="17">
        <v>767260</v>
      </c>
      <c r="AB1189" s="21">
        <v>3747104.41</v>
      </c>
      <c r="AC1189" s="17">
        <v>0</v>
      </c>
      <c r="AD1189" s="21">
        <v>0</v>
      </c>
      <c r="AE1189" s="21">
        <v>10159838.939999999</v>
      </c>
      <c r="AF1189" s="21">
        <v>5872136.7100000009</v>
      </c>
      <c r="AG1189" s="21" t="s">
        <v>40</v>
      </c>
      <c r="AI1189"/>
    </row>
    <row r="1190" spans="1:35">
      <c r="A1190" s="22">
        <v>1188</v>
      </c>
      <c r="B1190" s="28">
        <v>45200</v>
      </c>
      <c r="C1190" s="23" t="s">
        <v>45</v>
      </c>
      <c r="D1190" s="23" t="s">
        <v>89</v>
      </c>
      <c r="E1190" s="22">
        <v>25629</v>
      </c>
      <c r="F1190" s="22">
        <v>39389</v>
      </c>
      <c r="G1190" s="22">
        <v>1234687</v>
      </c>
      <c r="H1190" s="38">
        <v>54235</v>
      </c>
      <c r="I1190" s="22">
        <v>827443</v>
      </c>
      <c r="J1190" s="22">
        <v>3165588</v>
      </c>
      <c r="K1190" s="22">
        <v>18067139</v>
      </c>
      <c r="L1190" s="22">
        <v>252794722</v>
      </c>
      <c r="M1190" s="22">
        <v>28031535</v>
      </c>
      <c r="N1190" s="29">
        <v>98331879.049999997</v>
      </c>
      <c r="O1190" s="22">
        <v>27103421</v>
      </c>
      <c r="P1190" s="29">
        <v>255728269.69999999</v>
      </c>
      <c r="Q1190" s="22">
        <v>0</v>
      </c>
      <c r="R1190" s="29">
        <v>0</v>
      </c>
      <c r="S1190" s="22">
        <v>137252</v>
      </c>
      <c r="T1190" s="29">
        <v>530941.81000000006</v>
      </c>
      <c r="U1190" s="22">
        <v>42557623</v>
      </c>
      <c r="V1190" s="29">
        <v>98721572.010000005</v>
      </c>
      <c r="W1190" s="22">
        <v>12993567</v>
      </c>
      <c r="X1190" s="29">
        <v>37801483.829999998</v>
      </c>
      <c r="Y1190" s="22">
        <v>1539</v>
      </c>
      <c r="Z1190" s="29">
        <v>22392.18</v>
      </c>
      <c r="AA1190" s="22">
        <v>186706471</v>
      </c>
      <c r="AB1190" s="29">
        <v>936941000</v>
      </c>
      <c r="AC1190" s="22">
        <v>28301</v>
      </c>
      <c r="AD1190" s="29">
        <v>26885.38</v>
      </c>
      <c r="AE1190" s="29">
        <v>354591090.56</v>
      </c>
      <c r="AF1190" s="29">
        <v>1073513333.4</v>
      </c>
      <c r="AG1190" s="29" t="s">
        <v>35</v>
      </c>
      <c r="AI1190"/>
    </row>
    <row r="1191" spans="1:35">
      <c r="A1191" s="17">
        <v>1189</v>
      </c>
      <c r="B1191" s="18">
        <v>45200</v>
      </c>
      <c r="C1191" s="19" t="s">
        <v>33</v>
      </c>
      <c r="D1191" s="19" t="s">
        <v>90</v>
      </c>
      <c r="E1191" s="17">
        <v>0</v>
      </c>
      <c r="F1191" s="17">
        <v>0</v>
      </c>
      <c r="G1191" s="17">
        <v>0</v>
      </c>
      <c r="H1191" s="20">
        <v>67</v>
      </c>
      <c r="I1191" s="17">
        <v>0</v>
      </c>
      <c r="J1191" s="17">
        <v>0</v>
      </c>
      <c r="K1191" s="17">
        <v>0</v>
      </c>
      <c r="L1191" s="17">
        <v>696552</v>
      </c>
      <c r="M1191" s="17">
        <v>0</v>
      </c>
      <c r="N1191" s="21">
        <v>0</v>
      </c>
      <c r="O1191" s="17">
        <v>0</v>
      </c>
      <c r="P1191" s="21">
        <v>0</v>
      </c>
      <c r="Q1191" s="17">
        <v>0</v>
      </c>
      <c r="R1191" s="21">
        <v>0</v>
      </c>
      <c r="S1191" s="17">
        <v>0</v>
      </c>
      <c r="T1191" s="21">
        <v>0</v>
      </c>
      <c r="U1191" s="17">
        <v>28708</v>
      </c>
      <c r="V1191" s="21">
        <v>34391.279999999999</v>
      </c>
      <c r="W1191" s="17">
        <v>699</v>
      </c>
      <c r="X1191" s="21">
        <v>2449.73</v>
      </c>
      <c r="Y1191" s="17">
        <v>0</v>
      </c>
      <c r="Z1191" s="21">
        <v>0</v>
      </c>
      <c r="AA1191" s="17">
        <v>310297</v>
      </c>
      <c r="AB1191" s="21">
        <v>961286.93</v>
      </c>
      <c r="AC1191" s="17">
        <v>0</v>
      </c>
      <c r="AD1191" s="21">
        <v>0</v>
      </c>
      <c r="AE1191" s="21">
        <v>0</v>
      </c>
      <c r="AF1191" s="21">
        <v>998127.94000000006</v>
      </c>
      <c r="AG1191" s="21" t="s">
        <v>35</v>
      </c>
      <c r="AI1191"/>
    </row>
    <row r="1192" spans="1:35">
      <c r="A1192" s="22">
        <v>1190</v>
      </c>
      <c r="B1192" s="28">
        <v>45200</v>
      </c>
      <c r="C1192" s="23" t="s">
        <v>41</v>
      </c>
      <c r="D1192" s="23" t="s">
        <v>91</v>
      </c>
      <c r="E1192" s="22">
        <v>490</v>
      </c>
      <c r="F1192" s="22">
        <v>663</v>
      </c>
      <c r="G1192" s="22">
        <v>1984</v>
      </c>
      <c r="H1192" s="38">
        <v>0</v>
      </c>
      <c r="I1192" s="22">
        <v>0</v>
      </c>
      <c r="J1192" s="22">
        <v>110380</v>
      </c>
      <c r="K1192" s="22">
        <v>32715</v>
      </c>
      <c r="L1192" s="22">
        <v>2282921</v>
      </c>
      <c r="M1192" s="22">
        <v>48395</v>
      </c>
      <c r="N1192" s="29">
        <v>209481.72</v>
      </c>
      <c r="O1192" s="22">
        <v>17753</v>
      </c>
      <c r="P1192" s="29">
        <v>108929.4</v>
      </c>
      <c r="Q1192" s="22">
        <v>0</v>
      </c>
      <c r="R1192" s="29">
        <v>0</v>
      </c>
      <c r="S1192" s="22">
        <v>2178</v>
      </c>
      <c r="T1192" s="29">
        <v>8376.36</v>
      </c>
      <c r="U1192" s="22">
        <v>396043</v>
      </c>
      <c r="V1192" s="29">
        <v>997618.21</v>
      </c>
      <c r="W1192" s="22">
        <v>66916</v>
      </c>
      <c r="X1192" s="29">
        <v>153840.21</v>
      </c>
      <c r="Y1192" s="22">
        <v>92</v>
      </c>
      <c r="Z1192" s="29">
        <v>262.64</v>
      </c>
      <c r="AA1192" s="22">
        <v>5120203</v>
      </c>
      <c r="AB1192" s="29">
        <v>21432462.300000001</v>
      </c>
      <c r="AC1192" s="22">
        <v>0</v>
      </c>
      <c r="AD1192" s="29">
        <v>0</v>
      </c>
      <c r="AE1192" s="29">
        <v>326787.48</v>
      </c>
      <c r="AF1192" s="29">
        <v>22584183.359999999</v>
      </c>
      <c r="AG1192" s="29" t="s">
        <v>35</v>
      </c>
      <c r="AI1192"/>
    </row>
    <row r="1193" spans="1:35">
      <c r="A1193" s="17">
        <v>1191</v>
      </c>
      <c r="B1193" s="18">
        <v>45200</v>
      </c>
      <c r="C1193" s="19" t="s">
        <v>45</v>
      </c>
      <c r="D1193" s="19" t="s">
        <v>92</v>
      </c>
      <c r="E1193" s="17">
        <v>2250</v>
      </c>
      <c r="F1193" s="17">
        <v>233</v>
      </c>
      <c r="G1193" s="17">
        <v>11137</v>
      </c>
      <c r="H1193" s="20">
        <v>3568</v>
      </c>
      <c r="I1193" s="17">
        <v>804</v>
      </c>
      <c r="J1193" s="17">
        <v>900686</v>
      </c>
      <c r="K1193" s="17">
        <v>0</v>
      </c>
      <c r="L1193" s="17">
        <v>12739420</v>
      </c>
      <c r="M1193" s="17">
        <v>0</v>
      </c>
      <c r="N1193" s="21">
        <v>0</v>
      </c>
      <c r="O1193" s="17">
        <v>0</v>
      </c>
      <c r="P1193" s="21">
        <v>0</v>
      </c>
      <c r="Q1193" s="17">
        <v>0</v>
      </c>
      <c r="R1193" s="21">
        <v>0</v>
      </c>
      <c r="S1193" s="17">
        <v>0</v>
      </c>
      <c r="T1193" s="21">
        <v>0</v>
      </c>
      <c r="U1193" s="17">
        <v>1578160</v>
      </c>
      <c r="V1193" s="21">
        <v>3528071.77</v>
      </c>
      <c r="W1193" s="17">
        <v>340137</v>
      </c>
      <c r="X1193" s="21">
        <v>956386.83</v>
      </c>
      <c r="Y1193" s="17">
        <v>936</v>
      </c>
      <c r="Z1193" s="21">
        <v>16709.240000000002</v>
      </c>
      <c r="AA1193" s="17">
        <v>7255537</v>
      </c>
      <c r="AB1193" s="21">
        <v>32976352.100000001</v>
      </c>
      <c r="AC1193" s="17">
        <v>690</v>
      </c>
      <c r="AD1193" s="21">
        <v>668.73</v>
      </c>
      <c r="AE1193" s="21">
        <v>0</v>
      </c>
      <c r="AF1193" s="21">
        <v>37478188.669999994</v>
      </c>
      <c r="AG1193" s="21" t="s">
        <v>35</v>
      </c>
      <c r="AI1193"/>
    </row>
    <row r="1194" spans="1:35">
      <c r="A1194" s="22">
        <v>1192</v>
      </c>
      <c r="B1194" s="28">
        <v>45200</v>
      </c>
      <c r="C1194" s="23" t="s">
        <v>33</v>
      </c>
      <c r="D1194" s="23" t="s">
        <v>93</v>
      </c>
      <c r="E1194" s="22">
        <v>553</v>
      </c>
      <c r="F1194" s="22">
        <v>4</v>
      </c>
      <c r="G1194" s="22">
        <v>0</v>
      </c>
      <c r="H1194" s="38">
        <v>0</v>
      </c>
      <c r="I1194" s="22">
        <v>0</v>
      </c>
      <c r="J1194" s="22">
        <v>540441</v>
      </c>
      <c r="K1194" s="22">
        <v>0</v>
      </c>
      <c r="L1194" s="22">
        <v>9665815</v>
      </c>
      <c r="M1194" s="22">
        <v>0</v>
      </c>
      <c r="N1194" s="29">
        <v>0</v>
      </c>
      <c r="O1194" s="22">
        <v>0</v>
      </c>
      <c r="P1194" s="29">
        <v>0</v>
      </c>
      <c r="Q1194" s="22">
        <v>0</v>
      </c>
      <c r="R1194" s="29">
        <v>0</v>
      </c>
      <c r="S1194" s="22">
        <v>0</v>
      </c>
      <c r="T1194" s="29">
        <v>0</v>
      </c>
      <c r="U1194" s="22">
        <v>248205</v>
      </c>
      <c r="V1194" s="29">
        <v>431759.65</v>
      </c>
      <c r="W1194" s="22">
        <v>90270</v>
      </c>
      <c r="X1194" s="29">
        <v>228151.6</v>
      </c>
      <c r="Y1194" s="22">
        <v>0</v>
      </c>
      <c r="Z1194" s="29">
        <v>0</v>
      </c>
      <c r="AA1194" s="22">
        <v>3702376</v>
      </c>
      <c r="AB1194" s="29">
        <v>15883934.300000001</v>
      </c>
      <c r="AC1194" s="22">
        <v>52</v>
      </c>
      <c r="AD1194" s="29">
        <v>35.4</v>
      </c>
      <c r="AE1194" s="29">
        <v>0</v>
      </c>
      <c r="AF1194" s="29">
        <v>16543880.950000001</v>
      </c>
      <c r="AG1194" s="29" t="s">
        <v>35</v>
      </c>
      <c r="AI1194"/>
    </row>
    <row r="1195" spans="1:35">
      <c r="A1195" s="17">
        <v>1193</v>
      </c>
      <c r="B1195" s="18">
        <v>45200</v>
      </c>
      <c r="C1195" s="19" t="s">
        <v>45</v>
      </c>
      <c r="D1195" s="19" t="s">
        <v>94</v>
      </c>
      <c r="E1195" s="17">
        <v>7847</v>
      </c>
      <c r="F1195" s="17">
        <v>2230</v>
      </c>
      <c r="G1195" s="17">
        <v>39902</v>
      </c>
      <c r="H1195" s="20">
        <v>8016</v>
      </c>
      <c r="I1195" s="17">
        <v>207148</v>
      </c>
      <c r="J1195" s="17">
        <v>279417</v>
      </c>
      <c r="K1195" s="17">
        <v>772992</v>
      </c>
      <c r="L1195" s="17">
        <v>53347475</v>
      </c>
      <c r="M1195" s="17">
        <v>781607</v>
      </c>
      <c r="N1195" s="21">
        <v>3195524.5</v>
      </c>
      <c r="O1195" s="17">
        <v>1008934</v>
      </c>
      <c r="P1195" s="21">
        <v>2706987.24</v>
      </c>
      <c r="Q1195" s="17">
        <v>0</v>
      </c>
      <c r="R1195" s="21">
        <v>0</v>
      </c>
      <c r="S1195" s="17">
        <v>23521</v>
      </c>
      <c r="T1195" s="21">
        <v>119432.33</v>
      </c>
      <c r="U1195" s="17">
        <v>6271175</v>
      </c>
      <c r="V1195" s="21">
        <v>13038828.460000001</v>
      </c>
      <c r="W1195" s="17">
        <v>3056245</v>
      </c>
      <c r="X1195" s="21">
        <v>6452826.9699999997</v>
      </c>
      <c r="Y1195" s="17">
        <v>2717</v>
      </c>
      <c r="Z1195" s="21">
        <v>10610.43</v>
      </c>
      <c r="AA1195" s="17">
        <v>46519791</v>
      </c>
      <c r="AB1195" s="21">
        <v>143268862.90000001</v>
      </c>
      <c r="AC1195" s="17">
        <v>12242</v>
      </c>
      <c r="AD1195" s="21">
        <v>10937.89</v>
      </c>
      <c r="AE1195" s="21">
        <v>6021944.0700000003</v>
      </c>
      <c r="AF1195" s="21">
        <v>162782066.64999998</v>
      </c>
      <c r="AG1195" s="21" t="s">
        <v>35</v>
      </c>
      <c r="AI1195"/>
    </row>
    <row r="1196" spans="1:35">
      <c r="A1196" s="22">
        <v>1194</v>
      </c>
      <c r="B1196" s="28">
        <v>45200</v>
      </c>
      <c r="C1196" s="23" t="s">
        <v>33</v>
      </c>
      <c r="D1196" s="23" t="s">
        <v>95</v>
      </c>
      <c r="E1196" s="22">
        <v>231</v>
      </c>
      <c r="F1196" s="22">
        <v>0</v>
      </c>
      <c r="G1196" s="22">
        <v>0</v>
      </c>
      <c r="H1196" s="38">
        <v>0</v>
      </c>
      <c r="I1196" s="22">
        <v>0</v>
      </c>
      <c r="J1196" s="22">
        <v>0</v>
      </c>
      <c r="K1196" s="22">
        <v>0</v>
      </c>
      <c r="L1196" s="22">
        <v>6</v>
      </c>
      <c r="M1196" s="22">
        <v>0</v>
      </c>
      <c r="N1196" s="29">
        <v>0</v>
      </c>
      <c r="O1196" s="22">
        <v>0</v>
      </c>
      <c r="P1196" s="29">
        <v>0</v>
      </c>
      <c r="Q1196" s="22">
        <v>0</v>
      </c>
      <c r="R1196" s="29">
        <v>0</v>
      </c>
      <c r="S1196" s="22">
        <v>0</v>
      </c>
      <c r="T1196" s="29">
        <v>0</v>
      </c>
      <c r="U1196" s="22">
        <v>3</v>
      </c>
      <c r="V1196" s="29">
        <v>0</v>
      </c>
      <c r="W1196" s="22">
        <v>1</v>
      </c>
      <c r="X1196" s="29">
        <v>0.02</v>
      </c>
      <c r="Y1196" s="22">
        <v>0</v>
      </c>
      <c r="Z1196" s="29">
        <v>0</v>
      </c>
      <c r="AA1196" s="22">
        <v>21</v>
      </c>
      <c r="AB1196" s="29">
        <v>57.7</v>
      </c>
      <c r="AC1196" s="22">
        <v>0</v>
      </c>
      <c r="AD1196" s="29">
        <v>0</v>
      </c>
      <c r="AE1196" s="29">
        <v>0</v>
      </c>
      <c r="AF1196" s="29">
        <v>57.720000000000006</v>
      </c>
      <c r="AG1196" s="29" t="s">
        <v>35</v>
      </c>
      <c r="AI1196"/>
    </row>
    <row r="1197" spans="1:35">
      <c r="A1197" s="17">
        <v>1195</v>
      </c>
      <c r="B1197" s="18">
        <v>45200</v>
      </c>
      <c r="C1197" s="19" t="s">
        <v>33</v>
      </c>
      <c r="D1197" s="19" t="s">
        <v>96</v>
      </c>
      <c r="E1197" s="17">
        <v>307</v>
      </c>
      <c r="F1197" s="17">
        <v>7</v>
      </c>
      <c r="G1197" s="17">
        <v>0</v>
      </c>
      <c r="H1197" s="20">
        <v>566</v>
      </c>
      <c r="I1197" s="17">
        <v>0</v>
      </c>
      <c r="J1197" s="17">
        <v>30831</v>
      </c>
      <c r="K1197" s="17">
        <v>99</v>
      </c>
      <c r="L1197" s="17">
        <v>1763248</v>
      </c>
      <c r="M1197" s="17">
        <v>92</v>
      </c>
      <c r="N1197" s="21">
        <v>374.99</v>
      </c>
      <c r="O1197" s="17">
        <v>67</v>
      </c>
      <c r="P1197" s="21">
        <v>458.02</v>
      </c>
      <c r="Q1197" s="17">
        <v>0</v>
      </c>
      <c r="R1197" s="21">
        <v>0</v>
      </c>
      <c r="S1197" s="17">
        <v>0</v>
      </c>
      <c r="T1197" s="21">
        <v>0</v>
      </c>
      <c r="U1197" s="17">
        <v>38475</v>
      </c>
      <c r="V1197" s="21">
        <v>76778.009999999995</v>
      </c>
      <c r="W1197" s="17">
        <v>11655</v>
      </c>
      <c r="X1197" s="21">
        <v>27882.99</v>
      </c>
      <c r="Y1197" s="17">
        <v>15</v>
      </c>
      <c r="Z1197" s="21">
        <v>115.25</v>
      </c>
      <c r="AA1197" s="17">
        <v>373025</v>
      </c>
      <c r="AB1197" s="21">
        <v>1600493.68</v>
      </c>
      <c r="AC1197" s="17">
        <v>0</v>
      </c>
      <c r="AD1197" s="21">
        <v>0</v>
      </c>
      <c r="AE1197" s="21">
        <v>833.01</v>
      </c>
      <c r="AF1197" s="21">
        <v>1705269.93</v>
      </c>
      <c r="AG1197" s="21" t="s">
        <v>35</v>
      </c>
      <c r="AI1197"/>
    </row>
    <row r="1198" spans="1:35">
      <c r="A1198" s="22">
        <v>1196</v>
      </c>
      <c r="B1198" s="28">
        <v>45200</v>
      </c>
      <c r="C1198" s="23" t="s">
        <v>38</v>
      </c>
      <c r="D1198" s="23" t="s">
        <v>101</v>
      </c>
      <c r="E1198" s="22">
        <v>0</v>
      </c>
      <c r="F1198" s="22">
        <v>0</v>
      </c>
      <c r="G1198" s="22">
        <v>0</v>
      </c>
      <c r="H1198" s="38">
        <v>0</v>
      </c>
      <c r="I1198" s="22">
        <v>0</v>
      </c>
      <c r="J1198" s="22">
        <v>0</v>
      </c>
      <c r="K1198" s="22">
        <v>0</v>
      </c>
      <c r="L1198" s="22">
        <v>1089</v>
      </c>
      <c r="M1198" s="22">
        <v>0</v>
      </c>
      <c r="N1198" s="29">
        <v>0</v>
      </c>
      <c r="O1198" s="22">
        <v>0</v>
      </c>
      <c r="P1198" s="29">
        <v>0</v>
      </c>
      <c r="Q1198" s="22">
        <v>0</v>
      </c>
      <c r="R1198" s="29">
        <v>0</v>
      </c>
      <c r="S1198" s="22">
        <v>0</v>
      </c>
      <c r="T1198" s="29">
        <v>0</v>
      </c>
      <c r="U1198" s="22">
        <v>3082</v>
      </c>
      <c r="V1198" s="29">
        <v>10913.52</v>
      </c>
      <c r="W1198" s="22">
        <v>1335</v>
      </c>
      <c r="X1198" s="29">
        <v>4442.47</v>
      </c>
      <c r="Y1198" s="22">
        <v>0</v>
      </c>
      <c r="Z1198" s="29">
        <v>0</v>
      </c>
      <c r="AA1198" s="22">
        <v>779</v>
      </c>
      <c r="AB1198" s="29">
        <v>5303</v>
      </c>
      <c r="AC1198" s="22">
        <v>0</v>
      </c>
      <c r="AD1198" s="29">
        <v>0</v>
      </c>
      <c r="AE1198" s="29">
        <v>0</v>
      </c>
      <c r="AF1198" s="29">
        <v>20658.990000000002</v>
      </c>
      <c r="AG1198" s="29" t="s">
        <v>35</v>
      </c>
      <c r="AI1198"/>
    </row>
    <row r="1199" spans="1:35">
      <c r="A1199" s="17">
        <v>1197</v>
      </c>
      <c r="B1199" s="18">
        <v>45200</v>
      </c>
      <c r="C1199" s="19" t="s">
        <v>41</v>
      </c>
      <c r="D1199" s="19" t="s">
        <v>97</v>
      </c>
      <c r="E1199" s="17">
        <v>1126</v>
      </c>
      <c r="F1199" s="17">
        <v>171</v>
      </c>
      <c r="G1199" s="17">
        <v>73325</v>
      </c>
      <c r="H1199" s="20">
        <v>91616</v>
      </c>
      <c r="I1199" s="17">
        <v>403468</v>
      </c>
      <c r="J1199" s="17">
        <v>162494208</v>
      </c>
      <c r="K1199" s="17">
        <v>1686003</v>
      </c>
      <c r="L1199" s="17">
        <v>4908619</v>
      </c>
      <c r="M1199" s="17">
        <v>3191194</v>
      </c>
      <c r="N1199" s="21">
        <v>9496016.2599999998</v>
      </c>
      <c r="O1199" s="17">
        <v>1056812</v>
      </c>
      <c r="P1199" s="21">
        <v>11297736.449999999</v>
      </c>
      <c r="Q1199" s="17">
        <v>0</v>
      </c>
      <c r="R1199" s="21">
        <v>0</v>
      </c>
      <c r="S1199" s="17">
        <v>20146</v>
      </c>
      <c r="T1199" s="21">
        <v>93256.5</v>
      </c>
      <c r="U1199" s="17">
        <v>841090</v>
      </c>
      <c r="V1199" s="21">
        <v>2019247.19</v>
      </c>
      <c r="W1199" s="17">
        <v>282439</v>
      </c>
      <c r="X1199" s="21">
        <v>1116264.6100000001</v>
      </c>
      <c r="Y1199" s="17">
        <v>52</v>
      </c>
      <c r="Z1199" s="21">
        <v>1003.36</v>
      </c>
      <c r="AA1199" s="17">
        <v>2986291</v>
      </c>
      <c r="AB1199" s="21">
        <v>13726190.970000001</v>
      </c>
      <c r="AC1199" s="17">
        <v>309</v>
      </c>
      <c r="AD1199" s="21">
        <v>309.10000000000002</v>
      </c>
      <c r="AE1199" s="21">
        <v>20887009.210000001</v>
      </c>
      <c r="AF1199" s="21">
        <v>16863015.23</v>
      </c>
      <c r="AG1199" s="21" t="s">
        <v>40</v>
      </c>
      <c r="AI1199"/>
    </row>
    <row r="1200" spans="1:35">
      <c r="A1200" s="22">
        <v>1198</v>
      </c>
      <c r="B1200" s="28">
        <v>45231</v>
      </c>
      <c r="C1200" s="23" t="s">
        <v>33</v>
      </c>
      <c r="D1200" s="23" t="s">
        <v>34</v>
      </c>
      <c r="E1200" s="22">
        <v>493</v>
      </c>
      <c r="F1200" s="22">
        <v>2</v>
      </c>
      <c r="G1200" s="22">
        <v>0</v>
      </c>
      <c r="H1200" s="38">
        <v>392</v>
      </c>
      <c r="I1200" s="22">
        <v>0</v>
      </c>
      <c r="J1200" s="22">
        <v>1120133</v>
      </c>
      <c r="K1200" s="22">
        <v>781173</v>
      </c>
      <c r="L1200" s="22">
        <v>2832277</v>
      </c>
      <c r="M1200" s="22">
        <v>960742</v>
      </c>
      <c r="N1200" s="29">
        <v>5888899.7800000003</v>
      </c>
      <c r="O1200" s="22">
        <v>1212998</v>
      </c>
      <c r="P1200" s="29">
        <v>9902968.9399999995</v>
      </c>
      <c r="Q1200" s="22">
        <v>890</v>
      </c>
      <c r="R1200" s="29">
        <v>517.27</v>
      </c>
      <c r="S1200" s="22">
        <v>4872</v>
      </c>
      <c r="T1200" s="29">
        <v>28176.7</v>
      </c>
      <c r="U1200" s="22">
        <v>198497</v>
      </c>
      <c r="V1200" s="29">
        <v>595311.6</v>
      </c>
      <c r="W1200" s="22">
        <v>268278</v>
      </c>
      <c r="X1200" s="29">
        <v>1033832.73</v>
      </c>
      <c r="Y1200" s="22">
        <v>267</v>
      </c>
      <c r="Z1200" s="29">
        <v>4052.88</v>
      </c>
      <c r="AA1200" s="22">
        <v>1052158</v>
      </c>
      <c r="AB1200" s="29">
        <v>7035869.1500000004</v>
      </c>
      <c r="AC1200" s="22">
        <v>447</v>
      </c>
      <c r="AD1200" s="29">
        <v>450.5</v>
      </c>
      <c r="AE1200" s="29">
        <v>15820562.689999998</v>
      </c>
      <c r="AF1200" s="29">
        <v>8669516.8599999994</v>
      </c>
      <c r="AG1200" s="29" t="s">
        <v>40</v>
      </c>
      <c r="AI1200"/>
    </row>
    <row r="1201" spans="1:35">
      <c r="A1201" s="17">
        <v>1199</v>
      </c>
      <c r="B1201" s="18">
        <v>45231</v>
      </c>
      <c r="C1201" s="19" t="s">
        <v>36</v>
      </c>
      <c r="D1201" s="19" t="s">
        <v>37</v>
      </c>
      <c r="E1201" s="17">
        <v>0</v>
      </c>
      <c r="F1201" s="17">
        <v>0</v>
      </c>
      <c r="G1201" s="17">
        <v>0</v>
      </c>
      <c r="H1201" s="20">
        <v>103803</v>
      </c>
      <c r="I1201" s="17">
        <v>0</v>
      </c>
      <c r="J1201" s="17">
        <v>3490565</v>
      </c>
      <c r="K1201" s="17">
        <v>0</v>
      </c>
      <c r="L1201" s="17">
        <v>7342325</v>
      </c>
      <c r="M1201" s="17">
        <v>0</v>
      </c>
      <c r="N1201" s="21">
        <v>0</v>
      </c>
      <c r="O1201" s="17">
        <v>0</v>
      </c>
      <c r="P1201" s="21">
        <v>0</v>
      </c>
      <c r="Q1201" s="17">
        <v>0</v>
      </c>
      <c r="R1201" s="21">
        <v>0</v>
      </c>
      <c r="S1201" s="17">
        <v>0</v>
      </c>
      <c r="T1201" s="21">
        <v>0</v>
      </c>
      <c r="U1201" s="17">
        <v>6171</v>
      </c>
      <c r="V1201" s="21">
        <v>10679.67</v>
      </c>
      <c r="W1201" s="17">
        <v>188232</v>
      </c>
      <c r="X1201" s="21">
        <v>254855.24</v>
      </c>
      <c r="Y1201" s="17">
        <v>0</v>
      </c>
      <c r="Z1201" s="21">
        <v>0</v>
      </c>
      <c r="AA1201" s="17">
        <v>56723</v>
      </c>
      <c r="AB1201" s="21">
        <v>266658.65000000002</v>
      </c>
      <c r="AC1201" s="17">
        <v>0</v>
      </c>
      <c r="AD1201" s="21">
        <v>0</v>
      </c>
      <c r="AE1201" s="21">
        <v>0</v>
      </c>
      <c r="AF1201" s="21">
        <v>532193.56000000006</v>
      </c>
      <c r="AG1201" s="21" t="s">
        <v>35</v>
      </c>
      <c r="AI1201"/>
    </row>
    <row r="1202" spans="1:35">
      <c r="A1202" s="22">
        <v>1200</v>
      </c>
      <c r="B1202" s="28">
        <v>45231</v>
      </c>
      <c r="C1202" s="23" t="s">
        <v>38</v>
      </c>
      <c r="D1202" s="23" t="s">
        <v>39</v>
      </c>
      <c r="E1202" s="22">
        <v>0</v>
      </c>
      <c r="F1202" s="22">
        <v>0</v>
      </c>
      <c r="G1202" s="22">
        <v>52437</v>
      </c>
      <c r="H1202" s="38">
        <v>0</v>
      </c>
      <c r="I1202" s="22">
        <v>0</v>
      </c>
      <c r="J1202" s="22">
        <v>0</v>
      </c>
      <c r="K1202" s="22">
        <v>1356020</v>
      </c>
      <c r="L1202" s="22">
        <v>0</v>
      </c>
      <c r="M1202" s="22">
        <v>1248731</v>
      </c>
      <c r="N1202" s="29">
        <v>11181549.619999999</v>
      </c>
      <c r="O1202" s="22">
        <v>3346612</v>
      </c>
      <c r="P1202" s="29">
        <v>30009337.07</v>
      </c>
      <c r="Q1202" s="22">
        <v>0</v>
      </c>
      <c r="R1202" s="29">
        <v>0</v>
      </c>
      <c r="S1202" s="22">
        <v>0</v>
      </c>
      <c r="T1202" s="29">
        <v>0</v>
      </c>
      <c r="U1202" s="22">
        <v>0</v>
      </c>
      <c r="V1202" s="29">
        <v>0</v>
      </c>
      <c r="W1202" s="22">
        <v>0</v>
      </c>
      <c r="X1202" s="29">
        <v>0</v>
      </c>
      <c r="Y1202" s="22">
        <v>0</v>
      </c>
      <c r="Z1202" s="29">
        <v>0</v>
      </c>
      <c r="AA1202" s="22">
        <v>0</v>
      </c>
      <c r="AB1202" s="29">
        <v>0</v>
      </c>
      <c r="AC1202" s="22">
        <v>0</v>
      </c>
      <c r="AD1202" s="29">
        <v>0</v>
      </c>
      <c r="AE1202" s="29">
        <v>41190886.689999998</v>
      </c>
      <c r="AF1202" s="29">
        <v>0</v>
      </c>
      <c r="AG1202" s="29" t="s">
        <v>40</v>
      </c>
      <c r="AI1202"/>
    </row>
    <row r="1203" spans="1:35">
      <c r="A1203" s="17">
        <v>1201</v>
      </c>
      <c r="B1203" s="18">
        <v>45231</v>
      </c>
      <c r="C1203" s="19" t="s">
        <v>41</v>
      </c>
      <c r="D1203" s="19" t="s">
        <v>42</v>
      </c>
      <c r="E1203" s="17">
        <v>6065</v>
      </c>
      <c r="F1203" s="17">
        <v>9817</v>
      </c>
      <c r="G1203" s="17">
        <v>1592257</v>
      </c>
      <c r="H1203" s="20">
        <v>728</v>
      </c>
      <c r="I1203" s="17">
        <v>707830</v>
      </c>
      <c r="J1203" s="17">
        <v>71518349</v>
      </c>
      <c r="K1203" s="17">
        <v>13437470</v>
      </c>
      <c r="L1203" s="17">
        <v>33727730</v>
      </c>
      <c r="M1203" s="17">
        <v>26673678</v>
      </c>
      <c r="N1203" s="21">
        <v>82832670.079999998</v>
      </c>
      <c r="O1203" s="17">
        <v>21634483</v>
      </c>
      <c r="P1203" s="21">
        <v>102995751.09999999</v>
      </c>
      <c r="Q1203" s="17">
        <v>0</v>
      </c>
      <c r="R1203" s="21">
        <v>0</v>
      </c>
      <c r="S1203" s="17">
        <v>83079</v>
      </c>
      <c r="T1203" s="21">
        <v>377430.23</v>
      </c>
      <c r="U1203" s="17">
        <v>6823228</v>
      </c>
      <c r="V1203" s="21">
        <v>21484980.149999999</v>
      </c>
      <c r="W1203" s="17">
        <v>2904424</v>
      </c>
      <c r="X1203" s="21">
        <v>13520890.199999999</v>
      </c>
      <c r="Y1203" s="17">
        <v>14858</v>
      </c>
      <c r="Z1203" s="21">
        <v>378959.81</v>
      </c>
      <c r="AA1203" s="17">
        <v>20140478</v>
      </c>
      <c r="AB1203" s="21">
        <v>128323883.90000001</v>
      </c>
      <c r="AC1203" s="17">
        <v>0</v>
      </c>
      <c r="AD1203" s="21">
        <v>0</v>
      </c>
      <c r="AE1203" s="21">
        <v>186205851.41</v>
      </c>
      <c r="AF1203" s="21">
        <v>163708714.06</v>
      </c>
      <c r="AG1203" s="21" t="s">
        <v>40</v>
      </c>
      <c r="AI1203"/>
    </row>
    <row r="1204" spans="1:35">
      <c r="A1204" s="22">
        <v>1202</v>
      </c>
      <c r="B1204" s="28">
        <v>45231</v>
      </c>
      <c r="C1204" s="23" t="s">
        <v>41</v>
      </c>
      <c r="D1204" s="23" t="s">
        <v>43</v>
      </c>
      <c r="E1204" s="22">
        <v>433</v>
      </c>
      <c r="F1204" s="22">
        <v>5</v>
      </c>
      <c r="G1204" s="22">
        <v>48193</v>
      </c>
      <c r="H1204" s="38">
        <v>0</v>
      </c>
      <c r="I1204" s="22">
        <v>0</v>
      </c>
      <c r="J1204" s="22">
        <v>0</v>
      </c>
      <c r="K1204" s="22">
        <v>0</v>
      </c>
      <c r="L1204" s="22">
        <v>5802074</v>
      </c>
      <c r="M1204" s="22">
        <v>0</v>
      </c>
      <c r="N1204" s="29">
        <v>0</v>
      </c>
      <c r="O1204" s="22">
        <v>0</v>
      </c>
      <c r="P1204" s="29">
        <v>0</v>
      </c>
      <c r="Q1204" s="22">
        <v>0</v>
      </c>
      <c r="R1204" s="29">
        <v>0</v>
      </c>
      <c r="S1204" s="22">
        <v>0</v>
      </c>
      <c r="T1204" s="29">
        <v>0</v>
      </c>
      <c r="U1204" s="22">
        <v>310982</v>
      </c>
      <c r="V1204" s="29">
        <v>1021903.37</v>
      </c>
      <c r="W1204" s="22">
        <v>124352</v>
      </c>
      <c r="X1204" s="29">
        <v>420297.01</v>
      </c>
      <c r="Y1204" s="22">
        <v>0</v>
      </c>
      <c r="Z1204" s="29">
        <v>0</v>
      </c>
      <c r="AA1204" s="22">
        <v>2279917</v>
      </c>
      <c r="AB1204" s="29">
        <v>12341944.73</v>
      </c>
      <c r="AC1204" s="22">
        <v>3600</v>
      </c>
      <c r="AD1204" s="29">
        <v>3577.3</v>
      </c>
      <c r="AE1204" s="29">
        <v>0</v>
      </c>
      <c r="AF1204" s="29">
        <v>13787722.41</v>
      </c>
      <c r="AG1204" s="29" t="s">
        <v>35</v>
      </c>
      <c r="AI1204"/>
    </row>
    <row r="1205" spans="1:35">
      <c r="A1205" s="17">
        <v>1203</v>
      </c>
      <c r="B1205" s="18">
        <v>45231</v>
      </c>
      <c r="C1205" s="19" t="s">
        <v>38</v>
      </c>
      <c r="D1205" s="19" t="s">
        <v>44</v>
      </c>
      <c r="E1205" s="17">
        <v>0</v>
      </c>
      <c r="F1205" s="17">
        <v>0</v>
      </c>
      <c r="G1205" s="17">
        <v>0</v>
      </c>
      <c r="H1205" s="20">
        <v>0</v>
      </c>
      <c r="I1205" s="17">
        <v>0</v>
      </c>
      <c r="J1205" s="17">
        <v>0</v>
      </c>
      <c r="K1205" s="17">
        <v>0</v>
      </c>
      <c r="L1205" s="17">
        <v>0</v>
      </c>
      <c r="M1205" s="17">
        <v>0</v>
      </c>
      <c r="N1205" s="21">
        <v>0</v>
      </c>
      <c r="O1205" s="17">
        <v>0</v>
      </c>
      <c r="P1205" s="21">
        <v>0</v>
      </c>
      <c r="Q1205" s="17">
        <v>0</v>
      </c>
      <c r="R1205" s="21">
        <v>0</v>
      </c>
      <c r="S1205" s="17">
        <v>0</v>
      </c>
      <c r="T1205" s="21">
        <v>0</v>
      </c>
      <c r="U1205" s="17">
        <v>0</v>
      </c>
      <c r="V1205" s="21">
        <v>0</v>
      </c>
      <c r="W1205" s="17">
        <v>0</v>
      </c>
      <c r="X1205" s="21">
        <v>0</v>
      </c>
      <c r="Y1205" s="17">
        <v>0</v>
      </c>
      <c r="Z1205" s="21">
        <v>0</v>
      </c>
      <c r="AA1205" s="17">
        <v>0</v>
      </c>
      <c r="AB1205" s="21">
        <v>0</v>
      </c>
      <c r="AC1205" s="17">
        <v>0</v>
      </c>
      <c r="AD1205" s="21">
        <v>0</v>
      </c>
      <c r="AE1205" s="21">
        <v>0</v>
      </c>
      <c r="AF1205" s="21">
        <v>0</v>
      </c>
      <c r="AG1205" s="21" t="s">
        <v>35</v>
      </c>
      <c r="AI1205"/>
    </row>
    <row r="1206" spans="1:35">
      <c r="A1206" s="22">
        <v>1204</v>
      </c>
      <c r="B1206" s="28">
        <v>45231</v>
      </c>
      <c r="C1206" s="23" t="s">
        <v>45</v>
      </c>
      <c r="D1206" s="23" t="s">
        <v>46</v>
      </c>
      <c r="E1206" s="22">
        <v>8444</v>
      </c>
      <c r="F1206" s="22">
        <v>2564</v>
      </c>
      <c r="G1206" s="22">
        <v>32865</v>
      </c>
      <c r="H1206" s="38">
        <v>45071</v>
      </c>
      <c r="I1206" s="22">
        <v>11208</v>
      </c>
      <c r="J1206" s="22">
        <v>1472139</v>
      </c>
      <c r="K1206" s="22">
        <v>2183629</v>
      </c>
      <c r="L1206" s="22">
        <v>92992617</v>
      </c>
      <c r="M1206" s="22">
        <v>2393488</v>
      </c>
      <c r="N1206" s="29">
        <v>8765422.1999999993</v>
      </c>
      <c r="O1206" s="22">
        <v>2337803</v>
      </c>
      <c r="P1206" s="29">
        <v>14420620.66</v>
      </c>
      <c r="Q1206" s="22">
        <v>0</v>
      </c>
      <c r="R1206" s="29">
        <v>0</v>
      </c>
      <c r="S1206" s="22">
        <v>16696</v>
      </c>
      <c r="T1206" s="29">
        <v>78885.8</v>
      </c>
      <c r="U1206" s="22">
        <v>4637322</v>
      </c>
      <c r="V1206" s="29">
        <v>10980198.550000001</v>
      </c>
      <c r="W1206" s="22">
        <v>857973</v>
      </c>
      <c r="X1206" s="29">
        <v>3391134.9</v>
      </c>
      <c r="Y1206" s="22">
        <v>10</v>
      </c>
      <c r="Z1206" s="29">
        <v>14.72</v>
      </c>
      <c r="AA1206" s="22">
        <v>25378506</v>
      </c>
      <c r="AB1206" s="29">
        <v>124180193</v>
      </c>
      <c r="AC1206" s="22">
        <v>481</v>
      </c>
      <c r="AD1206" s="29">
        <v>478.28</v>
      </c>
      <c r="AE1206" s="29">
        <v>23264928.66</v>
      </c>
      <c r="AF1206" s="29">
        <v>138552019.45000002</v>
      </c>
      <c r="AG1206" s="29" t="s">
        <v>35</v>
      </c>
      <c r="AI1206"/>
    </row>
    <row r="1207" spans="1:35">
      <c r="A1207" s="17">
        <v>1205</v>
      </c>
      <c r="B1207" s="18">
        <v>45231</v>
      </c>
      <c r="C1207" s="19" t="s">
        <v>45</v>
      </c>
      <c r="D1207" s="19" t="s">
        <v>47</v>
      </c>
      <c r="E1207" s="17">
        <v>5327</v>
      </c>
      <c r="F1207" s="17">
        <v>2901</v>
      </c>
      <c r="G1207" s="17">
        <v>43141</v>
      </c>
      <c r="H1207" s="20">
        <v>17731</v>
      </c>
      <c r="I1207" s="17">
        <v>0</v>
      </c>
      <c r="J1207" s="17">
        <v>915853</v>
      </c>
      <c r="K1207" s="17">
        <v>72537</v>
      </c>
      <c r="L1207" s="17">
        <v>48665137</v>
      </c>
      <c r="M1207" s="17">
        <v>148764</v>
      </c>
      <c r="N1207" s="21">
        <v>563301.04</v>
      </c>
      <c r="O1207" s="17">
        <v>62399</v>
      </c>
      <c r="P1207" s="21">
        <v>262707.83</v>
      </c>
      <c r="Q1207" s="17">
        <v>0</v>
      </c>
      <c r="R1207" s="21">
        <v>0</v>
      </c>
      <c r="S1207" s="17">
        <v>9371</v>
      </c>
      <c r="T1207" s="21">
        <v>57663.64</v>
      </c>
      <c r="U1207" s="17">
        <v>3349053</v>
      </c>
      <c r="V1207" s="21">
        <v>7168896.3399999999</v>
      </c>
      <c r="W1207" s="17">
        <v>1065412</v>
      </c>
      <c r="X1207" s="21">
        <v>1669060.66</v>
      </c>
      <c r="Y1207" s="17">
        <v>0</v>
      </c>
      <c r="Z1207" s="21">
        <v>0</v>
      </c>
      <c r="AA1207" s="17">
        <v>17157100</v>
      </c>
      <c r="AB1207" s="21">
        <v>70626117.069999993</v>
      </c>
      <c r="AC1207" s="17">
        <v>2548</v>
      </c>
      <c r="AD1207" s="21">
        <v>2542.5700000000002</v>
      </c>
      <c r="AE1207" s="21">
        <v>883672.51000000013</v>
      </c>
      <c r="AF1207" s="21">
        <v>79466616.639999986</v>
      </c>
      <c r="AG1207" s="21" t="s">
        <v>35</v>
      </c>
      <c r="AI1207"/>
    </row>
    <row r="1208" spans="1:35">
      <c r="A1208" s="22">
        <v>1206</v>
      </c>
      <c r="B1208" s="28">
        <v>45231</v>
      </c>
      <c r="C1208" s="23" t="s">
        <v>45</v>
      </c>
      <c r="D1208" s="23" t="s">
        <v>48</v>
      </c>
      <c r="E1208" s="22">
        <v>1995</v>
      </c>
      <c r="F1208" s="22">
        <v>361</v>
      </c>
      <c r="G1208" s="22">
        <v>1786</v>
      </c>
      <c r="H1208" s="38">
        <v>1908</v>
      </c>
      <c r="I1208" s="22">
        <v>355014</v>
      </c>
      <c r="J1208" s="22">
        <v>1214061</v>
      </c>
      <c r="K1208" s="22">
        <v>33103</v>
      </c>
      <c r="L1208" s="22">
        <v>13532409</v>
      </c>
      <c r="M1208" s="22">
        <v>53631</v>
      </c>
      <c r="N1208" s="29">
        <v>231459.58</v>
      </c>
      <c r="O1208" s="22">
        <v>20717</v>
      </c>
      <c r="P1208" s="29">
        <v>112148.76</v>
      </c>
      <c r="Q1208" s="22">
        <v>0</v>
      </c>
      <c r="R1208" s="29">
        <v>0</v>
      </c>
      <c r="S1208" s="22">
        <v>881</v>
      </c>
      <c r="T1208" s="29">
        <v>3998.07</v>
      </c>
      <c r="U1208" s="22">
        <v>1486317</v>
      </c>
      <c r="V1208" s="29">
        <v>2865849.35</v>
      </c>
      <c r="W1208" s="22">
        <v>422246</v>
      </c>
      <c r="X1208" s="29">
        <v>739806.58</v>
      </c>
      <c r="Y1208" s="22">
        <v>6251</v>
      </c>
      <c r="Z1208" s="29">
        <v>68856.02</v>
      </c>
      <c r="AA1208" s="22">
        <v>6089301</v>
      </c>
      <c r="AB1208" s="29">
        <v>27575902.73</v>
      </c>
      <c r="AC1208" s="22">
        <v>0</v>
      </c>
      <c r="AD1208" s="29">
        <v>0</v>
      </c>
      <c r="AE1208" s="29">
        <v>347606.41</v>
      </c>
      <c r="AF1208" s="29">
        <v>31250414.68</v>
      </c>
      <c r="AG1208" s="29" t="s">
        <v>35</v>
      </c>
      <c r="AI1208"/>
    </row>
    <row r="1209" spans="1:35">
      <c r="A1209" s="17">
        <v>1207</v>
      </c>
      <c r="B1209" s="18">
        <v>45231</v>
      </c>
      <c r="C1209" s="19" t="s">
        <v>38</v>
      </c>
      <c r="D1209" s="19" t="s">
        <v>49</v>
      </c>
      <c r="E1209" s="17">
        <v>0</v>
      </c>
      <c r="F1209" s="17">
        <v>0</v>
      </c>
      <c r="G1209" s="17">
        <v>0</v>
      </c>
      <c r="H1209" s="20">
        <v>0</v>
      </c>
      <c r="I1209" s="17">
        <v>1</v>
      </c>
      <c r="J1209" s="17">
        <v>0</v>
      </c>
      <c r="K1209" s="17">
        <v>0</v>
      </c>
      <c r="L1209" s="17">
        <v>840</v>
      </c>
      <c r="M1209" s="17">
        <v>0</v>
      </c>
      <c r="N1209" s="21">
        <v>0</v>
      </c>
      <c r="O1209" s="17">
        <v>0</v>
      </c>
      <c r="P1209" s="21">
        <v>0</v>
      </c>
      <c r="Q1209" s="17">
        <v>0</v>
      </c>
      <c r="R1209" s="21">
        <v>0</v>
      </c>
      <c r="S1209" s="17">
        <v>0</v>
      </c>
      <c r="T1209" s="21">
        <v>0</v>
      </c>
      <c r="U1209" s="17">
        <v>41</v>
      </c>
      <c r="V1209" s="21">
        <v>357.83</v>
      </c>
      <c r="W1209" s="17">
        <v>6</v>
      </c>
      <c r="X1209" s="21">
        <v>5.85</v>
      </c>
      <c r="Y1209" s="17">
        <v>0</v>
      </c>
      <c r="Z1209" s="21">
        <v>0</v>
      </c>
      <c r="AA1209" s="17">
        <v>401</v>
      </c>
      <c r="AB1209" s="21">
        <v>3622.6</v>
      </c>
      <c r="AC1209" s="17">
        <v>0</v>
      </c>
      <c r="AD1209" s="21">
        <v>0</v>
      </c>
      <c r="AE1209" s="21">
        <v>0</v>
      </c>
      <c r="AF1209" s="21">
        <v>3986.2799999999997</v>
      </c>
      <c r="AG1209" s="21" t="s">
        <v>35</v>
      </c>
      <c r="AI1209"/>
    </row>
    <row r="1210" spans="1:35">
      <c r="A1210" s="22">
        <v>1208</v>
      </c>
      <c r="B1210" s="28">
        <v>45231</v>
      </c>
      <c r="C1210" s="23" t="s">
        <v>41</v>
      </c>
      <c r="D1210" s="23" t="s">
        <v>98</v>
      </c>
      <c r="E1210" s="22">
        <v>498</v>
      </c>
      <c r="F1210" s="22">
        <v>51</v>
      </c>
      <c r="G1210" s="22">
        <v>0</v>
      </c>
      <c r="H1210" s="38">
        <v>0</v>
      </c>
      <c r="I1210" s="22">
        <v>9448</v>
      </c>
      <c r="J1210" s="22">
        <v>0</v>
      </c>
      <c r="K1210" s="22">
        <v>48585</v>
      </c>
      <c r="L1210" s="22">
        <v>895355</v>
      </c>
      <c r="M1210" s="22">
        <v>97819</v>
      </c>
      <c r="N1210" s="29">
        <v>444356.2</v>
      </c>
      <c r="O1210" s="22">
        <v>84793</v>
      </c>
      <c r="P1210" s="29">
        <v>864880.83</v>
      </c>
      <c r="Q1210" s="22">
        <v>0</v>
      </c>
      <c r="R1210" s="29">
        <v>0</v>
      </c>
      <c r="S1210" s="22">
        <v>0</v>
      </c>
      <c r="T1210" s="29">
        <v>0</v>
      </c>
      <c r="U1210" s="22">
        <v>192650</v>
      </c>
      <c r="V1210" s="29">
        <v>381802.33</v>
      </c>
      <c r="W1210" s="22">
        <v>15990</v>
      </c>
      <c r="X1210" s="29">
        <v>48454.080000000002</v>
      </c>
      <c r="Y1210" s="22">
        <v>16</v>
      </c>
      <c r="Z1210" s="29">
        <v>119</v>
      </c>
      <c r="AA1210" s="22">
        <v>467273</v>
      </c>
      <c r="AB1210" s="29">
        <v>2238241.4500000002</v>
      </c>
      <c r="AC1210" s="22">
        <v>6</v>
      </c>
      <c r="AD1210" s="29">
        <v>3.8</v>
      </c>
      <c r="AE1210" s="29">
        <v>1309237.03</v>
      </c>
      <c r="AF1210" s="29">
        <v>2668620.66</v>
      </c>
      <c r="AG1210" s="29" t="s">
        <v>35</v>
      </c>
      <c r="AI1210"/>
    </row>
    <row r="1211" spans="1:35">
      <c r="A1211" s="17">
        <v>1209</v>
      </c>
      <c r="B1211" s="18">
        <v>45231</v>
      </c>
      <c r="C1211" s="19" t="s">
        <v>45</v>
      </c>
      <c r="D1211" s="19" t="s">
        <v>50</v>
      </c>
      <c r="E1211" s="17">
        <v>8140</v>
      </c>
      <c r="F1211" s="17">
        <v>4026</v>
      </c>
      <c r="G1211" s="17">
        <v>68053</v>
      </c>
      <c r="H1211" s="20">
        <v>13427</v>
      </c>
      <c r="I1211" s="17">
        <v>1</v>
      </c>
      <c r="J1211" s="17">
        <v>2654919</v>
      </c>
      <c r="K1211" s="17">
        <v>829561</v>
      </c>
      <c r="L1211" s="17">
        <v>56420528</v>
      </c>
      <c r="M1211" s="17">
        <v>925134</v>
      </c>
      <c r="N1211" s="21">
        <v>3316019.67</v>
      </c>
      <c r="O1211" s="17">
        <v>385089</v>
      </c>
      <c r="P1211" s="21">
        <v>1888638.18</v>
      </c>
      <c r="Q1211" s="17">
        <v>0</v>
      </c>
      <c r="R1211" s="21">
        <v>0</v>
      </c>
      <c r="S1211" s="17">
        <v>83909</v>
      </c>
      <c r="T1211" s="21">
        <v>455535.75</v>
      </c>
      <c r="U1211" s="17">
        <v>7384746</v>
      </c>
      <c r="V1211" s="21">
        <v>18782545.239999998</v>
      </c>
      <c r="W1211" s="17">
        <v>1448851</v>
      </c>
      <c r="X1211" s="21">
        <v>4132141.65</v>
      </c>
      <c r="Y1211" s="17">
        <v>3958</v>
      </c>
      <c r="Z1211" s="21">
        <v>61951.68</v>
      </c>
      <c r="AA1211" s="17">
        <v>34288108</v>
      </c>
      <c r="AB1211" s="21">
        <v>160629104.69999999</v>
      </c>
      <c r="AC1211" s="17">
        <v>879</v>
      </c>
      <c r="AD1211" s="21">
        <v>699.28</v>
      </c>
      <c r="AE1211" s="21">
        <v>5660193.5999999996</v>
      </c>
      <c r="AF1211" s="21">
        <v>183606442.54999998</v>
      </c>
      <c r="AG1211" s="21" t="s">
        <v>35</v>
      </c>
      <c r="AI1211"/>
    </row>
    <row r="1212" spans="1:35">
      <c r="A1212" s="22">
        <v>1210</v>
      </c>
      <c r="B1212" s="28">
        <v>45231</v>
      </c>
      <c r="C1212" s="23" t="s">
        <v>33</v>
      </c>
      <c r="D1212" s="23" t="s">
        <v>51</v>
      </c>
      <c r="E1212" s="22">
        <v>174</v>
      </c>
      <c r="F1212" s="22">
        <v>2</v>
      </c>
      <c r="G1212" s="22">
        <v>0</v>
      </c>
      <c r="H1212" s="38">
        <v>0</v>
      </c>
      <c r="I1212" s="22">
        <v>0</v>
      </c>
      <c r="J1212" s="22">
        <v>0</v>
      </c>
      <c r="K1212" s="22">
        <v>0</v>
      </c>
      <c r="L1212" s="22">
        <v>277244</v>
      </c>
      <c r="M1212" s="22">
        <v>0</v>
      </c>
      <c r="N1212" s="29">
        <v>0</v>
      </c>
      <c r="O1212" s="22">
        <v>0</v>
      </c>
      <c r="P1212" s="29">
        <v>0</v>
      </c>
      <c r="Q1212" s="22">
        <v>0</v>
      </c>
      <c r="R1212" s="29">
        <v>0</v>
      </c>
      <c r="S1212" s="22">
        <v>0</v>
      </c>
      <c r="T1212" s="29">
        <v>0</v>
      </c>
      <c r="U1212" s="22">
        <v>33144</v>
      </c>
      <c r="V1212" s="29">
        <v>121068.83</v>
      </c>
      <c r="W1212" s="22">
        <v>5938</v>
      </c>
      <c r="X1212" s="29">
        <v>20925.22</v>
      </c>
      <c r="Y1212" s="22">
        <v>0</v>
      </c>
      <c r="Z1212" s="29">
        <v>0</v>
      </c>
      <c r="AA1212" s="22">
        <v>124995</v>
      </c>
      <c r="AB1212" s="29">
        <v>734267.42</v>
      </c>
      <c r="AC1212" s="22">
        <v>0</v>
      </c>
      <c r="AD1212" s="29">
        <v>0</v>
      </c>
      <c r="AE1212" s="29">
        <v>0</v>
      </c>
      <c r="AF1212" s="29">
        <v>876261.47</v>
      </c>
      <c r="AG1212" s="29" t="s">
        <v>35</v>
      </c>
      <c r="AI1212"/>
    </row>
    <row r="1213" spans="1:35">
      <c r="A1213" s="17">
        <v>1211</v>
      </c>
      <c r="B1213" s="18">
        <v>45231</v>
      </c>
      <c r="C1213" s="19" t="s">
        <v>45</v>
      </c>
      <c r="D1213" s="19" t="s">
        <v>53</v>
      </c>
      <c r="E1213" s="17">
        <v>2857</v>
      </c>
      <c r="F1213" s="17">
        <v>964</v>
      </c>
      <c r="G1213" s="17">
        <v>2600</v>
      </c>
      <c r="H1213" s="20">
        <v>9254</v>
      </c>
      <c r="I1213" s="17">
        <v>5650</v>
      </c>
      <c r="J1213" s="17">
        <v>1093444</v>
      </c>
      <c r="K1213" s="17">
        <v>0</v>
      </c>
      <c r="L1213" s="17">
        <v>28858313</v>
      </c>
      <c r="M1213" s="17">
        <v>0</v>
      </c>
      <c r="N1213" s="21">
        <v>0</v>
      </c>
      <c r="O1213" s="17">
        <v>0</v>
      </c>
      <c r="P1213" s="21">
        <v>0</v>
      </c>
      <c r="Q1213" s="17">
        <v>0</v>
      </c>
      <c r="R1213" s="21">
        <v>0</v>
      </c>
      <c r="S1213" s="17">
        <v>0</v>
      </c>
      <c r="T1213" s="21">
        <v>0</v>
      </c>
      <c r="U1213" s="17">
        <v>1804416</v>
      </c>
      <c r="V1213" s="21">
        <v>4585415.5999999996</v>
      </c>
      <c r="W1213" s="17">
        <v>300873</v>
      </c>
      <c r="X1213" s="21">
        <v>967095.97</v>
      </c>
      <c r="Y1213" s="17">
        <v>0</v>
      </c>
      <c r="Z1213" s="21">
        <v>0</v>
      </c>
      <c r="AA1213" s="17">
        <v>9167335</v>
      </c>
      <c r="AB1213" s="21">
        <v>43198988.609999999</v>
      </c>
      <c r="AC1213" s="17">
        <v>6738</v>
      </c>
      <c r="AD1213" s="21">
        <v>6930.75</v>
      </c>
      <c r="AE1213" s="21">
        <v>0</v>
      </c>
      <c r="AF1213" s="21">
        <v>48758430.93</v>
      </c>
      <c r="AG1213" s="21" t="s">
        <v>35</v>
      </c>
      <c r="AI1213"/>
    </row>
    <row r="1214" spans="1:35">
      <c r="A1214" s="22">
        <v>1212</v>
      </c>
      <c r="B1214" s="28">
        <v>45231</v>
      </c>
      <c r="C1214" s="23" t="s">
        <v>38</v>
      </c>
      <c r="D1214" s="23" t="s">
        <v>54</v>
      </c>
      <c r="E1214" s="22">
        <v>0</v>
      </c>
      <c r="F1214" s="22">
        <v>0</v>
      </c>
      <c r="G1214" s="22">
        <v>0</v>
      </c>
      <c r="H1214" s="38">
        <v>0</v>
      </c>
      <c r="I1214" s="22">
        <v>0</v>
      </c>
      <c r="J1214" s="22">
        <v>0</v>
      </c>
      <c r="K1214" s="22">
        <v>178479</v>
      </c>
      <c r="L1214" s="22">
        <v>0</v>
      </c>
      <c r="M1214" s="22">
        <v>114337</v>
      </c>
      <c r="N1214" s="29">
        <v>701988.72</v>
      </c>
      <c r="O1214" s="22">
        <v>179012</v>
      </c>
      <c r="P1214" s="29">
        <v>2258396.15</v>
      </c>
      <c r="Q1214" s="22">
        <v>0</v>
      </c>
      <c r="R1214" s="29">
        <v>0</v>
      </c>
      <c r="S1214" s="22">
        <v>593</v>
      </c>
      <c r="T1214" s="29">
        <v>4313.3999999999996</v>
      </c>
      <c r="U1214" s="22">
        <v>0</v>
      </c>
      <c r="V1214" s="29">
        <v>0</v>
      </c>
      <c r="W1214" s="22">
        <v>0</v>
      </c>
      <c r="X1214" s="29">
        <v>0</v>
      </c>
      <c r="Y1214" s="22">
        <v>0</v>
      </c>
      <c r="Z1214" s="29">
        <v>0</v>
      </c>
      <c r="AA1214" s="22">
        <v>0</v>
      </c>
      <c r="AB1214" s="29">
        <v>0</v>
      </c>
      <c r="AC1214" s="22">
        <v>0</v>
      </c>
      <c r="AD1214" s="29">
        <v>0</v>
      </c>
      <c r="AE1214" s="29">
        <v>2964698.27</v>
      </c>
      <c r="AF1214" s="29">
        <v>0</v>
      </c>
      <c r="AG1214" s="29" t="s">
        <v>40</v>
      </c>
      <c r="AI1214"/>
    </row>
    <row r="1215" spans="1:35">
      <c r="A1215" s="17">
        <v>1213</v>
      </c>
      <c r="B1215" s="18">
        <v>45231</v>
      </c>
      <c r="C1215" s="19" t="s">
        <v>41</v>
      </c>
      <c r="D1215" s="19" t="s">
        <v>55</v>
      </c>
      <c r="E1215" s="17">
        <v>1114</v>
      </c>
      <c r="F1215" s="17">
        <v>540</v>
      </c>
      <c r="G1215" s="17">
        <v>6289</v>
      </c>
      <c r="H1215" s="20">
        <v>54525</v>
      </c>
      <c r="I1215" s="17">
        <v>0</v>
      </c>
      <c r="J1215" s="17">
        <v>64310</v>
      </c>
      <c r="K1215" s="17">
        <v>25519</v>
      </c>
      <c r="L1215" s="17">
        <v>2820581</v>
      </c>
      <c r="M1215" s="17">
        <v>52985</v>
      </c>
      <c r="N1215" s="21">
        <v>217400.05</v>
      </c>
      <c r="O1215" s="17">
        <v>18270</v>
      </c>
      <c r="P1215" s="21">
        <v>201359.96</v>
      </c>
      <c r="Q1215" s="17">
        <v>0</v>
      </c>
      <c r="R1215" s="21">
        <v>0</v>
      </c>
      <c r="S1215" s="17">
        <v>535</v>
      </c>
      <c r="T1215" s="21">
        <v>2327.8000000000002</v>
      </c>
      <c r="U1215" s="17">
        <v>518072</v>
      </c>
      <c r="V1215" s="21">
        <v>1298455.76</v>
      </c>
      <c r="W1215" s="17">
        <v>65085</v>
      </c>
      <c r="X1215" s="21">
        <v>170738.22</v>
      </c>
      <c r="Y1215" s="17">
        <v>0</v>
      </c>
      <c r="Z1215" s="21">
        <v>0</v>
      </c>
      <c r="AA1215" s="17">
        <v>2574375</v>
      </c>
      <c r="AB1215" s="21">
        <v>13971753.17</v>
      </c>
      <c r="AC1215" s="17">
        <v>0</v>
      </c>
      <c r="AD1215" s="21">
        <v>0</v>
      </c>
      <c r="AE1215" s="21">
        <v>421087.81</v>
      </c>
      <c r="AF1215" s="21">
        <v>15440947.15</v>
      </c>
      <c r="AG1215" s="21" t="s">
        <v>35</v>
      </c>
      <c r="AI1215"/>
    </row>
    <row r="1216" spans="1:35">
      <c r="A1216" s="22">
        <v>1214</v>
      </c>
      <c r="B1216" s="28">
        <v>45231</v>
      </c>
      <c r="C1216" s="23" t="s">
        <v>38</v>
      </c>
      <c r="D1216" s="23" t="s">
        <v>56</v>
      </c>
      <c r="E1216" s="22">
        <v>424</v>
      </c>
      <c r="F1216" s="22">
        <v>484</v>
      </c>
      <c r="G1216" s="22">
        <v>549</v>
      </c>
      <c r="H1216" s="38">
        <v>104</v>
      </c>
      <c r="I1216" s="22">
        <v>0</v>
      </c>
      <c r="J1216" s="22">
        <v>4910</v>
      </c>
      <c r="K1216" s="22">
        <v>463595</v>
      </c>
      <c r="L1216" s="22">
        <v>2021315</v>
      </c>
      <c r="M1216" s="22">
        <v>413651</v>
      </c>
      <c r="N1216" s="29">
        <v>1866663.47</v>
      </c>
      <c r="O1216" s="22">
        <v>228610</v>
      </c>
      <c r="P1216" s="29">
        <v>1934413.35</v>
      </c>
      <c r="Q1216" s="22">
        <v>0</v>
      </c>
      <c r="R1216" s="29">
        <v>0</v>
      </c>
      <c r="S1216" s="22">
        <v>3349</v>
      </c>
      <c r="T1216" s="29">
        <v>10245</v>
      </c>
      <c r="U1216" s="22">
        <v>294677</v>
      </c>
      <c r="V1216" s="29">
        <v>650590.05000000005</v>
      </c>
      <c r="W1216" s="22">
        <v>108536</v>
      </c>
      <c r="X1216" s="29">
        <v>313357.99</v>
      </c>
      <c r="Y1216" s="22">
        <v>0</v>
      </c>
      <c r="Z1216" s="29">
        <v>0</v>
      </c>
      <c r="AA1216" s="22">
        <v>895208</v>
      </c>
      <c r="AB1216" s="29">
        <v>4494995.6399999997</v>
      </c>
      <c r="AC1216" s="22">
        <v>0</v>
      </c>
      <c r="AD1216" s="29">
        <v>0</v>
      </c>
      <c r="AE1216" s="29">
        <v>3811321.8200000003</v>
      </c>
      <c r="AF1216" s="29">
        <v>5458943.6799999997</v>
      </c>
      <c r="AG1216" s="29" t="s">
        <v>35</v>
      </c>
      <c r="AI1216"/>
    </row>
    <row r="1217" spans="1:35">
      <c r="A1217" s="17">
        <v>1215</v>
      </c>
      <c r="B1217" s="18">
        <v>45231</v>
      </c>
      <c r="C1217" s="19" t="s">
        <v>41</v>
      </c>
      <c r="D1217" s="19" t="s">
        <v>57</v>
      </c>
      <c r="E1217" s="17">
        <v>411</v>
      </c>
      <c r="F1217" s="17">
        <v>5</v>
      </c>
      <c r="G1217" s="17">
        <v>8149</v>
      </c>
      <c r="H1217" s="20">
        <v>0</v>
      </c>
      <c r="I1217" s="17">
        <v>9773</v>
      </c>
      <c r="J1217" s="17">
        <v>0</v>
      </c>
      <c r="K1217" s="17">
        <v>0</v>
      </c>
      <c r="L1217" s="17">
        <v>767294</v>
      </c>
      <c r="M1217" s="17">
        <v>0</v>
      </c>
      <c r="N1217" s="21">
        <v>0</v>
      </c>
      <c r="O1217" s="17">
        <v>0</v>
      </c>
      <c r="P1217" s="21">
        <v>0</v>
      </c>
      <c r="Q1217" s="17">
        <v>0</v>
      </c>
      <c r="R1217" s="21">
        <v>0</v>
      </c>
      <c r="S1217" s="17">
        <v>0</v>
      </c>
      <c r="T1217" s="21">
        <v>0</v>
      </c>
      <c r="U1217" s="17">
        <v>108629</v>
      </c>
      <c r="V1217" s="21">
        <v>314108.46999999997</v>
      </c>
      <c r="W1217" s="17">
        <v>20399</v>
      </c>
      <c r="X1217" s="21">
        <v>94229.03</v>
      </c>
      <c r="Y1217" s="17">
        <v>255</v>
      </c>
      <c r="Z1217" s="21">
        <v>7999.36</v>
      </c>
      <c r="AA1217" s="17">
        <v>345666</v>
      </c>
      <c r="AB1217" s="21">
        <v>1462919.52</v>
      </c>
      <c r="AC1217" s="17">
        <v>0</v>
      </c>
      <c r="AD1217" s="21">
        <v>0</v>
      </c>
      <c r="AE1217" s="21">
        <v>0</v>
      </c>
      <c r="AF1217" s="21">
        <v>1879256.38</v>
      </c>
      <c r="AG1217" s="21" t="s">
        <v>35</v>
      </c>
      <c r="AI1217"/>
    </row>
    <row r="1218" spans="1:35">
      <c r="A1218" s="22">
        <v>1216</v>
      </c>
      <c r="B1218" s="28">
        <v>45231</v>
      </c>
      <c r="C1218" s="23" t="s">
        <v>38</v>
      </c>
      <c r="D1218" s="23" t="s">
        <v>58</v>
      </c>
      <c r="E1218" s="22">
        <v>13</v>
      </c>
      <c r="F1218" s="22">
        <v>4</v>
      </c>
      <c r="G1218" s="22">
        <v>0</v>
      </c>
      <c r="H1218" s="38">
        <v>0</v>
      </c>
      <c r="I1218" s="22">
        <v>0</v>
      </c>
      <c r="J1218" s="22">
        <v>3</v>
      </c>
      <c r="K1218" s="22">
        <v>0</v>
      </c>
      <c r="L1218" s="22">
        <v>119383</v>
      </c>
      <c r="M1218" s="22">
        <v>0</v>
      </c>
      <c r="N1218" s="29">
        <v>0</v>
      </c>
      <c r="O1218" s="22">
        <v>0</v>
      </c>
      <c r="P1218" s="29">
        <v>0</v>
      </c>
      <c r="Q1218" s="22">
        <v>0</v>
      </c>
      <c r="R1218" s="29">
        <v>0</v>
      </c>
      <c r="S1218" s="22">
        <v>0</v>
      </c>
      <c r="T1218" s="29">
        <v>0</v>
      </c>
      <c r="U1218" s="22">
        <v>35734</v>
      </c>
      <c r="V1218" s="29">
        <v>120056.62</v>
      </c>
      <c r="W1218" s="22">
        <v>15157</v>
      </c>
      <c r="X1218" s="29">
        <v>57609.27</v>
      </c>
      <c r="Y1218" s="22">
        <v>0</v>
      </c>
      <c r="Z1218" s="29">
        <v>0</v>
      </c>
      <c r="AA1218" s="22">
        <v>38447</v>
      </c>
      <c r="AB1218" s="29">
        <v>229866.72</v>
      </c>
      <c r="AC1218" s="22">
        <v>0</v>
      </c>
      <c r="AD1218" s="29">
        <v>0</v>
      </c>
      <c r="AE1218" s="29">
        <v>0</v>
      </c>
      <c r="AF1218" s="29">
        <v>407532.61</v>
      </c>
      <c r="AG1218" s="29" t="s">
        <v>35</v>
      </c>
      <c r="AI1218"/>
    </row>
    <row r="1219" spans="1:35">
      <c r="A1219" s="17">
        <v>1217</v>
      </c>
      <c r="B1219" s="18">
        <v>45231</v>
      </c>
      <c r="C1219" s="19" t="s">
        <v>41</v>
      </c>
      <c r="D1219" s="19" t="s">
        <v>59</v>
      </c>
      <c r="E1219" s="17">
        <v>235</v>
      </c>
      <c r="F1219" s="17">
        <v>41</v>
      </c>
      <c r="G1219" s="17">
        <v>1569</v>
      </c>
      <c r="H1219" s="20">
        <v>0</v>
      </c>
      <c r="I1219" s="17">
        <v>0</v>
      </c>
      <c r="J1219" s="17">
        <v>31409</v>
      </c>
      <c r="K1219" s="17">
        <v>10621</v>
      </c>
      <c r="L1219" s="17">
        <v>549536</v>
      </c>
      <c r="M1219" s="17">
        <v>22023</v>
      </c>
      <c r="N1219" s="21">
        <v>52760.69</v>
      </c>
      <c r="O1219" s="17">
        <v>6123</v>
      </c>
      <c r="P1219" s="21">
        <v>23353.87</v>
      </c>
      <c r="Q1219" s="17">
        <v>1</v>
      </c>
      <c r="R1219" s="21">
        <v>115.29</v>
      </c>
      <c r="S1219" s="17">
        <v>225</v>
      </c>
      <c r="T1219" s="21">
        <v>765.9</v>
      </c>
      <c r="U1219" s="17">
        <v>182702</v>
      </c>
      <c r="V1219" s="21">
        <v>330879.21000000002</v>
      </c>
      <c r="W1219" s="17">
        <v>10577</v>
      </c>
      <c r="X1219" s="21">
        <v>27211.29</v>
      </c>
      <c r="Y1219" s="17">
        <v>0</v>
      </c>
      <c r="Z1219" s="21">
        <v>0</v>
      </c>
      <c r="AA1219" s="17">
        <v>468219</v>
      </c>
      <c r="AB1219" s="21">
        <v>2014960.58</v>
      </c>
      <c r="AC1219" s="17">
        <v>0</v>
      </c>
      <c r="AD1219" s="21">
        <v>0</v>
      </c>
      <c r="AE1219" s="21">
        <v>76995.749999999985</v>
      </c>
      <c r="AF1219" s="21">
        <v>2373051.08</v>
      </c>
      <c r="AG1219" s="21" t="s">
        <v>35</v>
      </c>
      <c r="AI1219"/>
    </row>
    <row r="1220" spans="1:35">
      <c r="A1220" s="22">
        <v>1218</v>
      </c>
      <c r="B1220" s="28">
        <v>45231</v>
      </c>
      <c r="C1220" s="23" t="s">
        <v>33</v>
      </c>
      <c r="D1220" s="23" t="s">
        <v>60</v>
      </c>
      <c r="E1220" s="22">
        <v>593</v>
      </c>
      <c r="F1220" s="22">
        <v>2</v>
      </c>
      <c r="G1220" s="22">
        <v>0</v>
      </c>
      <c r="H1220" s="38">
        <v>2521</v>
      </c>
      <c r="I1220" s="22">
        <v>0</v>
      </c>
      <c r="J1220" s="22">
        <v>0</v>
      </c>
      <c r="K1220" s="22">
        <v>0</v>
      </c>
      <c r="L1220" s="22">
        <v>5414652</v>
      </c>
      <c r="M1220" s="22">
        <v>0</v>
      </c>
      <c r="N1220" s="29">
        <v>0</v>
      </c>
      <c r="O1220" s="22">
        <v>0</v>
      </c>
      <c r="P1220" s="29">
        <v>0</v>
      </c>
      <c r="Q1220" s="22">
        <v>0</v>
      </c>
      <c r="R1220" s="29">
        <v>0</v>
      </c>
      <c r="S1220" s="22">
        <v>0</v>
      </c>
      <c r="T1220" s="29">
        <v>0</v>
      </c>
      <c r="U1220" s="22">
        <v>187714</v>
      </c>
      <c r="V1220" s="29">
        <v>296959.77</v>
      </c>
      <c r="W1220" s="22">
        <v>14744</v>
      </c>
      <c r="X1220" s="29">
        <v>35538.480000000003</v>
      </c>
      <c r="Y1220" s="22">
        <v>0</v>
      </c>
      <c r="Z1220" s="29">
        <v>0</v>
      </c>
      <c r="AA1220" s="22">
        <v>1015219</v>
      </c>
      <c r="AB1220" s="29">
        <v>5050863.55</v>
      </c>
      <c r="AC1220" s="22">
        <v>19</v>
      </c>
      <c r="AD1220" s="29">
        <v>9.4</v>
      </c>
      <c r="AE1220" s="29">
        <v>0</v>
      </c>
      <c r="AF1220" s="29">
        <v>5383371.2000000002</v>
      </c>
      <c r="AG1220" s="29" t="s">
        <v>35</v>
      </c>
      <c r="AI1220"/>
    </row>
    <row r="1221" spans="1:35">
      <c r="A1221" s="17">
        <v>1219</v>
      </c>
      <c r="B1221" s="18">
        <v>45231</v>
      </c>
      <c r="C1221" s="19" t="s">
        <v>33</v>
      </c>
      <c r="D1221" s="19" t="s">
        <v>61</v>
      </c>
      <c r="E1221" s="17">
        <v>359</v>
      </c>
      <c r="F1221" s="17">
        <v>3</v>
      </c>
      <c r="G1221" s="17">
        <v>25645</v>
      </c>
      <c r="H1221" s="20">
        <v>302</v>
      </c>
      <c r="I1221" s="17">
        <v>62621</v>
      </c>
      <c r="J1221" s="17">
        <v>0</v>
      </c>
      <c r="K1221" s="17">
        <v>0</v>
      </c>
      <c r="L1221" s="17">
        <v>2299201</v>
      </c>
      <c r="M1221" s="17">
        <v>0</v>
      </c>
      <c r="N1221" s="21">
        <v>0</v>
      </c>
      <c r="O1221" s="17">
        <v>0</v>
      </c>
      <c r="P1221" s="21">
        <v>0</v>
      </c>
      <c r="Q1221" s="17">
        <v>0</v>
      </c>
      <c r="R1221" s="21">
        <v>0</v>
      </c>
      <c r="S1221" s="17">
        <v>0</v>
      </c>
      <c r="T1221" s="21">
        <v>0</v>
      </c>
      <c r="U1221" s="17">
        <v>161634</v>
      </c>
      <c r="V1221" s="21">
        <v>349057.27</v>
      </c>
      <c r="W1221" s="17">
        <v>42167</v>
      </c>
      <c r="X1221" s="21">
        <v>178945.93</v>
      </c>
      <c r="Y1221" s="17">
        <v>0</v>
      </c>
      <c r="Z1221" s="21">
        <v>0</v>
      </c>
      <c r="AA1221" s="17">
        <v>2974213</v>
      </c>
      <c r="AB1221" s="21">
        <v>8636021.5700000003</v>
      </c>
      <c r="AC1221" s="17">
        <v>0</v>
      </c>
      <c r="AD1221" s="21">
        <v>0</v>
      </c>
      <c r="AE1221" s="21">
        <v>0</v>
      </c>
      <c r="AF1221" s="21">
        <v>9164024.7699999996</v>
      </c>
      <c r="AG1221" s="21" t="s">
        <v>35</v>
      </c>
      <c r="AI1221"/>
    </row>
    <row r="1222" spans="1:35">
      <c r="A1222" s="22">
        <v>1220</v>
      </c>
      <c r="B1222" s="28">
        <v>45231</v>
      </c>
      <c r="C1222" s="23" t="s">
        <v>41</v>
      </c>
      <c r="D1222" s="23" t="s">
        <v>62</v>
      </c>
      <c r="E1222" s="22">
        <v>1626</v>
      </c>
      <c r="F1222" s="22">
        <v>303</v>
      </c>
      <c r="G1222" s="22">
        <v>19161</v>
      </c>
      <c r="H1222" s="38">
        <v>934</v>
      </c>
      <c r="I1222" s="22">
        <v>9598</v>
      </c>
      <c r="J1222" s="22">
        <v>4636493</v>
      </c>
      <c r="K1222" s="22">
        <v>791267</v>
      </c>
      <c r="L1222" s="22">
        <v>13337114</v>
      </c>
      <c r="M1222" s="22">
        <v>1443432</v>
      </c>
      <c r="N1222" s="29">
        <v>4624857.9400000004</v>
      </c>
      <c r="O1222" s="22">
        <v>1408359</v>
      </c>
      <c r="P1222" s="29">
        <v>8637206.9700000007</v>
      </c>
      <c r="Q1222" s="22">
        <v>0</v>
      </c>
      <c r="R1222" s="29">
        <v>0</v>
      </c>
      <c r="S1222" s="22">
        <v>3886</v>
      </c>
      <c r="T1222" s="29">
        <v>18237.8</v>
      </c>
      <c r="U1222" s="22">
        <v>3598724</v>
      </c>
      <c r="V1222" s="29">
        <v>7753095.4400000004</v>
      </c>
      <c r="W1222" s="22">
        <v>1410619</v>
      </c>
      <c r="X1222" s="29">
        <v>5001912.3099999996</v>
      </c>
      <c r="Y1222" s="22">
        <v>2534</v>
      </c>
      <c r="Z1222" s="29">
        <v>33326.25</v>
      </c>
      <c r="AA1222" s="22">
        <v>8465715</v>
      </c>
      <c r="AB1222" s="29">
        <v>41686100.07</v>
      </c>
      <c r="AC1222" s="22">
        <v>169</v>
      </c>
      <c r="AD1222" s="29">
        <v>164.64</v>
      </c>
      <c r="AE1222" s="29">
        <v>13280302.710000001</v>
      </c>
      <c r="AF1222" s="29">
        <v>54474598.710000001</v>
      </c>
      <c r="AG1222" s="29" t="s">
        <v>35</v>
      </c>
      <c r="AI1222"/>
    </row>
    <row r="1223" spans="1:35">
      <c r="A1223" s="17">
        <v>1221</v>
      </c>
      <c r="B1223" s="18">
        <v>45231</v>
      </c>
      <c r="C1223" s="19" t="s">
        <v>33</v>
      </c>
      <c r="D1223" s="19" t="s">
        <v>63</v>
      </c>
      <c r="E1223" s="17">
        <v>170</v>
      </c>
      <c r="F1223" s="17">
        <v>0</v>
      </c>
      <c r="G1223" s="17">
        <v>0</v>
      </c>
      <c r="H1223" s="20">
        <v>436</v>
      </c>
      <c r="I1223" s="17">
        <v>0</v>
      </c>
      <c r="J1223" s="17">
        <v>46699</v>
      </c>
      <c r="K1223" s="17">
        <v>0</v>
      </c>
      <c r="L1223" s="17">
        <v>5295272</v>
      </c>
      <c r="M1223" s="17">
        <v>0</v>
      </c>
      <c r="N1223" s="21">
        <v>0</v>
      </c>
      <c r="O1223" s="17">
        <v>0</v>
      </c>
      <c r="P1223" s="21">
        <v>0</v>
      </c>
      <c r="Q1223" s="17">
        <v>0</v>
      </c>
      <c r="R1223" s="21">
        <v>0</v>
      </c>
      <c r="S1223" s="17">
        <v>0</v>
      </c>
      <c r="T1223" s="21">
        <v>0</v>
      </c>
      <c r="U1223" s="17">
        <v>41520</v>
      </c>
      <c r="V1223" s="21">
        <v>58115.839999999997</v>
      </c>
      <c r="W1223" s="17">
        <v>8394</v>
      </c>
      <c r="X1223" s="21">
        <v>26010.06</v>
      </c>
      <c r="Y1223" s="17">
        <v>0</v>
      </c>
      <c r="Z1223" s="21">
        <v>0</v>
      </c>
      <c r="AA1223" s="17">
        <v>916452</v>
      </c>
      <c r="AB1223" s="21">
        <v>4520536.1900000004</v>
      </c>
      <c r="AC1223" s="17">
        <v>0</v>
      </c>
      <c r="AD1223" s="21">
        <v>0</v>
      </c>
      <c r="AE1223" s="21">
        <v>0</v>
      </c>
      <c r="AF1223" s="21">
        <v>4604662.0900000008</v>
      </c>
      <c r="AG1223" s="21" t="s">
        <v>35</v>
      </c>
      <c r="AI1223"/>
    </row>
    <row r="1224" spans="1:35">
      <c r="A1224" s="22">
        <v>1222</v>
      </c>
      <c r="B1224" s="28">
        <v>45231</v>
      </c>
      <c r="C1224" s="23" t="s">
        <v>36</v>
      </c>
      <c r="D1224" s="23" t="s">
        <v>64</v>
      </c>
      <c r="E1224" s="22">
        <v>0</v>
      </c>
      <c r="F1224" s="22">
        <v>0</v>
      </c>
      <c r="G1224" s="22">
        <v>0</v>
      </c>
      <c r="H1224" s="38">
        <v>399550</v>
      </c>
      <c r="I1224" s="22">
        <v>0</v>
      </c>
      <c r="J1224" s="22">
        <v>17612</v>
      </c>
      <c r="K1224" s="22">
        <v>0</v>
      </c>
      <c r="L1224" s="22">
        <v>8289039</v>
      </c>
      <c r="M1224" s="22">
        <v>0</v>
      </c>
      <c r="N1224" s="29">
        <v>0</v>
      </c>
      <c r="O1224" s="22">
        <v>0</v>
      </c>
      <c r="P1224" s="29">
        <v>0</v>
      </c>
      <c r="Q1224" s="22">
        <v>0</v>
      </c>
      <c r="R1224" s="29">
        <v>0</v>
      </c>
      <c r="S1224" s="22">
        <v>0</v>
      </c>
      <c r="T1224" s="29">
        <v>0</v>
      </c>
      <c r="U1224" s="22">
        <v>164967</v>
      </c>
      <c r="V1224" s="29">
        <v>332935.11</v>
      </c>
      <c r="W1224" s="22">
        <v>8935</v>
      </c>
      <c r="X1224" s="29">
        <v>11150.67</v>
      </c>
      <c r="Y1224" s="22">
        <v>0</v>
      </c>
      <c r="Z1224" s="29">
        <v>0</v>
      </c>
      <c r="AA1224" s="22">
        <v>2196063</v>
      </c>
      <c r="AB1224" s="29">
        <v>7200507.8799999999</v>
      </c>
      <c r="AC1224" s="22">
        <v>167</v>
      </c>
      <c r="AD1224" s="29">
        <v>103.31</v>
      </c>
      <c r="AE1224" s="29">
        <v>0</v>
      </c>
      <c r="AF1224" s="29">
        <v>7544696.9699999997</v>
      </c>
      <c r="AG1224" s="29" t="s">
        <v>35</v>
      </c>
      <c r="AI1224"/>
    </row>
    <row r="1225" spans="1:35">
      <c r="A1225" s="17">
        <v>1223</v>
      </c>
      <c r="B1225" s="18">
        <v>45231</v>
      </c>
      <c r="C1225" s="19" t="s">
        <v>41</v>
      </c>
      <c r="D1225" s="19" t="s">
        <v>65</v>
      </c>
      <c r="E1225" s="17">
        <v>11237</v>
      </c>
      <c r="F1225" s="17">
        <v>9451</v>
      </c>
      <c r="G1225" s="17">
        <v>1519857</v>
      </c>
      <c r="H1225" s="20">
        <v>4574</v>
      </c>
      <c r="I1225" s="17">
        <v>1917259</v>
      </c>
      <c r="J1225" s="17">
        <v>0</v>
      </c>
      <c r="K1225" s="17">
        <v>19512140</v>
      </c>
      <c r="L1225" s="17">
        <v>52959912</v>
      </c>
      <c r="M1225" s="17">
        <v>46604833</v>
      </c>
      <c r="N1225" s="21">
        <v>161055970</v>
      </c>
      <c r="O1225" s="17">
        <v>29847723</v>
      </c>
      <c r="P1225" s="21">
        <v>259437228.09999999</v>
      </c>
      <c r="Q1225" s="17">
        <v>0</v>
      </c>
      <c r="R1225" s="21">
        <v>0</v>
      </c>
      <c r="S1225" s="17">
        <v>190200</v>
      </c>
      <c r="T1225" s="21">
        <v>1157356.27</v>
      </c>
      <c r="U1225" s="17">
        <v>14835196</v>
      </c>
      <c r="V1225" s="21">
        <v>50246084.359999999</v>
      </c>
      <c r="W1225" s="17">
        <v>9389527</v>
      </c>
      <c r="X1225" s="21">
        <v>35090626.950000003</v>
      </c>
      <c r="Y1225" s="17">
        <v>91800</v>
      </c>
      <c r="Z1225" s="21">
        <v>1278536.77</v>
      </c>
      <c r="AA1225" s="17">
        <v>40968130</v>
      </c>
      <c r="AB1225" s="21">
        <v>258865444.40000001</v>
      </c>
      <c r="AC1225" s="17">
        <v>8310</v>
      </c>
      <c r="AD1225" s="21">
        <v>8238.76</v>
      </c>
      <c r="AE1225" s="21">
        <v>421650554.37</v>
      </c>
      <c r="AF1225" s="21">
        <v>345488931.24000001</v>
      </c>
      <c r="AG1225" s="21" t="s">
        <v>40</v>
      </c>
      <c r="AI1225"/>
    </row>
    <row r="1226" spans="1:35">
      <c r="A1226" s="22">
        <v>1224</v>
      </c>
      <c r="B1226" s="28">
        <v>45231</v>
      </c>
      <c r="C1226" s="23" t="s">
        <v>38</v>
      </c>
      <c r="D1226" s="23" t="s">
        <v>66</v>
      </c>
      <c r="E1226" s="22">
        <v>46</v>
      </c>
      <c r="F1226" s="22">
        <v>28</v>
      </c>
      <c r="G1226" s="22">
        <v>0</v>
      </c>
      <c r="H1226" s="38">
        <v>0</v>
      </c>
      <c r="I1226" s="22">
        <v>0</v>
      </c>
      <c r="J1226" s="22">
        <v>0</v>
      </c>
      <c r="K1226" s="22">
        <v>629851</v>
      </c>
      <c r="L1226" s="22">
        <v>670484</v>
      </c>
      <c r="M1226" s="22">
        <v>781371</v>
      </c>
      <c r="N1226" s="29">
        <v>3021145.6</v>
      </c>
      <c r="O1226" s="22">
        <v>1061503</v>
      </c>
      <c r="P1226" s="29">
        <v>5382974.25</v>
      </c>
      <c r="Q1226" s="22">
        <v>0</v>
      </c>
      <c r="R1226" s="29">
        <v>0</v>
      </c>
      <c r="S1226" s="22">
        <v>1708</v>
      </c>
      <c r="T1226" s="29">
        <v>12606.68</v>
      </c>
      <c r="U1226" s="22">
        <v>255879</v>
      </c>
      <c r="V1226" s="29">
        <v>1047989.97</v>
      </c>
      <c r="W1226" s="22">
        <v>0</v>
      </c>
      <c r="X1226" s="29">
        <v>0</v>
      </c>
      <c r="Y1226" s="22">
        <v>0</v>
      </c>
      <c r="Z1226" s="29">
        <v>0</v>
      </c>
      <c r="AA1226" s="22">
        <v>242471</v>
      </c>
      <c r="AB1226" s="29">
        <v>1426736.98</v>
      </c>
      <c r="AC1226" s="22">
        <v>0</v>
      </c>
      <c r="AD1226" s="29">
        <v>0</v>
      </c>
      <c r="AE1226" s="29">
        <v>8416726.5299999993</v>
      </c>
      <c r="AF1226" s="29">
        <v>2474726.9500000002</v>
      </c>
      <c r="AG1226" s="29" t="s">
        <v>40</v>
      </c>
      <c r="AI1226"/>
    </row>
    <row r="1227" spans="1:35">
      <c r="A1227" s="17">
        <v>1225</v>
      </c>
      <c r="B1227" s="18">
        <v>45231</v>
      </c>
      <c r="C1227" s="19" t="s">
        <v>41</v>
      </c>
      <c r="D1227" s="19" t="s">
        <v>67</v>
      </c>
      <c r="E1227" s="17">
        <v>9794</v>
      </c>
      <c r="F1227" s="17">
        <v>7165</v>
      </c>
      <c r="G1227" s="17">
        <v>1530987</v>
      </c>
      <c r="H1227" s="20">
        <v>9896</v>
      </c>
      <c r="I1227" s="17">
        <v>579681</v>
      </c>
      <c r="J1227" s="17">
        <v>3345289</v>
      </c>
      <c r="K1227" s="17">
        <v>16206426</v>
      </c>
      <c r="L1227" s="17">
        <v>32501109</v>
      </c>
      <c r="M1227" s="17">
        <v>19620347</v>
      </c>
      <c r="N1227" s="21">
        <v>85782288.170000002</v>
      </c>
      <c r="O1227" s="17">
        <v>36660885</v>
      </c>
      <c r="P1227" s="21">
        <v>191943998.59999999</v>
      </c>
      <c r="Q1227" s="17">
        <v>36</v>
      </c>
      <c r="R1227" s="21">
        <v>2487.2399999999998</v>
      </c>
      <c r="S1227" s="17">
        <v>59127</v>
      </c>
      <c r="T1227" s="21">
        <v>282625.3</v>
      </c>
      <c r="U1227" s="17">
        <v>9469617</v>
      </c>
      <c r="V1227" s="21">
        <v>33381476.739999998</v>
      </c>
      <c r="W1227" s="17">
        <v>3773803</v>
      </c>
      <c r="X1227" s="21">
        <v>19918221.52</v>
      </c>
      <c r="Y1227" s="17">
        <v>20616</v>
      </c>
      <c r="Z1227" s="21">
        <v>210108.45</v>
      </c>
      <c r="AA1227" s="17">
        <v>19546695</v>
      </c>
      <c r="AB1227" s="21">
        <v>134335095.90000001</v>
      </c>
      <c r="AC1227" s="17">
        <v>1</v>
      </c>
      <c r="AD1227" s="21">
        <v>0.5</v>
      </c>
      <c r="AE1227" s="21">
        <v>278011399.31</v>
      </c>
      <c r="AF1227" s="21">
        <v>187844903.11000001</v>
      </c>
      <c r="AG1227" s="21" t="s">
        <v>40</v>
      </c>
      <c r="AI1227"/>
    </row>
    <row r="1228" spans="1:35">
      <c r="A1228" s="22">
        <v>1226</v>
      </c>
      <c r="B1228" s="28">
        <v>45231</v>
      </c>
      <c r="C1228" s="23" t="s">
        <v>41</v>
      </c>
      <c r="D1228" s="23" t="s">
        <v>68</v>
      </c>
      <c r="E1228" s="22">
        <v>2273</v>
      </c>
      <c r="F1228" s="22">
        <v>1040</v>
      </c>
      <c r="G1228" s="22">
        <v>21629</v>
      </c>
      <c r="H1228" s="38">
        <v>121</v>
      </c>
      <c r="I1228" s="22">
        <v>10456</v>
      </c>
      <c r="J1228" s="22">
        <v>281004</v>
      </c>
      <c r="K1228" s="22">
        <v>33806</v>
      </c>
      <c r="L1228" s="22">
        <v>11647059</v>
      </c>
      <c r="M1228" s="22">
        <v>73807</v>
      </c>
      <c r="N1228" s="29">
        <v>270832.31</v>
      </c>
      <c r="O1228" s="22">
        <v>47637</v>
      </c>
      <c r="P1228" s="29">
        <v>176520.51</v>
      </c>
      <c r="Q1228" s="22">
        <v>0</v>
      </c>
      <c r="R1228" s="29">
        <v>0</v>
      </c>
      <c r="S1228" s="22">
        <v>400</v>
      </c>
      <c r="T1228" s="29">
        <v>2232.59</v>
      </c>
      <c r="U1228" s="22">
        <v>1588391</v>
      </c>
      <c r="V1228" s="29">
        <v>3865189.11</v>
      </c>
      <c r="W1228" s="22">
        <v>293768</v>
      </c>
      <c r="X1228" s="29">
        <v>850357.63</v>
      </c>
      <c r="Y1228" s="22">
        <v>0</v>
      </c>
      <c r="Z1228" s="29">
        <v>0</v>
      </c>
      <c r="AA1228" s="22">
        <v>5921335</v>
      </c>
      <c r="AB1228" s="29">
        <v>30100026.48</v>
      </c>
      <c r="AC1228" s="22">
        <v>372</v>
      </c>
      <c r="AD1228" s="29">
        <v>357.95</v>
      </c>
      <c r="AE1228" s="29">
        <v>449585.41000000003</v>
      </c>
      <c r="AF1228" s="29">
        <v>34815931.170000002</v>
      </c>
      <c r="AG1228" s="29" t="s">
        <v>35</v>
      </c>
      <c r="AI1228"/>
    </row>
    <row r="1229" spans="1:35">
      <c r="A1229" s="17">
        <v>1227</v>
      </c>
      <c r="B1229" s="18">
        <v>45231</v>
      </c>
      <c r="C1229" s="19" t="s">
        <v>41</v>
      </c>
      <c r="D1229" s="19" t="s">
        <v>69</v>
      </c>
      <c r="E1229" s="17">
        <v>813</v>
      </c>
      <c r="F1229" s="17">
        <v>311</v>
      </c>
      <c r="G1229" s="17">
        <v>40665</v>
      </c>
      <c r="H1229" s="20">
        <v>11161</v>
      </c>
      <c r="I1229" s="17">
        <v>0</v>
      </c>
      <c r="J1229" s="17">
        <v>38079</v>
      </c>
      <c r="K1229" s="17">
        <v>2116838</v>
      </c>
      <c r="L1229" s="17">
        <v>6656381</v>
      </c>
      <c r="M1229" s="17">
        <v>3377127</v>
      </c>
      <c r="N1229" s="21">
        <v>11409548.4</v>
      </c>
      <c r="O1229" s="17">
        <v>2015722</v>
      </c>
      <c r="P1229" s="21">
        <v>13698102.18</v>
      </c>
      <c r="Q1229" s="17">
        <v>0</v>
      </c>
      <c r="R1229" s="21">
        <v>0</v>
      </c>
      <c r="S1229" s="17">
        <v>25638</v>
      </c>
      <c r="T1229" s="21">
        <v>108224.5</v>
      </c>
      <c r="U1229" s="17">
        <v>832571</v>
      </c>
      <c r="V1229" s="21">
        <v>2490684.77</v>
      </c>
      <c r="W1229" s="17">
        <v>304118</v>
      </c>
      <c r="X1229" s="21">
        <v>3161304.95</v>
      </c>
      <c r="Y1229" s="17">
        <v>0</v>
      </c>
      <c r="Z1229" s="21">
        <v>0</v>
      </c>
      <c r="AA1229" s="17">
        <v>4278512</v>
      </c>
      <c r="AB1229" s="21">
        <v>21340872</v>
      </c>
      <c r="AC1229" s="17">
        <v>0</v>
      </c>
      <c r="AD1229" s="21">
        <v>0</v>
      </c>
      <c r="AE1229" s="21">
        <v>25215875.079999998</v>
      </c>
      <c r="AF1229" s="21">
        <v>26992861.719999999</v>
      </c>
      <c r="AG1229" s="21" t="s">
        <v>35</v>
      </c>
      <c r="AI1229"/>
    </row>
    <row r="1230" spans="1:35">
      <c r="A1230" s="22">
        <v>1228</v>
      </c>
      <c r="B1230" s="28">
        <v>45231</v>
      </c>
      <c r="C1230" s="23" t="s">
        <v>36</v>
      </c>
      <c r="D1230" s="23" t="s">
        <v>70</v>
      </c>
      <c r="E1230" s="22">
        <v>0</v>
      </c>
      <c r="F1230" s="22">
        <v>0</v>
      </c>
      <c r="G1230" s="22">
        <v>0</v>
      </c>
      <c r="H1230" s="38">
        <v>236945</v>
      </c>
      <c r="I1230" s="22">
        <v>0</v>
      </c>
      <c r="J1230" s="22">
        <v>574290</v>
      </c>
      <c r="K1230" s="22">
        <v>0</v>
      </c>
      <c r="L1230" s="22">
        <v>13587491</v>
      </c>
      <c r="M1230" s="22">
        <v>0</v>
      </c>
      <c r="N1230" s="29">
        <v>0</v>
      </c>
      <c r="O1230" s="22">
        <v>0</v>
      </c>
      <c r="P1230" s="29">
        <v>0</v>
      </c>
      <c r="Q1230" s="22">
        <v>0</v>
      </c>
      <c r="R1230" s="29">
        <v>0</v>
      </c>
      <c r="S1230" s="22">
        <v>0</v>
      </c>
      <c r="T1230" s="29">
        <v>0</v>
      </c>
      <c r="U1230" s="22">
        <v>0</v>
      </c>
      <c r="V1230" s="29">
        <v>0</v>
      </c>
      <c r="W1230" s="22">
        <v>339820</v>
      </c>
      <c r="X1230" s="29">
        <v>106602.79</v>
      </c>
      <c r="Y1230" s="22">
        <v>0</v>
      </c>
      <c r="Z1230" s="29">
        <v>0</v>
      </c>
      <c r="AA1230" s="22">
        <v>0</v>
      </c>
      <c r="AB1230" s="29">
        <v>0</v>
      </c>
      <c r="AC1230" s="22">
        <v>0</v>
      </c>
      <c r="AD1230" s="29">
        <v>0</v>
      </c>
      <c r="AE1230" s="29">
        <v>0</v>
      </c>
      <c r="AF1230" s="29">
        <v>106602.79</v>
      </c>
      <c r="AG1230" s="29" t="s">
        <v>35</v>
      </c>
      <c r="AI1230"/>
    </row>
    <row r="1231" spans="1:35">
      <c r="A1231" s="17">
        <v>1229</v>
      </c>
      <c r="B1231" s="18">
        <v>45231</v>
      </c>
      <c r="C1231" s="19" t="s">
        <v>45</v>
      </c>
      <c r="D1231" s="19" t="s">
        <v>71</v>
      </c>
      <c r="E1231" s="17">
        <v>4296</v>
      </c>
      <c r="F1231" s="17">
        <v>590</v>
      </c>
      <c r="G1231" s="17">
        <v>22679</v>
      </c>
      <c r="H1231" s="20">
        <v>10835</v>
      </c>
      <c r="I1231" s="17">
        <v>0</v>
      </c>
      <c r="J1231" s="17">
        <v>3548847</v>
      </c>
      <c r="K1231" s="17">
        <v>184416</v>
      </c>
      <c r="L1231" s="17">
        <v>33303082</v>
      </c>
      <c r="M1231" s="17">
        <v>135941</v>
      </c>
      <c r="N1231" s="21">
        <v>567138.28</v>
      </c>
      <c r="O1231" s="17">
        <v>69299</v>
      </c>
      <c r="P1231" s="21">
        <v>526831.35999999999</v>
      </c>
      <c r="Q1231" s="17">
        <v>0</v>
      </c>
      <c r="R1231" s="21">
        <v>0</v>
      </c>
      <c r="S1231" s="17">
        <v>3888</v>
      </c>
      <c r="T1231" s="21">
        <v>27960.12</v>
      </c>
      <c r="U1231" s="17">
        <v>4068324</v>
      </c>
      <c r="V1231" s="21">
        <v>9116712.8100000005</v>
      </c>
      <c r="W1231" s="17">
        <v>1146212</v>
      </c>
      <c r="X1231" s="21">
        <v>2300083.1</v>
      </c>
      <c r="Y1231" s="17">
        <v>3334</v>
      </c>
      <c r="Z1231" s="21">
        <v>53283.05</v>
      </c>
      <c r="AA1231" s="17">
        <v>21484201</v>
      </c>
      <c r="AB1231" s="21">
        <v>99714323.090000004</v>
      </c>
      <c r="AC1231" s="17">
        <v>15580</v>
      </c>
      <c r="AD1231" s="21">
        <v>15498.75</v>
      </c>
      <c r="AE1231" s="21">
        <v>1121929.7600000002</v>
      </c>
      <c r="AF1231" s="21">
        <v>111199900.80000001</v>
      </c>
      <c r="AG1231" s="21" t="s">
        <v>35</v>
      </c>
      <c r="AI1231"/>
    </row>
    <row r="1232" spans="1:35">
      <c r="A1232" s="22">
        <v>1230</v>
      </c>
      <c r="B1232" s="28">
        <v>45231</v>
      </c>
      <c r="C1232" s="23" t="s">
        <v>45</v>
      </c>
      <c r="D1232" s="23" t="s">
        <v>72</v>
      </c>
      <c r="E1232" s="22">
        <v>2787</v>
      </c>
      <c r="F1232" s="22">
        <v>730</v>
      </c>
      <c r="G1232" s="22">
        <v>0</v>
      </c>
      <c r="H1232" s="38">
        <v>0</v>
      </c>
      <c r="I1232" s="22">
        <v>0</v>
      </c>
      <c r="J1232" s="22">
        <v>315044</v>
      </c>
      <c r="K1232" s="22">
        <v>84957</v>
      </c>
      <c r="L1232" s="22">
        <v>18359700</v>
      </c>
      <c r="M1232" s="22">
        <v>74714</v>
      </c>
      <c r="N1232" s="29">
        <v>216742.33</v>
      </c>
      <c r="O1232" s="22">
        <v>21989</v>
      </c>
      <c r="P1232" s="29">
        <v>74712.77</v>
      </c>
      <c r="Q1232" s="22">
        <v>0</v>
      </c>
      <c r="R1232" s="29">
        <v>0</v>
      </c>
      <c r="S1232" s="22">
        <v>2498</v>
      </c>
      <c r="T1232" s="29">
        <v>12362.08</v>
      </c>
      <c r="U1232" s="22">
        <v>2776905</v>
      </c>
      <c r="V1232" s="29">
        <v>6077379.6200000001</v>
      </c>
      <c r="W1232" s="22">
        <v>617395</v>
      </c>
      <c r="X1232" s="29">
        <v>1289591.78</v>
      </c>
      <c r="Y1232" s="22">
        <v>0</v>
      </c>
      <c r="Z1232" s="29">
        <v>0</v>
      </c>
      <c r="AA1232" s="22">
        <v>12068356</v>
      </c>
      <c r="AB1232" s="29">
        <v>51229665.310000002</v>
      </c>
      <c r="AC1232" s="22">
        <v>0</v>
      </c>
      <c r="AD1232" s="29">
        <v>0</v>
      </c>
      <c r="AE1232" s="29">
        <v>303817.18</v>
      </c>
      <c r="AF1232" s="29">
        <v>58596636.710000001</v>
      </c>
      <c r="AG1232" s="29" t="s">
        <v>35</v>
      </c>
      <c r="AI1232"/>
    </row>
    <row r="1233" spans="1:35">
      <c r="A1233" s="17">
        <v>1231</v>
      </c>
      <c r="B1233" s="18">
        <v>45231</v>
      </c>
      <c r="C1233" s="19" t="s">
        <v>41</v>
      </c>
      <c r="D1233" s="19" t="s">
        <v>73</v>
      </c>
      <c r="E1233" s="17">
        <v>1779</v>
      </c>
      <c r="F1233" s="17">
        <v>1153</v>
      </c>
      <c r="G1233" s="17">
        <v>215002</v>
      </c>
      <c r="H1233" s="20">
        <v>146</v>
      </c>
      <c r="I1233" s="17">
        <v>59197</v>
      </c>
      <c r="J1233" s="17">
        <v>3717013</v>
      </c>
      <c r="K1233" s="17">
        <v>2659808</v>
      </c>
      <c r="L1233" s="17">
        <v>9216472</v>
      </c>
      <c r="M1233" s="17">
        <v>3857753</v>
      </c>
      <c r="N1233" s="21">
        <v>20188065.719999999</v>
      </c>
      <c r="O1233" s="17">
        <v>2489789</v>
      </c>
      <c r="P1233" s="21">
        <v>60648313.789999999</v>
      </c>
      <c r="Q1233" s="17">
        <v>0</v>
      </c>
      <c r="R1233" s="21">
        <v>0</v>
      </c>
      <c r="S1233" s="17">
        <v>25137</v>
      </c>
      <c r="T1233" s="21">
        <v>130722.45</v>
      </c>
      <c r="U1233" s="17">
        <v>1015087</v>
      </c>
      <c r="V1233" s="21">
        <v>2916980.31</v>
      </c>
      <c r="W1233" s="17">
        <v>639478</v>
      </c>
      <c r="X1233" s="21">
        <v>3475623.55</v>
      </c>
      <c r="Y1233" s="17">
        <v>921</v>
      </c>
      <c r="Z1233" s="21">
        <v>57007.39</v>
      </c>
      <c r="AA1233" s="17">
        <v>4144529</v>
      </c>
      <c r="AB1233" s="21">
        <v>28598236.09</v>
      </c>
      <c r="AC1233" s="17">
        <v>0</v>
      </c>
      <c r="AD1233" s="21">
        <v>0</v>
      </c>
      <c r="AE1233" s="21">
        <v>80967101.959999993</v>
      </c>
      <c r="AF1233" s="21">
        <v>35047847.339999996</v>
      </c>
      <c r="AG1233" s="21" t="s">
        <v>40</v>
      </c>
      <c r="AI1233"/>
    </row>
    <row r="1234" spans="1:35">
      <c r="A1234" s="22">
        <v>1232</v>
      </c>
      <c r="B1234" s="28">
        <v>45231</v>
      </c>
      <c r="C1234" s="23" t="s">
        <v>41</v>
      </c>
      <c r="D1234" s="23" t="s">
        <v>74</v>
      </c>
      <c r="E1234" s="22">
        <v>932</v>
      </c>
      <c r="F1234" s="22">
        <v>629</v>
      </c>
      <c r="G1234" s="22">
        <v>13077</v>
      </c>
      <c r="H1234" s="38">
        <v>942</v>
      </c>
      <c r="I1234" s="22">
        <v>0</v>
      </c>
      <c r="J1234" s="22">
        <v>333002</v>
      </c>
      <c r="K1234" s="22">
        <v>110095</v>
      </c>
      <c r="L1234" s="22">
        <v>4155962</v>
      </c>
      <c r="M1234" s="22">
        <v>182151</v>
      </c>
      <c r="N1234" s="29">
        <v>1434123.69</v>
      </c>
      <c r="O1234" s="22">
        <v>104208</v>
      </c>
      <c r="P1234" s="29">
        <v>376434.63</v>
      </c>
      <c r="Q1234" s="22">
        <v>0</v>
      </c>
      <c r="R1234" s="29">
        <v>0</v>
      </c>
      <c r="S1234" s="22">
        <v>7973</v>
      </c>
      <c r="T1234" s="29">
        <v>33468.129999999997</v>
      </c>
      <c r="U1234" s="22">
        <v>1458301</v>
      </c>
      <c r="V1234" s="29">
        <v>2997214.56</v>
      </c>
      <c r="W1234" s="22">
        <v>1356983</v>
      </c>
      <c r="X1234" s="29">
        <v>688583.99</v>
      </c>
      <c r="Y1234" s="22">
        <v>0</v>
      </c>
      <c r="Z1234" s="29">
        <v>0</v>
      </c>
      <c r="AA1234" s="22">
        <v>5678204</v>
      </c>
      <c r="AB1234" s="29">
        <v>30963966.190000001</v>
      </c>
      <c r="AC1234" s="22">
        <v>1</v>
      </c>
      <c r="AD1234" s="29">
        <v>0.1</v>
      </c>
      <c r="AE1234" s="29">
        <v>1844026.4499999997</v>
      </c>
      <c r="AF1234" s="29">
        <v>34649764.840000004</v>
      </c>
      <c r="AG1234" s="29" t="s">
        <v>35</v>
      </c>
      <c r="AI1234"/>
    </row>
    <row r="1235" spans="1:35">
      <c r="A1235" s="17">
        <v>1233</v>
      </c>
      <c r="B1235" s="18">
        <v>45231</v>
      </c>
      <c r="C1235" s="19" t="s">
        <v>33</v>
      </c>
      <c r="D1235" s="19" t="s">
        <v>75</v>
      </c>
      <c r="E1235" s="17">
        <v>59</v>
      </c>
      <c r="F1235" s="17">
        <v>2</v>
      </c>
      <c r="G1235" s="17">
        <v>0</v>
      </c>
      <c r="H1235" s="20">
        <v>162</v>
      </c>
      <c r="I1235" s="17">
        <v>0</v>
      </c>
      <c r="J1235" s="17">
        <v>495276</v>
      </c>
      <c r="K1235" s="17">
        <v>0</v>
      </c>
      <c r="L1235" s="17">
        <v>3048414</v>
      </c>
      <c r="M1235" s="17">
        <v>0</v>
      </c>
      <c r="N1235" s="21">
        <v>0</v>
      </c>
      <c r="O1235" s="17">
        <v>0</v>
      </c>
      <c r="P1235" s="21">
        <v>0</v>
      </c>
      <c r="Q1235" s="17">
        <v>0</v>
      </c>
      <c r="R1235" s="21">
        <v>0</v>
      </c>
      <c r="S1235" s="17">
        <v>0</v>
      </c>
      <c r="T1235" s="21">
        <v>0</v>
      </c>
      <c r="U1235" s="17">
        <v>48896</v>
      </c>
      <c r="V1235" s="21">
        <v>98179.19</v>
      </c>
      <c r="W1235" s="17">
        <v>7429</v>
      </c>
      <c r="X1235" s="21">
        <v>19638.73</v>
      </c>
      <c r="Y1235" s="17">
        <v>0</v>
      </c>
      <c r="Z1235" s="21">
        <v>0</v>
      </c>
      <c r="AA1235" s="17">
        <v>405703</v>
      </c>
      <c r="AB1235" s="21">
        <v>2145602.11</v>
      </c>
      <c r="AC1235" s="17">
        <v>0</v>
      </c>
      <c r="AD1235" s="21">
        <v>0</v>
      </c>
      <c r="AE1235" s="21">
        <v>0</v>
      </c>
      <c r="AF1235" s="21">
        <v>2263420.0299999998</v>
      </c>
      <c r="AG1235" s="21" t="s">
        <v>35</v>
      </c>
      <c r="AI1235"/>
    </row>
    <row r="1236" spans="1:35">
      <c r="A1236" s="22">
        <v>1234</v>
      </c>
      <c r="B1236" s="28">
        <v>45231</v>
      </c>
      <c r="C1236" s="23" t="s">
        <v>36</v>
      </c>
      <c r="D1236" s="23" t="s">
        <v>76</v>
      </c>
      <c r="E1236" s="22">
        <v>0</v>
      </c>
      <c r="F1236" s="22">
        <v>0</v>
      </c>
      <c r="G1236" s="22">
        <v>0</v>
      </c>
      <c r="H1236" s="38">
        <v>0</v>
      </c>
      <c r="I1236" s="22">
        <v>0</v>
      </c>
      <c r="J1236" s="22">
        <v>15913</v>
      </c>
      <c r="K1236" s="22">
        <v>0</v>
      </c>
      <c r="L1236" s="22">
        <v>0</v>
      </c>
      <c r="M1236" s="22">
        <v>0</v>
      </c>
      <c r="N1236" s="29">
        <v>0</v>
      </c>
      <c r="O1236" s="22">
        <v>0</v>
      </c>
      <c r="P1236" s="29">
        <v>0</v>
      </c>
      <c r="Q1236" s="22">
        <v>0</v>
      </c>
      <c r="R1236" s="29">
        <v>0</v>
      </c>
      <c r="S1236" s="22">
        <v>0</v>
      </c>
      <c r="T1236" s="29">
        <v>0</v>
      </c>
      <c r="U1236" s="22">
        <v>0</v>
      </c>
      <c r="V1236" s="29">
        <v>0</v>
      </c>
      <c r="W1236" s="22">
        <v>0</v>
      </c>
      <c r="X1236" s="29">
        <v>0</v>
      </c>
      <c r="Y1236" s="22">
        <v>0</v>
      </c>
      <c r="Z1236" s="29">
        <v>0</v>
      </c>
      <c r="AA1236" s="22">
        <v>0</v>
      </c>
      <c r="AB1236" s="29">
        <v>0</v>
      </c>
      <c r="AC1236" s="22">
        <v>0</v>
      </c>
      <c r="AD1236" s="29">
        <v>0</v>
      </c>
      <c r="AE1236" s="29">
        <v>0</v>
      </c>
      <c r="AF1236" s="29">
        <v>0</v>
      </c>
      <c r="AG1236" s="29" t="s">
        <v>35</v>
      </c>
      <c r="AI1236"/>
    </row>
    <row r="1237" spans="1:35">
      <c r="A1237" s="17">
        <v>1235</v>
      </c>
      <c r="B1237" s="18">
        <v>45231</v>
      </c>
      <c r="C1237" s="19" t="s">
        <v>41</v>
      </c>
      <c r="D1237" s="19" t="s">
        <v>77</v>
      </c>
      <c r="E1237" s="17">
        <v>900</v>
      </c>
      <c r="F1237" s="17">
        <v>585</v>
      </c>
      <c r="G1237" s="17">
        <v>9789</v>
      </c>
      <c r="H1237" s="20">
        <v>0</v>
      </c>
      <c r="I1237" s="17">
        <v>0</v>
      </c>
      <c r="J1237" s="17">
        <v>69678</v>
      </c>
      <c r="K1237" s="17">
        <v>0</v>
      </c>
      <c r="L1237" s="17">
        <v>5061984</v>
      </c>
      <c r="M1237" s="17">
        <v>0</v>
      </c>
      <c r="N1237" s="21">
        <v>0</v>
      </c>
      <c r="O1237" s="17">
        <v>0</v>
      </c>
      <c r="P1237" s="21">
        <v>0</v>
      </c>
      <c r="Q1237" s="17">
        <v>0</v>
      </c>
      <c r="R1237" s="21">
        <v>0</v>
      </c>
      <c r="S1237" s="17">
        <v>0</v>
      </c>
      <c r="T1237" s="21">
        <v>0</v>
      </c>
      <c r="U1237" s="17">
        <v>943948</v>
      </c>
      <c r="V1237" s="21">
        <v>1904777.8</v>
      </c>
      <c r="W1237" s="17">
        <v>96471</v>
      </c>
      <c r="X1237" s="21">
        <v>250227.59</v>
      </c>
      <c r="Y1237" s="17">
        <v>0</v>
      </c>
      <c r="Z1237" s="21">
        <v>0</v>
      </c>
      <c r="AA1237" s="17">
        <v>3953392</v>
      </c>
      <c r="AB1237" s="21">
        <v>18407947.949999999</v>
      </c>
      <c r="AC1237" s="17">
        <v>0</v>
      </c>
      <c r="AD1237" s="21">
        <v>0</v>
      </c>
      <c r="AE1237" s="21">
        <v>0</v>
      </c>
      <c r="AF1237" s="21">
        <v>20562953.34</v>
      </c>
      <c r="AG1237" s="21" t="s">
        <v>35</v>
      </c>
      <c r="AI1237"/>
    </row>
    <row r="1238" spans="1:35">
      <c r="A1238" s="22">
        <v>1236</v>
      </c>
      <c r="B1238" s="28">
        <v>45231</v>
      </c>
      <c r="C1238" s="23" t="s">
        <v>41</v>
      </c>
      <c r="D1238" s="23" t="s">
        <v>78</v>
      </c>
      <c r="E1238" s="22">
        <v>1447</v>
      </c>
      <c r="F1238" s="22">
        <v>810</v>
      </c>
      <c r="G1238" s="22">
        <v>8733</v>
      </c>
      <c r="H1238" s="38">
        <v>0</v>
      </c>
      <c r="I1238" s="22">
        <v>0</v>
      </c>
      <c r="J1238" s="22">
        <v>30834</v>
      </c>
      <c r="K1238" s="22">
        <v>10743</v>
      </c>
      <c r="L1238" s="22">
        <v>4604230</v>
      </c>
      <c r="M1238" s="22">
        <v>31019</v>
      </c>
      <c r="N1238" s="29">
        <v>197434</v>
      </c>
      <c r="O1238" s="22">
        <v>9699</v>
      </c>
      <c r="P1238" s="29">
        <v>121635.53</v>
      </c>
      <c r="Q1238" s="22">
        <v>0</v>
      </c>
      <c r="R1238" s="29">
        <v>0</v>
      </c>
      <c r="S1238" s="22">
        <v>804</v>
      </c>
      <c r="T1238" s="29">
        <v>6448.7</v>
      </c>
      <c r="U1238" s="22">
        <v>1293446</v>
      </c>
      <c r="V1238" s="29">
        <v>3163016.25</v>
      </c>
      <c r="W1238" s="22">
        <v>213915</v>
      </c>
      <c r="X1238" s="29">
        <v>773329.54</v>
      </c>
      <c r="Y1238" s="22">
        <v>0</v>
      </c>
      <c r="Z1238" s="29">
        <v>939.4</v>
      </c>
      <c r="AA1238" s="22">
        <v>4480076</v>
      </c>
      <c r="AB1238" s="29">
        <v>21934842.02</v>
      </c>
      <c r="AC1238" s="22">
        <v>0</v>
      </c>
      <c r="AD1238" s="29">
        <v>0</v>
      </c>
      <c r="AE1238" s="29">
        <v>325518.23000000004</v>
      </c>
      <c r="AF1238" s="29">
        <v>25872127.210000001</v>
      </c>
      <c r="AG1238" s="29" t="s">
        <v>35</v>
      </c>
      <c r="AI1238"/>
    </row>
    <row r="1239" spans="1:35">
      <c r="A1239" s="17">
        <v>1237</v>
      </c>
      <c r="B1239" s="18">
        <v>45231</v>
      </c>
      <c r="C1239" s="19" t="s">
        <v>41</v>
      </c>
      <c r="D1239" s="19" t="s">
        <v>79</v>
      </c>
      <c r="E1239" s="17">
        <v>1700</v>
      </c>
      <c r="F1239" s="17">
        <v>1497</v>
      </c>
      <c r="G1239" s="17">
        <v>87125</v>
      </c>
      <c r="H1239" s="20">
        <v>13886</v>
      </c>
      <c r="I1239" s="17">
        <v>96347</v>
      </c>
      <c r="J1239" s="17">
        <v>506637</v>
      </c>
      <c r="K1239" s="17">
        <v>5666441</v>
      </c>
      <c r="L1239" s="17">
        <v>31786794</v>
      </c>
      <c r="M1239" s="17">
        <v>7752409</v>
      </c>
      <c r="N1239" s="21">
        <v>26199940</v>
      </c>
      <c r="O1239" s="17">
        <v>4415267</v>
      </c>
      <c r="P1239" s="21">
        <v>37410901.560000002</v>
      </c>
      <c r="Q1239" s="17">
        <v>0</v>
      </c>
      <c r="R1239" s="21">
        <v>0</v>
      </c>
      <c r="S1239" s="17">
        <v>39466</v>
      </c>
      <c r="T1239" s="21">
        <v>175476.9</v>
      </c>
      <c r="U1239" s="17">
        <v>2952273</v>
      </c>
      <c r="V1239" s="21">
        <v>7320101.4400000004</v>
      </c>
      <c r="W1239" s="17">
        <v>2084189</v>
      </c>
      <c r="X1239" s="21">
        <v>5885790.5099999998</v>
      </c>
      <c r="Y1239" s="17">
        <v>0</v>
      </c>
      <c r="Z1239" s="21">
        <v>0</v>
      </c>
      <c r="AA1239" s="17">
        <v>13200498</v>
      </c>
      <c r="AB1239" s="21">
        <v>57813410.630000003</v>
      </c>
      <c r="AC1239" s="17">
        <v>0</v>
      </c>
      <c r="AD1239" s="21">
        <v>0</v>
      </c>
      <c r="AE1239" s="21">
        <v>63786318.460000001</v>
      </c>
      <c r="AF1239" s="21">
        <v>71019302.579999998</v>
      </c>
      <c r="AG1239" s="21" t="s">
        <v>35</v>
      </c>
      <c r="AI1239"/>
    </row>
    <row r="1240" spans="1:35">
      <c r="A1240" s="22">
        <v>1238</v>
      </c>
      <c r="B1240" s="28">
        <v>45231</v>
      </c>
      <c r="C1240" s="23" t="s">
        <v>36</v>
      </c>
      <c r="D1240" s="23" t="s">
        <v>80</v>
      </c>
      <c r="E1240" s="22">
        <v>0</v>
      </c>
      <c r="F1240" s="22">
        <v>0</v>
      </c>
      <c r="G1240" s="22">
        <v>190</v>
      </c>
      <c r="H1240" s="38">
        <v>477224</v>
      </c>
      <c r="I1240" s="22">
        <v>0</v>
      </c>
      <c r="J1240" s="22">
        <v>0</v>
      </c>
      <c r="K1240" s="22">
        <v>0</v>
      </c>
      <c r="L1240" s="22">
        <v>783865</v>
      </c>
      <c r="M1240" s="22">
        <v>0</v>
      </c>
      <c r="N1240" s="29">
        <v>0</v>
      </c>
      <c r="O1240" s="22">
        <v>0</v>
      </c>
      <c r="P1240" s="29">
        <v>0</v>
      </c>
      <c r="Q1240" s="22">
        <v>0</v>
      </c>
      <c r="R1240" s="29">
        <v>0</v>
      </c>
      <c r="S1240" s="22">
        <v>0</v>
      </c>
      <c r="T1240" s="29">
        <v>0</v>
      </c>
      <c r="U1240" s="22">
        <v>1277</v>
      </c>
      <c r="V1240" s="29">
        <v>1230.9100000000001</v>
      </c>
      <c r="W1240" s="22">
        <v>28295</v>
      </c>
      <c r="X1240" s="29">
        <v>21432.959999999999</v>
      </c>
      <c r="Y1240" s="22">
        <v>0</v>
      </c>
      <c r="Z1240" s="29">
        <v>0</v>
      </c>
      <c r="AA1240" s="22">
        <v>8551</v>
      </c>
      <c r="AB1240" s="29">
        <v>39343.17</v>
      </c>
      <c r="AC1240" s="22">
        <v>0</v>
      </c>
      <c r="AD1240" s="29">
        <v>0</v>
      </c>
      <c r="AE1240" s="29">
        <v>0</v>
      </c>
      <c r="AF1240" s="29">
        <v>62007.039999999994</v>
      </c>
      <c r="AG1240" s="29" t="s">
        <v>35</v>
      </c>
      <c r="AI1240"/>
    </row>
    <row r="1241" spans="1:35">
      <c r="A1241" s="17">
        <v>1239</v>
      </c>
      <c r="B1241" s="18">
        <v>45231</v>
      </c>
      <c r="C1241" s="19" t="s">
        <v>41</v>
      </c>
      <c r="D1241" s="19" t="s">
        <v>99</v>
      </c>
      <c r="E1241" s="17">
        <v>0</v>
      </c>
      <c r="F1241" s="17">
        <v>0</v>
      </c>
      <c r="G1241" s="17">
        <v>0</v>
      </c>
      <c r="H1241" s="20">
        <v>0</v>
      </c>
      <c r="I1241" s="17">
        <v>0</v>
      </c>
      <c r="J1241" s="17">
        <v>0</v>
      </c>
      <c r="K1241" s="17">
        <v>0</v>
      </c>
      <c r="L1241" s="17">
        <v>232985</v>
      </c>
      <c r="M1241" s="17">
        <v>0</v>
      </c>
      <c r="N1241" s="21">
        <v>0</v>
      </c>
      <c r="O1241" s="17">
        <v>0</v>
      </c>
      <c r="P1241" s="21">
        <v>0</v>
      </c>
      <c r="Q1241" s="17">
        <v>0</v>
      </c>
      <c r="R1241" s="21">
        <v>0</v>
      </c>
      <c r="S1241" s="17">
        <v>0</v>
      </c>
      <c r="T1241" s="21">
        <v>0</v>
      </c>
      <c r="U1241" s="17">
        <v>19610</v>
      </c>
      <c r="V1241" s="21">
        <v>41974.97</v>
      </c>
      <c r="W1241" s="17">
        <v>9049</v>
      </c>
      <c r="X1241" s="21">
        <v>22976.23</v>
      </c>
      <c r="Y1241" s="17">
        <v>0</v>
      </c>
      <c r="Z1241" s="21">
        <v>0</v>
      </c>
      <c r="AA1241" s="17">
        <v>81460</v>
      </c>
      <c r="AB1241" s="21">
        <v>395579.34</v>
      </c>
      <c r="AC1241" s="17">
        <v>20</v>
      </c>
      <c r="AD1241" s="21">
        <v>15.5</v>
      </c>
      <c r="AE1241" s="21">
        <v>0</v>
      </c>
      <c r="AF1241" s="21">
        <v>460546.04000000004</v>
      </c>
      <c r="AG1241" s="21" t="s">
        <v>35</v>
      </c>
      <c r="AI1241"/>
    </row>
    <row r="1242" spans="1:35">
      <c r="A1242" s="22">
        <v>1240</v>
      </c>
      <c r="B1242" s="28">
        <v>45231</v>
      </c>
      <c r="C1242" s="23" t="s">
        <v>33</v>
      </c>
      <c r="D1242" s="23" t="s">
        <v>81</v>
      </c>
      <c r="E1242" s="22">
        <v>13</v>
      </c>
      <c r="F1242" s="22">
        <v>1</v>
      </c>
      <c r="G1242" s="22">
        <v>0</v>
      </c>
      <c r="H1242" s="38">
        <v>0</v>
      </c>
      <c r="I1242" s="22">
        <v>0</v>
      </c>
      <c r="J1242" s="22">
        <v>0</v>
      </c>
      <c r="K1242" s="22">
        <v>0</v>
      </c>
      <c r="L1242" s="22">
        <v>405842</v>
      </c>
      <c r="M1242" s="22">
        <v>0</v>
      </c>
      <c r="N1242" s="29">
        <v>0</v>
      </c>
      <c r="O1242" s="22">
        <v>0</v>
      </c>
      <c r="P1242" s="29">
        <v>0</v>
      </c>
      <c r="Q1242" s="22">
        <v>0</v>
      </c>
      <c r="R1242" s="29">
        <v>0</v>
      </c>
      <c r="S1242" s="22">
        <v>0</v>
      </c>
      <c r="T1242" s="29">
        <v>0</v>
      </c>
      <c r="U1242" s="22">
        <v>6451</v>
      </c>
      <c r="V1242" s="29">
        <v>8427.3700000000008</v>
      </c>
      <c r="W1242" s="22">
        <v>0</v>
      </c>
      <c r="X1242" s="29">
        <v>0</v>
      </c>
      <c r="Y1242" s="22">
        <v>0</v>
      </c>
      <c r="Z1242" s="29">
        <v>0</v>
      </c>
      <c r="AA1242" s="22">
        <v>45447</v>
      </c>
      <c r="AB1242" s="29">
        <v>198682.7</v>
      </c>
      <c r="AC1242" s="22">
        <v>0</v>
      </c>
      <c r="AD1242" s="29">
        <v>0</v>
      </c>
      <c r="AE1242" s="29">
        <v>0</v>
      </c>
      <c r="AF1242" s="29">
        <v>207110.07</v>
      </c>
      <c r="AG1242" s="29" t="s">
        <v>35</v>
      </c>
      <c r="AI1242"/>
    </row>
    <row r="1243" spans="1:35">
      <c r="A1243" s="17">
        <v>1241</v>
      </c>
      <c r="B1243" s="18">
        <v>45231</v>
      </c>
      <c r="C1243" s="19" t="s">
        <v>36</v>
      </c>
      <c r="D1243" s="19" t="s">
        <v>82</v>
      </c>
      <c r="E1243" s="17">
        <v>1</v>
      </c>
      <c r="F1243" s="17">
        <v>10</v>
      </c>
      <c r="G1243" s="17">
        <v>688151</v>
      </c>
      <c r="H1243" s="20">
        <v>0</v>
      </c>
      <c r="I1243" s="17">
        <v>0</v>
      </c>
      <c r="J1243" s="17">
        <v>34535520</v>
      </c>
      <c r="K1243" s="17">
        <v>0</v>
      </c>
      <c r="L1243" s="17">
        <v>32249647</v>
      </c>
      <c r="M1243" s="17">
        <v>0</v>
      </c>
      <c r="N1243" s="21">
        <v>0</v>
      </c>
      <c r="O1243" s="17">
        <v>0</v>
      </c>
      <c r="P1243" s="21">
        <v>0</v>
      </c>
      <c r="Q1243" s="17">
        <v>0</v>
      </c>
      <c r="R1243" s="21">
        <v>0</v>
      </c>
      <c r="S1243" s="17">
        <v>0</v>
      </c>
      <c r="T1243" s="21">
        <v>0</v>
      </c>
      <c r="U1243" s="17">
        <v>248727</v>
      </c>
      <c r="V1243" s="21">
        <v>375783.17</v>
      </c>
      <c r="W1243" s="17">
        <v>745934</v>
      </c>
      <c r="X1243" s="21">
        <v>1482727.25</v>
      </c>
      <c r="Y1243" s="17">
        <v>0</v>
      </c>
      <c r="Z1243" s="21">
        <v>0</v>
      </c>
      <c r="AA1243" s="17">
        <v>1163249</v>
      </c>
      <c r="AB1243" s="21">
        <v>5197248.6500000004</v>
      </c>
      <c r="AC1243" s="17">
        <v>0</v>
      </c>
      <c r="AD1243" s="21">
        <v>0</v>
      </c>
      <c r="AE1243" s="21">
        <v>0</v>
      </c>
      <c r="AF1243" s="21">
        <v>7055759.0700000003</v>
      </c>
      <c r="AG1243" s="21" t="s">
        <v>35</v>
      </c>
      <c r="AI1243"/>
    </row>
    <row r="1244" spans="1:35">
      <c r="A1244" s="22">
        <v>1242</v>
      </c>
      <c r="B1244" s="28">
        <v>45231</v>
      </c>
      <c r="C1244" s="23" t="s">
        <v>45</v>
      </c>
      <c r="D1244" s="23" t="s">
        <v>83</v>
      </c>
      <c r="E1244" s="22">
        <v>899</v>
      </c>
      <c r="F1244" s="22">
        <v>26</v>
      </c>
      <c r="G1244" s="22">
        <v>559</v>
      </c>
      <c r="H1244" s="38">
        <v>190</v>
      </c>
      <c r="I1244" s="22">
        <v>706</v>
      </c>
      <c r="J1244" s="22">
        <v>96681</v>
      </c>
      <c r="K1244" s="22">
        <v>0</v>
      </c>
      <c r="L1244" s="22">
        <v>4049859</v>
      </c>
      <c r="M1244" s="22">
        <v>0</v>
      </c>
      <c r="N1244" s="29">
        <v>0</v>
      </c>
      <c r="O1244" s="22">
        <v>0</v>
      </c>
      <c r="P1244" s="29">
        <v>0</v>
      </c>
      <c r="Q1244" s="22">
        <v>0</v>
      </c>
      <c r="R1244" s="29">
        <v>0</v>
      </c>
      <c r="S1244" s="22">
        <v>0</v>
      </c>
      <c r="T1244" s="29">
        <v>0</v>
      </c>
      <c r="U1244" s="22">
        <v>527727</v>
      </c>
      <c r="V1244" s="29">
        <v>1343572.22</v>
      </c>
      <c r="W1244" s="22">
        <v>84841</v>
      </c>
      <c r="X1244" s="29">
        <v>321428.90999999997</v>
      </c>
      <c r="Y1244" s="22">
        <v>0</v>
      </c>
      <c r="Z1244" s="29">
        <v>0</v>
      </c>
      <c r="AA1244" s="22">
        <v>1572971</v>
      </c>
      <c r="AB1244" s="29">
        <v>7649054.5</v>
      </c>
      <c r="AC1244" s="22">
        <v>0</v>
      </c>
      <c r="AD1244" s="29">
        <v>0</v>
      </c>
      <c r="AE1244" s="29">
        <v>0</v>
      </c>
      <c r="AF1244" s="29">
        <v>9314055.629999999</v>
      </c>
      <c r="AG1244" s="29" t="s">
        <v>35</v>
      </c>
      <c r="AI1244"/>
    </row>
    <row r="1245" spans="1:35">
      <c r="A1245" s="17">
        <v>1243</v>
      </c>
      <c r="B1245" s="18">
        <v>45231</v>
      </c>
      <c r="C1245" s="19" t="s">
        <v>45</v>
      </c>
      <c r="D1245" s="19" t="s">
        <v>84</v>
      </c>
      <c r="E1245" s="17">
        <v>8138</v>
      </c>
      <c r="F1245" s="17">
        <v>4467</v>
      </c>
      <c r="G1245" s="17">
        <v>40562</v>
      </c>
      <c r="H1245" s="20">
        <v>11265</v>
      </c>
      <c r="I1245" s="17">
        <v>659214</v>
      </c>
      <c r="J1245" s="17">
        <v>492677</v>
      </c>
      <c r="K1245" s="17">
        <v>467584</v>
      </c>
      <c r="L1245" s="17">
        <v>40106166</v>
      </c>
      <c r="M1245" s="17">
        <v>559235</v>
      </c>
      <c r="N1245" s="21">
        <v>2306107.83</v>
      </c>
      <c r="O1245" s="17">
        <v>255800</v>
      </c>
      <c r="P1245" s="21">
        <v>1159095.94</v>
      </c>
      <c r="Q1245" s="17">
        <v>3</v>
      </c>
      <c r="R1245" s="21">
        <v>125.45</v>
      </c>
      <c r="S1245" s="17">
        <v>7699</v>
      </c>
      <c r="T1245" s="21">
        <v>22376.33</v>
      </c>
      <c r="U1245" s="17">
        <v>5480788</v>
      </c>
      <c r="V1245" s="21">
        <v>14620658.949999999</v>
      </c>
      <c r="W1245" s="17">
        <v>2042236</v>
      </c>
      <c r="X1245" s="21">
        <v>4663204.17</v>
      </c>
      <c r="Y1245" s="17">
        <v>0</v>
      </c>
      <c r="Z1245" s="21">
        <v>0</v>
      </c>
      <c r="AA1245" s="17">
        <v>28028244</v>
      </c>
      <c r="AB1245" s="21">
        <v>142590538</v>
      </c>
      <c r="AC1245" s="17">
        <v>0</v>
      </c>
      <c r="AD1245" s="21">
        <v>0</v>
      </c>
      <c r="AE1245" s="21">
        <v>3487705.5500000003</v>
      </c>
      <c r="AF1245" s="21">
        <v>161874401.12</v>
      </c>
      <c r="AG1245" s="21" t="s">
        <v>35</v>
      </c>
      <c r="AI1245"/>
    </row>
    <row r="1246" spans="1:35">
      <c r="A1246" s="22">
        <v>1244</v>
      </c>
      <c r="B1246" s="28">
        <v>45231</v>
      </c>
      <c r="C1246" s="23" t="s">
        <v>41</v>
      </c>
      <c r="D1246" s="23" t="s">
        <v>85</v>
      </c>
      <c r="E1246" s="22">
        <v>371</v>
      </c>
      <c r="F1246" s="22">
        <v>37</v>
      </c>
      <c r="G1246" s="22">
        <v>937659</v>
      </c>
      <c r="H1246" s="38">
        <v>0</v>
      </c>
      <c r="I1246" s="22">
        <v>47498</v>
      </c>
      <c r="J1246" s="22">
        <v>104867</v>
      </c>
      <c r="K1246" s="22">
        <v>4944182</v>
      </c>
      <c r="L1246" s="22">
        <v>1447901</v>
      </c>
      <c r="M1246" s="22">
        <v>7130376</v>
      </c>
      <c r="N1246" s="29">
        <v>33872955.899999999</v>
      </c>
      <c r="O1246" s="22">
        <v>3073571</v>
      </c>
      <c r="P1246" s="29">
        <v>34005116.600000001</v>
      </c>
      <c r="Q1246" s="22">
        <v>0</v>
      </c>
      <c r="R1246" s="29">
        <v>0</v>
      </c>
      <c r="S1246" s="22">
        <v>41099</v>
      </c>
      <c r="T1246" s="29">
        <v>150049.85999999999</v>
      </c>
      <c r="U1246" s="22">
        <v>218453</v>
      </c>
      <c r="V1246" s="29">
        <v>608335.47</v>
      </c>
      <c r="W1246" s="22">
        <v>102167</v>
      </c>
      <c r="X1246" s="29">
        <v>699051.12</v>
      </c>
      <c r="Y1246" s="22">
        <v>80</v>
      </c>
      <c r="Z1246" s="29">
        <v>4085.15</v>
      </c>
      <c r="AA1246" s="22">
        <v>722131</v>
      </c>
      <c r="AB1246" s="29">
        <v>3545313.5</v>
      </c>
      <c r="AC1246" s="22">
        <v>0</v>
      </c>
      <c r="AD1246" s="29">
        <v>0</v>
      </c>
      <c r="AE1246" s="29">
        <v>68028122.359999999</v>
      </c>
      <c r="AF1246" s="29">
        <v>4856785.24</v>
      </c>
      <c r="AG1246" s="29" t="s">
        <v>40</v>
      </c>
      <c r="AI1246"/>
    </row>
    <row r="1247" spans="1:35">
      <c r="A1247" s="17">
        <v>1245</v>
      </c>
      <c r="B1247" s="18">
        <v>45231</v>
      </c>
      <c r="C1247" s="19" t="s">
        <v>38</v>
      </c>
      <c r="D1247" s="19" t="s">
        <v>86</v>
      </c>
      <c r="E1247" s="17">
        <v>0</v>
      </c>
      <c r="F1247" s="17">
        <v>0</v>
      </c>
      <c r="G1247" s="17">
        <v>0</v>
      </c>
      <c r="H1247" s="20">
        <v>2163</v>
      </c>
      <c r="I1247" s="17">
        <v>0</v>
      </c>
      <c r="J1247" s="17">
        <v>0</v>
      </c>
      <c r="K1247" s="17">
        <v>946146</v>
      </c>
      <c r="L1247" s="17">
        <v>740025</v>
      </c>
      <c r="M1247" s="17">
        <v>330172</v>
      </c>
      <c r="N1247" s="21">
        <v>429708.15</v>
      </c>
      <c r="O1247" s="17">
        <v>554060</v>
      </c>
      <c r="P1247" s="21">
        <v>862858.63</v>
      </c>
      <c r="Q1247" s="17">
        <v>0</v>
      </c>
      <c r="R1247" s="21">
        <v>0</v>
      </c>
      <c r="S1247" s="17">
        <v>1787</v>
      </c>
      <c r="T1247" s="21">
        <v>5144.57</v>
      </c>
      <c r="U1247" s="17">
        <v>12274</v>
      </c>
      <c r="V1247" s="21">
        <v>39305.519999999997</v>
      </c>
      <c r="W1247" s="17">
        <v>12347</v>
      </c>
      <c r="X1247" s="21">
        <v>38151.89</v>
      </c>
      <c r="Y1247" s="17">
        <v>0</v>
      </c>
      <c r="Z1247" s="21">
        <v>0</v>
      </c>
      <c r="AA1247" s="17">
        <v>163979</v>
      </c>
      <c r="AB1247" s="21">
        <v>296836.2</v>
      </c>
      <c r="AC1247" s="17">
        <v>0</v>
      </c>
      <c r="AD1247" s="21">
        <v>0</v>
      </c>
      <c r="AE1247" s="21">
        <v>1297711.3500000001</v>
      </c>
      <c r="AF1247" s="21">
        <v>374293.61</v>
      </c>
      <c r="AG1247" s="21" t="s">
        <v>40</v>
      </c>
      <c r="AI1247"/>
    </row>
    <row r="1248" spans="1:35">
      <c r="A1248" s="22">
        <v>1246</v>
      </c>
      <c r="B1248" s="28">
        <v>45231</v>
      </c>
      <c r="C1248" s="23" t="s">
        <v>33</v>
      </c>
      <c r="D1248" s="23" t="s">
        <v>100</v>
      </c>
      <c r="E1248" s="22">
        <v>27</v>
      </c>
      <c r="F1248" s="22">
        <v>0</v>
      </c>
      <c r="G1248" s="22">
        <v>0</v>
      </c>
      <c r="H1248" s="38">
        <v>0</v>
      </c>
      <c r="I1248" s="22">
        <v>0</v>
      </c>
      <c r="J1248" s="22">
        <v>0</v>
      </c>
      <c r="K1248" s="22">
        <v>0</v>
      </c>
      <c r="L1248" s="22">
        <v>83364</v>
      </c>
      <c r="M1248" s="22">
        <v>0</v>
      </c>
      <c r="N1248" s="29">
        <v>0</v>
      </c>
      <c r="O1248" s="22">
        <v>0</v>
      </c>
      <c r="P1248" s="29">
        <v>0</v>
      </c>
      <c r="Q1248" s="22">
        <v>0</v>
      </c>
      <c r="R1248" s="29">
        <v>0</v>
      </c>
      <c r="S1248" s="22">
        <v>0</v>
      </c>
      <c r="T1248" s="29">
        <v>0</v>
      </c>
      <c r="U1248" s="22">
        <v>4736</v>
      </c>
      <c r="V1248" s="29">
        <v>12250.18</v>
      </c>
      <c r="W1248" s="22">
        <v>4118</v>
      </c>
      <c r="X1248" s="29">
        <v>16069.53</v>
      </c>
      <c r="Y1248" s="22">
        <v>0</v>
      </c>
      <c r="Z1248" s="29">
        <v>0</v>
      </c>
      <c r="AA1248" s="22">
        <v>34695</v>
      </c>
      <c r="AB1248" s="29">
        <v>186555.2</v>
      </c>
      <c r="AC1248" s="22">
        <v>0</v>
      </c>
      <c r="AD1248" s="29">
        <v>0</v>
      </c>
      <c r="AE1248" s="29">
        <v>0</v>
      </c>
      <c r="AF1248" s="29">
        <v>214874.91</v>
      </c>
      <c r="AG1248" s="29" t="s">
        <v>35</v>
      </c>
      <c r="AI1248"/>
    </row>
    <row r="1249" spans="1:35">
      <c r="A1249" s="17">
        <v>1247</v>
      </c>
      <c r="B1249" s="18">
        <v>45231</v>
      </c>
      <c r="C1249" s="19" t="s">
        <v>41</v>
      </c>
      <c r="D1249" s="19" t="s">
        <v>87</v>
      </c>
      <c r="E1249" s="17">
        <v>893</v>
      </c>
      <c r="F1249" s="17">
        <v>419</v>
      </c>
      <c r="G1249" s="17">
        <v>16267</v>
      </c>
      <c r="H1249" s="20">
        <v>0</v>
      </c>
      <c r="I1249" s="17">
        <v>8529</v>
      </c>
      <c r="J1249" s="17">
        <v>86747</v>
      </c>
      <c r="K1249" s="17">
        <v>361531</v>
      </c>
      <c r="L1249" s="17">
        <v>3799093</v>
      </c>
      <c r="M1249" s="17">
        <v>726643</v>
      </c>
      <c r="N1249" s="21">
        <v>2570055.21</v>
      </c>
      <c r="O1249" s="17">
        <v>680089</v>
      </c>
      <c r="P1249" s="21">
        <v>4829728.93</v>
      </c>
      <c r="Q1249" s="17">
        <v>0</v>
      </c>
      <c r="R1249" s="21">
        <v>0</v>
      </c>
      <c r="S1249" s="17">
        <v>0</v>
      </c>
      <c r="T1249" s="21">
        <v>0</v>
      </c>
      <c r="U1249" s="17">
        <v>1245499</v>
      </c>
      <c r="V1249" s="21">
        <v>2694763.53</v>
      </c>
      <c r="W1249" s="17">
        <v>201587</v>
      </c>
      <c r="X1249" s="21">
        <v>784989.37</v>
      </c>
      <c r="Y1249" s="17">
        <v>0</v>
      </c>
      <c r="Z1249" s="21">
        <v>0</v>
      </c>
      <c r="AA1249" s="17">
        <v>3028009</v>
      </c>
      <c r="AB1249" s="21">
        <v>14112624.949999999</v>
      </c>
      <c r="AC1249" s="17">
        <v>0</v>
      </c>
      <c r="AD1249" s="21">
        <v>0</v>
      </c>
      <c r="AE1249" s="21">
        <v>7399784.1399999997</v>
      </c>
      <c r="AF1249" s="21">
        <v>17592377.849999998</v>
      </c>
      <c r="AG1249" s="21" t="s">
        <v>35</v>
      </c>
      <c r="AI1249"/>
    </row>
    <row r="1250" spans="1:35">
      <c r="A1250" s="22">
        <v>1248</v>
      </c>
      <c r="B1250" s="28">
        <v>45231</v>
      </c>
      <c r="C1250" s="23" t="s">
        <v>38</v>
      </c>
      <c r="D1250" s="23" t="s">
        <v>88</v>
      </c>
      <c r="E1250" s="22">
        <v>102</v>
      </c>
      <c r="F1250" s="22">
        <v>64</v>
      </c>
      <c r="G1250" s="22">
        <v>0</v>
      </c>
      <c r="H1250" s="38">
        <v>0</v>
      </c>
      <c r="I1250" s="22">
        <v>0</v>
      </c>
      <c r="J1250" s="22">
        <v>0</v>
      </c>
      <c r="K1250" s="22">
        <v>1027563</v>
      </c>
      <c r="L1250" s="22">
        <v>1108599</v>
      </c>
      <c r="M1250" s="22">
        <v>1361575</v>
      </c>
      <c r="N1250" s="29">
        <v>4747136.8899999997</v>
      </c>
      <c r="O1250" s="22">
        <v>1332951</v>
      </c>
      <c r="P1250" s="29">
        <v>6136184.6399999997</v>
      </c>
      <c r="Q1250" s="22">
        <v>0</v>
      </c>
      <c r="R1250" s="29">
        <v>0</v>
      </c>
      <c r="S1250" s="22">
        <v>2363</v>
      </c>
      <c r="T1250" s="29">
        <v>14726.39</v>
      </c>
      <c r="U1250" s="22">
        <v>632678</v>
      </c>
      <c r="V1250" s="29">
        <v>1788502.6</v>
      </c>
      <c r="W1250" s="22">
        <v>71193</v>
      </c>
      <c r="X1250" s="29">
        <v>436063.33</v>
      </c>
      <c r="Y1250" s="22">
        <v>29</v>
      </c>
      <c r="Z1250" s="29">
        <v>351.69</v>
      </c>
      <c r="AA1250" s="22">
        <v>771354</v>
      </c>
      <c r="AB1250" s="29">
        <v>3914859.41</v>
      </c>
      <c r="AC1250" s="22">
        <v>0</v>
      </c>
      <c r="AD1250" s="29">
        <v>0</v>
      </c>
      <c r="AE1250" s="29">
        <v>10898047.92</v>
      </c>
      <c r="AF1250" s="29">
        <v>6139777.0300000003</v>
      </c>
      <c r="AG1250" s="29" t="s">
        <v>40</v>
      </c>
      <c r="AI1250"/>
    </row>
    <row r="1251" spans="1:35">
      <c r="A1251" s="17">
        <v>1249</v>
      </c>
      <c r="B1251" s="18">
        <v>45231</v>
      </c>
      <c r="C1251" s="19" t="s">
        <v>45</v>
      </c>
      <c r="D1251" s="19" t="s">
        <v>89</v>
      </c>
      <c r="E1251" s="17">
        <v>25545</v>
      </c>
      <c r="F1251" s="17">
        <v>39338</v>
      </c>
      <c r="G1251" s="17">
        <v>1248729</v>
      </c>
      <c r="H1251" s="20">
        <v>54594</v>
      </c>
      <c r="I1251" s="17">
        <v>836027</v>
      </c>
      <c r="J1251" s="17">
        <v>3266716</v>
      </c>
      <c r="K1251" s="17">
        <v>18251184</v>
      </c>
      <c r="L1251" s="17">
        <v>245706873</v>
      </c>
      <c r="M1251" s="17">
        <v>27126972</v>
      </c>
      <c r="N1251" s="21">
        <v>101552543.09999999</v>
      </c>
      <c r="O1251" s="17">
        <v>23061303</v>
      </c>
      <c r="P1251" s="21">
        <v>212523183.5</v>
      </c>
      <c r="Q1251" s="17">
        <v>0</v>
      </c>
      <c r="R1251" s="21">
        <v>0</v>
      </c>
      <c r="S1251" s="17">
        <v>128217</v>
      </c>
      <c r="T1251" s="21">
        <v>515498.51</v>
      </c>
      <c r="U1251" s="17">
        <v>39879371</v>
      </c>
      <c r="V1251" s="21">
        <v>98337750.129999995</v>
      </c>
      <c r="W1251" s="17">
        <v>10428419</v>
      </c>
      <c r="X1251" s="21">
        <v>25487003.489999998</v>
      </c>
      <c r="Y1251" s="17">
        <v>1280</v>
      </c>
      <c r="Z1251" s="21">
        <v>18055.810000000001</v>
      </c>
      <c r="AA1251" s="17">
        <v>179218098</v>
      </c>
      <c r="AB1251" s="21">
        <v>921203945.5</v>
      </c>
      <c r="AC1251" s="17">
        <v>25709</v>
      </c>
      <c r="AD1251" s="21">
        <v>24372.41</v>
      </c>
      <c r="AE1251" s="21">
        <v>314591225.11000001</v>
      </c>
      <c r="AF1251" s="21">
        <v>1045071127.3399999</v>
      </c>
      <c r="AG1251" s="21" t="s">
        <v>35</v>
      </c>
      <c r="AI1251"/>
    </row>
    <row r="1252" spans="1:35">
      <c r="A1252" s="22">
        <v>1250</v>
      </c>
      <c r="B1252" s="28">
        <v>45231</v>
      </c>
      <c r="C1252" s="23" t="s">
        <v>33</v>
      </c>
      <c r="D1252" s="23" t="s">
        <v>90</v>
      </c>
      <c r="E1252" s="22">
        <v>0</v>
      </c>
      <c r="F1252" s="22">
        <v>0</v>
      </c>
      <c r="G1252" s="22">
        <v>0</v>
      </c>
      <c r="H1252" s="38">
        <v>67</v>
      </c>
      <c r="I1252" s="22">
        <v>0</v>
      </c>
      <c r="J1252" s="22">
        <v>0</v>
      </c>
      <c r="K1252" s="22">
        <v>0</v>
      </c>
      <c r="L1252" s="22">
        <v>709978</v>
      </c>
      <c r="M1252" s="22">
        <v>0</v>
      </c>
      <c r="N1252" s="29">
        <v>0</v>
      </c>
      <c r="O1252" s="22">
        <v>0</v>
      </c>
      <c r="P1252" s="29">
        <v>0</v>
      </c>
      <c r="Q1252" s="22">
        <v>0</v>
      </c>
      <c r="R1252" s="29">
        <v>0</v>
      </c>
      <c r="S1252" s="22">
        <v>0</v>
      </c>
      <c r="T1252" s="29">
        <v>0</v>
      </c>
      <c r="U1252" s="22">
        <v>34367</v>
      </c>
      <c r="V1252" s="29">
        <v>41555.01</v>
      </c>
      <c r="W1252" s="22">
        <v>698</v>
      </c>
      <c r="X1252" s="29">
        <v>2229.6799999999998</v>
      </c>
      <c r="Y1252" s="22">
        <v>0</v>
      </c>
      <c r="Z1252" s="29">
        <v>0</v>
      </c>
      <c r="AA1252" s="22">
        <v>327721</v>
      </c>
      <c r="AB1252" s="29">
        <v>1031113.01</v>
      </c>
      <c r="AC1252" s="22">
        <v>0</v>
      </c>
      <c r="AD1252" s="29">
        <v>0</v>
      </c>
      <c r="AE1252" s="29">
        <v>0</v>
      </c>
      <c r="AF1252" s="29">
        <v>1074897.7</v>
      </c>
      <c r="AG1252" s="29" t="s">
        <v>35</v>
      </c>
      <c r="AI1252"/>
    </row>
    <row r="1253" spans="1:35">
      <c r="A1253" s="17">
        <v>1251</v>
      </c>
      <c r="B1253" s="18">
        <v>45231</v>
      </c>
      <c r="C1253" s="19" t="s">
        <v>41</v>
      </c>
      <c r="D1253" s="19" t="s">
        <v>91</v>
      </c>
      <c r="E1253" s="17">
        <v>491</v>
      </c>
      <c r="F1253" s="17">
        <v>662</v>
      </c>
      <c r="G1253" s="17">
        <v>1980</v>
      </c>
      <c r="H1253" s="20">
        <v>0</v>
      </c>
      <c r="I1253" s="17">
        <v>0</v>
      </c>
      <c r="J1253" s="17">
        <v>114238</v>
      </c>
      <c r="K1253" s="17">
        <v>32575</v>
      </c>
      <c r="L1253" s="17">
        <v>2297510</v>
      </c>
      <c r="M1253" s="17">
        <v>44900</v>
      </c>
      <c r="N1253" s="21">
        <v>199572.48000000001</v>
      </c>
      <c r="O1253" s="17">
        <v>16157</v>
      </c>
      <c r="P1253" s="21">
        <v>106768.69</v>
      </c>
      <c r="Q1253" s="17">
        <v>0</v>
      </c>
      <c r="R1253" s="21">
        <v>0</v>
      </c>
      <c r="S1253" s="17">
        <v>1912</v>
      </c>
      <c r="T1253" s="21">
        <v>7828.43</v>
      </c>
      <c r="U1253" s="17">
        <v>393838</v>
      </c>
      <c r="V1253" s="21">
        <v>1012525.25</v>
      </c>
      <c r="W1253" s="17">
        <v>59241</v>
      </c>
      <c r="X1253" s="21">
        <v>140799.4</v>
      </c>
      <c r="Y1253" s="17">
        <v>89</v>
      </c>
      <c r="Z1253" s="21">
        <v>252.75</v>
      </c>
      <c r="AA1253" s="17">
        <v>4995579</v>
      </c>
      <c r="AB1253" s="21">
        <v>21387563.899999999</v>
      </c>
      <c r="AC1253" s="17">
        <v>0</v>
      </c>
      <c r="AD1253" s="21">
        <v>0</v>
      </c>
      <c r="AE1253" s="21">
        <v>314169.60000000003</v>
      </c>
      <c r="AF1253" s="21">
        <v>22541141.299999997</v>
      </c>
      <c r="AG1253" s="21" t="s">
        <v>35</v>
      </c>
      <c r="AI1253"/>
    </row>
    <row r="1254" spans="1:35">
      <c r="A1254" s="22">
        <v>1252</v>
      </c>
      <c r="B1254" s="28">
        <v>45231</v>
      </c>
      <c r="C1254" s="23" t="s">
        <v>45</v>
      </c>
      <c r="D1254" s="23" t="s">
        <v>92</v>
      </c>
      <c r="E1254" s="22">
        <v>2245</v>
      </c>
      <c r="F1254" s="22">
        <v>227</v>
      </c>
      <c r="G1254" s="22">
        <v>11064</v>
      </c>
      <c r="H1254" s="38">
        <v>3568</v>
      </c>
      <c r="I1254" s="22">
        <v>772</v>
      </c>
      <c r="J1254" s="22">
        <v>925845</v>
      </c>
      <c r="K1254" s="22">
        <v>0</v>
      </c>
      <c r="L1254" s="22">
        <v>12803771</v>
      </c>
      <c r="M1254" s="22">
        <v>0</v>
      </c>
      <c r="N1254" s="29">
        <v>0</v>
      </c>
      <c r="O1254" s="22">
        <v>0</v>
      </c>
      <c r="P1254" s="29">
        <v>0</v>
      </c>
      <c r="Q1254" s="22">
        <v>0</v>
      </c>
      <c r="R1254" s="29">
        <v>0</v>
      </c>
      <c r="S1254" s="22">
        <v>0</v>
      </c>
      <c r="T1254" s="29">
        <v>0</v>
      </c>
      <c r="U1254" s="22">
        <v>1462730</v>
      </c>
      <c r="V1254" s="29">
        <v>3530420.47</v>
      </c>
      <c r="W1254" s="22">
        <v>293002</v>
      </c>
      <c r="X1254" s="29">
        <v>816644.32</v>
      </c>
      <c r="Y1254" s="22">
        <v>800</v>
      </c>
      <c r="Z1254" s="29">
        <v>14296.07</v>
      </c>
      <c r="AA1254" s="22">
        <v>6957989</v>
      </c>
      <c r="AB1254" s="29">
        <v>32051792.440000001</v>
      </c>
      <c r="AC1254" s="22">
        <v>638</v>
      </c>
      <c r="AD1254" s="29">
        <v>606.9</v>
      </c>
      <c r="AE1254" s="29">
        <v>0</v>
      </c>
      <c r="AF1254" s="29">
        <v>36413760.200000003</v>
      </c>
      <c r="AG1254" s="29" t="s">
        <v>35</v>
      </c>
      <c r="AI1254"/>
    </row>
    <row r="1255" spans="1:35">
      <c r="A1255" s="17">
        <v>1253</v>
      </c>
      <c r="B1255" s="18">
        <v>45231</v>
      </c>
      <c r="C1255" s="19" t="s">
        <v>33</v>
      </c>
      <c r="D1255" s="19" t="s">
        <v>93</v>
      </c>
      <c r="E1255" s="17">
        <v>561</v>
      </c>
      <c r="F1255" s="17">
        <v>4</v>
      </c>
      <c r="G1255" s="17">
        <v>0</v>
      </c>
      <c r="H1255" s="20">
        <v>0</v>
      </c>
      <c r="I1255" s="17">
        <v>0</v>
      </c>
      <c r="J1255" s="17">
        <v>550110</v>
      </c>
      <c r="K1255" s="17">
        <v>0</v>
      </c>
      <c r="L1255" s="17">
        <v>9781933</v>
      </c>
      <c r="M1255" s="17">
        <v>0</v>
      </c>
      <c r="N1255" s="21">
        <v>0</v>
      </c>
      <c r="O1255" s="17">
        <v>0</v>
      </c>
      <c r="P1255" s="21">
        <v>0</v>
      </c>
      <c r="Q1255" s="17">
        <v>0</v>
      </c>
      <c r="R1255" s="21">
        <v>0</v>
      </c>
      <c r="S1255" s="17">
        <v>0</v>
      </c>
      <c r="T1255" s="21">
        <v>0</v>
      </c>
      <c r="U1255" s="17">
        <v>218693</v>
      </c>
      <c r="V1255" s="21">
        <v>396100.46</v>
      </c>
      <c r="W1255" s="17">
        <v>79803</v>
      </c>
      <c r="X1255" s="21">
        <v>224523.76</v>
      </c>
      <c r="Y1255" s="17">
        <v>0</v>
      </c>
      <c r="Z1255" s="21">
        <v>0</v>
      </c>
      <c r="AA1255" s="17">
        <v>3280596</v>
      </c>
      <c r="AB1255" s="21">
        <v>14074616.91</v>
      </c>
      <c r="AC1255" s="17">
        <v>37</v>
      </c>
      <c r="AD1255" s="21">
        <v>33.1</v>
      </c>
      <c r="AE1255" s="21">
        <v>0</v>
      </c>
      <c r="AF1255" s="21">
        <v>14695274.23</v>
      </c>
      <c r="AG1255" s="21" t="s">
        <v>35</v>
      </c>
      <c r="AI1255"/>
    </row>
    <row r="1256" spans="1:35">
      <c r="A1256" s="22">
        <v>1254</v>
      </c>
      <c r="B1256" s="28">
        <v>45231</v>
      </c>
      <c r="C1256" s="23" t="s">
        <v>45</v>
      </c>
      <c r="D1256" s="23" t="s">
        <v>94</v>
      </c>
      <c r="E1256" s="22">
        <v>7838</v>
      </c>
      <c r="F1256" s="22">
        <v>2239</v>
      </c>
      <c r="G1256" s="22">
        <v>40298</v>
      </c>
      <c r="H1256" s="38">
        <v>8016</v>
      </c>
      <c r="I1256" s="22">
        <v>219418</v>
      </c>
      <c r="J1256" s="22">
        <v>280946</v>
      </c>
      <c r="K1256" s="22">
        <v>791750</v>
      </c>
      <c r="L1256" s="22">
        <v>53584901</v>
      </c>
      <c r="M1256" s="22">
        <v>820044</v>
      </c>
      <c r="N1256" s="29">
        <v>3450382.97</v>
      </c>
      <c r="O1256" s="22">
        <v>1146523</v>
      </c>
      <c r="P1256" s="29">
        <v>2903489.81</v>
      </c>
      <c r="Q1256" s="22">
        <v>0</v>
      </c>
      <c r="R1256" s="29">
        <v>0</v>
      </c>
      <c r="S1256" s="22">
        <v>23963</v>
      </c>
      <c r="T1256" s="29">
        <v>124270.82</v>
      </c>
      <c r="U1256" s="22">
        <v>5873090</v>
      </c>
      <c r="V1256" s="29">
        <v>12497573.970000001</v>
      </c>
      <c r="W1256" s="22">
        <v>2826728</v>
      </c>
      <c r="X1256" s="29">
        <v>5786460.9000000004</v>
      </c>
      <c r="Y1256" s="22">
        <v>2489</v>
      </c>
      <c r="Z1256" s="29">
        <v>9524.82</v>
      </c>
      <c r="AA1256" s="22">
        <v>44223755</v>
      </c>
      <c r="AB1256" s="29">
        <v>142928649.59999999</v>
      </c>
      <c r="AC1256" s="22">
        <v>8859</v>
      </c>
      <c r="AD1256" s="29">
        <v>8602.17</v>
      </c>
      <c r="AE1256" s="29">
        <v>6478143.6000000006</v>
      </c>
      <c r="AF1256" s="29">
        <v>161230811.45999998</v>
      </c>
      <c r="AG1256" s="29" t="s">
        <v>35</v>
      </c>
      <c r="AI1256"/>
    </row>
    <row r="1257" spans="1:35">
      <c r="A1257" s="17">
        <v>1255</v>
      </c>
      <c r="B1257" s="18">
        <v>45231</v>
      </c>
      <c r="C1257" s="19" t="s">
        <v>33</v>
      </c>
      <c r="D1257" s="19" t="s">
        <v>95</v>
      </c>
      <c r="E1257" s="17">
        <v>231</v>
      </c>
      <c r="F1257" s="17">
        <v>0</v>
      </c>
      <c r="G1257" s="17">
        <v>0</v>
      </c>
      <c r="H1257" s="20">
        <v>0</v>
      </c>
      <c r="I1257" s="17">
        <v>0</v>
      </c>
      <c r="J1257" s="17">
        <v>0</v>
      </c>
      <c r="K1257" s="17">
        <v>0</v>
      </c>
      <c r="L1257" s="17">
        <v>10</v>
      </c>
      <c r="M1257" s="17">
        <v>0</v>
      </c>
      <c r="N1257" s="21">
        <v>0</v>
      </c>
      <c r="O1257" s="17">
        <v>0</v>
      </c>
      <c r="P1257" s="21">
        <v>0</v>
      </c>
      <c r="Q1257" s="17">
        <v>0</v>
      </c>
      <c r="R1257" s="21">
        <v>0</v>
      </c>
      <c r="S1257" s="17">
        <v>0</v>
      </c>
      <c r="T1257" s="21">
        <v>0</v>
      </c>
      <c r="U1257" s="17">
        <v>4</v>
      </c>
      <c r="V1257" s="21">
        <v>0.6</v>
      </c>
      <c r="W1257" s="17">
        <v>2</v>
      </c>
      <c r="X1257" s="21">
        <v>0.64</v>
      </c>
      <c r="Y1257" s="17">
        <v>0</v>
      </c>
      <c r="Z1257" s="21">
        <v>0</v>
      </c>
      <c r="AA1257" s="17">
        <v>32</v>
      </c>
      <c r="AB1257" s="21">
        <v>42.9</v>
      </c>
      <c r="AC1257" s="17">
        <v>0</v>
      </c>
      <c r="AD1257" s="21">
        <v>0</v>
      </c>
      <c r="AE1257" s="21">
        <v>0</v>
      </c>
      <c r="AF1257" s="21">
        <v>44.14</v>
      </c>
      <c r="AG1257" s="21" t="s">
        <v>35</v>
      </c>
      <c r="AI1257"/>
    </row>
    <row r="1258" spans="1:35">
      <c r="A1258" s="22">
        <v>1256</v>
      </c>
      <c r="B1258" s="28">
        <v>45231</v>
      </c>
      <c r="C1258" s="23" t="s">
        <v>33</v>
      </c>
      <c r="D1258" s="23" t="s">
        <v>96</v>
      </c>
      <c r="E1258" s="22">
        <v>309</v>
      </c>
      <c r="F1258" s="22">
        <v>7</v>
      </c>
      <c r="G1258" s="22">
        <v>0</v>
      </c>
      <c r="H1258" s="38">
        <v>568</v>
      </c>
      <c r="I1258" s="22">
        <v>0</v>
      </c>
      <c r="J1258" s="22">
        <v>32138</v>
      </c>
      <c r="K1258" s="22">
        <v>135</v>
      </c>
      <c r="L1258" s="22">
        <v>1782192</v>
      </c>
      <c r="M1258" s="22">
        <v>96</v>
      </c>
      <c r="N1258" s="29">
        <v>357.75</v>
      </c>
      <c r="O1258" s="22">
        <v>49</v>
      </c>
      <c r="P1258" s="29">
        <v>192.08</v>
      </c>
      <c r="Q1258" s="22">
        <v>0</v>
      </c>
      <c r="R1258" s="29">
        <v>0</v>
      </c>
      <c r="S1258" s="22">
        <v>1</v>
      </c>
      <c r="T1258" s="29">
        <v>8</v>
      </c>
      <c r="U1258" s="22">
        <v>35657</v>
      </c>
      <c r="V1258" s="29">
        <v>77148.570000000007</v>
      </c>
      <c r="W1258" s="22">
        <v>11868</v>
      </c>
      <c r="X1258" s="29">
        <v>23884.71</v>
      </c>
      <c r="Y1258" s="22">
        <v>21</v>
      </c>
      <c r="Z1258" s="29">
        <v>175.93</v>
      </c>
      <c r="AA1258" s="22">
        <v>358510</v>
      </c>
      <c r="AB1258" s="29">
        <v>1544445.17</v>
      </c>
      <c r="AC1258" s="22">
        <v>0</v>
      </c>
      <c r="AD1258" s="29">
        <v>0</v>
      </c>
      <c r="AE1258" s="29">
        <v>557.83000000000004</v>
      </c>
      <c r="AF1258" s="29">
        <v>1645654.38</v>
      </c>
      <c r="AG1258" s="29" t="s">
        <v>35</v>
      </c>
      <c r="AI1258"/>
    </row>
    <row r="1259" spans="1:35">
      <c r="A1259" s="17">
        <v>1257</v>
      </c>
      <c r="B1259" s="18">
        <v>45231</v>
      </c>
      <c r="C1259" s="19" t="s">
        <v>38</v>
      </c>
      <c r="D1259" s="19" t="s">
        <v>101</v>
      </c>
      <c r="E1259" s="17">
        <v>0</v>
      </c>
      <c r="F1259" s="17">
        <v>0</v>
      </c>
      <c r="G1259" s="17">
        <v>0</v>
      </c>
      <c r="H1259" s="20">
        <v>0</v>
      </c>
      <c r="I1259" s="17">
        <v>0</v>
      </c>
      <c r="J1259" s="17">
        <v>0</v>
      </c>
      <c r="K1259" s="17">
        <v>0</v>
      </c>
      <c r="L1259" s="17">
        <v>1103</v>
      </c>
      <c r="M1259" s="17">
        <v>0</v>
      </c>
      <c r="N1259" s="21">
        <v>0</v>
      </c>
      <c r="O1259" s="17">
        <v>0</v>
      </c>
      <c r="P1259" s="21">
        <v>0</v>
      </c>
      <c r="Q1259" s="17">
        <v>0</v>
      </c>
      <c r="R1259" s="21">
        <v>0</v>
      </c>
      <c r="S1259" s="17">
        <v>0</v>
      </c>
      <c r="T1259" s="21">
        <v>0</v>
      </c>
      <c r="U1259" s="17">
        <v>2988</v>
      </c>
      <c r="V1259" s="21">
        <v>10650.51</v>
      </c>
      <c r="W1259" s="17">
        <v>1104</v>
      </c>
      <c r="X1259" s="21">
        <v>4105.18</v>
      </c>
      <c r="Y1259" s="17">
        <v>0</v>
      </c>
      <c r="Z1259" s="21">
        <v>0</v>
      </c>
      <c r="AA1259" s="17">
        <v>864</v>
      </c>
      <c r="AB1259" s="21">
        <v>6302.6</v>
      </c>
      <c r="AC1259" s="17">
        <v>0</v>
      </c>
      <c r="AD1259" s="21">
        <v>0</v>
      </c>
      <c r="AE1259" s="21">
        <v>0</v>
      </c>
      <c r="AF1259" s="21">
        <v>21058.29</v>
      </c>
      <c r="AG1259" s="21" t="s">
        <v>35</v>
      </c>
      <c r="AI1259"/>
    </row>
    <row r="1260" spans="1:35">
      <c r="A1260" s="22">
        <v>1258</v>
      </c>
      <c r="B1260" s="28">
        <v>45231</v>
      </c>
      <c r="C1260" s="23" t="s">
        <v>41</v>
      </c>
      <c r="D1260" s="23" t="s">
        <v>97</v>
      </c>
      <c r="E1260" s="22">
        <v>1112</v>
      </c>
      <c r="F1260" s="22">
        <v>169</v>
      </c>
      <c r="G1260" s="22">
        <v>74492</v>
      </c>
      <c r="H1260" s="38">
        <v>90194</v>
      </c>
      <c r="I1260" s="22">
        <v>267829</v>
      </c>
      <c r="J1260" s="22">
        <v>166700564</v>
      </c>
      <c r="K1260" s="22">
        <v>1751652</v>
      </c>
      <c r="L1260" s="22">
        <v>5074514</v>
      </c>
      <c r="M1260" s="22">
        <v>3225686</v>
      </c>
      <c r="N1260" s="29">
        <v>9989918.6300000008</v>
      </c>
      <c r="O1260" s="22">
        <v>933625</v>
      </c>
      <c r="P1260" s="29">
        <v>10451041.380000001</v>
      </c>
      <c r="Q1260" s="22">
        <v>0</v>
      </c>
      <c r="R1260" s="29">
        <v>0</v>
      </c>
      <c r="S1260" s="22">
        <v>18065</v>
      </c>
      <c r="T1260" s="29">
        <v>85347.1</v>
      </c>
      <c r="U1260" s="22">
        <v>836006</v>
      </c>
      <c r="V1260" s="29">
        <v>2224365.81</v>
      </c>
      <c r="W1260" s="22">
        <v>248565</v>
      </c>
      <c r="X1260" s="29">
        <v>1049579.53</v>
      </c>
      <c r="Y1260" s="22">
        <v>65</v>
      </c>
      <c r="Z1260" s="29">
        <v>1159.3</v>
      </c>
      <c r="AA1260" s="22">
        <v>3127933</v>
      </c>
      <c r="AB1260" s="29">
        <v>14669392.77</v>
      </c>
      <c r="AC1260" s="22">
        <v>236</v>
      </c>
      <c r="AD1260" s="29">
        <v>235.5</v>
      </c>
      <c r="AE1260" s="29">
        <v>20526307.110000003</v>
      </c>
      <c r="AF1260" s="29">
        <v>17944732.91</v>
      </c>
      <c r="AG1260" s="29" t="s">
        <v>40</v>
      </c>
      <c r="AI1260"/>
    </row>
    <row r="1261" spans="1:35">
      <c r="A1261" s="17">
        <v>1259</v>
      </c>
      <c r="B1261" s="18">
        <v>45261</v>
      </c>
      <c r="C1261" s="19" t="s">
        <v>33</v>
      </c>
      <c r="D1261" s="19" t="s">
        <v>34</v>
      </c>
      <c r="E1261" s="17">
        <v>493</v>
      </c>
      <c r="F1261" s="17">
        <v>2</v>
      </c>
      <c r="G1261" s="17">
        <v>0</v>
      </c>
      <c r="H1261" s="20">
        <v>394</v>
      </c>
      <c r="I1261" s="17">
        <v>0</v>
      </c>
      <c r="J1261" s="17">
        <v>1127134</v>
      </c>
      <c r="K1261" s="17">
        <v>828168</v>
      </c>
      <c r="L1261" s="17">
        <v>2875390</v>
      </c>
      <c r="M1261" s="17">
        <v>997908</v>
      </c>
      <c r="N1261" s="21">
        <v>5827548.2400000002</v>
      </c>
      <c r="O1261" s="17">
        <v>1465810</v>
      </c>
      <c r="P1261" s="21">
        <v>11830607.68</v>
      </c>
      <c r="Q1261" s="17">
        <v>1044</v>
      </c>
      <c r="R1261" s="21">
        <v>1022.36</v>
      </c>
      <c r="S1261" s="17">
        <v>5310</v>
      </c>
      <c r="T1261" s="21">
        <v>31161.5</v>
      </c>
      <c r="U1261" s="17">
        <v>204275</v>
      </c>
      <c r="V1261" s="21">
        <v>542037.31000000006</v>
      </c>
      <c r="W1261" s="17">
        <v>292719</v>
      </c>
      <c r="X1261" s="21">
        <v>1275995.44</v>
      </c>
      <c r="Y1261" s="17">
        <v>238</v>
      </c>
      <c r="Z1261" s="21">
        <v>3519.96</v>
      </c>
      <c r="AA1261" s="17">
        <v>1061806</v>
      </c>
      <c r="AB1261" s="21">
        <v>7054067.7000000002</v>
      </c>
      <c r="AC1261" s="17">
        <v>242</v>
      </c>
      <c r="AD1261" s="21">
        <v>244.4</v>
      </c>
      <c r="AE1261" s="21">
        <v>17690339.780000001</v>
      </c>
      <c r="AF1261" s="21">
        <v>8875864.8100000005</v>
      </c>
      <c r="AG1261" s="21" t="s">
        <v>40</v>
      </c>
      <c r="AI1261"/>
    </row>
    <row r="1262" spans="1:35">
      <c r="A1262" s="22">
        <v>1260</v>
      </c>
      <c r="B1262" s="28">
        <v>45261</v>
      </c>
      <c r="C1262" s="23" t="s">
        <v>36</v>
      </c>
      <c r="D1262" s="23" t="s">
        <v>37</v>
      </c>
      <c r="E1262" s="22">
        <v>0</v>
      </c>
      <c r="F1262" s="22">
        <v>0</v>
      </c>
      <c r="G1262" s="22">
        <v>0</v>
      </c>
      <c r="H1262" s="38">
        <v>110008</v>
      </c>
      <c r="I1262" s="22">
        <v>0</v>
      </c>
      <c r="J1262" s="22">
        <v>3396101</v>
      </c>
      <c r="K1262" s="22">
        <v>0</v>
      </c>
      <c r="L1262" s="22">
        <v>7671834</v>
      </c>
      <c r="M1262" s="22">
        <v>0</v>
      </c>
      <c r="N1262" s="29">
        <v>0</v>
      </c>
      <c r="O1262" s="22">
        <v>0</v>
      </c>
      <c r="P1262" s="29">
        <v>0</v>
      </c>
      <c r="Q1262" s="22">
        <v>0</v>
      </c>
      <c r="R1262" s="29">
        <v>0</v>
      </c>
      <c r="S1262" s="22">
        <v>0</v>
      </c>
      <c r="T1262" s="29">
        <v>0</v>
      </c>
      <c r="U1262" s="22">
        <v>8418</v>
      </c>
      <c r="V1262" s="29">
        <v>13128.3</v>
      </c>
      <c r="W1262" s="22">
        <v>163876</v>
      </c>
      <c r="X1262" s="29">
        <v>228704.65</v>
      </c>
      <c r="Y1262" s="22">
        <v>0</v>
      </c>
      <c r="Z1262" s="29">
        <v>0</v>
      </c>
      <c r="AA1262" s="22">
        <v>73384</v>
      </c>
      <c r="AB1262" s="29">
        <v>328080.17</v>
      </c>
      <c r="AC1262" s="22">
        <v>0</v>
      </c>
      <c r="AD1262" s="29">
        <v>0</v>
      </c>
      <c r="AE1262" s="29">
        <v>0</v>
      </c>
      <c r="AF1262" s="29">
        <v>569913.12</v>
      </c>
      <c r="AG1262" s="29" t="s">
        <v>35</v>
      </c>
      <c r="AI1262"/>
    </row>
    <row r="1263" spans="1:35">
      <c r="A1263" s="17">
        <v>1261</v>
      </c>
      <c r="B1263" s="18">
        <v>45261</v>
      </c>
      <c r="C1263" s="19" t="s">
        <v>38</v>
      </c>
      <c r="D1263" s="19" t="s">
        <v>39</v>
      </c>
      <c r="E1263" s="17">
        <v>0</v>
      </c>
      <c r="F1263" s="17">
        <v>0</v>
      </c>
      <c r="G1263" s="17">
        <v>52577</v>
      </c>
      <c r="H1263" s="20">
        <v>0</v>
      </c>
      <c r="I1263" s="17">
        <v>0</v>
      </c>
      <c r="J1263" s="17">
        <v>0</v>
      </c>
      <c r="K1263" s="17">
        <v>1357137</v>
      </c>
      <c r="L1263" s="17">
        <v>0</v>
      </c>
      <c r="M1263" s="17">
        <v>1386795</v>
      </c>
      <c r="N1263" s="21">
        <v>11263078.18</v>
      </c>
      <c r="O1263" s="17">
        <v>3427748</v>
      </c>
      <c r="P1263" s="21">
        <v>30746390.379999999</v>
      </c>
      <c r="Q1263" s="17">
        <v>0</v>
      </c>
      <c r="R1263" s="21">
        <v>0</v>
      </c>
      <c r="S1263" s="17">
        <v>0</v>
      </c>
      <c r="T1263" s="21">
        <v>0</v>
      </c>
      <c r="U1263" s="17">
        <v>0</v>
      </c>
      <c r="V1263" s="21">
        <v>0</v>
      </c>
      <c r="W1263" s="17">
        <v>0</v>
      </c>
      <c r="X1263" s="21">
        <v>0</v>
      </c>
      <c r="Y1263" s="17">
        <v>0</v>
      </c>
      <c r="Z1263" s="21">
        <v>0</v>
      </c>
      <c r="AA1263" s="17">
        <v>0</v>
      </c>
      <c r="AB1263" s="21">
        <v>0</v>
      </c>
      <c r="AC1263" s="17">
        <v>0</v>
      </c>
      <c r="AD1263" s="21">
        <v>0</v>
      </c>
      <c r="AE1263" s="21">
        <v>42009468.560000002</v>
      </c>
      <c r="AF1263" s="21">
        <v>0</v>
      </c>
      <c r="AG1263" s="21" t="s">
        <v>40</v>
      </c>
      <c r="AI1263"/>
    </row>
    <row r="1264" spans="1:35">
      <c r="A1264" s="22">
        <v>1262</v>
      </c>
      <c r="B1264" s="28">
        <v>45261</v>
      </c>
      <c r="C1264" s="23" t="s">
        <v>41</v>
      </c>
      <c r="D1264" s="23" t="s">
        <v>42</v>
      </c>
      <c r="E1264" s="22">
        <v>6113</v>
      </c>
      <c r="F1264" s="22">
        <v>9793</v>
      </c>
      <c r="G1264" s="22">
        <v>1615668</v>
      </c>
      <c r="H1264" s="38">
        <v>728</v>
      </c>
      <c r="I1264" s="22">
        <v>718305</v>
      </c>
      <c r="J1264" s="22">
        <v>75282845</v>
      </c>
      <c r="K1264" s="22">
        <v>13584295</v>
      </c>
      <c r="L1264" s="22">
        <v>34454156</v>
      </c>
      <c r="M1264" s="22">
        <v>27669825</v>
      </c>
      <c r="N1264" s="29">
        <v>81240596.980000004</v>
      </c>
      <c r="O1264" s="22">
        <v>22543667</v>
      </c>
      <c r="P1264" s="29">
        <v>109312373.7</v>
      </c>
      <c r="Q1264" s="22">
        <v>0</v>
      </c>
      <c r="R1264" s="29">
        <v>0</v>
      </c>
      <c r="S1264" s="22">
        <v>80870</v>
      </c>
      <c r="T1264" s="29">
        <v>365046.73</v>
      </c>
      <c r="U1264" s="22">
        <v>6895072</v>
      </c>
      <c r="V1264" s="29">
        <v>19926077.190000001</v>
      </c>
      <c r="W1264" s="22">
        <v>3006442</v>
      </c>
      <c r="X1264" s="29">
        <v>15171873.119999999</v>
      </c>
      <c r="Y1264" s="22">
        <v>14885</v>
      </c>
      <c r="Z1264" s="29">
        <v>380682.63</v>
      </c>
      <c r="AA1264" s="22">
        <v>19942228</v>
      </c>
      <c r="AB1264" s="29">
        <v>126223003.7</v>
      </c>
      <c r="AC1264" s="22">
        <v>0</v>
      </c>
      <c r="AD1264" s="29">
        <v>0</v>
      </c>
      <c r="AE1264" s="29">
        <v>190918017.41</v>
      </c>
      <c r="AF1264" s="29">
        <v>161701636.64000002</v>
      </c>
      <c r="AG1264" s="29" t="s">
        <v>40</v>
      </c>
      <c r="AI1264"/>
    </row>
    <row r="1265" spans="1:35">
      <c r="A1265" s="17">
        <v>1263</v>
      </c>
      <c r="B1265" s="18">
        <v>45261</v>
      </c>
      <c r="C1265" s="19" t="s">
        <v>41</v>
      </c>
      <c r="D1265" s="19" t="s">
        <v>43</v>
      </c>
      <c r="E1265" s="17">
        <v>433</v>
      </c>
      <c r="F1265" s="17">
        <v>5</v>
      </c>
      <c r="G1265" s="17">
        <v>51879</v>
      </c>
      <c r="H1265" s="20">
        <v>0</v>
      </c>
      <c r="I1265" s="17">
        <v>0</v>
      </c>
      <c r="J1265" s="17">
        <v>0</v>
      </c>
      <c r="K1265" s="17">
        <v>0</v>
      </c>
      <c r="L1265" s="17">
        <v>5877680</v>
      </c>
      <c r="M1265" s="17">
        <v>0</v>
      </c>
      <c r="N1265" s="21">
        <v>0</v>
      </c>
      <c r="O1265" s="17">
        <v>0</v>
      </c>
      <c r="P1265" s="21">
        <v>0</v>
      </c>
      <c r="Q1265" s="17">
        <v>0</v>
      </c>
      <c r="R1265" s="21">
        <v>0</v>
      </c>
      <c r="S1265" s="17">
        <v>0</v>
      </c>
      <c r="T1265" s="21">
        <v>0</v>
      </c>
      <c r="U1265" s="17">
        <v>313847</v>
      </c>
      <c r="V1265" s="21">
        <v>920514.47</v>
      </c>
      <c r="W1265" s="17">
        <v>123936</v>
      </c>
      <c r="X1265" s="21">
        <v>426822.24</v>
      </c>
      <c r="Y1265" s="17">
        <v>0</v>
      </c>
      <c r="Z1265" s="21">
        <v>0</v>
      </c>
      <c r="AA1265" s="17">
        <v>2353387</v>
      </c>
      <c r="AB1265" s="21">
        <v>12840987.07</v>
      </c>
      <c r="AC1265" s="17">
        <v>2587</v>
      </c>
      <c r="AD1265" s="21">
        <v>2622.6</v>
      </c>
      <c r="AE1265" s="21">
        <v>0</v>
      </c>
      <c r="AF1265" s="21">
        <v>14190946.380000001</v>
      </c>
      <c r="AG1265" s="21" t="s">
        <v>35</v>
      </c>
      <c r="AI1265"/>
    </row>
    <row r="1266" spans="1:35">
      <c r="A1266" s="22">
        <v>1264</v>
      </c>
      <c r="B1266" s="28">
        <v>45261</v>
      </c>
      <c r="C1266" s="23" t="s">
        <v>38</v>
      </c>
      <c r="D1266" s="23" t="s">
        <v>44</v>
      </c>
      <c r="E1266" s="22">
        <v>0</v>
      </c>
      <c r="F1266" s="22">
        <v>0</v>
      </c>
      <c r="G1266" s="22">
        <v>0</v>
      </c>
      <c r="H1266" s="38">
        <v>0</v>
      </c>
      <c r="I1266" s="22">
        <v>0</v>
      </c>
      <c r="J1266" s="22">
        <v>0</v>
      </c>
      <c r="K1266" s="22">
        <v>0</v>
      </c>
      <c r="L1266" s="22">
        <v>0</v>
      </c>
      <c r="M1266" s="22">
        <v>0</v>
      </c>
      <c r="N1266" s="29">
        <v>0</v>
      </c>
      <c r="O1266" s="22">
        <v>0</v>
      </c>
      <c r="P1266" s="29">
        <v>0</v>
      </c>
      <c r="Q1266" s="22">
        <v>0</v>
      </c>
      <c r="R1266" s="29">
        <v>0</v>
      </c>
      <c r="S1266" s="22">
        <v>0</v>
      </c>
      <c r="T1266" s="29">
        <v>0</v>
      </c>
      <c r="U1266" s="22">
        <v>0</v>
      </c>
      <c r="V1266" s="29">
        <v>0</v>
      </c>
      <c r="W1266" s="22">
        <v>0</v>
      </c>
      <c r="X1266" s="29">
        <v>0</v>
      </c>
      <c r="Y1266" s="22">
        <v>0</v>
      </c>
      <c r="Z1266" s="29">
        <v>0</v>
      </c>
      <c r="AA1266" s="22">
        <v>0</v>
      </c>
      <c r="AB1266" s="29">
        <v>0</v>
      </c>
      <c r="AC1266" s="22">
        <v>0</v>
      </c>
      <c r="AD1266" s="29">
        <v>0</v>
      </c>
      <c r="AE1266" s="29">
        <v>0</v>
      </c>
      <c r="AF1266" s="29">
        <v>0</v>
      </c>
      <c r="AG1266" s="29" t="s">
        <v>35</v>
      </c>
      <c r="AI1266"/>
    </row>
    <row r="1267" spans="1:35">
      <c r="A1267" s="17">
        <v>1265</v>
      </c>
      <c r="B1267" s="18">
        <v>45261</v>
      </c>
      <c r="C1267" s="19" t="s">
        <v>38</v>
      </c>
      <c r="D1267" s="19" t="s">
        <v>102</v>
      </c>
      <c r="E1267" s="17">
        <v>2</v>
      </c>
      <c r="F1267" s="17">
        <v>0</v>
      </c>
      <c r="G1267" s="17">
        <v>0</v>
      </c>
      <c r="H1267" s="20">
        <v>0</v>
      </c>
      <c r="I1267" s="17">
        <v>0</v>
      </c>
      <c r="J1267" s="17">
        <v>0</v>
      </c>
      <c r="K1267" s="17">
        <v>0</v>
      </c>
      <c r="L1267" s="17">
        <v>37</v>
      </c>
      <c r="M1267" s="17">
        <v>0</v>
      </c>
      <c r="N1267" s="21">
        <v>0</v>
      </c>
      <c r="O1267" s="17">
        <v>0</v>
      </c>
      <c r="P1267" s="21">
        <v>0</v>
      </c>
      <c r="Q1267" s="17">
        <v>0</v>
      </c>
      <c r="R1267" s="21">
        <v>0</v>
      </c>
      <c r="S1267" s="17">
        <v>0</v>
      </c>
      <c r="T1267" s="21">
        <v>0</v>
      </c>
      <c r="U1267" s="17">
        <v>1704</v>
      </c>
      <c r="V1267" s="21">
        <v>5447.21</v>
      </c>
      <c r="W1267" s="17">
        <v>122</v>
      </c>
      <c r="X1267" s="21">
        <v>3600.61</v>
      </c>
      <c r="Y1267" s="17">
        <v>0</v>
      </c>
      <c r="Z1267" s="21">
        <v>0</v>
      </c>
      <c r="AA1267" s="17">
        <v>1624</v>
      </c>
      <c r="AB1267" s="21">
        <v>8559.2999999999993</v>
      </c>
      <c r="AC1267" s="17">
        <v>0</v>
      </c>
      <c r="AD1267" s="21">
        <v>0</v>
      </c>
      <c r="AE1267" s="21">
        <v>0</v>
      </c>
      <c r="AF1267" s="21">
        <v>17607.12</v>
      </c>
      <c r="AG1267" s="21" t="s">
        <v>35</v>
      </c>
      <c r="AI1267"/>
    </row>
    <row r="1268" spans="1:35">
      <c r="A1268" s="22">
        <v>1266</v>
      </c>
      <c r="B1268" s="28">
        <v>45261</v>
      </c>
      <c r="C1268" s="23" t="s">
        <v>45</v>
      </c>
      <c r="D1268" s="23" t="s">
        <v>46</v>
      </c>
      <c r="E1268" s="22">
        <v>8422</v>
      </c>
      <c r="F1268" s="22">
        <v>2608</v>
      </c>
      <c r="G1268" s="22">
        <v>34954</v>
      </c>
      <c r="H1268" s="38">
        <v>45176</v>
      </c>
      <c r="I1268" s="22">
        <v>11607</v>
      </c>
      <c r="J1268" s="22">
        <v>1498835</v>
      </c>
      <c r="K1268" s="22">
        <v>2243917</v>
      </c>
      <c r="L1268" s="22">
        <v>93535911</v>
      </c>
      <c r="M1268" s="22">
        <v>2418208</v>
      </c>
      <c r="N1268" s="29">
        <v>8449987.0500000007</v>
      </c>
      <c r="O1268" s="22">
        <v>2461672</v>
      </c>
      <c r="P1268" s="29">
        <v>15357782.85</v>
      </c>
      <c r="Q1268" s="22">
        <v>0</v>
      </c>
      <c r="R1268" s="29">
        <v>0</v>
      </c>
      <c r="S1268" s="22">
        <v>17671</v>
      </c>
      <c r="T1268" s="29">
        <v>83630.600000000006</v>
      </c>
      <c r="U1268" s="22">
        <v>4538853</v>
      </c>
      <c r="V1268" s="29">
        <v>10012345.289999999</v>
      </c>
      <c r="W1268" s="22">
        <v>800551</v>
      </c>
      <c r="X1268" s="29">
        <v>3440481.76</v>
      </c>
      <c r="Y1268" s="22">
        <v>16</v>
      </c>
      <c r="Z1268" s="29">
        <v>32.85</v>
      </c>
      <c r="AA1268" s="22">
        <v>24940155</v>
      </c>
      <c r="AB1268" s="29">
        <v>119582986</v>
      </c>
      <c r="AC1268" s="22">
        <v>455</v>
      </c>
      <c r="AD1268" s="29">
        <v>456.38</v>
      </c>
      <c r="AE1268" s="29">
        <v>23891400.5</v>
      </c>
      <c r="AF1268" s="29">
        <v>133036302.28</v>
      </c>
      <c r="AG1268" s="29" t="s">
        <v>35</v>
      </c>
      <c r="AI1268"/>
    </row>
    <row r="1269" spans="1:35">
      <c r="A1269" s="17">
        <v>1267</v>
      </c>
      <c r="B1269" s="18">
        <v>45261</v>
      </c>
      <c r="C1269" s="19" t="s">
        <v>45</v>
      </c>
      <c r="D1269" s="19" t="s">
        <v>47</v>
      </c>
      <c r="E1269" s="17">
        <v>5327</v>
      </c>
      <c r="F1269" s="17">
        <v>2901</v>
      </c>
      <c r="G1269" s="17">
        <v>43486</v>
      </c>
      <c r="H1269" s="20">
        <v>17963</v>
      </c>
      <c r="I1269" s="17">
        <v>0</v>
      </c>
      <c r="J1269" s="17">
        <v>990639</v>
      </c>
      <c r="K1269" s="17">
        <v>73371</v>
      </c>
      <c r="L1269" s="17">
        <v>47055120</v>
      </c>
      <c r="M1269" s="17">
        <v>149982</v>
      </c>
      <c r="N1269" s="21">
        <v>563973.73</v>
      </c>
      <c r="O1269" s="17">
        <v>64101</v>
      </c>
      <c r="P1269" s="21">
        <v>292189.90000000002</v>
      </c>
      <c r="Q1269" s="17">
        <v>0</v>
      </c>
      <c r="R1269" s="21">
        <v>0</v>
      </c>
      <c r="S1269" s="17">
        <v>9994</v>
      </c>
      <c r="T1269" s="21">
        <v>61478.65</v>
      </c>
      <c r="U1269" s="17">
        <v>3181920</v>
      </c>
      <c r="V1269" s="21">
        <v>6336630.0700000003</v>
      </c>
      <c r="W1269" s="17">
        <v>1010354</v>
      </c>
      <c r="X1269" s="21">
        <v>1746767.06</v>
      </c>
      <c r="Y1269" s="17">
        <v>0</v>
      </c>
      <c r="Z1269" s="21">
        <v>0</v>
      </c>
      <c r="AA1269" s="17">
        <v>16734877</v>
      </c>
      <c r="AB1269" s="21">
        <v>68012073.739999995</v>
      </c>
      <c r="AC1269" s="17">
        <v>2662</v>
      </c>
      <c r="AD1269" s="21">
        <v>2658.02</v>
      </c>
      <c r="AE1269" s="21">
        <v>917642.28</v>
      </c>
      <c r="AF1269" s="21">
        <v>76098128.889999986</v>
      </c>
      <c r="AG1269" s="21" t="s">
        <v>35</v>
      </c>
      <c r="AI1269"/>
    </row>
    <row r="1270" spans="1:35">
      <c r="A1270" s="22">
        <v>1268</v>
      </c>
      <c r="B1270" s="28">
        <v>45261</v>
      </c>
      <c r="C1270" s="23" t="s">
        <v>45</v>
      </c>
      <c r="D1270" s="23" t="s">
        <v>48</v>
      </c>
      <c r="E1270" s="22">
        <v>1973</v>
      </c>
      <c r="F1270" s="22">
        <v>352</v>
      </c>
      <c r="G1270" s="22">
        <v>1780</v>
      </c>
      <c r="H1270" s="38">
        <v>1918</v>
      </c>
      <c r="I1270" s="22">
        <v>355014</v>
      </c>
      <c r="J1270" s="22">
        <v>1226972</v>
      </c>
      <c r="K1270" s="22">
        <v>33030</v>
      </c>
      <c r="L1270" s="22">
        <v>13567181</v>
      </c>
      <c r="M1270" s="22">
        <v>50653</v>
      </c>
      <c r="N1270" s="29">
        <v>212928.04</v>
      </c>
      <c r="O1270" s="22">
        <v>20998</v>
      </c>
      <c r="P1270" s="29">
        <v>119730</v>
      </c>
      <c r="Q1270" s="22">
        <v>0</v>
      </c>
      <c r="R1270" s="29">
        <v>0</v>
      </c>
      <c r="S1270" s="22">
        <v>910</v>
      </c>
      <c r="T1270" s="29">
        <v>4286</v>
      </c>
      <c r="U1270" s="22">
        <v>1431653</v>
      </c>
      <c r="V1270" s="29">
        <v>2432141.2000000002</v>
      </c>
      <c r="W1270" s="22">
        <v>420645</v>
      </c>
      <c r="X1270" s="29">
        <v>757734.59</v>
      </c>
      <c r="Y1270" s="22">
        <v>6594</v>
      </c>
      <c r="Z1270" s="29">
        <v>72861.67</v>
      </c>
      <c r="AA1270" s="22">
        <v>6116722</v>
      </c>
      <c r="AB1270" s="29">
        <v>26625077.579999998</v>
      </c>
      <c r="AC1270" s="22">
        <v>0</v>
      </c>
      <c r="AD1270" s="29">
        <v>0</v>
      </c>
      <c r="AE1270" s="29">
        <v>336944.04000000004</v>
      </c>
      <c r="AF1270" s="29">
        <v>29887815.039999999</v>
      </c>
      <c r="AG1270" s="29" t="s">
        <v>35</v>
      </c>
      <c r="AI1270"/>
    </row>
    <row r="1271" spans="1:35">
      <c r="A1271" s="17">
        <v>1269</v>
      </c>
      <c r="B1271" s="18">
        <v>45261</v>
      </c>
      <c r="C1271" s="19" t="s">
        <v>38</v>
      </c>
      <c r="D1271" s="19" t="s">
        <v>49</v>
      </c>
      <c r="E1271" s="17">
        <v>0</v>
      </c>
      <c r="F1271" s="17">
        <v>0</v>
      </c>
      <c r="G1271" s="17">
        <v>0</v>
      </c>
      <c r="H1271" s="20">
        <v>0</v>
      </c>
      <c r="I1271" s="17">
        <v>1</v>
      </c>
      <c r="J1271" s="17">
        <v>0</v>
      </c>
      <c r="K1271" s="17">
        <v>0</v>
      </c>
      <c r="L1271" s="17">
        <v>837</v>
      </c>
      <c r="M1271" s="17">
        <v>0</v>
      </c>
      <c r="N1271" s="21">
        <v>0</v>
      </c>
      <c r="O1271" s="17">
        <v>0</v>
      </c>
      <c r="P1271" s="21">
        <v>0</v>
      </c>
      <c r="Q1271" s="17">
        <v>0</v>
      </c>
      <c r="R1271" s="21">
        <v>0</v>
      </c>
      <c r="S1271" s="17">
        <v>0</v>
      </c>
      <c r="T1271" s="21">
        <v>0</v>
      </c>
      <c r="U1271" s="17">
        <v>31</v>
      </c>
      <c r="V1271" s="21">
        <v>179.85</v>
      </c>
      <c r="W1271" s="17">
        <v>17</v>
      </c>
      <c r="X1271" s="21">
        <v>129.82</v>
      </c>
      <c r="Y1271" s="17">
        <v>0</v>
      </c>
      <c r="Z1271" s="21">
        <v>0</v>
      </c>
      <c r="AA1271" s="17">
        <v>391</v>
      </c>
      <c r="AB1271" s="21">
        <v>3600.2</v>
      </c>
      <c r="AC1271" s="17">
        <v>0</v>
      </c>
      <c r="AD1271" s="21">
        <v>0</v>
      </c>
      <c r="AE1271" s="21">
        <v>0</v>
      </c>
      <c r="AF1271" s="21">
        <v>3909.87</v>
      </c>
      <c r="AG1271" s="21" t="s">
        <v>35</v>
      </c>
      <c r="AI1271"/>
    </row>
    <row r="1272" spans="1:35">
      <c r="A1272" s="22">
        <v>1270</v>
      </c>
      <c r="B1272" s="28">
        <v>45261</v>
      </c>
      <c r="C1272" s="23" t="s">
        <v>41</v>
      </c>
      <c r="D1272" s="23" t="s">
        <v>98</v>
      </c>
      <c r="E1272" s="22">
        <v>519</v>
      </c>
      <c r="F1272" s="22">
        <v>51</v>
      </c>
      <c r="G1272" s="22">
        <v>0</v>
      </c>
      <c r="H1272" s="38">
        <v>0</v>
      </c>
      <c r="I1272" s="22">
        <v>9888</v>
      </c>
      <c r="J1272" s="22">
        <v>0</v>
      </c>
      <c r="K1272" s="22">
        <v>57482</v>
      </c>
      <c r="L1272" s="22">
        <v>889375</v>
      </c>
      <c r="M1272" s="22">
        <v>108239</v>
      </c>
      <c r="N1272" s="29">
        <v>457927.9</v>
      </c>
      <c r="O1272" s="22">
        <v>100699</v>
      </c>
      <c r="P1272" s="29">
        <v>1012231.75</v>
      </c>
      <c r="Q1272" s="22">
        <v>0</v>
      </c>
      <c r="R1272" s="29">
        <v>0</v>
      </c>
      <c r="S1272" s="22">
        <v>0</v>
      </c>
      <c r="T1272" s="29">
        <v>0</v>
      </c>
      <c r="U1272" s="22">
        <v>218582</v>
      </c>
      <c r="V1272" s="29">
        <v>436515.8</v>
      </c>
      <c r="W1272" s="22">
        <v>17273</v>
      </c>
      <c r="X1272" s="29">
        <v>53351.8</v>
      </c>
      <c r="Y1272" s="22">
        <v>0</v>
      </c>
      <c r="Z1272" s="29">
        <v>0</v>
      </c>
      <c r="AA1272" s="22">
        <v>478537</v>
      </c>
      <c r="AB1272" s="29">
        <v>2281125.7000000002</v>
      </c>
      <c r="AC1272" s="22">
        <v>5</v>
      </c>
      <c r="AD1272" s="29">
        <v>3.6</v>
      </c>
      <c r="AE1272" s="29">
        <v>1470159.65</v>
      </c>
      <c r="AF1272" s="29">
        <v>2770996.9000000004</v>
      </c>
      <c r="AG1272" s="29" t="s">
        <v>35</v>
      </c>
      <c r="AI1272"/>
    </row>
    <row r="1273" spans="1:35">
      <c r="A1273" s="17">
        <v>1271</v>
      </c>
      <c r="B1273" s="18">
        <v>45261</v>
      </c>
      <c r="C1273" s="19" t="s">
        <v>45</v>
      </c>
      <c r="D1273" s="19" t="s">
        <v>50</v>
      </c>
      <c r="E1273" s="17">
        <v>8125</v>
      </c>
      <c r="F1273" s="17">
        <v>3995</v>
      </c>
      <c r="G1273" s="17">
        <v>70045</v>
      </c>
      <c r="H1273" s="20">
        <v>13427</v>
      </c>
      <c r="I1273" s="17">
        <v>1</v>
      </c>
      <c r="J1273" s="17">
        <v>1968426</v>
      </c>
      <c r="K1273" s="17">
        <v>876575</v>
      </c>
      <c r="L1273" s="17">
        <v>57060996</v>
      </c>
      <c r="M1273" s="17">
        <v>990576</v>
      </c>
      <c r="N1273" s="21">
        <v>3466917.16</v>
      </c>
      <c r="O1273" s="17">
        <v>430261</v>
      </c>
      <c r="P1273" s="21">
        <v>2145012.19</v>
      </c>
      <c r="Q1273" s="17">
        <v>0</v>
      </c>
      <c r="R1273" s="21">
        <v>0</v>
      </c>
      <c r="S1273" s="17">
        <v>91151</v>
      </c>
      <c r="T1273" s="21">
        <v>496390.5</v>
      </c>
      <c r="U1273" s="17">
        <v>7226370</v>
      </c>
      <c r="V1273" s="21">
        <v>17734528.449999999</v>
      </c>
      <c r="W1273" s="17">
        <v>1415578</v>
      </c>
      <c r="X1273" s="21">
        <v>4534296.75</v>
      </c>
      <c r="Y1273" s="17">
        <v>3981</v>
      </c>
      <c r="Z1273" s="21">
        <v>62322.53</v>
      </c>
      <c r="AA1273" s="17">
        <v>33924966</v>
      </c>
      <c r="AB1273" s="21">
        <v>159020573.09999999</v>
      </c>
      <c r="AC1273" s="17">
        <v>841</v>
      </c>
      <c r="AD1273" s="21">
        <v>659</v>
      </c>
      <c r="AE1273" s="21">
        <v>6108319.8499999996</v>
      </c>
      <c r="AF1273" s="21">
        <v>181352379.82999998</v>
      </c>
      <c r="AG1273" s="21" t="s">
        <v>35</v>
      </c>
      <c r="AI1273"/>
    </row>
    <row r="1274" spans="1:35">
      <c r="A1274" s="22">
        <v>1272</v>
      </c>
      <c r="B1274" s="28">
        <v>45261</v>
      </c>
      <c r="C1274" s="23" t="s">
        <v>33</v>
      </c>
      <c r="D1274" s="23" t="s">
        <v>51</v>
      </c>
      <c r="E1274" s="22">
        <v>175</v>
      </c>
      <c r="F1274" s="22">
        <v>2</v>
      </c>
      <c r="G1274" s="22">
        <v>0</v>
      </c>
      <c r="H1274" s="38">
        <v>0</v>
      </c>
      <c r="I1274" s="22">
        <v>0</v>
      </c>
      <c r="J1274" s="22">
        <v>0</v>
      </c>
      <c r="K1274" s="22">
        <v>0</v>
      </c>
      <c r="L1274" s="22">
        <v>266402</v>
      </c>
      <c r="M1274" s="22">
        <v>0</v>
      </c>
      <c r="N1274" s="29">
        <v>0</v>
      </c>
      <c r="O1274" s="22">
        <v>0</v>
      </c>
      <c r="P1274" s="29">
        <v>0</v>
      </c>
      <c r="Q1274" s="22">
        <v>0</v>
      </c>
      <c r="R1274" s="29">
        <v>0</v>
      </c>
      <c r="S1274" s="22">
        <v>0</v>
      </c>
      <c r="T1274" s="29">
        <v>0</v>
      </c>
      <c r="U1274" s="22">
        <v>30326</v>
      </c>
      <c r="V1274" s="29">
        <v>97562.08</v>
      </c>
      <c r="W1274" s="22">
        <v>5905</v>
      </c>
      <c r="X1274" s="29">
        <v>21223.91</v>
      </c>
      <c r="Y1274" s="22">
        <v>0</v>
      </c>
      <c r="Z1274" s="29">
        <v>0</v>
      </c>
      <c r="AA1274" s="22">
        <v>120623</v>
      </c>
      <c r="AB1274" s="29">
        <v>692428.63</v>
      </c>
      <c r="AC1274" s="22">
        <v>0</v>
      </c>
      <c r="AD1274" s="29">
        <v>0</v>
      </c>
      <c r="AE1274" s="29">
        <v>0</v>
      </c>
      <c r="AF1274" s="29">
        <v>811214.62</v>
      </c>
      <c r="AG1274" s="29" t="s">
        <v>35</v>
      </c>
      <c r="AI1274"/>
    </row>
    <row r="1275" spans="1:35">
      <c r="A1275" s="17">
        <v>1273</v>
      </c>
      <c r="B1275" s="18">
        <v>45261</v>
      </c>
      <c r="C1275" s="19" t="s">
        <v>45</v>
      </c>
      <c r="D1275" s="19" t="s">
        <v>53</v>
      </c>
      <c r="E1275" s="17">
        <v>2857</v>
      </c>
      <c r="F1275" s="17">
        <v>1005</v>
      </c>
      <c r="G1275" s="17">
        <v>2698</v>
      </c>
      <c r="H1275" s="20">
        <v>9254</v>
      </c>
      <c r="I1275" s="17">
        <v>5714</v>
      </c>
      <c r="J1275" s="17">
        <v>1177046</v>
      </c>
      <c r="K1275" s="17">
        <v>0</v>
      </c>
      <c r="L1275" s="17">
        <v>29324324</v>
      </c>
      <c r="M1275" s="17">
        <v>0</v>
      </c>
      <c r="N1275" s="21">
        <v>0</v>
      </c>
      <c r="O1275" s="17">
        <v>0</v>
      </c>
      <c r="P1275" s="21">
        <v>0</v>
      </c>
      <c r="Q1275" s="17">
        <v>0</v>
      </c>
      <c r="R1275" s="21">
        <v>0</v>
      </c>
      <c r="S1275" s="17">
        <v>0</v>
      </c>
      <c r="T1275" s="21">
        <v>0</v>
      </c>
      <c r="U1275" s="17">
        <v>1750370</v>
      </c>
      <c r="V1275" s="21">
        <v>4130307.75</v>
      </c>
      <c r="W1275" s="17">
        <v>295834</v>
      </c>
      <c r="X1275" s="21">
        <v>1049401.1000000001</v>
      </c>
      <c r="Y1275" s="17">
        <v>0</v>
      </c>
      <c r="Z1275" s="21">
        <v>0</v>
      </c>
      <c r="AA1275" s="17">
        <v>8938619</v>
      </c>
      <c r="AB1275" s="21">
        <v>41286695.07</v>
      </c>
      <c r="AC1275" s="17">
        <v>4895</v>
      </c>
      <c r="AD1275" s="21">
        <v>5043.59</v>
      </c>
      <c r="AE1275" s="21">
        <v>0</v>
      </c>
      <c r="AF1275" s="21">
        <v>46471447.510000005</v>
      </c>
      <c r="AG1275" s="21" t="s">
        <v>35</v>
      </c>
      <c r="AI1275"/>
    </row>
    <row r="1276" spans="1:35">
      <c r="A1276" s="22">
        <v>1274</v>
      </c>
      <c r="B1276" s="28">
        <v>45261</v>
      </c>
      <c r="C1276" s="23" t="s">
        <v>38</v>
      </c>
      <c r="D1276" s="23" t="s">
        <v>54</v>
      </c>
      <c r="E1276" s="22">
        <v>0</v>
      </c>
      <c r="F1276" s="22">
        <v>0</v>
      </c>
      <c r="G1276" s="22">
        <v>0</v>
      </c>
      <c r="H1276" s="38">
        <v>0</v>
      </c>
      <c r="I1276" s="22">
        <v>0</v>
      </c>
      <c r="J1276" s="22">
        <v>0</v>
      </c>
      <c r="K1276" s="22">
        <v>184466</v>
      </c>
      <c r="L1276" s="22">
        <v>0</v>
      </c>
      <c r="M1276" s="22">
        <v>124152</v>
      </c>
      <c r="N1276" s="29">
        <v>896032.1</v>
      </c>
      <c r="O1276" s="22">
        <v>177751</v>
      </c>
      <c r="P1276" s="29">
        <v>2272189.63</v>
      </c>
      <c r="Q1276" s="22">
        <v>0</v>
      </c>
      <c r="R1276" s="29">
        <v>0</v>
      </c>
      <c r="S1276" s="22">
        <v>592</v>
      </c>
      <c r="T1276" s="29">
        <v>4466.8</v>
      </c>
      <c r="U1276" s="22">
        <v>0</v>
      </c>
      <c r="V1276" s="29">
        <v>0</v>
      </c>
      <c r="W1276" s="22">
        <v>0</v>
      </c>
      <c r="X1276" s="29">
        <v>0</v>
      </c>
      <c r="Y1276" s="22">
        <v>0</v>
      </c>
      <c r="Z1276" s="29">
        <v>0</v>
      </c>
      <c r="AA1276" s="22">
        <v>0</v>
      </c>
      <c r="AB1276" s="29">
        <v>0</v>
      </c>
      <c r="AC1276" s="22">
        <v>0</v>
      </c>
      <c r="AD1276" s="29">
        <v>0</v>
      </c>
      <c r="AE1276" s="29">
        <v>3172688.53</v>
      </c>
      <c r="AF1276" s="29">
        <v>0</v>
      </c>
      <c r="AG1276" s="29" t="s">
        <v>40</v>
      </c>
      <c r="AI1276"/>
    </row>
    <row r="1277" spans="1:35">
      <c r="A1277" s="17">
        <v>1275</v>
      </c>
      <c r="B1277" s="18">
        <v>45261</v>
      </c>
      <c r="C1277" s="19" t="s">
        <v>41</v>
      </c>
      <c r="D1277" s="19" t="s">
        <v>55</v>
      </c>
      <c r="E1277" s="17">
        <v>1126</v>
      </c>
      <c r="F1277" s="17">
        <v>539</v>
      </c>
      <c r="G1277" s="17">
        <v>6423</v>
      </c>
      <c r="H1277" s="20">
        <v>56948</v>
      </c>
      <c r="I1277" s="17">
        <v>0</v>
      </c>
      <c r="J1277" s="17">
        <v>65693</v>
      </c>
      <c r="K1277" s="17">
        <v>27050</v>
      </c>
      <c r="L1277" s="17">
        <v>2713583</v>
      </c>
      <c r="M1277" s="17">
        <v>50513</v>
      </c>
      <c r="N1277" s="21">
        <v>197928.44</v>
      </c>
      <c r="O1277" s="17">
        <v>18749</v>
      </c>
      <c r="P1277" s="21">
        <v>206681.05</v>
      </c>
      <c r="Q1277" s="17">
        <v>0</v>
      </c>
      <c r="R1277" s="21">
        <v>0</v>
      </c>
      <c r="S1277" s="17">
        <v>465</v>
      </c>
      <c r="T1277" s="21">
        <v>2152.9</v>
      </c>
      <c r="U1277" s="17">
        <v>437079</v>
      </c>
      <c r="V1277" s="21">
        <v>1058698.92</v>
      </c>
      <c r="W1277" s="17">
        <v>58733</v>
      </c>
      <c r="X1277" s="21">
        <v>166698.97</v>
      </c>
      <c r="Y1277" s="17">
        <v>0</v>
      </c>
      <c r="Z1277" s="21">
        <v>0</v>
      </c>
      <c r="AA1277" s="17">
        <v>2528205</v>
      </c>
      <c r="AB1277" s="21">
        <v>13264503.109999999</v>
      </c>
      <c r="AC1277" s="17">
        <v>0</v>
      </c>
      <c r="AD1277" s="21">
        <v>0</v>
      </c>
      <c r="AE1277" s="21">
        <v>406762.39</v>
      </c>
      <c r="AF1277" s="21">
        <v>14489901</v>
      </c>
      <c r="AG1277" s="21" t="s">
        <v>35</v>
      </c>
      <c r="AI1277"/>
    </row>
    <row r="1278" spans="1:35">
      <c r="A1278" s="22">
        <v>1276</v>
      </c>
      <c r="B1278" s="28">
        <v>45261</v>
      </c>
      <c r="C1278" s="23" t="s">
        <v>38</v>
      </c>
      <c r="D1278" s="23" t="s">
        <v>56</v>
      </c>
      <c r="E1278" s="22">
        <v>423</v>
      </c>
      <c r="F1278" s="22">
        <v>479</v>
      </c>
      <c r="G1278" s="22">
        <v>558</v>
      </c>
      <c r="H1278" s="38">
        <v>104</v>
      </c>
      <c r="I1278" s="22">
        <v>0</v>
      </c>
      <c r="J1278" s="22">
        <v>5057</v>
      </c>
      <c r="K1278" s="22">
        <v>482887</v>
      </c>
      <c r="L1278" s="22">
        <v>1998285</v>
      </c>
      <c r="M1278" s="22">
        <v>443556</v>
      </c>
      <c r="N1278" s="29">
        <v>2070954.98</v>
      </c>
      <c r="O1278" s="22">
        <v>253955</v>
      </c>
      <c r="P1278" s="29">
        <v>2057487.82</v>
      </c>
      <c r="Q1278" s="22">
        <v>0</v>
      </c>
      <c r="R1278" s="29">
        <v>0</v>
      </c>
      <c r="S1278" s="22">
        <v>3406</v>
      </c>
      <c r="T1278" s="29">
        <v>10353.1</v>
      </c>
      <c r="U1278" s="22">
        <v>289646</v>
      </c>
      <c r="V1278" s="29">
        <v>622965.07999999996</v>
      </c>
      <c r="W1278" s="22">
        <v>110294</v>
      </c>
      <c r="X1278" s="29">
        <v>304284.83</v>
      </c>
      <c r="Y1278" s="22">
        <v>0</v>
      </c>
      <c r="Z1278" s="29">
        <v>0</v>
      </c>
      <c r="AA1278" s="22">
        <v>890966</v>
      </c>
      <c r="AB1278" s="29">
        <v>4421139.76</v>
      </c>
      <c r="AC1278" s="22">
        <v>0</v>
      </c>
      <c r="AD1278" s="29">
        <v>0</v>
      </c>
      <c r="AE1278" s="29">
        <v>4138795.9</v>
      </c>
      <c r="AF1278" s="29">
        <v>5348389.67</v>
      </c>
      <c r="AG1278" s="29" t="s">
        <v>35</v>
      </c>
      <c r="AI1278"/>
    </row>
    <row r="1279" spans="1:35">
      <c r="A1279" s="17">
        <v>1277</v>
      </c>
      <c r="B1279" s="18">
        <v>45261</v>
      </c>
      <c r="C1279" s="19" t="s">
        <v>41</v>
      </c>
      <c r="D1279" s="19" t="s">
        <v>57</v>
      </c>
      <c r="E1279" s="17">
        <v>411</v>
      </c>
      <c r="F1279" s="17">
        <v>5</v>
      </c>
      <c r="G1279" s="17">
        <v>8141</v>
      </c>
      <c r="H1279" s="20">
        <v>0</v>
      </c>
      <c r="I1279" s="17">
        <v>10536</v>
      </c>
      <c r="J1279" s="17">
        <v>0</v>
      </c>
      <c r="K1279" s="17">
        <v>0</v>
      </c>
      <c r="L1279" s="17">
        <v>793571</v>
      </c>
      <c r="M1279" s="17">
        <v>0</v>
      </c>
      <c r="N1279" s="21">
        <v>0</v>
      </c>
      <c r="O1279" s="17">
        <v>0</v>
      </c>
      <c r="P1279" s="21">
        <v>0</v>
      </c>
      <c r="Q1279" s="17">
        <v>0</v>
      </c>
      <c r="R1279" s="21">
        <v>0</v>
      </c>
      <c r="S1279" s="17">
        <v>0</v>
      </c>
      <c r="T1279" s="21">
        <v>0</v>
      </c>
      <c r="U1279" s="17">
        <v>115609</v>
      </c>
      <c r="V1279" s="21">
        <v>316121.31</v>
      </c>
      <c r="W1279" s="17">
        <v>18584</v>
      </c>
      <c r="X1279" s="21">
        <v>84959.07</v>
      </c>
      <c r="Y1279" s="17">
        <v>269</v>
      </c>
      <c r="Z1279" s="21">
        <v>9052.36</v>
      </c>
      <c r="AA1279" s="17">
        <v>364597</v>
      </c>
      <c r="AB1279" s="21">
        <v>1463576.06</v>
      </c>
      <c r="AC1279" s="17">
        <v>0</v>
      </c>
      <c r="AD1279" s="21">
        <v>0</v>
      </c>
      <c r="AE1279" s="21">
        <v>0</v>
      </c>
      <c r="AF1279" s="21">
        <v>1873708.8</v>
      </c>
      <c r="AG1279" s="21" t="s">
        <v>35</v>
      </c>
      <c r="AI1279"/>
    </row>
    <row r="1280" spans="1:35">
      <c r="A1280" s="22">
        <v>1278</v>
      </c>
      <c r="B1280" s="28">
        <v>45261</v>
      </c>
      <c r="C1280" s="23" t="s">
        <v>38</v>
      </c>
      <c r="D1280" s="23" t="s">
        <v>58</v>
      </c>
      <c r="E1280" s="22">
        <v>13</v>
      </c>
      <c r="F1280" s="22">
        <v>4</v>
      </c>
      <c r="G1280" s="22">
        <v>0</v>
      </c>
      <c r="H1280" s="38">
        <v>0</v>
      </c>
      <c r="I1280" s="22">
        <v>0</v>
      </c>
      <c r="J1280" s="22">
        <v>6</v>
      </c>
      <c r="K1280" s="22">
        <v>0</v>
      </c>
      <c r="L1280" s="22">
        <v>119760</v>
      </c>
      <c r="M1280" s="22">
        <v>0</v>
      </c>
      <c r="N1280" s="29">
        <v>0</v>
      </c>
      <c r="O1280" s="22">
        <v>0</v>
      </c>
      <c r="P1280" s="29">
        <v>0</v>
      </c>
      <c r="Q1280" s="22">
        <v>0</v>
      </c>
      <c r="R1280" s="29">
        <v>0</v>
      </c>
      <c r="S1280" s="22">
        <v>0</v>
      </c>
      <c r="T1280" s="29">
        <v>0</v>
      </c>
      <c r="U1280" s="22">
        <v>40464</v>
      </c>
      <c r="V1280" s="29">
        <v>123538.2</v>
      </c>
      <c r="W1280" s="22">
        <v>15831</v>
      </c>
      <c r="X1280" s="29">
        <v>61640.34</v>
      </c>
      <c r="Y1280" s="22">
        <v>0</v>
      </c>
      <c r="Z1280" s="29">
        <v>0</v>
      </c>
      <c r="AA1280" s="22">
        <v>37945</v>
      </c>
      <c r="AB1280" s="29">
        <v>224201.82</v>
      </c>
      <c r="AC1280" s="22">
        <v>0</v>
      </c>
      <c r="AD1280" s="29">
        <v>0</v>
      </c>
      <c r="AE1280" s="29">
        <v>0</v>
      </c>
      <c r="AF1280" s="29">
        <v>409380.36</v>
      </c>
      <c r="AG1280" s="29" t="s">
        <v>35</v>
      </c>
      <c r="AI1280"/>
    </row>
    <row r="1281" spans="1:35">
      <c r="A1281" s="17">
        <v>1279</v>
      </c>
      <c r="B1281" s="18">
        <v>45261</v>
      </c>
      <c r="C1281" s="19" t="s">
        <v>41</v>
      </c>
      <c r="D1281" s="19" t="s">
        <v>59</v>
      </c>
      <c r="E1281" s="17">
        <v>237</v>
      </c>
      <c r="F1281" s="17">
        <v>41</v>
      </c>
      <c r="G1281" s="17">
        <v>1577</v>
      </c>
      <c r="H1281" s="20">
        <v>0</v>
      </c>
      <c r="I1281" s="17">
        <v>0</v>
      </c>
      <c r="J1281" s="17">
        <v>31677</v>
      </c>
      <c r="K1281" s="17">
        <v>10967</v>
      </c>
      <c r="L1281" s="17">
        <v>538997</v>
      </c>
      <c r="M1281" s="17">
        <v>24374</v>
      </c>
      <c r="N1281" s="21">
        <v>54970.720000000001</v>
      </c>
      <c r="O1281" s="17">
        <v>6916</v>
      </c>
      <c r="P1281" s="21">
        <v>26455.02</v>
      </c>
      <c r="Q1281" s="17">
        <v>0</v>
      </c>
      <c r="R1281" s="21">
        <v>0</v>
      </c>
      <c r="S1281" s="17">
        <v>235</v>
      </c>
      <c r="T1281" s="21">
        <v>811.3</v>
      </c>
      <c r="U1281" s="17">
        <v>179973</v>
      </c>
      <c r="V1281" s="21">
        <v>330051.92</v>
      </c>
      <c r="W1281" s="17">
        <v>6463</v>
      </c>
      <c r="X1281" s="21">
        <v>15909.74</v>
      </c>
      <c r="Y1281" s="17">
        <v>0</v>
      </c>
      <c r="Z1281" s="21">
        <v>0</v>
      </c>
      <c r="AA1281" s="17">
        <v>455385</v>
      </c>
      <c r="AB1281" s="21">
        <v>1973233.72</v>
      </c>
      <c r="AC1281" s="17">
        <v>0</v>
      </c>
      <c r="AD1281" s="21">
        <v>0</v>
      </c>
      <c r="AE1281" s="21">
        <v>82237.040000000008</v>
      </c>
      <c r="AF1281" s="21">
        <v>2319195.38</v>
      </c>
      <c r="AG1281" s="21" t="s">
        <v>35</v>
      </c>
      <c r="AI1281"/>
    </row>
    <row r="1282" spans="1:35">
      <c r="A1282" s="22">
        <v>1280</v>
      </c>
      <c r="B1282" s="28">
        <v>45261</v>
      </c>
      <c r="C1282" s="23" t="s">
        <v>38</v>
      </c>
      <c r="D1282" s="23" t="s">
        <v>103</v>
      </c>
      <c r="E1282" s="22">
        <v>2</v>
      </c>
      <c r="F1282" s="22">
        <v>0</v>
      </c>
      <c r="G1282" s="22">
        <v>0</v>
      </c>
      <c r="H1282" s="38">
        <v>0</v>
      </c>
      <c r="I1282" s="22">
        <v>0</v>
      </c>
      <c r="J1282" s="22">
        <v>0</v>
      </c>
      <c r="K1282" s="22">
        <v>0</v>
      </c>
      <c r="L1282" s="22">
        <v>20695</v>
      </c>
      <c r="M1282" s="22">
        <v>0</v>
      </c>
      <c r="N1282" s="29">
        <v>0</v>
      </c>
      <c r="O1282" s="22">
        <v>0</v>
      </c>
      <c r="P1282" s="29">
        <v>0</v>
      </c>
      <c r="Q1282" s="22">
        <v>0</v>
      </c>
      <c r="R1282" s="29">
        <v>0</v>
      </c>
      <c r="S1282" s="22">
        <v>0</v>
      </c>
      <c r="T1282" s="29">
        <v>0</v>
      </c>
      <c r="U1282" s="22">
        <v>1127</v>
      </c>
      <c r="V1282" s="29">
        <v>4274.96</v>
      </c>
      <c r="W1282" s="22">
        <v>194</v>
      </c>
      <c r="X1282" s="29">
        <v>256.19</v>
      </c>
      <c r="Y1282" s="22">
        <v>0</v>
      </c>
      <c r="Z1282" s="29">
        <v>0</v>
      </c>
      <c r="AA1282" s="22">
        <v>923</v>
      </c>
      <c r="AB1282" s="29">
        <v>4635.8</v>
      </c>
      <c r="AC1282" s="22">
        <v>0</v>
      </c>
      <c r="AD1282" s="29">
        <v>0</v>
      </c>
      <c r="AE1282" s="29">
        <v>0</v>
      </c>
      <c r="AF1282" s="29">
        <v>9166.9500000000007</v>
      </c>
      <c r="AG1282" s="29" t="s">
        <v>35</v>
      </c>
      <c r="AI1282"/>
    </row>
    <row r="1283" spans="1:35">
      <c r="A1283" s="17">
        <v>1281</v>
      </c>
      <c r="B1283" s="18">
        <v>45261</v>
      </c>
      <c r="C1283" s="19" t="s">
        <v>33</v>
      </c>
      <c r="D1283" s="19" t="s">
        <v>60</v>
      </c>
      <c r="E1283" s="17">
        <v>598</v>
      </c>
      <c r="F1283" s="17">
        <v>2</v>
      </c>
      <c r="G1283" s="17">
        <v>0</v>
      </c>
      <c r="H1283" s="20">
        <v>4003</v>
      </c>
      <c r="I1283" s="17">
        <v>0</v>
      </c>
      <c r="J1283" s="17">
        <v>0</v>
      </c>
      <c r="K1283" s="17">
        <v>0</v>
      </c>
      <c r="L1283" s="17">
        <v>5516689</v>
      </c>
      <c r="M1283" s="17">
        <v>0</v>
      </c>
      <c r="N1283" s="21">
        <v>0</v>
      </c>
      <c r="O1283" s="17">
        <v>0</v>
      </c>
      <c r="P1283" s="21">
        <v>0</v>
      </c>
      <c r="Q1283" s="17">
        <v>0</v>
      </c>
      <c r="R1283" s="21">
        <v>0</v>
      </c>
      <c r="S1283" s="17">
        <v>0</v>
      </c>
      <c r="T1283" s="21">
        <v>0</v>
      </c>
      <c r="U1283" s="17">
        <v>193886</v>
      </c>
      <c r="V1283" s="21">
        <v>316861.89</v>
      </c>
      <c r="W1283" s="17">
        <v>13574</v>
      </c>
      <c r="X1283" s="21">
        <v>34702.379999999997</v>
      </c>
      <c r="Y1283" s="17">
        <v>0</v>
      </c>
      <c r="Z1283" s="21">
        <v>0</v>
      </c>
      <c r="AA1283" s="17">
        <v>1049677</v>
      </c>
      <c r="AB1283" s="21">
        <v>5243791.24</v>
      </c>
      <c r="AC1283" s="17">
        <v>11</v>
      </c>
      <c r="AD1283" s="21">
        <v>7.2</v>
      </c>
      <c r="AE1283" s="21">
        <v>0</v>
      </c>
      <c r="AF1283" s="21">
        <v>5595362.71</v>
      </c>
      <c r="AG1283" s="21" t="s">
        <v>35</v>
      </c>
      <c r="AI1283"/>
    </row>
    <row r="1284" spans="1:35">
      <c r="A1284" s="22">
        <v>1282</v>
      </c>
      <c r="B1284" s="28">
        <v>45261</v>
      </c>
      <c r="C1284" s="23" t="s">
        <v>33</v>
      </c>
      <c r="D1284" s="23" t="s">
        <v>61</v>
      </c>
      <c r="E1284" s="22">
        <v>359</v>
      </c>
      <c r="F1284" s="22">
        <v>4</v>
      </c>
      <c r="G1284" s="22">
        <v>26317</v>
      </c>
      <c r="H1284" s="38">
        <v>302</v>
      </c>
      <c r="I1284" s="22">
        <v>65062</v>
      </c>
      <c r="J1284" s="22">
        <v>0</v>
      </c>
      <c r="K1284" s="22">
        <v>0</v>
      </c>
      <c r="L1284" s="22">
        <v>2062725</v>
      </c>
      <c r="M1284" s="22">
        <v>0</v>
      </c>
      <c r="N1284" s="29">
        <v>0</v>
      </c>
      <c r="O1284" s="22">
        <v>0</v>
      </c>
      <c r="P1284" s="29">
        <v>0</v>
      </c>
      <c r="Q1284" s="22">
        <v>0</v>
      </c>
      <c r="R1284" s="29">
        <v>0</v>
      </c>
      <c r="S1284" s="22">
        <v>0</v>
      </c>
      <c r="T1284" s="29">
        <v>0</v>
      </c>
      <c r="U1284" s="22">
        <v>158632</v>
      </c>
      <c r="V1284" s="29">
        <v>327746.90999999997</v>
      </c>
      <c r="W1284" s="22">
        <v>44137</v>
      </c>
      <c r="X1284" s="29">
        <v>192626.74</v>
      </c>
      <c r="Y1284" s="22">
        <v>0</v>
      </c>
      <c r="Z1284" s="29">
        <v>0</v>
      </c>
      <c r="AA1284" s="22">
        <v>2870663</v>
      </c>
      <c r="AB1284" s="29">
        <v>8479270.7599999998</v>
      </c>
      <c r="AC1284" s="22">
        <v>0</v>
      </c>
      <c r="AD1284" s="29">
        <v>0</v>
      </c>
      <c r="AE1284" s="29">
        <v>0</v>
      </c>
      <c r="AF1284" s="29">
        <v>8999644.4100000001</v>
      </c>
      <c r="AG1284" s="29" t="s">
        <v>35</v>
      </c>
      <c r="AI1284"/>
    </row>
    <row r="1285" spans="1:35">
      <c r="A1285" s="17">
        <v>1283</v>
      </c>
      <c r="B1285" s="18">
        <v>45261</v>
      </c>
      <c r="C1285" s="19" t="s">
        <v>41</v>
      </c>
      <c r="D1285" s="19" t="s">
        <v>62</v>
      </c>
      <c r="E1285" s="17">
        <v>1634</v>
      </c>
      <c r="F1285" s="17">
        <v>326</v>
      </c>
      <c r="G1285" s="17">
        <v>19380</v>
      </c>
      <c r="H1285" s="20">
        <v>940</v>
      </c>
      <c r="I1285" s="17">
        <v>7660</v>
      </c>
      <c r="J1285" s="17">
        <v>4728701</v>
      </c>
      <c r="K1285" s="17">
        <v>923312</v>
      </c>
      <c r="L1285" s="17">
        <v>13348511</v>
      </c>
      <c r="M1285" s="17">
        <v>1691869</v>
      </c>
      <c r="N1285" s="21">
        <v>5259070.5</v>
      </c>
      <c r="O1285" s="17">
        <v>2006908</v>
      </c>
      <c r="P1285" s="21">
        <v>11867358.58</v>
      </c>
      <c r="Q1285" s="17">
        <v>0</v>
      </c>
      <c r="R1285" s="21">
        <v>0</v>
      </c>
      <c r="S1285" s="17">
        <v>4422</v>
      </c>
      <c r="T1285" s="21">
        <v>20307.47</v>
      </c>
      <c r="U1285" s="17">
        <v>3899526</v>
      </c>
      <c r="V1285" s="21">
        <v>8659439.8100000005</v>
      </c>
      <c r="W1285" s="17">
        <v>1437321</v>
      </c>
      <c r="X1285" s="21">
        <v>5028009.93</v>
      </c>
      <c r="Y1285" s="17">
        <v>2623</v>
      </c>
      <c r="Z1285" s="21">
        <v>36448.980000000003</v>
      </c>
      <c r="AA1285" s="17">
        <v>8761421</v>
      </c>
      <c r="AB1285" s="21">
        <v>43668000.68</v>
      </c>
      <c r="AC1285" s="17">
        <v>118</v>
      </c>
      <c r="AD1285" s="21">
        <v>111.3</v>
      </c>
      <c r="AE1285" s="21">
        <v>17146736.549999997</v>
      </c>
      <c r="AF1285" s="21">
        <v>57392010.699999996</v>
      </c>
      <c r="AG1285" s="21" t="s">
        <v>35</v>
      </c>
      <c r="AI1285"/>
    </row>
    <row r="1286" spans="1:35">
      <c r="A1286" s="22">
        <v>1284</v>
      </c>
      <c r="B1286" s="28">
        <v>45261</v>
      </c>
      <c r="C1286" s="23" t="s">
        <v>33</v>
      </c>
      <c r="D1286" s="23" t="s">
        <v>63</v>
      </c>
      <c r="E1286" s="22">
        <v>171</v>
      </c>
      <c r="F1286" s="22">
        <v>0</v>
      </c>
      <c r="G1286" s="22">
        <v>0</v>
      </c>
      <c r="H1286" s="38">
        <v>436</v>
      </c>
      <c r="I1286" s="22">
        <v>0</v>
      </c>
      <c r="J1286" s="22">
        <v>56221</v>
      </c>
      <c r="K1286" s="22">
        <v>0</v>
      </c>
      <c r="L1286" s="22">
        <v>5461348</v>
      </c>
      <c r="M1286" s="22">
        <v>0</v>
      </c>
      <c r="N1286" s="29">
        <v>0</v>
      </c>
      <c r="O1286" s="22">
        <v>0</v>
      </c>
      <c r="P1286" s="29">
        <v>0</v>
      </c>
      <c r="Q1286" s="22">
        <v>0</v>
      </c>
      <c r="R1286" s="29">
        <v>0</v>
      </c>
      <c r="S1286" s="22">
        <v>0</v>
      </c>
      <c r="T1286" s="29">
        <v>0</v>
      </c>
      <c r="U1286" s="22">
        <v>39816</v>
      </c>
      <c r="V1286" s="29">
        <v>56231.24</v>
      </c>
      <c r="W1286" s="22">
        <v>8395</v>
      </c>
      <c r="X1286" s="29">
        <v>25034.43</v>
      </c>
      <c r="Y1286" s="22">
        <v>0</v>
      </c>
      <c r="Z1286" s="29">
        <v>0</v>
      </c>
      <c r="AA1286" s="22">
        <v>895671</v>
      </c>
      <c r="AB1286" s="29">
        <v>4578016.1100000003</v>
      </c>
      <c r="AC1286" s="22">
        <v>0</v>
      </c>
      <c r="AD1286" s="29">
        <v>0</v>
      </c>
      <c r="AE1286" s="29">
        <v>0</v>
      </c>
      <c r="AF1286" s="29">
        <v>4659281.78</v>
      </c>
      <c r="AG1286" s="29" t="s">
        <v>35</v>
      </c>
      <c r="AI1286"/>
    </row>
    <row r="1287" spans="1:35">
      <c r="A1287" s="17">
        <v>1285</v>
      </c>
      <c r="B1287" s="18">
        <v>45261</v>
      </c>
      <c r="C1287" s="19" t="s">
        <v>36</v>
      </c>
      <c r="D1287" s="19" t="s">
        <v>64</v>
      </c>
      <c r="E1287" s="17">
        <v>0</v>
      </c>
      <c r="F1287" s="17">
        <v>0</v>
      </c>
      <c r="G1287" s="17">
        <v>0</v>
      </c>
      <c r="H1287" s="20">
        <v>402052</v>
      </c>
      <c r="I1287" s="17">
        <v>0</v>
      </c>
      <c r="J1287" s="17">
        <v>19708</v>
      </c>
      <c r="K1287" s="17">
        <v>0</v>
      </c>
      <c r="L1287" s="17">
        <v>8505146</v>
      </c>
      <c r="M1287" s="17">
        <v>0</v>
      </c>
      <c r="N1287" s="21">
        <v>0</v>
      </c>
      <c r="O1287" s="17">
        <v>0</v>
      </c>
      <c r="P1287" s="21">
        <v>0</v>
      </c>
      <c r="Q1287" s="17">
        <v>0</v>
      </c>
      <c r="R1287" s="21">
        <v>0</v>
      </c>
      <c r="S1287" s="17">
        <v>0</v>
      </c>
      <c r="T1287" s="21">
        <v>0</v>
      </c>
      <c r="U1287" s="17">
        <v>159829</v>
      </c>
      <c r="V1287" s="21">
        <v>329468.33</v>
      </c>
      <c r="W1287" s="17">
        <v>8269</v>
      </c>
      <c r="X1287" s="21">
        <v>9646.32</v>
      </c>
      <c r="Y1287" s="17">
        <v>0</v>
      </c>
      <c r="Z1287" s="21">
        <v>0</v>
      </c>
      <c r="AA1287" s="17">
        <v>2023807</v>
      </c>
      <c r="AB1287" s="21">
        <v>6507933.2300000004</v>
      </c>
      <c r="AC1287" s="17">
        <v>154</v>
      </c>
      <c r="AD1287" s="21">
        <v>95.3</v>
      </c>
      <c r="AE1287" s="21">
        <v>0</v>
      </c>
      <c r="AF1287" s="21">
        <v>6847143.1800000006</v>
      </c>
      <c r="AG1287" s="21" t="s">
        <v>35</v>
      </c>
      <c r="AI1287"/>
    </row>
    <row r="1288" spans="1:35">
      <c r="A1288" s="22">
        <v>1286</v>
      </c>
      <c r="B1288" s="28">
        <v>45261</v>
      </c>
      <c r="C1288" s="23" t="s">
        <v>41</v>
      </c>
      <c r="D1288" s="23" t="s">
        <v>65</v>
      </c>
      <c r="E1288" s="22">
        <v>11301</v>
      </c>
      <c r="F1288" s="22">
        <v>9387</v>
      </c>
      <c r="G1288" s="22">
        <v>1553924</v>
      </c>
      <c r="H1288" s="38">
        <v>4592</v>
      </c>
      <c r="I1288" s="22">
        <v>1961689</v>
      </c>
      <c r="J1288" s="22">
        <v>0</v>
      </c>
      <c r="K1288" s="22">
        <v>19878068</v>
      </c>
      <c r="L1288" s="22">
        <v>53330797</v>
      </c>
      <c r="M1288" s="22">
        <v>51520706</v>
      </c>
      <c r="N1288" s="29">
        <v>158608271.19999999</v>
      </c>
      <c r="O1288" s="22">
        <v>31909775</v>
      </c>
      <c r="P1288" s="29">
        <v>289110454</v>
      </c>
      <c r="Q1288" s="22">
        <v>0</v>
      </c>
      <c r="R1288" s="29">
        <v>0</v>
      </c>
      <c r="S1288" s="22">
        <v>198624</v>
      </c>
      <c r="T1288" s="29">
        <v>1202935.1599999999</v>
      </c>
      <c r="U1288" s="22">
        <v>15092109</v>
      </c>
      <c r="V1288" s="29">
        <v>46910149.5</v>
      </c>
      <c r="W1288" s="22">
        <v>9504718</v>
      </c>
      <c r="X1288" s="29">
        <v>37052394.780000001</v>
      </c>
      <c r="Y1288" s="22">
        <v>94881</v>
      </c>
      <c r="Z1288" s="29">
        <v>1309176.3700000001</v>
      </c>
      <c r="AA1288" s="22">
        <v>40540285</v>
      </c>
      <c r="AB1288" s="29">
        <v>253688744.19999999</v>
      </c>
      <c r="AC1288" s="22">
        <v>7031</v>
      </c>
      <c r="AD1288" s="29">
        <v>6950.21</v>
      </c>
      <c r="AE1288" s="29">
        <v>448921660.36000001</v>
      </c>
      <c r="AF1288" s="29">
        <v>338967415.06</v>
      </c>
      <c r="AG1288" s="29" t="s">
        <v>40</v>
      </c>
      <c r="AI1288"/>
    </row>
    <row r="1289" spans="1:35">
      <c r="A1289" s="17">
        <v>1287</v>
      </c>
      <c r="B1289" s="18">
        <v>45261</v>
      </c>
      <c r="C1289" s="19" t="s">
        <v>38</v>
      </c>
      <c r="D1289" s="19" t="s">
        <v>66</v>
      </c>
      <c r="E1289" s="17">
        <v>46</v>
      </c>
      <c r="F1289" s="17">
        <v>28</v>
      </c>
      <c r="G1289" s="17">
        <v>0</v>
      </c>
      <c r="H1289" s="20">
        <v>0</v>
      </c>
      <c r="I1289" s="17">
        <v>0</v>
      </c>
      <c r="J1289" s="17">
        <v>0</v>
      </c>
      <c r="K1289" s="17">
        <v>632199</v>
      </c>
      <c r="L1289" s="17">
        <v>690685</v>
      </c>
      <c r="M1289" s="17">
        <v>880331</v>
      </c>
      <c r="N1289" s="21">
        <v>3152019.26</v>
      </c>
      <c r="O1289" s="17">
        <v>1154444</v>
      </c>
      <c r="P1289" s="21">
        <v>6166707.9500000002</v>
      </c>
      <c r="Q1289" s="17">
        <v>0</v>
      </c>
      <c r="R1289" s="21">
        <v>0</v>
      </c>
      <c r="S1289" s="17">
        <v>1704</v>
      </c>
      <c r="T1289" s="21">
        <v>12688.2</v>
      </c>
      <c r="U1289" s="17">
        <v>294852</v>
      </c>
      <c r="V1289" s="21">
        <v>1193122.92</v>
      </c>
      <c r="W1289" s="17">
        <v>0</v>
      </c>
      <c r="X1289" s="21">
        <v>0</v>
      </c>
      <c r="Y1289" s="17">
        <v>0</v>
      </c>
      <c r="Z1289" s="21">
        <v>0</v>
      </c>
      <c r="AA1289" s="17">
        <v>259114</v>
      </c>
      <c r="AB1289" s="21">
        <v>1542453.63</v>
      </c>
      <c r="AC1289" s="17">
        <v>0</v>
      </c>
      <c r="AD1289" s="21">
        <v>0</v>
      </c>
      <c r="AE1289" s="21">
        <v>9331415.4100000001</v>
      </c>
      <c r="AF1289" s="21">
        <v>2735576.55</v>
      </c>
      <c r="AG1289" s="21" t="s">
        <v>40</v>
      </c>
      <c r="AI1289"/>
    </row>
    <row r="1290" spans="1:35">
      <c r="A1290" s="22">
        <v>1288</v>
      </c>
      <c r="B1290" s="28">
        <v>45261</v>
      </c>
      <c r="C1290" s="23" t="s">
        <v>41</v>
      </c>
      <c r="D1290" s="23" t="s">
        <v>67</v>
      </c>
      <c r="E1290" s="22">
        <v>9866</v>
      </c>
      <c r="F1290" s="22">
        <v>7164</v>
      </c>
      <c r="G1290" s="22">
        <v>1566768</v>
      </c>
      <c r="H1290" s="38">
        <v>9925</v>
      </c>
      <c r="I1290" s="22">
        <v>581007</v>
      </c>
      <c r="J1290" s="22">
        <v>3369758</v>
      </c>
      <c r="K1290" s="22">
        <v>16484458</v>
      </c>
      <c r="L1290" s="22">
        <v>32481406</v>
      </c>
      <c r="M1290" s="22">
        <v>20857808</v>
      </c>
      <c r="N1290" s="29">
        <v>82983381.689999998</v>
      </c>
      <c r="O1290" s="22">
        <v>40042476</v>
      </c>
      <c r="P1290" s="29">
        <v>199169791.09999999</v>
      </c>
      <c r="Q1290" s="22">
        <v>56</v>
      </c>
      <c r="R1290" s="29">
        <v>3844.66</v>
      </c>
      <c r="S1290" s="22">
        <v>61264</v>
      </c>
      <c r="T1290" s="29">
        <v>280219.57</v>
      </c>
      <c r="U1290" s="22">
        <v>9941564</v>
      </c>
      <c r="V1290" s="29">
        <v>32590568.760000002</v>
      </c>
      <c r="W1290" s="22">
        <v>3880976</v>
      </c>
      <c r="X1290" s="29">
        <v>22470149.870000001</v>
      </c>
      <c r="Y1290" s="22">
        <v>20128</v>
      </c>
      <c r="Z1290" s="29">
        <v>200139.45</v>
      </c>
      <c r="AA1290" s="22">
        <v>19371749</v>
      </c>
      <c r="AB1290" s="29">
        <v>132448243.5</v>
      </c>
      <c r="AC1290" s="22">
        <v>4</v>
      </c>
      <c r="AD1290" s="29">
        <v>2.15</v>
      </c>
      <c r="AE1290" s="29">
        <v>282437237.01999998</v>
      </c>
      <c r="AF1290" s="29">
        <v>187709103.73000002</v>
      </c>
      <c r="AG1290" s="29" t="s">
        <v>40</v>
      </c>
      <c r="AI1290"/>
    </row>
    <row r="1291" spans="1:35">
      <c r="A1291" s="17">
        <v>1289</v>
      </c>
      <c r="B1291" s="18">
        <v>45261</v>
      </c>
      <c r="C1291" s="19" t="s">
        <v>41</v>
      </c>
      <c r="D1291" s="19" t="s">
        <v>68</v>
      </c>
      <c r="E1291" s="17">
        <v>2284</v>
      </c>
      <c r="F1291" s="17">
        <v>1038</v>
      </c>
      <c r="G1291" s="17">
        <v>18745</v>
      </c>
      <c r="H1291" s="20">
        <v>121</v>
      </c>
      <c r="I1291" s="17">
        <v>10276</v>
      </c>
      <c r="J1291" s="17">
        <v>285111</v>
      </c>
      <c r="K1291" s="17">
        <v>33933</v>
      </c>
      <c r="L1291" s="17">
        <v>11582252</v>
      </c>
      <c r="M1291" s="17">
        <v>69045</v>
      </c>
      <c r="N1291" s="21">
        <v>237935.2</v>
      </c>
      <c r="O1291" s="17">
        <v>49368</v>
      </c>
      <c r="P1291" s="21">
        <v>187247.56</v>
      </c>
      <c r="Q1291" s="17">
        <v>0</v>
      </c>
      <c r="R1291" s="21">
        <v>0</v>
      </c>
      <c r="S1291" s="17">
        <v>404</v>
      </c>
      <c r="T1291" s="21">
        <v>2182.1</v>
      </c>
      <c r="U1291" s="17">
        <v>1537191</v>
      </c>
      <c r="V1291" s="21">
        <v>3480972.7</v>
      </c>
      <c r="W1291" s="17">
        <v>292087</v>
      </c>
      <c r="X1291" s="21">
        <v>871811.64</v>
      </c>
      <c r="Y1291" s="17">
        <v>0</v>
      </c>
      <c r="Z1291" s="21">
        <v>0</v>
      </c>
      <c r="AA1291" s="17">
        <v>5803101</v>
      </c>
      <c r="AB1291" s="21">
        <v>28896950.899999999</v>
      </c>
      <c r="AC1291" s="17">
        <v>267</v>
      </c>
      <c r="AD1291" s="21">
        <v>255.69</v>
      </c>
      <c r="AE1291" s="21">
        <v>427364.86</v>
      </c>
      <c r="AF1291" s="21">
        <v>33249990.93</v>
      </c>
      <c r="AG1291" s="21" t="s">
        <v>35</v>
      </c>
      <c r="AI1291"/>
    </row>
    <row r="1292" spans="1:35">
      <c r="A1292" s="22">
        <v>1290</v>
      </c>
      <c r="B1292" s="28">
        <v>45261</v>
      </c>
      <c r="C1292" s="23" t="s">
        <v>41</v>
      </c>
      <c r="D1292" s="23" t="s">
        <v>69</v>
      </c>
      <c r="E1292" s="22">
        <v>824</v>
      </c>
      <c r="F1292" s="22">
        <v>312</v>
      </c>
      <c r="G1292" s="22">
        <v>41823</v>
      </c>
      <c r="H1292" s="38">
        <v>10775</v>
      </c>
      <c r="I1292" s="22">
        <v>0</v>
      </c>
      <c r="J1292" s="22">
        <v>38079</v>
      </c>
      <c r="K1292" s="22">
        <v>2236817</v>
      </c>
      <c r="L1292" s="22">
        <v>6762047</v>
      </c>
      <c r="M1292" s="22">
        <v>4542101</v>
      </c>
      <c r="N1292" s="29">
        <v>12211120.210000001</v>
      </c>
      <c r="O1292" s="22">
        <v>2183085</v>
      </c>
      <c r="P1292" s="29">
        <v>14002788.57</v>
      </c>
      <c r="Q1292" s="22">
        <v>0</v>
      </c>
      <c r="R1292" s="29">
        <v>0</v>
      </c>
      <c r="S1292" s="22">
        <v>27383</v>
      </c>
      <c r="T1292" s="29">
        <v>115229.1</v>
      </c>
      <c r="U1292" s="22">
        <v>839181</v>
      </c>
      <c r="V1292" s="29">
        <v>2241868.61</v>
      </c>
      <c r="W1292" s="22">
        <v>295514</v>
      </c>
      <c r="X1292" s="29">
        <v>2208268.4900000002</v>
      </c>
      <c r="Y1292" s="22">
        <v>0</v>
      </c>
      <c r="Z1292" s="29">
        <v>0</v>
      </c>
      <c r="AA1292" s="22">
        <v>4329543</v>
      </c>
      <c r="AB1292" s="29">
        <v>21175150.280000001</v>
      </c>
      <c r="AC1292" s="22">
        <v>0</v>
      </c>
      <c r="AD1292" s="29">
        <v>0</v>
      </c>
      <c r="AE1292" s="29">
        <v>26329137.880000003</v>
      </c>
      <c r="AF1292" s="29">
        <v>25625287.380000003</v>
      </c>
      <c r="AG1292" s="29" t="s">
        <v>40</v>
      </c>
      <c r="AI1292"/>
    </row>
    <row r="1293" spans="1:35">
      <c r="A1293" s="17">
        <v>1291</v>
      </c>
      <c r="B1293" s="18">
        <v>45261</v>
      </c>
      <c r="C1293" s="19" t="s">
        <v>36</v>
      </c>
      <c r="D1293" s="19" t="s">
        <v>70</v>
      </c>
      <c r="E1293" s="17">
        <v>0</v>
      </c>
      <c r="F1293" s="17">
        <v>0</v>
      </c>
      <c r="G1293" s="17">
        <v>0</v>
      </c>
      <c r="H1293" s="20">
        <v>349345</v>
      </c>
      <c r="I1293" s="17">
        <v>0</v>
      </c>
      <c r="J1293" s="17">
        <v>644662</v>
      </c>
      <c r="K1293" s="17">
        <v>0</v>
      </c>
      <c r="L1293" s="17">
        <v>13695959</v>
      </c>
      <c r="M1293" s="17">
        <v>0</v>
      </c>
      <c r="N1293" s="21">
        <v>0</v>
      </c>
      <c r="O1293" s="17">
        <v>0</v>
      </c>
      <c r="P1293" s="21">
        <v>0</v>
      </c>
      <c r="Q1293" s="17">
        <v>0</v>
      </c>
      <c r="R1293" s="21">
        <v>0</v>
      </c>
      <c r="S1293" s="17">
        <v>0</v>
      </c>
      <c r="T1293" s="21">
        <v>0</v>
      </c>
      <c r="U1293" s="17">
        <v>0</v>
      </c>
      <c r="V1293" s="21">
        <v>0</v>
      </c>
      <c r="W1293" s="17">
        <v>344020</v>
      </c>
      <c r="X1293" s="21">
        <v>94883.7</v>
      </c>
      <c r="Y1293" s="17">
        <v>0</v>
      </c>
      <c r="Z1293" s="21">
        <v>0</v>
      </c>
      <c r="AA1293" s="17">
        <v>0</v>
      </c>
      <c r="AB1293" s="21">
        <v>0</v>
      </c>
      <c r="AC1293" s="17">
        <v>0</v>
      </c>
      <c r="AD1293" s="21">
        <v>0</v>
      </c>
      <c r="AE1293" s="21">
        <v>0</v>
      </c>
      <c r="AF1293" s="21">
        <v>94883.7</v>
      </c>
      <c r="AG1293" s="21" t="s">
        <v>35</v>
      </c>
      <c r="AI1293"/>
    </row>
    <row r="1294" spans="1:35">
      <c r="A1294" s="22">
        <v>1292</v>
      </c>
      <c r="B1294" s="28">
        <v>45261</v>
      </c>
      <c r="C1294" s="23" t="s">
        <v>45</v>
      </c>
      <c r="D1294" s="23" t="s">
        <v>71</v>
      </c>
      <c r="E1294" s="22">
        <v>4300</v>
      </c>
      <c r="F1294" s="22">
        <v>599</v>
      </c>
      <c r="G1294" s="22">
        <v>21725</v>
      </c>
      <c r="H1294" s="38">
        <v>10942</v>
      </c>
      <c r="I1294" s="22">
        <v>0</v>
      </c>
      <c r="J1294" s="22">
        <v>3607247</v>
      </c>
      <c r="K1294" s="22">
        <v>185763</v>
      </c>
      <c r="L1294" s="22">
        <v>32155601</v>
      </c>
      <c r="M1294" s="22">
        <v>143566</v>
      </c>
      <c r="N1294" s="29">
        <v>582344.30000000005</v>
      </c>
      <c r="O1294" s="22">
        <v>75173</v>
      </c>
      <c r="P1294" s="29">
        <v>567455.31000000006</v>
      </c>
      <c r="Q1294" s="22">
        <v>0</v>
      </c>
      <c r="R1294" s="29">
        <v>0</v>
      </c>
      <c r="S1294" s="22">
        <v>4430</v>
      </c>
      <c r="T1294" s="29">
        <v>31925.68</v>
      </c>
      <c r="U1294" s="22">
        <v>3861842</v>
      </c>
      <c r="V1294" s="29">
        <v>8404073.8599999994</v>
      </c>
      <c r="W1294" s="22">
        <v>1154295</v>
      </c>
      <c r="X1294" s="29">
        <v>2431202.27</v>
      </c>
      <c r="Y1294" s="22">
        <v>3163</v>
      </c>
      <c r="Z1294" s="29">
        <v>52088.3</v>
      </c>
      <c r="AA1294" s="22">
        <v>21036165</v>
      </c>
      <c r="AB1294" s="29">
        <v>97297543.010000005</v>
      </c>
      <c r="AC1294" s="22">
        <v>13826</v>
      </c>
      <c r="AD1294" s="29">
        <v>13750.17</v>
      </c>
      <c r="AE1294" s="29">
        <v>1181725.29</v>
      </c>
      <c r="AF1294" s="29">
        <v>108198657.61</v>
      </c>
      <c r="AG1294" s="29" t="s">
        <v>35</v>
      </c>
      <c r="AI1294"/>
    </row>
    <row r="1295" spans="1:35">
      <c r="A1295" s="17">
        <v>1293</v>
      </c>
      <c r="B1295" s="18">
        <v>45261</v>
      </c>
      <c r="C1295" s="19" t="s">
        <v>45</v>
      </c>
      <c r="D1295" s="19" t="s">
        <v>72</v>
      </c>
      <c r="E1295" s="17">
        <v>2784</v>
      </c>
      <c r="F1295" s="17">
        <v>731</v>
      </c>
      <c r="G1295" s="17">
        <v>0</v>
      </c>
      <c r="H1295" s="20">
        <v>0</v>
      </c>
      <c r="I1295" s="17">
        <v>0</v>
      </c>
      <c r="J1295" s="17">
        <v>320245</v>
      </c>
      <c r="K1295" s="17">
        <v>82183</v>
      </c>
      <c r="L1295" s="17">
        <v>18600057</v>
      </c>
      <c r="M1295" s="17">
        <v>76298</v>
      </c>
      <c r="N1295" s="21">
        <v>207085.55</v>
      </c>
      <c r="O1295" s="17">
        <v>21421</v>
      </c>
      <c r="P1295" s="21">
        <v>78976.649999999994</v>
      </c>
      <c r="Q1295" s="17">
        <v>0</v>
      </c>
      <c r="R1295" s="21">
        <v>0</v>
      </c>
      <c r="S1295" s="17">
        <v>2732</v>
      </c>
      <c r="T1295" s="21">
        <v>12964.1</v>
      </c>
      <c r="U1295" s="17">
        <v>2697597</v>
      </c>
      <c r="V1295" s="21">
        <v>5678341.6500000004</v>
      </c>
      <c r="W1295" s="17">
        <v>609726</v>
      </c>
      <c r="X1295" s="21">
        <v>1347223.02</v>
      </c>
      <c r="Y1295" s="17">
        <v>0</v>
      </c>
      <c r="Z1295" s="21">
        <v>0</v>
      </c>
      <c r="AA1295" s="17">
        <v>11965995</v>
      </c>
      <c r="AB1295" s="21">
        <v>50405658.829999998</v>
      </c>
      <c r="AC1295" s="17">
        <v>0</v>
      </c>
      <c r="AD1295" s="21">
        <v>0</v>
      </c>
      <c r="AE1295" s="21">
        <v>299026.29999999993</v>
      </c>
      <c r="AF1295" s="21">
        <v>57431223.5</v>
      </c>
      <c r="AG1295" s="21" t="s">
        <v>35</v>
      </c>
      <c r="AI1295"/>
    </row>
    <row r="1296" spans="1:35">
      <c r="A1296" s="22">
        <v>1294</v>
      </c>
      <c r="B1296" s="28">
        <v>45261</v>
      </c>
      <c r="C1296" s="23" t="s">
        <v>41</v>
      </c>
      <c r="D1296" s="23" t="s">
        <v>73</v>
      </c>
      <c r="E1296" s="22">
        <v>1790</v>
      </c>
      <c r="F1296" s="22">
        <v>1149</v>
      </c>
      <c r="G1296" s="22">
        <v>224142</v>
      </c>
      <c r="H1296" s="38">
        <v>146</v>
      </c>
      <c r="I1296" s="22">
        <v>59254</v>
      </c>
      <c r="J1296" s="22">
        <v>3831702</v>
      </c>
      <c r="K1296" s="22">
        <v>2733139</v>
      </c>
      <c r="L1296" s="22">
        <v>10160388</v>
      </c>
      <c r="M1296" s="22">
        <v>4058463</v>
      </c>
      <c r="N1296" s="29">
        <v>21565086.149999999</v>
      </c>
      <c r="O1296" s="22">
        <v>3101680</v>
      </c>
      <c r="P1296" s="29">
        <v>68218029.549999997</v>
      </c>
      <c r="Q1296" s="22">
        <v>0</v>
      </c>
      <c r="R1296" s="29">
        <v>0</v>
      </c>
      <c r="S1296" s="22">
        <v>26881</v>
      </c>
      <c r="T1296" s="29">
        <v>139832.43</v>
      </c>
      <c r="U1296" s="22">
        <v>1006723</v>
      </c>
      <c r="V1296" s="29">
        <v>2678871.85</v>
      </c>
      <c r="W1296" s="22">
        <v>671162</v>
      </c>
      <c r="X1296" s="29">
        <v>3214059.45</v>
      </c>
      <c r="Y1296" s="22">
        <v>1033</v>
      </c>
      <c r="Z1296" s="29">
        <v>72860.19</v>
      </c>
      <c r="AA1296" s="22">
        <v>4282083</v>
      </c>
      <c r="AB1296" s="29">
        <v>27088691.09</v>
      </c>
      <c r="AC1296" s="22">
        <v>0</v>
      </c>
      <c r="AD1296" s="29">
        <v>0</v>
      </c>
      <c r="AE1296" s="29">
        <v>89922948.129999995</v>
      </c>
      <c r="AF1296" s="29">
        <v>33054482.580000002</v>
      </c>
      <c r="AG1296" s="29" t="s">
        <v>40</v>
      </c>
      <c r="AI1296"/>
    </row>
    <row r="1297" spans="1:35">
      <c r="A1297" s="17">
        <v>1295</v>
      </c>
      <c r="B1297" s="18">
        <v>45261</v>
      </c>
      <c r="C1297" s="19" t="s">
        <v>41</v>
      </c>
      <c r="D1297" s="19" t="s">
        <v>74</v>
      </c>
      <c r="E1297" s="17">
        <v>936</v>
      </c>
      <c r="F1297" s="17">
        <v>627</v>
      </c>
      <c r="G1297" s="17">
        <v>14212</v>
      </c>
      <c r="H1297" s="20">
        <v>942</v>
      </c>
      <c r="I1297" s="17">
        <v>0</v>
      </c>
      <c r="J1297" s="17">
        <v>333142</v>
      </c>
      <c r="K1297" s="17">
        <v>113355</v>
      </c>
      <c r="L1297" s="17">
        <v>4159591</v>
      </c>
      <c r="M1297" s="17">
        <v>187501</v>
      </c>
      <c r="N1297" s="21">
        <v>1433371.84</v>
      </c>
      <c r="O1297" s="17">
        <v>112145</v>
      </c>
      <c r="P1297" s="21">
        <v>408391.69</v>
      </c>
      <c r="Q1297" s="17">
        <v>0</v>
      </c>
      <c r="R1297" s="21">
        <v>0</v>
      </c>
      <c r="S1297" s="17">
        <v>9332</v>
      </c>
      <c r="T1297" s="21">
        <v>38003.49</v>
      </c>
      <c r="U1297" s="17">
        <v>1538422</v>
      </c>
      <c r="V1297" s="21">
        <v>3117198.5</v>
      </c>
      <c r="W1297" s="17">
        <v>1501544</v>
      </c>
      <c r="X1297" s="21">
        <v>989341.59</v>
      </c>
      <c r="Y1297" s="17">
        <v>0</v>
      </c>
      <c r="Z1297" s="21">
        <v>0</v>
      </c>
      <c r="AA1297" s="17">
        <v>6040274</v>
      </c>
      <c r="AB1297" s="21">
        <v>31297461.690000001</v>
      </c>
      <c r="AC1297" s="17">
        <v>2</v>
      </c>
      <c r="AD1297" s="21">
        <v>2</v>
      </c>
      <c r="AE1297" s="21">
        <v>1879767.02</v>
      </c>
      <c r="AF1297" s="21">
        <v>35404003.780000001</v>
      </c>
      <c r="AG1297" s="21" t="s">
        <v>35</v>
      </c>
      <c r="AI1297"/>
    </row>
    <row r="1298" spans="1:35">
      <c r="A1298" s="22">
        <v>1296</v>
      </c>
      <c r="B1298" s="28">
        <v>45261</v>
      </c>
      <c r="C1298" s="23" t="s">
        <v>33</v>
      </c>
      <c r="D1298" s="23" t="s">
        <v>75</v>
      </c>
      <c r="E1298" s="22">
        <v>59</v>
      </c>
      <c r="F1298" s="22">
        <v>2</v>
      </c>
      <c r="G1298" s="22">
        <v>0</v>
      </c>
      <c r="H1298" s="38">
        <v>157</v>
      </c>
      <c r="I1298" s="22">
        <v>0</v>
      </c>
      <c r="J1298" s="22">
        <v>495354</v>
      </c>
      <c r="K1298" s="22">
        <v>0</v>
      </c>
      <c r="L1298" s="22">
        <v>3088409</v>
      </c>
      <c r="M1298" s="22">
        <v>0</v>
      </c>
      <c r="N1298" s="29">
        <v>0</v>
      </c>
      <c r="O1298" s="22">
        <v>0</v>
      </c>
      <c r="P1298" s="29">
        <v>0</v>
      </c>
      <c r="Q1298" s="22">
        <v>0</v>
      </c>
      <c r="R1298" s="29">
        <v>0</v>
      </c>
      <c r="S1298" s="22">
        <v>0</v>
      </c>
      <c r="T1298" s="29">
        <v>0</v>
      </c>
      <c r="U1298" s="22">
        <v>50304</v>
      </c>
      <c r="V1298" s="29">
        <v>99360.79</v>
      </c>
      <c r="W1298" s="22">
        <v>8342</v>
      </c>
      <c r="X1298" s="29">
        <v>23328.22</v>
      </c>
      <c r="Y1298" s="22">
        <v>0</v>
      </c>
      <c r="Z1298" s="29">
        <v>0</v>
      </c>
      <c r="AA1298" s="22">
        <v>429129</v>
      </c>
      <c r="AB1298" s="29">
        <v>2241349.96</v>
      </c>
      <c r="AC1298" s="22">
        <v>0</v>
      </c>
      <c r="AD1298" s="29">
        <v>0</v>
      </c>
      <c r="AE1298" s="29">
        <v>0</v>
      </c>
      <c r="AF1298" s="29">
        <v>2364038.9699999997</v>
      </c>
      <c r="AG1298" s="29" t="s">
        <v>35</v>
      </c>
      <c r="AI1298"/>
    </row>
    <row r="1299" spans="1:35">
      <c r="A1299" s="17">
        <v>1297</v>
      </c>
      <c r="B1299" s="18">
        <v>45261</v>
      </c>
      <c r="C1299" s="19" t="s">
        <v>36</v>
      </c>
      <c r="D1299" s="19" t="s">
        <v>76</v>
      </c>
      <c r="E1299" s="17">
        <v>0</v>
      </c>
      <c r="F1299" s="17">
        <v>0</v>
      </c>
      <c r="G1299" s="17">
        <v>0</v>
      </c>
      <c r="H1299" s="20">
        <v>0</v>
      </c>
      <c r="I1299" s="17">
        <v>0</v>
      </c>
      <c r="J1299" s="17">
        <v>181</v>
      </c>
      <c r="K1299" s="17">
        <v>0</v>
      </c>
      <c r="L1299" s="17">
        <v>0</v>
      </c>
      <c r="M1299" s="17">
        <v>0</v>
      </c>
      <c r="N1299" s="21">
        <v>0</v>
      </c>
      <c r="O1299" s="17">
        <v>0</v>
      </c>
      <c r="P1299" s="21">
        <v>0</v>
      </c>
      <c r="Q1299" s="17">
        <v>0</v>
      </c>
      <c r="R1299" s="21">
        <v>0</v>
      </c>
      <c r="S1299" s="17">
        <v>0</v>
      </c>
      <c r="T1299" s="21">
        <v>0</v>
      </c>
      <c r="U1299" s="17">
        <v>0</v>
      </c>
      <c r="V1299" s="21">
        <v>0</v>
      </c>
      <c r="W1299" s="17">
        <v>0</v>
      </c>
      <c r="X1299" s="21">
        <v>0</v>
      </c>
      <c r="Y1299" s="17">
        <v>0</v>
      </c>
      <c r="Z1299" s="21">
        <v>0</v>
      </c>
      <c r="AA1299" s="17">
        <v>0</v>
      </c>
      <c r="AB1299" s="21">
        <v>0</v>
      </c>
      <c r="AC1299" s="17">
        <v>0</v>
      </c>
      <c r="AD1299" s="21">
        <v>0</v>
      </c>
      <c r="AE1299" s="21">
        <v>0</v>
      </c>
      <c r="AF1299" s="21">
        <v>0</v>
      </c>
      <c r="AG1299" s="21" t="s">
        <v>35</v>
      </c>
      <c r="AI1299"/>
    </row>
    <row r="1300" spans="1:35">
      <c r="A1300" s="22">
        <v>1298</v>
      </c>
      <c r="B1300" s="28">
        <v>45261</v>
      </c>
      <c r="C1300" s="23" t="s">
        <v>38</v>
      </c>
      <c r="D1300" s="23" t="s">
        <v>104</v>
      </c>
      <c r="E1300" s="22">
        <v>1</v>
      </c>
      <c r="F1300" s="22">
        <v>0</v>
      </c>
      <c r="G1300" s="22">
        <v>0</v>
      </c>
      <c r="H1300" s="38">
        <v>0</v>
      </c>
      <c r="I1300" s="22">
        <v>0</v>
      </c>
      <c r="J1300" s="22">
        <v>0</v>
      </c>
      <c r="K1300" s="22">
        <v>0</v>
      </c>
      <c r="L1300" s="22">
        <v>1331</v>
      </c>
      <c r="M1300" s="22">
        <v>0</v>
      </c>
      <c r="N1300" s="29">
        <v>0</v>
      </c>
      <c r="O1300" s="22">
        <v>0</v>
      </c>
      <c r="P1300" s="29">
        <v>0</v>
      </c>
      <c r="Q1300" s="22">
        <v>0</v>
      </c>
      <c r="R1300" s="29">
        <v>0</v>
      </c>
      <c r="S1300" s="22">
        <v>0</v>
      </c>
      <c r="T1300" s="29">
        <v>0</v>
      </c>
      <c r="U1300" s="22">
        <v>967</v>
      </c>
      <c r="V1300" s="29">
        <v>3172.66</v>
      </c>
      <c r="W1300" s="22">
        <v>87</v>
      </c>
      <c r="X1300" s="29">
        <v>248.68</v>
      </c>
      <c r="Y1300" s="22">
        <v>0</v>
      </c>
      <c r="Z1300" s="29">
        <v>0</v>
      </c>
      <c r="AA1300" s="22">
        <v>381</v>
      </c>
      <c r="AB1300" s="29">
        <v>2697.19</v>
      </c>
      <c r="AC1300" s="22">
        <v>0</v>
      </c>
      <c r="AD1300" s="29">
        <v>0</v>
      </c>
      <c r="AE1300" s="29">
        <v>0</v>
      </c>
      <c r="AF1300" s="29">
        <v>6118.53</v>
      </c>
      <c r="AG1300" s="29" t="s">
        <v>35</v>
      </c>
      <c r="AI1300"/>
    </row>
    <row r="1301" spans="1:35">
      <c r="A1301" s="17">
        <v>1299</v>
      </c>
      <c r="B1301" s="18">
        <v>45261</v>
      </c>
      <c r="C1301" s="19" t="s">
        <v>41</v>
      </c>
      <c r="D1301" s="19" t="s">
        <v>77</v>
      </c>
      <c r="E1301" s="17">
        <v>900</v>
      </c>
      <c r="F1301" s="17">
        <v>582</v>
      </c>
      <c r="G1301" s="17">
        <v>9897</v>
      </c>
      <c r="H1301" s="20">
        <v>0</v>
      </c>
      <c r="I1301" s="17">
        <v>0</v>
      </c>
      <c r="J1301" s="17">
        <v>71826</v>
      </c>
      <c r="K1301" s="17">
        <v>0</v>
      </c>
      <c r="L1301" s="17">
        <v>5127764</v>
      </c>
      <c r="M1301" s="17">
        <v>0</v>
      </c>
      <c r="N1301" s="21">
        <v>0</v>
      </c>
      <c r="O1301" s="17">
        <v>0</v>
      </c>
      <c r="P1301" s="21">
        <v>0</v>
      </c>
      <c r="Q1301" s="17">
        <v>0</v>
      </c>
      <c r="R1301" s="21">
        <v>0</v>
      </c>
      <c r="S1301" s="17">
        <v>0</v>
      </c>
      <c r="T1301" s="21">
        <v>0</v>
      </c>
      <c r="U1301" s="17">
        <v>912576</v>
      </c>
      <c r="V1301" s="21">
        <v>1721852.93</v>
      </c>
      <c r="W1301" s="17">
        <v>87377</v>
      </c>
      <c r="X1301" s="21">
        <v>227390.09</v>
      </c>
      <c r="Y1301" s="17">
        <v>0</v>
      </c>
      <c r="Z1301" s="21">
        <v>0</v>
      </c>
      <c r="AA1301" s="17">
        <v>3872276</v>
      </c>
      <c r="AB1301" s="21">
        <v>17935409.41</v>
      </c>
      <c r="AC1301" s="17">
        <v>0</v>
      </c>
      <c r="AD1301" s="21">
        <v>0</v>
      </c>
      <c r="AE1301" s="21">
        <v>0</v>
      </c>
      <c r="AF1301" s="21">
        <v>19884652.43</v>
      </c>
      <c r="AG1301" s="21" t="s">
        <v>35</v>
      </c>
      <c r="AI1301"/>
    </row>
    <row r="1302" spans="1:35">
      <c r="A1302" s="22">
        <v>1300</v>
      </c>
      <c r="B1302" s="28">
        <v>45261</v>
      </c>
      <c r="C1302" s="23" t="s">
        <v>41</v>
      </c>
      <c r="D1302" s="23" t="s">
        <v>78</v>
      </c>
      <c r="E1302" s="22">
        <v>1444</v>
      </c>
      <c r="F1302" s="22">
        <v>807</v>
      </c>
      <c r="G1302" s="22">
        <v>6765</v>
      </c>
      <c r="H1302" s="38">
        <v>0</v>
      </c>
      <c r="I1302" s="22">
        <v>0</v>
      </c>
      <c r="J1302" s="22">
        <v>31878</v>
      </c>
      <c r="K1302" s="22">
        <v>10611</v>
      </c>
      <c r="L1302" s="22">
        <v>4641707</v>
      </c>
      <c r="M1302" s="22">
        <v>28448</v>
      </c>
      <c r="N1302" s="29">
        <v>182163.21</v>
      </c>
      <c r="O1302" s="22">
        <v>10429</v>
      </c>
      <c r="P1302" s="29">
        <v>134767.89000000001</v>
      </c>
      <c r="Q1302" s="22">
        <v>0</v>
      </c>
      <c r="R1302" s="29">
        <v>0</v>
      </c>
      <c r="S1302" s="22">
        <v>809</v>
      </c>
      <c r="T1302" s="29">
        <v>6241.6</v>
      </c>
      <c r="U1302" s="22">
        <v>1208957</v>
      </c>
      <c r="V1302" s="29">
        <v>2897599.28</v>
      </c>
      <c r="W1302" s="22">
        <v>208964</v>
      </c>
      <c r="X1302" s="29">
        <v>809319.28</v>
      </c>
      <c r="Y1302" s="22">
        <v>0</v>
      </c>
      <c r="Z1302" s="29">
        <v>1055.07</v>
      </c>
      <c r="AA1302" s="22">
        <v>4505259</v>
      </c>
      <c r="AB1302" s="29">
        <v>21728333.420000002</v>
      </c>
      <c r="AC1302" s="22">
        <v>0</v>
      </c>
      <c r="AD1302" s="29">
        <v>0</v>
      </c>
      <c r="AE1302" s="29">
        <v>323172.69999999995</v>
      </c>
      <c r="AF1302" s="29">
        <v>25436307.050000001</v>
      </c>
      <c r="AG1302" s="29" t="s">
        <v>35</v>
      </c>
      <c r="AI1302"/>
    </row>
    <row r="1303" spans="1:35">
      <c r="A1303" s="17">
        <v>1301</v>
      </c>
      <c r="B1303" s="18">
        <v>45261</v>
      </c>
      <c r="C1303" s="19" t="s">
        <v>38</v>
      </c>
      <c r="D1303" s="19" t="s">
        <v>105</v>
      </c>
      <c r="E1303" s="17">
        <v>1</v>
      </c>
      <c r="F1303" s="17">
        <v>0</v>
      </c>
      <c r="G1303" s="17">
        <v>0</v>
      </c>
      <c r="H1303" s="20">
        <v>0</v>
      </c>
      <c r="I1303" s="17">
        <v>0</v>
      </c>
      <c r="J1303" s="17">
        <v>0</v>
      </c>
      <c r="K1303" s="17">
        <v>0</v>
      </c>
      <c r="L1303" s="17">
        <v>236</v>
      </c>
      <c r="M1303" s="17">
        <v>0</v>
      </c>
      <c r="N1303" s="21">
        <v>0</v>
      </c>
      <c r="O1303" s="17">
        <v>0</v>
      </c>
      <c r="P1303" s="21">
        <v>0</v>
      </c>
      <c r="Q1303" s="17">
        <v>0</v>
      </c>
      <c r="R1303" s="21">
        <v>0</v>
      </c>
      <c r="S1303" s="17">
        <v>0</v>
      </c>
      <c r="T1303" s="21">
        <v>0</v>
      </c>
      <c r="U1303" s="17">
        <v>491</v>
      </c>
      <c r="V1303" s="21">
        <v>206.41</v>
      </c>
      <c r="W1303" s="17">
        <v>131</v>
      </c>
      <c r="X1303" s="21">
        <v>428.72</v>
      </c>
      <c r="Y1303" s="17">
        <v>0</v>
      </c>
      <c r="Z1303" s="21">
        <v>0</v>
      </c>
      <c r="AA1303" s="17">
        <v>183</v>
      </c>
      <c r="AB1303" s="21">
        <v>1319.7</v>
      </c>
      <c r="AC1303" s="17">
        <v>0</v>
      </c>
      <c r="AD1303" s="21">
        <v>0</v>
      </c>
      <c r="AE1303" s="21">
        <v>0</v>
      </c>
      <c r="AF1303" s="21">
        <v>1954.83</v>
      </c>
      <c r="AG1303" s="21" t="s">
        <v>35</v>
      </c>
      <c r="AI1303"/>
    </row>
    <row r="1304" spans="1:35">
      <c r="A1304" s="22">
        <v>1302</v>
      </c>
      <c r="B1304" s="28">
        <v>45261</v>
      </c>
      <c r="C1304" s="23" t="s">
        <v>41</v>
      </c>
      <c r="D1304" s="23" t="s">
        <v>79</v>
      </c>
      <c r="E1304" s="22">
        <v>1724</v>
      </c>
      <c r="F1304" s="22">
        <v>1515</v>
      </c>
      <c r="G1304" s="22">
        <v>77707</v>
      </c>
      <c r="H1304" s="38">
        <v>4407</v>
      </c>
      <c r="I1304" s="22">
        <v>98710</v>
      </c>
      <c r="J1304" s="22">
        <v>512454</v>
      </c>
      <c r="K1304" s="22">
        <v>5790957</v>
      </c>
      <c r="L1304" s="22">
        <v>32424605</v>
      </c>
      <c r="M1304" s="22">
        <v>9323282</v>
      </c>
      <c r="N1304" s="29">
        <v>24865679.420000002</v>
      </c>
      <c r="O1304" s="22">
        <v>4845839</v>
      </c>
      <c r="P1304" s="29">
        <v>39891977.68</v>
      </c>
      <c r="Q1304" s="22">
        <v>0</v>
      </c>
      <c r="R1304" s="29">
        <v>0</v>
      </c>
      <c r="S1304" s="22">
        <v>41406</v>
      </c>
      <c r="T1304" s="29">
        <v>185360.87</v>
      </c>
      <c r="U1304" s="22">
        <v>2992770</v>
      </c>
      <c r="V1304" s="29">
        <v>6808688.04</v>
      </c>
      <c r="W1304" s="22">
        <v>2190855</v>
      </c>
      <c r="X1304" s="29">
        <v>6502599.6699999999</v>
      </c>
      <c r="Y1304" s="22">
        <v>0</v>
      </c>
      <c r="Z1304" s="29">
        <v>0</v>
      </c>
      <c r="AA1304" s="22">
        <v>13147856</v>
      </c>
      <c r="AB1304" s="29">
        <v>56367090.219999999</v>
      </c>
      <c r="AC1304" s="22">
        <v>0</v>
      </c>
      <c r="AD1304" s="29">
        <v>0</v>
      </c>
      <c r="AE1304" s="29">
        <v>64943017.969999999</v>
      </c>
      <c r="AF1304" s="29">
        <v>69678377.930000007</v>
      </c>
      <c r="AG1304" s="29" t="s">
        <v>35</v>
      </c>
      <c r="AI1304"/>
    </row>
    <row r="1305" spans="1:35">
      <c r="A1305" s="17">
        <v>1303</v>
      </c>
      <c r="B1305" s="18">
        <v>45261</v>
      </c>
      <c r="C1305" s="19" t="s">
        <v>36</v>
      </c>
      <c r="D1305" s="19" t="s">
        <v>80</v>
      </c>
      <c r="E1305" s="17">
        <v>0</v>
      </c>
      <c r="F1305" s="17">
        <v>0</v>
      </c>
      <c r="G1305" s="17">
        <v>0</v>
      </c>
      <c r="H1305" s="20">
        <v>464258</v>
      </c>
      <c r="I1305" s="17">
        <v>0</v>
      </c>
      <c r="J1305" s="17">
        <v>0</v>
      </c>
      <c r="K1305" s="17">
        <v>0</v>
      </c>
      <c r="L1305" s="17">
        <v>702795</v>
      </c>
      <c r="M1305" s="17">
        <v>0</v>
      </c>
      <c r="N1305" s="21">
        <v>0</v>
      </c>
      <c r="O1305" s="17">
        <v>0</v>
      </c>
      <c r="P1305" s="21">
        <v>0</v>
      </c>
      <c r="Q1305" s="17">
        <v>0</v>
      </c>
      <c r="R1305" s="21">
        <v>0</v>
      </c>
      <c r="S1305" s="17">
        <v>0</v>
      </c>
      <c r="T1305" s="21">
        <v>0</v>
      </c>
      <c r="U1305" s="17">
        <v>2618</v>
      </c>
      <c r="V1305" s="21">
        <v>2761.87</v>
      </c>
      <c r="W1305" s="17">
        <v>32865</v>
      </c>
      <c r="X1305" s="21">
        <v>22783.89</v>
      </c>
      <c r="Y1305" s="17">
        <v>0</v>
      </c>
      <c r="Z1305" s="21">
        <v>0</v>
      </c>
      <c r="AA1305" s="17">
        <v>16867</v>
      </c>
      <c r="AB1305" s="21">
        <v>50922.29</v>
      </c>
      <c r="AC1305" s="17">
        <v>0</v>
      </c>
      <c r="AD1305" s="21">
        <v>0</v>
      </c>
      <c r="AE1305" s="21">
        <v>0</v>
      </c>
      <c r="AF1305" s="21">
        <v>76468.05</v>
      </c>
      <c r="AG1305" s="21" t="s">
        <v>35</v>
      </c>
      <c r="AI1305"/>
    </row>
    <row r="1306" spans="1:35">
      <c r="A1306" s="22">
        <v>1304</v>
      </c>
      <c r="B1306" s="28">
        <v>45261</v>
      </c>
      <c r="C1306" s="23" t="s">
        <v>41</v>
      </c>
      <c r="D1306" s="23" t="s">
        <v>99</v>
      </c>
      <c r="E1306" s="22">
        <v>0</v>
      </c>
      <c r="F1306" s="22">
        <v>0</v>
      </c>
      <c r="G1306" s="22">
        <v>0</v>
      </c>
      <c r="H1306" s="38">
        <v>0</v>
      </c>
      <c r="I1306" s="22">
        <v>0</v>
      </c>
      <c r="J1306" s="22">
        <v>0</v>
      </c>
      <c r="K1306" s="22">
        <v>0</v>
      </c>
      <c r="L1306" s="22">
        <v>238053</v>
      </c>
      <c r="M1306" s="22">
        <v>0</v>
      </c>
      <c r="N1306" s="29">
        <v>0</v>
      </c>
      <c r="O1306" s="22">
        <v>0</v>
      </c>
      <c r="P1306" s="29">
        <v>0</v>
      </c>
      <c r="Q1306" s="22">
        <v>0</v>
      </c>
      <c r="R1306" s="29">
        <v>0</v>
      </c>
      <c r="S1306" s="22">
        <v>0</v>
      </c>
      <c r="T1306" s="29">
        <v>0</v>
      </c>
      <c r="U1306" s="22">
        <v>18980</v>
      </c>
      <c r="V1306" s="29">
        <v>37217.69</v>
      </c>
      <c r="W1306" s="22">
        <v>7582</v>
      </c>
      <c r="X1306" s="29">
        <v>22731.79</v>
      </c>
      <c r="Y1306" s="22">
        <v>0</v>
      </c>
      <c r="Z1306" s="29">
        <v>0</v>
      </c>
      <c r="AA1306" s="22">
        <v>78963</v>
      </c>
      <c r="AB1306" s="29">
        <v>371760.12</v>
      </c>
      <c r="AC1306" s="22">
        <v>11</v>
      </c>
      <c r="AD1306" s="29">
        <v>6.7</v>
      </c>
      <c r="AE1306" s="29">
        <v>0</v>
      </c>
      <c r="AF1306" s="29">
        <v>431716.3</v>
      </c>
      <c r="AG1306" s="29" t="s">
        <v>35</v>
      </c>
      <c r="AI1306"/>
    </row>
    <row r="1307" spans="1:35">
      <c r="A1307" s="17">
        <v>1305</v>
      </c>
      <c r="B1307" s="18">
        <v>45261</v>
      </c>
      <c r="C1307" s="19" t="s">
        <v>33</v>
      </c>
      <c r="D1307" s="19" t="s">
        <v>81</v>
      </c>
      <c r="E1307" s="17">
        <v>16</v>
      </c>
      <c r="F1307" s="17">
        <v>1</v>
      </c>
      <c r="G1307" s="17">
        <v>0</v>
      </c>
      <c r="H1307" s="20">
        <v>0</v>
      </c>
      <c r="I1307" s="17">
        <v>0</v>
      </c>
      <c r="J1307" s="17">
        <v>0</v>
      </c>
      <c r="K1307" s="17">
        <v>0</v>
      </c>
      <c r="L1307" s="17">
        <v>409960</v>
      </c>
      <c r="M1307" s="17">
        <v>0</v>
      </c>
      <c r="N1307" s="21">
        <v>0</v>
      </c>
      <c r="O1307" s="17">
        <v>0</v>
      </c>
      <c r="P1307" s="21">
        <v>0</v>
      </c>
      <c r="Q1307" s="17">
        <v>0</v>
      </c>
      <c r="R1307" s="21">
        <v>0</v>
      </c>
      <c r="S1307" s="17">
        <v>0</v>
      </c>
      <c r="T1307" s="21">
        <v>0</v>
      </c>
      <c r="U1307" s="17">
        <v>6378</v>
      </c>
      <c r="V1307" s="21">
        <v>8576.69</v>
      </c>
      <c r="W1307" s="17">
        <v>0</v>
      </c>
      <c r="X1307" s="21">
        <v>0</v>
      </c>
      <c r="Y1307" s="17">
        <v>0</v>
      </c>
      <c r="Z1307" s="21">
        <v>0</v>
      </c>
      <c r="AA1307" s="17">
        <v>48238</v>
      </c>
      <c r="AB1307" s="21">
        <v>211657.1</v>
      </c>
      <c r="AC1307" s="17">
        <v>0</v>
      </c>
      <c r="AD1307" s="21">
        <v>0</v>
      </c>
      <c r="AE1307" s="21">
        <v>0</v>
      </c>
      <c r="AF1307" s="21">
        <v>220233.79</v>
      </c>
      <c r="AG1307" s="21" t="s">
        <v>35</v>
      </c>
      <c r="AI1307"/>
    </row>
    <row r="1308" spans="1:35">
      <c r="A1308" s="22">
        <v>1306</v>
      </c>
      <c r="B1308" s="28">
        <v>45261</v>
      </c>
      <c r="C1308" s="23" t="s">
        <v>36</v>
      </c>
      <c r="D1308" s="23" t="s">
        <v>82</v>
      </c>
      <c r="E1308" s="22">
        <v>1</v>
      </c>
      <c r="F1308" s="22">
        <v>9</v>
      </c>
      <c r="G1308" s="22">
        <v>708839</v>
      </c>
      <c r="H1308" s="38">
        <v>0</v>
      </c>
      <c r="I1308" s="22">
        <v>0</v>
      </c>
      <c r="J1308" s="22">
        <v>35194250</v>
      </c>
      <c r="K1308" s="22">
        <v>0</v>
      </c>
      <c r="L1308" s="22">
        <v>32303762</v>
      </c>
      <c r="M1308" s="22">
        <v>0</v>
      </c>
      <c r="N1308" s="29">
        <v>0</v>
      </c>
      <c r="O1308" s="22">
        <v>0</v>
      </c>
      <c r="P1308" s="29">
        <v>0</v>
      </c>
      <c r="Q1308" s="22">
        <v>0</v>
      </c>
      <c r="R1308" s="29">
        <v>0</v>
      </c>
      <c r="S1308" s="22">
        <v>0</v>
      </c>
      <c r="T1308" s="29">
        <v>0</v>
      </c>
      <c r="U1308" s="22">
        <v>246937</v>
      </c>
      <c r="V1308" s="29">
        <v>353504.14</v>
      </c>
      <c r="W1308" s="22">
        <v>759112</v>
      </c>
      <c r="X1308" s="29">
        <v>1438594.34</v>
      </c>
      <c r="Y1308" s="22">
        <v>0</v>
      </c>
      <c r="Z1308" s="29">
        <v>0</v>
      </c>
      <c r="AA1308" s="22">
        <v>1129201</v>
      </c>
      <c r="AB1308" s="29">
        <v>4950456.8</v>
      </c>
      <c r="AC1308" s="22">
        <v>0</v>
      </c>
      <c r="AD1308" s="29">
        <v>0</v>
      </c>
      <c r="AE1308" s="29">
        <v>0</v>
      </c>
      <c r="AF1308" s="29">
        <v>6742555.2799999993</v>
      </c>
      <c r="AG1308" s="29" t="s">
        <v>35</v>
      </c>
      <c r="AI1308"/>
    </row>
    <row r="1309" spans="1:35">
      <c r="A1309" s="17">
        <v>1307</v>
      </c>
      <c r="B1309" s="18">
        <v>45261</v>
      </c>
      <c r="C1309" s="19" t="s">
        <v>45</v>
      </c>
      <c r="D1309" s="19" t="s">
        <v>83</v>
      </c>
      <c r="E1309" s="17">
        <v>913</v>
      </c>
      <c r="F1309" s="17">
        <v>26</v>
      </c>
      <c r="G1309" s="17">
        <v>572</v>
      </c>
      <c r="H1309" s="20">
        <v>201</v>
      </c>
      <c r="I1309" s="17">
        <v>720</v>
      </c>
      <c r="J1309" s="17">
        <v>100403</v>
      </c>
      <c r="K1309" s="17">
        <v>0</v>
      </c>
      <c r="L1309" s="17">
        <v>4078090</v>
      </c>
      <c r="M1309" s="17">
        <v>0</v>
      </c>
      <c r="N1309" s="21">
        <v>0</v>
      </c>
      <c r="O1309" s="17">
        <v>0</v>
      </c>
      <c r="P1309" s="21">
        <v>0</v>
      </c>
      <c r="Q1309" s="17">
        <v>0</v>
      </c>
      <c r="R1309" s="21">
        <v>0</v>
      </c>
      <c r="S1309" s="17">
        <v>0</v>
      </c>
      <c r="T1309" s="21">
        <v>0</v>
      </c>
      <c r="U1309" s="17">
        <v>395295</v>
      </c>
      <c r="V1309" s="21">
        <v>948205.3</v>
      </c>
      <c r="W1309" s="17">
        <v>204492</v>
      </c>
      <c r="X1309" s="21">
        <v>578502.94999999995</v>
      </c>
      <c r="Y1309" s="17">
        <v>0</v>
      </c>
      <c r="Z1309" s="21">
        <v>0</v>
      </c>
      <c r="AA1309" s="17">
        <v>1549893</v>
      </c>
      <c r="AB1309" s="21">
        <v>7426099.5</v>
      </c>
      <c r="AC1309" s="17">
        <v>0</v>
      </c>
      <c r="AD1309" s="21">
        <v>0</v>
      </c>
      <c r="AE1309" s="21">
        <v>0</v>
      </c>
      <c r="AF1309" s="21">
        <v>8952807.75</v>
      </c>
      <c r="AG1309" s="21" t="s">
        <v>35</v>
      </c>
      <c r="AI1309"/>
    </row>
    <row r="1310" spans="1:35">
      <c r="A1310" s="22">
        <v>1308</v>
      </c>
      <c r="B1310" s="28">
        <v>45261</v>
      </c>
      <c r="C1310" s="23" t="s">
        <v>45</v>
      </c>
      <c r="D1310" s="23" t="s">
        <v>84</v>
      </c>
      <c r="E1310" s="22">
        <v>8015</v>
      </c>
      <c r="F1310" s="22">
        <v>4440</v>
      </c>
      <c r="G1310" s="22">
        <v>39757</v>
      </c>
      <c r="H1310" s="38">
        <v>11265</v>
      </c>
      <c r="I1310" s="22">
        <v>660783</v>
      </c>
      <c r="J1310" s="22">
        <v>516691</v>
      </c>
      <c r="K1310" s="22">
        <v>508439</v>
      </c>
      <c r="L1310" s="22">
        <v>40290692</v>
      </c>
      <c r="M1310" s="22">
        <v>653917</v>
      </c>
      <c r="N1310" s="29">
        <v>2785731.45</v>
      </c>
      <c r="O1310" s="22">
        <v>276119</v>
      </c>
      <c r="P1310" s="29">
        <v>1404061.98</v>
      </c>
      <c r="Q1310" s="22">
        <v>0</v>
      </c>
      <c r="R1310" s="29">
        <v>0</v>
      </c>
      <c r="S1310" s="22">
        <v>8915</v>
      </c>
      <c r="T1310" s="29">
        <v>25622.91</v>
      </c>
      <c r="U1310" s="22">
        <v>5397806</v>
      </c>
      <c r="V1310" s="29">
        <v>13151537.699999999</v>
      </c>
      <c r="W1310" s="22">
        <v>1989486</v>
      </c>
      <c r="X1310" s="29">
        <v>4898491.32</v>
      </c>
      <c r="Y1310" s="22">
        <v>0</v>
      </c>
      <c r="Z1310" s="29">
        <v>0</v>
      </c>
      <c r="AA1310" s="22">
        <v>27577557</v>
      </c>
      <c r="AB1310" s="29">
        <v>138735949.59999999</v>
      </c>
      <c r="AC1310" s="22">
        <v>0</v>
      </c>
      <c r="AD1310" s="29">
        <v>0</v>
      </c>
      <c r="AE1310" s="29">
        <v>4215416.34</v>
      </c>
      <c r="AF1310" s="29">
        <v>156785978.62</v>
      </c>
      <c r="AG1310" s="29" t="s">
        <v>35</v>
      </c>
      <c r="AI1310"/>
    </row>
    <row r="1311" spans="1:35">
      <c r="A1311" s="17">
        <v>1309</v>
      </c>
      <c r="B1311" s="18">
        <v>45261</v>
      </c>
      <c r="C1311" s="19" t="s">
        <v>41</v>
      </c>
      <c r="D1311" s="19" t="s">
        <v>85</v>
      </c>
      <c r="E1311" s="17">
        <v>351</v>
      </c>
      <c r="F1311" s="17">
        <v>37</v>
      </c>
      <c r="G1311" s="17">
        <v>938631</v>
      </c>
      <c r="H1311" s="20">
        <v>0</v>
      </c>
      <c r="I1311" s="17">
        <v>47498</v>
      </c>
      <c r="J1311" s="17">
        <v>109956</v>
      </c>
      <c r="K1311" s="17">
        <v>5036557</v>
      </c>
      <c r="L1311" s="17">
        <v>1439179</v>
      </c>
      <c r="M1311" s="17">
        <v>7430476</v>
      </c>
      <c r="N1311" s="21">
        <v>36184592.310000002</v>
      </c>
      <c r="O1311" s="17">
        <v>3303600</v>
      </c>
      <c r="P1311" s="21">
        <v>37044757.969999999</v>
      </c>
      <c r="Q1311" s="17">
        <v>0</v>
      </c>
      <c r="R1311" s="21">
        <v>0</v>
      </c>
      <c r="S1311" s="17">
        <v>42253</v>
      </c>
      <c r="T1311" s="21">
        <v>157497.94</v>
      </c>
      <c r="U1311" s="17">
        <v>237489</v>
      </c>
      <c r="V1311" s="21">
        <v>587226.73</v>
      </c>
      <c r="W1311" s="17">
        <v>110584</v>
      </c>
      <c r="X1311" s="21">
        <v>739155.85</v>
      </c>
      <c r="Y1311" s="17">
        <v>73</v>
      </c>
      <c r="Z1311" s="21">
        <v>3499.81</v>
      </c>
      <c r="AA1311" s="17">
        <v>792708</v>
      </c>
      <c r="AB1311" s="21">
        <v>3683967.05</v>
      </c>
      <c r="AC1311" s="17">
        <v>0</v>
      </c>
      <c r="AD1311" s="21">
        <v>0</v>
      </c>
      <c r="AE1311" s="21">
        <v>73386848.219999999</v>
      </c>
      <c r="AF1311" s="21">
        <v>5013849.4399999995</v>
      </c>
      <c r="AG1311" s="21" t="s">
        <v>40</v>
      </c>
      <c r="AI1311"/>
    </row>
    <row r="1312" spans="1:35">
      <c r="A1312" s="22">
        <v>1310</v>
      </c>
      <c r="B1312" s="28">
        <v>45261</v>
      </c>
      <c r="C1312" s="23" t="s">
        <v>38</v>
      </c>
      <c r="D1312" s="23" t="s">
        <v>86</v>
      </c>
      <c r="E1312" s="22">
        <v>0</v>
      </c>
      <c r="F1312" s="22">
        <v>0</v>
      </c>
      <c r="G1312" s="22">
        <v>0</v>
      </c>
      <c r="H1312" s="38">
        <v>1792</v>
      </c>
      <c r="I1312" s="22">
        <v>0</v>
      </c>
      <c r="J1312" s="22">
        <v>0</v>
      </c>
      <c r="K1312" s="22">
        <v>947391</v>
      </c>
      <c r="L1312" s="22">
        <v>747790</v>
      </c>
      <c r="M1312" s="22">
        <v>333408</v>
      </c>
      <c r="N1312" s="29">
        <v>424112.16</v>
      </c>
      <c r="O1312" s="22">
        <v>566070</v>
      </c>
      <c r="P1312" s="29">
        <v>817023.01</v>
      </c>
      <c r="Q1312" s="22">
        <v>0</v>
      </c>
      <c r="R1312" s="29">
        <v>0</v>
      </c>
      <c r="S1312" s="22">
        <v>1823</v>
      </c>
      <c r="T1312" s="29">
        <v>5496.62</v>
      </c>
      <c r="U1312" s="22">
        <v>12404</v>
      </c>
      <c r="V1312" s="29">
        <v>44915.040000000001</v>
      </c>
      <c r="W1312" s="22">
        <v>13252</v>
      </c>
      <c r="X1312" s="29">
        <v>42225.61</v>
      </c>
      <c r="Y1312" s="22">
        <v>0</v>
      </c>
      <c r="Z1312" s="29">
        <v>0</v>
      </c>
      <c r="AA1312" s="22">
        <v>165192</v>
      </c>
      <c r="AB1312" s="29">
        <v>354246.88</v>
      </c>
      <c r="AC1312" s="22">
        <v>0</v>
      </c>
      <c r="AD1312" s="29">
        <v>0</v>
      </c>
      <c r="AE1312" s="29">
        <v>1246631.79</v>
      </c>
      <c r="AF1312" s="29">
        <v>441387.53</v>
      </c>
      <c r="AG1312" s="29" t="s">
        <v>40</v>
      </c>
      <c r="AI1312"/>
    </row>
    <row r="1313" spans="1:35">
      <c r="A1313" s="17">
        <v>1311</v>
      </c>
      <c r="B1313" s="18">
        <v>45261</v>
      </c>
      <c r="C1313" s="19" t="s">
        <v>33</v>
      </c>
      <c r="D1313" s="19" t="s">
        <v>100</v>
      </c>
      <c r="E1313" s="17">
        <v>26</v>
      </c>
      <c r="F1313" s="17">
        <v>0</v>
      </c>
      <c r="G1313" s="17">
        <v>0</v>
      </c>
      <c r="H1313" s="20">
        <v>0</v>
      </c>
      <c r="I1313" s="17">
        <v>0</v>
      </c>
      <c r="J1313" s="17">
        <v>0</v>
      </c>
      <c r="K1313" s="17">
        <v>0</v>
      </c>
      <c r="L1313" s="17">
        <v>82101</v>
      </c>
      <c r="M1313" s="17">
        <v>0</v>
      </c>
      <c r="N1313" s="21">
        <v>0</v>
      </c>
      <c r="O1313" s="17">
        <v>0</v>
      </c>
      <c r="P1313" s="21">
        <v>0</v>
      </c>
      <c r="Q1313" s="17">
        <v>0</v>
      </c>
      <c r="R1313" s="21">
        <v>0</v>
      </c>
      <c r="S1313" s="17">
        <v>0</v>
      </c>
      <c r="T1313" s="21">
        <v>0</v>
      </c>
      <c r="U1313" s="17">
        <v>4431</v>
      </c>
      <c r="V1313" s="21">
        <v>10005.870000000001</v>
      </c>
      <c r="W1313" s="17">
        <v>4215</v>
      </c>
      <c r="X1313" s="21">
        <v>16580.490000000002</v>
      </c>
      <c r="Y1313" s="17">
        <v>0</v>
      </c>
      <c r="Z1313" s="21">
        <v>0</v>
      </c>
      <c r="AA1313" s="17">
        <v>35076</v>
      </c>
      <c r="AB1313" s="21">
        <v>192385.3</v>
      </c>
      <c r="AC1313" s="17">
        <v>0</v>
      </c>
      <c r="AD1313" s="21">
        <v>0</v>
      </c>
      <c r="AE1313" s="21">
        <v>0</v>
      </c>
      <c r="AF1313" s="21">
        <v>218971.65999999997</v>
      </c>
      <c r="AG1313" s="21" t="s">
        <v>35</v>
      </c>
      <c r="AI1313"/>
    </row>
    <row r="1314" spans="1:35">
      <c r="A1314" s="22">
        <v>1312</v>
      </c>
      <c r="B1314" s="28">
        <v>45261</v>
      </c>
      <c r="C1314" s="23" t="s">
        <v>41</v>
      </c>
      <c r="D1314" s="23" t="s">
        <v>87</v>
      </c>
      <c r="E1314" s="22">
        <v>897</v>
      </c>
      <c r="F1314" s="22">
        <v>418</v>
      </c>
      <c r="G1314" s="22">
        <v>16470</v>
      </c>
      <c r="H1314" s="38">
        <v>0</v>
      </c>
      <c r="I1314" s="22">
        <v>5577</v>
      </c>
      <c r="J1314" s="22">
        <v>86931</v>
      </c>
      <c r="K1314" s="22">
        <v>377134</v>
      </c>
      <c r="L1314" s="22">
        <v>3791835</v>
      </c>
      <c r="M1314" s="22">
        <v>837877</v>
      </c>
      <c r="N1314" s="29">
        <v>2905687.19</v>
      </c>
      <c r="O1314" s="22">
        <v>783782</v>
      </c>
      <c r="P1314" s="29">
        <v>5822219.7000000002</v>
      </c>
      <c r="Q1314" s="22">
        <v>0</v>
      </c>
      <c r="R1314" s="29">
        <v>0</v>
      </c>
      <c r="S1314" s="22">
        <v>0</v>
      </c>
      <c r="T1314" s="29">
        <v>0</v>
      </c>
      <c r="U1314" s="22">
        <v>1363964</v>
      </c>
      <c r="V1314" s="29">
        <v>3098027.89</v>
      </c>
      <c r="W1314" s="22">
        <v>199199</v>
      </c>
      <c r="X1314" s="29">
        <v>830962.39</v>
      </c>
      <c r="Y1314" s="22">
        <v>0</v>
      </c>
      <c r="Z1314" s="29">
        <v>0</v>
      </c>
      <c r="AA1314" s="22">
        <v>3135742</v>
      </c>
      <c r="AB1314" s="29">
        <v>14858397.93</v>
      </c>
      <c r="AC1314" s="22">
        <v>0</v>
      </c>
      <c r="AD1314" s="29">
        <v>0</v>
      </c>
      <c r="AE1314" s="29">
        <v>8727906.8900000006</v>
      </c>
      <c r="AF1314" s="29">
        <v>18787388.210000001</v>
      </c>
      <c r="AG1314" s="29" t="s">
        <v>35</v>
      </c>
      <c r="AI1314"/>
    </row>
    <row r="1315" spans="1:35">
      <c r="A1315" s="17">
        <v>1313</v>
      </c>
      <c r="B1315" s="18">
        <v>45261</v>
      </c>
      <c r="C1315" s="19" t="s">
        <v>38</v>
      </c>
      <c r="D1315" s="19" t="s">
        <v>88</v>
      </c>
      <c r="E1315" s="17">
        <v>101</v>
      </c>
      <c r="F1315" s="17">
        <v>64</v>
      </c>
      <c r="G1315" s="17">
        <v>0</v>
      </c>
      <c r="H1315" s="20">
        <v>0</v>
      </c>
      <c r="I1315" s="17">
        <v>0</v>
      </c>
      <c r="J1315" s="17">
        <v>0</v>
      </c>
      <c r="K1315" s="17">
        <v>1029655</v>
      </c>
      <c r="L1315" s="17">
        <v>1092767</v>
      </c>
      <c r="M1315" s="17">
        <v>1380060</v>
      </c>
      <c r="N1315" s="21">
        <v>4525752.7</v>
      </c>
      <c r="O1315" s="17">
        <v>1361074</v>
      </c>
      <c r="P1315" s="21">
        <v>6620886.7999999998</v>
      </c>
      <c r="Q1315" s="17">
        <v>0</v>
      </c>
      <c r="R1315" s="21">
        <v>0</v>
      </c>
      <c r="S1315" s="17">
        <v>2458</v>
      </c>
      <c r="T1315" s="21">
        <v>15448.5</v>
      </c>
      <c r="U1315" s="17">
        <v>689567</v>
      </c>
      <c r="V1315" s="21">
        <v>1846673.84</v>
      </c>
      <c r="W1315" s="17">
        <v>64385</v>
      </c>
      <c r="X1315" s="21">
        <v>416485.96</v>
      </c>
      <c r="Y1315" s="17">
        <v>27</v>
      </c>
      <c r="Z1315" s="21">
        <v>503.8</v>
      </c>
      <c r="AA1315" s="17">
        <v>769591</v>
      </c>
      <c r="AB1315" s="21">
        <v>3892293.93</v>
      </c>
      <c r="AC1315" s="17">
        <v>0</v>
      </c>
      <c r="AD1315" s="21">
        <v>0</v>
      </c>
      <c r="AE1315" s="21">
        <v>11162088</v>
      </c>
      <c r="AF1315" s="21">
        <v>6155957.5300000003</v>
      </c>
      <c r="AG1315" s="21" t="s">
        <v>40</v>
      </c>
      <c r="AI1315"/>
    </row>
    <row r="1316" spans="1:35">
      <c r="A1316" s="22">
        <v>1314</v>
      </c>
      <c r="B1316" s="28">
        <v>45261</v>
      </c>
      <c r="C1316" s="23" t="s">
        <v>45</v>
      </c>
      <c r="D1316" s="23" t="s">
        <v>89</v>
      </c>
      <c r="E1316" s="22">
        <v>25416</v>
      </c>
      <c r="F1316" s="22">
        <v>39307</v>
      </c>
      <c r="G1316" s="22">
        <v>1263952</v>
      </c>
      <c r="H1316" s="38">
        <v>53269</v>
      </c>
      <c r="I1316" s="22">
        <v>846720</v>
      </c>
      <c r="J1316" s="22">
        <v>3390743</v>
      </c>
      <c r="K1316" s="22">
        <v>18476875</v>
      </c>
      <c r="L1316" s="22">
        <v>226467390</v>
      </c>
      <c r="M1316" s="22">
        <v>27679358</v>
      </c>
      <c r="N1316" s="29">
        <v>96132679.019999996</v>
      </c>
      <c r="O1316" s="22">
        <v>25887240</v>
      </c>
      <c r="P1316" s="29">
        <v>196360263.90000001</v>
      </c>
      <c r="Q1316" s="22">
        <v>0</v>
      </c>
      <c r="R1316" s="29">
        <v>0</v>
      </c>
      <c r="S1316" s="22">
        <v>130746</v>
      </c>
      <c r="T1316" s="29">
        <v>526634.55000000005</v>
      </c>
      <c r="U1316" s="22">
        <v>39426006</v>
      </c>
      <c r="V1316" s="29">
        <v>90151570.5</v>
      </c>
      <c r="W1316" s="22">
        <v>9645350</v>
      </c>
      <c r="X1316" s="29">
        <v>24719076.649999999</v>
      </c>
      <c r="Y1316" s="22">
        <v>1298</v>
      </c>
      <c r="Z1316" s="29">
        <v>17119.490000000002</v>
      </c>
      <c r="AA1316" s="22">
        <v>172964408</v>
      </c>
      <c r="AB1316" s="29">
        <v>881588114.39999998</v>
      </c>
      <c r="AC1316" s="22">
        <v>23979</v>
      </c>
      <c r="AD1316" s="29">
        <v>21943.32</v>
      </c>
      <c r="AE1316" s="29">
        <v>293019577.47000003</v>
      </c>
      <c r="AF1316" s="29">
        <v>996497824.36000001</v>
      </c>
      <c r="AG1316" s="29" t="s">
        <v>35</v>
      </c>
      <c r="AI1316"/>
    </row>
    <row r="1317" spans="1:35">
      <c r="A1317" s="17">
        <v>1315</v>
      </c>
      <c r="B1317" s="18">
        <v>45261</v>
      </c>
      <c r="C1317" s="19" t="s">
        <v>33</v>
      </c>
      <c r="D1317" s="19" t="s">
        <v>90</v>
      </c>
      <c r="E1317" s="17">
        <v>0</v>
      </c>
      <c r="F1317" s="17">
        <v>0</v>
      </c>
      <c r="G1317" s="17">
        <v>0</v>
      </c>
      <c r="H1317" s="20">
        <v>67</v>
      </c>
      <c r="I1317" s="17">
        <v>0</v>
      </c>
      <c r="J1317" s="17">
        <v>0</v>
      </c>
      <c r="K1317" s="17">
        <v>0</v>
      </c>
      <c r="L1317" s="17">
        <v>724172</v>
      </c>
      <c r="M1317" s="17">
        <v>0</v>
      </c>
      <c r="N1317" s="21">
        <v>0</v>
      </c>
      <c r="O1317" s="17">
        <v>0</v>
      </c>
      <c r="P1317" s="21">
        <v>0</v>
      </c>
      <c r="Q1317" s="17">
        <v>0</v>
      </c>
      <c r="R1317" s="21">
        <v>0</v>
      </c>
      <c r="S1317" s="17">
        <v>0</v>
      </c>
      <c r="T1317" s="21">
        <v>0</v>
      </c>
      <c r="U1317" s="17">
        <v>34352</v>
      </c>
      <c r="V1317" s="21">
        <v>40113.89</v>
      </c>
      <c r="W1317" s="17">
        <v>722</v>
      </c>
      <c r="X1317" s="21">
        <v>1925.25</v>
      </c>
      <c r="Y1317" s="17">
        <v>0</v>
      </c>
      <c r="Z1317" s="21">
        <v>0</v>
      </c>
      <c r="AA1317" s="17">
        <v>258766</v>
      </c>
      <c r="AB1317" s="21">
        <v>666676.96</v>
      </c>
      <c r="AC1317" s="17">
        <v>0</v>
      </c>
      <c r="AD1317" s="21">
        <v>0</v>
      </c>
      <c r="AE1317" s="21">
        <v>0</v>
      </c>
      <c r="AF1317" s="21">
        <v>708716.1</v>
      </c>
      <c r="AG1317" s="21" t="s">
        <v>35</v>
      </c>
      <c r="AI1317"/>
    </row>
    <row r="1318" spans="1:35">
      <c r="A1318" s="22">
        <v>1316</v>
      </c>
      <c r="B1318" s="28">
        <v>45261</v>
      </c>
      <c r="C1318" s="23" t="s">
        <v>41</v>
      </c>
      <c r="D1318" s="23" t="s">
        <v>91</v>
      </c>
      <c r="E1318" s="22">
        <v>493</v>
      </c>
      <c r="F1318" s="22">
        <v>662</v>
      </c>
      <c r="G1318" s="22">
        <v>1975</v>
      </c>
      <c r="H1318" s="38">
        <v>0</v>
      </c>
      <c r="I1318" s="22">
        <v>0</v>
      </c>
      <c r="J1318" s="22">
        <v>118095</v>
      </c>
      <c r="K1318" s="22">
        <v>32587</v>
      </c>
      <c r="L1318" s="22">
        <v>2262563</v>
      </c>
      <c r="M1318" s="22">
        <v>46115</v>
      </c>
      <c r="N1318" s="29">
        <v>198485.69</v>
      </c>
      <c r="O1318" s="22">
        <v>16901</v>
      </c>
      <c r="P1318" s="29">
        <v>112251.84</v>
      </c>
      <c r="Q1318" s="22">
        <v>0</v>
      </c>
      <c r="R1318" s="29">
        <v>0</v>
      </c>
      <c r="S1318" s="22">
        <v>1917</v>
      </c>
      <c r="T1318" s="29">
        <v>7914</v>
      </c>
      <c r="U1318" s="22">
        <v>367898</v>
      </c>
      <c r="V1318" s="29">
        <v>926195.51</v>
      </c>
      <c r="W1318" s="22">
        <v>56711</v>
      </c>
      <c r="X1318" s="29">
        <v>145744.6</v>
      </c>
      <c r="Y1318" s="22">
        <v>73</v>
      </c>
      <c r="Z1318" s="29">
        <v>247.25</v>
      </c>
      <c r="AA1318" s="22">
        <v>4868298</v>
      </c>
      <c r="AB1318" s="29">
        <v>20730796.5</v>
      </c>
      <c r="AC1318" s="22">
        <v>0</v>
      </c>
      <c r="AD1318" s="29">
        <v>0</v>
      </c>
      <c r="AE1318" s="29">
        <v>318651.53000000003</v>
      </c>
      <c r="AF1318" s="29">
        <v>21802983.859999999</v>
      </c>
      <c r="AG1318" s="29" t="s">
        <v>35</v>
      </c>
      <c r="AI1318"/>
    </row>
    <row r="1319" spans="1:35">
      <c r="A1319" s="17">
        <v>1317</v>
      </c>
      <c r="B1319" s="18">
        <v>45261</v>
      </c>
      <c r="C1319" s="19" t="s">
        <v>45</v>
      </c>
      <c r="D1319" s="19" t="s">
        <v>92</v>
      </c>
      <c r="E1319" s="17">
        <v>2249</v>
      </c>
      <c r="F1319" s="17">
        <v>225</v>
      </c>
      <c r="G1319" s="17">
        <v>11049</v>
      </c>
      <c r="H1319" s="20">
        <v>3568</v>
      </c>
      <c r="I1319" s="17">
        <v>711</v>
      </c>
      <c r="J1319" s="17">
        <v>950128</v>
      </c>
      <c r="K1319" s="17">
        <v>0</v>
      </c>
      <c r="L1319" s="17">
        <v>12840412</v>
      </c>
      <c r="M1319" s="17">
        <v>0</v>
      </c>
      <c r="N1319" s="21">
        <v>0</v>
      </c>
      <c r="O1319" s="17">
        <v>0</v>
      </c>
      <c r="P1319" s="21">
        <v>0</v>
      </c>
      <c r="Q1319" s="17">
        <v>0</v>
      </c>
      <c r="R1319" s="21">
        <v>0</v>
      </c>
      <c r="S1319" s="17">
        <v>0</v>
      </c>
      <c r="T1319" s="21">
        <v>0</v>
      </c>
      <c r="U1319" s="17">
        <v>1439720</v>
      </c>
      <c r="V1319" s="21">
        <v>3136905.44</v>
      </c>
      <c r="W1319" s="17">
        <v>281388</v>
      </c>
      <c r="X1319" s="21">
        <v>799788.3</v>
      </c>
      <c r="Y1319" s="17">
        <v>775</v>
      </c>
      <c r="Z1319" s="21">
        <v>13948.53</v>
      </c>
      <c r="AA1319" s="17">
        <v>6837579</v>
      </c>
      <c r="AB1319" s="21">
        <v>31256062.370000001</v>
      </c>
      <c r="AC1319" s="17">
        <v>635</v>
      </c>
      <c r="AD1319" s="21">
        <v>597.97</v>
      </c>
      <c r="AE1319" s="21">
        <v>0</v>
      </c>
      <c r="AF1319" s="21">
        <v>35207302.609999999</v>
      </c>
      <c r="AG1319" s="21" t="s">
        <v>35</v>
      </c>
      <c r="AI1319"/>
    </row>
    <row r="1320" spans="1:35">
      <c r="A1320" s="22">
        <v>1318</v>
      </c>
      <c r="B1320" s="28">
        <v>45261</v>
      </c>
      <c r="C1320" s="23" t="s">
        <v>33</v>
      </c>
      <c r="D1320" s="23" t="s">
        <v>93</v>
      </c>
      <c r="E1320" s="22">
        <v>573</v>
      </c>
      <c r="F1320" s="22">
        <v>4</v>
      </c>
      <c r="G1320" s="22">
        <v>0</v>
      </c>
      <c r="H1320" s="38">
        <v>0</v>
      </c>
      <c r="I1320" s="22">
        <v>0</v>
      </c>
      <c r="J1320" s="22">
        <v>561225</v>
      </c>
      <c r="K1320" s="22">
        <v>0</v>
      </c>
      <c r="L1320" s="22">
        <v>9856269</v>
      </c>
      <c r="M1320" s="22">
        <v>0</v>
      </c>
      <c r="N1320" s="29">
        <v>0</v>
      </c>
      <c r="O1320" s="22">
        <v>0</v>
      </c>
      <c r="P1320" s="29">
        <v>0</v>
      </c>
      <c r="Q1320" s="22">
        <v>0</v>
      </c>
      <c r="R1320" s="29">
        <v>0</v>
      </c>
      <c r="S1320" s="22">
        <v>0</v>
      </c>
      <c r="T1320" s="29">
        <v>0</v>
      </c>
      <c r="U1320" s="22">
        <v>223956</v>
      </c>
      <c r="V1320" s="29">
        <v>392016.09</v>
      </c>
      <c r="W1320" s="22">
        <v>80121</v>
      </c>
      <c r="X1320" s="29">
        <v>231240.97</v>
      </c>
      <c r="Y1320" s="22">
        <v>0</v>
      </c>
      <c r="Z1320" s="29">
        <v>0</v>
      </c>
      <c r="AA1320" s="22">
        <v>3050475</v>
      </c>
      <c r="AB1320" s="29">
        <v>16607080.15</v>
      </c>
      <c r="AC1320" s="22">
        <v>58</v>
      </c>
      <c r="AD1320" s="29">
        <v>54.64</v>
      </c>
      <c r="AE1320" s="29">
        <v>0</v>
      </c>
      <c r="AF1320" s="29">
        <v>17230391.850000001</v>
      </c>
      <c r="AG1320" s="29" t="s">
        <v>35</v>
      </c>
      <c r="AI1320"/>
    </row>
    <row r="1321" spans="1:35">
      <c r="A1321" s="17">
        <v>1319</v>
      </c>
      <c r="B1321" s="18">
        <v>45261</v>
      </c>
      <c r="C1321" s="19" t="s">
        <v>45</v>
      </c>
      <c r="D1321" s="19" t="s">
        <v>94</v>
      </c>
      <c r="E1321" s="17">
        <v>7830</v>
      </c>
      <c r="F1321" s="17">
        <v>2247</v>
      </c>
      <c r="G1321" s="17">
        <v>40128</v>
      </c>
      <c r="H1321" s="20">
        <v>8015</v>
      </c>
      <c r="I1321" s="17">
        <v>225345</v>
      </c>
      <c r="J1321" s="17">
        <v>281527</v>
      </c>
      <c r="K1321" s="17">
        <v>809315</v>
      </c>
      <c r="L1321" s="17">
        <v>54004328</v>
      </c>
      <c r="M1321" s="17">
        <v>752556</v>
      </c>
      <c r="N1321" s="21">
        <v>3124522</v>
      </c>
      <c r="O1321" s="17">
        <v>1134527</v>
      </c>
      <c r="P1321" s="21">
        <v>2853726.09</v>
      </c>
      <c r="Q1321" s="17">
        <v>0</v>
      </c>
      <c r="R1321" s="21">
        <v>0</v>
      </c>
      <c r="S1321" s="17">
        <v>22933</v>
      </c>
      <c r="T1321" s="21">
        <v>118240.61</v>
      </c>
      <c r="U1321" s="17">
        <v>6160068</v>
      </c>
      <c r="V1321" s="21">
        <v>12938308.949999999</v>
      </c>
      <c r="W1321" s="17">
        <v>2781827</v>
      </c>
      <c r="X1321" s="21">
        <v>5935776.1100000003</v>
      </c>
      <c r="Y1321" s="17">
        <v>2984</v>
      </c>
      <c r="Z1321" s="21">
        <v>11338.1</v>
      </c>
      <c r="AA1321" s="17">
        <v>46149142</v>
      </c>
      <c r="AB1321" s="21">
        <v>142069845.59999999</v>
      </c>
      <c r="AC1321" s="17">
        <v>8112</v>
      </c>
      <c r="AD1321" s="21">
        <v>8473.15</v>
      </c>
      <c r="AE1321" s="21">
        <v>6096488.7000000002</v>
      </c>
      <c r="AF1321" s="21">
        <v>160963741.91</v>
      </c>
      <c r="AG1321" s="21" t="s">
        <v>35</v>
      </c>
      <c r="AI1321"/>
    </row>
    <row r="1322" spans="1:35">
      <c r="A1322" s="22">
        <v>1320</v>
      </c>
      <c r="B1322" s="28">
        <v>45261</v>
      </c>
      <c r="C1322" s="23" t="s">
        <v>33</v>
      </c>
      <c r="D1322" s="23" t="s">
        <v>95</v>
      </c>
      <c r="E1322" s="22">
        <v>231</v>
      </c>
      <c r="F1322" s="22">
        <v>0</v>
      </c>
      <c r="G1322" s="22">
        <v>18</v>
      </c>
      <c r="H1322" s="38">
        <v>0</v>
      </c>
      <c r="I1322" s="22">
        <v>0</v>
      </c>
      <c r="J1322" s="22">
        <v>0</v>
      </c>
      <c r="K1322" s="22">
        <v>0</v>
      </c>
      <c r="L1322" s="22">
        <v>11</v>
      </c>
      <c r="M1322" s="22">
        <v>0</v>
      </c>
      <c r="N1322" s="29">
        <v>0</v>
      </c>
      <c r="O1322" s="22">
        <v>0</v>
      </c>
      <c r="P1322" s="29">
        <v>0</v>
      </c>
      <c r="Q1322" s="22">
        <v>0</v>
      </c>
      <c r="R1322" s="29">
        <v>0</v>
      </c>
      <c r="S1322" s="22">
        <v>0</v>
      </c>
      <c r="T1322" s="29">
        <v>0</v>
      </c>
      <c r="U1322" s="22">
        <v>7</v>
      </c>
      <c r="V1322" s="29">
        <v>3.93</v>
      </c>
      <c r="W1322" s="22">
        <v>4</v>
      </c>
      <c r="X1322" s="29">
        <v>4.45</v>
      </c>
      <c r="Y1322" s="22">
        <v>0</v>
      </c>
      <c r="Z1322" s="29">
        <v>0</v>
      </c>
      <c r="AA1322" s="22">
        <v>31</v>
      </c>
      <c r="AB1322" s="29">
        <v>80</v>
      </c>
      <c r="AC1322" s="22">
        <v>0</v>
      </c>
      <c r="AD1322" s="29">
        <v>0</v>
      </c>
      <c r="AE1322" s="29">
        <v>0</v>
      </c>
      <c r="AF1322" s="29">
        <v>88.38</v>
      </c>
      <c r="AG1322" s="29" t="s">
        <v>35</v>
      </c>
      <c r="AI1322"/>
    </row>
    <row r="1323" spans="1:35">
      <c r="A1323" s="17">
        <v>1321</v>
      </c>
      <c r="B1323" s="18">
        <v>45261</v>
      </c>
      <c r="C1323" s="19" t="s">
        <v>33</v>
      </c>
      <c r="D1323" s="19" t="s">
        <v>96</v>
      </c>
      <c r="E1323" s="17">
        <v>312</v>
      </c>
      <c r="F1323" s="17">
        <v>7</v>
      </c>
      <c r="G1323" s="17">
        <v>0</v>
      </c>
      <c r="H1323" s="20">
        <v>568</v>
      </c>
      <c r="I1323" s="17">
        <v>0</v>
      </c>
      <c r="J1323" s="17">
        <v>33645</v>
      </c>
      <c r="K1323" s="17">
        <v>137</v>
      </c>
      <c r="L1323" s="17">
        <v>1806260</v>
      </c>
      <c r="M1323" s="17">
        <v>80</v>
      </c>
      <c r="N1323" s="21">
        <v>457.79</v>
      </c>
      <c r="O1323" s="17">
        <v>35</v>
      </c>
      <c r="P1323" s="21">
        <v>117.56</v>
      </c>
      <c r="Q1323" s="17">
        <v>0</v>
      </c>
      <c r="R1323" s="21">
        <v>0</v>
      </c>
      <c r="S1323" s="17">
        <v>1</v>
      </c>
      <c r="T1323" s="21">
        <v>1</v>
      </c>
      <c r="U1323" s="17">
        <v>36322</v>
      </c>
      <c r="V1323" s="21">
        <v>69654.92</v>
      </c>
      <c r="W1323" s="17">
        <v>12735</v>
      </c>
      <c r="X1323" s="21">
        <v>28801.52</v>
      </c>
      <c r="Y1323" s="17">
        <v>22</v>
      </c>
      <c r="Z1323" s="21">
        <v>341.3</v>
      </c>
      <c r="AA1323" s="17">
        <v>365218</v>
      </c>
      <c r="AB1323" s="21">
        <v>1472318.78</v>
      </c>
      <c r="AC1323" s="17">
        <v>0</v>
      </c>
      <c r="AD1323" s="21">
        <v>0</v>
      </c>
      <c r="AE1323" s="21">
        <v>576.35</v>
      </c>
      <c r="AF1323" s="21">
        <v>1571116.52</v>
      </c>
      <c r="AG1323" s="21" t="s">
        <v>35</v>
      </c>
      <c r="AI1323"/>
    </row>
    <row r="1324" spans="1:35">
      <c r="A1324" s="22">
        <v>1322</v>
      </c>
      <c r="B1324" s="28">
        <v>45261</v>
      </c>
      <c r="C1324" s="23" t="s">
        <v>38</v>
      </c>
      <c r="D1324" s="23" t="s">
        <v>101</v>
      </c>
      <c r="E1324" s="22">
        <v>0</v>
      </c>
      <c r="F1324" s="22">
        <v>0</v>
      </c>
      <c r="G1324" s="22">
        <v>0</v>
      </c>
      <c r="H1324" s="38">
        <v>0</v>
      </c>
      <c r="I1324" s="22">
        <v>0</v>
      </c>
      <c r="J1324" s="22">
        <v>0</v>
      </c>
      <c r="K1324" s="22">
        <v>0</v>
      </c>
      <c r="L1324" s="22">
        <v>972</v>
      </c>
      <c r="M1324" s="22">
        <v>0</v>
      </c>
      <c r="N1324" s="29">
        <v>0</v>
      </c>
      <c r="O1324" s="22">
        <v>0</v>
      </c>
      <c r="P1324" s="29">
        <v>0</v>
      </c>
      <c r="Q1324" s="22">
        <v>0</v>
      </c>
      <c r="R1324" s="29">
        <v>0</v>
      </c>
      <c r="S1324" s="22">
        <v>0</v>
      </c>
      <c r="T1324" s="29">
        <v>0</v>
      </c>
      <c r="U1324" s="22">
        <v>2985</v>
      </c>
      <c r="V1324" s="29">
        <v>11109.48</v>
      </c>
      <c r="W1324" s="22">
        <v>1020</v>
      </c>
      <c r="X1324" s="29">
        <v>3307.25</v>
      </c>
      <c r="Y1324" s="22">
        <v>0</v>
      </c>
      <c r="Z1324" s="29">
        <v>0</v>
      </c>
      <c r="AA1324" s="22">
        <v>876</v>
      </c>
      <c r="AB1324" s="29">
        <v>6400.4</v>
      </c>
      <c r="AC1324" s="22">
        <v>0</v>
      </c>
      <c r="AD1324" s="29">
        <v>0</v>
      </c>
      <c r="AE1324" s="29">
        <v>0</v>
      </c>
      <c r="AF1324" s="29">
        <v>20817.129999999997</v>
      </c>
      <c r="AG1324" s="29" t="s">
        <v>35</v>
      </c>
      <c r="AI1324"/>
    </row>
    <row r="1325" spans="1:35">
      <c r="A1325" s="17">
        <v>1323</v>
      </c>
      <c r="B1325" s="18">
        <v>45261</v>
      </c>
      <c r="C1325" s="19" t="s">
        <v>41</v>
      </c>
      <c r="D1325" s="19" t="s">
        <v>97</v>
      </c>
      <c r="E1325" s="17">
        <v>1114</v>
      </c>
      <c r="F1325" s="17">
        <v>169</v>
      </c>
      <c r="G1325" s="17">
        <v>74822</v>
      </c>
      <c r="H1325" s="20">
        <v>90550</v>
      </c>
      <c r="I1325" s="17">
        <v>274806</v>
      </c>
      <c r="J1325" s="17">
        <v>170605373</v>
      </c>
      <c r="K1325" s="17">
        <v>1822381</v>
      </c>
      <c r="L1325" s="17">
        <v>5179905</v>
      </c>
      <c r="M1325" s="17">
        <v>3762394</v>
      </c>
      <c r="N1325" s="21">
        <v>10729382.43</v>
      </c>
      <c r="O1325" s="17">
        <v>1013574</v>
      </c>
      <c r="P1325" s="21">
        <v>11967321.880000001</v>
      </c>
      <c r="Q1325" s="17">
        <v>0</v>
      </c>
      <c r="R1325" s="21">
        <v>0</v>
      </c>
      <c r="S1325" s="17">
        <v>17883</v>
      </c>
      <c r="T1325" s="21">
        <v>85082.85</v>
      </c>
      <c r="U1325" s="17">
        <v>799555</v>
      </c>
      <c r="V1325" s="21">
        <v>1940099.18</v>
      </c>
      <c r="W1325" s="17">
        <v>233336</v>
      </c>
      <c r="X1325" s="21">
        <v>1094211.28</v>
      </c>
      <c r="Y1325" s="17">
        <v>54</v>
      </c>
      <c r="Z1325" s="21">
        <v>1270.55</v>
      </c>
      <c r="AA1325" s="17">
        <v>2903242</v>
      </c>
      <c r="AB1325" s="21">
        <v>13394866.960000001</v>
      </c>
      <c r="AC1325" s="17">
        <v>107</v>
      </c>
      <c r="AD1325" s="21">
        <v>105.7</v>
      </c>
      <c r="AE1325" s="21">
        <v>22781787.160000004</v>
      </c>
      <c r="AF1325" s="21">
        <v>16430553.67</v>
      </c>
      <c r="AG1325" s="21" t="s">
        <v>40</v>
      </c>
      <c r="AI1325"/>
    </row>
    <row r="1326" spans="1:35">
      <c r="A1326" s="22">
        <v>1324</v>
      </c>
      <c r="B1326" s="28">
        <v>45292</v>
      </c>
      <c r="C1326" s="23" t="s">
        <v>33</v>
      </c>
      <c r="D1326" s="23" t="s">
        <v>34</v>
      </c>
      <c r="E1326" s="22">
        <v>497</v>
      </c>
      <c r="F1326" s="22">
        <v>2</v>
      </c>
      <c r="G1326" s="22">
        <v>0</v>
      </c>
      <c r="H1326" s="38">
        <v>396</v>
      </c>
      <c r="I1326" s="22">
        <v>0</v>
      </c>
      <c r="J1326" s="22">
        <v>1134149</v>
      </c>
      <c r="K1326" s="22">
        <v>872214</v>
      </c>
      <c r="L1326" s="22">
        <v>2920173</v>
      </c>
      <c r="M1326" s="22">
        <v>1007132</v>
      </c>
      <c r="N1326" s="29">
        <v>6251597.3600000003</v>
      </c>
      <c r="O1326" s="22">
        <v>1451241</v>
      </c>
      <c r="P1326" s="29">
        <v>11423385.699999999</v>
      </c>
      <c r="Q1326" s="22">
        <v>1346</v>
      </c>
      <c r="R1326" s="29">
        <v>1254.21</v>
      </c>
      <c r="S1326" s="22">
        <v>5422</v>
      </c>
      <c r="T1326" s="29">
        <v>30443.8</v>
      </c>
      <c r="U1326" s="22">
        <v>193913</v>
      </c>
      <c r="V1326" s="29">
        <v>535902.35</v>
      </c>
      <c r="W1326" s="22">
        <v>272545</v>
      </c>
      <c r="X1326" s="29">
        <v>966061.97</v>
      </c>
      <c r="Y1326" s="22">
        <v>259</v>
      </c>
      <c r="Z1326" s="29">
        <v>4161.6899999999996</v>
      </c>
      <c r="AA1326" s="22">
        <v>1082378</v>
      </c>
      <c r="AB1326" s="29">
        <v>7355766.4000000004</v>
      </c>
      <c r="AC1326" s="22">
        <v>34</v>
      </c>
      <c r="AD1326" s="29">
        <v>29.82</v>
      </c>
      <c r="AE1326" s="29">
        <v>17706681.07</v>
      </c>
      <c r="AF1326" s="29">
        <v>8861922.2300000004</v>
      </c>
      <c r="AG1326" s="29" t="s">
        <v>40</v>
      </c>
      <c r="AI1326"/>
    </row>
    <row r="1327" spans="1:35">
      <c r="A1327" s="17">
        <v>1325</v>
      </c>
      <c r="B1327" s="18">
        <v>45292</v>
      </c>
      <c r="C1327" s="19" t="s">
        <v>36</v>
      </c>
      <c r="D1327" s="19" t="s">
        <v>37</v>
      </c>
      <c r="E1327" s="17">
        <v>0</v>
      </c>
      <c r="F1327" s="17">
        <v>0</v>
      </c>
      <c r="G1327" s="17">
        <v>0</v>
      </c>
      <c r="H1327" s="20">
        <v>115950</v>
      </c>
      <c r="I1327" s="17">
        <v>0</v>
      </c>
      <c r="J1327" s="17">
        <v>3348120</v>
      </c>
      <c r="K1327" s="17">
        <v>0</v>
      </c>
      <c r="L1327" s="17">
        <v>868152</v>
      </c>
      <c r="M1327" s="17">
        <v>0</v>
      </c>
      <c r="N1327" s="21">
        <v>0</v>
      </c>
      <c r="O1327" s="17">
        <v>0</v>
      </c>
      <c r="P1327" s="21">
        <v>0</v>
      </c>
      <c r="Q1327" s="17">
        <v>0</v>
      </c>
      <c r="R1327" s="21">
        <v>0</v>
      </c>
      <c r="S1327" s="17">
        <v>0</v>
      </c>
      <c r="T1327" s="21">
        <v>0</v>
      </c>
      <c r="U1327" s="17">
        <v>9125</v>
      </c>
      <c r="V1327" s="21">
        <v>14685.06</v>
      </c>
      <c r="W1327" s="17">
        <v>139942</v>
      </c>
      <c r="X1327" s="21">
        <v>207708.11</v>
      </c>
      <c r="Y1327" s="17">
        <v>0</v>
      </c>
      <c r="Z1327" s="21">
        <v>0</v>
      </c>
      <c r="AA1327" s="17">
        <v>101058</v>
      </c>
      <c r="AB1327" s="21">
        <v>447459.17</v>
      </c>
      <c r="AC1327" s="17">
        <v>0</v>
      </c>
      <c r="AD1327" s="21">
        <v>0</v>
      </c>
      <c r="AE1327" s="21">
        <v>0</v>
      </c>
      <c r="AF1327" s="21">
        <v>669852.34</v>
      </c>
      <c r="AG1327" s="21" t="s">
        <v>35</v>
      </c>
      <c r="AI1327"/>
    </row>
    <row r="1328" spans="1:35">
      <c r="A1328" s="22">
        <v>1326</v>
      </c>
      <c r="B1328" s="28">
        <v>45292</v>
      </c>
      <c r="C1328" s="23" t="s">
        <v>38</v>
      </c>
      <c r="D1328" s="23" t="s">
        <v>39</v>
      </c>
      <c r="E1328" s="22">
        <v>0</v>
      </c>
      <c r="F1328" s="22">
        <v>0</v>
      </c>
      <c r="G1328" s="22">
        <v>52628</v>
      </c>
      <c r="H1328" s="38">
        <v>0</v>
      </c>
      <c r="I1328" s="22">
        <v>0</v>
      </c>
      <c r="J1328" s="22">
        <v>0</v>
      </c>
      <c r="K1328" s="22">
        <v>1341913</v>
      </c>
      <c r="L1328" s="22">
        <v>0</v>
      </c>
      <c r="M1328" s="22">
        <v>1280198</v>
      </c>
      <c r="N1328" s="29">
        <v>10301326.470000001</v>
      </c>
      <c r="O1328" s="22">
        <v>3423311</v>
      </c>
      <c r="P1328" s="29">
        <v>31280396.68</v>
      </c>
      <c r="Q1328" s="22">
        <v>0</v>
      </c>
      <c r="R1328" s="29">
        <v>0</v>
      </c>
      <c r="S1328" s="22">
        <v>0</v>
      </c>
      <c r="T1328" s="29">
        <v>0</v>
      </c>
      <c r="U1328" s="22">
        <v>0</v>
      </c>
      <c r="V1328" s="29">
        <v>0</v>
      </c>
      <c r="W1328" s="22">
        <v>0</v>
      </c>
      <c r="X1328" s="29">
        <v>0</v>
      </c>
      <c r="Y1328" s="22">
        <v>0</v>
      </c>
      <c r="Z1328" s="29">
        <v>0</v>
      </c>
      <c r="AA1328" s="22">
        <v>0</v>
      </c>
      <c r="AB1328" s="29">
        <v>0</v>
      </c>
      <c r="AC1328" s="22">
        <v>0</v>
      </c>
      <c r="AD1328" s="29">
        <v>0</v>
      </c>
      <c r="AE1328" s="29">
        <v>41581723.149999999</v>
      </c>
      <c r="AF1328" s="29">
        <v>0</v>
      </c>
      <c r="AG1328" s="29" t="s">
        <v>40</v>
      </c>
      <c r="AI1328"/>
    </row>
    <row r="1329" spans="1:35">
      <c r="A1329" s="17">
        <v>1327</v>
      </c>
      <c r="B1329" s="18">
        <v>45292</v>
      </c>
      <c r="C1329" s="19" t="s">
        <v>41</v>
      </c>
      <c r="D1329" s="19" t="s">
        <v>42</v>
      </c>
      <c r="E1329" s="17">
        <v>6168</v>
      </c>
      <c r="F1329" s="17">
        <v>9780</v>
      </c>
      <c r="G1329" s="17">
        <v>1665417</v>
      </c>
      <c r="H1329" s="20">
        <v>728</v>
      </c>
      <c r="I1329" s="17">
        <v>728874</v>
      </c>
      <c r="J1329" s="17">
        <v>75279432</v>
      </c>
      <c r="K1329" s="17">
        <v>13753510</v>
      </c>
      <c r="L1329" s="17">
        <v>34349969</v>
      </c>
      <c r="M1329" s="17">
        <v>29484679</v>
      </c>
      <c r="N1329" s="21">
        <v>86632505.329999998</v>
      </c>
      <c r="O1329" s="17">
        <v>23843255</v>
      </c>
      <c r="P1329" s="21">
        <v>116422047.5</v>
      </c>
      <c r="Q1329" s="17">
        <v>0</v>
      </c>
      <c r="R1329" s="21">
        <v>0</v>
      </c>
      <c r="S1329" s="17">
        <v>84017</v>
      </c>
      <c r="T1329" s="21">
        <v>376874.91</v>
      </c>
      <c r="U1329" s="17">
        <v>6247003</v>
      </c>
      <c r="V1329" s="21">
        <v>18452694.780000001</v>
      </c>
      <c r="W1329" s="17">
        <v>2874831</v>
      </c>
      <c r="X1329" s="21">
        <v>14641690.949999999</v>
      </c>
      <c r="Y1329" s="17">
        <v>15018</v>
      </c>
      <c r="Z1329" s="21">
        <v>396683.22</v>
      </c>
      <c r="AA1329" s="17">
        <v>19219239</v>
      </c>
      <c r="AB1329" s="21">
        <v>121966705.90000001</v>
      </c>
      <c r="AC1329" s="17">
        <v>0</v>
      </c>
      <c r="AD1329" s="21">
        <v>0</v>
      </c>
      <c r="AE1329" s="21">
        <v>203431427.73999998</v>
      </c>
      <c r="AF1329" s="21">
        <v>155457774.84999999</v>
      </c>
      <c r="AG1329" s="21" t="s">
        <v>40</v>
      </c>
      <c r="AI1329"/>
    </row>
    <row r="1330" spans="1:35">
      <c r="A1330" s="22">
        <v>1328</v>
      </c>
      <c r="B1330" s="28">
        <v>45292</v>
      </c>
      <c r="C1330" s="23" t="s">
        <v>41</v>
      </c>
      <c r="D1330" s="23" t="s">
        <v>43</v>
      </c>
      <c r="E1330" s="22">
        <v>433</v>
      </c>
      <c r="F1330" s="22">
        <v>5</v>
      </c>
      <c r="G1330" s="22">
        <v>53743</v>
      </c>
      <c r="H1330" s="38">
        <v>0</v>
      </c>
      <c r="I1330" s="22">
        <v>0</v>
      </c>
      <c r="J1330" s="22">
        <v>0</v>
      </c>
      <c r="K1330" s="22">
        <v>0</v>
      </c>
      <c r="L1330" s="22">
        <v>5886983</v>
      </c>
      <c r="M1330" s="22">
        <v>0</v>
      </c>
      <c r="N1330" s="29">
        <v>0</v>
      </c>
      <c r="O1330" s="22">
        <v>0</v>
      </c>
      <c r="P1330" s="29">
        <v>0</v>
      </c>
      <c r="Q1330" s="22">
        <v>0</v>
      </c>
      <c r="R1330" s="29">
        <v>0</v>
      </c>
      <c r="S1330" s="22">
        <v>0</v>
      </c>
      <c r="T1330" s="29">
        <v>0</v>
      </c>
      <c r="U1330" s="22">
        <v>309927</v>
      </c>
      <c r="V1330" s="29">
        <v>921294.22</v>
      </c>
      <c r="W1330" s="22">
        <v>116976</v>
      </c>
      <c r="X1330" s="29">
        <v>410123.26</v>
      </c>
      <c r="Y1330" s="22">
        <v>0</v>
      </c>
      <c r="Z1330" s="29">
        <v>0</v>
      </c>
      <c r="AA1330" s="22">
        <v>2308092</v>
      </c>
      <c r="AB1330" s="29">
        <v>12687288.699999999</v>
      </c>
      <c r="AC1330" s="22">
        <v>2294</v>
      </c>
      <c r="AD1330" s="29">
        <v>2287.6</v>
      </c>
      <c r="AE1330" s="29">
        <v>0</v>
      </c>
      <c r="AF1330" s="29">
        <v>14020993.779999999</v>
      </c>
      <c r="AG1330" s="29" t="s">
        <v>35</v>
      </c>
      <c r="AI1330"/>
    </row>
    <row r="1331" spans="1:35">
      <c r="A1331" s="17">
        <v>1329</v>
      </c>
      <c r="B1331" s="18">
        <v>45292</v>
      </c>
      <c r="C1331" s="19" t="s">
        <v>38</v>
      </c>
      <c r="D1331" s="19" t="s">
        <v>44</v>
      </c>
      <c r="E1331" s="17">
        <v>0</v>
      </c>
      <c r="F1331" s="17">
        <v>0</v>
      </c>
      <c r="G1331" s="17">
        <v>0</v>
      </c>
      <c r="H1331" s="20">
        <v>0</v>
      </c>
      <c r="I1331" s="17">
        <v>0</v>
      </c>
      <c r="J1331" s="17">
        <v>0</v>
      </c>
      <c r="K1331" s="17">
        <v>0</v>
      </c>
      <c r="L1331" s="17">
        <v>0</v>
      </c>
      <c r="M1331" s="17">
        <v>0</v>
      </c>
      <c r="N1331" s="21">
        <v>0</v>
      </c>
      <c r="O1331" s="17">
        <v>0</v>
      </c>
      <c r="P1331" s="21">
        <v>0</v>
      </c>
      <c r="Q1331" s="17">
        <v>0</v>
      </c>
      <c r="R1331" s="21">
        <v>0</v>
      </c>
      <c r="S1331" s="17">
        <v>0</v>
      </c>
      <c r="T1331" s="21">
        <v>0</v>
      </c>
      <c r="U1331" s="17">
        <v>0</v>
      </c>
      <c r="V1331" s="21">
        <v>0</v>
      </c>
      <c r="W1331" s="17">
        <v>0</v>
      </c>
      <c r="X1331" s="21">
        <v>0</v>
      </c>
      <c r="Y1331" s="17">
        <v>0</v>
      </c>
      <c r="Z1331" s="21">
        <v>0</v>
      </c>
      <c r="AA1331" s="17">
        <v>0</v>
      </c>
      <c r="AB1331" s="21">
        <v>0</v>
      </c>
      <c r="AC1331" s="17">
        <v>0</v>
      </c>
      <c r="AD1331" s="21">
        <v>0</v>
      </c>
      <c r="AE1331" s="21">
        <v>0</v>
      </c>
      <c r="AF1331" s="21">
        <v>0</v>
      </c>
      <c r="AG1331" s="21" t="s">
        <v>35</v>
      </c>
      <c r="AI1331"/>
    </row>
    <row r="1332" spans="1:35">
      <c r="A1332" s="22">
        <v>1330</v>
      </c>
      <c r="B1332" s="28">
        <v>45292</v>
      </c>
      <c r="C1332" s="23" t="s">
        <v>38</v>
      </c>
      <c r="D1332" s="23" t="s">
        <v>102</v>
      </c>
      <c r="E1332" s="22">
        <v>2</v>
      </c>
      <c r="F1332" s="22">
        <v>0</v>
      </c>
      <c r="G1332" s="22">
        <v>0</v>
      </c>
      <c r="H1332" s="38">
        <v>0</v>
      </c>
      <c r="I1332" s="22">
        <v>0</v>
      </c>
      <c r="J1332" s="22">
        <v>0</v>
      </c>
      <c r="K1332" s="22">
        <v>0</v>
      </c>
      <c r="L1332" s="22">
        <v>70</v>
      </c>
      <c r="M1332" s="22">
        <v>0</v>
      </c>
      <c r="N1332" s="29">
        <v>0</v>
      </c>
      <c r="O1332" s="22">
        <v>0</v>
      </c>
      <c r="P1332" s="29">
        <v>0</v>
      </c>
      <c r="Q1332" s="22">
        <v>0</v>
      </c>
      <c r="R1332" s="29">
        <v>0</v>
      </c>
      <c r="S1332" s="22">
        <v>0</v>
      </c>
      <c r="T1332" s="29">
        <v>0</v>
      </c>
      <c r="U1332" s="22">
        <v>1660</v>
      </c>
      <c r="V1332" s="29">
        <v>5486.14</v>
      </c>
      <c r="W1332" s="22">
        <v>129</v>
      </c>
      <c r="X1332" s="29">
        <v>3272.35</v>
      </c>
      <c r="Y1332" s="22">
        <v>0</v>
      </c>
      <c r="Z1332" s="29">
        <v>0</v>
      </c>
      <c r="AA1332" s="22">
        <v>1544</v>
      </c>
      <c r="AB1332" s="29">
        <v>7816.4</v>
      </c>
      <c r="AC1332" s="22">
        <v>0</v>
      </c>
      <c r="AD1332" s="29">
        <v>0</v>
      </c>
      <c r="AE1332" s="29">
        <v>0</v>
      </c>
      <c r="AF1332" s="29">
        <v>16574.89</v>
      </c>
      <c r="AG1332" s="29" t="s">
        <v>35</v>
      </c>
      <c r="AI1332"/>
    </row>
    <row r="1333" spans="1:35">
      <c r="A1333" s="17">
        <v>1331</v>
      </c>
      <c r="B1333" s="18">
        <v>45292</v>
      </c>
      <c r="C1333" s="19" t="s">
        <v>45</v>
      </c>
      <c r="D1333" s="19" t="s">
        <v>46</v>
      </c>
      <c r="E1333" s="17">
        <v>8407</v>
      </c>
      <c r="F1333" s="17">
        <v>2621</v>
      </c>
      <c r="G1333" s="17">
        <v>35956</v>
      </c>
      <c r="H1333" s="20">
        <v>45227</v>
      </c>
      <c r="I1333" s="17">
        <v>11954</v>
      </c>
      <c r="J1333" s="17">
        <v>1642216</v>
      </c>
      <c r="K1333" s="17">
        <v>2300723</v>
      </c>
      <c r="L1333" s="17">
        <v>94000243</v>
      </c>
      <c r="M1333" s="17">
        <v>2286393</v>
      </c>
      <c r="N1333" s="21">
        <v>8363566.5899999999</v>
      </c>
      <c r="O1333" s="17">
        <v>2353854</v>
      </c>
      <c r="P1333" s="21">
        <v>14642361.529999999</v>
      </c>
      <c r="Q1333" s="17">
        <v>0</v>
      </c>
      <c r="R1333" s="21">
        <v>0</v>
      </c>
      <c r="S1333" s="17">
        <v>15840</v>
      </c>
      <c r="T1333" s="21">
        <v>73367.3</v>
      </c>
      <c r="U1333" s="17">
        <v>4268370</v>
      </c>
      <c r="V1333" s="21">
        <v>9599386.3599999994</v>
      </c>
      <c r="W1333" s="17">
        <v>754223</v>
      </c>
      <c r="X1333" s="21">
        <v>3295029.91</v>
      </c>
      <c r="Y1333" s="17">
        <v>6</v>
      </c>
      <c r="Z1333" s="21">
        <v>13.3</v>
      </c>
      <c r="AA1333" s="17">
        <v>24810278</v>
      </c>
      <c r="AB1333" s="21">
        <v>119878790.09999999</v>
      </c>
      <c r="AC1333" s="17">
        <v>412</v>
      </c>
      <c r="AD1333" s="21">
        <v>413.02</v>
      </c>
      <c r="AE1333" s="21">
        <v>23079295.419999998</v>
      </c>
      <c r="AF1333" s="21">
        <v>132773632.68999998</v>
      </c>
      <c r="AG1333" s="21" t="s">
        <v>35</v>
      </c>
      <c r="AI1333"/>
    </row>
    <row r="1334" spans="1:35">
      <c r="A1334" s="22">
        <v>1332</v>
      </c>
      <c r="B1334" s="28">
        <v>45292</v>
      </c>
      <c r="C1334" s="23" t="s">
        <v>45</v>
      </c>
      <c r="D1334" s="23" t="s">
        <v>47</v>
      </c>
      <c r="E1334" s="22">
        <v>5328</v>
      </c>
      <c r="F1334" s="22">
        <v>2900</v>
      </c>
      <c r="G1334" s="22">
        <v>43023</v>
      </c>
      <c r="H1334" s="38">
        <v>17693</v>
      </c>
      <c r="I1334" s="22">
        <v>0</v>
      </c>
      <c r="J1334" s="22">
        <v>991326</v>
      </c>
      <c r="K1334" s="22">
        <v>74400</v>
      </c>
      <c r="L1334" s="22">
        <v>47396297</v>
      </c>
      <c r="M1334" s="22">
        <v>155674</v>
      </c>
      <c r="N1334" s="29">
        <v>568015.77</v>
      </c>
      <c r="O1334" s="22">
        <v>67924</v>
      </c>
      <c r="P1334" s="29">
        <v>312987.01</v>
      </c>
      <c r="Q1334" s="22">
        <v>0</v>
      </c>
      <c r="R1334" s="29">
        <v>0</v>
      </c>
      <c r="S1334" s="22">
        <v>10164</v>
      </c>
      <c r="T1334" s="29">
        <v>61194.09</v>
      </c>
      <c r="U1334" s="22">
        <v>2944860</v>
      </c>
      <c r="V1334" s="29">
        <v>6054878.21</v>
      </c>
      <c r="W1334" s="22">
        <v>930682</v>
      </c>
      <c r="X1334" s="29">
        <v>1592588.12</v>
      </c>
      <c r="Y1334" s="22">
        <v>0</v>
      </c>
      <c r="Z1334" s="29">
        <v>0</v>
      </c>
      <c r="AA1334" s="22">
        <v>16108478</v>
      </c>
      <c r="AB1334" s="29">
        <v>65713448.549999997</v>
      </c>
      <c r="AC1334" s="22">
        <v>2554</v>
      </c>
      <c r="AD1334" s="29">
        <v>2547.86</v>
      </c>
      <c r="AE1334" s="29">
        <v>942196.87</v>
      </c>
      <c r="AF1334" s="29">
        <v>73363462.739999995</v>
      </c>
      <c r="AG1334" s="29" t="s">
        <v>35</v>
      </c>
      <c r="AI1334"/>
    </row>
    <row r="1335" spans="1:35">
      <c r="A1335" s="17">
        <v>1333</v>
      </c>
      <c r="B1335" s="18">
        <v>45292</v>
      </c>
      <c r="C1335" s="19" t="s">
        <v>45</v>
      </c>
      <c r="D1335" s="19" t="s">
        <v>48</v>
      </c>
      <c r="E1335" s="17">
        <v>1977</v>
      </c>
      <c r="F1335" s="17">
        <v>300</v>
      </c>
      <c r="G1335" s="17">
        <v>1785</v>
      </c>
      <c r="H1335" s="20">
        <v>1879</v>
      </c>
      <c r="I1335" s="17">
        <v>355014</v>
      </c>
      <c r="J1335" s="17">
        <v>923725</v>
      </c>
      <c r="K1335" s="17">
        <v>32995</v>
      </c>
      <c r="L1335" s="17">
        <v>13616903</v>
      </c>
      <c r="M1335" s="17">
        <v>54016</v>
      </c>
      <c r="N1335" s="21">
        <v>233043.67</v>
      </c>
      <c r="O1335" s="17">
        <v>20058</v>
      </c>
      <c r="P1335" s="21">
        <v>117289</v>
      </c>
      <c r="Q1335" s="17">
        <v>0</v>
      </c>
      <c r="R1335" s="21">
        <v>0</v>
      </c>
      <c r="S1335" s="17">
        <v>927</v>
      </c>
      <c r="T1335" s="21">
        <v>4341.6400000000003</v>
      </c>
      <c r="U1335" s="17">
        <v>1360304</v>
      </c>
      <c r="V1335" s="21">
        <v>2341296.2400000002</v>
      </c>
      <c r="W1335" s="17">
        <v>421590</v>
      </c>
      <c r="X1335" s="21">
        <v>741243.92</v>
      </c>
      <c r="Y1335" s="17">
        <v>6672</v>
      </c>
      <c r="Z1335" s="21">
        <v>73328.259999999995</v>
      </c>
      <c r="AA1335" s="17">
        <v>6128894</v>
      </c>
      <c r="AB1335" s="21">
        <v>26622911.120000001</v>
      </c>
      <c r="AC1335" s="17">
        <v>0</v>
      </c>
      <c r="AD1335" s="21">
        <v>0</v>
      </c>
      <c r="AE1335" s="21">
        <v>354674.31000000006</v>
      </c>
      <c r="AF1335" s="21">
        <v>29778779.539999999</v>
      </c>
      <c r="AG1335" s="21" t="s">
        <v>35</v>
      </c>
      <c r="AI1335"/>
    </row>
    <row r="1336" spans="1:35">
      <c r="A1336" s="22">
        <v>1334</v>
      </c>
      <c r="B1336" s="28">
        <v>45292</v>
      </c>
      <c r="C1336" s="23" t="s">
        <v>38</v>
      </c>
      <c r="D1336" s="23" t="s">
        <v>49</v>
      </c>
      <c r="E1336" s="22">
        <v>0</v>
      </c>
      <c r="F1336" s="22">
        <v>0</v>
      </c>
      <c r="G1336" s="22">
        <v>0</v>
      </c>
      <c r="H1336" s="38">
        <v>0</v>
      </c>
      <c r="I1336" s="22">
        <v>1</v>
      </c>
      <c r="J1336" s="22">
        <v>0</v>
      </c>
      <c r="K1336" s="22">
        <v>0</v>
      </c>
      <c r="L1336" s="22">
        <v>844</v>
      </c>
      <c r="M1336" s="22">
        <v>0</v>
      </c>
      <c r="N1336" s="29">
        <v>0</v>
      </c>
      <c r="O1336" s="22">
        <v>0</v>
      </c>
      <c r="P1336" s="29">
        <v>0</v>
      </c>
      <c r="Q1336" s="22">
        <v>0</v>
      </c>
      <c r="R1336" s="29">
        <v>0</v>
      </c>
      <c r="S1336" s="22">
        <v>0</v>
      </c>
      <c r="T1336" s="29">
        <v>0</v>
      </c>
      <c r="U1336" s="22">
        <v>36</v>
      </c>
      <c r="V1336" s="29">
        <v>402.78</v>
      </c>
      <c r="W1336" s="22">
        <v>15</v>
      </c>
      <c r="X1336" s="29">
        <v>76.27</v>
      </c>
      <c r="Y1336" s="22">
        <v>0</v>
      </c>
      <c r="Z1336" s="29">
        <v>0</v>
      </c>
      <c r="AA1336" s="22">
        <v>361</v>
      </c>
      <c r="AB1336" s="29">
        <v>3278.4</v>
      </c>
      <c r="AC1336" s="22">
        <v>0</v>
      </c>
      <c r="AD1336" s="29">
        <v>0</v>
      </c>
      <c r="AE1336" s="29">
        <v>0</v>
      </c>
      <c r="AF1336" s="29">
        <v>3757.45</v>
      </c>
      <c r="AG1336" s="29" t="s">
        <v>35</v>
      </c>
      <c r="AI1336"/>
    </row>
    <row r="1337" spans="1:35">
      <c r="A1337" s="17">
        <v>1335</v>
      </c>
      <c r="B1337" s="18">
        <v>45292</v>
      </c>
      <c r="C1337" s="19" t="s">
        <v>41</v>
      </c>
      <c r="D1337" s="19" t="s">
        <v>98</v>
      </c>
      <c r="E1337" s="17">
        <v>594</v>
      </c>
      <c r="F1337" s="17">
        <v>51</v>
      </c>
      <c r="G1337" s="17">
        <v>0</v>
      </c>
      <c r="H1337" s="20">
        <v>0</v>
      </c>
      <c r="I1337" s="17">
        <v>10302</v>
      </c>
      <c r="J1337" s="17">
        <v>0</v>
      </c>
      <c r="K1337" s="17">
        <v>65439</v>
      </c>
      <c r="L1337" s="17">
        <v>870762</v>
      </c>
      <c r="M1337" s="17">
        <v>112721</v>
      </c>
      <c r="N1337" s="21">
        <v>488218.44</v>
      </c>
      <c r="O1337" s="17">
        <v>106719</v>
      </c>
      <c r="P1337" s="21">
        <v>1035193.53</v>
      </c>
      <c r="Q1337" s="17">
        <v>0</v>
      </c>
      <c r="R1337" s="21">
        <v>0</v>
      </c>
      <c r="S1337" s="17">
        <v>0</v>
      </c>
      <c r="T1337" s="21">
        <v>0</v>
      </c>
      <c r="U1337" s="17">
        <v>188000</v>
      </c>
      <c r="V1337" s="21">
        <v>393290.36</v>
      </c>
      <c r="W1337" s="17">
        <v>16317</v>
      </c>
      <c r="X1337" s="21">
        <v>57374.67</v>
      </c>
      <c r="Y1337" s="17">
        <v>4</v>
      </c>
      <c r="Z1337" s="21">
        <v>15</v>
      </c>
      <c r="AA1337" s="17">
        <v>462050</v>
      </c>
      <c r="AB1337" s="21">
        <v>2256820.5</v>
      </c>
      <c r="AC1337" s="17">
        <v>0</v>
      </c>
      <c r="AD1337" s="21">
        <v>0</v>
      </c>
      <c r="AE1337" s="21">
        <v>1523411.97</v>
      </c>
      <c r="AF1337" s="21">
        <v>2707500.53</v>
      </c>
      <c r="AG1337" s="21" t="s">
        <v>35</v>
      </c>
      <c r="AI1337"/>
    </row>
    <row r="1338" spans="1:35">
      <c r="A1338" s="22">
        <v>1336</v>
      </c>
      <c r="B1338" s="28">
        <v>45292</v>
      </c>
      <c r="C1338" s="23" t="s">
        <v>45</v>
      </c>
      <c r="D1338" s="23" t="s">
        <v>50</v>
      </c>
      <c r="E1338" s="22">
        <v>8131</v>
      </c>
      <c r="F1338" s="22">
        <v>3960</v>
      </c>
      <c r="G1338" s="22">
        <v>72047</v>
      </c>
      <c r="H1338" s="38">
        <v>13427</v>
      </c>
      <c r="I1338" s="22">
        <v>1</v>
      </c>
      <c r="J1338" s="22">
        <v>2030488</v>
      </c>
      <c r="K1338" s="22">
        <v>938914</v>
      </c>
      <c r="L1338" s="22">
        <v>57413339</v>
      </c>
      <c r="M1338" s="22">
        <v>995475</v>
      </c>
      <c r="N1338" s="29">
        <v>3580662.33</v>
      </c>
      <c r="O1338" s="22">
        <v>448596</v>
      </c>
      <c r="P1338" s="29">
        <v>2332085.56</v>
      </c>
      <c r="Q1338" s="22">
        <v>0</v>
      </c>
      <c r="R1338" s="29">
        <v>0</v>
      </c>
      <c r="S1338" s="22">
        <v>92909</v>
      </c>
      <c r="T1338" s="29">
        <v>508696.2</v>
      </c>
      <c r="U1338" s="22">
        <v>6951817</v>
      </c>
      <c r="V1338" s="29">
        <v>17563468.809999999</v>
      </c>
      <c r="W1338" s="22">
        <v>1319266</v>
      </c>
      <c r="X1338" s="29">
        <v>4269170.76</v>
      </c>
      <c r="Y1338" s="22">
        <v>3927</v>
      </c>
      <c r="Z1338" s="29">
        <v>60718.36</v>
      </c>
      <c r="AA1338" s="22">
        <v>33196988</v>
      </c>
      <c r="AB1338" s="29">
        <v>156296217.30000001</v>
      </c>
      <c r="AC1338" s="22">
        <v>586</v>
      </c>
      <c r="AD1338" s="29">
        <v>460.8</v>
      </c>
      <c r="AE1338" s="29">
        <v>6421444.0900000008</v>
      </c>
      <c r="AF1338" s="29">
        <v>178190036.03000003</v>
      </c>
      <c r="AG1338" s="29" t="s">
        <v>35</v>
      </c>
      <c r="AI1338"/>
    </row>
    <row r="1339" spans="1:35">
      <c r="A1339" s="17">
        <v>1337</v>
      </c>
      <c r="B1339" s="18">
        <v>45292</v>
      </c>
      <c r="C1339" s="19" t="s">
        <v>33</v>
      </c>
      <c r="D1339" s="19" t="s">
        <v>51</v>
      </c>
      <c r="E1339" s="17">
        <v>175</v>
      </c>
      <c r="F1339" s="17">
        <v>2</v>
      </c>
      <c r="G1339" s="17">
        <v>0</v>
      </c>
      <c r="H1339" s="20">
        <v>0</v>
      </c>
      <c r="I1339" s="17">
        <v>0</v>
      </c>
      <c r="J1339" s="17">
        <v>0</v>
      </c>
      <c r="K1339" s="17">
        <v>0</v>
      </c>
      <c r="L1339" s="17">
        <v>261342</v>
      </c>
      <c r="M1339" s="17">
        <v>0</v>
      </c>
      <c r="N1339" s="21">
        <v>0</v>
      </c>
      <c r="O1339" s="17">
        <v>0</v>
      </c>
      <c r="P1339" s="21">
        <v>0</v>
      </c>
      <c r="Q1339" s="17">
        <v>0</v>
      </c>
      <c r="R1339" s="21">
        <v>0</v>
      </c>
      <c r="S1339" s="17">
        <v>0</v>
      </c>
      <c r="T1339" s="21">
        <v>0</v>
      </c>
      <c r="U1339" s="17">
        <v>27189</v>
      </c>
      <c r="V1339" s="21">
        <v>94191.39</v>
      </c>
      <c r="W1339" s="17">
        <v>5295</v>
      </c>
      <c r="X1339" s="21">
        <v>20826.61</v>
      </c>
      <c r="Y1339" s="17">
        <v>0</v>
      </c>
      <c r="Z1339" s="21">
        <v>0</v>
      </c>
      <c r="AA1339" s="17">
        <v>113358</v>
      </c>
      <c r="AB1339" s="21">
        <v>649570.59</v>
      </c>
      <c r="AC1339" s="17">
        <v>0</v>
      </c>
      <c r="AD1339" s="21">
        <v>0</v>
      </c>
      <c r="AE1339" s="21">
        <v>0</v>
      </c>
      <c r="AF1339" s="21">
        <v>764588.59</v>
      </c>
      <c r="AG1339" s="21" t="s">
        <v>35</v>
      </c>
      <c r="AI1339"/>
    </row>
    <row r="1340" spans="1:35">
      <c r="A1340" s="22">
        <v>1338</v>
      </c>
      <c r="B1340" s="28">
        <v>45292</v>
      </c>
      <c r="C1340" s="23" t="s">
        <v>45</v>
      </c>
      <c r="D1340" s="23" t="s">
        <v>53</v>
      </c>
      <c r="E1340" s="22">
        <v>2857</v>
      </c>
      <c r="F1340" s="22">
        <v>1058</v>
      </c>
      <c r="G1340" s="22">
        <v>2792</v>
      </c>
      <c r="H1340" s="38">
        <v>9254</v>
      </c>
      <c r="I1340" s="22">
        <v>6702</v>
      </c>
      <c r="J1340" s="22">
        <v>1235590</v>
      </c>
      <c r="K1340" s="22">
        <v>0</v>
      </c>
      <c r="L1340" s="22">
        <v>28716820</v>
      </c>
      <c r="M1340" s="22">
        <v>0</v>
      </c>
      <c r="N1340" s="29">
        <v>0</v>
      </c>
      <c r="O1340" s="22">
        <v>0</v>
      </c>
      <c r="P1340" s="29">
        <v>0</v>
      </c>
      <c r="Q1340" s="22">
        <v>0</v>
      </c>
      <c r="R1340" s="29">
        <v>0</v>
      </c>
      <c r="S1340" s="22">
        <v>0</v>
      </c>
      <c r="T1340" s="29">
        <v>0</v>
      </c>
      <c r="U1340" s="22">
        <v>1468506</v>
      </c>
      <c r="V1340" s="29">
        <v>3817061.01</v>
      </c>
      <c r="W1340" s="22">
        <v>516494</v>
      </c>
      <c r="X1340" s="29">
        <v>1281249.8600000001</v>
      </c>
      <c r="Y1340" s="22">
        <v>0</v>
      </c>
      <c r="Z1340" s="29">
        <v>0</v>
      </c>
      <c r="AA1340" s="22">
        <v>8801775</v>
      </c>
      <c r="AB1340" s="29">
        <v>40814215.549999997</v>
      </c>
      <c r="AC1340" s="22">
        <v>4181</v>
      </c>
      <c r="AD1340" s="29">
        <v>4361.0200000000004</v>
      </c>
      <c r="AE1340" s="29">
        <v>0</v>
      </c>
      <c r="AF1340" s="29">
        <v>45916887.439999998</v>
      </c>
      <c r="AG1340" s="29" t="s">
        <v>35</v>
      </c>
      <c r="AI1340"/>
    </row>
    <row r="1341" spans="1:35">
      <c r="A1341" s="17">
        <v>1339</v>
      </c>
      <c r="B1341" s="18">
        <v>45292</v>
      </c>
      <c r="C1341" s="19" t="s">
        <v>38</v>
      </c>
      <c r="D1341" s="19" t="s">
        <v>54</v>
      </c>
      <c r="E1341" s="17">
        <v>0</v>
      </c>
      <c r="F1341" s="17">
        <v>0</v>
      </c>
      <c r="G1341" s="17">
        <v>0</v>
      </c>
      <c r="H1341" s="20">
        <v>0</v>
      </c>
      <c r="I1341" s="17">
        <v>0</v>
      </c>
      <c r="J1341" s="17">
        <v>0</v>
      </c>
      <c r="K1341" s="17">
        <v>187775</v>
      </c>
      <c r="L1341" s="17">
        <v>0</v>
      </c>
      <c r="M1341" s="17">
        <v>118330</v>
      </c>
      <c r="N1341" s="21">
        <v>662136.44999999995</v>
      </c>
      <c r="O1341" s="17">
        <v>199896</v>
      </c>
      <c r="P1341" s="21">
        <v>2499634.85</v>
      </c>
      <c r="Q1341" s="17">
        <v>0</v>
      </c>
      <c r="R1341" s="21">
        <v>0</v>
      </c>
      <c r="S1341" s="17">
        <v>570</v>
      </c>
      <c r="T1341" s="21">
        <v>4213</v>
      </c>
      <c r="U1341" s="17">
        <v>0</v>
      </c>
      <c r="V1341" s="21">
        <v>0</v>
      </c>
      <c r="W1341" s="17">
        <v>0</v>
      </c>
      <c r="X1341" s="21">
        <v>0</v>
      </c>
      <c r="Y1341" s="17">
        <v>0</v>
      </c>
      <c r="Z1341" s="21">
        <v>0</v>
      </c>
      <c r="AA1341" s="17">
        <v>0</v>
      </c>
      <c r="AB1341" s="21">
        <v>0</v>
      </c>
      <c r="AC1341" s="17">
        <v>0</v>
      </c>
      <c r="AD1341" s="21">
        <v>0</v>
      </c>
      <c r="AE1341" s="21">
        <v>3165984.3</v>
      </c>
      <c r="AF1341" s="21">
        <v>0</v>
      </c>
      <c r="AG1341" s="21" t="s">
        <v>40</v>
      </c>
      <c r="AI1341"/>
    </row>
    <row r="1342" spans="1:35">
      <c r="A1342" s="22">
        <v>1340</v>
      </c>
      <c r="B1342" s="28">
        <v>45292</v>
      </c>
      <c r="C1342" s="23" t="s">
        <v>41</v>
      </c>
      <c r="D1342" s="23" t="s">
        <v>55</v>
      </c>
      <c r="E1342" s="22">
        <v>1123</v>
      </c>
      <c r="F1342" s="22">
        <v>541</v>
      </c>
      <c r="G1342" s="22">
        <v>6476</v>
      </c>
      <c r="H1342" s="38">
        <v>59930</v>
      </c>
      <c r="I1342" s="22">
        <v>0</v>
      </c>
      <c r="J1342" s="22">
        <v>67062</v>
      </c>
      <c r="K1342" s="22">
        <v>27814</v>
      </c>
      <c r="L1342" s="22">
        <v>2739355</v>
      </c>
      <c r="M1342" s="22">
        <v>57778</v>
      </c>
      <c r="N1342" s="29">
        <v>223646.59</v>
      </c>
      <c r="O1342" s="22">
        <v>24480</v>
      </c>
      <c r="P1342" s="29">
        <v>193893.84</v>
      </c>
      <c r="Q1342" s="22">
        <v>0</v>
      </c>
      <c r="R1342" s="29">
        <v>0</v>
      </c>
      <c r="S1342" s="22">
        <v>362</v>
      </c>
      <c r="T1342" s="29">
        <v>1642.6</v>
      </c>
      <c r="U1342" s="22">
        <v>436812</v>
      </c>
      <c r="V1342" s="29">
        <v>1126653.68</v>
      </c>
      <c r="W1342" s="22">
        <v>49554</v>
      </c>
      <c r="X1342" s="29">
        <v>142324.35999999999</v>
      </c>
      <c r="Y1342" s="22">
        <v>0</v>
      </c>
      <c r="Z1342" s="29">
        <v>0</v>
      </c>
      <c r="AA1342" s="22">
        <v>2481444</v>
      </c>
      <c r="AB1342" s="29">
        <v>13211731.789999999</v>
      </c>
      <c r="AC1342" s="22">
        <v>0</v>
      </c>
      <c r="AD1342" s="29">
        <v>0</v>
      </c>
      <c r="AE1342" s="29">
        <v>419183.02999999997</v>
      </c>
      <c r="AF1342" s="29">
        <v>14480709.829999998</v>
      </c>
      <c r="AG1342" s="29" t="s">
        <v>35</v>
      </c>
      <c r="AI1342"/>
    </row>
    <row r="1343" spans="1:35">
      <c r="A1343" s="17">
        <v>1341</v>
      </c>
      <c r="B1343" s="18">
        <v>45292</v>
      </c>
      <c r="C1343" s="19" t="s">
        <v>38</v>
      </c>
      <c r="D1343" s="19" t="s">
        <v>56</v>
      </c>
      <c r="E1343" s="17">
        <v>434</v>
      </c>
      <c r="F1343" s="17">
        <v>474</v>
      </c>
      <c r="G1343" s="17">
        <v>556</v>
      </c>
      <c r="H1343" s="20">
        <v>91</v>
      </c>
      <c r="I1343" s="17">
        <v>0</v>
      </c>
      <c r="J1343" s="17">
        <v>5224</v>
      </c>
      <c r="K1343" s="17">
        <v>501162</v>
      </c>
      <c r="L1343" s="17">
        <v>1990189</v>
      </c>
      <c r="M1343" s="17">
        <v>450223</v>
      </c>
      <c r="N1343" s="21">
        <v>2112759.16</v>
      </c>
      <c r="O1343" s="17">
        <v>234503</v>
      </c>
      <c r="P1343" s="21">
        <v>1853933.64</v>
      </c>
      <c r="Q1343" s="17">
        <v>0</v>
      </c>
      <c r="R1343" s="21">
        <v>0</v>
      </c>
      <c r="S1343" s="17">
        <v>3560</v>
      </c>
      <c r="T1343" s="21">
        <v>10236.1</v>
      </c>
      <c r="U1343" s="17">
        <v>260519</v>
      </c>
      <c r="V1343" s="21">
        <v>572610.72</v>
      </c>
      <c r="W1343" s="17">
        <v>96416</v>
      </c>
      <c r="X1343" s="21">
        <v>266965.09999999998</v>
      </c>
      <c r="Y1343" s="17">
        <v>0</v>
      </c>
      <c r="Z1343" s="21">
        <v>0</v>
      </c>
      <c r="AA1343" s="17">
        <v>854314</v>
      </c>
      <c r="AB1343" s="21">
        <v>4384867.24</v>
      </c>
      <c r="AC1343" s="17">
        <v>0</v>
      </c>
      <c r="AD1343" s="21">
        <v>0</v>
      </c>
      <c r="AE1343" s="21">
        <v>3976928.9</v>
      </c>
      <c r="AF1343" s="21">
        <v>5224443.0600000005</v>
      </c>
      <c r="AG1343" s="21" t="s">
        <v>35</v>
      </c>
      <c r="AI1343"/>
    </row>
    <row r="1344" spans="1:35">
      <c r="A1344" s="22">
        <v>1342</v>
      </c>
      <c r="B1344" s="28">
        <v>45292</v>
      </c>
      <c r="C1344" s="23" t="s">
        <v>41</v>
      </c>
      <c r="D1344" s="23" t="s">
        <v>57</v>
      </c>
      <c r="E1344" s="22">
        <v>412</v>
      </c>
      <c r="F1344" s="22">
        <v>5</v>
      </c>
      <c r="G1344" s="22">
        <v>8133</v>
      </c>
      <c r="H1344" s="38">
        <v>0</v>
      </c>
      <c r="I1344" s="22">
        <v>11234</v>
      </c>
      <c r="J1344" s="22">
        <v>0</v>
      </c>
      <c r="K1344" s="22">
        <v>0</v>
      </c>
      <c r="L1344" s="22">
        <v>825086</v>
      </c>
      <c r="M1344" s="22">
        <v>0</v>
      </c>
      <c r="N1344" s="29">
        <v>0</v>
      </c>
      <c r="O1344" s="22">
        <v>0</v>
      </c>
      <c r="P1344" s="29">
        <v>0</v>
      </c>
      <c r="Q1344" s="22">
        <v>0</v>
      </c>
      <c r="R1344" s="29">
        <v>0</v>
      </c>
      <c r="S1344" s="22">
        <v>0</v>
      </c>
      <c r="T1344" s="29">
        <v>0</v>
      </c>
      <c r="U1344" s="22">
        <v>113193</v>
      </c>
      <c r="V1344" s="29">
        <v>330420.11</v>
      </c>
      <c r="W1344" s="22">
        <v>12468</v>
      </c>
      <c r="X1344" s="29">
        <v>58614.05</v>
      </c>
      <c r="Y1344" s="22">
        <v>274</v>
      </c>
      <c r="Z1344" s="29">
        <v>7756.36</v>
      </c>
      <c r="AA1344" s="22">
        <v>408302</v>
      </c>
      <c r="AB1344" s="29">
        <v>1485635.03</v>
      </c>
      <c r="AC1344" s="22">
        <v>0</v>
      </c>
      <c r="AD1344" s="29">
        <v>0</v>
      </c>
      <c r="AE1344" s="29">
        <v>0</v>
      </c>
      <c r="AF1344" s="29">
        <v>1882425.55</v>
      </c>
      <c r="AG1344" s="29" t="s">
        <v>35</v>
      </c>
      <c r="AI1344"/>
    </row>
    <row r="1345" spans="1:35">
      <c r="A1345" s="17">
        <v>1343</v>
      </c>
      <c r="B1345" s="18">
        <v>45292</v>
      </c>
      <c r="C1345" s="19" t="s">
        <v>38</v>
      </c>
      <c r="D1345" s="19" t="s">
        <v>58</v>
      </c>
      <c r="E1345" s="17">
        <v>13</v>
      </c>
      <c r="F1345" s="17">
        <v>2</v>
      </c>
      <c r="G1345" s="17">
        <v>0</v>
      </c>
      <c r="H1345" s="20">
        <v>0</v>
      </c>
      <c r="I1345" s="17">
        <v>0</v>
      </c>
      <c r="J1345" s="17">
        <v>9</v>
      </c>
      <c r="K1345" s="17">
        <v>0</v>
      </c>
      <c r="L1345" s="17">
        <v>116557</v>
      </c>
      <c r="M1345" s="17">
        <v>0</v>
      </c>
      <c r="N1345" s="21">
        <v>0</v>
      </c>
      <c r="O1345" s="17">
        <v>0</v>
      </c>
      <c r="P1345" s="21">
        <v>0</v>
      </c>
      <c r="Q1345" s="17">
        <v>0</v>
      </c>
      <c r="R1345" s="21">
        <v>0</v>
      </c>
      <c r="S1345" s="17">
        <v>0</v>
      </c>
      <c r="T1345" s="21">
        <v>0</v>
      </c>
      <c r="U1345" s="17">
        <v>31642</v>
      </c>
      <c r="V1345" s="21">
        <v>99535.98</v>
      </c>
      <c r="W1345" s="17">
        <v>14835</v>
      </c>
      <c r="X1345" s="21">
        <v>58099.39</v>
      </c>
      <c r="Y1345" s="17">
        <v>0</v>
      </c>
      <c r="Z1345" s="21">
        <v>0</v>
      </c>
      <c r="AA1345" s="17">
        <v>33818</v>
      </c>
      <c r="AB1345" s="21">
        <v>198173.28</v>
      </c>
      <c r="AC1345" s="17">
        <v>0</v>
      </c>
      <c r="AD1345" s="21">
        <v>0</v>
      </c>
      <c r="AE1345" s="21">
        <v>0</v>
      </c>
      <c r="AF1345" s="21">
        <v>355808.65</v>
      </c>
      <c r="AG1345" s="21" t="s">
        <v>35</v>
      </c>
      <c r="AI1345"/>
    </row>
    <row r="1346" spans="1:35">
      <c r="A1346" s="22">
        <v>1344</v>
      </c>
      <c r="B1346" s="28">
        <v>45292</v>
      </c>
      <c r="C1346" s="23" t="s">
        <v>41</v>
      </c>
      <c r="D1346" s="23" t="s">
        <v>59</v>
      </c>
      <c r="E1346" s="22">
        <v>239</v>
      </c>
      <c r="F1346" s="22">
        <v>41</v>
      </c>
      <c r="G1346" s="22">
        <v>1617</v>
      </c>
      <c r="H1346" s="38">
        <v>0</v>
      </c>
      <c r="I1346" s="22">
        <v>0</v>
      </c>
      <c r="J1346" s="22">
        <v>32148</v>
      </c>
      <c r="K1346" s="22">
        <v>11167</v>
      </c>
      <c r="L1346" s="22">
        <v>539211</v>
      </c>
      <c r="M1346" s="22">
        <v>24698</v>
      </c>
      <c r="N1346" s="29">
        <v>57660.33</v>
      </c>
      <c r="O1346" s="22">
        <v>6538</v>
      </c>
      <c r="P1346" s="29">
        <v>27541.66</v>
      </c>
      <c r="Q1346" s="22">
        <v>0</v>
      </c>
      <c r="R1346" s="29">
        <v>0</v>
      </c>
      <c r="S1346" s="22">
        <v>254</v>
      </c>
      <c r="T1346" s="29">
        <v>879.5</v>
      </c>
      <c r="U1346" s="22">
        <v>174155</v>
      </c>
      <c r="V1346" s="29">
        <v>330338.12</v>
      </c>
      <c r="W1346" s="22">
        <v>6359</v>
      </c>
      <c r="X1346" s="29">
        <v>16401.310000000001</v>
      </c>
      <c r="Y1346" s="22">
        <v>0</v>
      </c>
      <c r="Z1346" s="29">
        <v>0</v>
      </c>
      <c r="AA1346" s="22">
        <v>461931</v>
      </c>
      <c r="AB1346" s="29">
        <v>2038173.48</v>
      </c>
      <c r="AC1346" s="22">
        <v>0</v>
      </c>
      <c r="AD1346" s="29">
        <v>0</v>
      </c>
      <c r="AE1346" s="29">
        <v>86081.49</v>
      </c>
      <c r="AF1346" s="29">
        <v>2384912.91</v>
      </c>
      <c r="AG1346" s="29" t="s">
        <v>35</v>
      </c>
      <c r="AI1346"/>
    </row>
    <row r="1347" spans="1:35">
      <c r="A1347" s="17">
        <v>1345</v>
      </c>
      <c r="B1347" s="18">
        <v>45292</v>
      </c>
      <c r="C1347" s="19" t="s">
        <v>38</v>
      </c>
      <c r="D1347" s="19" t="s">
        <v>103</v>
      </c>
      <c r="E1347" s="17">
        <v>2</v>
      </c>
      <c r="F1347" s="17">
        <v>0</v>
      </c>
      <c r="G1347" s="17">
        <v>0</v>
      </c>
      <c r="H1347" s="20">
        <v>0</v>
      </c>
      <c r="I1347" s="17">
        <v>0</v>
      </c>
      <c r="J1347" s="17">
        <v>0</v>
      </c>
      <c r="K1347" s="17">
        <v>0</v>
      </c>
      <c r="L1347" s="17">
        <v>20916</v>
      </c>
      <c r="M1347" s="17">
        <v>0</v>
      </c>
      <c r="N1347" s="21">
        <v>0</v>
      </c>
      <c r="O1347" s="17">
        <v>0</v>
      </c>
      <c r="P1347" s="21">
        <v>0</v>
      </c>
      <c r="Q1347" s="17">
        <v>0</v>
      </c>
      <c r="R1347" s="21">
        <v>0</v>
      </c>
      <c r="S1347" s="17">
        <v>0</v>
      </c>
      <c r="T1347" s="21">
        <v>0</v>
      </c>
      <c r="U1347" s="17">
        <v>1174</v>
      </c>
      <c r="V1347" s="21">
        <v>3749.01</v>
      </c>
      <c r="W1347" s="17">
        <v>202</v>
      </c>
      <c r="X1347" s="21">
        <v>341.68</v>
      </c>
      <c r="Y1347" s="17">
        <v>0</v>
      </c>
      <c r="Z1347" s="21">
        <v>0</v>
      </c>
      <c r="AA1347" s="17">
        <v>2241</v>
      </c>
      <c r="AB1347" s="21">
        <v>13170.9</v>
      </c>
      <c r="AC1347" s="17">
        <v>0</v>
      </c>
      <c r="AD1347" s="21">
        <v>0</v>
      </c>
      <c r="AE1347" s="21">
        <v>0</v>
      </c>
      <c r="AF1347" s="21">
        <v>17261.59</v>
      </c>
      <c r="AG1347" s="21" t="s">
        <v>35</v>
      </c>
      <c r="AI1347"/>
    </row>
    <row r="1348" spans="1:35">
      <c r="A1348" s="22">
        <v>1346</v>
      </c>
      <c r="B1348" s="28">
        <v>45292</v>
      </c>
      <c r="C1348" s="23" t="s">
        <v>33</v>
      </c>
      <c r="D1348" s="23" t="s">
        <v>60</v>
      </c>
      <c r="E1348" s="22">
        <v>605</v>
      </c>
      <c r="F1348" s="22">
        <v>2</v>
      </c>
      <c r="G1348" s="22">
        <v>0</v>
      </c>
      <c r="H1348" s="38">
        <v>4141</v>
      </c>
      <c r="I1348" s="22">
        <v>0</v>
      </c>
      <c r="J1348" s="22">
        <v>0</v>
      </c>
      <c r="K1348" s="22">
        <v>0</v>
      </c>
      <c r="L1348" s="22">
        <v>5553163</v>
      </c>
      <c r="M1348" s="22">
        <v>0</v>
      </c>
      <c r="N1348" s="29">
        <v>0</v>
      </c>
      <c r="O1348" s="22">
        <v>0</v>
      </c>
      <c r="P1348" s="29">
        <v>0</v>
      </c>
      <c r="Q1348" s="22">
        <v>0</v>
      </c>
      <c r="R1348" s="29">
        <v>0</v>
      </c>
      <c r="S1348" s="22">
        <v>0</v>
      </c>
      <c r="T1348" s="29">
        <v>0</v>
      </c>
      <c r="U1348" s="22">
        <v>195749</v>
      </c>
      <c r="V1348" s="29">
        <v>326365.63</v>
      </c>
      <c r="W1348" s="22">
        <v>15014</v>
      </c>
      <c r="X1348" s="29">
        <v>39094.07</v>
      </c>
      <c r="Y1348" s="22">
        <v>0</v>
      </c>
      <c r="Z1348" s="29">
        <v>0</v>
      </c>
      <c r="AA1348" s="22">
        <v>1050932</v>
      </c>
      <c r="AB1348" s="29">
        <v>5305727.47</v>
      </c>
      <c r="AC1348" s="22">
        <v>26</v>
      </c>
      <c r="AD1348" s="29">
        <v>18.8</v>
      </c>
      <c r="AE1348" s="29">
        <v>0</v>
      </c>
      <c r="AF1348" s="29">
        <v>5671205.9699999997</v>
      </c>
      <c r="AG1348" s="29" t="s">
        <v>35</v>
      </c>
      <c r="AI1348"/>
    </row>
    <row r="1349" spans="1:35">
      <c r="A1349" s="17">
        <v>1347</v>
      </c>
      <c r="B1349" s="18">
        <v>45292</v>
      </c>
      <c r="C1349" s="19" t="s">
        <v>33</v>
      </c>
      <c r="D1349" s="19" t="s">
        <v>61</v>
      </c>
      <c r="E1349" s="17">
        <v>360</v>
      </c>
      <c r="F1349" s="17">
        <v>4</v>
      </c>
      <c r="G1349" s="17">
        <v>26394</v>
      </c>
      <c r="H1349" s="20">
        <v>307</v>
      </c>
      <c r="I1349" s="17">
        <v>67272</v>
      </c>
      <c r="J1349" s="17">
        <v>0</v>
      </c>
      <c r="K1349" s="17">
        <v>0</v>
      </c>
      <c r="L1349" s="17">
        <v>2064615</v>
      </c>
      <c r="M1349" s="17">
        <v>0</v>
      </c>
      <c r="N1349" s="21">
        <v>0</v>
      </c>
      <c r="O1349" s="17">
        <v>0</v>
      </c>
      <c r="P1349" s="21">
        <v>0</v>
      </c>
      <c r="Q1349" s="17">
        <v>0</v>
      </c>
      <c r="R1349" s="21">
        <v>0</v>
      </c>
      <c r="S1349" s="17">
        <v>0</v>
      </c>
      <c r="T1349" s="21">
        <v>0</v>
      </c>
      <c r="U1349" s="17">
        <v>149905</v>
      </c>
      <c r="V1349" s="21">
        <v>336167.62</v>
      </c>
      <c r="W1349" s="17">
        <v>42258</v>
      </c>
      <c r="X1349" s="21">
        <v>171771.81</v>
      </c>
      <c r="Y1349" s="17">
        <v>0</v>
      </c>
      <c r="Z1349" s="21">
        <v>0</v>
      </c>
      <c r="AA1349" s="17">
        <v>2936711</v>
      </c>
      <c r="AB1349" s="21">
        <v>8478940.6099999994</v>
      </c>
      <c r="AC1349" s="17">
        <v>0</v>
      </c>
      <c r="AD1349" s="21">
        <v>0</v>
      </c>
      <c r="AE1349" s="21">
        <v>0</v>
      </c>
      <c r="AF1349" s="21">
        <v>8986880.0399999991</v>
      </c>
      <c r="AG1349" s="21" t="s">
        <v>35</v>
      </c>
      <c r="AI1349"/>
    </row>
    <row r="1350" spans="1:35">
      <c r="A1350" s="22">
        <v>1348</v>
      </c>
      <c r="B1350" s="28">
        <v>45292</v>
      </c>
      <c r="C1350" s="23" t="s">
        <v>41</v>
      </c>
      <c r="D1350" s="23" t="s">
        <v>62</v>
      </c>
      <c r="E1350" s="22">
        <v>1639</v>
      </c>
      <c r="F1350" s="22">
        <v>330</v>
      </c>
      <c r="G1350" s="22">
        <v>19743</v>
      </c>
      <c r="H1350" s="38">
        <v>944</v>
      </c>
      <c r="I1350" s="22">
        <v>6130</v>
      </c>
      <c r="J1350" s="22">
        <v>4849424</v>
      </c>
      <c r="K1350" s="22">
        <v>925755</v>
      </c>
      <c r="L1350" s="22">
        <v>13398007</v>
      </c>
      <c r="M1350" s="22">
        <v>1670474</v>
      </c>
      <c r="N1350" s="29">
        <v>5187761.0599999996</v>
      </c>
      <c r="O1350" s="22">
        <v>2046970</v>
      </c>
      <c r="P1350" s="29">
        <v>10840089.779999999</v>
      </c>
      <c r="Q1350" s="22">
        <v>0</v>
      </c>
      <c r="R1350" s="29">
        <v>0</v>
      </c>
      <c r="S1350" s="22">
        <v>4293</v>
      </c>
      <c r="T1350" s="29">
        <v>20212.490000000002</v>
      </c>
      <c r="U1350" s="22">
        <v>3676675</v>
      </c>
      <c r="V1350" s="29">
        <v>8477999.8800000008</v>
      </c>
      <c r="W1350" s="22">
        <v>1432889</v>
      </c>
      <c r="X1350" s="29">
        <v>5020240.9400000004</v>
      </c>
      <c r="Y1350" s="22">
        <v>2613</v>
      </c>
      <c r="Z1350" s="29">
        <v>37458</v>
      </c>
      <c r="AA1350" s="22">
        <v>8628158</v>
      </c>
      <c r="AB1350" s="29">
        <v>43363684.43</v>
      </c>
      <c r="AC1350" s="22">
        <v>77</v>
      </c>
      <c r="AD1350" s="29">
        <v>68.599999999999994</v>
      </c>
      <c r="AE1350" s="29">
        <v>16048063.33</v>
      </c>
      <c r="AF1350" s="29">
        <v>56899451.850000001</v>
      </c>
      <c r="AG1350" s="29" t="s">
        <v>35</v>
      </c>
      <c r="AI1350"/>
    </row>
    <row r="1351" spans="1:35">
      <c r="A1351" s="17">
        <v>1349</v>
      </c>
      <c r="B1351" s="18">
        <v>45292</v>
      </c>
      <c r="C1351" s="19" t="s">
        <v>33</v>
      </c>
      <c r="D1351" s="19" t="s">
        <v>63</v>
      </c>
      <c r="E1351" s="17">
        <v>171</v>
      </c>
      <c r="F1351" s="17">
        <v>0</v>
      </c>
      <c r="G1351" s="17">
        <v>0</v>
      </c>
      <c r="H1351" s="20">
        <v>436</v>
      </c>
      <c r="I1351" s="17">
        <v>0</v>
      </c>
      <c r="J1351" s="17">
        <v>56221</v>
      </c>
      <c r="K1351" s="17">
        <v>0</v>
      </c>
      <c r="L1351" s="17">
        <v>5520970</v>
      </c>
      <c r="M1351" s="17">
        <v>0</v>
      </c>
      <c r="N1351" s="21">
        <v>0</v>
      </c>
      <c r="O1351" s="17">
        <v>0</v>
      </c>
      <c r="P1351" s="21">
        <v>0</v>
      </c>
      <c r="Q1351" s="17">
        <v>0</v>
      </c>
      <c r="R1351" s="21">
        <v>0</v>
      </c>
      <c r="S1351" s="17">
        <v>0</v>
      </c>
      <c r="T1351" s="21">
        <v>0</v>
      </c>
      <c r="U1351" s="17">
        <v>38825</v>
      </c>
      <c r="V1351" s="21">
        <v>54195.56</v>
      </c>
      <c r="W1351" s="17">
        <v>7318</v>
      </c>
      <c r="X1351" s="21">
        <v>21339.91</v>
      </c>
      <c r="Y1351" s="17">
        <v>0</v>
      </c>
      <c r="Z1351" s="21">
        <v>0</v>
      </c>
      <c r="AA1351" s="17">
        <v>866065</v>
      </c>
      <c r="AB1351" s="21">
        <v>4254920.51</v>
      </c>
      <c r="AC1351" s="17">
        <v>0</v>
      </c>
      <c r="AD1351" s="21">
        <v>0</v>
      </c>
      <c r="AE1351" s="21">
        <v>0</v>
      </c>
      <c r="AF1351" s="21">
        <v>4330455.9799999995</v>
      </c>
      <c r="AG1351" s="21" t="s">
        <v>35</v>
      </c>
      <c r="AI1351"/>
    </row>
    <row r="1352" spans="1:35">
      <c r="A1352" s="22">
        <v>1350</v>
      </c>
      <c r="B1352" s="28">
        <v>45292</v>
      </c>
      <c r="C1352" s="23" t="s">
        <v>36</v>
      </c>
      <c r="D1352" s="23" t="s">
        <v>64</v>
      </c>
      <c r="E1352" s="22">
        <v>0</v>
      </c>
      <c r="F1352" s="22">
        <v>0</v>
      </c>
      <c r="G1352" s="22">
        <v>0</v>
      </c>
      <c r="H1352" s="38">
        <v>405681</v>
      </c>
      <c r="I1352" s="22">
        <v>0</v>
      </c>
      <c r="J1352" s="22">
        <v>8378</v>
      </c>
      <c r="K1352" s="22">
        <v>0</v>
      </c>
      <c r="L1352" s="22">
        <v>8738107</v>
      </c>
      <c r="M1352" s="22">
        <v>0</v>
      </c>
      <c r="N1352" s="29">
        <v>0</v>
      </c>
      <c r="O1352" s="22">
        <v>0</v>
      </c>
      <c r="P1352" s="29">
        <v>0</v>
      </c>
      <c r="Q1352" s="22">
        <v>0</v>
      </c>
      <c r="R1352" s="29">
        <v>0</v>
      </c>
      <c r="S1352" s="22">
        <v>0</v>
      </c>
      <c r="T1352" s="29">
        <v>0</v>
      </c>
      <c r="U1352" s="22">
        <v>156418</v>
      </c>
      <c r="V1352" s="29">
        <v>354622.68</v>
      </c>
      <c r="W1352" s="22">
        <v>8294</v>
      </c>
      <c r="X1352" s="29">
        <v>10339.34</v>
      </c>
      <c r="Y1352" s="22">
        <v>0</v>
      </c>
      <c r="Z1352" s="29">
        <v>0</v>
      </c>
      <c r="AA1352" s="22">
        <v>2081084</v>
      </c>
      <c r="AB1352" s="29">
        <v>6772163.79</v>
      </c>
      <c r="AC1352" s="22">
        <v>125</v>
      </c>
      <c r="AD1352" s="29">
        <v>71.7</v>
      </c>
      <c r="AE1352" s="29">
        <v>0</v>
      </c>
      <c r="AF1352" s="29">
        <v>7137197.5100000007</v>
      </c>
      <c r="AG1352" s="29" t="s">
        <v>35</v>
      </c>
      <c r="AI1352"/>
    </row>
    <row r="1353" spans="1:35">
      <c r="A1353" s="17">
        <v>1351</v>
      </c>
      <c r="B1353" s="18">
        <v>45292</v>
      </c>
      <c r="C1353" s="19" t="s">
        <v>41</v>
      </c>
      <c r="D1353" s="19" t="s">
        <v>65</v>
      </c>
      <c r="E1353" s="17">
        <v>11395</v>
      </c>
      <c r="F1353" s="17">
        <v>9293</v>
      </c>
      <c r="G1353" s="17">
        <v>1570324</v>
      </c>
      <c r="H1353" s="20">
        <v>4619</v>
      </c>
      <c r="I1353" s="17">
        <v>2011735</v>
      </c>
      <c r="J1353" s="17">
        <v>0</v>
      </c>
      <c r="K1353" s="17">
        <v>20103905</v>
      </c>
      <c r="L1353" s="17">
        <v>53645998</v>
      </c>
      <c r="M1353" s="17">
        <v>52656466</v>
      </c>
      <c r="N1353" s="21">
        <v>157558156.90000001</v>
      </c>
      <c r="O1353" s="17">
        <v>32001744</v>
      </c>
      <c r="P1353" s="21">
        <v>279556606.30000001</v>
      </c>
      <c r="Q1353" s="17">
        <v>0</v>
      </c>
      <c r="R1353" s="21">
        <v>0</v>
      </c>
      <c r="S1353" s="17">
        <v>196356</v>
      </c>
      <c r="T1353" s="21">
        <v>1177086.73</v>
      </c>
      <c r="U1353" s="17">
        <v>13312950</v>
      </c>
      <c r="V1353" s="21">
        <v>43160723.890000001</v>
      </c>
      <c r="W1353" s="17">
        <v>9633447</v>
      </c>
      <c r="X1353" s="21">
        <v>35583634.740000002</v>
      </c>
      <c r="Y1353" s="17">
        <v>88341</v>
      </c>
      <c r="Z1353" s="21">
        <v>1259514.6000000001</v>
      </c>
      <c r="AA1353" s="17">
        <v>38397022</v>
      </c>
      <c r="AB1353" s="21">
        <v>240989156.19999999</v>
      </c>
      <c r="AC1353" s="17">
        <v>5647</v>
      </c>
      <c r="AD1353" s="21">
        <v>5681.34</v>
      </c>
      <c r="AE1353" s="21">
        <v>438291849.93000007</v>
      </c>
      <c r="AF1353" s="21">
        <v>320998710.76999992</v>
      </c>
      <c r="AG1353" s="21" t="s">
        <v>40</v>
      </c>
      <c r="AI1353"/>
    </row>
    <row r="1354" spans="1:35">
      <c r="A1354" s="22">
        <v>1352</v>
      </c>
      <c r="B1354" s="28">
        <v>45292</v>
      </c>
      <c r="C1354" s="23" t="s">
        <v>38</v>
      </c>
      <c r="D1354" s="23" t="s">
        <v>66</v>
      </c>
      <c r="E1354" s="22">
        <v>46</v>
      </c>
      <c r="F1354" s="22">
        <v>28</v>
      </c>
      <c r="G1354" s="22">
        <v>0</v>
      </c>
      <c r="H1354" s="38">
        <v>0</v>
      </c>
      <c r="I1354" s="22">
        <v>0</v>
      </c>
      <c r="J1354" s="22">
        <v>0</v>
      </c>
      <c r="K1354" s="22">
        <v>645102</v>
      </c>
      <c r="L1354" s="22">
        <v>709604</v>
      </c>
      <c r="M1354" s="22">
        <v>778235</v>
      </c>
      <c r="N1354" s="29">
        <v>2659144.7799999998</v>
      </c>
      <c r="O1354" s="22">
        <v>1127157</v>
      </c>
      <c r="P1354" s="29">
        <v>5773321.0999999996</v>
      </c>
      <c r="Q1354" s="22">
        <v>0</v>
      </c>
      <c r="R1354" s="29">
        <v>0</v>
      </c>
      <c r="S1354" s="22">
        <v>1831</v>
      </c>
      <c r="T1354" s="29">
        <v>13360.69</v>
      </c>
      <c r="U1354" s="22">
        <v>251923</v>
      </c>
      <c r="V1354" s="29">
        <v>1018912.84</v>
      </c>
      <c r="W1354" s="22">
        <v>0</v>
      </c>
      <c r="X1354" s="29">
        <v>0</v>
      </c>
      <c r="Y1354" s="22">
        <v>0</v>
      </c>
      <c r="Z1354" s="29">
        <v>0</v>
      </c>
      <c r="AA1354" s="22">
        <v>228893</v>
      </c>
      <c r="AB1354" s="29">
        <v>1335728.74</v>
      </c>
      <c r="AC1354" s="22">
        <v>0</v>
      </c>
      <c r="AD1354" s="29">
        <v>0</v>
      </c>
      <c r="AE1354" s="29">
        <v>8445826.5699999984</v>
      </c>
      <c r="AF1354" s="29">
        <v>2354641.58</v>
      </c>
      <c r="AG1354" s="29" t="s">
        <v>40</v>
      </c>
      <c r="AI1354"/>
    </row>
    <row r="1355" spans="1:35">
      <c r="A1355" s="17">
        <v>1353</v>
      </c>
      <c r="B1355" s="18">
        <v>45292</v>
      </c>
      <c r="C1355" s="19" t="s">
        <v>41</v>
      </c>
      <c r="D1355" s="19" t="s">
        <v>67</v>
      </c>
      <c r="E1355" s="17">
        <v>9883</v>
      </c>
      <c r="F1355" s="17">
        <v>7166</v>
      </c>
      <c r="G1355" s="17">
        <v>1590865</v>
      </c>
      <c r="H1355" s="20">
        <v>9898</v>
      </c>
      <c r="I1355" s="17">
        <v>582213</v>
      </c>
      <c r="J1355" s="17">
        <v>3400671</v>
      </c>
      <c r="K1355" s="17">
        <v>16797580</v>
      </c>
      <c r="L1355" s="17">
        <v>32435823</v>
      </c>
      <c r="M1355" s="17">
        <v>19408160</v>
      </c>
      <c r="N1355" s="21">
        <v>83202372.640000001</v>
      </c>
      <c r="O1355" s="17">
        <v>41585397</v>
      </c>
      <c r="P1355" s="21">
        <v>213527318.19999999</v>
      </c>
      <c r="Q1355" s="17">
        <v>63</v>
      </c>
      <c r="R1355" s="21">
        <v>4113.8900000000003</v>
      </c>
      <c r="S1355" s="17">
        <v>61146</v>
      </c>
      <c r="T1355" s="21">
        <v>275630.2</v>
      </c>
      <c r="U1355" s="17">
        <v>8664251</v>
      </c>
      <c r="V1355" s="21">
        <v>28873287.219999999</v>
      </c>
      <c r="W1355" s="17">
        <v>3605904</v>
      </c>
      <c r="X1355" s="21">
        <v>21010561.34</v>
      </c>
      <c r="Y1355" s="17">
        <v>9140</v>
      </c>
      <c r="Z1355" s="21">
        <v>193613.41</v>
      </c>
      <c r="AA1355" s="17">
        <v>18079218</v>
      </c>
      <c r="AB1355" s="21">
        <v>123528344.5</v>
      </c>
      <c r="AC1355" s="17">
        <v>2</v>
      </c>
      <c r="AD1355" s="21">
        <v>1.21</v>
      </c>
      <c r="AE1355" s="21">
        <v>297009434.92999995</v>
      </c>
      <c r="AF1355" s="21">
        <v>173605807.68000001</v>
      </c>
      <c r="AG1355" s="21" t="s">
        <v>40</v>
      </c>
      <c r="AI1355"/>
    </row>
    <row r="1356" spans="1:35">
      <c r="A1356" s="22">
        <v>1354</v>
      </c>
      <c r="B1356" s="28">
        <v>45292</v>
      </c>
      <c r="C1356" s="23" t="s">
        <v>41</v>
      </c>
      <c r="D1356" s="23" t="s">
        <v>68</v>
      </c>
      <c r="E1356" s="22">
        <v>2299</v>
      </c>
      <c r="F1356" s="22">
        <v>1023</v>
      </c>
      <c r="G1356" s="22">
        <v>18482</v>
      </c>
      <c r="H1356" s="38">
        <v>120</v>
      </c>
      <c r="I1356" s="22">
        <v>10500</v>
      </c>
      <c r="J1356" s="22">
        <v>290919</v>
      </c>
      <c r="K1356" s="22">
        <v>34106</v>
      </c>
      <c r="L1356" s="22">
        <v>11624600</v>
      </c>
      <c r="M1356" s="22">
        <v>72320</v>
      </c>
      <c r="N1356" s="29">
        <v>249486.34</v>
      </c>
      <c r="O1356" s="22">
        <v>54760</v>
      </c>
      <c r="P1356" s="29">
        <v>202872.69</v>
      </c>
      <c r="Q1356" s="22">
        <v>0</v>
      </c>
      <c r="R1356" s="29">
        <v>0</v>
      </c>
      <c r="S1356" s="22">
        <v>417</v>
      </c>
      <c r="T1356" s="29">
        <v>2338.63</v>
      </c>
      <c r="U1356" s="22">
        <v>1478912</v>
      </c>
      <c r="V1356" s="29">
        <v>3383321.81</v>
      </c>
      <c r="W1356" s="22">
        <v>295191</v>
      </c>
      <c r="X1356" s="29">
        <v>917515.83</v>
      </c>
      <c r="Y1356" s="22">
        <v>0</v>
      </c>
      <c r="Z1356" s="29">
        <v>0</v>
      </c>
      <c r="AA1356" s="22">
        <v>5730316</v>
      </c>
      <c r="AB1356" s="29">
        <v>28558693.239999998</v>
      </c>
      <c r="AC1356" s="22">
        <v>216</v>
      </c>
      <c r="AD1356" s="29">
        <v>221.06</v>
      </c>
      <c r="AE1356" s="29">
        <v>454697.66000000003</v>
      </c>
      <c r="AF1356" s="29">
        <v>32859751.939999998</v>
      </c>
      <c r="AG1356" s="29" t="s">
        <v>35</v>
      </c>
      <c r="AI1356"/>
    </row>
    <row r="1357" spans="1:35">
      <c r="A1357" s="17">
        <v>1355</v>
      </c>
      <c r="B1357" s="18">
        <v>45292</v>
      </c>
      <c r="C1357" s="19" t="s">
        <v>41</v>
      </c>
      <c r="D1357" s="19" t="s">
        <v>69</v>
      </c>
      <c r="E1357" s="17">
        <v>838</v>
      </c>
      <c r="F1357" s="17">
        <v>312</v>
      </c>
      <c r="G1357" s="17">
        <v>42791</v>
      </c>
      <c r="H1357" s="20">
        <v>10570</v>
      </c>
      <c r="I1357" s="17">
        <v>0</v>
      </c>
      <c r="J1357" s="17">
        <v>38079</v>
      </c>
      <c r="K1357" s="17">
        <v>2370704</v>
      </c>
      <c r="L1357" s="17">
        <v>6731809</v>
      </c>
      <c r="M1357" s="17">
        <v>5135244</v>
      </c>
      <c r="N1357" s="21">
        <v>12866052.529999999</v>
      </c>
      <c r="O1357" s="17">
        <v>2186028</v>
      </c>
      <c r="P1357" s="21">
        <v>14022215.1</v>
      </c>
      <c r="Q1357" s="17">
        <v>0</v>
      </c>
      <c r="R1357" s="21">
        <v>0</v>
      </c>
      <c r="S1357" s="17">
        <v>27268</v>
      </c>
      <c r="T1357" s="21">
        <v>113433.1</v>
      </c>
      <c r="U1357" s="17">
        <v>759311</v>
      </c>
      <c r="V1357" s="21">
        <v>2101603.96</v>
      </c>
      <c r="W1357" s="17">
        <v>285189</v>
      </c>
      <c r="X1357" s="21">
        <v>1988554.2</v>
      </c>
      <c r="Y1357" s="17">
        <v>0</v>
      </c>
      <c r="Z1357" s="21">
        <v>0</v>
      </c>
      <c r="AA1357" s="17">
        <v>4137641</v>
      </c>
      <c r="AB1357" s="21">
        <v>20190466.510000002</v>
      </c>
      <c r="AC1357" s="17">
        <v>0</v>
      </c>
      <c r="AD1357" s="21">
        <v>0</v>
      </c>
      <c r="AE1357" s="21">
        <v>27001700.73</v>
      </c>
      <c r="AF1357" s="21">
        <v>24280624.670000002</v>
      </c>
      <c r="AG1357" s="21" t="s">
        <v>40</v>
      </c>
      <c r="AI1357"/>
    </row>
    <row r="1358" spans="1:35">
      <c r="A1358" s="22">
        <v>1356</v>
      </c>
      <c r="B1358" s="28">
        <v>45292</v>
      </c>
      <c r="C1358" s="23" t="s">
        <v>36</v>
      </c>
      <c r="D1358" s="23" t="s">
        <v>70</v>
      </c>
      <c r="E1358" s="22">
        <v>0</v>
      </c>
      <c r="F1358" s="22">
        <v>0</v>
      </c>
      <c r="G1358" s="22">
        <v>0</v>
      </c>
      <c r="H1358" s="38">
        <v>352954</v>
      </c>
      <c r="I1358" s="22">
        <v>0</v>
      </c>
      <c r="J1358" s="22">
        <v>776268</v>
      </c>
      <c r="K1358" s="22">
        <v>0</v>
      </c>
      <c r="L1358" s="22">
        <v>14229987</v>
      </c>
      <c r="M1358" s="22">
        <v>0</v>
      </c>
      <c r="N1358" s="29">
        <v>0</v>
      </c>
      <c r="O1358" s="22">
        <v>0</v>
      </c>
      <c r="P1358" s="29">
        <v>0</v>
      </c>
      <c r="Q1358" s="22">
        <v>0</v>
      </c>
      <c r="R1358" s="29">
        <v>0</v>
      </c>
      <c r="S1358" s="22">
        <v>0</v>
      </c>
      <c r="T1358" s="29">
        <v>0</v>
      </c>
      <c r="U1358" s="22">
        <v>0</v>
      </c>
      <c r="V1358" s="29">
        <v>0</v>
      </c>
      <c r="W1358" s="22">
        <v>252695</v>
      </c>
      <c r="X1358" s="29">
        <v>97745.29</v>
      </c>
      <c r="Y1358" s="22">
        <v>0</v>
      </c>
      <c r="Z1358" s="29">
        <v>0</v>
      </c>
      <c r="AA1358" s="22">
        <v>0</v>
      </c>
      <c r="AB1358" s="29">
        <v>0</v>
      </c>
      <c r="AC1358" s="22">
        <v>0</v>
      </c>
      <c r="AD1358" s="29">
        <v>0</v>
      </c>
      <c r="AE1358" s="29">
        <v>0</v>
      </c>
      <c r="AF1358" s="29">
        <v>97745.29</v>
      </c>
      <c r="AG1358" s="29" t="s">
        <v>35</v>
      </c>
      <c r="AI1358"/>
    </row>
    <row r="1359" spans="1:35">
      <c r="A1359" s="17">
        <v>1357</v>
      </c>
      <c r="B1359" s="18">
        <v>45292</v>
      </c>
      <c r="C1359" s="19" t="s">
        <v>45</v>
      </c>
      <c r="D1359" s="19" t="s">
        <v>71</v>
      </c>
      <c r="E1359" s="17">
        <v>4310</v>
      </c>
      <c r="F1359" s="17">
        <v>599</v>
      </c>
      <c r="G1359" s="17">
        <v>21791</v>
      </c>
      <c r="H1359" s="20">
        <v>11074</v>
      </c>
      <c r="I1359" s="17">
        <v>0</v>
      </c>
      <c r="J1359" s="17">
        <v>3039310</v>
      </c>
      <c r="K1359" s="17">
        <v>199110</v>
      </c>
      <c r="L1359" s="17">
        <v>32192588</v>
      </c>
      <c r="M1359" s="17">
        <v>158006</v>
      </c>
      <c r="N1359" s="21">
        <v>631446.56999999995</v>
      </c>
      <c r="O1359" s="17">
        <v>84041</v>
      </c>
      <c r="P1359" s="21">
        <v>645864.80000000005</v>
      </c>
      <c r="Q1359" s="17">
        <v>0</v>
      </c>
      <c r="R1359" s="21">
        <v>0</v>
      </c>
      <c r="S1359" s="17">
        <v>4438</v>
      </c>
      <c r="T1359" s="21">
        <v>31526.43</v>
      </c>
      <c r="U1359" s="17">
        <v>3644297</v>
      </c>
      <c r="V1359" s="21">
        <v>8216572.7699999996</v>
      </c>
      <c r="W1359" s="17">
        <v>1075213</v>
      </c>
      <c r="X1359" s="21">
        <v>2331377.7400000002</v>
      </c>
      <c r="Y1359" s="17">
        <v>3324</v>
      </c>
      <c r="Z1359" s="21">
        <v>53738.92</v>
      </c>
      <c r="AA1359" s="17">
        <v>20032288</v>
      </c>
      <c r="AB1359" s="21">
        <v>92816483.129999995</v>
      </c>
      <c r="AC1359" s="17">
        <v>16480</v>
      </c>
      <c r="AD1359" s="21">
        <v>16442.310000000001</v>
      </c>
      <c r="AE1359" s="21">
        <v>1308837.8</v>
      </c>
      <c r="AF1359" s="21">
        <v>103434614.87</v>
      </c>
      <c r="AG1359" s="21" t="s">
        <v>35</v>
      </c>
      <c r="AI1359"/>
    </row>
    <row r="1360" spans="1:35">
      <c r="A1360" s="22">
        <v>1358</v>
      </c>
      <c r="B1360" s="28">
        <v>45292</v>
      </c>
      <c r="C1360" s="23" t="s">
        <v>45</v>
      </c>
      <c r="D1360" s="23" t="s">
        <v>72</v>
      </c>
      <c r="E1360" s="22">
        <v>2774</v>
      </c>
      <c r="F1360" s="22">
        <v>732</v>
      </c>
      <c r="G1360" s="22">
        <v>0</v>
      </c>
      <c r="H1360" s="38">
        <v>0</v>
      </c>
      <c r="I1360" s="22">
        <v>0</v>
      </c>
      <c r="J1360" s="22">
        <v>344684</v>
      </c>
      <c r="K1360" s="22">
        <v>82413</v>
      </c>
      <c r="L1360" s="22">
        <v>17885133</v>
      </c>
      <c r="M1360" s="22">
        <v>71176</v>
      </c>
      <c r="N1360" s="29">
        <v>198633.64</v>
      </c>
      <c r="O1360" s="22">
        <v>19793</v>
      </c>
      <c r="P1360" s="29">
        <v>73284.47</v>
      </c>
      <c r="Q1360" s="22">
        <v>0</v>
      </c>
      <c r="R1360" s="29">
        <v>0</v>
      </c>
      <c r="S1360" s="22">
        <v>2621</v>
      </c>
      <c r="T1360" s="29">
        <v>11918.93</v>
      </c>
      <c r="U1360" s="22">
        <v>2584469</v>
      </c>
      <c r="V1360" s="29">
        <v>5678280.6200000001</v>
      </c>
      <c r="W1360" s="22">
        <v>582354</v>
      </c>
      <c r="X1360" s="29">
        <v>1333212.45</v>
      </c>
      <c r="Y1360" s="22">
        <v>0</v>
      </c>
      <c r="Z1360" s="29">
        <v>0</v>
      </c>
      <c r="AA1360" s="22">
        <v>11780155</v>
      </c>
      <c r="AB1360" s="29">
        <v>49419385.57</v>
      </c>
      <c r="AC1360" s="22">
        <v>0</v>
      </c>
      <c r="AD1360" s="29">
        <v>0</v>
      </c>
      <c r="AE1360" s="29">
        <v>283837.03999999998</v>
      </c>
      <c r="AF1360" s="29">
        <v>56430878.640000001</v>
      </c>
      <c r="AG1360" s="29" t="s">
        <v>35</v>
      </c>
      <c r="AI1360"/>
    </row>
    <row r="1361" spans="1:35">
      <c r="A1361" s="17">
        <v>1359</v>
      </c>
      <c r="B1361" s="18">
        <v>45292</v>
      </c>
      <c r="C1361" s="19" t="s">
        <v>41</v>
      </c>
      <c r="D1361" s="19" t="s">
        <v>73</v>
      </c>
      <c r="E1361" s="17">
        <v>1799</v>
      </c>
      <c r="F1361" s="17">
        <v>1155</v>
      </c>
      <c r="G1361" s="17">
        <v>215819</v>
      </c>
      <c r="H1361" s="20">
        <v>146</v>
      </c>
      <c r="I1361" s="17">
        <v>59304</v>
      </c>
      <c r="J1361" s="17">
        <v>3873664</v>
      </c>
      <c r="K1361" s="17">
        <v>2797275</v>
      </c>
      <c r="L1361" s="17">
        <v>10426233</v>
      </c>
      <c r="M1361" s="17">
        <v>3975436</v>
      </c>
      <c r="N1361" s="21">
        <v>21104405.149999999</v>
      </c>
      <c r="O1361" s="17">
        <v>3600625</v>
      </c>
      <c r="P1361" s="21">
        <v>56011669.609999999</v>
      </c>
      <c r="Q1361" s="17">
        <v>0</v>
      </c>
      <c r="R1361" s="21">
        <v>0</v>
      </c>
      <c r="S1361" s="17">
        <v>25620</v>
      </c>
      <c r="T1361" s="21">
        <v>131037.69</v>
      </c>
      <c r="U1361" s="17">
        <v>942074</v>
      </c>
      <c r="V1361" s="21">
        <v>2568010.33</v>
      </c>
      <c r="W1361" s="17">
        <v>668415</v>
      </c>
      <c r="X1361" s="21">
        <v>3170151.32</v>
      </c>
      <c r="Y1361" s="17">
        <v>893</v>
      </c>
      <c r="Z1361" s="21">
        <v>67001.899999999994</v>
      </c>
      <c r="AA1361" s="17">
        <v>4468379</v>
      </c>
      <c r="AB1361" s="21">
        <v>27578600.649999999</v>
      </c>
      <c r="AC1361" s="17">
        <v>0</v>
      </c>
      <c r="AD1361" s="21">
        <v>0</v>
      </c>
      <c r="AE1361" s="21">
        <v>77247112.449999988</v>
      </c>
      <c r="AF1361" s="21">
        <v>33383764.199999999</v>
      </c>
      <c r="AG1361" s="21" t="s">
        <v>40</v>
      </c>
      <c r="AI1361"/>
    </row>
    <row r="1362" spans="1:35">
      <c r="A1362" s="22">
        <v>1360</v>
      </c>
      <c r="B1362" s="28">
        <v>45292</v>
      </c>
      <c r="C1362" s="23" t="s">
        <v>41</v>
      </c>
      <c r="D1362" s="23" t="s">
        <v>74</v>
      </c>
      <c r="E1362" s="22">
        <v>937</v>
      </c>
      <c r="F1362" s="22">
        <v>626</v>
      </c>
      <c r="G1362" s="22">
        <v>14351</v>
      </c>
      <c r="H1362" s="38">
        <v>942</v>
      </c>
      <c r="I1362" s="22">
        <v>0</v>
      </c>
      <c r="J1362" s="22">
        <v>336540</v>
      </c>
      <c r="K1362" s="22">
        <v>115879</v>
      </c>
      <c r="L1362" s="22">
        <v>4216655</v>
      </c>
      <c r="M1362" s="22">
        <v>200466</v>
      </c>
      <c r="N1362" s="29">
        <v>1507766.89</v>
      </c>
      <c r="O1362" s="22">
        <v>121729</v>
      </c>
      <c r="P1362" s="29">
        <v>465654.61</v>
      </c>
      <c r="Q1362" s="22">
        <v>0</v>
      </c>
      <c r="R1362" s="29">
        <v>0</v>
      </c>
      <c r="S1362" s="22">
        <v>10074</v>
      </c>
      <c r="T1362" s="29">
        <v>39047.269999999997</v>
      </c>
      <c r="U1362" s="22">
        <v>1375210</v>
      </c>
      <c r="V1362" s="29">
        <v>2930583.64</v>
      </c>
      <c r="W1362" s="22">
        <v>1395559</v>
      </c>
      <c r="X1362" s="29">
        <v>867766.68</v>
      </c>
      <c r="Y1362" s="22">
        <v>0</v>
      </c>
      <c r="Z1362" s="29">
        <v>0</v>
      </c>
      <c r="AA1362" s="22">
        <v>5725985</v>
      </c>
      <c r="AB1362" s="29">
        <v>28999640.120000001</v>
      </c>
      <c r="AC1362" s="22">
        <v>3</v>
      </c>
      <c r="AD1362" s="29">
        <v>0.9</v>
      </c>
      <c r="AE1362" s="29">
        <v>2012468.77</v>
      </c>
      <c r="AF1362" s="29">
        <v>32797991.34</v>
      </c>
      <c r="AG1362" s="29" t="s">
        <v>35</v>
      </c>
      <c r="AI1362"/>
    </row>
    <row r="1363" spans="1:35">
      <c r="A1363" s="17">
        <v>1361</v>
      </c>
      <c r="B1363" s="18">
        <v>45292</v>
      </c>
      <c r="C1363" s="19" t="s">
        <v>33</v>
      </c>
      <c r="D1363" s="19" t="s">
        <v>75</v>
      </c>
      <c r="E1363" s="17">
        <v>59</v>
      </c>
      <c r="F1363" s="17">
        <v>2</v>
      </c>
      <c r="G1363" s="17">
        <v>0</v>
      </c>
      <c r="H1363" s="20">
        <v>157</v>
      </c>
      <c r="I1363" s="17">
        <v>0</v>
      </c>
      <c r="J1363" s="17">
        <v>495655</v>
      </c>
      <c r="K1363" s="17">
        <v>0</v>
      </c>
      <c r="L1363" s="17">
        <v>3136350</v>
      </c>
      <c r="M1363" s="17">
        <v>0</v>
      </c>
      <c r="N1363" s="21">
        <v>0</v>
      </c>
      <c r="O1363" s="17">
        <v>0</v>
      </c>
      <c r="P1363" s="21">
        <v>0</v>
      </c>
      <c r="Q1363" s="17">
        <v>0</v>
      </c>
      <c r="R1363" s="21">
        <v>0</v>
      </c>
      <c r="S1363" s="17">
        <v>0</v>
      </c>
      <c r="T1363" s="21">
        <v>0</v>
      </c>
      <c r="U1363" s="17">
        <v>48990</v>
      </c>
      <c r="V1363" s="21">
        <v>103899.4</v>
      </c>
      <c r="W1363" s="17">
        <v>8429</v>
      </c>
      <c r="X1363" s="21">
        <v>24959.64</v>
      </c>
      <c r="Y1363" s="17">
        <v>0</v>
      </c>
      <c r="Z1363" s="21">
        <v>0</v>
      </c>
      <c r="AA1363" s="17">
        <v>461596</v>
      </c>
      <c r="AB1363" s="21">
        <v>2449614.38</v>
      </c>
      <c r="AC1363" s="17">
        <v>0</v>
      </c>
      <c r="AD1363" s="21">
        <v>0</v>
      </c>
      <c r="AE1363" s="21">
        <v>0</v>
      </c>
      <c r="AF1363" s="21">
        <v>2578473.42</v>
      </c>
      <c r="AG1363" s="21" t="s">
        <v>35</v>
      </c>
      <c r="AI1363"/>
    </row>
    <row r="1364" spans="1:35">
      <c r="A1364" s="22">
        <v>1362</v>
      </c>
      <c r="B1364" s="28">
        <v>45292</v>
      </c>
      <c r="C1364" s="23" t="s">
        <v>36</v>
      </c>
      <c r="D1364" s="23" t="s">
        <v>76</v>
      </c>
      <c r="E1364" s="22">
        <v>0</v>
      </c>
      <c r="F1364" s="22">
        <v>0</v>
      </c>
      <c r="G1364" s="22">
        <v>0</v>
      </c>
      <c r="H1364" s="38">
        <v>0</v>
      </c>
      <c r="I1364" s="22">
        <v>0</v>
      </c>
      <c r="J1364" s="22">
        <v>1937</v>
      </c>
      <c r="K1364" s="22">
        <v>0</v>
      </c>
      <c r="L1364" s="22">
        <v>0</v>
      </c>
      <c r="M1364" s="22">
        <v>0</v>
      </c>
      <c r="N1364" s="29">
        <v>0</v>
      </c>
      <c r="O1364" s="22">
        <v>0</v>
      </c>
      <c r="P1364" s="29">
        <v>0</v>
      </c>
      <c r="Q1364" s="22">
        <v>0</v>
      </c>
      <c r="R1364" s="29">
        <v>0</v>
      </c>
      <c r="S1364" s="22">
        <v>0</v>
      </c>
      <c r="T1364" s="29">
        <v>0</v>
      </c>
      <c r="U1364" s="22">
        <v>0</v>
      </c>
      <c r="V1364" s="29">
        <v>0</v>
      </c>
      <c r="W1364" s="22">
        <v>0</v>
      </c>
      <c r="X1364" s="29">
        <v>0</v>
      </c>
      <c r="Y1364" s="22">
        <v>0</v>
      </c>
      <c r="Z1364" s="29">
        <v>0</v>
      </c>
      <c r="AA1364" s="22">
        <v>0</v>
      </c>
      <c r="AB1364" s="29">
        <v>0</v>
      </c>
      <c r="AC1364" s="22">
        <v>0</v>
      </c>
      <c r="AD1364" s="29">
        <v>0</v>
      </c>
      <c r="AE1364" s="29">
        <v>0</v>
      </c>
      <c r="AF1364" s="29">
        <v>0</v>
      </c>
      <c r="AG1364" s="29" t="s">
        <v>35</v>
      </c>
      <c r="AI1364"/>
    </row>
    <row r="1365" spans="1:35">
      <c r="A1365" s="17">
        <v>1363</v>
      </c>
      <c r="B1365" s="18">
        <v>45292</v>
      </c>
      <c r="C1365" s="19" t="s">
        <v>38</v>
      </c>
      <c r="D1365" s="19" t="s">
        <v>104</v>
      </c>
      <c r="E1365" s="17">
        <v>1</v>
      </c>
      <c r="F1365" s="17">
        <v>0</v>
      </c>
      <c r="G1365" s="17">
        <v>0</v>
      </c>
      <c r="H1365" s="20">
        <v>0</v>
      </c>
      <c r="I1365" s="17">
        <v>0</v>
      </c>
      <c r="J1365" s="17">
        <v>0</v>
      </c>
      <c r="K1365" s="17">
        <v>0</v>
      </c>
      <c r="L1365" s="17">
        <v>1353</v>
      </c>
      <c r="M1365" s="17">
        <v>0</v>
      </c>
      <c r="N1365" s="21">
        <v>0</v>
      </c>
      <c r="O1365" s="17">
        <v>0</v>
      </c>
      <c r="P1365" s="21">
        <v>0</v>
      </c>
      <c r="Q1365" s="17">
        <v>0</v>
      </c>
      <c r="R1365" s="21">
        <v>0</v>
      </c>
      <c r="S1365" s="17">
        <v>0</v>
      </c>
      <c r="T1365" s="21">
        <v>0</v>
      </c>
      <c r="U1365" s="17">
        <v>1068</v>
      </c>
      <c r="V1365" s="21">
        <v>3809.15</v>
      </c>
      <c r="W1365" s="17">
        <v>106</v>
      </c>
      <c r="X1365" s="21">
        <v>457.18</v>
      </c>
      <c r="Y1365" s="17">
        <v>0</v>
      </c>
      <c r="Z1365" s="21">
        <v>0</v>
      </c>
      <c r="AA1365" s="17">
        <v>401</v>
      </c>
      <c r="AB1365" s="21">
        <v>2951.3</v>
      </c>
      <c r="AC1365" s="17">
        <v>0</v>
      </c>
      <c r="AD1365" s="21">
        <v>0</v>
      </c>
      <c r="AE1365" s="21">
        <v>0</v>
      </c>
      <c r="AF1365" s="21">
        <v>7217.63</v>
      </c>
      <c r="AG1365" s="21" t="s">
        <v>35</v>
      </c>
      <c r="AI1365"/>
    </row>
    <row r="1366" spans="1:35">
      <c r="A1366" s="22">
        <v>1364</v>
      </c>
      <c r="B1366" s="28">
        <v>45292</v>
      </c>
      <c r="C1366" s="23" t="s">
        <v>41</v>
      </c>
      <c r="D1366" s="23" t="s">
        <v>77</v>
      </c>
      <c r="E1366" s="22">
        <v>903</v>
      </c>
      <c r="F1366" s="22">
        <v>582</v>
      </c>
      <c r="G1366" s="22">
        <v>10042</v>
      </c>
      <c r="H1366" s="38">
        <v>0</v>
      </c>
      <c r="I1366" s="22">
        <v>0</v>
      </c>
      <c r="J1366" s="22">
        <v>73924</v>
      </c>
      <c r="K1366" s="22">
        <v>0</v>
      </c>
      <c r="L1366" s="22">
        <v>5168512</v>
      </c>
      <c r="M1366" s="22">
        <v>0</v>
      </c>
      <c r="N1366" s="29">
        <v>0</v>
      </c>
      <c r="O1366" s="22">
        <v>0</v>
      </c>
      <c r="P1366" s="29">
        <v>0</v>
      </c>
      <c r="Q1366" s="22">
        <v>0</v>
      </c>
      <c r="R1366" s="29">
        <v>0</v>
      </c>
      <c r="S1366" s="22">
        <v>0</v>
      </c>
      <c r="T1366" s="29">
        <v>0</v>
      </c>
      <c r="U1366" s="22">
        <v>918485</v>
      </c>
      <c r="V1366" s="29">
        <v>1804297.95</v>
      </c>
      <c r="W1366" s="22">
        <v>89236</v>
      </c>
      <c r="X1366" s="29">
        <v>238885.32</v>
      </c>
      <c r="Y1366" s="22">
        <v>0</v>
      </c>
      <c r="Z1366" s="29">
        <v>0</v>
      </c>
      <c r="AA1366" s="22">
        <v>4050968</v>
      </c>
      <c r="AB1366" s="29">
        <v>18957717.84</v>
      </c>
      <c r="AC1366" s="22">
        <v>0</v>
      </c>
      <c r="AD1366" s="29">
        <v>0</v>
      </c>
      <c r="AE1366" s="29">
        <v>0</v>
      </c>
      <c r="AF1366" s="29">
        <v>21000901.109999999</v>
      </c>
      <c r="AG1366" s="29" t="s">
        <v>35</v>
      </c>
      <c r="AI1366"/>
    </row>
    <row r="1367" spans="1:35">
      <c r="A1367" s="17">
        <v>1365</v>
      </c>
      <c r="B1367" s="18">
        <v>45292</v>
      </c>
      <c r="C1367" s="19" t="s">
        <v>41</v>
      </c>
      <c r="D1367" s="19" t="s">
        <v>78</v>
      </c>
      <c r="E1367" s="17">
        <v>1450</v>
      </c>
      <c r="F1367" s="17">
        <v>803</v>
      </c>
      <c r="G1367" s="17">
        <v>8776</v>
      </c>
      <c r="H1367" s="20">
        <v>0</v>
      </c>
      <c r="I1367" s="17">
        <v>0</v>
      </c>
      <c r="J1367" s="17">
        <v>32758</v>
      </c>
      <c r="K1367" s="17">
        <v>10564</v>
      </c>
      <c r="L1367" s="17">
        <v>4716410</v>
      </c>
      <c r="M1367" s="17">
        <v>28907</v>
      </c>
      <c r="N1367" s="21">
        <v>179437.51</v>
      </c>
      <c r="O1367" s="17">
        <v>10385</v>
      </c>
      <c r="P1367" s="21">
        <v>135790.72</v>
      </c>
      <c r="Q1367" s="17">
        <v>0</v>
      </c>
      <c r="R1367" s="21">
        <v>0</v>
      </c>
      <c r="S1367" s="17">
        <v>795</v>
      </c>
      <c r="T1367" s="21">
        <v>6163</v>
      </c>
      <c r="U1367" s="17">
        <v>1201203</v>
      </c>
      <c r="V1367" s="21">
        <v>2972510.42</v>
      </c>
      <c r="W1367" s="17">
        <v>203799</v>
      </c>
      <c r="X1367" s="21">
        <v>761390.39</v>
      </c>
      <c r="Y1367" s="17">
        <v>265</v>
      </c>
      <c r="Z1367" s="21">
        <v>1053.7</v>
      </c>
      <c r="AA1367" s="17">
        <v>4401995</v>
      </c>
      <c r="AB1367" s="21">
        <v>21431039.960000001</v>
      </c>
      <c r="AC1367" s="17">
        <v>0</v>
      </c>
      <c r="AD1367" s="21">
        <v>0</v>
      </c>
      <c r="AE1367" s="21">
        <v>321391.23</v>
      </c>
      <c r="AF1367" s="21">
        <v>25165994.470000003</v>
      </c>
      <c r="AG1367" s="21" t="s">
        <v>35</v>
      </c>
      <c r="AI1367"/>
    </row>
    <row r="1368" spans="1:35">
      <c r="A1368" s="22">
        <v>1366</v>
      </c>
      <c r="B1368" s="28">
        <v>45292</v>
      </c>
      <c r="C1368" s="23" t="s">
        <v>38</v>
      </c>
      <c r="D1368" s="23" t="s">
        <v>105</v>
      </c>
      <c r="E1368" s="22">
        <v>1</v>
      </c>
      <c r="F1368" s="22">
        <v>0</v>
      </c>
      <c r="G1368" s="22">
        <v>0</v>
      </c>
      <c r="H1368" s="38">
        <v>0</v>
      </c>
      <c r="I1368" s="22">
        <v>0</v>
      </c>
      <c r="J1368" s="22">
        <v>0</v>
      </c>
      <c r="K1368" s="22">
        <v>0</v>
      </c>
      <c r="L1368" s="22">
        <v>356</v>
      </c>
      <c r="M1368" s="22">
        <v>0</v>
      </c>
      <c r="N1368" s="29">
        <v>0</v>
      </c>
      <c r="O1368" s="22">
        <v>0</v>
      </c>
      <c r="P1368" s="29">
        <v>0</v>
      </c>
      <c r="Q1368" s="22">
        <v>0</v>
      </c>
      <c r="R1368" s="29">
        <v>0</v>
      </c>
      <c r="S1368" s="22">
        <v>0</v>
      </c>
      <c r="T1368" s="29">
        <v>0</v>
      </c>
      <c r="U1368" s="22">
        <v>510</v>
      </c>
      <c r="V1368" s="29">
        <v>1486.5</v>
      </c>
      <c r="W1368" s="22">
        <v>72</v>
      </c>
      <c r="X1368" s="29">
        <v>156.6</v>
      </c>
      <c r="Y1368" s="22">
        <v>0</v>
      </c>
      <c r="Z1368" s="29">
        <v>0</v>
      </c>
      <c r="AA1368" s="22">
        <v>156</v>
      </c>
      <c r="AB1368" s="29">
        <v>1210</v>
      </c>
      <c r="AC1368" s="22">
        <v>0</v>
      </c>
      <c r="AD1368" s="29">
        <v>0</v>
      </c>
      <c r="AE1368" s="29">
        <v>0</v>
      </c>
      <c r="AF1368" s="29">
        <v>2853.1</v>
      </c>
      <c r="AG1368" s="29" t="s">
        <v>35</v>
      </c>
      <c r="AI1368"/>
    </row>
    <row r="1369" spans="1:35">
      <c r="A1369" s="17">
        <v>1367</v>
      </c>
      <c r="B1369" s="18">
        <v>45292</v>
      </c>
      <c r="C1369" s="19" t="s">
        <v>41</v>
      </c>
      <c r="D1369" s="19" t="s">
        <v>79</v>
      </c>
      <c r="E1369" s="17">
        <v>1735</v>
      </c>
      <c r="F1369" s="17">
        <v>1515</v>
      </c>
      <c r="G1369" s="17">
        <v>74617</v>
      </c>
      <c r="H1369" s="20">
        <v>4420</v>
      </c>
      <c r="I1369" s="17">
        <v>105296</v>
      </c>
      <c r="J1369" s="17">
        <v>517774</v>
      </c>
      <c r="K1369" s="17">
        <v>5971753</v>
      </c>
      <c r="L1369" s="17">
        <v>32961383</v>
      </c>
      <c r="M1369" s="17">
        <v>9834162</v>
      </c>
      <c r="N1369" s="21">
        <v>24953214.010000002</v>
      </c>
      <c r="O1369" s="17">
        <v>4802451</v>
      </c>
      <c r="P1369" s="21">
        <v>37692061.439999998</v>
      </c>
      <c r="Q1369" s="17">
        <v>0</v>
      </c>
      <c r="R1369" s="21">
        <v>0</v>
      </c>
      <c r="S1369" s="17">
        <v>40381</v>
      </c>
      <c r="T1369" s="21">
        <v>177792.37</v>
      </c>
      <c r="U1369" s="17">
        <v>2620664</v>
      </c>
      <c r="V1369" s="21">
        <v>6063703.8399999999</v>
      </c>
      <c r="W1369" s="17">
        <v>1962503</v>
      </c>
      <c r="X1369" s="21">
        <v>5930436.1799999997</v>
      </c>
      <c r="Y1369" s="17">
        <v>0</v>
      </c>
      <c r="Z1369" s="21">
        <v>0</v>
      </c>
      <c r="AA1369" s="17">
        <v>13165972</v>
      </c>
      <c r="AB1369" s="21">
        <v>55017116.979999997</v>
      </c>
      <c r="AC1369" s="17">
        <v>0</v>
      </c>
      <c r="AD1369" s="21">
        <v>0</v>
      </c>
      <c r="AE1369" s="21">
        <v>62823067.82</v>
      </c>
      <c r="AF1369" s="21">
        <v>67011257</v>
      </c>
      <c r="AG1369" s="21" t="s">
        <v>35</v>
      </c>
      <c r="AI1369"/>
    </row>
    <row r="1370" spans="1:35">
      <c r="A1370" s="22">
        <v>1368</v>
      </c>
      <c r="B1370" s="28">
        <v>45292</v>
      </c>
      <c r="C1370" s="23" t="s">
        <v>36</v>
      </c>
      <c r="D1370" s="23" t="s">
        <v>80</v>
      </c>
      <c r="E1370" s="22">
        <v>0</v>
      </c>
      <c r="F1370" s="22">
        <v>0</v>
      </c>
      <c r="G1370" s="22">
        <v>0</v>
      </c>
      <c r="H1370" s="38">
        <v>520301</v>
      </c>
      <c r="I1370" s="22">
        <v>0</v>
      </c>
      <c r="J1370" s="22">
        <v>0</v>
      </c>
      <c r="K1370" s="22">
        <v>0</v>
      </c>
      <c r="L1370" s="22">
        <v>615654</v>
      </c>
      <c r="M1370" s="22">
        <v>0</v>
      </c>
      <c r="N1370" s="29">
        <v>0</v>
      </c>
      <c r="O1370" s="22">
        <v>0</v>
      </c>
      <c r="P1370" s="29">
        <v>0</v>
      </c>
      <c r="Q1370" s="22">
        <v>0</v>
      </c>
      <c r="R1370" s="29">
        <v>0</v>
      </c>
      <c r="S1370" s="22">
        <v>0</v>
      </c>
      <c r="T1370" s="29">
        <v>0</v>
      </c>
      <c r="U1370" s="22">
        <v>2385</v>
      </c>
      <c r="V1370" s="29">
        <v>2776.18</v>
      </c>
      <c r="W1370" s="22">
        <v>27568</v>
      </c>
      <c r="X1370" s="29">
        <v>20754.64</v>
      </c>
      <c r="Y1370" s="22">
        <v>0</v>
      </c>
      <c r="Z1370" s="29">
        <v>0</v>
      </c>
      <c r="AA1370" s="22">
        <v>27036</v>
      </c>
      <c r="AB1370" s="29">
        <v>68070.559999999998</v>
      </c>
      <c r="AC1370" s="22">
        <v>0</v>
      </c>
      <c r="AD1370" s="29">
        <v>0</v>
      </c>
      <c r="AE1370" s="29">
        <v>0</v>
      </c>
      <c r="AF1370" s="29">
        <v>91601.38</v>
      </c>
      <c r="AG1370" s="29" t="s">
        <v>35</v>
      </c>
      <c r="AI1370"/>
    </row>
    <row r="1371" spans="1:35">
      <c r="A1371" s="17">
        <v>1369</v>
      </c>
      <c r="B1371" s="18">
        <v>45292</v>
      </c>
      <c r="C1371" s="19" t="s">
        <v>41</v>
      </c>
      <c r="D1371" s="19" t="s">
        <v>99</v>
      </c>
      <c r="E1371" s="17">
        <v>0</v>
      </c>
      <c r="F1371" s="17">
        <v>0</v>
      </c>
      <c r="G1371" s="17">
        <v>0</v>
      </c>
      <c r="H1371" s="20">
        <v>0</v>
      </c>
      <c r="I1371" s="17">
        <v>0</v>
      </c>
      <c r="J1371" s="17">
        <v>0</v>
      </c>
      <c r="K1371" s="17">
        <v>0</v>
      </c>
      <c r="L1371" s="17">
        <v>241813</v>
      </c>
      <c r="M1371" s="17">
        <v>0</v>
      </c>
      <c r="N1371" s="21">
        <v>0</v>
      </c>
      <c r="O1371" s="17">
        <v>0</v>
      </c>
      <c r="P1371" s="21">
        <v>0</v>
      </c>
      <c r="Q1371" s="17">
        <v>0</v>
      </c>
      <c r="R1371" s="21">
        <v>0</v>
      </c>
      <c r="S1371" s="17">
        <v>0</v>
      </c>
      <c r="T1371" s="21">
        <v>0</v>
      </c>
      <c r="U1371" s="17">
        <v>16602</v>
      </c>
      <c r="V1371" s="21">
        <v>33047.46</v>
      </c>
      <c r="W1371" s="17">
        <v>5985</v>
      </c>
      <c r="X1371" s="21">
        <v>19818.88</v>
      </c>
      <c r="Y1371" s="17">
        <v>0</v>
      </c>
      <c r="Z1371" s="21">
        <v>0</v>
      </c>
      <c r="AA1371" s="17">
        <v>71358</v>
      </c>
      <c r="AB1371" s="21">
        <v>337606.31</v>
      </c>
      <c r="AC1371" s="17">
        <v>16</v>
      </c>
      <c r="AD1371" s="21">
        <v>5.4</v>
      </c>
      <c r="AE1371" s="21">
        <v>0</v>
      </c>
      <c r="AF1371" s="21">
        <v>390478.05000000005</v>
      </c>
      <c r="AG1371" s="21" t="s">
        <v>35</v>
      </c>
      <c r="AI1371"/>
    </row>
    <row r="1372" spans="1:35">
      <c r="A1372" s="22">
        <v>1370</v>
      </c>
      <c r="B1372" s="28">
        <v>45292</v>
      </c>
      <c r="C1372" s="23" t="s">
        <v>33</v>
      </c>
      <c r="D1372" s="23" t="s">
        <v>81</v>
      </c>
      <c r="E1372" s="22">
        <v>16</v>
      </c>
      <c r="F1372" s="22">
        <v>1</v>
      </c>
      <c r="G1372" s="22">
        <v>0</v>
      </c>
      <c r="H1372" s="38">
        <v>0</v>
      </c>
      <c r="I1372" s="22">
        <v>0</v>
      </c>
      <c r="J1372" s="22">
        <v>0</v>
      </c>
      <c r="K1372" s="22">
        <v>0</v>
      </c>
      <c r="L1372" s="22">
        <v>416278</v>
      </c>
      <c r="M1372" s="22">
        <v>0</v>
      </c>
      <c r="N1372" s="29">
        <v>0</v>
      </c>
      <c r="O1372" s="22">
        <v>0</v>
      </c>
      <c r="P1372" s="29">
        <v>0</v>
      </c>
      <c r="Q1372" s="22">
        <v>0</v>
      </c>
      <c r="R1372" s="29">
        <v>0</v>
      </c>
      <c r="S1372" s="22">
        <v>0</v>
      </c>
      <c r="T1372" s="29">
        <v>0</v>
      </c>
      <c r="U1372" s="22">
        <v>5811</v>
      </c>
      <c r="V1372" s="29">
        <v>8310.68</v>
      </c>
      <c r="W1372" s="22">
        <v>0</v>
      </c>
      <c r="X1372" s="29">
        <v>0</v>
      </c>
      <c r="Y1372" s="22">
        <v>0</v>
      </c>
      <c r="Z1372" s="29">
        <v>0</v>
      </c>
      <c r="AA1372" s="22">
        <v>45952</v>
      </c>
      <c r="AB1372" s="29">
        <v>214688.1</v>
      </c>
      <c r="AC1372" s="22">
        <v>0</v>
      </c>
      <c r="AD1372" s="29">
        <v>0</v>
      </c>
      <c r="AE1372" s="29">
        <v>0</v>
      </c>
      <c r="AF1372" s="29">
        <v>222998.78</v>
      </c>
      <c r="AG1372" s="29" t="s">
        <v>35</v>
      </c>
      <c r="AI1372"/>
    </row>
    <row r="1373" spans="1:35">
      <c r="A1373" s="17">
        <v>1371</v>
      </c>
      <c r="B1373" s="18">
        <v>45292</v>
      </c>
      <c r="C1373" s="19" t="s">
        <v>36</v>
      </c>
      <c r="D1373" s="19" t="s">
        <v>82</v>
      </c>
      <c r="E1373" s="17">
        <v>1</v>
      </c>
      <c r="F1373" s="17">
        <v>9</v>
      </c>
      <c r="G1373" s="17">
        <v>725675</v>
      </c>
      <c r="H1373" s="20">
        <v>0</v>
      </c>
      <c r="I1373" s="17">
        <v>0</v>
      </c>
      <c r="J1373" s="17">
        <v>35743321</v>
      </c>
      <c r="K1373" s="17">
        <v>0</v>
      </c>
      <c r="L1373" s="17">
        <v>32348692</v>
      </c>
      <c r="M1373" s="17">
        <v>0</v>
      </c>
      <c r="N1373" s="21">
        <v>0</v>
      </c>
      <c r="O1373" s="17">
        <v>0</v>
      </c>
      <c r="P1373" s="21">
        <v>0</v>
      </c>
      <c r="Q1373" s="17">
        <v>0</v>
      </c>
      <c r="R1373" s="21">
        <v>0</v>
      </c>
      <c r="S1373" s="17">
        <v>0</v>
      </c>
      <c r="T1373" s="21">
        <v>0</v>
      </c>
      <c r="U1373" s="17">
        <v>218366</v>
      </c>
      <c r="V1373" s="21">
        <v>327465.65999999997</v>
      </c>
      <c r="W1373" s="17">
        <v>624841</v>
      </c>
      <c r="X1373" s="21">
        <v>1291412.7</v>
      </c>
      <c r="Y1373" s="17">
        <v>0</v>
      </c>
      <c r="Z1373" s="21">
        <v>0</v>
      </c>
      <c r="AA1373" s="17">
        <v>1065038</v>
      </c>
      <c r="AB1373" s="21">
        <v>4695650.75</v>
      </c>
      <c r="AC1373" s="17">
        <v>0</v>
      </c>
      <c r="AD1373" s="21">
        <v>0</v>
      </c>
      <c r="AE1373" s="21">
        <v>0</v>
      </c>
      <c r="AF1373" s="21">
        <v>6314529.1099999994</v>
      </c>
      <c r="AG1373" s="21" t="s">
        <v>35</v>
      </c>
      <c r="AI1373"/>
    </row>
    <row r="1374" spans="1:35">
      <c r="A1374" s="22">
        <v>1372</v>
      </c>
      <c r="B1374" s="28">
        <v>45292</v>
      </c>
      <c r="C1374" s="23" t="s">
        <v>45</v>
      </c>
      <c r="D1374" s="23" t="s">
        <v>83</v>
      </c>
      <c r="E1374" s="22">
        <v>949</v>
      </c>
      <c r="F1374" s="22">
        <v>26</v>
      </c>
      <c r="G1374" s="22">
        <v>600</v>
      </c>
      <c r="H1374" s="38">
        <v>194</v>
      </c>
      <c r="I1374" s="22">
        <v>748</v>
      </c>
      <c r="J1374" s="22">
        <v>108713</v>
      </c>
      <c r="K1374" s="22">
        <v>0</v>
      </c>
      <c r="L1374" s="22">
        <v>4088307</v>
      </c>
      <c r="M1374" s="22">
        <v>0</v>
      </c>
      <c r="N1374" s="29">
        <v>0</v>
      </c>
      <c r="O1374" s="22">
        <v>0</v>
      </c>
      <c r="P1374" s="29">
        <v>0</v>
      </c>
      <c r="Q1374" s="22">
        <v>0</v>
      </c>
      <c r="R1374" s="29">
        <v>0</v>
      </c>
      <c r="S1374" s="22">
        <v>0</v>
      </c>
      <c r="T1374" s="29">
        <v>0</v>
      </c>
      <c r="U1374" s="22">
        <v>366464</v>
      </c>
      <c r="V1374" s="29">
        <v>943406.89</v>
      </c>
      <c r="W1374" s="22">
        <v>197979</v>
      </c>
      <c r="X1374" s="29">
        <v>575174.07999999996</v>
      </c>
      <c r="Y1374" s="22">
        <v>0</v>
      </c>
      <c r="Z1374" s="29">
        <v>0</v>
      </c>
      <c r="AA1374" s="22">
        <v>1492197</v>
      </c>
      <c r="AB1374" s="29">
        <v>7169831.5999999996</v>
      </c>
      <c r="AC1374" s="22">
        <v>0</v>
      </c>
      <c r="AD1374" s="29">
        <v>0</v>
      </c>
      <c r="AE1374" s="29">
        <v>0</v>
      </c>
      <c r="AF1374" s="29">
        <v>8688412.5700000003</v>
      </c>
      <c r="AG1374" s="29" t="s">
        <v>35</v>
      </c>
      <c r="AI1374"/>
    </row>
    <row r="1375" spans="1:35">
      <c r="A1375" s="17">
        <v>1373</v>
      </c>
      <c r="B1375" s="18">
        <v>45292</v>
      </c>
      <c r="C1375" s="19" t="s">
        <v>45</v>
      </c>
      <c r="D1375" s="19" t="s">
        <v>84</v>
      </c>
      <c r="E1375" s="17">
        <v>7860</v>
      </c>
      <c r="F1375" s="17">
        <v>4385</v>
      </c>
      <c r="G1375" s="17">
        <v>39090</v>
      </c>
      <c r="H1375" s="20">
        <v>11265</v>
      </c>
      <c r="I1375" s="17">
        <v>663102</v>
      </c>
      <c r="J1375" s="17">
        <v>545232</v>
      </c>
      <c r="K1375" s="17">
        <v>532834</v>
      </c>
      <c r="L1375" s="17">
        <v>40196231</v>
      </c>
      <c r="M1375" s="17">
        <v>672626</v>
      </c>
      <c r="N1375" s="21">
        <v>2887235.62</v>
      </c>
      <c r="O1375" s="17">
        <v>244225</v>
      </c>
      <c r="P1375" s="21">
        <v>1298447.75</v>
      </c>
      <c r="Q1375" s="17">
        <v>2</v>
      </c>
      <c r="R1375" s="21">
        <v>128</v>
      </c>
      <c r="S1375" s="17">
        <v>10623</v>
      </c>
      <c r="T1375" s="21">
        <v>28831.81</v>
      </c>
      <c r="U1375" s="17">
        <v>4794978</v>
      </c>
      <c r="V1375" s="21">
        <v>12165174.060000001</v>
      </c>
      <c r="W1375" s="17">
        <v>1830723</v>
      </c>
      <c r="X1375" s="21">
        <v>4657655.37</v>
      </c>
      <c r="Y1375" s="17">
        <v>0</v>
      </c>
      <c r="Z1375" s="21">
        <v>0</v>
      </c>
      <c r="AA1375" s="17">
        <v>25567248</v>
      </c>
      <c r="AB1375" s="21">
        <v>129046011.09999999</v>
      </c>
      <c r="AC1375" s="17">
        <v>0</v>
      </c>
      <c r="AD1375" s="21">
        <v>0</v>
      </c>
      <c r="AE1375" s="21">
        <v>4214643.18</v>
      </c>
      <c r="AF1375" s="21">
        <v>145868840.53</v>
      </c>
      <c r="AG1375" s="21" t="s">
        <v>35</v>
      </c>
      <c r="AI1375"/>
    </row>
    <row r="1376" spans="1:35">
      <c r="A1376" s="22">
        <v>1374</v>
      </c>
      <c r="B1376" s="28">
        <v>45292</v>
      </c>
      <c r="C1376" s="23" t="s">
        <v>41</v>
      </c>
      <c r="D1376" s="23" t="s">
        <v>85</v>
      </c>
      <c r="E1376" s="22">
        <v>352</v>
      </c>
      <c r="F1376" s="22">
        <v>37</v>
      </c>
      <c r="G1376" s="22">
        <v>843933</v>
      </c>
      <c r="H1376" s="38">
        <v>0</v>
      </c>
      <c r="I1376" s="22">
        <v>3423</v>
      </c>
      <c r="J1376" s="22">
        <v>115677</v>
      </c>
      <c r="K1376" s="22">
        <v>5113532</v>
      </c>
      <c r="L1376" s="22">
        <v>1451120</v>
      </c>
      <c r="M1376" s="22">
        <v>7277549</v>
      </c>
      <c r="N1376" s="29">
        <v>34203307.390000001</v>
      </c>
      <c r="O1376" s="22">
        <v>3252434</v>
      </c>
      <c r="P1376" s="29">
        <v>36751341.950000003</v>
      </c>
      <c r="Q1376" s="22">
        <v>0</v>
      </c>
      <c r="R1376" s="29">
        <v>0</v>
      </c>
      <c r="S1376" s="22">
        <v>42186</v>
      </c>
      <c r="T1376" s="29">
        <v>156444.45000000001</v>
      </c>
      <c r="U1376" s="22">
        <v>221082</v>
      </c>
      <c r="V1376" s="29">
        <v>551500.84</v>
      </c>
      <c r="W1376" s="22">
        <v>109958</v>
      </c>
      <c r="X1376" s="29">
        <v>731053.66</v>
      </c>
      <c r="Y1376" s="22">
        <v>87</v>
      </c>
      <c r="Z1376" s="29">
        <v>4737.21</v>
      </c>
      <c r="AA1376" s="22">
        <v>854529</v>
      </c>
      <c r="AB1376" s="29">
        <v>3900706.23</v>
      </c>
      <c r="AC1376" s="22">
        <v>0</v>
      </c>
      <c r="AD1376" s="29">
        <v>0</v>
      </c>
      <c r="AE1376" s="29">
        <v>71111093.790000007</v>
      </c>
      <c r="AF1376" s="29">
        <v>5187997.9399999995</v>
      </c>
      <c r="AG1376" s="29" t="s">
        <v>40</v>
      </c>
      <c r="AI1376"/>
    </row>
    <row r="1377" spans="1:35">
      <c r="A1377" s="17">
        <v>1375</v>
      </c>
      <c r="B1377" s="18">
        <v>45292</v>
      </c>
      <c r="C1377" s="19" t="s">
        <v>38</v>
      </c>
      <c r="D1377" s="19" t="s">
        <v>86</v>
      </c>
      <c r="E1377" s="17">
        <v>0</v>
      </c>
      <c r="F1377" s="17">
        <v>0</v>
      </c>
      <c r="G1377" s="17">
        <v>0</v>
      </c>
      <c r="H1377" s="20">
        <v>1734</v>
      </c>
      <c r="I1377" s="17">
        <v>0</v>
      </c>
      <c r="J1377" s="17">
        <v>0</v>
      </c>
      <c r="K1377" s="17">
        <v>942002</v>
      </c>
      <c r="L1377" s="17">
        <v>754217</v>
      </c>
      <c r="M1377" s="17">
        <v>300868</v>
      </c>
      <c r="N1377" s="21">
        <v>400006.67</v>
      </c>
      <c r="O1377" s="17">
        <v>547715</v>
      </c>
      <c r="P1377" s="21">
        <v>721846.99</v>
      </c>
      <c r="Q1377" s="17">
        <v>0</v>
      </c>
      <c r="R1377" s="21">
        <v>0</v>
      </c>
      <c r="S1377" s="17">
        <v>1830</v>
      </c>
      <c r="T1377" s="21">
        <v>5369.19</v>
      </c>
      <c r="U1377" s="17">
        <v>11855</v>
      </c>
      <c r="V1377" s="21">
        <v>36260.589999999997</v>
      </c>
      <c r="W1377" s="17">
        <v>12672</v>
      </c>
      <c r="X1377" s="21">
        <v>40639.980000000003</v>
      </c>
      <c r="Y1377" s="17">
        <v>0</v>
      </c>
      <c r="Z1377" s="21">
        <v>0</v>
      </c>
      <c r="AA1377" s="17">
        <v>169622</v>
      </c>
      <c r="AB1377" s="21">
        <v>317871.7</v>
      </c>
      <c r="AC1377" s="17">
        <v>0</v>
      </c>
      <c r="AD1377" s="21">
        <v>0</v>
      </c>
      <c r="AE1377" s="21">
        <v>1127222.8499999999</v>
      </c>
      <c r="AF1377" s="21">
        <v>394772.27</v>
      </c>
      <c r="AG1377" s="21" t="s">
        <v>40</v>
      </c>
      <c r="AI1377"/>
    </row>
    <row r="1378" spans="1:35">
      <c r="A1378" s="22">
        <v>1376</v>
      </c>
      <c r="B1378" s="28">
        <v>45292</v>
      </c>
      <c r="C1378" s="23" t="s">
        <v>33</v>
      </c>
      <c r="D1378" s="23" t="s">
        <v>100</v>
      </c>
      <c r="E1378" s="22">
        <v>25</v>
      </c>
      <c r="F1378" s="22">
        <v>0</v>
      </c>
      <c r="G1378" s="22">
        <v>0</v>
      </c>
      <c r="H1378" s="38">
        <v>0</v>
      </c>
      <c r="I1378" s="22">
        <v>0</v>
      </c>
      <c r="J1378" s="22">
        <v>0</v>
      </c>
      <c r="K1378" s="22">
        <v>0</v>
      </c>
      <c r="L1378" s="22">
        <v>81751</v>
      </c>
      <c r="M1378" s="22">
        <v>0</v>
      </c>
      <c r="N1378" s="29">
        <v>0</v>
      </c>
      <c r="O1378" s="22">
        <v>0</v>
      </c>
      <c r="P1378" s="29">
        <v>0</v>
      </c>
      <c r="Q1378" s="22">
        <v>0</v>
      </c>
      <c r="R1378" s="29">
        <v>0</v>
      </c>
      <c r="S1378" s="22">
        <v>0</v>
      </c>
      <c r="T1378" s="29">
        <v>0</v>
      </c>
      <c r="U1378" s="22">
        <v>4160</v>
      </c>
      <c r="V1378" s="29">
        <v>10280.58</v>
      </c>
      <c r="W1378" s="22">
        <v>4276</v>
      </c>
      <c r="X1378" s="29">
        <v>15175.14</v>
      </c>
      <c r="Y1378" s="22">
        <v>0</v>
      </c>
      <c r="Z1378" s="29">
        <v>0</v>
      </c>
      <c r="AA1378" s="22">
        <v>33261</v>
      </c>
      <c r="AB1378" s="29">
        <v>186700.5</v>
      </c>
      <c r="AC1378" s="22">
        <v>0</v>
      </c>
      <c r="AD1378" s="29">
        <v>0</v>
      </c>
      <c r="AE1378" s="29">
        <v>0</v>
      </c>
      <c r="AF1378" s="29">
        <v>212156.22</v>
      </c>
      <c r="AG1378" s="29" t="s">
        <v>35</v>
      </c>
      <c r="AI1378"/>
    </row>
    <row r="1379" spans="1:35">
      <c r="A1379" s="17">
        <v>1377</v>
      </c>
      <c r="B1379" s="18">
        <v>45292</v>
      </c>
      <c r="C1379" s="19" t="s">
        <v>41</v>
      </c>
      <c r="D1379" s="19" t="s">
        <v>87</v>
      </c>
      <c r="E1379" s="17">
        <v>904</v>
      </c>
      <c r="F1379" s="17">
        <v>417</v>
      </c>
      <c r="G1379" s="17">
        <v>16410</v>
      </c>
      <c r="H1379" s="20">
        <v>0</v>
      </c>
      <c r="I1379" s="17">
        <v>6152</v>
      </c>
      <c r="J1379" s="17">
        <v>90355</v>
      </c>
      <c r="K1379" s="17">
        <v>388514</v>
      </c>
      <c r="L1379" s="17">
        <v>3764048</v>
      </c>
      <c r="M1379" s="17">
        <v>789717</v>
      </c>
      <c r="N1379" s="21">
        <v>2804380.6</v>
      </c>
      <c r="O1379" s="17">
        <v>782371</v>
      </c>
      <c r="P1379" s="21">
        <v>5387019.6799999997</v>
      </c>
      <c r="Q1379" s="17">
        <v>0</v>
      </c>
      <c r="R1379" s="21">
        <v>0</v>
      </c>
      <c r="S1379" s="17">
        <v>0</v>
      </c>
      <c r="T1379" s="21">
        <v>0</v>
      </c>
      <c r="U1379" s="17">
        <v>1279653</v>
      </c>
      <c r="V1379" s="21">
        <v>3038614.38</v>
      </c>
      <c r="W1379" s="17">
        <v>194886</v>
      </c>
      <c r="X1379" s="21">
        <v>843079.04</v>
      </c>
      <c r="Y1379" s="17">
        <v>0</v>
      </c>
      <c r="Z1379" s="21">
        <v>0</v>
      </c>
      <c r="AA1379" s="17">
        <v>3055415</v>
      </c>
      <c r="AB1379" s="21">
        <v>14776745.439999999</v>
      </c>
      <c r="AC1379" s="17">
        <v>0</v>
      </c>
      <c r="AD1379" s="21">
        <v>0</v>
      </c>
      <c r="AE1379" s="21">
        <v>8191400.2799999993</v>
      </c>
      <c r="AF1379" s="21">
        <v>18658438.859999999</v>
      </c>
      <c r="AG1379" s="21" t="s">
        <v>35</v>
      </c>
      <c r="AI1379"/>
    </row>
    <row r="1380" spans="1:35">
      <c r="A1380" s="22">
        <v>1378</v>
      </c>
      <c r="B1380" s="28">
        <v>45292</v>
      </c>
      <c r="C1380" s="23" t="s">
        <v>38</v>
      </c>
      <c r="D1380" s="23" t="s">
        <v>88</v>
      </c>
      <c r="E1380" s="22">
        <v>101</v>
      </c>
      <c r="F1380" s="22">
        <v>63</v>
      </c>
      <c r="G1380" s="22">
        <v>0</v>
      </c>
      <c r="H1380" s="38">
        <v>0</v>
      </c>
      <c r="I1380" s="22">
        <v>0</v>
      </c>
      <c r="J1380" s="22">
        <v>0</v>
      </c>
      <c r="K1380" s="22">
        <v>1006470</v>
      </c>
      <c r="L1380" s="22">
        <v>1091390</v>
      </c>
      <c r="M1380" s="22">
        <v>1399039</v>
      </c>
      <c r="N1380" s="29">
        <v>4583836.4800000004</v>
      </c>
      <c r="O1380" s="22">
        <v>1420897</v>
      </c>
      <c r="P1380" s="29">
        <v>6830830.3399999999</v>
      </c>
      <c r="Q1380" s="22">
        <v>0</v>
      </c>
      <c r="R1380" s="29">
        <v>0</v>
      </c>
      <c r="S1380" s="22">
        <v>2382</v>
      </c>
      <c r="T1380" s="29">
        <v>14635.48</v>
      </c>
      <c r="U1380" s="22">
        <v>600333</v>
      </c>
      <c r="V1380" s="29">
        <v>1690753.26</v>
      </c>
      <c r="W1380" s="22">
        <v>34043</v>
      </c>
      <c r="X1380" s="29">
        <v>253121.35</v>
      </c>
      <c r="Y1380" s="22">
        <v>20</v>
      </c>
      <c r="Z1380" s="29">
        <v>415.7</v>
      </c>
      <c r="AA1380" s="22">
        <v>706733</v>
      </c>
      <c r="AB1380" s="29">
        <v>3525541.1</v>
      </c>
      <c r="AC1380" s="22">
        <v>0</v>
      </c>
      <c r="AD1380" s="29">
        <v>0</v>
      </c>
      <c r="AE1380" s="29">
        <v>11429302.300000001</v>
      </c>
      <c r="AF1380" s="29">
        <v>5469831.4100000001</v>
      </c>
      <c r="AG1380" s="29" t="s">
        <v>40</v>
      </c>
      <c r="AI1380"/>
    </row>
    <row r="1381" spans="1:35">
      <c r="A1381" s="17">
        <v>1379</v>
      </c>
      <c r="B1381" s="18">
        <v>45292</v>
      </c>
      <c r="C1381" s="19" t="s">
        <v>45</v>
      </c>
      <c r="D1381" s="19" t="s">
        <v>89</v>
      </c>
      <c r="E1381" s="17">
        <v>25232</v>
      </c>
      <c r="F1381" s="17">
        <v>39236</v>
      </c>
      <c r="G1381" s="17">
        <v>1282632</v>
      </c>
      <c r="H1381" s="20">
        <v>53227</v>
      </c>
      <c r="I1381" s="17">
        <v>856911</v>
      </c>
      <c r="J1381" s="17">
        <v>3496334</v>
      </c>
      <c r="K1381" s="17">
        <v>18605888</v>
      </c>
      <c r="L1381" s="17">
        <v>227138869</v>
      </c>
      <c r="M1381" s="17">
        <v>27053060</v>
      </c>
      <c r="N1381" s="21">
        <v>95915210.359999999</v>
      </c>
      <c r="O1381" s="17">
        <v>27782169</v>
      </c>
      <c r="P1381" s="21">
        <v>211023113</v>
      </c>
      <c r="Q1381" s="17">
        <v>0</v>
      </c>
      <c r="R1381" s="21">
        <v>0</v>
      </c>
      <c r="S1381" s="17">
        <v>134042</v>
      </c>
      <c r="T1381" s="21">
        <v>535187.27</v>
      </c>
      <c r="U1381" s="17">
        <v>36066509</v>
      </c>
      <c r="V1381" s="21">
        <v>84960418.299999997</v>
      </c>
      <c r="W1381" s="17">
        <v>9298107</v>
      </c>
      <c r="X1381" s="21">
        <v>24740021.710000001</v>
      </c>
      <c r="Y1381" s="17">
        <v>1193</v>
      </c>
      <c r="Z1381" s="21">
        <v>17267.759999999998</v>
      </c>
      <c r="AA1381" s="17">
        <v>166575231</v>
      </c>
      <c r="AB1381" s="21">
        <v>851007887.29999995</v>
      </c>
      <c r="AC1381" s="17">
        <v>22782</v>
      </c>
      <c r="AD1381" s="21">
        <v>20925.62</v>
      </c>
      <c r="AE1381" s="21">
        <v>307473510.63</v>
      </c>
      <c r="AF1381" s="21">
        <v>960746520.68999994</v>
      </c>
      <c r="AG1381" s="21" t="s">
        <v>35</v>
      </c>
      <c r="AI1381"/>
    </row>
    <row r="1382" spans="1:35">
      <c r="A1382" s="22">
        <v>1380</v>
      </c>
      <c r="B1382" s="28">
        <v>45292</v>
      </c>
      <c r="C1382" s="23" t="s">
        <v>33</v>
      </c>
      <c r="D1382" s="23" t="s">
        <v>90</v>
      </c>
      <c r="E1382" s="22">
        <v>0</v>
      </c>
      <c r="F1382" s="22">
        <v>0</v>
      </c>
      <c r="G1382" s="22">
        <v>0</v>
      </c>
      <c r="H1382" s="38">
        <v>67</v>
      </c>
      <c r="I1382" s="22">
        <v>0</v>
      </c>
      <c r="J1382" s="22">
        <v>0</v>
      </c>
      <c r="K1382" s="22">
        <v>0</v>
      </c>
      <c r="L1382" s="22">
        <v>738726</v>
      </c>
      <c r="M1382" s="22">
        <v>0</v>
      </c>
      <c r="N1382" s="29">
        <v>0</v>
      </c>
      <c r="O1382" s="22">
        <v>0</v>
      </c>
      <c r="P1382" s="29">
        <v>0</v>
      </c>
      <c r="Q1382" s="22">
        <v>0</v>
      </c>
      <c r="R1382" s="29">
        <v>0</v>
      </c>
      <c r="S1382" s="22">
        <v>0</v>
      </c>
      <c r="T1382" s="29">
        <v>0</v>
      </c>
      <c r="U1382" s="22">
        <v>37954</v>
      </c>
      <c r="V1382" s="29">
        <v>44294.03</v>
      </c>
      <c r="W1382" s="22">
        <v>642</v>
      </c>
      <c r="X1382" s="29">
        <v>1438.73</v>
      </c>
      <c r="Y1382" s="22">
        <v>0</v>
      </c>
      <c r="Z1382" s="29">
        <v>0</v>
      </c>
      <c r="AA1382" s="22">
        <v>241266</v>
      </c>
      <c r="AB1382" s="29">
        <v>419396.8</v>
      </c>
      <c r="AC1382" s="22">
        <v>0</v>
      </c>
      <c r="AD1382" s="29">
        <v>0</v>
      </c>
      <c r="AE1382" s="29">
        <v>0</v>
      </c>
      <c r="AF1382" s="29">
        <v>465129.56</v>
      </c>
      <c r="AG1382" s="29" t="s">
        <v>35</v>
      </c>
      <c r="AI1382"/>
    </row>
    <row r="1383" spans="1:35">
      <c r="A1383" s="17">
        <v>1381</v>
      </c>
      <c r="B1383" s="18">
        <v>45292</v>
      </c>
      <c r="C1383" s="19" t="s">
        <v>41</v>
      </c>
      <c r="D1383" s="19" t="s">
        <v>91</v>
      </c>
      <c r="E1383" s="17">
        <v>494</v>
      </c>
      <c r="F1383" s="17">
        <v>661</v>
      </c>
      <c r="G1383" s="17">
        <v>1957</v>
      </c>
      <c r="H1383" s="20">
        <v>0</v>
      </c>
      <c r="I1383" s="17">
        <v>0</v>
      </c>
      <c r="J1383" s="17">
        <v>123749</v>
      </c>
      <c r="K1383" s="17">
        <v>32326</v>
      </c>
      <c r="L1383" s="17">
        <v>2274241</v>
      </c>
      <c r="M1383" s="17">
        <v>44982</v>
      </c>
      <c r="N1383" s="21">
        <v>193400.29</v>
      </c>
      <c r="O1383" s="17">
        <v>16643</v>
      </c>
      <c r="P1383" s="21">
        <v>109868.09</v>
      </c>
      <c r="Q1383" s="17">
        <v>0</v>
      </c>
      <c r="R1383" s="21">
        <v>0</v>
      </c>
      <c r="S1383" s="17">
        <v>2090</v>
      </c>
      <c r="T1383" s="21">
        <v>8200.43</v>
      </c>
      <c r="U1383" s="17">
        <v>350097</v>
      </c>
      <c r="V1383" s="21">
        <v>938230.12</v>
      </c>
      <c r="W1383" s="17">
        <v>46677</v>
      </c>
      <c r="X1383" s="21">
        <v>118836.02</v>
      </c>
      <c r="Y1383" s="17">
        <v>79</v>
      </c>
      <c r="Z1383" s="21">
        <v>238.12</v>
      </c>
      <c r="AA1383" s="17">
        <v>4676405</v>
      </c>
      <c r="AB1383" s="21">
        <v>19997416.300000001</v>
      </c>
      <c r="AC1383" s="17">
        <v>0</v>
      </c>
      <c r="AD1383" s="21">
        <v>0</v>
      </c>
      <c r="AE1383" s="21">
        <v>311468.81</v>
      </c>
      <c r="AF1383" s="21">
        <v>21054720.560000002</v>
      </c>
      <c r="AG1383" s="21" t="s">
        <v>35</v>
      </c>
      <c r="AI1383"/>
    </row>
    <row r="1384" spans="1:35">
      <c r="A1384" s="22">
        <v>1382</v>
      </c>
      <c r="B1384" s="28">
        <v>45292</v>
      </c>
      <c r="C1384" s="23" t="s">
        <v>45</v>
      </c>
      <c r="D1384" s="23" t="s">
        <v>92</v>
      </c>
      <c r="E1384" s="22">
        <v>2251</v>
      </c>
      <c r="F1384" s="22">
        <v>227</v>
      </c>
      <c r="G1384" s="22">
        <v>11024</v>
      </c>
      <c r="H1384" s="38">
        <v>3568</v>
      </c>
      <c r="I1384" s="22">
        <v>642</v>
      </c>
      <c r="J1384" s="22">
        <v>976721</v>
      </c>
      <c r="K1384" s="22">
        <v>0</v>
      </c>
      <c r="L1384" s="22">
        <v>12894009</v>
      </c>
      <c r="M1384" s="22">
        <v>0</v>
      </c>
      <c r="N1384" s="29">
        <v>0</v>
      </c>
      <c r="O1384" s="22">
        <v>0</v>
      </c>
      <c r="P1384" s="29">
        <v>0</v>
      </c>
      <c r="Q1384" s="22">
        <v>0</v>
      </c>
      <c r="R1384" s="29">
        <v>0</v>
      </c>
      <c r="S1384" s="22">
        <v>0</v>
      </c>
      <c r="T1384" s="29">
        <v>0</v>
      </c>
      <c r="U1384" s="22">
        <v>1496032</v>
      </c>
      <c r="V1384" s="29">
        <v>3406002.01</v>
      </c>
      <c r="W1384" s="22">
        <v>281358</v>
      </c>
      <c r="X1384" s="29">
        <v>799214.79</v>
      </c>
      <c r="Y1384" s="22">
        <v>857</v>
      </c>
      <c r="Z1384" s="29">
        <v>15120.89</v>
      </c>
      <c r="AA1384" s="22">
        <v>6717253</v>
      </c>
      <c r="AB1384" s="29">
        <v>30700032.710000001</v>
      </c>
      <c r="AC1384" s="22">
        <v>548</v>
      </c>
      <c r="AD1384" s="29">
        <v>548.39</v>
      </c>
      <c r="AE1384" s="29">
        <v>0</v>
      </c>
      <c r="AF1384" s="29">
        <v>34920918.789999999</v>
      </c>
      <c r="AG1384" s="29" t="s">
        <v>35</v>
      </c>
      <c r="AI1384"/>
    </row>
    <row r="1385" spans="1:35">
      <c r="A1385" s="17">
        <v>1383</v>
      </c>
      <c r="B1385" s="18">
        <v>45292</v>
      </c>
      <c r="C1385" s="19" t="s">
        <v>33</v>
      </c>
      <c r="D1385" s="19" t="s">
        <v>93</v>
      </c>
      <c r="E1385" s="17">
        <v>577</v>
      </c>
      <c r="F1385" s="17">
        <v>4</v>
      </c>
      <c r="G1385" s="17">
        <v>0</v>
      </c>
      <c r="H1385" s="20">
        <v>0</v>
      </c>
      <c r="I1385" s="17">
        <v>0</v>
      </c>
      <c r="J1385" s="17">
        <v>571908</v>
      </c>
      <c r="K1385" s="17">
        <v>0</v>
      </c>
      <c r="L1385" s="17">
        <v>10024026</v>
      </c>
      <c r="M1385" s="17">
        <v>0</v>
      </c>
      <c r="N1385" s="21">
        <v>0</v>
      </c>
      <c r="O1385" s="17">
        <v>0</v>
      </c>
      <c r="P1385" s="21">
        <v>0</v>
      </c>
      <c r="Q1385" s="17">
        <v>0</v>
      </c>
      <c r="R1385" s="21">
        <v>0</v>
      </c>
      <c r="S1385" s="17">
        <v>0</v>
      </c>
      <c r="T1385" s="21">
        <v>0</v>
      </c>
      <c r="U1385" s="17">
        <v>219087</v>
      </c>
      <c r="V1385" s="21">
        <v>407877.61</v>
      </c>
      <c r="W1385" s="17">
        <v>76455</v>
      </c>
      <c r="X1385" s="21">
        <v>221530.5</v>
      </c>
      <c r="Y1385" s="17">
        <v>0</v>
      </c>
      <c r="Z1385" s="21">
        <v>0</v>
      </c>
      <c r="AA1385" s="17">
        <v>2988228</v>
      </c>
      <c r="AB1385" s="21">
        <v>16014026.810000001</v>
      </c>
      <c r="AC1385" s="17">
        <v>77</v>
      </c>
      <c r="AD1385" s="21">
        <v>87.9</v>
      </c>
      <c r="AE1385" s="21">
        <v>0</v>
      </c>
      <c r="AF1385" s="21">
        <v>16643522.82</v>
      </c>
      <c r="AG1385" s="21" t="s">
        <v>35</v>
      </c>
      <c r="AI1385"/>
    </row>
    <row r="1386" spans="1:35">
      <c r="A1386" s="22">
        <v>1384</v>
      </c>
      <c r="B1386" s="28">
        <v>45292</v>
      </c>
      <c r="C1386" s="23" t="s">
        <v>45</v>
      </c>
      <c r="D1386" s="23" t="s">
        <v>94</v>
      </c>
      <c r="E1386" s="22">
        <v>7827</v>
      </c>
      <c r="F1386" s="22">
        <v>2226</v>
      </c>
      <c r="G1386" s="22">
        <v>39174</v>
      </c>
      <c r="H1386" s="38">
        <v>8004</v>
      </c>
      <c r="I1386" s="22">
        <v>231678</v>
      </c>
      <c r="J1386" s="22">
        <v>281812</v>
      </c>
      <c r="K1386" s="22">
        <v>804755</v>
      </c>
      <c r="L1386" s="22">
        <v>54538892</v>
      </c>
      <c r="M1386" s="22">
        <v>898346</v>
      </c>
      <c r="N1386" s="29">
        <v>3587612.14</v>
      </c>
      <c r="O1386" s="22">
        <v>1440926</v>
      </c>
      <c r="P1386" s="29">
        <v>3321999.27</v>
      </c>
      <c r="Q1386" s="22">
        <v>0</v>
      </c>
      <c r="R1386" s="29">
        <v>0</v>
      </c>
      <c r="S1386" s="22">
        <v>26270</v>
      </c>
      <c r="T1386" s="29">
        <v>133368.20000000001</v>
      </c>
      <c r="U1386" s="22">
        <v>5846949</v>
      </c>
      <c r="V1386" s="29">
        <v>12694401.6</v>
      </c>
      <c r="W1386" s="22">
        <v>2936630</v>
      </c>
      <c r="X1386" s="29">
        <v>5943843.8600000003</v>
      </c>
      <c r="Y1386" s="22">
        <v>2939</v>
      </c>
      <c r="Z1386" s="29">
        <v>11477.81</v>
      </c>
      <c r="AA1386" s="22">
        <v>47020129</v>
      </c>
      <c r="AB1386" s="29">
        <v>140904930.19999999</v>
      </c>
      <c r="AC1386" s="22">
        <v>7864</v>
      </c>
      <c r="AD1386" s="29">
        <v>7002.34</v>
      </c>
      <c r="AE1386" s="29">
        <v>7042979.6100000003</v>
      </c>
      <c r="AF1386" s="29">
        <v>159561655.81</v>
      </c>
      <c r="AG1386" s="29" t="s">
        <v>35</v>
      </c>
      <c r="AI1386"/>
    </row>
    <row r="1387" spans="1:35">
      <c r="A1387" s="17">
        <v>1385</v>
      </c>
      <c r="B1387" s="18">
        <v>45292</v>
      </c>
      <c r="C1387" s="19" t="s">
        <v>33</v>
      </c>
      <c r="D1387" s="19" t="s">
        <v>95</v>
      </c>
      <c r="E1387" s="17">
        <v>231</v>
      </c>
      <c r="F1387" s="17">
        <v>0</v>
      </c>
      <c r="G1387" s="17">
        <v>23</v>
      </c>
      <c r="H1387" s="20">
        <v>0</v>
      </c>
      <c r="I1387" s="17">
        <v>0</v>
      </c>
      <c r="J1387" s="17">
        <v>0</v>
      </c>
      <c r="K1387" s="17">
        <v>0</v>
      </c>
      <c r="L1387" s="17">
        <v>31</v>
      </c>
      <c r="M1387" s="17">
        <v>0</v>
      </c>
      <c r="N1387" s="21">
        <v>0</v>
      </c>
      <c r="O1387" s="17">
        <v>0</v>
      </c>
      <c r="P1387" s="21">
        <v>0</v>
      </c>
      <c r="Q1387" s="17">
        <v>0</v>
      </c>
      <c r="R1387" s="21">
        <v>0</v>
      </c>
      <c r="S1387" s="17">
        <v>0</v>
      </c>
      <c r="T1387" s="21">
        <v>0</v>
      </c>
      <c r="U1387" s="17">
        <v>7</v>
      </c>
      <c r="V1387" s="21">
        <v>6.88</v>
      </c>
      <c r="W1387" s="17">
        <v>2</v>
      </c>
      <c r="X1387" s="21">
        <v>0.26</v>
      </c>
      <c r="Y1387" s="17">
        <v>0</v>
      </c>
      <c r="Z1387" s="21">
        <v>0</v>
      </c>
      <c r="AA1387" s="17">
        <v>20</v>
      </c>
      <c r="AB1387" s="21">
        <v>67.8</v>
      </c>
      <c r="AC1387" s="17">
        <v>0</v>
      </c>
      <c r="AD1387" s="21">
        <v>0</v>
      </c>
      <c r="AE1387" s="21">
        <v>0</v>
      </c>
      <c r="AF1387" s="21">
        <v>74.94</v>
      </c>
      <c r="AG1387" s="21" t="s">
        <v>35</v>
      </c>
      <c r="AI1387"/>
    </row>
    <row r="1388" spans="1:35">
      <c r="A1388" s="22">
        <v>1386</v>
      </c>
      <c r="B1388" s="28">
        <v>45292</v>
      </c>
      <c r="C1388" s="23" t="s">
        <v>33</v>
      </c>
      <c r="D1388" s="23" t="s">
        <v>96</v>
      </c>
      <c r="E1388" s="22">
        <v>313</v>
      </c>
      <c r="F1388" s="22">
        <v>7</v>
      </c>
      <c r="G1388" s="22">
        <v>0</v>
      </c>
      <c r="H1388" s="38">
        <v>568</v>
      </c>
      <c r="I1388" s="22">
        <v>0</v>
      </c>
      <c r="J1388" s="22">
        <v>34910</v>
      </c>
      <c r="K1388" s="22">
        <v>243</v>
      </c>
      <c r="L1388" s="22">
        <v>1829722</v>
      </c>
      <c r="M1388" s="22">
        <v>155</v>
      </c>
      <c r="N1388" s="29">
        <v>617.62</v>
      </c>
      <c r="O1388" s="22">
        <v>70</v>
      </c>
      <c r="P1388" s="29">
        <v>702.09</v>
      </c>
      <c r="Q1388" s="22">
        <v>0</v>
      </c>
      <c r="R1388" s="29">
        <v>0</v>
      </c>
      <c r="S1388" s="22">
        <v>0</v>
      </c>
      <c r="T1388" s="29">
        <v>0</v>
      </c>
      <c r="U1388" s="22">
        <v>31977</v>
      </c>
      <c r="V1388" s="29">
        <v>68923.44</v>
      </c>
      <c r="W1388" s="22">
        <v>9129</v>
      </c>
      <c r="X1388" s="29">
        <v>31944.04</v>
      </c>
      <c r="Y1388" s="22">
        <v>28</v>
      </c>
      <c r="Z1388" s="29">
        <v>452.94</v>
      </c>
      <c r="AA1388" s="22">
        <v>375886</v>
      </c>
      <c r="AB1388" s="29">
        <v>1415540.94</v>
      </c>
      <c r="AC1388" s="22">
        <v>0</v>
      </c>
      <c r="AD1388" s="29">
        <v>0</v>
      </c>
      <c r="AE1388" s="29">
        <v>1319.71</v>
      </c>
      <c r="AF1388" s="29">
        <v>1516861.3599999999</v>
      </c>
      <c r="AG1388" s="29" t="s">
        <v>35</v>
      </c>
      <c r="AI1388"/>
    </row>
    <row r="1389" spans="1:35">
      <c r="A1389" s="17">
        <v>1387</v>
      </c>
      <c r="B1389" s="18">
        <v>45292</v>
      </c>
      <c r="C1389" s="19" t="s">
        <v>38</v>
      </c>
      <c r="D1389" s="19" t="s">
        <v>101</v>
      </c>
      <c r="E1389" s="17">
        <v>0</v>
      </c>
      <c r="F1389" s="17">
        <v>0</v>
      </c>
      <c r="G1389" s="17">
        <v>0</v>
      </c>
      <c r="H1389" s="20">
        <v>0</v>
      </c>
      <c r="I1389" s="17">
        <v>0</v>
      </c>
      <c r="J1389" s="17">
        <v>0</v>
      </c>
      <c r="K1389" s="17">
        <v>0</v>
      </c>
      <c r="L1389" s="17">
        <v>1100</v>
      </c>
      <c r="M1389" s="17">
        <v>0</v>
      </c>
      <c r="N1389" s="21">
        <v>0</v>
      </c>
      <c r="O1389" s="17">
        <v>0</v>
      </c>
      <c r="P1389" s="21">
        <v>0</v>
      </c>
      <c r="Q1389" s="17">
        <v>0</v>
      </c>
      <c r="R1389" s="21">
        <v>0</v>
      </c>
      <c r="S1389" s="17">
        <v>0</v>
      </c>
      <c r="T1389" s="21">
        <v>0</v>
      </c>
      <c r="U1389" s="17">
        <v>2809</v>
      </c>
      <c r="V1389" s="21">
        <v>9865.59</v>
      </c>
      <c r="W1389" s="17">
        <v>1181</v>
      </c>
      <c r="X1389" s="21">
        <v>3950.15</v>
      </c>
      <c r="Y1389" s="17">
        <v>0</v>
      </c>
      <c r="Z1389" s="21">
        <v>0</v>
      </c>
      <c r="AA1389" s="17">
        <v>934</v>
      </c>
      <c r="AB1389" s="21">
        <v>6960.93</v>
      </c>
      <c r="AC1389" s="17">
        <v>0</v>
      </c>
      <c r="AD1389" s="21">
        <v>0</v>
      </c>
      <c r="AE1389" s="21">
        <v>0</v>
      </c>
      <c r="AF1389" s="21">
        <v>20776.669999999998</v>
      </c>
      <c r="AG1389" s="21" t="s">
        <v>35</v>
      </c>
      <c r="AI1389"/>
    </row>
    <row r="1390" spans="1:35">
      <c r="A1390" s="22">
        <v>1388</v>
      </c>
      <c r="B1390" s="28">
        <v>45292</v>
      </c>
      <c r="C1390" s="23" t="s">
        <v>41</v>
      </c>
      <c r="D1390" s="23" t="s">
        <v>97</v>
      </c>
      <c r="E1390" s="22">
        <v>1117</v>
      </c>
      <c r="F1390" s="22">
        <v>168</v>
      </c>
      <c r="G1390" s="22">
        <v>74540</v>
      </c>
      <c r="H1390" s="38">
        <v>90542</v>
      </c>
      <c r="I1390" s="22">
        <v>274549</v>
      </c>
      <c r="J1390" s="22">
        <v>174464847</v>
      </c>
      <c r="K1390" s="22">
        <v>1911521</v>
      </c>
      <c r="L1390" s="22">
        <v>5185561</v>
      </c>
      <c r="M1390" s="22">
        <v>4105907</v>
      </c>
      <c r="N1390" s="29">
        <v>10969037.07</v>
      </c>
      <c r="O1390" s="22">
        <v>1082585</v>
      </c>
      <c r="P1390" s="29">
        <v>12583511.42</v>
      </c>
      <c r="Q1390" s="22">
        <v>0</v>
      </c>
      <c r="R1390" s="29">
        <v>0</v>
      </c>
      <c r="S1390" s="22">
        <v>17683</v>
      </c>
      <c r="T1390" s="29">
        <v>83328</v>
      </c>
      <c r="U1390" s="22">
        <v>734310</v>
      </c>
      <c r="V1390" s="29">
        <v>1808759.19</v>
      </c>
      <c r="W1390" s="22">
        <v>208905</v>
      </c>
      <c r="X1390" s="29">
        <v>968754.53</v>
      </c>
      <c r="Y1390" s="22">
        <v>36</v>
      </c>
      <c r="Z1390" s="29">
        <v>724.79</v>
      </c>
      <c r="AA1390" s="22">
        <v>2734477</v>
      </c>
      <c r="AB1390" s="29">
        <v>13073942.07</v>
      </c>
      <c r="AC1390" s="22">
        <v>19</v>
      </c>
      <c r="AD1390" s="29">
        <v>18.7</v>
      </c>
      <c r="AE1390" s="29">
        <v>23635876.490000002</v>
      </c>
      <c r="AF1390" s="29">
        <v>15852199.279999999</v>
      </c>
      <c r="AG1390" s="29" t="s">
        <v>40</v>
      </c>
      <c r="AI1390"/>
    </row>
    <row r="1391" spans="1:35">
      <c r="A1391" s="17">
        <v>1389</v>
      </c>
      <c r="B1391" s="18">
        <v>45323</v>
      </c>
      <c r="C1391" s="19" t="s">
        <v>33</v>
      </c>
      <c r="D1391" s="19" t="s">
        <v>34</v>
      </c>
      <c r="E1391" s="17">
        <v>502</v>
      </c>
      <c r="F1391" s="17">
        <v>3</v>
      </c>
      <c r="G1391" s="17">
        <v>0</v>
      </c>
      <c r="H1391" s="20">
        <v>397</v>
      </c>
      <c r="I1391" s="17">
        <v>0</v>
      </c>
      <c r="J1391" s="17">
        <v>1140849</v>
      </c>
      <c r="K1391" s="17">
        <v>915908</v>
      </c>
      <c r="L1391" s="17">
        <v>2971296</v>
      </c>
      <c r="M1391" s="17">
        <v>962667</v>
      </c>
      <c r="N1391" s="21">
        <v>6084244.1900000004</v>
      </c>
      <c r="O1391" s="17">
        <v>1412685</v>
      </c>
      <c r="P1391" s="21">
        <v>10929042.300000001</v>
      </c>
      <c r="Q1391" s="17">
        <v>1333</v>
      </c>
      <c r="R1391" s="21">
        <v>1259.58</v>
      </c>
      <c r="S1391" s="17">
        <v>5150</v>
      </c>
      <c r="T1391" s="21">
        <v>29023.8</v>
      </c>
      <c r="U1391" s="17">
        <v>186091</v>
      </c>
      <c r="V1391" s="21">
        <v>503727.69</v>
      </c>
      <c r="W1391" s="17">
        <v>263295</v>
      </c>
      <c r="X1391" s="21">
        <v>933206.65</v>
      </c>
      <c r="Y1391" s="17">
        <v>248</v>
      </c>
      <c r="Z1391" s="21">
        <v>4173.2</v>
      </c>
      <c r="AA1391" s="17">
        <v>1095164</v>
      </c>
      <c r="AB1391" s="21">
        <v>7530519.75</v>
      </c>
      <c r="AC1391" s="17">
        <v>14</v>
      </c>
      <c r="AD1391" s="21">
        <v>14.7</v>
      </c>
      <c r="AE1391" s="21">
        <v>17043569.870000001</v>
      </c>
      <c r="AF1391" s="21">
        <v>8971641.9899999984</v>
      </c>
      <c r="AG1391" s="21" t="s">
        <v>40</v>
      </c>
      <c r="AI1391"/>
    </row>
    <row r="1392" spans="1:35">
      <c r="A1392" s="22">
        <v>1390</v>
      </c>
      <c r="B1392" s="28">
        <v>45323</v>
      </c>
      <c r="C1392" s="23" t="s">
        <v>36</v>
      </c>
      <c r="D1392" s="23" t="s">
        <v>37</v>
      </c>
      <c r="E1392" s="22">
        <v>0</v>
      </c>
      <c r="F1392" s="22">
        <v>0</v>
      </c>
      <c r="G1392" s="22">
        <v>0</v>
      </c>
      <c r="H1392" s="38">
        <v>119785</v>
      </c>
      <c r="I1392" s="22">
        <v>0</v>
      </c>
      <c r="J1392" s="22">
        <v>3271200</v>
      </c>
      <c r="K1392" s="22">
        <v>0</v>
      </c>
      <c r="L1392" s="22">
        <v>1411114</v>
      </c>
      <c r="M1392" s="22">
        <v>0</v>
      </c>
      <c r="N1392" s="29">
        <v>0</v>
      </c>
      <c r="O1392" s="22">
        <v>0</v>
      </c>
      <c r="P1392" s="29">
        <v>0</v>
      </c>
      <c r="Q1392" s="22">
        <v>0</v>
      </c>
      <c r="R1392" s="29">
        <v>0</v>
      </c>
      <c r="S1392" s="22">
        <v>0</v>
      </c>
      <c r="T1392" s="29">
        <v>0</v>
      </c>
      <c r="U1392" s="22">
        <v>10090</v>
      </c>
      <c r="V1392" s="29">
        <v>15740.7</v>
      </c>
      <c r="W1392" s="22">
        <v>174192</v>
      </c>
      <c r="X1392" s="29">
        <v>279084.23</v>
      </c>
      <c r="Y1392" s="22">
        <v>0</v>
      </c>
      <c r="Z1392" s="29">
        <v>0</v>
      </c>
      <c r="AA1392" s="22">
        <v>117418</v>
      </c>
      <c r="AB1392" s="29">
        <v>522774.28</v>
      </c>
      <c r="AC1392" s="22">
        <v>0</v>
      </c>
      <c r="AD1392" s="29">
        <v>0</v>
      </c>
      <c r="AE1392" s="29">
        <v>0</v>
      </c>
      <c r="AF1392" s="29">
        <v>817599.21</v>
      </c>
      <c r="AG1392" s="29" t="s">
        <v>35</v>
      </c>
      <c r="AI1392"/>
    </row>
    <row r="1393" spans="1:35">
      <c r="A1393" s="17">
        <v>1391</v>
      </c>
      <c r="B1393" s="18">
        <v>45323</v>
      </c>
      <c r="C1393" s="19" t="s">
        <v>38</v>
      </c>
      <c r="D1393" s="19" t="s">
        <v>39</v>
      </c>
      <c r="E1393" s="17">
        <v>0</v>
      </c>
      <c r="F1393" s="17">
        <v>0</v>
      </c>
      <c r="G1393" s="17">
        <v>50009</v>
      </c>
      <c r="H1393" s="20">
        <v>0</v>
      </c>
      <c r="I1393" s="17">
        <v>0</v>
      </c>
      <c r="J1393" s="17">
        <v>0</v>
      </c>
      <c r="K1393" s="17">
        <v>1346343</v>
      </c>
      <c r="L1393" s="17">
        <v>0</v>
      </c>
      <c r="M1393" s="17">
        <v>1238416</v>
      </c>
      <c r="N1393" s="21">
        <v>10250479.609999999</v>
      </c>
      <c r="O1393" s="17">
        <v>3426516</v>
      </c>
      <c r="P1393" s="21">
        <v>32017803.02</v>
      </c>
      <c r="Q1393" s="17">
        <v>0</v>
      </c>
      <c r="R1393" s="21">
        <v>0</v>
      </c>
      <c r="S1393" s="17">
        <v>0</v>
      </c>
      <c r="T1393" s="21">
        <v>0</v>
      </c>
      <c r="U1393" s="17">
        <v>0</v>
      </c>
      <c r="V1393" s="21">
        <v>0</v>
      </c>
      <c r="W1393" s="17">
        <v>0</v>
      </c>
      <c r="X1393" s="21">
        <v>0</v>
      </c>
      <c r="Y1393" s="17">
        <v>0</v>
      </c>
      <c r="Z1393" s="21">
        <v>0</v>
      </c>
      <c r="AA1393" s="17">
        <v>0</v>
      </c>
      <c r="AB1393" s="21">
        <v>0</v>
      </c>
      <c r="AC1393" s="17">
        <v>0</v>
      </c>
      <c r="AD1393" s="21">
        <v>0</v>
      </c>
      <c r="AE1393" s="21">
        <v>42268282.629999995</v>
      </c>
      <c r="AF1393" s="21">
        <v>0</v>
      </c>
      <c r="AG1393" s="21" t="s">
        <v>40</v>
      </c>
      <c r="AI1393"/>
    </row>
    <row r="1394" spans="1:35">
      <c r="A1394" s="22">
        <v>1392</v>
      </c>
      <c r="B1394" s="28">
        <v>45323</v>
      </c>
      <c r="C1394" s="23" t="s">
        <v>41</v>
      </c>
      <c r="D1394" s="23" t="s">
        <v>42</v>
      </c>
      <c r="E1394" s="22">
        <v>6198</v>
      </c>
      <c r="F1394" s="22">
        <v>9783</v>
      </c>
      <c r="G1394" s="22">
        <v>1705374</v>
      </c>
      <c r="H1394" s="38">
        <v>714</v>
      </c>
      <c r="I1394" s="22">
        <v>738434</v>
      </c>
      <c r="J1394" s="22">
        <v>77172174</v>
      </c>
      <c r="K1394" s="22">
        <v>13909552</v>
      </c>
      <c r="L1394" s="22">
        <v>34214339</v>
      </c>
      <c r="M1394" s="22">
        <v>27282139</v>
      </c>
      <c r="N1394" s="29">
        <v>73744104.290000007</v>
      </c>
      <c r="O1394" s="22">
        <v>22312843</v>
      </c>
      <c r="P1394" s="29">
        <v>101536576.3</v>
      </c>
      <c r="Q1394" s="22">
        <v>0</v>
      </c>
      <c r="R1394" s="29">
        <v>0</v>
      </c>
      <c r="S1394" s="22">
        <v>76915</v>
      </c>
      <c r="T1394" s="29">
        <v>353088.18</v>
      </c>
      <c r="U1394" s="22">
        <v>5660586</v>
      </c>
      <c r="V1394" s="29">
        <v>16809004.219999999</v>
      </c>
      <c r="W1394" s="22">
        <v>2611227</v>
      </c>
      <c r="X1394" s="29">
        <v>13579314.789999999</v>
      </c>
      <c r="Y1394" s="22">
        <v>14154</v>
      </c>
      <c r="Z1394" s="29">
        <v>374884.65</v>
      </c>
      <c r="AA1394" s="22">
        <v>18915898</v>
      </c>
      <c r="AB1394" s="29">
        <v>121265330.3</v>
      </c>
      <c r="AC1394" s="22">
        <v>0</v>
      </c>
      <c r="AD1394" s="29">
        <v>0</v>
      </c>
      <c r="AE1394" s="29">
        <v>175633768.77000001</v>
      </c>
      <c r="AF1394" s="29">
        <v>152028533.95999998</v>
      </c>
      <c r="AG1394" s="29" t="s">
        <v>40</v>
      </c>
      <c r="AI1394"/>
    </row>
    <row r="1395" spans="1:35">
      <c r="A1395" s="17">
        <v>1393</v>
      </c>
      <c r="B1395" s="18">
        <v>45323</v>
      </c>
      <c r="C1395" s="19" t="s">
        <v>41</v>
      </c>
      <c r="D1395" s="19" t="s">
        <v>43</v>
      </c>
      <c r="E1395" s="17">
        <v>433</v>
      </c>
      <c r="F1395" s="17">
        <v>5</v>
      </c>
      <c r="G1395" s="17">
        <v>55463</v>
      </c>
      <c r="H1395" s="20">
        <v>0</v>
      </c>
      <c r="I1395" s="17">
        <v>0</v>
      </c>
      <c r="J1395" s="17">
        <v>0</v>
      </c>
      <c r="K1395" s="17">
        <v>0</v>
      </c>
      <c r="L1395" s="17">
        <v>5494802</v>
      </c>
      <c r="M1395" s="17">
        <v>0</v>
      </c>
      <c r="N1395" s="21">
        <v>0</v>
      </c>
      <c r="O1395" s="17">
        <v>0</v>
      </c>
      <c r="P1395" s="21">
        <v>0</v>
      </c>
      <c r="Q1395" s="17">
        <v>0</v>
      </c>
      <c r="R1395" s="21">
        <v>0</v>
      </c>
      <c r="S1395" s="17">
        <v>0</v>
      </c>
      <c r="T1395" s="21">
        <v>0</v>
      </c>
      <c r="U1395" s="17">
        <v>276959</v>
      </c>
      <c r="V1395" s="21">
        <v>858301.89</v>
      </c>
      <c r="W1395" s="17">
        <v>105477</v>
      </c>
      <c r="X1395" s="21">
        <v>333177.5</v>
      </c>
      <c r="Y1395" s="17">
        <v>0</v>
      </c>
      <c r="Z1395" s="21">
        <v>0</v>
      </c>
      <c r="AA1395" s="17">
        <v>2250970</v>
      </c>
      <c r="AB1395" s="21">
        <v>12574959.390000001</v>
      </c>
      <c r="AC1395" s="17">
        <v>1438</v>
      </c>
      <c r="AD1395" s="21">
        <v>1425.1</v>
      </c>
      <c r="AE1395" s="21">
        <v>0</v>
      </c>
      <c r="AF1395" s="21">
        <v>13767863.880000001</v>
      </c>
      <c r="AG1395" s="21" t="s">
        <v>35</v>
      </c>
      <c r="AI1395"/>
    </row>
    <row r="1396" spans="1:35">
      <c r="A1396" s="22">
        <v>1394</v>
      </c>
      <c r="B1396" s="28">
        <v>45323</v>
      </c>
      <c r="C1396" s="23" t="s">
        <v>38</v>
      </c>
      <c r="D1396" s="23" t="s">
        <v>44</v>
      </c>
      <c r="E1396" s="22">
        <v>0</v>
      </c>
      <c r="F1396" s="22">
        <v>0</v>
      </c>
      <c r="G1396" s="22">
        <v>0</v>
      </c>
      <c r="H1396" s="38">
        <v>0</v>
      </c>
      <c r="I1396" s="22">
        <v>0</v>
      </c>
      <c r="J1396" s="22">
        <v>0</v>
      </c>
      <c r="K1396" s="22">
        <v>0</v>
      </c>
      <c r="L1396" s="22">
        <v>0</v>
      </c>
      <c r="M1396" s="22">
        <v>0</v>
      </c>
      <c r="N1396" s="29">
        <v>0</v>
      </c>
      <c r="O1396" s="22">
        <v>0</v>
      </c>
      <c r="P1396" s="29">
        <v>0</v>
      </c>
      <c r="Q1396" s="22">
        <v>0</v>
      </c>
      <c r="R1396" s="29">
        <v>0</v>
      </c>
      <c r="S1396" s="22">
        <v>0</v>
      </c>
      <c r="T1396" s="29">
        <v>0</v>
      </c>
      <c r="U1396" s="22">
        <v>0</v>
      </c>
      <c r="V1396" s="29">
        <v>0</v>
      </c>
      <c r="W1396" s="22">
        <v>0</v>
      </c>
      <c r="X1396" s="29">
        <v>0</v>
      </c>
      <c r="Y1396" s="22">
        <v>0</v>
      </c>
      <c r="Z1396" s="29">
        <v>0</v>
      </c>
      <c r="AA1396" s="22">
        <v>0</v>
      </c>
      <c r="AB1396" s="29">
        <v>0</v>
      </c>
      <c r="AC1396" s="22">
        <v>0</v>
      </c>
      <c r="AD1396" s="29">
        <v>0</v>
      </c>
      <c r="AE1396" s="29">
        <v>0</v>
      </c>
      <c r="AF1396" s="29">
        <v>0</v>
      </c>
      <c r="AG1396" s="29" t="s">
        <v>35</v>
      </c>
      <c r="AI1396"/>
    </row>
    <row r="1397" spans="1:35">
      <c r="A1397" s="17">
        <v>1395</v>
      </c>
      <c r="B1397" s="18">
        <v>45323</v>
      </c>
      <c r="C1397" s="19" t="s">
        <v>38</v>
      </c>
      <c r="D1397" s="19" t="s">
        <v>102</v>
      </c>
      <c r="E1397" s="17">
        <v>2</v>
      </c>
      <c r="F1397" s="17">
        <v>0</v>
      </c>
      <c r="G1397" s="17">
        <v>0</v>
      </c>
      <c r="H1397" s="20">
        <v>0</v>
      </c>
      <c r="I1397" s="17">
        <v>0</v>
      </c>
      <c r="J1397" s="17">
        <v>0</v>
      </c>
      <c r="K1397" s="17">
        <v>0</v>
      </c>
      <c r="L1397" s="17">
        <v>109</v>
      </c>
      <c r="M1397" s="17">
        <v>0</v>
      </c>
      <c r="N1397" s="21">
        <v>0</v>
      </c>
      <c r="O1397" s="17">
        <v>0</v>
      </c>
      <c r="P1397" s="21">
        <v>0</v>
      </c>
      <c r="Q1397" s="17">
        <v>0</v>
      </c>
      <c r="R1397" s="21">
        <v>0</v>
      </c>
      <c r="S1397" s="17">
        <v>0</v>
      </c>
      <c r="T1397" s="21">
        <v>0</v>
      </c>
      <c r="U1397" s="17">
        <v>1212</v>
      </c>
      <c r="V1397" s="21">
        <v>5454.58</v>
      </c>
      <c r="W1397" s="17">
        <v>148</v>
      </c>
      <c r="X1397" s="21">
        <v>5691.7</v>
      </c>
      <c r="Y1397" s="17">
        <v>0</v>
      </c>
      <c r="Z1397" s="21">
        <v>0</v>
      </c>
      <c r="AA1397" s="17">
        <v>1459</v>
      </c>
      <c r="AB1397" s="21">
        <v>7648.51</v>
      </c>
      <c r="AC1397" s="17">
        <v>0</v>
      </c>
      <c r="AD1397" s="21">
        <v>0</v>
      </c>
      <c r="AE1397" s="21">
        <v>0</v>
      </c>
      <c r="AF1397" s="21">
        <v>18794.79</v>
      </c>
      <c r="AG1397" s="21" t="s">
        <v>35</v>
      </c>
      <c r="AI1397"/>
    </row>
    <row r="1398" spans="1:35">
      <c r="A1398" s="22">
        <v>1396</v>
      </c>
      <c r="B1398" s="28">
        <v>45323</v>
      </c>
      <c r="C1398" s="23" t="s">
        <v>45</v>
      </c>
      <c r="D1398" s="23" t="s">
        <v>46</v>
      </c>
      <c r="E1398" s="22">
        <v>8397</v>
      </c>
      <c r="F1398" s="22">
        <v>2634</v>
      </c>
      <c r="G1398" s="22">
        <v>36789</v>
      </c>
      <c r="H1398" s="38">
        <v>45438</v>
      </c>
      <c r="I1398" s="22">
        <v>11846</v>
      </c>
      <c r="J1398" s="22">
        <v>1767735</v>
      </c>
      <c r="K1398" s="22">
        <v>2383405</v>
      </c>
      <c r="L1398" s="22">
        <v>94658170</v>
      </c>
      <c r="M1398" s="22">
        <v>2168970</v>
      </c>
      <c r="N1398" s="29">
        <v>8058474.4400000004</v>
      </c>
      <c r="O1398" s="22">
        <v>2235364</v>
      </c>
      <c r="P1398" s="29">
        <v>14594203.810000001</v>
      </c>
      <c r="Q1398" s="22">
        <v>0</v>
      </c>
      <c r="R1398" s="29">
        <v>0</v>
      </c>
      <c r="S1398" s="22">
        <v>16216</v>
      </c>
      <c r="T1398" s="29">
        <v>76706.100000000006</v>
      </c>
      <c r="U1398" s="22">
        <v>4056779</v>
      </c>
      <c r="V1398" s="29">
        <v>9090283.9199999999</v>
      </c>
      <c r="W1398" s="22">
        <v>703582</v>
      </c>
      <c r="X1398" s="29">
        <v>3031867.82</v>
      </c>
      <c r="Y1398" s="22">
        <v>8</v>
      </c>
      <c r="Z1398" s="29">
        <v>19.600000000000001</v>
      </c>
      <c r="AA1398" s="22">
        <v>24544489</v>
      </c>
      <c r="AB1398" s="29">
        <v>120198063.3</v>
      </c>
      <c r="AC1398" s="22">
        <v>415</v>
      </c>
      <c r="AD1398" s="29">
        <v>421.28</v>
      </c>
      <c r="AE1398" s="29">
        <v>22729384.350000001</v>
      </c>
      <c r="AF1398" s="29">
        <v>132320655.92</v>
      </c>
      <c r="AG1398" s="29" t="s">
        <v>35</v>
      </c>
      <c r="AI1398"/>
    </row>
    <row r="1399" spans="1:35">
      <c r="A1399" s="17">
        <v>1397</v>
      </c>
      <c r="B1399" s="18">
        <v>45323</v>
      </c>
      <c r="C1399" s="19" t="s">
        <v>45</v>
      </c>
      <c r="D1399" s="19" t="s">
        <v>47</v>
      </c>
      <c r="E1399" s="17">
        <v>5329</v>
      </c>
      <c r="F1399" s="17">
        <v>2899</v>
      </c>
      <c r="G1399" s="17">
        <v>43330</v>
      </c>
      <c r="H1399" s="20">
        <v>17963</v>
      </c>
      <c r="I1399" s="17">
        <v>0</v>
      </c>
      <c r="J1399" s="17">
        <v>1040708</v>
      </c>
      <c r="K1399" s="17">
        <v>75310</v>
      </c>
      <c r="L1399" s="17">
        <v>46297797</v>
      </c>
      <c r="M1399" s="17">
        <v>140607</v>
      </c>
      <c r="N1399" s="21">
        <v>545614.13</v>
      </c>
      <c r="O1399" s="17">
        <v>61672</v>
      </c>
      <c r="P1399" s="21">
        <v>290450.75</v>
      </c>
      <c r="Q1399" s="17">
        <v>0</v>
      </c>
      <c r="R1399" s="21">
        <v>0</v>
      </c>
      <c r="S1399" s="17">
        <v>9774</v>
      </c>
      <c r="T1399" s="21">
        <v>60171.08</v>
      </c>
      <c r="U1399" s="17">
        <v>2715975</v>
      </c>
      <c r="V1399" s="21">
        <v>5631171.5</v>
      </c>
      <c r="W1399" s="17">
        <v>736608</v>
      </c>
      <c r="X1399" s="21">
        <v>1112846.78</v>
      </c>
      <c r="Y1399" s="17">
        <v>0</v>
      </c>
      <c r="Z1399" s="21">
        <v>0</v>
      </c>
      <c r="AA1399" s="17">
        <v>15600972</v>
      </c>
      <c r="AB1399" s="21">
        <v>64563494</v>
      </c>
      <c r="AC1399" s="17">
        <v>2517</v>
      </c>
      <c r="AD1399" s="21">
        <v>2517.41</v>
      </c>
      <c r="AE1399" s="21">
        <v>896235.96</v>
      </c>
      <c r="AF1399" s="21">
        <v>71310029.689999998</v>
      </c>
      <c r="AG1399" s="21" t="s">
        <v>35</v>
      </c>
      <c r="AI1399"/>
    </row>
    <row r="1400" spans="1:35">
      <c r="A1400" s="22">
        <v>1398</v>
      </c>
      <c r="B1400" s="28">
        <v>45323</v>
      </c>
      <c r="C1400" s="23" t="s">
        <v>45</v>
      </c>
      <c r="D1400" s="23" t="s">
        <v>48</v>
      </c>
      <c r="E1400" s="22">
        <v>2006</v>
      </c>
      <c r="F1400" s="22">
        <v>160</v>
      </c>
      <c r="G1400" s="22">
        <v>1483</v>
      </c>
      <c r="H1400" s="38">
        <v>1850</v>
      </c>
      <c r="I1400" s="22">
        <v>355014</v>
      </c>
      <c r="J1400" s="22">
        <v>897433</v>
      </c>
      <c r="K1400" s="22">
        <v>32985</v>
      </c>
      <c r="L1400" s="22">
        <v>13523696</v>
      </c>
      <c r="M1400" s="22">
        <v>47113</v>
      </c>
      <c r="N1400" s="29">
        <v>200590.54</v>
      </c>
      <c r="O1400" s="22">
        <v>19833</v>
      </c>
      <c r="P1400" s="29">
        <v>118789.85</v>
      </c>
      <c r="Q1400" s="22">
        <v>0</v>
      </c>
      <c r="R1400" s="29">
        <v>0</v>
      </c>
      <c r="S1400" s="22">
        <v>879</v>
      </c>
      <c r="T1400" s="29">
        <v>4030.9</v>
      </c>
      <c r="U1400" s="22">
        <v>1296275</v>
      </c>
      <c r="V1400" s="29">
        <v>2191614.4300000002</v>
      </c>
      <c r="W1400" s="22">
        <v>346058</v>
      </c>
      <c r="X1400" s="29">
        <v>632011.26</v>
      </c>
      <c r="Y1400" s="22">
        <v>6426</v>
      </c>
      <c r="Z1400" s="29">
        <v>70669.83</v>
      </c>
      <c r="AA1400" s="22">
        <v>5891868</v>
      </c>
      <c r="AB1400" s="29">
        <v>25817715.370000001</v>
      </c>
      <c r="AC1400" s="22">
        <v>0</v>
      </c>
      <c r="AD1400" s="29">
        <v>0</v>
      </c>
      <c r="AE1400" s="29">
        <v>323411.29000000004</v>
      </c>
      <c r="AF1400" s="29">
        <v>28712010.890000001</v>
      </c>
      <c r="AG1400" s="29" t="s">
        <v>35</v>
      </c>
      <c r="AI1400"/>
    </row>
    <row r="1401" spans="1:35">
      <c r="A1401" s="17">
        <v>1399</v>
      </c>
      <c r="B1401" s="18">
        <v>45323</v>
      </c>
      <c r="C1401" s="19" t="s">
        <v>38</v>
      </c>
      <c r="D1401" s="19" t="s">
        <v>49</v>
      </c>
      <c r="E1401" s="17">
        <v>0</v>
      </c>
      <c r="F1401" s="17">
        <v>0</v>
      </c>
      <c r="G1401" s="17">
        <v>0</v>
      </c>
      <c r="H1401" s="20">
        <v>0</v>
      </c>
      <c r="I1401" s="17">
        <v>1</v>
      </c>
      <c r="J1401" s="17">
        <v>0</v>
      </c>
      <c r="K1401" s="17">
        <v>0</v>
      </c>
      <c r="L1401" s="17">
        <v>789</v>
      </c>
      <c r="M1401" s="17">
        <v>0</v>
      </c>
      <c r="N1401" s="21">
        <v>0</v>
      </c>
      <c r="O1401" s="17">
        <v>0</v>
      </c>
      <c r="P1401" s="21">
        <v>0</v>
      </c>
      <c r="Q1401" s="17">
        <v>0</v>
      </c>
      <c r="R1401" s="21">
        <v>0</v>
      </c>
      <c r="S1401" s="17">
        <v>0</v>
      </c>
      <c r="T1401" s="21">
        <v>0</v>
      </c>
      <c r="U1401" s="17">
        <v>20</v>
      </c>
      <c r="V1401" s="21">
        <v>311.45</v>
      </c>
      <c r="W1401" s="17">
        <v>6</v>
      </c>
      <c r="X1401" s="21">
        <v>78.81</v>
      </c>
      <c r="Y1401" s="17">
        <v>0</v>
      </c>
      <c r="Z1401" s="21">
        <v>0</v>
      </c>
      <c r="AA1401" s="17">
        <v>353</v>
      </c>
      <c r="AB1401" s="21">
        <v>3216.5</v>
      </c>
      <c r="AC1401" s="17">
        <v>0</v>
      </c>
      <c r="AD1401" s="21">
        <v>0</v>
      </c>
      <c r="AE1401" s="21">
        <v>0</v>
      </c>
      <c r="AF1401" s="21">
        <v>3606.76</v>
      </c>
      <c r="AG1401" s="21" t="s">
        <v>35</v>
      </c>
      <c r="AI1401"/>
    </row>
    <row r="1402" spans="1:35">
      <c r="A1402" s="22">
        <v>1400</v>
      </c>
      <c r="B1402" s="28">
        <v>45323</v>
      </c>
      <c r="C1402" s="23" t="s">
        <v>41</v>
      </c>
      <c r="D1402" s="23" t="s">
        <v>98</v>
      </c>
      <c r="E1402" s="22">
        <v>641</v>
      </c>
      <c r="F1402" s="22">
        <v>50</v>
      </c>
      <c r="G1402" s="22">
        <v>0</v>
      </c>
      <c r="H1402" s="38">
        <v>0</v>
      </c>
      <c r="I1402" s="22">
        <v>10752</v>
      </c>
      <c r="J1402" s="22">
        <v>0</v>
      </c>
      <c r="K1402" s="22">
        <v>75992</v>
      </c>
      <c r="L1402" s="22">
        <v>865073</v>
      </c>
      <c r="M1402" s="22">
        <v>121902</v>
      </c>
      <c r="N1402" s="29">
        <v>534024.06000000006</v>
      </c>
      <c r="O1402" s="22">
        <v>110075</v>
      </c>
      <c r="P1402" s="29">
        <v>1065398.04</v>
      </c>
      <c r="Q1402" s="22">
        <v>0</v>
      </c>
      <c r="R1402" s="29">
        <v>0</v>
      </c>
      <c r="S1402" s="22">
        <v>0</v>
      </c>
      <c r="T1402" s="29">
        <v>0</v>
      </c>
      <c r="U1402" s="22">
        <v>166857</v>
      </c>
      <c r="V1402" s="29">
        <v>328349.51</v>
      </c>
      <c r="W1402" s="22">
        <v>15458</v>
      </c>
      <c r="X1402" s="29">
        <v>50280.97</v>
      </c>
      <c r="Y1402" s="22">
        <v>2</v>
      </c>
      <c r="Z1402" s="29">
        <v>3</v>
      </c>
      <c r="AA1402" s="22">
        <v>437186</v>
      </c>
      <c r="AB1402" s="29">
        <v>2139247.1</v>
      </c>
      <c r="AC1402" s="22">
        <v>4</v>
      </c>
      <c r="AD1402" s="29">
        <v>3.2</v>
      </c>
      <c r="AE1402" s="29">
        <v>1599422.1</v>
      </c>
      <c r="AF1402" s="29">
        <v>2517883.7800000003</v>
      </c>
      <c r="AG1402" s="29" t="s">
        <v>35</v>
      </c>
      <c r="AI1402"/>
    </row>
    <row r="1403" spans="1:35">
      <c r="A1403" s="17">
        <v>1401</v>
      </c>
      <c r="B1403" s="18">
        <v>45323</v>
      </c>
      <c r="C1403" s="19" t="s">
        <v>45</v>
      </c>
      <c r="D1403" s="19" t="s">
        <v>50</v>
      </c>
      <c r="E1403" s="17">
        <v>8170</v>
      </c>
      <c r="F1403" s="17">
        <v>3969</v>
      </c>
      <c r="G1403" s="17">
        <v>75006</v>
      </c>
      <c r="H1403" s="20">
        <v>13427</v>
      </c>
      <c r="I1403" s="17">
        <v>1</v>
      </c>
      <c r="J1403" s="17">
        <v>2173122</v>
      </c>
      <c r="K1403" s="17">
        <v>855216</v>
      </c>
      <c r="L1403" s="17">
        <v>57563848</v>
      </c>
      <c r="M1403" s="17">
        <v>966264</v>
      </c>
      <c r="N1403" s="21">
        <v>3593253.9</v>
      </c>
      <c r="O1403" s="17">
        <v>414339</v>
      </c>
      <c r="P1403" s="21">
        <v>2246000.09</v>
      </c>
      <c r="Q1403" s="17">
        <v>0</v>
      </c>
      <c r="R1403" s="21">
        <v>0</v>
      </c>
      <c r="S1403" s="17">
        <v>90759</v>
      </c>
      <c r="T1403" s="21">
        <v>503232.8</v>
      </c>
      <c r="U1403" s="17">
        <v>6296413</v>
      </c>
      <c r="V1403" s="21">
        <v>15922780.41</v>
      </c>
      <c r="W1403" s="17">
        <v>1181941</v>
      </c>
      <c r="X1403" s="21">
        <v>3687156.45</v>
      </c>
      <c r="Y1403" s="17">
        <v>3701</v>
      </c>
      <c r="Z1403" s="21">
        <v>55662.41</v>
      </c>
      <c r="AA1403" s="17">
        <v>31145505</v>
      </c>
      <c r="AB1403" s="21">
        <v>148855449.59999999</v>
      </c>
      <c r="AC1403" s="17">
        <v>591</v>
      </c>
      <c r="AD1403" s="21">
        <v>471.54</v>
      </c>
      <c r="AE1403" s="21">
        <v>6342486.79</v>
      </c>
      <c r="AF1403" s="21">
        <v>168521520.41</v>
      </c>
      <c r="AG1403" s="21" t="s">
        <v>35</v>
      </c>
      <c r="AI1403"/>
    </row>
    <row r="1404" spans="1:35">
      <c r="A1404" s="22">
        <v>1402</v>
      </c>
      <c r="B1404" s="28">
        <v>45323</v>
      </c>
      <c r="C1404" s="23" t="s">
        <v>33</v>
      </c>
      <c r="D1404" s="23" t="s">
        <v>51</v>
      </c>
      <c r="E1404" s="22">
        <v>175</v>
      </c>
      <c r="F1404" s="22">
        <v>2</v>
      </c>
      <c r="G1404" s="22">
        <v>0</v>
      </c>
      <c r="H1404" s="38">
        <v>0</v>
      </c>
      <c r="I1404" s="22">
        <v>0</v>
      </c>
      <c r="J1404" s="22">
        <v>0</v>
      </c>
      <c r="K1404" s="22">
        <v>0</v>
      </c>
      <c r="L1404" s="22">
        <v>256465</v>
      </c>
      <c r="M1404" s="22">
        <v>0</v>
      </c>
      <c r="N1404" s="29">
        <v>0</v>
      </c>
      <c r="O1404" s="22">
        <v>0</v>
      </c>
      <c r="P1404" s="29">
        <v>0</v>
      </c>
      <c r="Q1404" s="22">
        <v>0</v>
      </c>
      <c r="R1404" s="29">
        <v>0</v>
      </c>
      <c r="S1404" s="22">
        <v>0</v>
      </c>
      <c r="T1404" s="29">
        <v>0</v>
      </c>
      <c r="U1404" s="22">
        <v>26473</v>
      </c>
      <c r="V1404" s="29">
        <v>87732.66</v>
      </c>
      <c r="W1404" s="22">
        <v>4376</v>
      </c>
      <c r="X1404" s="29">
        <v>18394.97</v>
      </c>
      <c r="Y1404" s="22">
        <v>0</v>
      </c>
      <c r="Z1404" s="29">
        <v>0</v>
      </c>
      <c r="AA1404" s="22">
        <v>109843</v>
      </c>
      <c r="AB1404" s="29">
        <v>631028.1</v>
      </c>
      <c r="AC1404" s="22">
        <v>0</v>
      </c>
      <c r="AD1404" s="29">
        <v>0</v>
      </c>
      <c r="AE1404" s="29">
        <v>0</v>
      </c>
      <c r="AF1404" s="29">
        <v>737155.73</v>
      </c>
      <c r="AG1404" s="29" t="s">
        <v>35</v>
      </c>
      <c r="AI1404"/>
    </row>
    <row r="1405" spans="1:35">
      <c r="A1405" s="17">
        <v>1403</v>
      </c>
      <c r="B1405" s="18">
        <v>45323</v>
      </c>
      <c r="C1405" s="19" t="s">
        <v>45</v>
      </c>
      <c r="D1405" s="19" t="s">
        <v>53</v>
      </c>
      <c r="E1405" s="17">
        <v>2857</v>
      </c>
      <c r="F1405" s="17">
        <v>1144</v>
      </c>
      <c r="G1405" s="17">
        <v>2917</v>
      </c>
      <c r="H1405" s="20">
        <v>2453</v>
      </c>
      <c r="I1405" s="17">
        <v>12514</v>
      </c>
      <c r="J1405" s="17">
        <v>1268096</v>
      </c>
      <c r="K1405" s="17">
        <v>0</v>
      </c>
      <c r="L1405" s="17">
        <v>29024107</v>
      </c>
      <c r="M1405" s="17">
        <v>0</v>
      </c>
      <c r="N1405" s="21">
        <v>0</v>
      </c>
      <c r="O1405" s="17">
        <v>0</v>
      </c>
      <c r="P1405" s="21">
        <v>0</v>
      </c>
      <c r="Q1405" s="17">
        <v>0</v>
      </c>
      <c r="R1405" s="21">
        <v>0</v>
      </c>
      <c r="S1405" s="17">
        <v>0</v>
      </c>
      <c r="T1405" s="21">
        <v>0</v>
      </c>
      <c r="U1405" s="17">
        <v>1628949</v>
      </c>
      <c r="V1405" s="21">
        <v>3840365.67</v>
      </c>
      <c r="W1405" s="17">
        <v>276999</v>
      </c>
      <c r="X1405" s="21">
        <v>980038.12</v>
      </c>
      <c r="Y1405" s="17">
        <v>0</v>
      </c>
      <c r="Z1405" s="21">
        <v>0</v>
      </c>
      <c r="AA1405" s="17">
        <v>8824544</v>
      </c>
      <c r="AB1405" s="21">
        <v>41450403.229999997</v>
      </c>
      <c r="AC1405" s="17">
        <v>4035</v>
      </c>
      <c r="AD1405" s="21">
        <v>4095.27</v>
      </c>
      <c r="AE1405" s="21">
        <v>0</v>
      </c>
      <c r="AF1405" s="21">
        <v>46274902.289999999</v>
      </c>
      <c r="AG1405" s="21" t="s">
        <v>35</v>
      </c>
      <c r="AI1405"/>
    </row>
    <row r="1406" spans="1:35">
      <c r="A1406" s="22">
        <v>1404</v>
      </c>
      <c r="B1406" s="28">
        <v>45323</v>
      </c>
      <c r="C1406" s="23" t="s">
        <v>38</v>
      </c>
      <c r="D1406" s="23" t="s">
        <v>54</v>
      </c>
      <c r="E1406" s="22">
        <v>0</v>
      </c>
      <c r="F1406" s="22">
        <v>0</v>
      </c>
      <c r="G1406" s="22">
        <v>0</v>
      </c>
      <c r="H1406" s="38">
        <v>0</v>
      </c>
      <c r="I1406" s="22">
        <v>0</v>
      </c>
      <c r="J1406" s="22">
        <v>0</v>
      </c>
      <c r="K1406" s="22">
        <v>191852</v>
      </c>
      <c r="L1406" s="22">
        <v>0</v>
      </c>
      <c r="M1406" s="22">
        <v>143415</v>
      </c>
      <c r="N1406" s="29">
        <v>906267.58</v>
      </c>
      <c r="O1406" s="22">
        <v>244975</v>
      </c>
      <c r="P1406" s="29">
        <v>2643828.34</v>
      </c>
      <c r="Q1406" s="22">
        <v>0</v>
      </c>
      <c r="R1406" s="29">
        <v>0</v>
      </c>
      <c r="S1406" s="22">
        <v>672</v>
      </c>
      <c r="T1406" s="29">
        <v>5088.5</v>
      </c>
      <c r="U1406" s="22">
        <v>0</v>
      </c>
      <c r="V1406" s="29">
        <v>0</v>
      </c>
      <c r="W1406" s="22">
        <v>0</v>
      </c>
      <c r="X1406" s="29">
        <v>0</v>
      </c>
      <c r="Y1406" s="22">
        <v>0</v>
      </c>
      <c r="Z1406" s="29">
        <v>0</v>
      </c>
      <c r="AA1406" s="22">
        <v>0</v>
      </c>
      <c r="AB1406" s="29">
        <v>0</v>
      </c>
      <c r="AC1406" s="22">
        <v>0</v>
      </c>
      <c r="AD1406" s="29">
        <v>0</v>
      </c>
      <c r="AE1406" s="29">
        <v>3555184.42</v>
      </c>
      <c r="AF1406" s="29">
        <v>0</v>
      </c>
      <c r="AG1406" s="29" t="s">
        <v>40</v>
      </c>
      <c r="AI1406"/>
    </row>
    <row r="1407" spans="1:35">
      <c r="A1407" s="17">
        <v>1405</v>
      </c>
      <c r="B1407" s="18">
        <v>45323</v>
      </c>
      <c r="C1407" s="19" t="s">
        <v>41</v>
      </c>
      <c r="D1407" s="19" t="s">
        <v>55</v>
      </c>
      <c r="E1407" s="17">
        <v>1136</v>
      </c>
      <c r="F1407" s="17">
        <v>538</v>
      </c>
      <c r="G1407" s="17">
        <v>6815</v>
      </c>
      <c r="H1407" s="20">
        <v>62343</v>
      </c>
      <c r="I1407" s="17">
        <v>0</v>
      </c>
      <c r="J1407" s="17">
        <v>61546</v>
      </c>
      <c r="K1407" s="17">
        <v>28379</v>
      </c>
      <c r="L1407" s="17">
        <v>2753435</v>
      </c>
      <c r="M1407" s="17">
        <v>51084</v>
      </c>
      <c r="N1407" s="21">
        <v>209617.46</v>
      </c>
      <c r="O1407" s="17">
        <v>24584</v>
      </c>
      <c r="P1407" s="21">
        <v>204376.67</v>
      </c>
      <c r="Q1407" s="17">
        <v>0</v>
      </c>
      <c r="R1407" s="21">
        <v>0</v>
      </c>
      <c r="S1407" s="17">
        <v>334</v>
      </c>
      <c r="T1407" s="21">
        <v>1739.5</v>
      </c>
      <c r="U1407" s="17">
        <v>413465</v>
      </c>
      <c r="V1407" s="21">
        <v>1029801.55</v>
      </c>
      <c r="W1407" s="17">
        <v>53460</v>
      </c>
      <c r="X1407" s="21">
        <v>115058.35</v>
      </c>
      <c r="Y1407" s="17">
        <v>0</v>
      </c>
      <c r="Z1407" s="21">
        <v>0</v>
      </c>
      <c r="AA1407" s="17">
        <v>2524339</v>
      </c>
      <c r="AB1407" s="21">
        <v>13882729.380000001</v>
      </c>
      <c r="AC1407" s="17">
        <v>0</v>
      </c>
      <c r="AD1407" s="21">
        <v>0</v>
      </c>
      <c r="AE1407" s="21">
        <v>415733.63</v>
      </c>
      <c r="AF1407" s="21">
        <v>15027589.280000001</v>
      </c>
      <c r="AG1407" s="21" t="s">
        <v>35</v>
      </c>
      <c r="AI1407"/>
    </row>
    <row r="1408" spans="1:35">
      <c r="A1408" s="22">
        <v>1406</v>
      </c>
      <c r="B1408" s="28">
        <v>45323</v>
      </c>
      <c r="C1408" s="23" t="s">
        <v>38</v>
      </c>
      <c r="D1408" s="23" t="s">
        <v>56</v>
      </c>
      <c r="E1408" s="22">
        <v>434</v>
      </c>
      <c r="F1408" s="22">
        <v>473</v>
      </c>
      <c r="G1408" s="22">
        <v>560</v>
      </c>
      <c r="H1408" s="38">
        <v>90</v>
      </c>
      <c r="I1408" s="22">
        <v>0</v>
      </c>
      <c r="J1408" s="22">
        <v>5553</v>
      </c>
      <c r="K1408" s="22">
        <v>518113</v>
      </c>
      <c r="L1408" s="22">
        <v>2004243</v>
      </c>
      <c r="M1408" s="22">
        <v>436368</v>
      </c>
      <c r="N1408" s="29">
        <v>2092559.4</v>
      </c>
      <c r="O1408" s="22">
        <v>224021</v>
      </c>
      <c r="P1408" s="29">
        <v>1838132.9</v>
      </c>
      <c r="Q1408" s="22">
        <v>0</v>
      </c>
      <c r="R1408" s="29">
        <v>0</v>
      </c>
      <c r="S1408" s="22">
        <v>3459</v>
      </c>
      <c r="T1408" s="29">
        <v>10255.9</v>
      </c>
      <c r="U1408" s="22">
        <v>239332</v>
      </c>
      <c r="V1408" s="29">
        <v>535241.07999999996</v>
      </c>
      <c r="W1408" s="22">
        <v>90225</v>
      </c>
      <c r="X1408" s="29">
        <v>241086.22</v>
      </c>
      <c r="Y1408" s="22">
        <v>0</v>
      </c>
      <c r="Z1408" s="29">
        <v>0</v>
      </c>
      <c r="AA1408" s="22">
        <v>852659</v>
      </c>
      <c r="AB1408" s="29">
        <v>4468377.32</v>
      </c>
      <c r="AC1408" s="22">
        <v>0</v>
      </c>
      <c r="AD1408" s="29">
        <v>0</v>
      </c>
      <c r="AE1408" s="29">
        <v>3940948.1999999997</v>
      </c>
      <c r="AF1408" s="29">
        <v>5244704.62</v>
      </c>
      <c r="AG1408" s="29" t="s">
        <v>35</v>
      </c>
      <c r="AI1408"/>
    </row>
    <row r="1409" spans="1:35">
      <c r="A1409" s="17">
        <v>1407</v>
      </c>
      <c r="B1409" s="18">
        <v>45323</v>
      </c>
      <c r="C1409" s="19" t="s">
        <v>41</v>
      </c>
      <c r="D1409" s="19" t="s">
        <v>57</v>
      </c>
      <c r="E1409" s="17">
        <v>412</v>
      </c>
      <c r="F1409" s="17">
        <v>5</v>
      </c>
      <c r="G1409" s="17">
        <v>8086</v>
      </c>
      <c r="H1409" s="20">
        <v>0</v>
      </c>
      <c r="I1409" s="17">
        <v>12044</v>
      </c>
      <c r="J1409" s="17">
        <v>0</v>
      </c>
      <c r="K1409" s="17">
        <v>0</v>
      </c>
      <c r="L1409" s="17">
        <v>837546</v>
      </c>
      <c r="M1409" s="17">
        <v>0</v>
      </c>
      <c r="N1409" s="21">
        <v>0</v>
      </c>
      <c r="O1409" s="17">
        <v>0</v>
      </c>
      <c r="P1409" s="21">
        <v>0</v>
      </c>
      <c r="Q1409" s="17">
        <v>0</v>
      </c>
      <c r="R1409" s="21">
        <v>0</v>
      </c>
      <c r="S1409" s="17">
        <v>0</v>
      </c>
      <c r="T1409" s="21">
        <v>0</v>
      </c>
      <c r="U1409" s="17">
        <v>79044</v>
      </c>
      <c r="V1409" s="21">
        <v>232519.72</v>
      </c>
      <c r="W1409" s="17">
        <v>38682</v>
      </c>
      <c r="X1409" s="21">
        <v>133943.49</v>
      </c>
      <c r="Y1409" s="17">
        <v>238</v>
      </c>
      <c r="Z1409" s="21">
        <v>7279.08</v>
      </c>
      <c r="AA1409" s="17">
        <v>426853</v>
      </c>
      <c r="AB1409" s="21">
        <v>1474739.94</v>
      </c>
      <c r="AC1409" s="17">
        <v>0</v>
      </c>
      <c r="AD1409" s="21">
        <v>0</v>
      </c>
      <c r="AE1409" s="21">
        <v>0</v>
      </c>
      <c r="AF1409" s="21">
        <v>1848482.23</v>
      </c>
      <c r="AG1409" s="21" t="s">
        <v>35</v>
      </c>
      <c r="AI1409"/>
    </row>
    <row r="1410" spans="1:35">
      <c r="A1410" s="22">
        <v>1408</v>
      </c>
      <c r="B1410" s="28">
        <v>45323</v>
      </c>
      <c r="C1410" s="23" t="s">
        <v>38</v>
      </c>
      <c r="D1410" s="23" t="s">
        <v>58</v>
      </c>
      <c r="E1410" s="22">
        <v>13</v>
      </c>
      <c r="F1410" s="22">
        <v>2</v>
      </c>
      <c r="G1410" s="22">
        <v>0</v>
      </c>
      <c r="H1410" s="38">
        <v>0</v>
      </c>
      <c r="I1410" s="22">
        <v>0</v>
      </c>
      <c r="J1410" s="22">
        <v>4</v>
      </c>
      <c r="K1410" s="22">
        <v>0</v>
      </c>
      <c r="L1410" s="22">
        <v>117676</v>
      </c>
      <c r="M1410" s="22">
        <v>0</v>
      </c>
      <c r="N1410" s="29">
        <v>0</v>
      </c>
      <c r="O1410" s="22">
        <v>0</v>
      </c>
      <c r="P1410" s="29">
        <v>0</v>
      </c>
      <c r="Q1410" s="22">
        <v>0</v>
      </c>
      <c r="R1410" s="29">
        <v>0</v>
      </c>
      <c r="S1410" s="22">
        <v>0</v>
      </c>
      <c r="T1410" s="29">
        <v>0</v>
      </c>
      <c r="U1410" s="22">
        <v>28858</v>
      </c>
      <c r="V1410" s="29">
        <v>89127.79</v>
      </c>
      <c r="W1410" s="22">
        <v>13448</v>
      </c>
      <c r="X1410" s="29">
        <v>49323.73</v>
      </c>
      <c r="Y1410" s="22">
        <v>0</v>
      </c>
      <c r="Z1410" s="29">
        <v>0</v>
      </c>
      <c r="AA1410" s="22">
        <v>32091</v>
      </c>
      <c r="AB1410" s="29">
        <v>191839.14</v>
      </c>
      <c r="AC1410" s="22">
        <v>0</v>
      </c>
      <c r="AD1410" s="29">
        <v>0</v>
      </c>
      <c r="AE1410" s="29">
        <v>0</v>
      </c>
      <c r="AF1410" s="29">
        <v>330290.66000000003</v>
      </c>
      <c r="AG1410" s="29" t="s">
        <v>35</v>
      </c>
      <c r="AI1410"/>
    </row>
    <row r="1411" spans="1:35">
      <c r="A1411" s="17">
        <v>1409</v>
      </c>
      <c r="B1411" s="18">
        <v>45323</v>
      </c>
      <c r="C1411" s="19" t="s">
        <v>41</v>
      </c>
      <c r="D1411" s="19" t="s">
        <v>59</v>
      </c>
      <c r="E1411" s="17">
        <v>239</v>
      </c>
      <c r="F1411" s="17">
        <v>41</v>
      </c>
      <c r="G1411" s="17">
        <v>1540</v>
      </c>
      <c r="H1411" s="20">
        <v>0</v>
      </c>
      <c r="I1411" s="17">
        <v>0</v>
      </c>
      <c r="J1411" s="17">
        <v>32481</v>
      </c>
      <c r="K1411" s="17">
        <v>11333</v>
      </c>
      <c r="L1411" s="17">
        <v>540673</v>
      </c>
      <c r="M1411" s="17">
        <v>22259</v>
      </c>
      <c r="N1411" s="21">
        <v>49645.22</v>
      </c>
      <c r="O1411" s="17">
        <v>6466</v>
      </c>
      <c r="P1411" s="21">
        <v>24687.16</v>
      </c>
      <c r="Q1411" s="17">
        <v>0</v>
      </c>
      <c r="R1411" s="21">
        <v>0</v>
      </c>
      <c r="S1411" s="17">
        <v>221</v>
      </c>
      <c r="T1411" s="21">
        <v>643.04999999999995</v>
      </c>
      <c r="U1411" s="17">
        <v>161554</v>
      </c>
      <c r="V1411" s="21">
        <v>304209.26</v>
      </c>
      <c r="W1411" s="17">
        <v>8381</v>
      </c>
      <c r="X1411" s="21">
        <v>19001.05</v>
      </c>
      <c r="Y1411" s="17">
        <v>0</v>
      </c>
      <c r="Z1411" s="21">
        <v>0</v>
      </c>
      <c r="AA1411" s="17">
        <v>447355</v>
      </c>
      <c r="AB1411" s="21">
        <v>1961249.03</v>
      </c>
      <c r="AC1411" s="17">
        <v>0</v>
      </c>
      <c r="AD1411" s="21">
        <v>0</v>
      </c>
      <c r="AE1411" s="21">
        <v>74975.430000000008</v>
      </c>
      <c r="AF1411" s="21">
        <v>2284459.34</v>
      </c>
      <c r="AG1411" s="21" t="s">
        <v>35</v>
      </c>
      <c r="AI1411"/>
    </row>
    <row r="1412" spans="1:35">
      <c r="A1412" s="22">
        <v>1410</v>
      </c>
      <c r="B1412" s="28">
        <v>45323</v>
      </c>
      <c r="C1412" s="23" t="s">
        <v>38</v>
      </c>
      <c r="D1412" s="23" t="s">
        <v>103</v>
      </c>
      <c r="E1412" s="22">
        <v>2</v>
      </c>
      <c r="F1412" s="22">
        <v>0</v>
      </c>
      <c r="G1412" s="22">
        <v>0</v>
      </c>
      <c r="H1412" s="38">
        <v>0</v>
      </c>
      <c r="I1412" s="22">
        <v>0</v>
      </c>
      <c r="J1412" s="22">
        <v>0</v>
      </c>
      <c r="K1412" s="22">
        <v>0</v>
      </c>
      <c r="L1412" s="22">
        <v>21205</v>
      </c>
      <c r="M1412" s="22">
        <v>0</v>
      </c>
      <c r="N1412" s="29">
        <v>0</v>
      </c>
      <c r="O1412" s="22">
        <v>0</v>
      </c>
      <c r="P1412" s="29">
        <v>0</v>
      </c>
      <c r="Q1412" s="22">
        <v>0</v>
      </c>
      <c r="R1412" s="29">
        <v>0</v>
      </c>
      <c r="S1412" s="22">
        <v>0</v>
      </c>
      <c r="T1412" s="29">
        <v>0</v>
      </c>
      <c r="U1412" s="22">
        <v>921</v>
      </c>
      <c r="V1412" s="29">
        <v>3092.34</v>
      </c>
      <c r="W1412" s="22">
        <v>170</v>
      </c>
      <c r="X1412" s="29">
        <v>341.57</v>
      </c>
      <c r="Y1412" s="22">
        <v>0</v>
      </c>
      <c r="Z1412" s="29">
        <v>0</v>
      </c>
      <c r="AA1412" s="22">
        <v>2045</v>
      </c>
      <c r="AB1412" s="29">
        <v>11794.08</v>
      </c>
      <c r="AC1412" s="22">
        <v>0</v>
      </c>
      <c r="AD1412" s="29">
        <v>0</v>
      </c>
      <c r="AE1412" s="29">
        <v>0</v>
      </c>
      <c r="AF1412" s="29">
        <v>15227.99</v>
      </c>
      <c r="AG1412" s="29" t="s">
        <v>35</v>
      </c>
      <c r="AI1412"/>
    </row>
    <row r="1413" spans="1:35">
      <c r="A1413" s="17">
        <v>1411</v>
      </c>
      <c r="B1413" s="18">
        <v>45323</v>
      </c>
      <c r="C1413" s="19" t="s">
        <v>33</v>
      </c>
      <c r="D1413" s="19" t="s">
        <v>60</v>
      </c>
      <c r="E1413" s="17">
        <v>607</v>
      </c>
      <c r="F1413" s="17">
        <v>2</v>
      </c>
      <c r="G1413" s="17">
        <v>0</v>
      </c>
      <c r="H1413" s="20">
        <v>4360</v>
      </c>
      <c r="I1413" s="17">
        <v>0</v>
      </c>
      <c r="J1413" s="17">
        <v>0</v>
      </c>
      <c r="K1413" s="17">
        <v>0</v>
      </c>
      <c r="L1413" s="17">
        <v>5602506</v>
      </c>
      <c r="M1413" s="17">
        <v>0</v>
      </c>
      <c r="N1413" s="21">
        <v>0</v>
      </c>
      <c r="O1413" s="17">
        <v>0</v>
      </c>
      <c r="P1413" s="21">
        <v>0</v>
      </c>
      <c r="Q1413" s="17">
        <v>0</v>
      </c>
      <c r="R1413" s="21">
        <v>0</v>
      </c>
      <c r="S1413" s="17">
        <v>0</v>
      </c>
      <c r="T1413" s="21">
        <v>0</v>
      </c>
      <c r="U1413" s="17">
        <v>178225</v>
      </c>
      <c r="V1413" s="21">
        <v>294036.86</v>
      </c>
      <c r="W1413" s="17">
        <v>13202</v>
      </c>
      <c r="X1413" s="21">
        <v>35777.18</v>
      </c>
      <c r="Y1413" s="17">
        <v>0</v>
      </c>
      <c r="Z1413" s="21">
        <v>0</v>
      </c>
      <c r="AA1413" s="17">
        <v>1038452</v>
      </c>
      <c r="AB1413" s="21">
        <v>5289991.97</v>
      </c>
      <c r="AC1413" s="17">
        <v>18</v>
      </c>
      <c r="AD1413" s="21">
        <v>13.7</v>
      </c>
      <c r="AE1413" s="21">
        <v>0</v>
      </c>
      <c r="AF1413" s="21">
        <v>5619819.71</v>
      </c>
      <c r="AG1413" s="21" t="s">
        <v>35</v>
      </c>
      <c r="AI1413"/>
    </row>
    <row r="1414" spans="1:35">
      <c r="A1414" s="22">
        <v>1412</v>
      </c>
      <c r="B1414" s="28">
        <v>45323</v>
      </c>
      <c r="C1414" s="23" t="s">
        <v>33</v>
      </c>
      <c r="D1414" s="23" t="s">
        <v>61</v>
      </c>
      <c r="E1414" s="22">
        <v>361</v>
      </c>
      <c r="F1414" s="22">
        <v>4</v>
      </c>
      <c r="G1414" s="22">
        <v>26337</v>
      </c>
      <c r="H1414" s="38">
        <v>317</v>
      </c>
      <c r="I1414" s="22">
        <v>69398</v>
      </c>
      <c r="J1414" s="22">
        <v>0</v>
      </c>
      <c r="K1414" s="22">
        <v>0</v>
      </c>
      <c r="L1414" s="22">
        <v>1953671</v>
      </c>
      <c r="M1414" s="22">
        <v>0</v>
      </c>
      <c r="N1414" s="29">
        <v>0</v>
      </c>
      <c r="O1414" s="22">
        <v>0</v>
      </c>
      <c r="P1414" s="29">
        <v>0</v>
      </c>
      <c r="Q1414" s="22">
        <v>0</v>
      </c>
      <c r="R1414" s="29">
        <v>0</v>
      </c>
      <c r="S1414" s="22">
        <v>0</v>
      </c>
      <c r="T1414" s="29">
        <v>0</v>
      </c>
      <c r="U1414" s="22">
        <v>140925</v>
      </c>
      <c r="V1414" s="29">
        <v>306529.17</v>
      </c>
      <c r="W1414" s="22">
        <v>42427</v>
      </c>
      <c r="X1414" s="29">
        <v>152375.45000000001</v>
      </c>
      <c r="Y1414" s="22">
        <v>0</v>
      </c>
      <c r="Z1414" s="29">
        <v>0</v>
      </c>
      <c r="AA1414" s="22">
        <v>2881880</v>
      </c>
      <c r="AB1414" s="29">
        <v>8600973.8800000008</v>
      </c>
      <c r="AC1414" s="22">
        <v>0</v>
      </c>
      <c r="AD1414" s="29">
        <v>0</v>
      </c>
      <c r="AE1414" s="29">
        <v>0</v>
      </c>
      <c r="AF1414" s="29">
        <v>9059878.5</v>
      </c>
      <c r="AG1414" s="29" t="s">
        <v>35</v>
      </c>
      <c r="AI1414"/>
    </row>
    <row r="1415" spans="1:35">
      <c r="A1415" s="17">
        <v>1413</v>
      </c>
      <c r="B1415" s="18">
        <v>45323</v>
      </c>
      <c r="C1415" s="19" t="s">
        <v>41</v>
      </c>
      <c r="D1415" s="19" t="s">
        <v>62</v>
      </c>
      <c r="E1415" s="17">
        <v>1652</v>
      </c>
      <c r="F1415" s="17">
        <v>333</v>
      </c>
      <c r="G1415" s="17">
        <v>20045</v>
      </c>
      <c r="H1415" s="20">
        <v>945</v>
      </c>
      <c r="I1415" s="17">
        <v>4597</v>
      </c>
      <c r="J1415" s="17">
        <v>4967283</v>
      </c>
      <c r="K1415" s="17">
        <v>949912</v>
      </c>
      <c r="L1415" s="17">
        <v>13506777</v>
      </c>
      <c r="M1415" s="17">
        <v>1680811</v>
      </c>
      <c r="N1415" s="21">
        <v>5369402.7599999998</v>
      </c>
      <c r="O1415" s="17">
        <v>1769780</v>
      </c>
      <c r="P1415" s="21">
        <v>9641266.8499999996</v>
      </c>
      <c r="Q1415" s="17">
        <v>0</v>
      </c>
      <c r="R1415" s="21">
        <v>0</v>
      </c>
      <c r="S1415" s="17">
        <v>4407</v>
      </c>
      <c r="T1415" s="21">
        <v>20982.99</v>
      </c>
      <c r="U1415" s="17">
        <v>3262685</v>
      </c>
      <c r="V1415" s="21">
        <v>7124914.0300000003</v>
      </c>
      <c r="W1415" s="17">
        <v>1337927</v>
      </c>
      <c r="X1415" s="21">
        <v>4817382.68</v>
      </c>
      <c r="Y1415" s="17">
        <v>2726</v>
      </c>
      <c r="Z1415" s="21">
        <v>36625.050000000003</v>
      </c>
      <c r="AA1415" s="17">
        <v>8191274</v>
      </c>
      <c r="AB1415" s="21">
        <v>41063696.159999996</v>
      </c>
      <c r="AC1415" s="17">
        <v>118</v>
      </c>
      <c r="AD1415" s="21">
        <v>110.61</v>
      </c>
      <c r="AE1415" s="21">
        <v>15031652.6</v>
      </c>
      <c r="AF1415" s="21">
        <v>53042728.530000001</v>
      </c>
      <c r="AG1415" s="21" t="s">
        <v>35</v>
      </c>
      <c r="AI1415"/>
    </row>
    <row r="1416" spans="1:35">
      <c r="A1416" s="22">
        <v>1414</v>
      </c>
      <c r="B1416" s="28">
        <v>45323</v>
      </c>
      <c r="C1416" s="23" t="s">
        <v>33</v>
      </c>
      <c r="D1416" s="23" t="s">
        <v>63</v>
      </c>
      <c r="E1416" s="22">
        <v>171</v>
      </c>
      <c r="F1416" s="22">
        <v>0</v>
      </c>
      <c r="G1416" s="22">
        <v>0</v>
      </c>
      <c r="H1416" s="38">
        <v>436</v>
      </c>
      <c r="I1416" s="22">
        <v>0</v>
      </c>
      <c r="J1416" s="22">
        <v>69695</v>
      </c>
      <c r="K1416" s="22">
        <v>0</v>
      </c>
      <c r="L1416" s="22">
        <v>5518393</v>
      </c>
      <c r="M1416" s="22">
        <v>0</v>
      </c>
      <c r="N1416" s="29">
        <v>0</v>
      </c>
      <c r="O1416" s="22">
        <v>0</v>
      </c>
      <c r="P1416" s="29">
        <v>0</v>
      </c>
      <c r="Q1416" s="22">
        <v>0</v>
      </c>
      <c r="R1416" s="29">
        <v>0</v>
      </c>
      <c r="S1416" s="22">
        <v>0</v>
      </c>
      <c r="T1416" s="29">
        <v>0</v>
      </c>
      <c r="U1416" s="22">
        <v>36124</v>
      </c>
      <c r="V1416" s="29">
        <v>53030.03</v>
      </c>
      <c r="W1416" s="22">
        <v>6897</v>
      </c>
      <c r="X1416" s="29">
        <v>20260.169999999998</v>
      </c>
      <c r="Y1416" s="22">
        <v>0</v>
      </c>
      <c r="Z1416" s="29">
        <v>0</v>
      </c>
      <c r="AA1416" s="22">
        <v>858947</v>
      </c>
      <c r="AB1416" s="29">
        <v>4385908.2</v>
      </c>
      <c r="AC1416" s="22">
        <v>0</v>
      </c>
      <c r="AD1416" s="29">
        <v>0</v>
      </c>
      <c r="AE1416" s="29">
        <v>0</v>
      </c>
      <c r="AF1416" s="29">
        <v>4459198.4000000004</v>
      </c>
      <c r="AG1416" s="29" t="s">
        <v>35</v>
      </c>
      <c r="AI1416"/>
    </row>
    <row r="1417" spans="1:35">
      <c r="A1417" s="17">
        <v>1415</v>
      </c>
      <c r="B1417" s="18">
        <v>45323</v>
      </c>
      <c r="C1417" s="19" t="s">
        <v>36</v>
      </c>
      <c r="D1417" s="19" t="s">
        <v>64</v>
      </c>
      <c r="E1417" s="17">
        <v>0</v>
      </c>
      <c r="F1417" s="17">
        <v>0</v>
      </c>
      <c r="G1417" s="17">
        <v>0</v>
      </c>
      <c r="H1417" s="20">
        <v>408957</v>
      </c>
      <c r="I1417" s="17">
        <v>0</v>
      </c>
      <c r="J1417" s="17">
        <v>13363</v>
      </c>
      <c r="K1417" s="17">
        <v>0</v>
      </c>
      <c r="L1417" s="17">
        <v>8872722</v>
      </c>
      <c r="M1417" s="17">
        <v>0</v>
      </c>
      <c r="N1417" s="21">
        <v>0</v>
      </c>
      <c r="O1417" s="17">
        <v>0</v>
      </c>
      <c r="P1417" s="21">
        <v>0</v>
      </c>
      <c r="Q1417" s="17">
        <v>0</v>
      </c>
      <c r="R1417" s="21">
        <v>0</v>
      </c>
      <c r="S1417" s="17">
        <v>0</v>
      </c>
      <c r="T1417" s="21">
        <v>0</v>
      </c>
      <c r="U1417" s="17">
        <v>147069</v>
      </c>
      <c r="V1417" s="21">
        <v>328733.86</v>
      </c>
      <c r="W1417" s="17">
        <v>8400</v>
      </c>
      <c r="X1417" s="21">
        <v>10554.68</v>
      </c>
      <c r="Y1417" s="17">
        <v>0</v>
      </c>
      <c r="Z1417" s="21">
        <v>0</v>
      </c>
      <c r="AA1417" s="17">
        <v>2054494</v>
      </c>
      <c r="AB1417" s="21">
        <v>6877423.0599999996</v>
      </c>
      <c r="AC1417" s="17">
        <v>96</v>
      </c>
      <c r="AD1417" s="21">
        <v>62.9</v>
      </c>
      <c r="AE1417" s="21">
        <v>0</v>
      </c>
      <c r="AF1417" s="21">
        <v>7216774.5</v>
      </c>
      <c r="AG1417" s="21" t="s">
        <v>35</v>
      </c>
      <c r="AI1417"/>
    </row>
    <row r="1418" spans="1:35">
      <c r="A1418" s="22">
        <v>1416</v>
      </c>
      <c r="B1418" s="28">
        <v>45323</v>
      </c>
      <c r="C1418" s="23" t="s">
        <v>41</v>
      </c>
      <c r="D1418" s="23" t="s">
        <v>65</v>
      </c>
      <c r="E1418" s="22">
        <v>11474</v>
      </c>
      <c r="F1418" s="22">
        <v>9286</v>
      </c>
      <c r="G1418" s="22">
        <v>1591904</v>
      </c>
      <c r="H1418" s="38">
        <v>4639</v>
      </c>
      <c r="I1418" s="22">
        <v>2086877</v>
      </c>
      <c r="J1418" s="22">
        <v>0</v>
      </c>
      <c r="K1418" s="22">
        <v>20404625</v>
      </c>
      <c r="L1418" s="22">
        <v>54029646</v>
      </c>
      <c r="M1418" s="22">
        <v>49679667</v>
      </c>
      <c r="N1418" s="29">
        <v>145892826.30000001</v>
      </c>
      <c r="O1418" s="22">
        <v>30224748</v>
      </c>
      <c r="P1418" s="29">
        <v>256992243.30000001</v>
      </c>
      <c r="Q1418" s="22">
        <v>0</v>
      </c>
      <c r="R1418" s="29">
        <v>0</v>
      </c>
      <c r="S1418" s="22">
        <v>190669</v>
      </c>
      <c r="T1418" s="29">
        <v>1169585.76</v>
      </c>
      <c r="U1418" s="22">
        <v>12221885</v>
      </c>
      <c r="V1418" s="29">
        <v>39579329.57</v>
      </c>
      <c r="W1418" s="22">
        <v>9224240</v>
      </c>
      <c r="X1418" s="29">
        <v>32011133.789999999</v>
      </c>
      <c r="Y1418" s="22">
        <v>78685</v>
      </c>
      <c r="Z1418" s="29">
        <v>1190984.51</v>
      </c>
      <c r="AA1418" s="22">
        <v>36547748</v>
      </c>
      <c r="AB1418" s="29">
        <v>234773830.09999999</v>
      </c>
      <c r="AC1418" s="22">
        <v>4017</v>
      </c>
      <c r="AD1418" s="29">
        <v>4038.94</v>
      </c>
      <c r="AE1418" s="29">
        <v>404054655.36000001</v>
      </c>
      <c r="AF1418" s="29">
        <v>307559316.91000003</v>
      </c>
      <c r="AG1418" s="29" t="s">
        <v>40</v>
      </c>
      <c r="AI1418"/>
    </row>
    <row r="1419" spans="1:35">
      <c r="A1419" s="17">
        <v>1417</v>
      </c>
      <c r="B1419" s="18">
        <v>45323</v>
      </c>
      <c r="C1419" s="19" t="s">
        <v>38</v>
      </c>
      <c r="D1419" s="19" t="s">
        <v>66</v>
      </c>
      <c r="E1419" s="17">
        <v>46</v>
      </c>
      <c r="F1419" s="17">
        <v>28</v>
      </c>
      <c r="G1419" s="17">
        <v>0</v>
      </c>
      <c r="H1419" s="20">
        <v>0</v>
      </c>
      <c r="I1419" s="17">
        <v>0</v>
      </c>
      <c r="J1419" s="17">
        <v>0</v>
      </c>
      <c r="K1419" s="17">
        <v>647283</v>
      </c>
      <c r="L1419" s="17">
        <v>719988</v>
      </c>
      <c r="M1419" s="17">
        <v>742464</v>
      </c>
      <c r="N1419" s="21">
        <v>2590559.6800000002</v>
      </c>
      <c r="O1419" s="17">
        <v>1121716</v>
      </c>
      <c r="P1419" s="21">
        <v>5800045.7699999996</v>
      </c>
      <c r="Q1419" s="17">
        <v>0</v>
      </c>
      <c r="R1419" s="21">
        <v>0</v>
      </c>
      <c r="S1419" s="17">
        <v>1743</v>
      </c>
      <c r="T1419" s="21">
        <v>12623.57</v>
      </c>
      <c r="U1419" s="17">
        <v>231671</v>
      </c>
      <c r="V1419" s="21">
        <v>933981.82</v>
      </c>
      <c r="W1419" s="17">
        <v>0</v>
      </c>
      <c r="X1419" s="21">
        <v>0</v>
      </c>
      <c r="Y1419" s="17">
        <v>0</v>
      </c>
      <c r="Z1419" s="21">
        <v>0</v>
      </c>
      <c r="AA1419" s="17">
        <v>223510</v>
      </c>
      <c r="AB1419" s="21">
        <v>1317957.78</v>
      </c>
      <c r="AC1419" s="17">
        <v>0</v>
      </c>
      <c r="AD1419" s="21">
        <v>0</v>
      </c>
      <c r="AE1419" s="21">
        <v>8403229.0199999996</v>
      </c>
      <c r="AF1419" s="21">
        <v>2251939.6</v>
      </c>
      <c r="AG1419" s="21" t="s">
        <v>40</v>
      </c>
      <c r="AI1419"/>
    </row>
    <row r="1420" spans="1:35">
      <c r="A1420" s="22">
        <v>1418</v>
      </c>
      <c r="B1420" s="28">
        <v>45323</v>
      </c>
      <c r="C1420" s="23" t="s">
        <v>41</v>
      </c>
      <c r="D1420" s="23" t="s">
        <v>67</v>
      </c>
      <c r="E1420" s="22">
        <v>9926</v>
      </c>
      <c r="F1420" s="22">
        <v>7183</v>
      </c>
      <c r="G1420" s="22">
        <v>1656366</v>
      </c>
      <c r="H1420" s="38">
        <v>9942</v>
      </c>
      <c r="I1420" s="22">
        <v>584119</v>
      </c>
      <c r="J1420" s="22">
        <v>3439563</v>
      </c>
      <c r="K1420" s="22">
        <v>16846344</v>
      </c>
      <c r="L1420" s="22">
        <v>32321045</v>
      </c>
      <c r="M1420" s="22">
        <v>17858646</v>
      </c>
      <c r="N1420" s="29">
        <v>78293881.219999999</v>
      </c>
      <c r="O1420" s="22">
        <v>39982807</v>
      </c>
      <c r="P1420" s="29">
        <v>190136392.40000001</v>
      </c>
      <c r="Q1420" s="22">
        <v>66</v>
      </c>
      <c r="R1420" s="29">
        <v>4185.2299999999996</v>
      </c>
      <c r="S1420" s="22">
        <v>59299</v>
      </c>
      <c r="T1420" s="29">
        <v>274033</v>
      </c>
      <c r="U1420" s="22">
        <v>7787943</v>
      </c>
      <c r="V1420" s="29">
        <v>25877893.079999998</v>
      </c>
      <c r="W1420" s="22">
        <v>3227545</v>
      </c>
      <c r="X1420" s="29">
        <v>18774661.27</v>
      </c>
      <c r="Y1420" s="22">
        <v>9050</v>
      </c>
      <c r="Z1420" s="29">
        <v>191197.47</v>
      </c>
      <c r="AA1420" s="22">
        <v>17447126</v>
      </c>
      <c r="AB1420" s="29">
        <v>121840224.5</v>
      </c>
      <c r="AC1420" s="22">
        <v>2</v>
      </c>
      <c r="AD1420" s="29">
        <v>0.78</v>
      </c>
      <c r="AE1420" s="29">
        <v>268708491.85000002</v>
      </c>
      <c r="AF1420" s="29">
        <v>166683977.09999999</v>
      </c>
      <c r="AG1420" s="29" t="s">
        <v>40</v>
      </c>
      <c r="AI1420"/>
    </row>
    <row r="1421" spans="1:35">
      <c r="A1421" s="17">
        <v>1419</v>
      </c>
      <c r="B1421" s="18">
        <v>45323</v>
      </c>
      <c r="C1421" s="19" t="s">
        <v>41</v>
      </c>
      <c r="D1421" s="19" t="s">
        <v>68</v>
      </c>
      <c r="E1421" s="17">
        <v>2309</v>
      </c>
      <c r="F1421" s="17">
        <v>1000</v>
      </c>
      <c r="G1421" s="17">
        <v>17918</v>
      </c>
      <c r="H1421" s="20">
        <v>123</v>
      </c>
      <c r="I1421" s="17">
        <v>10744</v>
      </c>
      <c r="J1421" s="17">
        <v>301487</v>
      </c>
      <c r="K1421" s="17">
        <v>35511</v>
      </c>
      <c r="L1421" s="17">
        <v>11730776</v>
      </c>
      <c r="M1421" s="17">
        <v>63506</v>
      </c>
      <c r="N1421" s="21">
        <v>230197.69</v>
      </c>
      <c r="O1421" s="17">
        <v>51774</v>
      </c>
      <c r="P1421" s="21">
        <v>186014.96</v>
      </c>
      <c r="Q1421" s="17">
        <v>0</v>
      </c>
      <c r="R1421" s="21">
        <v>0</v>
      </c>
      <c r="S1421" s="17">
        <v>404</v>
      </c>
      <c r="T1421" s="21">
        <v>2260.9</v>
      </c>
      <c r="U1421" s="17">
        <v>1424433</v>
      </c>
      <c r="V1421" s="21">
        <v>3218737.82</v>
      </c>
      <c r="W1421" s="17">
        <v>274454</v>
      </c>
      <c r="X1421" s="21">
        <v>787778.54</v>
      </c>
      <c r="Y1421" s="17">
        <v>0</v>
      </c>
      <c r="Z1421" s="21">
        <v>0</v>
      </c>
      <c r="AA1421" s="17">
        <v>5612262</v>
      </c>
      <c r="AB1421" s="21">
        <v>28187159.57</v>
      </c>
      <c r="AC1421" s="17">
        <v>94</v>
      </c>
      <c r="AD1421" s="21">
        <v>88.65</v>
      </c>
      <c r="AE1421" s="21">
        <v>418473.55000000005</v>
      </c>
      <c r="AF1421" s="21">
        <v>32193764.579999998</v>
      </c>
      <c r="AG1421" s="21" t="s">
        <v>35</v>
      </c>
      <c r="AI1421"/>
    </row>
    <row r="1422" spans="1:35">
      <c r="A1422" s="22">
        <v>1420</v>
      </c>
      <c r="B1422" s="28">
        <v>45323</v>
      </c>
      <c r="C1422" s="23" t="s">
        <v>41</v>
      </c>
      <c r="D1422" s="23" t="s">
        <v>69</v>
      </c>
      <c r="E1422" s="22">
        <v>851</v>
      </c>
      <c r="F1422" s="22">
        <v>311</v>
      </c>
      <c r="G1422" s="22">
        <v>44776</v>
      </c>
      <c r="H1422" s="38">
        <v>10325</v>
      </c>
      <c r="I1422" s="22">
        <v>0</v>
      </c>
      <c r="J1422" s="22">
        <v>38079</v>
      </c>
      <c r="K1422" s="22">
        <v>2436772</v>
      </c>
      <c r="L1422" s="22">
        <v>6839455</v>
      </c>
      <c r="M1422" s="22">
        <v>5389969</v>
      </c>
      <c r="N1422" s="29">
        <v>12558769.449999999</v>
      </c>
      <c r="O1422" s="22">
        <v>2067968</v>
      </c>
      <c r="P1422" s="29">
        <v>13260869.460000001</v>
      </c>
      <c r="Q1422" s="22">
        <v>0</v>
      </c>
      <c r="R1422" s="29">
        <v>0</v>
      </c>
      <c r="S1422" s="22">
        <v>26785</v>
      </c>
      <c r="T1422" s="29">
        <v>115211.95</v>
      </c>
      <c r="U1422" s="22">
        <v>716273</v>
      </c>
      <c r="V1422" s="29">
        <v>1986835.23</v>
      </c>
      <c r="W1422" s="22">
        <v>266116</v>
      </c>
      <c r="X1422" s="29">
        <v>1880833.18</v>
      </c>
      <c r="Y1422" s="22">
        <v>0</v>
      </c>
      <c r="Z1422" s="29">
        <v>0</v>
      </c>
      <c r="AA1422" s="22">
        <v>4053302</v>
      </c>
      <c r="AB1422" s="29">
        <v>20132126.850000001</v>
      </c>
      <c r="AC1422" s="22">
        <v>0</v>
      </c>
      <c r="AD1422" s="29">
        <v>0</v>
      </c>
      <c r="AE1422" s="29">
        <v>25934850.859999999</v>
      </c>
      <c r="AF1422" s="29">
        <v>23999795.260000002</v>
      </c>
      <c r="AG1422" s="29" t="s">
        <v>40</v>
      </c>
      <c r="AI1422"/>
    </row>
    <row r="1423" spans="1:35">
      <c r="A1423" s="17">
        <v>1421</v>
      </c>
      <c r="B1423" s="18">
        <v>45323</v>
      </c>
      <c r="C1423" s="19" t="s">
        <v>36</v>
      </c>
      <c r="D1423" s="19" t="s">
        <v>70</v>
      </c>
      <c r="E1423" s="17">
        <v>0</v>
      </c>
      <c r="F1423" s="17">
        <v>0</v>
      </c>
      <c r="G1423" s="17">
        <v>0</v>
      </c>
      <c r="H1423" s="20">
        <v>354386</v>
      </c>
      <c r="I1423" s="17">
        <v>0</v>
      </c>
      <c r="J1423" s="17">
        <v>929097</v>
      </c>
      <c r="K1423" s="17">
        <v>0</v>
      </c>
      <c r="L1423" s="17">
        <v>14802888</v>
      </c>
      <c r="M1423" s="17">
        <v>0</v>
      </c>
      <c r="N1423" s="21">
        <v>0</v>
      </c>
      <c r="O1423" s="17">
        <v>0</v>
      </c>
      <c r="P1423" s="21">
        <v>0</v>
      </c>
      <c r="Q1423" s="17">
        <v>0</v>
      </c>
      <c r="R1423" s="21">
        <v>0</v>
      </c>
      <c r="S1423" s="17">
        <v>0</v>
      </c>
      <c r="T1423" s="21">
        <v>0</v>
      </c>
      <c r="U1423" s="17">
        <v>0</v>
      </c>
      <c r="V1423" s="21">
        <v>0</v>
      </c>
      <c r="W1423" s="17">
        <v>251639</v>
      </c>
      <c r="X1423" s="21">
        <v>92415.78</v>
      </c>
      <c r="Y1423" s="17">
        <v>0</v>
      </c>
      <c r="Z1423" s="21">
        <v>0</v>
      </c>
      <c r="AA1423" s="17">
        <v>0</v>
      </c>
      <c r="AB1423" s="21">
        <v>0</v>
      </c>
      <c r="AC1423" s="17">
        <v>0</v>
      </c>
      <c r="AD1423" s="21">
        <v>0</v>
      </c>
      <c r="AE1423" s="21">
        <v>0</v>
      </c>
      <c r="AF1423" s="21">
        <v>92415.78</v>
      </c>
      <c r="AG1423" s="21" t="s">
        <v>35</v>
      </c>
      <c r="AI1423"/>
    </row>
    <row r="1424" spans="1:35">
      <c r="A1424" s="22">
        <v>1422</v>
      </c>
      <c r="B1424" s="28">
        <v>45323</v>
      </c>
      <c r="C1424" s="23" t="s">
        <v>45</v>
      </c>
      <c r="D1424" s="23" t="s">
        <v>71</v>
      </c>
      <c r="E1424" s="22">
        <v>4320</v>
      </c>
      <c r="F1424" s="22">
        <v>597</v>
      </c>
      <c r="G1424" s="22">
        <v>21523</v>
      </c>
      <c r="H1424" s="38">
        <v>11212</v>
      </c>
      <c r="I1424" s="22">
        <v>0</v>
      </c>
      <c r="J1424" s="22">
        <v>3096389</v>
      </c>
      <c r="K1424" s="22">
        <v>218582</v>
      </c>
      <c r="L1424" s="22">
        <v>32243209</v>
      </c>
      <c r="M1424" s="22">
        <v>171406</v>
      </c>
      <c r="N1424" s="29">
        <v>732640.31</v>
      </c>
      <c r="O1424" s="22">
        <v>106574</v>
      </c>
      <c r="P1424" s="29">
        <v>841229.43</v>
      </c>
      <c r="Q1424" s="22">
        <v>0</v>
      </c>
      <c r="R1424" s="29">
        <v>0</v>
      </c>
      <c r="S1424" s="22">
        <v>4963</v>
      </c>
      <c r="T1424" s="29">
        <v>36482.339999999997</v>
      </c>
      <c r="U1424" s="22">
        <v>3383423</v>
      </c>
      <c r="V1424" s="29">
        <v>7509286.4699999997</v>
      </c>
      <c r="W1424" s="22">
        <v>1062007</v>
      </c>
      <c r="X1424" s="29">
        <v>2006775.42</v>
      </c>
      <c r="Y1424" s="22">
        <v>3293</v>
      </c>
      <c r="Z1424" s="29">
        <v>55120.11</v>
      </c>
      <c r="AA1424" s="22">
        <v>19946716</v>
      </c>
      <c r="AB1424" s="29">
        <v>94032731.129999995</v>
      </c>
      <c r="AC1424" s="22">
        <v>12504</v>
      </c>
      <c r="AD1424" s="29">
        <v>12443</v>
      </c>
      <c r="AE1424" s="29">
        <v>1610352.0800000003</v>
      </c>
      <c r="AF1424" s="29">
        <v>103616356.13</v>
      </c>
      <c r="AG1424" s="29" t="s">
        <v>35</v>
      </c>
      <c r="AI1424"/>
    </row>
    <row r="1425" spans="1:35">
      <c r="A1425" s="17">
        <v>1423</v>
      </c>
      <c r="B1425" s="18">
        <v>45323</v>
      </c>
      <c r="C1425" s="19" t="s">
        <v>45</v>
      </c>
      <c r="D1425" s="19" t="s">
        <v>72</v>
      </c>
      <c r="E1425" s="17">
        <v>2774</v>
      </c>
      <c r="F1425" s="17">
        <v>731</v>
      </c>
      <c r="G1425" s="17">
        <v>0</v>
      </c>
      <c r="H1425" s="20">
        <v>0</v>
      </c>
      <c r="I1425" s="17">
        <v>0</v>
      </c>
      <c r="J1425" s="17">
        <v>358596</v>
      </c>
      <c r="K1425" s="17">
        <v>82641</v>
      </c>
      <c r="L1425" s="17">
        <v>18166090</v>
      </c>
      <c r="M1425" s="17">
        <v>68094</v>
      </c>
      <c r="N1425" s="21">
        <v>194030.2</v>
      </c>
      <c r="O1425" s="17">
        <v>18890</v>
      </c>
      <c r="P1425" s="21">
        <v>72430.83</v>
      </c>
      <c r="Q1425" s="17">
        <v>0</v>
      </c>
      <c r="R1425" s="21">
        <v>0</v>
      </c>
      <c r="S1425" s="17">
        <v>2537</v>
      </c>
      <c r="T1425" s="21">
        <v>11970.91</v>
      </c>
      <c r="U1425" s="17">
        <v>2367007</v>
      </c>
      <c r="V1425" s="21">
        <v>5073092.25</v>
      </c>
      <c r="W1425" s="17">
        <v>565920</v>
      </c>
      <c r="X1425" s="21">
        <v>1172385.78</v>
      </c>
      <c r="Y1425" s="17">
        <v>0</v>
      </c>
      <c r="Z1425" s="21">
        <v>0</v>
      </c>
      <c r="AA1425" s="17">
        <v>11765916</v>
      </c>
      <c r="AB1425" s="21">
        <v>49910929.659999996</v>
      </c>
      <c r="AC1425" s="17">
        <v>0</v>
      </c>
      <c r="AD1425" s="21">
        <v>0</v>
      </c>
      <c r="AE1425" s="21">
        <v>278431.94</v>
      </c>
      <c r="AF1425" s="21">
        <v>56156407.689999998</v>
      </c>
      <c r="AG1425" s="21" t="s">
        <v>35</v>
      </c>
      <c r="AI1425"/>
    </row>
    <row r="1426" spans="1:35">
      <c r="A1426" s="22">
        <v>1424</v>
      </c>
      <c r="B1426" s="28">
        <v>45323</v>
      </c>
      <c r="C1426" s="23" t="s">
        <v>41</v>
      </c>
      <c r="D1426" s="23" t="s">
        <v>73</v>
      </c>
      <c r="E1426" s="22">
        <v>1805</v>
      </c>
      <c r="F1426" s="22">
        <v>1159</v>
      </c>
      <c r="G1426" s="22">
        <v>220171</v>
      </c>
      <c r="H1426" s="38">
        <v>146</v>
      </c>
      <c r="I1426" s="22">
        <v>59363</v>
      </c>
      <c r="J1426" s="22">
        <v>5687512</v>
      </c>
      <c r="K1426" s="22">
        <v>2847599</v>
      </c>
      <c r="L1426" s="22">
        <v>10670305</v>
      </c>
      <c r="M1426" s="22">
        <v>3707926</v>
      </c>
      <c r="N1426" s="29">
        <v>21704650.079999998</v>
      </c>
      <c r="O1426" s="22">
        <v>3883605</v>
      </c>
      <c r="P1426" s="29">
        <v>55878484.950000003</v>
      </c>
      <c r="Q1426" s="22">
        <v>0</v>
      </c>
      <c r="R1426" s="29">
        <v>0</v>
      </c>
      <c r="S1426" s="22">
        <v>24322</v>
      </c>
      <c r="T1426" s="29">
        <v>126962.24000000001</v>
      </c>
      <c r="U1426" s="22">
        <v>867904</v>
      </c>
      <c r="V1426" s="29">
        <v>2349638.64</v>
      </c>
      <c r="W1426" s="22">
        <v>682079</v>
      </c>
      <c r="X1426" s="29">
        <v>3074088.21</v>
      </c>
      <c r="Y1426" s="22">
        <v>1014</v>
      </c>
      <c r="Z1426" s="29">
        <v>68673.460000000006</v>
      </c>
      <c r="AA1426" s="22">
        <v>4431082</v>
      </c>
      <c r="AB1426" s="29">
        <v>28076080.129999999</v>
      </c>
      <c r="AC1426" s="22">
        <v>0</v>
      </c>
      <c r="AD1426" s="29">
        <v>0</v>
      </c>
      <c r="AE1426" s="29">
        <v>77710097.269999996</v>
      </c>
      <c r="AF1426" s="29">
        <v>33568480.439999998</v>
      </c>
      <c r="AG1426" s="29" t="s">
        <v>40</v>
      </c>
      <c r="AI1426"/>
    </row>
    <row r="1427" spans="1:35">
      <c r="A1427" s="17">
        <v>1425</v>
      </c>
      <c r="B1427" s="18">
        <v>45323</v>
      </c>
      <c r="C1427" s="19" t="s">
        <v>41</v>
      </c>
      <c r="D1427" s="19" t="s">
        <v>74</v>
      </c>
      <c r="E1427" s="17">
        <v>939</v>
      </c>
      <c r="F1427" s="17">
        <v>626</v>
      </c>
      <c r="G1427" s="17">
        <v>14354</v>
      </c>
      <c r="H1427" s="20">
        <v>942</v>
      </c>
      <c r="I1427" s="17">
        <v>0</v>
      </c>
      <c r="J1427" s="17">
        <v>399930</v>
      </c>
      <c r="K1427" s="17">
        <v>117340</v>
      </c>
      <c r="L1427" s="17">
        <v>4251582</v>
      </c>
      <c r="M1427" s="17">
        <v>189794</v>
      </c>
      <c r="N1427" s="21">
        <v>1452923.9</v>
      </c>
      <c r="O1427" s="17">
        <v>104536</v>
      </c>
      <c r="P1427" s="21">
        <v>421348.8</v>
      </c>
      <c r="Q1427" s="17">
        <v>0</v>
      </c>
      <c r="R1427" s="21">
        <v>0</v>
      </c>
      <c r="S1427" s="17">
        <v>9572</v>
      </c>
      <c r="T1427" s="21">
        <v>39403.21</v>
      </c>
      <c r="U1427" s="17">
        <v>1469292</v>
      </c>
      <c r="V1427" s="21">
        <v>2756088.08</v>
      </c>
      <c r="W1427" s="17">
        <v>947091</v>
      </c>
      <c r="X1427" s="21">
        <v>713697.21</v>
      </c>
      <c r="Y1427" s="17">
        <v>0</v>
      </c>
      <c r="Z1427" s="21">
        <v>0</v>
      </c>
      <c r="AA1427" s="17">
        <v>5539967</v>
      </c>
      <c r="AB1427" s="21">
        <v>27937972.530000001</v>
      </c>
      <c r="AC1427" s="17">
        <v>0</v>
      </c>
      <c r="AD1427" s="21">
        <v>0</v>
      </c>
      <c r="AE1427" s="21">
        <v>1913675.91</v>
      </c>
      <c r="AF1427" s="21">
        <v>31407757.82</v>
      </c>
      <c r="AG1427" s="21" t="s">
        <v>35</v>
      </c>
      <c r="AI1427"/>
    </row>
    <row r="1428" spans="1:35">
      <c r="A1428" s="22">
        <v>1426</v>
      </c>
      <c r="B1428" s="28">
        <v>45323</v>
      </c>
      <c r="C1428" s="23" t="s">
        <v>33</v>
      </c>
      <c r="D1428" s="23" t="s">
        <v>75</v>
      </c>
      <c r="E1428" s="22">
        <v>59</v>
      </c>
      <c r="F1428" s="22">
        <v>2</v>
      </c>
      <c r="G1428" s="22">
        <v>0</v>
      </c>
      <c r="H1428" s="38">
        <v>156</v>
      </c>
      <c r="I1428" s="22">
        <v>0</v>
      </c>
      <c r="J1428" s="22">
        <v>497940</v>
      </c>
      <c r="K1428" s="22">
        <v>0</v>
      </c>
      <c r="L1428" s="22">
        <v>3187536</v>
      </c>
      <c r="M1428" s="22">
        <v>0</v>
      </c>
      <c r="N1428" s="29">
        <v>0</v>
      </c>
      <c r="O1428" s="22">
        <v>0</v>
      </c>
      <c r="P1428" s="29">
        <v>0</v>
      </c>
      <c r="Q1428" s="22">
        <v>0</v>
      </c>
      <c r="R1428" s="29">
        <v>0</v>
      </c>
      <c r="S1428" s="22">
        <v>0</v>
      </c>
      <c r="T1428" s="29">
        <v>0</v>
      </c>
      <c r="U1428" s="22">
        <v>43370</v>
      </c>
      <c r="V1428" s="29">
        <v>85852.32</v>
      </c>
      <c r="W1428" s="22">
        <v>7513</v>
      </c>
      <c r="X1428" s="29">
        <v>19349.75</v>
      </c>
      <c r="Y1428" s="22">
        <v>0</v>
      </c>
      <c r="Z1428" s="29">
        <v>0</v>
      </c>
      <c r="AA1428" s="22">
        <v>414575</v>
      </c>
      <c r="AB1428" s="29">
        <v>2163706.0499999998</v>
      </c>
      <c r="AC1428" s="22">
        <v>0</v>
      </c>
      <c r="AD1428" s="29">
        <v>0</v>
      </c>
      <c r="AE1428" s="29">
        <v>0</v>
      </c>
      <c r="AF1428" s="29">
        <v>2268908.1199999996</v>
      </c>
      <c r="AG1428" s="29" t="s">
        <v>35</v>
      </c>
      <c r="AI1428"/>
    </row>
    <row r="1429" spans="1:35">
      <c r="A1429" s="17">
        <v>1427</v>
      </c>
      <c r="B1429" s="18">
        <v>45323</v>
      </c>
      <c r="C1429" s="19" t="s">
        <v>36</v>
      </c>
      <c r="D1429" s="19" t="s">
        <v>76</v>
      </c>
      <c r="E1429" s="17">
        <v>0</v>
      </c>
      <c r="F1429" s="17">
        <v>0</v>
      </c>
      <c r="G1429" s="17">
        <v>0</v>
      </c>
      <c r="H1429" s="20">
        <v>0</v>
      </c>
      <c r="I1429" s="17">
        <v>0</v>
      </c>
      <c r="J1429" s="17">
        <v>1223</v>
      </c>
      <c r="K1429" s="17">
        <v>0</v>
      </c>
      <c r="L1429" s="17">
        <v>36</v>
      </c>
      <c r="M1429" s="17">
        <v>0</v>
      </c>
      <c r="N1429" s="21">
        <v>0</v>
      </c>
      <c r="O1429" s="17">
        <v>0</v>
      </c>
      <c r="P1429" s="21">
        <v>0</v>
      </c>
      <c r="Q1429" s="17">
        <v>0</v>
      </c>
      <c r="R1429" s="21">
        <v>0</v>
      </c>
      <c r="S1429" s="17">
        <v>0</v>
      </c>
      <c r="T1429" s="21">
        <v>0</v>
      </c>
      <c r="U1429" s="17">
        <v>1</v>
      </c>
      <c r="V1429" s="21">
        <v>0.22</v>
      </c>
      <c r="W1429" s="17">
        <v>7</v>
      </c>
      <c r="X1429" s="21">
        <v>3.64</v>
      </c>
      <c r="Y1429" s="17">
        <v>0</v>
      </c>
      <c r="Z1429" s="21">
        <v>0</v>
      </c>
      <c r="AA1429" s="17">
        <v>4</v>
      </c>
      <c r="AB1429" s="21">
        <v>5</v>
      </c>
      <c r="AC1429" s="17">
        <v>0</v>
      </c>
      <c r="AD1429" s="21">
        <v>0</v>
      </c>
      <c r="AE1429" s="21">
        <v>0</v>
      </c>
      <c r="AF1429" s="21">
        <v>8.86</v>
      </c>
      <c r="AG1429" s="21" t="s">
        <v>35</v>
      </c>
      <c r="AI1429"/>
    </row>
    <row r="1430" spans="1:35">
      <c r="A1430" s="22">
        <v>1428</v>
      </c>
      <c r="B1430" s="28">
        <v>45323</v>
      </c>
      <c r="C1430" s="23" t="s">
        <v>38</v>
      </c>
      <c r="D1430" s="23" t="s">
        <v>104</v>
      </c>
      <c r="E1430" s="22">
        <v>1</v>
      </c>
      <c r="F1430" s="22">
        <v>0</v>
      </c>
      <c r="G1430" s="22">
        <v>0</v>
      </c>
      <c r="H1430" s="38">
        <v>0</v>
      </c>
      <c r="I1430" s="22">
        <v>0</v>
      </c>
      <c r="J1430" s="22">
        <v>0</v>
      </c>
      <c r="K1430" s="22">
        <v>0</v>
      </c>
      <c r="L1430" s="22">
        <v>1415</v>
      </c>
      <c r="M1430" s="22">
        <v>0</v>
      </c>
      <c r="N1430" s="29">
        <v>0</v>
      </c>
      <c r="O1430" s="22">
        <v>0</v>
      </c>
      <c r="P1430" s="29">
        <v>0</v>
      </c>
      <c r="Q1430" s="22">
        <v>0</v>
      </c>
      <c r="R1430" s="29">
        <v>0</v>
      </c>
      <c r="S1430" s="22">
        <v>0</v>
      </c>
      <c r="T1430" s="29">
        <v>0</v>
      </c>
      <c r="U1430" s="22">
        <v>1769</v>
      </c>
      <c r="V1430" s="29">
        <v>6519.61</v>
      </c>
      <c r="W1430" s="22">
        <v>227</v>
      </c>
      <c r="X1430" s="29">
        <v>623.87</v>
      </c>
      <c r="Y1430" s="22">
        <v>0</v>
      </c>
      <c r="Z1430" s="29">
        <v>0</v>
      </c>
      <c r="AA1430" s="22">
        <v>472</v>
      </c>
      <c r="AB1430" s="29">
        <v>2288.1999999999998</v>
      </c>
      <c r="AC1430" s="22">
        <v>0</v>
      </c>
      <c r="AD1430" s="29">
        <v>0</v>
      </c>
      <c r="AE1430" s="29">
        <v>0</v>
      </c>
      <c r="AF1430" s="29">
        <v>9431.68</v>
      </c>
      <c r="AG1430" s="29" t="s">
        <v>35</v>
      </c>
      <c r="AI1430"/>
    </row>
    <row r="1431" spans="1:35">
      <c r="A1431" s="17">
        <v>1429</v>
      </c>
      <c r="B1431" s="18">
        <v>45323</v>
      </c>
      <c r="C1431" s="19" t="s">
        <v>41</v>
      </c>
      <c r="D1431" s="19" t="s">
        <v>77</v>
      </c>
      <c r="E1431" s="17">
        <v>914</v>
      </c>
      <c r="F1431" s="17">
        <v>580</v>
      </c>
      <c r="G1431" s="17">
        <v>10089</v>
      </c>
      <c r="H1431" s="20">
        <v>0</v>
      </c>
      <c r="I1431" s="17">
        <v>0</v>
      </c>
      <c r="J1431" s="17">
        <v>76920</v>
      </c>
      <c r="K1431" s="17">
        <v>0</v>
      </c>
      <c r="L1431" s="17">
        <v>5221403</v>
      </c>
      <c r="M1431" s="17">
        <v>0</v>
      </c>
      <c r="N1431" s="21">
        <v>0</v>
      </c>
      <c r="O1431" s="17">
        <v>0</v>
      </c>
      <c r="P1431" s="21">
        <v>0</v>
      </c>
      <c r="Q1431" s="17">
        <v>0</v>
      </c>
      <c r="R1431" s="21">
        <v>0</v>
      </c>
      <c r="S1431" s="17">
        <v>0</v>
      </c>
      <c r="T1431" s="21">
        <v>0</v>
      </c>
      <c r="U1431" s="17">
        <v>851555</v>
      </c>
      <c r="V1431" s="21">
        <v>1694407.23</v>
      </c>
      <c r="W1431" s="17">
        <v>84978</v>
      </c>
      <c r="X1431" s="21">
        <v>218865.63</v>
      </c>
      <c r="Y1431" s="17">
        <v>0</v>
      </c>
      <c r="Z1431" s="21">
        <v>0</v>
      </c>
      <c r="AA1431" s="17">
        <v>3856041</v>
      </c>
      <c r="AB1431" s="21">
        <v>18521911.690000001</v>
      </c>
      <c r="AC1431" s="17">
        <v>0</v>
      </c>
      <c r="AD1431" s="21">
        <v>0</v>
      </c>
      <c r="AE1431" s="21">
        <v>0</v>
      </c>
      <c r="AF1431" s="21">
        <v>20435184.550000001</v>
      </c>
      <c r="AG1431" s="21" t="s">
        <v>35</v>
      </c>
      <c r="AI1431"/>
    </row>
    <row r="1432" spans="1:35">
      <c r="A1432" s="22">
        <v>1430</v>
      </c>
      <c r="B1432" s="28">
        <v>45323</v>
      </c>
      <c r="C1432" s="23" t="s">
        <v>41</v>
      </c>
      <c r="D1432" s="23" t="s">
        <v>78</v>
      </c>
      <c r="E1432" s="22">
        <v>1454</v>
      </c>
      <c r="F1432" s="22">
        <v>800</v>
      </c>
      <c r="G1432" s="22">
        <v>8831</v>
      </c>
      <c r="H1432" s="38">
        <v>0</v>
      </c>
      <c r="I1432" s="22">
        <v>0</v>
      </c>
      <c r="J1432" s="22">
        <v>34144</v>
      </c>
      <c r="K1432" s="22">
        <v>10415</v>
      </c>
      <c r="L1432" s="22">
        <v>4739291</v>
      </c>
      <c r="M1432" s="22">
        <v>25783</v>
      </c>
      <c r="N1432" s="29">
        <v>172562.89</v>
      </c>
      <c r="O1432" s="22">
        <v>10263</v>
      </c>
      <c r="P1432" s="29">
        <v>132634.16</v>
      </c>
      <c r="Q1432" s="22">
        <v>0</v>
      </c>
      <c r="R1432" s="29">
        <v>0</v>
      </c>
      <c r="S1432" s="22">
        <v>808</v>
      </c>
      <c r="T1432" s="29">
        <v>6146.6</v>
      </c>
      <c r="U1432" s="22">
        <v>1077554</v>
      </c>
      <c r="V1432" s="29">
        <v>2683092.27</v>
      </c>
      <c r="W1432" s="22">
        <v>204324</v>
      </c>
      <c r="X1432" s="29">
        <v>660151.57999999996</v>
      </c>
      <c r="Y1432" s="22">
        <v>0</v>
      </c>
      <c r="Z1432" s="29">
        <v>0</v>
      </c>
      <c r="AA1432" s="22">
        <v>4307497</v>
      </c>
      <c r="AB1432" s="29">
        <v>21025632.780000001</v>
      </c>
      <c r="AC1432" s="22">
        <v>0</v>
      </c>
      <c r="AD1432" s="29">
        <v>0</v>
      </c>
      <c r="AE1432" s="29">
        <v>311343.65000000002</v>
      </c>
      <c r="AF1432" s="29">
        <v>24368876.630000003</v>
      </c>
      <c r="AG1432" s="29" t="s">
        <v>35</v>
      </c>
      <c r="AI1432"/>
    </row>
    <row r="1433" spans="1:35">
      <c r="A1433" s="17">
        <v>1431</v>
      </c>
      <c r="B1433" s="18">
        <v>45323</v>
      </c>
      <c r="C1433" s="19" t="s">
        <v>38</v>
      </c>
      <c r="D1433" s="19" t="s">
        <v>105</v>
      </c>
      <c r="E1433" s="17">
        <v>1</v>
      </c>
      <c r="F1433" s="17">
        <v>0</v>
      </c>
      <c r="G1433" s="17">
        <v>0</v>
      </c>
      <c r="H1433" s="20">
        <v>0</v>
      </c>
      <c r="I1433" s="17">
        <v>0</v>
      </c>
      <c r="J1433" s="17">
        <v>0</v>
      </c>
      <c r="K1433" s="17">
        <v>0</v>
      </c>
      <c r="L1433" s="17">
        <v>366</v>
      </c>
      <c r="M1433" s="17">
        <v>0</v>
      </c>
      <c r="N1433" s="21">
        <v>0</v>
      </c>
      <c r="O1433" s="17">
        <v>0</v>
      </c>
      <c r="P1433" s="21">
        <v>0</v>
      </c>
      <c r="Q1433" s="17">
        <v>0</v>
      </c>
      <c r="R1433" s="21">
        <v>0</v>
      </c>
      <c r="S1433" s="17">
        <v>0</v>
      </c>
      <c r="T1433" s="21">
        <v>0</v>
      </c>
      <c r="U1433" s="17">
        <v>611</v>
      </c>
      <c r="V1433" s="21">
        <v>2826.07</v>
      </c>
      <c r="W1433" s="17">
        <v>121</v>
      </c>
      <c r="X1433" s="21">
        <v>582.16999999999996</v>
      </c>
      <c r="Y1433" s="17">
        <v>0</v>
      </c>
      <c r="Z1433" s="21">
        <v>0</v>
      </c>
      <c r="AA1433" s="17">
        <v>178</v>
      </c>
      <c r="AB1433" s="21">
        <v>1240.5</v>
      </c>
      <c r="AC1433" s="17">
        <v>0</v>
      </c>
      <c r="AD1433" s="21">
        <v>0</v>
      </c>
      <c r="AE1433" s="21">
        <v>0</v>
      </c>
      <c r="AF1433" s="21">
        <v>4648.74</v>
      </c>
      <c r="AG1433" s="21" t="s">
        <v>35</v>
      </c>
      <c r="AI1433"/>
    </row>
    <row r="1434" spans="1:35">
      <c r="A1434" s="22">
        <v>1432</v>
      </c>
      <c r="B1434" s="28">
        <v>45323</v>
      </c>
      <c r="C1434" s="23" t="s">
        <v>41</v>
      </c>
      <c r="D1434" s="23" t="s">
        <v>79</v>
      </c>
      <c r="E1434" s="22">
        <v>1759</v>
      </c>
      <c r="F1434" s="22">
        <v>1507</v>
      </c>
      <c r="G1434" s="22">
        <v>77238</v>
      </c>
      <c r="H1434" s="38">
        <v>4427</v>
      </c>
      <c r="I1434" s="22">
        <v>112308</v>
      </c>
      <c r="J1434" s="22">
        <v>524537</v>
      </c>
      <c r="K1434" s="22">
        <v>6042418</v>
      </c>
      <c r="L1434" s="22">
        <v>33603903</v>
      </c>
      <c r="M1434" s="22">
        <v>9660552</v>
      </c>
      <c r="N1434" s="29">
        <v>24324576.82</v>
      </c>
      <c r="O1434" s="22">
        <v>4559675</v>
      </c>
      <c r="P1434" s="29">
        <v>36731054.920000002</v>
      </c>
      <c r="Q1434" s="22">
        <v>0</v>
      </c>
      <c r="R1434" s="29">
        <v>0</v>
      </c>
      <c r="S1434" s="22">
        <v>40889</v>
      </c>
      <c r="T1434" s="29">
        <v>183679.95</v>
      </c>
      <c r="U1434" s="22">
        <v>2467811</v>
      </c>
      <c r="V1434" s="29">
        <v>5642061.9500000002</v>
      </c>
      <c r="W1434" s="22">
        <v>1983314</v>
      </c>
      <c r="X1434" s="29">
        <v>5572628.96</v>
      </c>
      <c r="Y1434" s="22">
        <v>0</v>
      </c>
      <c r="Z1434" s="29">
        <v>0</v>
      </c>
      <c r="AA1434" s="22">
        <v>12896479</v>
      </c>
      <c r="AB1434" s="29">
        <v>53724168.340000004</v>
      </c>
      <c r="AC1434" s="22">
        <v>0</v>
      </c>
      <c r="AD1434" s="29">
        <v>0</v>
      </c>
      <c r="AE1434" s="29">
        <v>61239311.690000005</v>
      </c>
      <c r="AF1434" s="29">
        <v>64938859.25</v>
      </c>
      <c r="AG1434" s="29" t="s">
        <v>35</v>
      </c>
      <c r="AI1434"/>
    </row>
    <row r="1435" spans="1:35">
      <c r="A1435" s="17">
        <v>1433</v>
      </c>
      <c r="B1435" s="18">
        <v>45323</v>
      </c>
      <c r="C1435" s="19" t="s">
        <v>36</v>
      </c>
      <c r="D1435" s="19" t="s">
        <v>80</v>
      </c>
      <c r="E1435" s="17">
        <v>0</v>
      </c>
      <c r="F1435" s="17">
        <v>0</v>
      </c>
      <c r="G1435" s="17">
        <v>0</v>
      </c>
      <c r="H1435" s="20">
        <v>456288</v>
      </c>
      <c r="I1435" s="17">
        <v>0</v>
      </c>
      <c r="J1435" s="17">
        <v>0</v>
      </c>
      <c r="K1435" s="17">
        <v>0</v>
      </c>
      <c r="L1435" s="17">
        <v>800527</v>
      </c>
      <c r="M1435" s="17">
        <v>0</v>
      </c>
      <c r="N1435" s="21">
        <v>0</v>
      </c>
      <c r="O1435" s="17">
        <v>0</v>
      </c>
      <c r="P1435" s="21">
        <v>0</v>
      </c>
      <c r="Q1435" s="17">
        <v>0</v>
      </c>
      <c r="R1435" s="21">
        <v>0</v>
      </c>
      <c r="S1435" s="17">
        <v>0</v>
      </c>
      <c r="T1435" s="21">
        <v>0</v>
      </c>
      <c r="U1435" s="17">
        <v>2372</v>
      </c>
      <c r="V1435" s="21">
        <v>2601.2800000000002</v>
      </c>
      <c r="W1435" s="17">
        <v>31637</v>
      </c>
      <c r="X1435" s="21">
        <v>25493.43</v>
      </c>
      <c r="Y1435" s="17">
        <v>0</v>
      </c>
      <c r="Z1435" s="21">
        <v>0</v>
      </c>
      <c r="AA1435" s="17">
        <v>44141</v>
      </c>
      <c r="AB1435" s="21">
        <v>120684.8</v>
      </c>
      <c r="AC1435" s="17">
        <v>0</v>
      </c>
      <c r="AD1435" s="21">
        <v>0</v>
      </c>
      <c r="AE1435" s="21">
        <v>0</v>
      </c>
      <c r="AF1435" s="21">
        <v>148779.51</v>
      </c>
      <c r="AG1435" s="21" t="s">
        <v>35</v>
      </c>
      <c r="AI1435"/>
    </row>
    <row r="1436" spans="1:35">
      <c r="A1436" s="22">
        <v>1434</v>
      </c>
      <c r="B1436" s="28">
        <v>45323</v>
      </c>
      <c r="C1436" s="23" t="s">
        <v>41</v>
      </c>
      <c r="D1436" s="23" t="s">
        <v>99</v>
      </c>
      <c r="E1436" s="22">
        <v>0</v>
      </c>
      <c r="F1436" s="22">
        <v>0</v>
      </c>
      <c r="G1436" s="22">
        <v>0</v>
      </c>
      <c r="H1436" s="38">
        <v>0</v>
      </c>
      <c r="I1436" s="22">
        <v>0</v>
      </c>
      <c r="J1436" s="22">
        <v>0</v>
      </c>
      <c r="K1436" s="22">
        <v>0</v>
      </c>
      <c r="L1436" s="22">
        <v>247406</v>
      </c>
      <c r="M1436" s="22">
        <v>0</v>
      </c>
      <c r="N1436" s="29">
        <v>0</v>
      </c>
      <c r="O1436" s="22">
        <v>0</v>
      </c>
      <c r="P1436" s="29">
        <v>0</v>
      </c>
      <c r="Q1436" s="22">
        <v>0</v>
      </c>
      <c r="R1436" s="29">
        <v>0</v>
      </c>
      <c r="S1436" s="22">
        <v>0</v>
      </c>
      <c r="T1436" s="29">
        <v>0</v>
      </c>
      <c r="U1436" s="22">
        <v>15780</v>
      </c>
      <c r="V1436" s="29">
        <v>30707.68</v>
      </c>
      <c r="W1436" s="22">
        <v>5387</v>
      </c>
      <c r="X1436" s="29">
        <v>17199.71</v>
      </c>
      <c r="Y1436" s="22">
        <v>0</v>
      </c>
      <c r="Z1436" s="29">
        <v>0</v>
      </c>
      <c r="AA1436" s="22">
        <v>72873</v>
      </c>
      <c r="AB1436" s="29">
        <v>347657.84</v>
      </c>
      <c r="AC1436" s="22">
        <v>8</v>
      </c>
      <c r="AD1436" s="29">
        <v>4.8</v>
      </c>
      <c r="AE1436" s="29">
        <v>0</v>
      </c>
      <c r="AF1436" s="29">
        <v>395570.03</v>
      </c>
      <c r="AG1436" s="29" t="s">
        <v>35</v>
      </c>
      <c r="AI1436"/>
    </row>
    <row r="1437" spans="1:35">
      <c r="A1437" s="17">
        <v>1435</v>
      </c>
      <c r="B1437" s="18">
        <v>45323</v>
      </c>
      <c r="C1437" s="19" t="s">
        <v>33</v>
      </c>
      <c r="D1437" s="19" t="s">
        <v>81</v>
      </c>
      <c r="E1437" s="17">
        <v>18</v>
      </c>
      <c r="F1437" s="17">
        <v>1</v>
      </c>
      <c r="G1437" s="17">
        <v>0</v>
      </c>
      <c r="H1437" s="20">
        <v>0</v>
      </c>
      <c r="I1437" s="17">
        <v>0</v>
      </c>
      <c r="J1437" s="17">
        <v>0</v>
      </c>
      <c r="K1437" s="17">
        <v>0</v>
      </c>
      <c r="L1437" s="17">
        <v>425872</v>
      </c>
      <c r="M1437" s="17">
        <v>0</v>
      </c>
      <c r="N1437" s="21">
        <v>0</v>
      </c>
      <c r="O1437" s="17">
        <v>0</v>
      </c>
      <c r="P1437" s="21">
        <v>0</v>
      </c>
      <c r="Q1437" s="17">
        <v>0</v>
      </c>
      <c r="R1437" s="21">
        <v>0</v>
      </c>
      <c r="S1437" s="17">
        <v>0</v>
      </c>
      <c r="T1437" s="21">
        <v>0</v>
      </c>
      <c r="U1437" s="17">
        <v>5587</v>
      </c>
      <c r="V1437" s="21">
        <v>7068.29</v>
      </c>
      <c r="W1437" s="17">
        <v>0</v>
      </c>
      <c r="X1437" s="21">
        <v>0</v>
      </c>
      <c r="Y1437" s="17">
        <v>0</v>
      </c>
      <c r="Z1437" s="21">
        <v>0</v>
      </c>
      <c r="AA1437" s="17">
        <v>47148</v>
      </c>
      <c r="AB1437" s="21">
        <v>217361.9</v>
      </c>
      <c r="AC1437" s="17">
        <v>0</v>
      </c>
      <c r="AD1437" s="21">
        <v>0</v>
      </c>
      <c r="AE1437" s="21">
        <v>0</v>
      </c>
      <c r="AF1437" s="21">
        <v>224430.19</v>
      </c>
      <c r="AG1437" s="21" t="s">
        <v>35</v>
      </c>
      <c r="AI1437"/>
    </row>
    <row r="1438" spans="1:35">
      <c r="A1438" s="22">
        <v>1436</v>
      </c>
      <c r="B1438" s="28">
        <v>45323</v>
      </c>
      <c r="C1438" s="23" t="s">
        <v>36</v>
      </c>
      <c r="D1438" s="23" t="s">
        <v>82</v>
      </c>
      <c r="E1438" s="22">
        <v>1</v>
      </c>
      <c r="F1438" s="22">
        <v>8</v>
      </c>
      <c r="G1438" s="22">
        <v>731192</v>
      </c>
      <c r="H1438" s="38">
        <v>0</v>
      </c>
      <c r="I1438" s="22">
        <v>0</v>
      </c>
      <c r="J1438" s="22">
        <v>38002081</v>
      </c>
      <c r="K1438" s="22">
        <v>0</v>
      </c>
      <c r="L1438" s="22">
        <v>32326389</v>
      </c>
      <c r="M1438" s="22">
        <v>0</v>
      </c>
      <c r="N1438" s="29">
        <v>0</v>
      </c>
      <c r="O1438" s="22">
        <v>0</v>
      </c>
      <c r="P1438" s="29">
        <v>0</v>
      </c>
      <c r="Q1438" s="22">
        <v>0</v>
      </c>
      <c r="R1438" s="29">
        <v>0</v>
      </c>
      <c r="S1438" s="22">
        <v>0</v>
      </c>
      <c r="T1438" s="29">
        <v>0</v>
      </c>
      <c r="U1438" s="22">
        <v>138711</v>
      </c>
      <c r="V1438" s="29">
        <v>200359.27</v>
      </c>
      <c r="W1438" s="22">
        <v>349431</v>
      </c>
      <c r="X1438" s="29">
        <v>706358.26</v>
      </c>
      <c r="Y1438" s="22">
        <v>0</v>
      </c>
      <c r="Z1438" s="29">
        <v>0</v>
      </c>
      <c r="AA1438" s="22">
        <v>777952</v>
      </c>
      <c r="AB1438" s="29">
        <v>3476895.3</v>
      </c>
      <c r="AC1438" s="22">
        <v>0</v>
      </c>
      <c r="AD1438" s="29">
        <v>0</v>
      </c>
      <c r="AE1438" s="29">
        <v>0</v>
      </c>
      <c r="AF1438" s="29">
        <v>4383612.83</v>
      </c>
      <c r="AG1438" s="29" t="s">
        <v>35</v>
      </c>
      <c r="AI1438"/>
    </row>
    <row r="1439" spans="1:35">
      <c r="A1439" s="17">
        <v>1437</v>
      </c>
      <c r="B1439" s="18">
        <v>45323</v>
      </c>
      <c r="C1439" s="19" t="s">
        <v>45</v>
      </c>
      <c r="D1439" s="19" t="s">
        <v>83</v>
      </c>
      <c r="E1439" s="17">
        <v>994</v>
      </c>
      <c r="F1439" s="17">
        <v>26</v>
      </c>
      <c r="G1439" s="17">
        <v>641</v>
      </c>
      <c r="H1439" s="20">
        <v>547</v>
      </c>
      <c r="I1439" s="17">
        <v>788</v>
      </c>
      <c r="J1439" s="17">
        <v>119394</v>
      </c>
      <c r="K1439" s="17">
        <v>0</v>
      </c>
      <c r="L1439" s="17">
        <v>4013638</v>
      </c>
      <c r="M1439" s="17">
        <v>0</v>
      </c>
      <c r="N1439" s="21">
        <v>0</v>
      </c>
      <c r="O1439" s="17">
        <v>0</v>
      </c>
      <c r="P1439" s="21">
        <v>0</v>
      </c>
      <c r="Q1439" s="17">
        <v>0</v>
      </c>
      <c r="R1439" s="21">
        <v>0</v>
      </c>
      <c r="S1439" s="17">
        <v>0</v>
      </c>
      <c r="T1439" s="21">
        <v>0</v>
      </c>
      <c r="U1439" s="17">
        <v>338032</v>
      </c>
      <c r="V1439" s="21">
        <v>840521.87</v>
      </c>
      <c r="W1439" s="17">
        <v>166383</v>
      </c>
      <c r="X1439" s="21">
        <v>457079.54</v>
      </c>
      <c r="Y1439" s="17">
        <v>0</v>
      </c>
      <c r="Z1439" s="21">
        <v>0</v>
      </c>
      <c r="AA1439" s="17">
        <v>1465674</v>
      </c>
      <c r="AB1439" s="21">
        <v>7080792.2000000002</v>
      </c>
      <c r="AC1439" s="17">
        <v>0</v>
      </c>
      <c r="AD1439" s="21">
        <v>0</v>
      </c>
      <c r="AE1439" s="21">
        <v>0</v>
      </c>
      <c r="AF1439" s="21">
        <v>8378393.6100000003</v>
      </c>
      <c r="AG1439" s="21" t="s">
        <v>35</v>
      </c>
      <c r="AI1439"/>
    </row>
    <row r="1440" spans="1:35">
      <c r="A1440" s="22">
        <v>1438</v>
      </c>
      <c r="B1440" s="28">
        <v>45323</v>
      </c>
      <c r="C1440" s="23" t="s">
        <v>45</v>
      </c>
      <c r="D1440" s="23" t="s">
        <v>84</v>
      </c>
      <c r="E1440" s="22">
        <v>7797</v>
      </c>
      <c r="F1440" s="22">
        <v>4347</v>
      </c>
      <c r="G1440" s="22">
        <v>37279</v>
      </c>
      <c r="H1440" s="38">
        <v>11265</v>
      </c>
      <c r="I1440" s="22">
        <v>665133</v>
      </c>
      <c r="J1440" s="22">
        <v>585392</v>
      </c>
      <c r="K1440" s="22">
        <v>531098</v>
      </c>
      <c r="L1440" s="22">
        <v>39776588</v>
      </c>
      <c r="M1440" s="22">
        <v>376221</v>
      </c>
      <c r="N1440" s="29">
        <v>1499880.26</v>
      </c>
      <c r="O1440" s="22">
        <v>229965</v>
      </c>
      <c r="P1440" s="29">
        <v>1315019.32</v>
      </c>
      <c r="Q1440" s="22">
        <v>5</v>
      </c>
      <c r="R1440" s="29">
        <v>366.67</v>
      </c>
      <c r="S1440" s="22">
        <v>9698</v>
      </c>
      <c r="T1440" s="29">
        <v>27087.4</v>
      </c>
      <c r="U1440" s="22">
        <v>4681151</v>
      </c>
      <c r="V1440" s="29">
        <v>11862216.75</v>
      </c>
      <c r="W1440" s="22">
        <v>1696214</v>
      </c>
      <c r="X1440" s="29">
        <v>4079745.26</v>
      </c>
      <c r="Y1440" s="22">
        <v>0</v>
      </c>
      <c r="Z1440" s="29">
        <v>0</v>
      </c>
      <c r="AA1440" s="22">
        <v>26134628</v>
      </c>
      <c r="AB1440" s="29">
        <v>133766431</v>
      </c>
      <c r="AC1440" s="22">
        <v>0</v>
      </c>
      <c r="AD1440" s="29">
        <v>0</v>
      </c>
      <c r="AE1440" s="29">
        <v>2842353.65</v>
      </c>
      <c r="AF1440" s="29">
        <v>149708393.00999999</v>
      </c>
      <c r="AG1440" s="29" t="s">
        <v>35</v>
      </c>
      <c r="AI1440"/>
    </row>
    <row r="1441" spans="1:35">
      <c r="A1441" s="17">
        <v>1439</v>
      </c>
      <c r="B1441" s="18">
        <v>45323</v>
      </c>
      <c r="C1441" s="19" t="s">
        <v>41</v>
      </c>
      <c r="D1441" s="19" t="s">
        <v>85</v>
      </c>
      <c r="E1441" s="17">
        <v>360</v>
      </c>
      <c r="F1441" s="17">
        <v>36</v>
      </c>
      <c r="G1441" s="17">
        <v>848765</v>
      </c>
      <c r="H1441" s="20">
        <v>0</v>
      </c>
      <c r="I1441" s="17">
        <v>3429</v>
      </c>
      <c r="J1441" s="17">
        <v>120584</v>
      </c>
      <c r="K1441" s="17">
        <v>5161788</v>
      </c>
      <c r="L1441" s="17">
        <v>1469217</v>
      </c>
      <c r="M1441" s="17">
        <v>6708256</v>
      </c>
      <c r="N1441" s="21">
        <v>33299274.600000001</v>
      </c>
      <c r="O1441" s="17">
        <v>3272736</v>
      </c>
      <c r="P1441" s="21">
        <v>36781308.659999996</v>
      </c>
      <c r="Q1441" s="17">
        <v>0</v>
      </c>
      <c r="R1441" s="21">
        <v>0</v>
      </c>
      <c r="S1441" s="17">
        <v>40983</v>
      </c>
      <c r="T1441" s="21">
        <v>154938.06</v>
      </c>
      <c r="U1441" s="17">
        <v>207230</v>
      </c>
      <c r="V1441" s="21">
        <v>496224.85</v>
      </c>
      <c r="W1441" s="17">
        <v>105743</v>
      </c>
      <c r="X1441" s="21">
        <v>722677.61</v>
      </c>
      <c r="Y1441" s="17">
        <v>97</v>
      </c>
      <c r="Z1441" s="21">
        <v>3631.34</v>
      </c>
      <c r="AA1441" s="17">
        <v>952774</v>
      </c>
      <c r="AB1441" s="21">
        <v>4213990.71</v>
      </c>
      <c r="AC1441" s="17">
        <v>0</v>
      </c>
      <c r="AD1441" s="21">
        <v>0</v>
      </c>
      <c r="AE1441" s="21">
        <v>70235521.319999993</v>
      </c>
      <c r="AF1441" s="21">
        <v>5436524.5099999998</v>
      </c>
      <c r="AG1441" s="21" t="s">
        <v>40</v>
      </c>
      <c r="AI1441"/>
    </row>
    <row r="1442" spans="1:35">
      <c r="A1442" s="22">
        <v>1440</v>
      </c>
      <c r="B1442" s="28">
        <v>45323</v>
      </c>
      <c r="C1442" s="23" t="s">
        <v>38</v>
      </c>
      <c r="D1442" s="23" t="s">
        <v>86</v>
      </c>
      <c r="E1442" s="22">
        <v>0</v>
      </c>
      <c r="F1442" s="22">
        <v>0</v>
      </c>
      <c r="G1442" s="22">
        <v>0</v>
      </c>
      <c r="H1442" s="38">
        <v>1892</v>
      </c>
      <c r="I1442" s="22">
        <v>0</v>
      </c>
      <c r="J1442" s="22">
        <v>0</v>
      </c>
      <c r="K1442" s="22">
        <v>941637</v>
      </c>
      <c r="L1442" s="22">
        <v>759875</v>
      </c>
      <c r="M1442" s="22">
        <v>278687</v>
      </c>
      <c r="N1442" s="29">
        <v>365923.42</v>
      </c>
      <c r="O1442" s="22">
        <v>493705</v>
      </c>
      <c r="P1442" s="29">
        <v>749966.2</v>
      </c>
      <c r="Q1442" s="22">
        <v>0</v>
      </c>
      <c r="R1442" s="29">
        <v>0</v>
      </c>
      <c r="S1442" s="22">
        <v>1944</v>
      </c>
      <c r="T1442" s="29">
        <v>6983.16</v>
      </c>
      <c r="U1442" s="22">
        <v>9005</v>
      </c>
      <c r="V1442" s="29">
        <v>23469.56</v>
      </c>
      <c r="W1442" s="22">
        <v>11049</v>
      </c>
      <c r="X1442" s="29">
        <v>32436.85</v>
      </c>
      <c r="Y1442" s="22">
        <v>0</v>
      </c>
      <c r="Z1442" s="29">
        <v>0</v>
      </c>
      <c r="AA1442" s="22">
        <v>152013</v>
      </c>
      <c r="AB1442" s="29">
        <v>228666.31</v>
      </c>
      <c r="AC1442" s="22">
        <v>0</v>
      </c>
      <c r="AD1442" s="29">
        <v>0</v>
      </c>
      <c r="AE1442" s="29">
        <v>1122872.7799999998</v>
      </c>
      <c r="AF1442" s="29">
        <v>284572.71999999997</v>
      </c>
      <c r="AG1442" s="29" t="s">
        <v>40</v>
      </c>
      <c r="AI1442"/>
    </row>
    <row r="1443" spans="1:35">
      <c r="A1443" s="17">
        <v>1441</v>
      </c>
      <c r="B1443" s="18">
        <v>45323</v>
      </c>
      <c r="C1443" s="19" t="s">
        <v>33</v>
      </c>
      <c r="D1443" s="19" t="s">
        <v>100</v>
      </c>
      <c r="E1443" s="17">
        <v>25</v>
      </c>
      <c r="F1443" s="17">
        <v>0</v>
      </c>
      <c r="G1443" s="17">
        <v>0</v>
      </c>
      <c r="H1443" s="20">
        <v>0</v>
      </c>
      <c r="I1443" s="17">
        <v>0</v>
      </c>
      <c r="J1443" s="17">
        <v>0</v>
      </c>
      <c r="K1443" s="17">
        <v>0</v>
      </c>
      <c r="L1443" s="17">
        <v>81802</v>
      </c>
      <c r="M1443" s="17">
        <v>0</v>
      </c>
      <c r="N1443" s="21">
        <v>0</v>
      </c>
      <c r="O1443" s="17">
        <v>0</v>
      </c>
      <c r="P1443" s="21">
        <v>0</v>
      </c>
      <c r="Q1443" s="17">
        <v>0</v>
      </c>
      <c r="R1443" s="21">
        <v>0</v>
      </c>
      <c r="S1443" s="17">
        <v>0</v>
      </c>
      <c r="T1443" s="21">
        <v>0</v>
      </c>
      <c r="U1443" s="17">
        <v>4180</v>
      </c>
      <c r="V1443" s="21">
        <v>10664.24</v>
      </c>
      <c r="W1443" s="17">
        <v>3291</v>
      </c>
      <c r="X1443" s="21">
        <v>11473</v>
      </c>
      <c r="Y1443" s="17">
        <v>0</v>
      </c>
      <c r="Z1443" s="21">
        <v>0</v>
      </c>
      <c r="AA1443" s="17">
        <v>33271</v>
      </c>
      <c r="AB1443" s="21">
        <v>189844.3</v>
      </c>
      <c r="AC1443" s="17">
        <v>0</v>
      </c>
      <c r="AD1443" s="21">
        <v>0</v>
      </c>
      <c r="AE1443" s="21">
        <v>0</v>
      </c>
      <c r="AF1443" s="21">
        <v>211981.53999999998</v>
      </c>
      <c r="AG1443" s="21" t="s">
        <v>35</v>
      </c>
      <c r="AI1443"/>
    </row>
    <row r="1444" spans="1:35">
      <c r="A1444" s="22">
        <v>1442</v>
      </c>
      <c r="B1444" s="28">
        <v>45323</v>
      </c>
      <c r="C1444" s="23" t="s">
        <v>41</v>
      </c>
      <c r="D1444" s="23" t="s">
        <v>87</v>
      </c>
      <c r="E1444" s="22">
        <v>905</v>
      </c>
      <c r="F1444" s="22">
        <v>417</v>
      </c>
      <c r="G1444" s="22">
        <v>16427</v>
      </c>
      <c r="H1444" s="38">
        <v>0</v>
      </c>
      <c r="I1444" s="22">
        <v>6866</v>
      </c>
      <c r="J1444" s="22">
        <v>91317</v>
      </c>
      <c r="K1444" s="22">
        <v>400776</v>
      </c>
      <c r="L1444" s="22">
        <v>3787113</v>
      </c>
      <c r="M1444" s="22">
        <v>738602</v>
      </c>
      <c r="N1444" s="29">
        <v>2624710.16</v>
      </c>
      <c r="O1444" s="22">
        <v>754052</v>
      </c>
      <c r="P1444" s="29">
        <v>5354627.6399999997</v>
      </c>
      <c r="Q1444" s="22">
        <v>0</v>
      </c>
      <c r="R1444" s="29">
        <v>0</v>
      </c>
      <c r="S1444" s="22">
        <v>0</v>
      </c>
      <c r="T1444" s="29">
        <v>0</v>
      </c>
      <c r="U1444" s="22">
        <v>1129008</v>
      </c>
      <c r="V1444" s="29">
        <v>2529007.31</v>
      </c>
      <c r="W1444" s="22">
        <v>184655</v>
      </c>
      <c r="X1444" s="29">
        <v>791648.58</v>
      </c>
      <c r="Y1444" s="22">
        <v>0</v>
      </c>
      <c r="Z1444" s="29">
        <v>0</v>
      </c>
      <c r="AA1444" s="22">
        <v>2898499</v>
      </c>
      <c r="AB1444" s="29">
        <v>14049808.92</v>
      </c>
      <c r="AC1444" s="22">
        <v>0</v>
      </c>
      <c r="AD1444" s="29">
        <v>0</v>
      </c>
      <c r="AE1444" s="29">
        <v>7979337.7999999998</v>
      </c>
      <c r="AF1444" s="29">
        <v>17370464.809999999</v>
      </c>
      <c r="AG1444" s="29" t="s">
        <v>35</v>
      </c>
      <c r="AI1444"/>
    </row>
    <row r="1445" spans="1:35">
      <c r="A1445" s="17">
        <v>1443</v>
      </c>
      <c r="B1445" s="18">
        <v>45323</v>
      </c>
      <c r="C1445" s="19" t="s">
        <v>38</v>
      </c>
      <c r="D1445" s="19" t="s">
        <v>88</v>
      </c>
      <c r="E1445" s="17">
        <v>101</v>
      </c>
      <c r="F1445" s="17">
        <v>65</v>
      </c>
      <c r="G1445" s="17">
        <v>0</v>
      </c>
      <c r="H1445" s="20">
        <v>0</v>
      </c>
      <c r="I1445" s="17">
        <v>0</v>
      </c>
      <c r="J1445" s="17">
        <v>0</v>
      </c>
      <c r="K1445" s="17">
        <v>1016068</v>
      </c>
      <c r="L1445" s="17">
        <v>1096768</v>
      </c>
      <c r="M1445" s="17">
        <v>1204860</v>
      </c>
      <c r="N1445" s="21">
        <v>4089442.92</v>
      </c>
      <c r="O1445" s="17">
        <v>1299579</v>
      </c>
      <c r="P1445" s="21">
        <v>6160301.6200000001</v>
      </c>
      <c r="Q1445" s="17">
        <v>0</v>
      </c>
      <c r="R1445" s="21">
        <v>0</v>
      </c>
      <c r="S1445" s="17">
        <v>2470</v>
      </c>
      <c r="T1445" s="21">
        <v>15827.01</v>
      </c>
      <c r="U1445" s="17">
        <v>414235</v>
      </c>
      <c r="V1445" s="21">
        <v>1178470.3500000001</v>
      </c>
      <c r="W1445" s="17">
        <v>168972</v>
      </c>
      <c r="X1445" s="21">
        <v>544148.27</v>
      </c>
      <c r="Y1445" s="17">
        <v>19</v>
      </c>
      <c r="Z1445" s="21">
        <v>451.6</v>
      </c>
      <c r="AA1445" s="17">
        <v>694804</v>
      </c>
      <c r="AB1445" s="21">
        <v>3509068.19</v>
      </c>
      <c r="AC1445" s="17">
        <v>0</v>
      </c>
      <c r="AD1445" s="21">
        <v>0</v>
      </c>
      <c r="AE1445" s="21">
        <v>10265571.549999999</v>
      </c>
      <c r="AF1445" s="21">
        <v>5232138.41</v>
      </c>
      <c r="AG1445" s="21" t="s">
        <v>40</v>
      </c>
      <c r="AI1445"/>
    </row>
    <row r="1446" spans="1:35">
      <c r="A1446" s="22">
        <v>1444</v>
      </c>
      <c r="B1446" s="28">
        <v>45323</v>
      </c>
      <c r="C1446" s="23" t="s">
        <v>45</v>
      </c>
      <c r="D1446" s="23" t="s">
        <v>89</v>
      </c>
      <c r="E1446" s="22">
        <v>24990</v>
      </c>
      <c r="F1446" s="22">
        <v>39157</v>
      </c>
      <c r="G1446" s="22">
        <v>1315085</v>
      </c>
      <c r="H1446" s="38">
        <v>53283</v>
      </c>
      <c r="I1446" s="22">
        <v>872513</v>
      </c>
      <c r="J1446" s="22">
        <v>3886071</v>
      </c>
      <c r="K1446" s="22">
        <v>18751636</v>
      </c>
      <c r="L1446" s="22">
        <v>227875320</v>
      </c>
      <c r="M1446" s="22">
        <v>24732876</v>
      </c>
      <c r="N1446" s="29">
        <v>88619795.810000002</v>
      </c>
      <c r="O1446" s="22">
        <v>26600794</v>
      </c>
      <c r="P1446" s="29">
        <v>143858130.40000001</v>
      </c>
      <c r="Q1446" s="22">
        <v>0</v>
      </c>
      <c r="R1446" s="29">
        <v>0</v>
      </c>
      <c r="S1446" s="22">
        <v>124449</v>
      </c>
      <c r="T1446" s="29">
        <v>503676.76</v>
      </c>
      <c r="U1446" s="22">
        <v>34110324</v>
      </c>
      <c r="V1446" s="29">
        <v>79323332.040000007</v>
      </c>
      <c r="W1446" s="22">
        <v>8303282</v>
      </c>
      <c r="X1446" s="29">
        <v>21105839.719999999</v>
      </c>
      <c r="Y1446" s="22">
        <v>1153</v>
      </c>
      <c r="Z1446" s="29">
        <v>17133.37</v>
      </c>
      <c r="AA1446" s="22">
        <v>161707942</v>
      </c>
      <c r="AB1446" s="29">
        <v>836342542.39999998</v>
      </c>
      <c r="AC1446" s="22">
        <v>20513</v>
      </c>
      <c r="AD1446" s="29">
        <v>18706.55</v>
      </c>
      <c r="AE1446" s="29">
        <v>232981602.97</v>
      </c>
      <c r="AF1446" s="29">
        <v>936807554.07999992</v>
      </c>
      <c r="AG1446" s="29" t="s">
        <v>35</v>
      </c>
      <c r="AI1446"/>
    </row>
    <row r="1447" spans="1:35">
      <c r="A1447" s="17">
        <v>1445</v>
      </c>
      <c r="B1447" s="18">
        <v>45323</v>
      </c>
      <c r="C1447" s="19" t="s">
        <v>33</v>
      </c>
      <c r="D1447" s="19" t="s">
        <v>90</v>
      </c>
      <c r="E1447" s="17">
        <v>0</v>
      </c>
      <c r="F1447" s="17">
        <v>0</v>
      </c>
      <c r="G1447" s="17">
        <v>0</v>
      </c>
      <c r="H1447" s="20">
        <v>67</v>
      </c>
      <c r="I1447" s="17">
        <v>0</v>
      </c>
      <c r="J1447" s="17">
        <v>0</v>
      </c>
      <c r="K1447" s="17">
        <v>0</v>
      </c>
      <c r="L1447" s="17">
        <v>754402</v>
      </c>
      <c r="M1447" s="17">
        <v>0</v>
      </c>
      <c r="N1447" s="21">
        <v>0</v>
      </c>
      <c r="O1447" s="17">
        <v>0</v>
      </c>
      <c r="P1447" s="21">
        <v>0</v>
      </c>
      <c r="Q1447" s="17">
        <v>0</v>
      </c>
      <c r="R1447" s="21">
        <v>0</v>
      </c>
      <c r="S1447" s="17">
        <v>0</v>
      </c>
      <c r="T1447" s="21">
        <v>0</v>
      </c>
      <c r="U1447" s="17">
        <v>37453</v>
      </c>
      <c r="V1447" s="21">
        <v>41902.269999999997</v>
      </c>
      <c r="W1447" s="17">
        <v>624</v>
      </c>
      <c r="X1447" s="21">
        <v>1716.12</v>
      </c>
      <c r="Y1447" s="17">
        <v>0</v>
      </c>
      <c r="Z1447" s="21">
        <v>0</v>
      </c>
      <c r="AA1447" s="17">
        <v>388687</v>
      </c>
      <c r="AB1447" s="21">
        <v>418466.33</v>
      </c>
      <c r="AC1447" s="17">
        <v>0</v>
      </c>
      <c r="AD1447" s="21">
        <v>0</v>
      </c>
      <c r="AE1447" s="21">
        <v>0</v>
      </c>
      <c r="AF1447" s="21">
        <v>462084.72000000003</v>
      </c>
      <c r="AG1447" s="21" t="s">
        <v>35</v>
      </c>
      <c r="AI1447"/>
    </row>
    <row r="1448" spans="1:35">
      <c r="A1448" s="22">
        <v>1446</v>
      </c>
      <c r="B1448" s="28">
        <v>45323</v>
      </c>
      <c r="C1448" s="23" t="s">
        <v>41</v>
      </c>
      <c r="D1448" s="23" t="s">
        <v>91</v>
      </c>
      <c r="E1448" s="22">
        <v>496</v>
      </c>
      <c r="F1448" s="22">
        <v>661</v>
      </c>
      <c r="G1448" s="22">
        <v>1951</v>
      </c>
      <c r="H1448" s="38">
        <v>0</v>
      </c>
      <c r="I1448" s="22">
        <v>0</v>
      </c>
      <c r="J1448" s="22">
        <v>129945</v>
      </c>
      <c r="K1448" s="22">
        <v>31966</v>
      </c>
      <c r="L1448" s="22">
        <v>2281094</v>
      </c>
      <c r="M1448" s="22">
        <v>39454</v>
      </c>
      <c r="N1448" s="29">
        <v>177566.82</v>
      </c>
      <c r="O1448" s="22">
        <v>16977</v>
      </c>
      <c r="P1448" s="29">
        <v>112853.2</v>
      </c>
      <c r="Q1448" s="22">
        <v>0</v>
      </c>
      <c r="R1448" s="29">
        <v>0</v>
      </c>
      <c r="S1448" s="22">
        <v>2287</v>
      </c>
      <c r="T1448" s="29">
        <v>8602.4</v>
      </c>
      <c r="U1448" s="22">
        <v>321311</v>
      </c>
      <c r="V1448" s="29">
        <v>855851.04</v>
      </c>
      <c r="W1448" s="22">
        <v>46229</v>
      </c>
      <c r="X1448" s="29">
        <v>101849.22</v>
      </c>
      <c r="Y1448" s="22">
        <v>103</v>
      </c>
      <c r="Z1448" s="29">
        <v>326.07</v>
      </c>
      <c r="AA1448" s="22">
        <v>4740501</v>
      </c>
      <c r="AB1448" s="29">
        <v>20428542.699999999</v>
      </c>
      <c r="AC1448" s="22">
        <v>0</v>
      </c>
      <c r="AD1448" s="29">
        <v>0</v>
      </c>
      <c r="AE1448" s="29">
        <v>299022.42000000004</v>
      </c>
      <c r="AF1448" s="29">
        <v>21386569.029999997</v>
      </c>
      <c r="AG1448" s="29" t="s">
        <v>35</v>
      </c>
      <c r="AI1448"/>
    </row>
    <row r="1449" spans="1:35">
      <c r="A1449" s="17">
        <v>1447</v>
      </c>
      <c r="B1449" s="18">
        <v>45323</v>
      </c>
      <c r="C1449" s="19" t="s">
        <v>45</v>
      </c>
      <c r="D1449" s="19" t="s">
        <v>92</v>
      </c>
      <c r="E1449" s="17">
        <v>2247</v>
      </c>
      <c r="F1449" s="17">
        <v>228</v>
      </c>
      <c r="G1449" s="17">
        <v>10964</v>
      </c>
      <c r="H1449" s="20">
        <v>3568</v>
      </c>
      <c r="I1449" s="17">
        <v>583</v>
      </c>
      <c r="J1449" s="17">
        <v>1017274</v>
      </c>
      <c r="K1449" s="17">
        <v>0</v>
      </c>
      <c r="L1449" s="17">
        <v>12924103</v>
      </c>
      <c r="M1449" s="17">
        <v>0</v>
      </c>
      <c r="N1449" s="21">
        <v>0</v>
      </c>
      <c r="O1449" s="17">
        <v>0</v>
      </c>
      <c r="P1449" s="21">
        <v>0</v>
      </c>
      <c r="Q1449" s="17">
        <v>0</v>
      </c>
      <c r="R1449" s="21">
        <v>0</v>
      </c>
      <c r="S1449" s="17">
        <v>0</v>
      </c>
      <c r="T1449" s="21">
        <v>0</v>
      </c>
      <c r="U1449" s="17">
        <v>1246814</v>
      </c>
      <c r="V1449" s="21">
        <v>2966650.46</v>
      </c>
      <c r="W1449" s="17">
        <v>331229</v>
      </c>
      <c r="X1449" s="21">
        <v>739504.21</v>
      </c>
      <c r="Y1449" s="17">
        <v>832</v>
      </c>
      <c r="Z1449" s="21">
        <v>15764.63</v>
      </c>
      <c r="AA1449" s="17">
        <v>6544659</v>
      </c>
      <c r="AB1449" s="21">
        <v>30628846.129999999</v>
      </c>
      <c r="AC1449" s="17">
        <v>622</v>
      </c>
      <c r="AD1449" s="21">
        <v>612.84</v>
      </c>
      <c r="AE1449" s="21">
        <v>0</v>
      </c>
      <c r="AF1449" s="21">
        <v>34351378.270000003</v>
      </c>
      <c r="AG1449" s="21" t="s">
        <v>35</v>
      </c>
      <c r="AI1449"/>
    </row>
    <row r="1450" spans="1:35">
      <c r="A1450" s="22">
        <v>1448</v>
      </c>
      <c r="B1450" s="28">
        <v>45323</v>
      </c>
      <c r="C1450" s="23" t="s">
        <v>33</v>
      </c>
      <c r="D1450" s="23" t="s">
        <v>93</v>
      </c>
      <c r="E1450" s="22">
        <v>588</v>
      </c>
      <c r="F1450" s="22">
        <v>4</v>
      </c>
      <c r="G1450" s="22">
        <v>0</v>
      </c>
      <c r="H1450" s="38">
        <v>0</v>
      </c>
      <c r="I1450" s="22">
        <v>0</v>
      </c>
      <c r="J1450" s="22">
        <v>580997</v>
      </c>
      <c r="K1450" s="22">
        <v>0</v>
      </c>
      <c r="L1450" s="22">
        <v>10118921</v>
      </c>
      <c r="M1450" s="22">
        <v>0</v>
      </c>
      <c r="N1450" s="29">
        <v>0</v>
      </c>
      <c r="O1450" s="22">
        <v>0</v>
      </c>
      <c r="P1450" s="29">
        <v>0</v>
      </c>
      <c r="Q1450" s="22">
        <v>0</v>
      </c>
      <c r="R1450" s="29">
        <v>0</v>
      </c>
      <c r="S1450" s="22">
        <v>0</v>
      </c>
      <c r="T1450" s="29">
        <v>0</v>
      </c>
      <c r="U1450" s="22">
        <v>204593</v>
      </c>
      <c r="V1450" s="29">
        <v>397507.72</v>
      </c>
      <c r="W1450" s="22">
        <v>69836</v>
      </c>
      <c r="X1450" s="29">
        <v>191954.18</v>
      </c>
      <c r="Y1450" s="22">
        <v>0</v>
      </c>
      <c r="Z1450" s="29">
        <v>0</v>
      </c>
      <c r="AA1450" s="22">
        <v>3583863</v>
      </c>
      <c r="AB1450" s="29">
        <v>15469548.300000001</v>
      </c>
      <c r="AC1450" s="22">
        <v>57</v>
      </c>
      <c r="AD1450" s="29">
        <v>57.6</v>
      </c>
      <c r="AE1450" s="29">
        <v>0</v>
      </c>
      <c r="AF1450" s="29">
        <v>16059067.800000001</v>
      </c>
      <c r="AG1450" s="29" t="s">
        <v>35</v>
      </c>
      <c r="AI1450"/>
    </row>
    <row r="1451" spans="1:35">
      <c r="A1451" s="17">
        <v>1449</v>
      </c>
      <c r="B1451" s="18">
        <v>45323</v>
      </c>
      <c r="C1451" s="19" t="s">
        <v>45</v>
      </c>
      <c r="D1451" s="19" t="s">
        <v>94</v>
      </c>
      <c r="E1451" s="17">
        <v>7696</v>
      </c>
      <c r="F1451" s="17">
        <v>1995</v>
      </c>
      <c r="G1451" s="17">
        <v>39105</v>
      </c>
      <c r="H1451" s="20">
        <v>8002</v>
      </c>
      <c r="I1451" s="17">
        <v>248019</v>
      </c>
      <c r="J1451" s="17">
        <v>281932</v>
      </c>
      <c r="K1451" s="17">
        <v>798551</v>
      </c>
      <c r="L1451" s="17">
        <v>54243842</v>
      </c>
      <c r="M1451" s="17">
        <v>724835</v>
      </c>
      <c r="N1451" s="21">
        <v>3097925.36</v>
      </c>
      <c r="O1451" s="17">
        <v>1263798</v>
      </c>
      <c r="P1451" s="21">
        <v>3063746</v>
      </c>
      <c r="Q1451" s="17">
        <v>0</v>
      </c>
      <c r="R1451" s="21">
        <v>0</v>
      </c>
      <c r="S1451" s="17">
        <v>21806</v>
      </c>
      <c r="T1451" s="21">
        <v>113493.28</v>
      </c>
      <c r="U1451" s="17">
        <v>5402194</v>
      </c>
      <c r="V1451" s="21">
        <v>11700591.939999999</v>
      </c>
      <c r="W1451" s="17">
        <v>2749498</v>
      </c>
      <c r="X1451" s="21">
        <v>5626357.9699999997</v>
      </c>
      <c r="Y1451" s="17">
        <v>2688</v>
      </c>
      <c r="Z1451" s="21">
        <v>10546.42</v>
      </c>
      <c r="AA1451" s="17">
        <v>45510090</v>
      </c>
      <c r="AB1451" s="21">
        <v>138047160</v>
      </c>
      <c r="AC1451" s="17">
        <v>6329</v>
      </c>
      <c r="AD1451" s="21">
        <v>5647.92</v>
      </c>
      <c r="AE1451" s="21">
        <v>6275164.6399999997</v>
      </c>
      <c r="AF1451" s="21">
        <v>155390304.25</v>
      </c>
      <c r="AG1451" s="21" t="s">
        <v>35</v>
      </c>
      <c r="AI1451"/>
    </row>
    <row r="1452" spans="1:35">
      <c r="A1452" s="22">
        <v>1450</v>
      </c>
      <c r="B1452" s="28">
        <v>45323</v>
      </c>
      <c r="C1452" s="23" t="s">
        <v>33</v>
      </c>
      <c r="D1452" s="23" t="s">
        <v>95</v>
      </c>
      <c r="E1452" s="22">
        <v>231</v>
      </c>
      <c r="F1452" s="22">
        <v>0</v>
      </c>
      <c r="G1452" s="22">
        <v>28</v>
      </c>
      <c r="H1452" s="38">
        <v>0</v>
      </c>
      <c r="I1452" s="22">
        <v>0</v>
      </c>
      <c r="J1452" s="22">
        <v>0</v>
      </c>
      <c r="K1452" s="22">
        <v>0</v>
      </c>
      <c r="L1452" s="22">
        <v>36</v>
      </c>
      <c r="M1452" s="22">
        <v>0</v>
      </c>
      <c r="N1452" s="29">
        <v>0</v>
      </c>
      <c r="O1452" s="22">
        <v>0</v>
      </c>
      <c r="P1452" s="29">
        <v>0</v>
      </c>
      <c r="Q1452" s="22">
        <v>0</v>
      </c>
      <c r="R1452" s="29">
        <v>0</v>
      </c>
      <c r="S1452" s="22">
        <v>0</v>
      </c>
      <c r="T1452" s="29">
        <v>0</v>
      </c>
      <c r="U1452" s="22">
        <v>2</v>
      </c>
      <c r="V1452" s="29">
        <v>0.56000000000000005</v>
      </c>
      <c r="W1452" s="22">
        <v>1</v>
      </c>
      <c r="X1452" s="29">
        <v>0.05</v>
      </c>
      <c r="Y1452" s="22">
        <v>0</v>
      </c>
      <c r="Z1452" s="29">
        <v>0</v>
      </c>
      <c r="AA1452" s="22">
        <v>23</v>
      </c>
      <c r="AB1452" s="29">
        <v>11.9</v>
      </c>
      <c r="AC1452" s="22">
        <v>0</v>
      </c>
      <c r="AD1452" s="29">
        <v>0</v>
      </c>
      <c r="AE1452" s="29">
        <v>0</v>
      </c>
      <c r="AF1452" s="29">
        <v>12.51</v>
      </c>
      <c r="AG1452" s="29" t="s">
        <v>35</v>
      </c>
      <c r="AI1452"/>
    </row>
    <row r="1453" spans="1:35">
      <c r="A1453" s="17">
        <v>1451</v>
      </c>
      <c r="B1453" s="18">
        <v>45323</v>
      </c>
      <c r="C1453" s="19" t="s">
        <v>33</v>
      </c>
      <c r="D1453" s="19" t="s">
        <v>96</v>
      </c>
      <c r="E1453" s="17">
        <v>313</v>
      </c>
      <c r="F1453" s="17">
        <v>7</v>
      </c>
      <c r="G1453" s="17">
        <v>0</v>
      </c>
      <c r="H1453" s="20">
        <v>607</v>
      </c>
      <c r="I1453" s="17">
        <v>0</v>
      </c>
      <c r="J1453" s="17">
        <v>36641</v>
      </c>
      <c r="K1453" s="17">
        <v>424</v>
      </c>
      <c r="L1453" s="17">
        <v>1854652</v>
      </c>
      <c r="M1453" s="17">
        <v>184</v>
      </c>
      <c r="N1453" s="21">
        <v>2065.34</v>
      </c>
      <c r="O1453" s="17">
        <v>352</v>
      </c>
      <c r="P1453" s="21">
        <v>1551.65</v>
      </c>
      <c r="Q1453" s="17">
        <v>0</v>
      </c>
      <c r="R1453" s="21">
        <v>0</v>
      </c>
      <c r="S1453" s="17">
        <v>0</v>
      </c>
      <c r="T1453" s="21">
        <v>0</v>
      </c>
      <c r="U1453" s="17">
        <v>30849</v>
      </c>
      <c r="V1453" s="21">
        <v>72426.73</v>
      </c>
      <c r="W1453" s="17">
        <v>10098</v>
      </c>
      <c r="X1453" s="21">
        <v>27440.46</v>
      </c>
      <c r="Y1453" s="17">
        <v>27</v>
      </c>
      <c r="Z1453" s="21">
        <v>329.97</v>
      </c>
      <c r="AA1453" s="17">
        <v>329321</v>
      </c>
      <c r="AB1453" s="21">
        <v>1421284.88</v>
      </c>
      <c r="AC1453" s="17">
        <v>0</v>
      </c>
      <c r="AD1453" s="21">
        <v>0</v>
      </c>
      <c r="AE1453" s="21">
        <v>3616.9900000000002</v>
      </c>
      <c r="AF1453" s="21">
        <v>1521482.0399999998</v>
      </c>
      <c r="AG1453" s="21" t="s">
        <v>35</v>
      </c>
      <c r="AI1453"/>
    </row>
    <row r="1454" spans="1:35">
      <c r="A1454" s="22">
        <v>1452</v>
      </c>
      <c r="B1454" s="28">
        <v>45323</v>
      </c>
      <c r="C1454" s="23" t="s">
        <v>38</v>
      </c>
      <c r="D1454" s="23" t="s">
        <v>101</v>
      </c>
      <c r="E1454" s="22">
        <v>0</v>
      </c>
      <c r="F1454" s="22">
        <v>0</v>
      </c>
      <c r="G1454" s="22">
        <v>0</v>
      </c>
      <c r="H1454" s="38">
        <v>0</v>
      </c>
      <c r="I1454" s="22">
        <v>0</v>
      </c>
      <c r="J1454" s="22">
        <v>0</v>
      </c>
      <c r="K1454" s="22">
        <v>0</v>
      </c>
      <c r="L1454" s="22">
        <v>1114</v>
      </c>
      <c r="M1454" s="22">
        <v>0</v>
      </c>
      <c r="N1454" s="29">
        <v>0</v>
      </c>
      <c r="O1454" s="22">
        <v>0</v>
      </c>
      <c r="P1454" s="29">
        <v>0</v>
      </c>
      <c r="Q1454" s="22">
        <v>0</v>
      </c>
      <c r="R1454" s="29">
        <v>0</v>
      </c>
      <c r="S1454" s="22">
        <v>0</v>
      </c>
      <c r="T1454" s="29">
        <v>0</v>
      </c>
      <c r="U1454" s="22">
        <v>2604</v>
      </c>
      <c r="V1454" s="29">
        <v>8665.93</v>
      </c>
      <c r="W1454" s="22">
        <v>940</v>
      </c>
      <c r="X1454" s="29">
        <v>2736.29</v>
      </c>
      <c r="Y1454" s="22">
        <v>0</v>
      </c>
      <c r="Z1454" s="29">
        <v>0</v>
      </c>
      <c r="AA1454" s="22">
        <v>801</v>
      </c>
      <c r="AB1454" s="29">
        <v>5625.7</v>
      </c>
      <c r="AC1454" s="22">
        <v>0</v>
      </c>
      <c r="AD1454" s="29">
        <v>0</v>
      </c>
      <c r="AE1454" s="29">
        <v>0</v>
      </c>
      <c r="AF1454" s="29">
        <v>17027.920000000002</v>
      </c>
      <c r="AG1454" s="29" t="s">
        <v>35</v>
      </c>
      <c r="AI1454"/>
    </row>
    <row r="1455" spans="1:35">
      <c r="A1455" s="17">
        <v>1453</v>
      </c>
      <c r="B1455" s="18">
        <v>45323</v>
      </c>
      <c r="C1455" s="19" t="s">
        <v>41</v>
      </c>
      <c r="D1455" s="19" t="s">
        <v>97</v>
      </c>
      <c r="E1455" s="17">
        <v>1119</v>
      </c>
      <c r="F1455" s="17">
        <v>168</v>
      </c>
      <c r="G1455" s="17">
        <v>74841</v>
      </c>
      <c r="H1455" s="20">
        <v>89795</v>
      </c>
      <c r="I1455" s="17">
        <v>284291</v>
      </c>
      <c r="J1455" s="17">
        <v>183061973</v>
      </c>
      <c r="K1455" s="17">
        <v>1982392</v>
      </c>
      <c r="L1455" s="17">
        <v>5292759</v>
      </c>
      <c r="M1455" s="17">
        <v>4226388</v>
      </c>
      <c r="N1455" s="21">
        <v>10752304.779999999</v>
      </c>
      <c r="O1455" s="17">
        <v>1065155</v>
      </c>
      <c r="P1455" s="21">
        <v>12742296.85</v>
      </c>
      <c r="Q1455" s="17">
        <v>0</v>
      </c>
      <c r="R1455" s="21">
        <v>0</v>
      </c>
      <c r="S1455" s="17">
        <v>16642</v>
      </c>
      <c r="T1455" s="21">
        <v>79523.62</v>
      </c>
      <c r="U1455" s="17">
        <v>671204</v>
      </c>
      <c r="V1455" s="21">
        <v>1646865.81</v>
      </c>
      <c r="W1455" s="17">
        <v>178269</v>
      </c>
      <c r="X1455" s="21">
        <v>825527.94</v>
      </c>
      <c r="Y1455" s="17">
        <v>43</v>
      </c>
      <c r="Z1455" s="21">
        <v>1004.05</v>
      </c>
      <c r="AA1455" s="17">
        <v>2548231</v>
      </c>
      <c r="AB1455" s="21">
        <v>12709600.23</v>
      </c>
      <c r="AC1455" s="17">
        <v>7</v>
      </c>
      <c r="AD1455" s="21">
        <v>5.0999999999999996</v>
      </c>
      <c r="AE1455" s="21">
        <v>23574125.25</v>
      </c>
      <c r="AF1455" s="21">
        <v>15183003.130000001</v>
      </c>
      <c r="AG1455" s="21" t="s">
        <v>40</v>
      </c>
      <c r="AI1455"/>
    </row>
    <row r="1456" spans="1:35">
      <c r="A1456" s="22">
        <v>1454</v>
      </c>
      <c r="B1456" s="28">
        <v>45352</v>
      </c>
      <c r="C1456" s="23" t="s">
        <v>33</v>
      </c>
      <c r="D1456" s="23" t="s">
        <v>34</v>
      </c>
      <c r="E1456" s="22">
        <v>508</v>
      </c>
      <c r="F1456" s="22">
        <v>3</v>
      </c>
      <c r="G1456" s="22">
        <v>0</v>
      </c>
      <c r="H1456" s="38">
        <v>400</v>
      </c>
      <c r="I1456" s="22">
        <v>0</v>
      </c>
      <c r="J1456" s="22">
        <v>1146754</v>
      </c>
      <c r="K1456" s="22">
        <v>958503</v>
      </c>
      <c r="L1456" s="22">
        <v>3003666</v>
      </c>
      <c r="M1456" s="22">
        <v>1086105</v>
      </c>
      <c r="N1456" s="29">
        <v>7054662.1100000003</v>
      </c>
      <c r="O1456" s="22">
        <v>1655581</v>
      </c>
      <c r="P1456" s="29">
        <v>12362201.199999999</v>
      </c>
      <c r="Q1456" s="22">
        <v>1185</v>
      </c>
      <c r="R1456" s="29">
        <v>1263.8599999999999</v>
      </c>
      <c r="S1456" s="22">
        <v>5565</v>
      </c>
      <c r="T1456" s="29">
        <v>31850.1</v>
      </c>
      <c r="U1456" s="22">
        <v>201040</v>
      </c>
      <c r="V1456" s="29">
        <v>523543.89</v>
      </c>
      <c r="W1456" s="22">
        <v>284330</v>
      </c>
      <c r="X1456" s="29">
        <v>1114349.92</v>
      </c>
      <c r="Y1456" s="22">
        <v>224</v>
      </c>
      <c r="Z1456" s="29">
        <v>3300.21</v>
      </c>
      <c r="AA1456" s="22">
        <v>1207755</v>
      </c>
      <c r="AB1456" s="29">
        <v>8486859</v>
      </c>
      <c r="AC1456" s="22">
        <v>8</v>
      </c>
      <c r="AD1456" s="29">
        <v>7.5</v>
      </c>
      <c r="AE1456" s="29">
        <v>19449977.27</v>
      </c>
      <c r="AF1456" s="29">
        <v>10128060.52</v>
      </c>
      <c r="AG1456" s="29" t="s">
        <v>40</v>
      </c>
      <c r="AI1456"/>
    </row>
    <row r="1457" spans="1:35">
      <c r="A1457" s="17">
        <v>1455</v>
      </c>
      <c r="B1457" s="18">
        <v>45352</v>
      </c>
      <c r="C1457" s="19" t="s">
        <v>36</v>
      </c>
      <c r="D1457" s="19" t="s">
        <v>37</v>
      </c>
      <c r="E1457" s="17">
        <v>0</v>
      </c>
      <c r="F1457" s="17">
        <v>0</v>
      </c>
      <c r="G1457" s="17">
        <v>0</v>
      </c>
      <c r="H1457" s="20">
        <v>124631</v>
      </c>
      <c r="I1457" s="17">
        <v>0</v>
      </c>
      <c r="J1457" s="17">
        <v>3163183</v>
      </c>
      <c r="K1457" s="17">
        <v>0</v>
      </c>
      <c r="L1457" s="17">
        <v>2034935</v>
      </c>
      <c r="M1457" s="17">
        <v>0</v>
      </c>
      <c r="N1457" s="21">
        <v>0</v>
      </c>
      <c r="O1457" s="17">
        <v>0</v>
      </c>
      <c r="P1457" s="21">
        <v>0</v>
      </c>
      <c r="Q1457" s="17">
        <v>0</v>
      </c>
      <c r="R1457" s="21">
        <v>0</v>
      </c>
      <c r="S1457" s="17">
        <v>0</v>
      </c>
      <c r="T1457" s="21">
        <v>0</v>
      </c>
      <c r="U1457" s="17">
        <v>13815</v>
      </c>
      <c r="V1457" s="21">
        <v>22909.16</v>
      </c>
      <c r="W1457" s="17">
        <v>240959</v>
      </c>
      <c r="X1457" s="21">
        <v>335018.90000000002</v>
      </c>
      <c r="Y1457" s="17">
        <v>0</v>
      </c>
      <c r="Z1457" s="21">
        <v>0</v>
      </c>
      <c r="AA1457" s="17">
        <v>161391</v>
      </c>
      <c r="AB1457" s="21">
        <v>725258.6</v>
      </c>
      <c r="AC1457" s="17">
        <v>0</v>
      </c>
      <c r="AD1457" s="21">
        <v>0</v>
      </c>
      <c r="AE1457" s="21">
        <v>0</v>
      </c>
      <c r="AF1457" s="21">
        <v>1083186.6599999999</v>
      </c>
      <c r="AG1457" s="21" t="s">
        <v>35</v>
      </c>
      <c r="AI1457"/>
    </row>
    <row r="1458" spans="1:35">
      <c r="A1458" s="22">
        <v>1456</v>
      </c>
      <c r="B1458" s="28">
        <v>45352</v>
      </c>
      <c r="C1458" s="23" t="s">
        <v>38</v>
      </c>
      <c r="D1458" s="23" t="s">
        <v>39</v>
      </c>
      <c r="E1458" s="22">
        <v>0</v>
      </c>
      <c r="F1458" s="22">
        <v>0</v>
      </c>
      <c r="G1458" s="22">
        <v>50090</v>
      </c>
      <c r="H1458" s="38">
        <v>0</v>
      </c>
      <c r="I1458" s="22">
        <v>0</v>
      </c>
      <c r="J1458" s="22">
        <v>0</v>
      </c>
      <c r="K1458" s="22">
        <v>1348225</v>
      </c>
      <c r="L1458" s="22">
        <v>0</v>
      </c>
      <c r="M1458" s="22">
        <v>1324292</v>
      </c>
      <c r="N1458" s="29">
        <v>10860398.449999999</v>
      </c>
      <c r="O1458" s="22">
        <v>3712547</v>
      </c>
      <c r="P1458" s="29">
        <v>35615444.780000001</v>
      </c>
      <c r="Q1458" s="22">
        <v>0</v>
      </c>
      <c r="R1458" s="29">
        <v>0</v>
      </c>
      <c r="S1458" s="22">
        <v>0</v>
      </c>
      <c r="T1458" s="29">
        <v>0</v>
      </c>
      <c r="U1458" s="22">
        <v>0</v>
      </c>
      <c r="V1458" s="29">
        <v>0</v>
      </c>
      <c r="W1458" s="22">
        <v>0</v>
      </c>
      <c r="X1458" s="29">
        <v>0</v>
      </c>
      <c r="Y1458" s="22">
        <v>0</v>
      </c>
      <c r="Z1458" s="29">
        <v>0</v>
      </c>
      <c r="AA1458" s="22">
        <v>0</v>
      </c>
      <c r="AB1458" s="29">
        <v>0</v>
      </c>
      <c r="AC1458" s="22">
        <v>0</v>
      </c>
      <c r="AD1458" s="29">
        <v>0</v>
      </c>
      <c r="AE1458" s="29">
        <v>46475843.230000004</v>
      </c>
      <c r="AF1458" s="29">
        <v>0</v>
      </c>
      <c r="AG1458" s="29" t="s">
        <v>40</v>
      </c>
      <c r="AI1458"/>
    </row>
    <row r="1459" spans="1:35">
      <c r="A1459" s="17">
        <v>1457</v>
      </c>
      <c r="B1459" s="18">
        <v>45352</v>
      </c>
      <c r="C1459" s="19" t="s">
        <v>41</v>
      </c>
      <c r="D1459" s="19" t="s">
        <v>42</v>
      </c>
      <c r="E1459" s="17">
        <v>6244</v>
      </c>
      <c r="F1459" s="17">
        <v>9760</v>
      </c>
      <c r="G1459" s="17">
        <v>1760488</v>
      </c>
      <c r="H1459" s="20">
        <v>714</v>
      </c>
      <c r="I1459" s="17">
        <v>760738</v>
      </c>
      <c r="J1459" s="17">
        <v>80205005</v>
      </c>
      <c r="K1459" s="17">
        <v>14211482</v>
      </c>
      <c r="L1459" s="17">
        <v>34648678</v>
      </c>
      <c r="M1459" s="17">
        <v>29136860</v>
      </c>
      <c r="N1459" s="21">
        <v>74186965.939999998</v>
      </c>
      <c r="O1459" s="17">
        <v>22974399</v>
      </c>
      <c r="P1459" s="21">
        <v>115226753.09999999</v>
      </c>
      <c r="Q1459" s="17">
        <v>0</v>
      </c>
      <c r="R1459" s="21">
        <v>0</v>
      </c>
      <c r="S1459" s="17">
        <v>83497</v>
      </c>
      <c r="T1459" s="21">
        <v>389414.77</v>
      </c>
      <c r="U1459" s="17">
        <v>5934099</v>
      </c>
      <c r="V1459" s="21">
        <v>17553453.239999998</v>
      </c>
      <c r="W1459" s="17">
        <v>2742714</v>
      </c>
      <c r="X1459" s="21">
        <v>16254044.689999999</v>
      </c>
      <c r="Y1459" s="17">
        <v>15025</v>
      </c>
      <c r="Z1459" s="21">
        <v>401503.29</v>
      </c>
      <c r="AA1459" s="17">
        <v>20329583</v>
      </c>
      <c r="AB1459" s="21">
        <v>131400142.2</v>
      </c>
      <c r="AC1459" s="17">
        <v>0</v>
      </c>
      <c r="AD1459" s="21">
        <v>0</v>
      </c>
      <c r="AE1459" s="21">
        <v>189803133.81</v>
      </c>
      <c r="AF1459" s="21">
        <v>165609143.42000002</v>
      </c>
      <c r="AG1459" s="21" t="s">
        <v>40</v>
      </c>
      <c r="AI1459"/>
    </row>
    <row r="1460" spans="1:35">
      <c r="A1460" s="22">
        <v>1458</v>
      </c>
      <c r="B1460" s="28">
        <v>45352</v>
      </c>
      <c r="C1460" s="23" t="s">
        <v>41</v>
      </c>
      <c r="D1460" s="23" t="s">
        <v>43</v>
      </c>
      <c r="E1460" s="22">
        <v>433</v>
      </c>
      <c r="F1460" s="22">
        <v>5</v>
      </c>
      <c r="G1460" s="22">
        <v>57444</v>
      </c>
      <c r="H1460" s="38">
        <v>0</v>
      </c>
      <c r="I1460" s="22">
        <v>0</v>
      </c>
      <c r="J1460" s="22">
        <v>0</v>
      </c>
      <c r="K1460" s="22">
        <v>21</v>
      </c>
      <c r="L1460" s="22">
        <v>5590073</v>
      </c>
      <c r="M1460" s="22">
        <v>66</v>
      </c>
      <c r="N1460" s="29">
        <v>78.83</v>
      </c>
      <c r="O1460" s="22">
        <v>74</v>
      </c>
      <c r="P1460" s="29">
        <v>44.5</v>
      </c>
      <c r="Q1460" s="22">
        <v>0</v>
      </c>
      <c r="R1460" s="29">
        <v>0</v>
      </c>
      <c r="S1460" s="22">
        <v>8</v>
      </c>
      <c r="T1460" s="29">
        <v>22.3</v>
      </c>
      <c r="U1460" s="22">
        <v>290490</v>
      </c>
      <c r="V1460" s="29">
        <v>907486.6</v>
      </c>
      <c r="W1460" s="22">
        <v>112570</v>
      </c>
      <c r="X1460" s="29">
        <v>419419.14</v>
      </c>
      <c r="Y1460" s="22">
        <v>0</v>
      </c>
      <c r="Z1460" s="29">
        <v>0</v>
      </c>
      <c r="AA1460" s="22">
        <v>2428069</v>
      </c>
      <c r="AB1460" s="29">
        <v>13832656.300000001</v>
      </c>
      <c r="AC1460" s="22">
        <v>945</v>
      </c>
      <c r="AD1460" s="29">
        <v>941.5</v>
      </c>
      <c r="AE1460" s="29">
        <v>145.63</v>
      </c>
      <c r="AF1460" s="29">
        <v>15160503.540000001</v>
      </c>
      <c r="AG1460" s="29" t="s">
        <v>35</v>
      </c>
      <c r="AI1460"/>
    </row>
    <row r="1461" spans="1:35">
      <c r="A1461" s="17">
        <v>1459</v>
      </c>
      <c r="B1461" s="18">
        <v>45352</v>
      </c>
      <c r="C1461" s="19" t="s">
        <v>38</v>
      </c>
      <c r="D1461" s="19" t="s">
        <v>44</v>
      </c>
      <c r="E1461" s="17">
        <v>0</v>
      </c>
      <c r="F1461" s="17">
        <v>0</v>
      </c>
      <c r="G1461" s="17">
        <v>0</v>
      </c>
      <c r="H1461" s="20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21">
        <v>0</v>
      </c>
      <c r="O1461" s="17">
        <v>0</v>
      </c>
      <c r="P1461" s="21">
        <v>0</v>
      </c>
      <c r="Q1461" s="17">
        <v>0</v>
      </c>
      <c r="R1461" s="21">
        <v>0</v>
      </c>
      <c r="S1461" s="17">
        <v>0</v>
      </c>
      <c r="T1461" s="21">
        <v>0</v>
      </c>
      <c r="U1461" s="17">
        <v>0</v>
      </c>
      <c r="V1461" s="21">
        <v>0</v>
      </c>
      <c r="W1461" s="17">
        <v>0</v>
      </c>
      <c r="X1461" s="21">
        <v>0</v>
      </c>
      <c r="Y1461" s="17">
        <v>0</v>
      </c>
      <c r="Z1461" s="21">
        <v>0</v>
      </c>
      <c r="AA1461" s="17">
        <v>0</v>
      </c>
      <c r="AB1461" s="21">
        <v>0</v>
      </c>
      <c r="AC1461" s="17">
        <v>0</v>
      </c>
      <c r="AD1461" s="21">
        <v>0</v>
      </c>
      <c r="AE1461" s="21">
        <v>0</v>
      </c>
      <c r="AF1461" s="21">
        <v>0</v>
      </c>
      <c r="AG1461" s="21" t="s">
        <v>35</v>
      </c>
      <c r="AI1461"/>
    </row>
    <row r="1462" spans="1:35">
      <c r="A1462" s="22">
        <v>1460</v>
      </c>
      <c r="B1462" s="28">
        <v>45352</v>
      </c>
      <c r="C1462" s="23" t="s">
        <v>38</v>
      </c>
      <c r="D1462" s="23" t="s">
        <v>102</v>
      </c>
      <c r="E1462" s="22">
        <v>2</v>
      </c>
      <c r="F1462" s="22">
        <v>0</v>
      </c>
      <c r="G1462" s="22">
        <v>0</v>
      </c>
      <c r="H1462" s="38">
        <v>0</v>
      </c>
      <c r="I1462" s="22">
        <v>0</v>
      </c>
      <c r="J1462" s="22">
        <v>0</v>
      </c>
      <c r="K1462" s="22">
        <v>0</v>
      </c>
      <c r="L1462" s="22">
        <v>173</v>
      </c>
      <c r="M1462" s="22">
        <v>0</v>
      </c>
      <c r="N1462" s="29">
        <v>0</v>
      </c>
      <c r="O1462" s="22">
        <v>0</v>
      </c>
      <c r="P1462" s="29">
        <v>0</v>
      </c>
      <c r="Q1462" s="22">
        <v>0</v>
      </c>
      <c r="R1462" s="29">
        <v>0</v>
      </c>
      <c r="S1462" s="22">
        <v>0</v>
      </c>
      <c r="T1462" s="29">
        <v>0</v>
      </c>
      <c r="U1462" s="22">
        <v>1277</v>
      </c>
      <c r="V1462" s="29">
        <v>3830.16</v>
      </c>
      <c r="W1462" s="22">
        <v>115</v>
      </c>
      <c r="X1462" s="29">
        <v>3387.74</v>
      </c>
      <c r="Y1462" s="22">
        <v>0</v>
      </c>
      <c r="Z1462" s="29">
        <v>0</v>
      </c>
      <c r="AA1462" s="22">
        <v>1512</v>
      </c>
      <c r="AB1462" s="29">
        <v>8216.7000000000007</v>
      </c>
      <c r="AC1462" s="22">
        <v>0</v>
      </c>
      <c r="AD1462" s="29">
        <v>0</v>
      </c>
      <c r="AE1462" s="29">
        <v>0</v>
      </c>
      <c r="AF1462" s="29">
        <v>15434.6</v>
      </c>
      <c r="AG1462" s="29" t="s">
        <v>35</v>
      </c>
      <c r="AI1462"/>
    </row>
    <row r="1463" spans="1:35">
      <c r="A1463" s="17">
        <v>1461</v>
      </c>
      <c r="B1463" s="18">
        <v>45352</v>
      </c>
      <c r="C1463" s="19" t="s">
        <v>45</v>
      </c>
      <c r="D1463" s="19" t="s">
        <v>46</v>
      </c>
      <c r="E1463" s="17">
        <v>8417</v>
      </c>
      <c r="F1463" s="17">
        <v>2634</v>
      </c>
      <c r="G1463" s="17">
        <v>38294</v>
      </c>
      <c r="H1463" s="20">
        <v>45710</v>
      </c>
      <c r="I1463" s="17">
        <v>11647</v>
      </c>
      <c r="J1463" s="17">
        <v>1847377</v>
      </c>
      <c r="K1463" s="17">
        <v>2520187</v>
      </c>
      <c r="L1463" s="17">
        <v>95411796</v>
      </c>
      <c r="M1463" s="17">
        <v>2413918</v>
      </c>
      <c r="N1463" s="21">
        <v>9060437.6899999995</v>
      </c>
      <c r="O1463" s="17">
        <v>2392609</v>
      </c>
      <c r="P1463" s="21">
        <v>15524330.09</v>
      </c>
      <c r="Q1463" s="17">
        <v>0</v>
      </c>
      <c r="R1463" s="21">
        <v>0</v>
      </c>
      <c r="S1463" s="17">
        <v>19170</v>
      </c>
      <c r="T1463" s="21">
        <v>92330.6</v>
      </c>
      <c r="U1463" s="17">
        <v>4211490</v>
      </c>
      <c r="V1463" s="21">
        <v>9466275.5500000007</v>
      </c>
      <c r="W1463" s="17">
        <v>650518</v>
      </c>
      <c r="X1463" s="21">
        <v>3181908.71</v>
      </c>
      <c r="Y1463" s="17">
        <v>21</v>
      </c>
      <c r="Z1463" s="21">
        <v>52.5</v>
      </c>
      <c r="AA1463" s="17">
        <v>26474545</v>
      </c>
      <c r="AB1463" s="21">
        <v>130795683.59999999</v>
      </c>
      <c r="AC1463" s="17">
        <v>409</v>
      </c>
      <c r="AD1463" s="21">
        <v>394.17</v>
      </c>
      <c r="AE1463" s="21">
        <v>24677098.380000003</v>
      </c>
      <c r="AF1463" s="21">
        <v>143444314.52999997</v>
      </c>
      <c r="AG1463" s="21" t="s">
        <v>35</v>
      </c>
      <c r="AI1463"/>
    </row>
    <row r="1464" spans="1:35">
      <c r="A1464" s="22">
        <v>1462</v>
      </c>
      <c r="B1464" s="28">
        <v>45352</v>
      </c>
      <c r="C1464" s="23" t="s">
        <v>45</v>
      </c>
      <c r="D1464" s="23" t="s">
        <v>47</v>
      </c>
      <c r="E1464" s="22">
        <v>5329</v>
      </c>
      <c r="F1464" s="22">
        <v>2900</v>
      </c>
      <c r="G1464" s="22">
        <v>43791</v>
      </c>
      <c r="H1464" s="38">
        <v>18933</v>
      </c>
      <c r="I1464" s="22">
        <v>0</v>
      </c>
      <c r="J1464" s="22">
        <v>1092195</v>
      </c>
      <c r="K1464" s="22">
        <v>75579</v>
      </c>
      <c r="L1464" s="22">
        <v>45315703</v>
      </c>
      <c r="M1464" s="22">
        <v>141921</v>
      </c>
      <c r="N1464" s="29">
        <v>542263.42000000004</v>
      </c>
      <c r="O1464" s="22">
        <v>63885</v>
      </c>
      <c r="P1464" s="29">
        <v>314411.68</v>
      </c>
      <c r="Q1464" s="22">
        <v>0</v>
      </c>
      <c r="R1464" s="29">
        <v>0</v>
      </c>
      <c r="S1464" s="22">
        <v>9739</v>
      </c>
      <c r="T1464" s="29">
        <v>59590.01</v>
      </c>
      <c r="U1464" s="22">
        <v>2851602</v>
      </c>
      <c r="V1464" s="29">
        <v>5858325.4299999997</v>
      </c>
      <c r="W1464" s="22">
        <v>864612</v>
      </c>
      <c r="X1464" s="29">
        <v>1435375.12</v>
      </c>
      <c r="Y1464" s="22">
        <v>0</v>
      </c>
      <c r="Z1464" s="29">
        <v>0</v>
      </c>
      <c r="AA1464" s="22">
        <v>16833661</v>
      </c>
      <c r="AB1464" s="29">
        <v>70581900.879999995</v>
      </c>
      <c r="AC1464" s="22">
        <v>2153</v>
      </c>
      <c r="AD1464" s="29">
        <v>2164.44</v>
      </c>
      <c r="AE1464" s="29">
        <v>916265.1100000001</v>
      </c>
      <c r="AF1464" s="29">
        <v>77877765.86999999</v>
      </c>
      <c r="AG1464" s="29" t="s">
        <v>35</v>
      </c>
      <c r="AI1464"/>
    </row>
    <row r="1465" spans="1:35">
      <c r="A1465" s="17">
        <v>1463</v>
      </c>
      <c r="B1465" s="18">
        <v>45352</v>
      </c>
      <c r="C1465" s="19" t="s">
        <v>45</v>
      </c>
      <c r="D1465" s="19" t="s">
        <v>48</v>
      </c>
      <c r="E1465" s="17">
        <v>1865</v>
      </c>
      <c r="F1465" s="17">
        <v>36</v>
      </c>
      <c r="G1465" s="17">
        <v>1453</v>
      </c>
      <c r="H1465" s="20">
        <v>1848</v>
      </c>
      <c r="I1465" s="17">
        <v>355014</v>
      </c>
      <c r="J1465" s="17">
        <v>961658</v>
      </c>
      <c r="K1465" s="17">
        <v>32971</v>
      </c>
      <c r="L1465" s="17">
        <v>13586801</v>
      </c>
      <c r="M1465" s="17">
        <v>47623</v>
      </c>
      <c r="N1465" s="21">
        <v>207127.73</v>
      </c>
      <c r="O1465" s="17">
        <v>19080</v>
      </c>
      <c r="P1465" s="21">
        <v>116306.57</v>
      </c>
      <c r="Q1465" s="17">
        <v>0</v>
      </c>
      <c r="R1465" s="21">
        <v>0</v>
      </c>
      <c r="S1465" s="17">
        <v>925</v>
      </c>
      <c r="T1465" s="21">
        <v>4568.8599999999997</v>
      </c>
      <c r="U1465" s="17">
        <v>1385924</v>
      </c>
      <c r="V1465" s="21">
        <v>2371668.61</v>
      </c>
      <c r="W1465" s="17">
        <v>355056</v>
      </c>
      <c r="X1465" s="21">
        <v>655577.36</v>
      </c>
      <c r="Y1465" s="17">
        <v>6415</v>
      </c>
      <c r="Z1465" s="21">
        <v>72235.39</v>
      </c>
      <c r="AA1465" s="17">
        <v>6332908</v>
      </c>
      <c r="AB1465" s="21">
        <v>28150462.390000001</v>
      </c>
      <c r="AC1465" s="17">
        <v>0</v>
      </c>
      <c r="AD1465" s="21">
        <v>0</v>
      </c>
      <c r="AE1465" s="21">
        <v>328003.16000000003</v>
      </c>
      <c r="AF1465" s="21">
        <v>31249943.75</v>
      </c>
      <c r="AG1465" s="21" t="s">
        <v>35</v>
      </c>
      <c r="AI1465"/>
    </row>
    <row r="1466" spans="1:35">
      <c r="A1466" s="22">
        <v>1464</v>
      </c>
      <c r="B1466" s="28">
        <v>45352</v>
      </c>
      <c r="C1466" s="23" t="s">
        <v>38</v>
      </c>
      <c r="D1466" s="23" t="s">
        <v>49</v>
      </c>
      <c r="E1466" s="22">
        <v>0</v>
      </c>
      <c r="F1466" s="22">
        <v>0</v>
      </c>
      <c r="G1466" s="22">
        <v>0</v>
      </c>
      <c r="H1466" s="38">
        <v>0</v>
      </c>
      <c r="I1466" s="22">
        <v>1</v>
      </c>
      <c r="J1466" s="22">
        <v>0</v>
      </c>
      <c r="K1466" s="22">
        <v>0</v>
      </c>
      <c r="L1466" s="22">
        <v>788</v>
      </c>
      <c r="M1466" s="22">
        <v>0</v>
      </c>
      <c r="N1466" s="29">
        <v>0</v>
      </c>
      <c r="O1466" s="22">
        <v>0</v>
      </c>
      <c r="P1466" s="29">
        <v>0</v>
      </c>
      <c r="Q1466" s="22">
        <v>0</v>
      </c>
      <c r="R1466" s="29">
        <v>0</v>
      </c>
      <c r="S1466" s="22">
        <v>0</v>
      </c>
      <c r="T1466" s="29">
        <v>0</v>
      </c>
      <c r="U1466" s="22">
        <v>16</v>
      </c>
      <c r="V1466" s="29">
        <v>221.61</v>
      </c>
      <c r="W1466" s="22">
        <v>5</v>
      </c>
      <c r="X1466" s="29">
        <v>43.3</v>
      </c>
      <c r="Y1466" s="22">
        <v>0</v>
      </c>
      <c r="Z1466" s="29">
        <v>0</v>
      </c>
      <c r="AA1466" s="22">
        <v>393</v>
      </c>
      <c r="AB1466" s="29">
        <v>3562.55</v>
      </c>
      <c r="AC1466" s="22">
        <v>0</v>
      </c>
      <c r="AD1466" s="29">
        <v>0</v>
      </c>
      <c r="AE1466" s="29">
        <v>0</v>
      </c>
      <c r="AF1466" s="29">
        <v>3827.46</v>
      </c>
      <c r="AG1466" s="29" t="s">
        <v>35</v>
      </c>
      <c r="AI1466"/>
    </row>
    <row r="1467" spans="1:35">
      <c r="A1467" s="17">
        <v>1465</v>
      </c>
      <c r="B1467" s="18">
        <v>45352</v>
      </c>
      <c r="C1467" s="19" t="s">
        <v>41</v>
      </c>
      <c r="D1467" s="19" t="s">
        <v>98</v>
      </c>
      <c r="E1467" s="17">
        <v>683</v>
      </c>
      <c r="F1467" s="17">
        <v>48</v>
      </c>
      <c r="G1467" s="17">
        <v>0</v>
      </c>
      <c r="H1467" s="20">
        <v>0</v>
      </c>
      <c r="I1467" s="17">
        <v>11376</v>
      </c>
      <c r="J1467" s="17">
        <v>0</v>
      </c>
      <c r="K1467" s="17">
        <v>83114</v>
      </c>
      <c r="L1467" s="17">
        <v>870605</v>
      </c>
      <c r="M1467" s="17">
        <v>149529</v>
      </c>
      <c r="N1467" s="21">
        <v>624407.06000000006</v>
      </c>
      <c r="O1467" s="17">
        <v>126494</v>
      </c>
      <c r="P1467" s="21">
        <v>1177667.51</v>
      </c>
      <c r="Q1467" s="17">
        <v>0</v>
      </c>
      <c r="R1467" s="21">
        <v>0</v>
      </c>
      <c r="S1467" s="17">
        <v>0</v>
      </c>
      <c r="T1467" s="21">
        <v>0</v>
      </c>
      <c r="U1467" s="17">
        <v>172894</v>
      </c>
      <c r="V1467" s="21">
        <v>362638.49</v>
      </c>
      <c r="W1467" s="17">
        <v>15595</v>
      </c>
      <c r="X1467" s="21">
        <v>53627.15</v>
      </c>
      <c r="Y1467" s="17">
        <v>10</v>
      </c>
      <c r="Z1467" s="21">
        <v>22.58</v>
      </c>
      <c r="AA1467" s="17">
        <v>469092</v>
      </c>
      <c r="AB1467" s="21">
        <v>2334378.5</v>
      </c>
      <c r="AC1467" s="17">
        <v>2</v>
      </c>
      <c r="AD1467" s="21">
        <v>0.8</v>
      </c>
      <c r="AE1467" s="21">
        <v>1802074.57</v>
      </c>
      <c r="AF1467" s="21">
        <v>2750667.52</v>
      </c>
      <c r="AG1467" s="21" t="s">
        <v>35</v>
      </c>
      <c r="AI1467"/>
    </row>
    <row r="1468" spans="1:35">
      <c r="A1468" s="22">
        <v>1466</v>
      </c>
      <c r="B1468" s="28">
        <v>45352</v>
      </c>
      <c r="C1468" s="23" t="s">
        <v>45</v>
      </c>
      <c r="D1468" s="23" t="s">
        <v>50</v>
      </c>
      <c r="E1468" s="22">
        <v>8198</v>
      </c>
      <c r="F1468" s="22">
        <v>3958</v>
      </c>
      <c r="G1468" s="22">
        <v>78248</v>
      </c>
      <c r="H1468" s="38">
        <v>13167</v>
      </c>
      <c r="I1468" s="22">
        <v>0</v>
      </c>
      <c r="J1468" s="22">
        <v>2254359</v>
      </c>
      <c r="K1468" s="22">
        <v>864237</v>
      </c>
      <c r="L1468" s="22">
        <v>57385960</v>
      </c>
      <c r="M1468" s="22">
        <v>1046567</v>
      </c>
      <c r="N1468" s="29">
        <v>3806983.23</v>
      </c>
      <c r="O1468" s="22">
        <v>455632</v>
      </c>
      <c r="P1468" s="29">
        <v>2497213.13</v>
      </c>
      <c r="Q1468" s="22">
        <v>0</v>
      </c>
      <c r="R1468" s="29">
        <v>0</v>
      </c>
      <c r="S1468" s="22">
        <v>98056</v>
      </c>
      <c r="T1468" s="29">
        <v>539241.69999999995</v>
      </c>
      <c r="U1468" s="22">
        <v>6716889</v>
      </c>
      <c r="V1468" s="29">
        <v>16910947.440000001</v>
      </c>
      <c r="W1468" s="22">
        <v>1219161</v>
      </c>
      <c r="X1468" s="29">
        <v>4352040.1500000004</v>
      </c>
      <c r="Y1468" s="22">
        <v>4479</v>
      </c>
      <c r="Z1468" s="29">
        <v>73403.63</v>
      </c>
      <c r="AA1468" s="22">
        <v>34638435</v>
      </c>
      <c r="AB1468" s="29">
        <v>165926172</v>
      </c>
      <c r="AC1468" s="22">
        <v>585</v>
      </c>
      <c r="AD1468" s="29">
        <v>491.36</v>
      </c>
      <c r="AE1468" s="29">
        <v>6843438.0599999996</v>
      </c>
      <c r="AF1468" s="29">
        <v>187263054.58000001</v>
      </c>
      <c r="AG1468" s="29" t="s">
        <v>35</v>
      </c>
      <c r="AI1468"/>
    </row>
    <row r="1469" spans="1:35">
      <c r="A1469" s="17">
        <v>1467</v>
      </c>
      <c r="B1469" s="18">
        <v>45352</v>
      </c>
      <c r="C1469" s="19" t="s">
        <v>33</v>
      </c>
      <c r="D1469" s="19" t="s">
        <v>51</v>
      </c>
      <c r="E1469" s="17">
        <v>177</v>
      </c>
      <c r="F1469" s="17">
        <v>2</v>
      </c>
      <c r="G1469" s="17">
        <v>0</v>
      </c>
      <c r="H1469" s="20">
        <v>0</v>
      </c>
      <c r="I1469" s="17">
        <v>0</v>
      </c>
      <c r="J1469" s="17">
        <v>0</v>
      </c>
      <c r="K1469" s="17">
        <v>0</v>
      </c>
      <c r="L1469" s="17">
        <v>252963</v>
      </c>
      <c r="M1469" s="17">
        <v>0</v>
      </c>
      <c r="N1469" s="21">
        <v>0</v>
      </c>
      <c r="O1469" s="17">
        <v>0</v>
      </c>
      <c r="P1469" s="21">
        <v>0</v>
      </c>
      <c r="Q1469" s="17">
        <v>0</v>
      </c>
      <c r="R1469" s="21">
        <v>0</v>
      </c>
      <c r="S1469" s="17">
        <v>0</v>
      </c>
      <c r="T1469" s="21">
        <v>0</v>
      </c>
      <c r="U1469" s="17">
        <v>28138</v>
      </c>
      <c r="V1469" s="21">
        <v>87441.88</v>
      </c>
      <c r="W1469" s="17">
        <v>4351</v>
      </c>
      <c r="X1469" s="21">
        <v>19524.05</v>
      </c>
      <c r="Y1469" s="17">
        <v>0</v>
      </c>
      <c r="Z1469" s="21">
        <v>0</v>
      </c>
      <c r="AA1469" s="17">
        <v>119955</v>
      </c>
      <c r="AB1469" s="21">
        <v>685455.22</v>
      </c>
      <c r="AC1469" s="17">
        <v>0</v>
      </c>
      <c r="AD1469" s="21">
        <v>0</v>
      </c>
      <c r="AE1469" s="21">
        <v>0</v>
      </c>
      <c r="AF1469" s="21">
        <v>792421.15</v>
      </c>
      <c r="AG1469" s="21" t="s">
        <v>35</v>
      </c>
      <c r="AI1469"/>
    </row>
    <row r="1470" spans="1:35">
      <c r="A1470" s="22">
        <v>1468</v>
      </c>
      <c r="B1470" s="28">
        <v>45352</v>
      </c>
      <c r="C1470" s="23" t="s">
        <v>45</v>
      </c>
      <c r="D1470" s="23" t="s">
        <v>53</v>
      </c>
      <c r="E1470" s="22">
        <v>2857</v>
      </c>
      <c r="F1470" s="22">
        <v>1144</v>
      </c>
      <c r="G1470" s="22">
        <v>3034</v>
      </c>
      <c r="H1470" s="38">
        <v>2453</v>
      </c>
      <c r="I1470" s="22">
        <v>17746</v>
      </c>
      <c r="J1470" s="22">
        <v>1289141</v>
      </c>
      <c r="K1470" s="22">
        <v>0</v>
      </c>
      <c r="L1470" s="22">
        <v>29265688</v>
      </c>
      <c r="M1470" s="22">
        <v>0</v>
      </c>
      <c r="N1470" s="29">
        <v>0</v>
      </c>
      <c r="O1470" s="22">
        <v>0</v>
      </c>
      <c r="P1470" s="29">
        <v>0</v>
      </c>
      <c r="Q1470" s="22">
        <v>0</v>
      </c>
      <c r="R1470" s="29">
        <v>0</v>
      </c>
      <c r="S1470" s="22">
        <v>0</v>
      </c>
      <c r="T1470" s="29">
        <v>0</v>
      </c>
      <c r="U1470" s="22">
        <v>1711646</v>
      </c>
      <c r="V1470" s="29">
        <v>4045174.11</v>
      </c>
      <c r="W1470" s="22">
        <v>288255</v>
      </c>
      <c r="X1470" s="29">
        <v>999890.01</v>
      </c>
      <c r="Y1470" s="22">
        <v>0</v>
      </c>
      <c r="Z1470" s="29">
        <v>0</v>
      </c>
      <c r="AA1470" s="22">
        <v>9555215</v>
      </c>
      <c r="AB1470" s="29">
        <v>45426997.520000003</v>
      </c>
      <c r="AC1470" s="22">
        <v>4351</v>
      </c>
      <c r="AD1470" s="29">
        <v>4849.9399999999996</v>
      </c>
      <c r="AE1470" s="29">
        <v>0</v>
      </c>
      <c r="AF1470" s="29">
        <v>50476911.579999998</v>
      </c>
      <c r="AG1470" s="29" t="s">
        <v>35</v>
      </c>
      <c r="AI1470"/>
    </row>
    <row r="1471" spans="1:35">
      <c r="A1471" s="17">
        <v>1469</v>
      </c>
      <c r="B1471" s="18">
        <v>45352</v>
      </c>
      <c r="C1471" s="19" t="s">
        <v>38</v>
      </c>
      <c r="D1471" s="19" t="s">
        <v>54</v>
      </c>
      <c r="E1471" s="17">
        <v>0</v>
      </c>
      <c r="F1471" s="17">
        <v>0</v>
      </c>
      <c r="G1471" s="17">
        <v>0</v>
      </c>
      <c r="H1471" s="20">
        <v>0</v>
      </c>
      <c r="I1471" s="17">
        <v>0</v>
      </c>
      <c r="J1471" s="17">
        <v>0</v>
      </c>
      <c r="K1471" s="17">
        <v>198348</v>
      </c>
      <c r="L1471" s="17">
        <v>0</v>
      </c>
      <c r="M1471" s="17">
        <v>139349</v>
      </c>
      <c r="N1471" s="21">
        <v>877743.11</v>
      </c>
      <c r="O1471" s="17">
        <v>249717</v>
      </c>
      <c r="P1471" s="21">
        <v>3043483.93</v>
      </c>
      <c r="Q1471" s="17">
        <v>0</v>
      </c>
      <c r="R1471" s="21">
        <v>0</v>
      </c>
      <c r="S1471" s="17">
        <v>751</v>
      </c>
      <c r="T1471" s="21">
        <v>5754.6</v>
      </c>
      <c r="U1471" s="17">
        <v>0</v>
      </c>
      <c r="V1471" s="21">
        <v>0</v>
      </c>
      <c r="W1471" s="17">
        <v>0</v>
      </c>
      <c r="X1471" s="21">
        <v>0</v>
      </c>
      <c r="Y1471" s="17">
        <v>0</v>
      </c>
      <c r="Z1471" s="21">
        <v>0</v>
      </c>
      <c r="AA1471" s="17">
        <v>0</v>
      </c>
      <c r="AB1471" s="21">
        <v>0</v>
      </c>
      <c r="AC1471" s="17">
        <v>0</v>
      </c>
      <c r="AD1471" s="21">
        <v>0</v>
      </c>
      <c r="AE1471" s="21">
        <v>3926981.64</v>
      </c>
      <c r="AF1471" s="21">
        <v>0</v>
      </c>
      <c r="AG1471" s="21" t="s">
        <v>40</v>
      </c>
      <c r="AI1471"/>
    </row>
    <row r="1472" spans="1:35">
      <c r="A1472" s="22">
        <v>1470</v>
      </c>
      <c r="B1472" s="28">
        <v>45352</v>
      </c>
      <c r="C1472" s="23" t="s">
        <v>41</v>
      </c>
      <c r="D1472" s="23" t="s">
        <v>55</v>
      </c>
      <c r="E1472" s="22">
        <v>1140</v>
      </c>
      <c r="F1472" s="22">
        <v>537</v>
      </c>
      <c r="G1472" s="22">
        <v>7306</v>
      </c>
      <c r="H1472" s="38">
        <v>65842</v>
      </c>
      <c r="I1472" s="22">
        <v>0</v>
      </c>
      <c r="J1472" s="22">
        <v>68912</v>
      </c>
      <c r="K1472" s="22">
        <v>27876</v>
      </c>
      <c r="L1472" s="22">
        <v>2762488</v>
      </c>
      <c r="M1472" s="22">
        <v>55765</v>
      </c>
      <c r="N1472" s="29">
        <v>224322.77</v>
      </c>
      <c r="O1472" s="22">
        <v>25994</v>
      </c>
      <c r="P1472" s="29">
        <v>250501.23</v>
      </c>
      <c r="Q1472" s="22">
        <v>0</v>
      </c>
      <c r="R1472" s="29">
        <v>0</v>
      </c>
      <c r="S1472" s="22">
        <v>329</v>
      </c>
      <c r="T1472" s="29">
        <v>1441.6</v>
      </c>
      <c r="U1472" s="22">
        <v>425885</v>
      </c>
      <c r="V1472" s="29">
        <v>1108292.48</v>
      </c>
      <c r="W1472" s="22">
        <v>42792</v>
      </c>
      <c r="X1472" s="29">
        <v>122944.21</v>
      </c>
      <c r="Y1472" s="22">
        <v>0</v>
      </c>
      <c r="Z1472" s="29">
        <v>0</v>
      </c>
      <c r="AA1472" s="22">
        <v>2682770</v>
      </c>
      <c r="AB1472" s="29">
        <v>14724194.6</v>
      </c>
      <c r="AC1472" s="22">
        <v>0</v>
      </c>
      <c r="AD1472" s="29">
        <v>0</v>
      </c>
      <c r="AE1472" s="29">
        <v>476265.6</v>
      </c>
      <c r="AF1472" s="29">
        <v>15955431.289999999</v>
      </c>
      <c r="AG1472" s="29" t="s">
        <v>35</v>
      </c>
      <c r="AI1472"/>
    </row>
    <row r="1473" spans="1:35">
      <c r="A1473" s="17">
        <v>1471</v>
      </c>
      <c r="B1473" s="18">
        <v>45352</v>
      </c>
      <c r="C1473" s="19" t="s">
        <v>38</v>
      </c>
      <c r="D1473" s="19" t="s">
        <v>56</v>
      </c>
      <c r="E1473" s="17">
        <v>436</v>
      </c>
      <c r="F1473" s="17">
        <v>472</v>
      </c>
      <c r="G1473" s="17">
        <v>610</v>
      </c>
      <c r="H1473" s="20">
        <v>93</v>
      </c>
      <c r="I1473" s="17">
        <v>0</v>
      </c>
      <c r="J1473" s="17">
        <v>5960</v>
      </c>
      <c r="K1473" s="17">
        <v>533372</v>
      </c>
      <c r="L1473" s="17">
        <v>2014033</v>
      </c>
      <c r="M1473" s="17">
        <v>475583</v>
      </c>
      <c r="N1473" s="21">
        <v>2365222.8199999998</v>
      </c>
      <c r="O1473" s="17">
        <v>236674</v>
      </c>
      <c r="P1473" s="21">
        <v>2018474.15</v>
      </c>
      <c r="Q1473" s="17">
        <v>0</v>
      </c>
      <c r="R1473" s="21">
        <v>0</v>
      </c>
      <c r="S1473" s="17">
        <v>3854</v>
      </c>
      <c r="T1473" s="21">
        <v>11570</v>
      </c>
      <c r="U1473" s="17">
        <v>251688</v>
      </c>
      <c r="V1473" s="21">
        <v>565569.35</v>
      </c>
      <c r="W1473" s="17">
        <v>105874</v>
      </c>
      <c r="X1473" s="21">
        <v>293099.08</v>
      </c>
      <c r="Y1473" s="17">
        <v>0</v>
      </c>
      <c r="Z1473" s="21">
        <v>0</v>
      </c>
      <c r="AA1473" s="17">
        <v>890448</v>
      </c>
      <c r="AB1473" s="21">
        <v>4655166.29</v>
      </c>
      <c r="AC1473" s="17">
        <v>0</v>
      </c>
      <c r="AD1473" s="21">
        <v>0</v>
      </c>
      <c r="AE1473" s="21">
        <v>4395266.97</v>
      </c>
      <c r="AF1473" s="21">
        <v>5513834.7199999997</v>
      </c>
      <c r="AG1473" s="21" t="s">
        <v>35</v>
      </c>
      <c r="AI1473"/>
    </row>
    <row r="1474" spans="1:35">
      <c r="A1474" s="22">
        <v>1472</v>
      </c>
      <c r="B1474" s="28">
        <v>45352</v>
      </c>
      <c r="C1474" s="23" t="s">
        <v>41</v>
      </c>
      <c r="D1474" s="23" t="s">
        <v>57</v>
      </c>
      <c r="E1474" s="22">
        <v>413</v>
      </c>
      <c r="F1474" s="22">
        <v>5</v>
      </c>
      <c r="G1474" s="22">
        <v>8083</v>
      </c>
      <c r="H1474" s="38">
        <v>0</v>
      </c>
      <c r="I1474" s="22">
        <v>12706</v>
      </c>
      <c r="J1474" s="22">
        <v>0</v>
      </c>
      <c r="K1474" s="22">
        <v>0</v>
      </c>
      <c r="L1474" s="22">
        <v>860723</v>
      </c>
      <c r="M1474" s="22">
        <v>0</v>
      </c>
      <c r="N1474" s="29">
        <v>0</v>
      </c>
      <c r="O1474" s="22">
        <v>0</v>
      </c>
      <c r="P1474" s="29">
        <v>0</v>
      </c>
      <c r="Q1474" s="22">
        <v>0</v>
      </c>
      <c r="R1474" s="29">
        <v>0</v>
      </c>
      <c r="S1474" s="22">
        <v>0</v>
      </c>
      <c r="T1474" s="29">
        <v>0</v>
      </c>
      <c r="U1474" s="22">
        <v>83288</v>
      </c>
      <c r="V1474" s="29">
        <v>244943.82</v>
      </c>
      <c r="W1474" s="22">
        <v>40069</v>
      </c>
      <c r="X1474" s="29">
        <v>153763.46</v>
      </c>
      <c r="Y1474" s="22">
        <v>270</v>
      </c>
      <c r="Z1474" s="29">
        <v>9095.5</v>
      </c>
      <c r="AA1474" s="22">
        <v>482964</v>
      </c>
      <c r="AB1474" s="29">
        <v>1653903.97</v>
      </c>
      <c r="AC1474" s="22">
        <v>0</v>
      </c>
      <c r="AD1474" s="29">
        <v>0</v>
      </c>
      <c r="AE1474" s="29">
        <v>0</v>
      </c>
      <c r="AF1474" s="29">
        <v>2061706.75</v>
      </c>
      <c r="AG1474" s="29" t="s">
        <v>35</v>
      </c>
      <c r="AI1474"/>
    </row>
    <row r="1475" spans="1:35">
      <c r="A1475" s="17">
        <v>1473</v>
      </c>
      <c r="B1475" s="18">
        <v>45352</v>
      </c>
      <c r="C1475" s="19" t="s">
        <v>38</v>
      </c>
      <c r="D1475" s="19" t="s">
        <v>58</v>
      </c>
      <c r="E1475" s="17">
        <v>13</v>
      </c>
      <c r="F1475" s="17">
        <v>2</v>
      </c>
      <c r="G1475" s="17">
        <v>0</v>
      </c>
      <c r="H1475" s="20">
        <v>0</v>
      </c>
      <c r="I1475" s="17">
        <v>0</v>
      </c>
      <c r="J1475" s="17">
        <v>3</v>
      </c>
      <c r="K1475" s="17">
        <v>0</v>
      </c>
      <c r="L1475" s="17">
        <v>118573</v>
      </c>
      <c r="M1475" s="17">
        <v>0</v>
      </c>
      <c r="N1475" s="21">
        <v>0</v>
      </c>
      <c r="O1475" s="17">
        <v>0</v>
      </c>
      <c r="P1475" s="21">
        <v>0</v>
      </c>
      <c r="Q1475" s="17">
        <v>0</v>
      </c>
      <c r="R1475" s="21">
        <v>0</v>
      </c>
      <c r="S1475" s="17">
        <v>0</v>
      </c>
      <c r="T1475" s="21">
        <v>0</v>
      </c>
      <c r="U1475" s="17">
        <v>32517</v>
      </c>
      <c r="V1475" s="21">
        <v>105347.28</v>
      </c>
      <c r="W1475" s="17">
        <v>14275</v>
      </c>
      <c r="X1475" s="21">
        <v>62719.45</v>
      </c>
      <c r="Y1475" s="17">
        <v>0</v>
      </c>
      <c r="Z1475" s="21">
        <v>0</v>
      </c>
      <c r="AA1475" s="17">
        <v>35626</v>
      </c>
      <c r="AB1475" s="21">
        <v>214252.02</v>
      </c>
      <c r="AC1475" s="17">
        <v>0</v>
      </c>
      <c r="AD1475" s="21">
        <v>0</v>
      </c>
      <c r="AE1475" s="21">
        <v>0</v>
      </c>
      <c r="AF1475" s="21">
        <v>382318.75</v>
      </c>
      <c r="AG1475" s="21" t="s">
        <v>35</v>
      </c>
      <c r="AI1475"/>
    </row>
    <row r="1476" spans="1:35">
      <c r="A1476" s="22">
        <v>1474</v>
      </c>
      <c r="B1476" s="28">
        <v>45352</v>
      </c>
      <c r="C1476" s="23" t="s">
        <v>41</v>
      </c>
      <c r="D1476" s="23" t="s">
        <v>59</v>
      </c>
      <c r="E1476" s="22">
        <v>239</v>
      </c>
      <c r="F1476" s="22">
        <v>41</v>
      </c>
      <c r="G1476" s="22">
        <v>1540</v>
      </c>
      <c r="H1476" s="38">
        <v>0</v>
      </c>
      <c r="I1476" s="22">
        <v>0</v>
      </c>
      <c r="J1476" s="22">
        <v>32780</v>
      </c>
      <c r="K1476" s="22">
        <v>11424</v>
      </c>
      <c r="L1476" s="22">
        <v>542549</v>
      </c>
      <c r="M1476" s="22">
        <v>24036</v>
      </c>
      <c r="N1476" s="29">
        <v>55020.34</v>
      </c>
      <c r="O1476" s="22">
        <v>6879</v>
      </c>
      <c r="P1476" s="29">
        <v>29156.23</v>
      </c>
      <c r="Q1476" s="22">
        <v>0</v>
      </c>
      <c r="R1476" s="29">
        <v>0</v>
      </c>
      <c r="S1476" s="22">
        <v>251</v>
      </c>
      <c r="T1476" s="29">
        <v>856.85</v>
      </c>
      <c r="U1476" s="22">
        <v>172622</v>
      </c>
      <c r="V1476" s="29">
        <v>321720.38</v>
      </c>
      <c r="W1476" s="22">
        <v>8490</v>
      </c>
      <c r="X1476" s="29">
        <v>21671.84</v>
      </c>
      <c r="Y1476" s="22">
        <v>0</v>
      </c>
      <c r="Z1476" s="29">
        <v>0</v>
      </c>
      <c r="AA1476" s="22">
        <v>484902</v>
      </c>
      <c r="AB1476" s="29">
        <v>2133076.88</v>
      </c>
      <c r="AC1476" s="22">
        <v>0</v>
      </c>
      <c r="AD1476" s="29">
        <v>0</v>
      </c>
      <c r="AE1476" s="29">
        <v>85033.42</v>
      </c>
      <c r="AF1476" s="29">
        <v>2476469.1</v>
      </c>
      <c r="AG1476" s="29" t="s">
        <v>35</v>
      </c>
      <c r="AI1476"/>
    </row>
    <row r="1477" spans="1:35">
      <c r="A1477" s="17">
        <v>1475</v>
      </c>
      <c r="B1477" s="18">
        <v>45352</v>
      </c>
      <c r="C1477" s="19" t="s">
        <v>38</v>
      </c>
      <c r="D1477" s="19" t="s">
        <v>103</v>
      </c>
      <c r="E1477" s="17">
        <v>2</v>
      </c>
      <c r="F1477" s="17">
        <v>0</v>
      </c>
      <c r="G1477" s="17">
        <v>0</v>
      </c>
      <c r="H1477" s="20">
        <v>0</v>
      </c>
      <c r="I1477" s="17">
        <v>0</v>
      </c>
      <c r="J1477" s="17">
        <v>0</v>
      </c>
      <c r="K1477" s="17">
        <v>0</v>
      </c>
      <c r="L1477" s="17">
        <v>21345</v>
      </c>
      <c r="M1477" s="17">
        <v>0</v>
      </c>
      <c r="N1477" s="21">
        <v>0</v>
      </c>
      <c r="O1477" s="17">
        <v>0</v>
      </c>
      <c r="P1477" s="21">
        <v>0</v>
      </c>
      <c r="Q1477" s="17">
        <v>0</v>
      </c>
      <c r="R1477" s="21">
        <v>0</v>
      </c>
      <c r="S1477" s="17">
        <v>0</v>
      </c>
      <c r="T1477" s="21">
        <v>0</v>
      </c>
      <c r="U1477" s="17">
        <v>583</v>
      </c>
      <c r="V1477" s="21">
        <v>1610.37</v>
      </c>
      <c r="W1477" s="17">
        <v>164</v>
      </c>
      <c r="X1477" s="21">
        <v>329.46</v>
      </c>
      <c r="Y1477" s="17">
        <v>0</v>
      </c>
      <c r="Z1477" s="21">
        <v>0</v>
      </c>
      <c r="AA1477" s="17">
        <v>1937</v>
      </c>
      <c r="AB1477" s="21">
        <v>11042.9</v>
      </c>
      <c r="AC1477" s="17">
        <v>0</v>
      </c>
      <c r="AD1477" s="21">
        <v>0</v>
      </c>
      <c r="AE1477" s="21">
        <v>0</v>
      </c>
      <c r="AF1477" s="21">
        <v>12982.73</v>
      </c>
      <c r="AG1477" s="21" t="s">
        <v>35</v>
      </c>
      <c r="AI1477"/>
    </row>
    <row r="1478" spans="1:35">
      <c r="A1478" s="22">
        <v>1476</v>
      </c>
      <c r="B1478" s="28">
        <v>45352</v>
      </c>
      <c r="C1478" s="23" t="s">
        <v>33</v>
      </c>
      <c r="D1478" s="23" t="s">
        <v>60</v>
      </c>
      <c r="E1478" s="22">
        <v>611</v>
      </c>
      <c r="F1478" s="22">
        <v>3</v>
      </c>
      <c r="G1478" s="22">
        <v>0</v>
      </c>
      <c r="H1478" s="38">
        <v>5024</v>
      </c>
      <c r="I1478" s="22">
        <v>0</v>
      </c>
      <c r="J1478" s="22">
        <v>0</v>
      </c>
      <c r="K1478" s="22">
        <v>0</v>
      </c>
      <c r="L1478" s="22">
        <v>5663442</v>
      </c>
      <c r="M1478" s="22">
        <v>0</v>
      </c>
      <c r="N1478" s="29">
        <v>0</v>
      </c>
      <c r="O1478" s="22">
        <v>0</v>
      </c>
      <c r="P1478" s="29">
        <v>0</v>
      </c>
      <c r="Q1478" s="22">
        <v>0</v>
      </c>
      <c r="R1478" s="29">
        <v>0</v>
      </c>
      <c r="S1478" s="22">
        <v>0</v>
      </c>
      <c r="T1478" s="29">
        <v>0</v>
      </c>
      <c r="U1478" s="22">
        <v>179583</v>
      </c>
      <c r="V1478" s="29">
        <v>309938.77</v>
      </c>
      <c r="W1478" s="22">
        <v>12931</v>
      </c>
      <c r="X1478" s="29">
        <v>34640.019999999997</v>
      </c>
      <c r="Y1478" s="22">
        <v>0</v>
      </c>
      <c r="Z1478" s="29">
        <v>0</v>
      </c>
      <c r="AA1478" s="22">
        <v>1172382</v>
      </c>
      <c r="AB1478" s="29">
        <v>6316103.6399999997</v>
      </c>
      <c r="AC1478" s="22">
        <v>19</v>
      </c>
      <c r="AD1478" s="29">
        <v>13.7</v>
      </c>
      <c r="AE1478" s="29">
        <v>0</v>
      </c>
      <c r="AF1478" s="29">
        <v>6660696.1299999999</v>
      </c>
      <c r="AG1478" s="29" t="s">
        <v>35</v>
      </c>
      <c r="AI1478"/>
    </row>
    <row r="1479" spans="1:35">
      <c r="A1479" s="17">
        <v>1477</v>
      </c>
      <c r="B1479" s="18">
        <v>45352</v>
      </c>
      <c r="C1479" s="19" t="s">
        <v>33</v>
      </c>
      <c r="D1479" s="19" t="s">
        <v>61</v>
      </c>
      <c r="E1479" s="17">
        <v>361</v>
      </c>
      <c r="F1479" s="17">
        <v>4</v>
      </c>
      <c r="G1479" s="17">
        <v>26130</v>
      </c>
      <c r="H1479" s="20">
        <v>320</v>
      </c>
      <c r="I1479" s="17">
        <v>44773</v>
      </c>
      <c r="J1479" s="17">
        <v>0</v>
      </c>
      <c r="K1479" s="17">
        <v>0</v>
      </c>
      <c r="L1479" s="17">
        <v>1910144</v>
      </c>
      <c r="M1479" s="17">
        <v>0</v>
      </c>
      <c r="N1479" s="21">
        <v>0</v>
      </c>
      <c r="O1479" s="17">
        <v>0</v>
      </c>
      <c r="P1479" s="21">
        <v>0</v>
      </c>
      <c r="Q1479" s="17">
        <v>0</v>
      </c>
      <c r="R1479" s="21">
        <v>0</v>
      </c>
      <c r="S1479" s="17">
        <v>0</v>
      </c>
      <c r="T1479" s="21">
        <v>0</v>
      </c>
      <c r="U1479" s="17">
        <v>145062</v>
      </c>
      <c r="V1479" s="21">
        <v>300831.27</v>
      </c>
      <c r="W1479" s="17">
        <v>40831</v>
      </c>
      <c r="X1479" s="21">
        <v>164402.12</v>
      </c>
      <c r="Y1479" s="17">
        <v>0</v>
      </c>
      <c r="Z1479" s="21">
        <v>0</v>
      </c>
      <c r="AA1479" s="17">
        <v>3199843</v>
      </c>
      <c r="AB1479" s="21">
        <v>9355566.4399999995</v>
      </c>
      <c r="AC1479" s="17">
        <v>0</v>
      </c>
      <c r="AD1479" s="21">
        <v>0</v>
      </c>
      <c r="AE1479" s="21">
        <v>0</v>
      </c>
      <c r="AF1479" s="21">
        <v>9820799.8300000001</v>
      </c>
      <c r="AG1479" s="21" t="s">
        <v>35</v>
      </c>
      <c r="AI1479"/>
    </row>
    <row r="1480" spans="1:35">
      <c r="A1480" s="22">
        <v>1478</v>
      </c>
      <c r="B1480" s="28">
        <v>45352</v>
      </c>
      <c r="C1480" s="23" t="s">
        <v>41</v>
      </c>
      <c r="D1480" s="23" t="s">
        <v>62</v>
      </c>
      <c r="E1480" s="22">
        <v>1678</v>
      </c>
      <c r="F1480" s="22">
        <v>335</v>
      </c>
      <c r="G1480" s="22">
        <v>19594</v>
      </c>
      <c r="H1480" s="38">
        <v>947</v>
      </c>
      <c r="I1480" s="22">
        <v>3452</v>
      </c>
      <c r="J1480" s="22">
        <v>5086731</v>
      </c>
      <c r="K1480" s="22">
        <v>967758</v>
      </c>
      <c r="L1480" s="22">
        <v>13573682</v>
      </c>
      <c r="M1480" s="22">
        <v>1838733</v>
      </c>
      <c r="N1480" s="29">
        <v>6130867.1699999999</v>
      </c>
      <c r="O1480" s="22">
        <v>1888611</v>
      </c>
      <c r="P1480" s="29">
        <v>10874625.58</v>
      </c>
      <c r="Q1480" s="22">
        <v>0</v>
      </c>
      <c r="R1480" s="29">
        <v>0</v>
      </c>
      <c r="S1480" s="22">
        <v>4532</v>
      </c>
      <c r="T1480" s="29">
        <v>21739.43</v>
      </c>
      <c r="U1480" s="22">
        <v>3296784</v>
      </c>
      <c r="V1480" s="29">
        <v>7432071.2599999998</v>
      </c>
      <c r="W1480" s="22">
        <v>1441391</v>
      </c>
      <c r="X1480" s="29">
        <v>5702597.8200000003</v>
      </c>
      <c r="Y1480" s="22">
        <v>2981</v>
      </c>
      <c r="Z1480" s="29">
        <v>41287.9</v>
      </c>
      <c r="AA1480" s="22">
        <v>8669999</v>
      </c>
      <c r="AB1480" s="29">
        <v>44110977.210000001</v>
      </c>
      <c r="AC1480" s="22">
        <v>47</v>
      </c>
      <c r="AD1480" s="29">
        <v>43.3</v>
      </c>
      <c r="AE1480" s="29">
        <v>17027232.18</v>
      </c>
      <c r="AF1480" s="29">
        <v>57286977.489999995</v>
      </c>
      <c r="AG1480" s="29" t="s">
        <v>35</v>
      </c>
      <c r="AI1480"/>
    </row>
    <row r="1481" spans="1:35">
      <c r="A1481" s="17">
        <v>1479</v>
      </c>
      <c r="B1481" s="18">
        <v>45352</v>
      </c>
      <c r="C1481" s="19" t="s">
        <v>33</v>
      </c>
      <c r="D1481" s="19" t="s">
        <v>63</v>
      </c>
      <c r="E1481" s="17">
        <v>171</v>
      </c>
      <c r="F1481" s="17">
        <v>0</v>
      </c>
      <c r="G1481" s="17">
        <v>0</v>
      </c>
      <c r="H1481" s="20">
        <v>436</v>
      </c>
      <c r="I1481" s="17">
        <v>0</v>
      </c>
      <c r="J1481" s="17">
        <v>77769</v>
      </c>
      <c r="K1481" s="17">
        <v>0</v>
      </c>
      <c r="L1481" s="17">
        <v>5609683</v>
      </c>
      <c r="M1481" s="17">
        <v>0</v>
      </c>
      <c r="N1481" s="21">
        <v>0</v>
      </c>
      <c r="O1481" s="17">
        <v>0</v>
      </c>
      <c r="P1481" s="21">
        <v>0</v>
      </c>
      <c r="Q1481" s="17">
        <v>0</v>
      </c>
      <c r="R1481" s="21">
        <v>0</v>
      </c>
      <c r="S1481" s="17">
        <v>0</v>
      </c>
      <c r="T1481" s="21">
        <v>0</v>
      </c>
      <c r="U1481" s="17">
        <v>41088</v>
      </c>
      <c r="V1481" s="21">
        <v>61311.81</v>
      </c>
      <c r="W1481" s="17">
        <v>7595</v>
      </c>
      <c r="X1481" s="21">
        <v>26468.91</v>
      </c>
      <c r="Y1481" s="17">
        <v>0</v>
      </c>
      <c r="Z1481" s="21">
        <v>0</v>
      </c>
      <c r="AA1481" s="17">
        <v>1007863</v>
      </c>
      <c r="AB1481" s="21">
        <v>5236192.1500000004</v>
      </c>
      <c r="AC1481" s="17">
        <v>0</v>
      </c>
      <c r="AD1481" s="21">
        <v>0</v>
      </c>
      <c r="AE1481" s="21">
        <v>0</v>
      </c>
      <c r="AF1481" s="21">
        <v>5323972.87</v>
      </c>
      <c r="AG1481" s="21" t="s">
        <v>35</v>
      </c>
      <c r="AI1481"/>
    </row>
    <row r="1482" spans="1:35">
      <c r="A1482" s="22">
        <v>1480</v>
      </c>
      <c r="B1482" s="28">
        <v>45352</v>
      </c>
      <c r="C1482" s="23" t="s">
        <v>36</v>
      </c>
      <c r="D1482" s="23" t="s">
        <v>64</v>
      </c>
      <c r="E1482" s="22">
        <v>0</v>
      </c>
      <c r="F1482" s="22">
        <v>0</v>
      </c>
      <c r="G1482" s="22">
        <v>0</v>
      </c>
      <c r="H1482" s="38">
        <v>413963</v>
      </c>
      <c r="I1482" s="22">
        <v>0</v>
      </c>
      <c r="J1482" s="22">
        <v>15089</v>
      </c>
      <c r="K1482" s="22">
        <v>0</v>
      </c>
      <c r="L1482" s="22">
        <v>9075907</v>
      </c>
      <c r="M1482" s="22">
        <v>0</v>
      </c>
      <c r="N1482" s="29">
        <v>0</v>
      </c>
      <c r="O1482" s="22">
        <v>0</v>
      </c>
      <c r="P1482" s="29">
        <v>0</v>
      </c>
      <c r="Q1482" s="22">
        <v>0</v>
      </c>
      <c r="R1482" s="29">
        <v>0</v>
      </c>
      <c r="S1482" s="22">
        <v>0</v>
      </c>
      <c r="T1482" s="29">
        <v>0</v>
      </c>
      <c r="U1482" s="22">
        <v>168173</v>
      </c>
      <c r="V1482" s="29">
        <v>502707.21</v>
      </c>
      <c r="W1482" s="22">
        <v>10723</v>
      </c>
      <c r="X1482" s="29">
        <v>16310.89</v>
      </c>
      <c r="Y1482" s="22">
        <v>0</v>
      </c>
      <c r="Z1482" s="29">
        <v>0</v>
      </c>
      <c r="AA1482" s="22">
        <v>2367454</v>
      </c>
      <c r="AB1482" s="29">
        <v>7920213.4199999999</v>
      </c>
      <c r="AC1482" s="22">
        <v>129</v>
      </c>
      <c r="AD1482" s="29">
        <v>80.84</v>
      </c>
      <c r="AE1482" s="29">
        <v>0</v>
      </c>
      <c r="AF1482" s="29">
        <v>8439312.3599999994</v>
      </c>
      <c r="AG1482" s="29" t="s">
        <v>35</v>
      </c>
      <c r="AI1482"/>
    </row>
    <row r="1483" spans="1:35">
      <c r="A1483" s="17">
        <v>1481</v>
      </c>
      <c r="B1483" s="18">
        <v>45352</v>
      </c>
      <c r="C1483" s="19" t="s">
        <v>41</v>
      </c>
      <c r="D1483" s="19" t="s">
        <v>65</v>
      </c>
      <c r="E1483" s="17">
        <v>11649</v>
      </c>
      <c r="F1483" s="17">
        <v>9289</v>
      </c>
      <c r="G1483" s="17">
        <v>1561720</v>
      </c>
      <c r="H1483" s="20">
        <v>4664</v>
      </c>
      <c r="I1483" s="17">
        <v>2137338</v>
      </c>
      <c r="J1483" s="17">
        <v>687297</v>
      </c>
      <c r="K1483" s="17">
        <v>20590921</v>
      </c>
      <c r="L1483" s="17">
        <v>54675099</v>
      </c>
      <c r="M1483" s="17">
        <v>55393038</v>
      </c>
      <c r="N1483" s="21">
        <v>158407367.69999999</v>
      </c>
      <c r="O1483" s="17">
        <v>33209609</v>
      </c>
      <c r="P1483" s="21">
        <v>279005622</v>
      </c>
      <c r="Q1483" s="17">
        <v>0</v>
      </c>
      <c r="R1483" s="21">
        <v>0</v>
      </c>
      <c r="S1483" s="17">
        <v>211266</v>
      </c>
      <c r="T1483" s="21">
        <v>1309382.6100000001</v>
      </c>
      <c r="U1483" s="17">
        <v>12888459</v>
      </c>
      <c r="V1483" s="21">
        <v>41801389.719999999</v>
      </c>
      <c r="W1483" s="17">
        <v>9575990</v>
      </c>
      <c r="X1483" s="21">
        <v>36469382.710000001</v>
      </c>
      <c r="Y1483" s="17">
        <v>80784</v>
      </c>
      <c r="Z1483" s="21">
        <v>1273507.77</v>
      </c>
      <c r="AA1483" s="17">
        <v>39592774</v>
      </c>
      <c r="AB1483" s="21">
        <v>258117874.5</v>
      </c>
      <c r="AC1483" s="17">
        <v>2804</v>
      </c>
      <c r="AD1483" s="21">
        <v>2839.12</v>
      </c>
      <c r="AE1483" s="21">
        <v>438722372.31</v>
      </c>
      <c r="AF1483" s="21">
        <v>337664993.81999999</v>
      </c>
      <c r="AG1483" s="21" t="s">
        <v>40</v>
      </c>
      <c r="AI1483"/>
    </row>
    <row r="1484" spans="1:35">
      <c r="A1484" s="22">
        <v>1482</v>
      </c>
      <c r="B1484" s="28">
        <v>45352</v>
      </c>
      <c r="C1484" s="23" t="s">
        <v>38</v>
      </c>
      <c r="D1484" s="23" t="s">
        <v>66</v>
      </c>
      <c r="E1484" s="22">
        <v>46</v>
      </c>
      <c r="F1484" s="22">
        <v>28</v>
      </c>
      <c r="G1484" s="22">
        <v>0</v>
      </c>
      <c r="H1484" s="38">
        <v>0</v>
      </c>
      <c r="I1484" s="22">
        <v>0</v>
      </c>
      <c r="J1484" s="22">
        <v>0</v>
      </c>
      <c r="K1484" s="22">
        <v>660477</v>
      </c>
      <c r="L1484" s="22">
        <v>726282</v>
      </c>
      <c r="M1484" s="22">
        <v>829597</v>
      </c>
      <c r="N1484" s="29">
        <v>2947698.72</v>
      </c>
      <c r="O1484" s="22">
        <v>1236915</v>
      </c>
      <c r="P1484" s="29">
        <v>6500839.4400000004</v>
      </c>
      <c r="Q1484" s="22">
        <v>0</v>
      </c>
      <c r="R1484" s="29">
        <v>0</v>
      </c>
      <c r="S1484" s="22">
        <v>1904</v>
      </c>
      <c r="T1484" s="29">
        <v>13858.92</v>
      </c>
      <c r="U1484" s="22">
        <v>264908</v>
      </c>
      <c r="V1484" s="29">
        <v>1132839.04</v>
      </c>
      <c r="W1484" s="22">
        <v>0</v>
      </c>
      <c r="X1484" s="29">
        <v>0</v>
      </c>
      <c r="Y1484" s="22">
        <v>0</v>
      </c>
      <c r="Z1484" s="29">
        <v>0</v>
      </c>
      <c r="AA1484" s="22">
        <v>255623</v>
      </c>
      <c r="AB1484" s="29">
        <v>1542410.42</v>
      </c>
      <c r="AC1484" s="22">
        <v>0</v>
      </c>
      <c r="AD1484" s="29">
        <v>0</v>
      </c>
      <c r="AE1484" s="29">
        <v>9462397.0800000001</v>
      </c>
      <c r="AF1484" s="29">
        <v>2675249.46</v>
      </c>
      <c r="AG1484" s="29" t="s">
        <v>40</v>
      </c>
      <c r="AI1484"/>
    </row>
    <row r="1485" spans="1:35">
      <c r="A1485" s="17">
        <v>1483</v>
      </c>
      <c r="B1485" s="18">
        <v>45352</v>
      </c>
      <c r="C1485" s="19" t="s">
        <v>41</v>
      </c>
      <c r="D1485" s="19" t="s">
        <v>67</v>
      </c>
      <c r="E1485" s="17">
        <v>9994</v>
      </c>
      <c r="F1485" s="17">
        <v>7189</v>
      </c>
      <c r="G1485" s="17">
        <v>1691273</v>
      </c>
      <c r="H1485" s="20">
        <v>10005</v>
      </c>
      <c r="I1485" s="17">
        <v>588104</v>
      </c>
      <c r="J1485" s="17">
        <v>3473058</v>
      </c>
      <c r="K1485" s="17">
        <v>16954660</v>
      </c>
      <c r="L1485" s="17">
        <v>32311395</v>
      </c>
      <c r="M1485" s="17">
        <v>19956158</v>
      </c>
      <c r="N1485" s="21">
        <v>91470386.090000004</v>
      </c>
      <c r="O1485" s="17">
        <v>44578330</v>
      </c>
      <c r="P1485" s="21">
        <v>215860768.09999999</v>
      </c>
      <c r="Q1485" s="17">
        <v>45</v>
      </c>
      <c r="R1485" s="21">
        <v>2988.25</v>
      </c>
      <c r="S1485" s="17">
        <v>73534</v>
      </c>
      <c r="T1485" s="21">
        <v>351160.5</v>
      </c>
      <c r="U1485" s="17">
        <v>8324205</v>
      </c>
      <c r="V1485" s="21">
        <v>27562166.960000001</v>
      </c>
      <c r="W1485" s="17">
        <v>3502964</v>
      </c>
      <c r="X1485" s="21">
        <v>23796537.93</v>
      </c>
      <c r="Y1485" s="17">
        <v>9680</v>
      </c>
      <c r="Z1485" s="21">
        <v>209014.59</v>
      </c>
      <c r="AA1485" s="17">
        <v>18745975</v>
      </c>
      <c r="AB1485" s="21">
        <v>132751615.2</v>
      </c>
      <c r="AC1485" s="17">
        <v>4</v>
      </c>
      <c r="AD1485" s="21">
        <v>1.68</v>
      </c>
      <c r="AE1485" s="21">
        <v>307685302.94</v>
      </c>
      <c r="AF1485" s="21">
        <v>184319336.36000001</v>
      </c>
      <c r="AG1485" s="21" t="s">
        <v>40</v>
      </c>
      <c r="AI1485"/>
    </row>
    <row r="1486" spans="1:35">
      <c r="A1486" s="22">
        <v>1484</v>
      </c>
      <c r="B1486" s="28">
        <v>45352</v>
      </c>
      <c r="C1486" s="23" t="s">
        <v>41</v>
      </c>
      <c r="D1486" s="23" t="s">
        <v>68</v>
      </c>
      <c r="E1486" s="22">
        <v>2317</v>
      </c>
      <c r="F1486" s="22">
        <v>986</v>
      </c>
      <c r="G1486" s="22">
        <v>13608</v>
      </c>
      <c r="H1486" s="38">
        <v>60</v>
      </c>
      <c r="I1486" s="22">
        <v>11061</v>
      </c>
      <c r="J1486" s="22">
        <v>303535</v>
      </c>
      <c r="K1486" s="22">
        <v>35872</v>
      </c>
      <c r="L1486" s="22">
        <v>11818013</v>
      </c>
      <c r="M1486" s="22">
        <v>65188</v>
      </c>
      <c r="N1486" s="29">
        <v>231811.42</v>
      </c>
      <c r="O1486" s="22">
        <v>55800</v>
      </c>
      <c r="P1486" s="29">
        <v>208915.87</v>
      </c>
      <c r="Q1486" s="22">
        <v>0</v>
      </c>
      <c r="R1486" s="29">
        <v>0</v>
      </c>
      <c r="S1486" s="22">
        <v>458</v>
      </c>
      <c r="T1486" s="29">
        <v>2608</v>
      </c>
      <c r="U1486" s="22">
        <v>1469985</v>
      </c>
      <c r="V1486" s="29">
        <v>3366159.69</v>
      </c>
      <c r="W1486" s="22">
        <v>279210</v>
      </c>
      <c r="X1486" s="29">
        <v>846035.94</v>
      </c>
      <c r="Y1486" s="22">
        <v>0</v>
      </c>
      <c r="Z1486" s="29">
        <v>0</v>
      </c>
      <c r="AA1486" s="22">
        <v>6020356</v>
      </c>
      <c r="AB1486" s="29">
        <v>30686691.199999999</v>
      </c>
      <c r="AC1486" s="22">
        <v>79</v>
      </c>
      <c r="AD1486" s="29">
        <v>76.23</v>
      </c>
      <c r="AE1486" s="29">
        <v>443335.29000000004</v>
      </c>
      <c r="AF1486" s="29">
        <v>34898963.059999995</v>
      </c>
      <c r="AG1486" s="29" t="s">
        <v>35</v>
      </c>
      <c r="AI1486"/>
    </row>
    <row r="1487" spans="1:35">
      <c r="A1487" s="17">
        <v>1485</v>
      </c>
      <c r="B1487" s="18">
        <v>45352</v>
      </c>
      <c r="C1487" s="19" t="s">
        <v>41</v>
      </c>
      <c r="D1487" s="19" t="s">
        <v>69</v>
      </c>
      <c r="E1487" s="17">
        <v>853</v>
      </c>
      <c r="F1487" s="17">
        <v>311</v>
      </c>
      <c r="G1487" s="17">
        <v>45641</v>
      </c>
      <c r="H1487" s="20">
        <v>9656</v>
      </c>
      <c r="I1487" s="17">
        <v>0</v>
      </c>
      <c r="J1487" s="17">
        <v>38079</v>
      </c>
      <c r="K1487" s="17">
        <v>2572191</v>
      </c>
      <c r="L1487" s="17">
        <v>6417230</v>
      </c>
      <c r="M1487" s="17">
        <v>6411393</v>
      </c>
      <c r="N1487" s="21">
        <v>14773090.529999999</v>
      </c>
      <c r="O1487" s="17">
        <v>2273687</v>
      </c>
      <c r="P1487" s="21">
        <v>15164946.66</v>
      </c>
      <c r="Q1487" s="17">
        <v>0</v>
      </c>
      <c r="R1487" s="21">
        <v>0</v>
      </c>
      <c r="S1487" s="17">
        <v>29730</v>
      </c>
      <c r="T1487" s="21">
        <v>130186.4</v>
      </c>
      <c r="U1487" s="17">
        <v>757197</v>
      </c>
      <c r="V1487" s="21">
        <v>2109631.15</v>
      </c>
      <c r="W1487" s="17">
        <v>290511</v>
      </c>
      <c r="X1487" s="21">
        <v>2466810.9900000002</v>
      </c>
      <c r="Y1487" s="17">
        <v>0</v>
      </c>
      <c r="Z1487" s="21">
        <v>0</v>
      </c>
      <c r="AA1487" s="17">
        <v>4353394</v>
      </c>
      <c r="AB1487" s="21">
        <v>21988523.620000001</v>
      </c>
      <c r="AC1487" s="17">
        <v>0</v>
      </c>
      <c r="AD1487" s="21">
        <v>0</v>
      </c>
      <c r="AE1487" s="21">
        <v>30068223.589999996</v>
      </c>
      <c r="AF1487" s="21">
        <v>26564965.760000002</v>
      </c>
      <c r="AG1487" s="21" t="s">
        <v>40</v>
      </c>
      <c r="AI1487"/>
    </row>
    <row r="1488" spans="1:35">
      <c r="A1488" s="22">
        <v>1486</v>
      </c>
      <c r="B1488" s="28">
        <v>45352</v>
      </c>
      <c r="C1488" s="23" t="s">
        <v>36</v>
      </c>
      <c r="D1488" s="23" t="s">
        <v>70</v>
      </c>
      <c r="E1488" s="22">
        <v>0</v>
      </c>
      <c r="F1488" s="22">
        <v>0</v>
      </c>
      <c r="G1488" s="22">
        <v>0</v>
      </c>
      <c r="H1488" s="38">
        <v>353810</v>
      </c>
      <c r="I1488" s="22">
        <v>0</v>
      </c>
      <c r="J1488" s="22">
        <v>1071090</v>
      </c>
      <c r="K1488" s="22">
        <v>0</v>
      </c>
      <c r="L1488" s="22">
        <v>15412517</v>
      </c>
      <c r="M1488" s="22">
        <v>0</v>
      </c>
      <c r="N1488" s="29">
        <v>0</v>
      </c>
      <c r="O1488" s="22">
        <v>0</v>
      </c>
      <c r="P1488" s="29">
        <v>0</v>
      </c>
      <c r="Q1488" s="22">
        <v>0</v>
      </c>
      <c r="R1488" s="29">
        <v>0</v>
      </c>
      <c r="S1488" s="22">
        <v>0</v>
      </c>
      <c r="T1488" s="29">
        <v>0</v>
      </c>
      <c r="U1488" s="22">
        <v>0</v>
      </c>
      <c r="V1488" s="29">
        <v>0</v>
      </c>
      <c r="W1488" s="22">
        <v>360077</v>
      </c>
      <c r="X1488" s="29">
        <v>114525.99</v>
      </c>
      <c r="Y1488" s="22">
        <v>0</v>
      </c>
      <c r="Z1488" s="29">
        <v>0</v>
      </c>
      <c r="AA1488" s="22">
        <v>0</v>
      </c>
      <c r="AB1488" s="29">
        <v>0</v>
      </c>
      <c r="AC1488" s="22">
        <v>0</v>
      </c>
      <c r="AD1488" s="29">
        <v>0</v>
      </c>
      <c r="AE1488" s="29">
        <v>0</v>
      </c>
      <c r="AF1488" s="29">
        <v>114525.99</v>
      </c>
      <c r="AG1488" s="29" t="s">
        <v>35</v>
      </c>
      <c r="AI1488"/>
    </row>
    <row r="1489" spans="1:35">
      <c r="A1489" s="17">
        <v>1487</v>
      </c>
      <c r="B1489" s="18">
        <v>45352</v>
      </c>
      <c r="C1489" s="19" t="s">
        <v>45</v>
      </c>
      <c r="D1489" s="19" t="s">
        <v>71</v>
      </c>
      <c r="E1489" s="17">
        <v>4336</v>
      </c>
      <c r="F1489" s="17">
        <v>601</v>
      </c>
      <c r="G1489" s="17">
        <v>21580</v>
      </c>
      <c r="H1489" s="20">
        <v>11297</v>
      </c>
      <c r="I1489" s="17">
        <v>0</v>
      </c>
      <c r="J1489" s="17">
        <v>2618016</v>
      </c>
      <c r="K1489" s="17">
        <v>222325</v>
      </c>
      <c r="L1489" s="17">
        <v>32269734</v>
      </c>
      <c r="M1489" s="17">
        <v>212907</v>
      </c>
      <c r="N1489" s="21">
        <v>1067159.3999999999</v>
      </c>
      <c r="O1489" s="17">
        <v>130665</v>
      </c>
      <c r="P1489" s="21">
        <v>1118988.6000000001</v>
      </c>
      <c r="Q1489" s="17">
        <v>0</v>
      </c>
      <c r="R1489" s="21">
        <v>0</v>
      </c>
      <c r="S1489" s="17">
        <v>5202</v>
      </c>
      <c r="T1489" s="21">
        <v>36742.519999999997</v>
      </c>
      <c r="U1489" s="17">
        <v>3602267</v>
      </c>
      <c r="V1489" s="21">
        <v>7934180.9000000004</v>
      </c>
      <c r="W1489" s="17">
        <v>902701</v>
      </c>
      <c r="X1489" s="21">
        <v>1830710.12</v>
      </c>
      <c r="Y1489" s="17">
        <v>3565</v>
      </c>
      <c r="Z1489" s="21">
        <v>58873.87</v>
      </c>
      <c r="AA1489" s="17">
        <v>21585493</v>
      </c>
      <c r="AB1489" s="21">
        <v>101754560</v>
      </c>
      <c r="AC1489" s="17">
        <v>10153</v>
      </c>
      <c r="AD1489" s="21">
        <v>10090.450000000001</v>
      </c>
      <c r="AE1489" s="21">
        <v>2222890.52</v>
      </c>
      <c r="AF1489" s="21">
        <v>111588415.34</v>
      </c>
      <c r="AG1489" s="21" t="s">
        <v>35</v>
      </c>
      <c r="AI1489"/>
    </row>
    <row r="1490" spans="1:35">
      <c r="A1490" s="22">
        <v>1488</v>
      </c>
      <c r="B1490" s="28">
        <v>45352</v>
      </c>
      <c r="C1490" s="23" t="s">
        <v>45</v>
      </c>
      <c r="D1490" s="23" t="s">
        <v>72</v>
      </c>
      <c r="E1490" s="22">
        <v>2774</v>
      </c>
      <c r="F1490" s="22">
        <v>731</v>
      </c>
      <c r="G1490" s="22">
        <v>0</v>
      </c>
      <c r="H1490" s="38">
        <v>0</v>
      </c>
      <c r="I1490" s="22">
        <v>0</v>
      </c>
      <c r="J1490" s="22">
        <v>366474</v>
      </c>
      <c r="K1490" s="22">
        <v>83346</v>
      </c>
      <c r="L1490" s="22">
        <v>18163069</v>
      </c>
      <c r="M1490" s="22">
        <v>72878</v>
      </c>
      <c r="N1490" s="29">
        <v>206804.07</v>
      </c>
      <c r="O1490" s="22">
        <v>17179</v>
      </c>
      <c r="P1490" s="29">
        <v>64444.76</v>
      </c>
      <c r="Q1490" s="22">
        <v>0</v>
      </c>
      <c r="R1490" s="29">
        <v>0</v>
      </c>
      <c r="S1490" s="22">
        <v>2484</v>
      </c>
      <c r="T1490" s="29">
        <v>12353.37</v>
      </c>
      <c r="U1490" s="22">
        <v>2596015</v>
      </c>
      <c r="V1490" s="29">
        <v>5518517.1699999999</v>
      </c>
      <c r="W1490" s="22">
        <v>506152</v>
      </c>
      <c r="X1490" s="29">
        <v>1103112.6399999999</v>
      </c>
      <c r="Y1490" s="22">
        <v>0</v>
      </c>
      <c r="Z1490" s="29">
        <v>0</v>
      </c>
      <c r="AA1490" s="22">
        <v>12741764</v>
      </c>
      <c r="AB1490" s="29">
        <v>53898891.950000003</v>
      </c>
      <c r="AC1490" s="22">
        <v>0</v>
      </c>
      <c r="AD1490" s="29">
        <v>0</v>
      </c>
      <c r="AE1490" s="29">
        <v>283602.2</v>
      </c>
      <c r="AF1490" s="29">
        <v>60520521.760000005</v>
      </c>
      <c r="AG1490" s="29" t="s">
        <v>35</v>
      </c>
      <c r="AI1490"/>
    </row>
    <row r="1491" spans="1:35">
      <c r="A1491" s="17">
        <v>1489</v>
      </c>
      <c r="B1491" s="18">
        <v>45352</v>
      </c>
      <c r="C1491" s="19" t="s">
        <v>41</v>
      </c>
      <c r="D1491" s="19" t="s">
        <v>73</v>
      </c>
      <c r="E1491" s="17">
        <v>1820</v>
      </c>
      <c r="F1491" s="17">
        <v>1136</v>
      </c>
      <c r="G1491" s="17">
        <v>222295</v>
      </c>
      <c r="H1491" s="20">
        <v>146</v>
      </c>
      <c r="I1491" s="17">
        <v>59403</v>
      </c>
      <c r="J1491" s="17">
        <v>5797166</v>
      </c>
      <c r="K1491" s="17">
        <v>2893286</v>
      </c>
      <c r="L1491" s="17">
        <v>10761578</v>
      </c>
      <c r="M1491" s="17">
        <v>4013354</v>
      </c>
      <c r="N1491" s="21">
        <v>24255989.670000002</v>
      </c>
      <c r="O1491" s="17">
        <v>4453264</v>
      </c>
      <c r="P1491" s="21">
        <v>56508955.670000002</v>
      </c>
      <c r="Q1491" s="17">
        <v>0</v>
      </c>
      <c r="R1491" s="21">
        <v>0</v>
      </c>
      <c r="S1491" s="17">
        <v>28553</v>
      </c>
      <c r="T1491" s="21">
        <v>150134.37</v>
      </c>
      <c r="U1491" s="17">
        <v>904278</v>
      </c>
      <c r="V1491" s="21">
        <v>2391880.7400000002</v>
      </c>
      <c r="W1491" s="17">
        <v>676536</v>
      </c>
      <c r="X1491" s="21">
        <v>3473556.05</v>
      </c>
      <c r="Y1491" s="17">
        <v>944</v>
      </c>
      <c r="Z1491" s="21">
        <v>65424.31</v>
      </c>
      <c r="AA1491" s="17">
        <v>4457919</v>
      </c>
      <c r="AB1491" s="21">
        <v>28828321.050000001</v>
      </c>
      <c r="AC1491" s="17">
        <v>0</v>
      </c>
      <c r="AD1491" s="21">
        <v>0</v>
      </c>
      <c r="AE1491" s="21">
        <v>80915079.710000008</v>
      </c>
      <c r="AF1491" s="21">
        <v>34759182.149999999</v>
      </c>
      <c r="AG1491" s="21" t="s">
        <v>40</v>
      </c>
      <c r="AI1491"/>
    </row>
    <row r="1492" spans="1:35">
      <c r="A1492" s="22">
        <v>1490</v>
      </c>
      <c r="B1492" s="28">
        <v>45352</v>
      </c>
      <c r="C1492" s="23" t="s">
        <v>41</v>
      </c>
      <c r="D1492" s="23" t="s">
        <v>74</v>
      </c>
      <c r="E1492" s="22">
        <v>943</v>
      </c>
      <c r="F1492" s="22">
        <v>626</v>
      </c>
      <c r="G1492" s="22">
        <v>14304</v>
      </c>
      <c r="H1492" s="38">
        <v>942</v>
      </c>
      <c r="I1492" s="22">
        <v>0</v>
      </c>
      <c r="J1492" s="22">
        <v>414612</v>
      </c>
      <c r="K1492" s="22">
        <v>117580</v>
      </c>
      <c r="L1492" s="22">
        <v>4306863</v>
      </c>
      <c r="M1492" s="22">
        <v>187482</v>
      </c>
      <c r="N1492" s="29">
        <v>1570956.41</v>
      </c>
      <c r="O1492" s="22">
        <v>105532</v>
      </c>
      <c r="P1492" s="29">
        <v>423760.5</v>
      </c>
      <c r="Q1492" s="22">
        <v>0</v>
      </c>
      <c r="R1492" s="29">
        <v>0</v>
      </c>
      <c r="S1492" s="22">
        <v>10141</v>
      </c>
      <c r="T1492" s="29">
        <v>40717.230000000003</v>
      </c>
      <c r="U1492" s="22">
        <v>1582874</v>
      </c>
      <c r="V1492" s="29">
        <v>2687348.07</v>
      </c>
      <c r="W1492" s="22">
        <v>859784</v>
      </c>
      <c r="X1492" s="29">
        <v>661226.78</v>
      </c>
      <c r="Y1492" s="22">
        <v>0</v>
      </c>
      <c r="Z1492" s="29">
        <v>0</v>
      </c>
      <c r="AA1492" s="22">
        <v>5908559</v>
      </c>
      <c r="AB1492" s="29">
        <v>29828709.289999999</v>
      </c>
      <c r="AC1492" s="22">
        <v>0</v>
      </c>
      <c r="AD1492" s="29">
        <v>0</v>
      </c>
      <c r="AE1492" s="29">
        <v>2035434.14</v>
      </c>
      <c r="AF1492" s="29">
        <v>33177284.140000001</v>
      </c>
      <c r="AG1492" s="29" t="s">
        <v>35</v>
      </c>
      <c r="AI1492"/>
    </row>
    <row r="1493" spans="1:35">
      <c r="A1493" s="17">
        <v>1491</v>
      </c>
      <c r="B1493" s="18">
        <v>45352</v>
      </c>
      <c r="C1493" s="19" t="s">
        <v>33</v>
      </c>
      <c r="D1493" s="19" t="s">
        <v>75</v>
      </c>
      <c r="E1493" s="17">
        <v>59</v>
      </c>
      <c r="F1493" s="17">
        <v>2</v>
      </c>
      <c r="G1493" s="17">
        <v>0</v>
      </c>
      <c r="H1493" s="20">
        <v>162</v>
      </c>
      <c r="I1493" s="17">
        <v>0</v>
      </c>
      <c r="J1493" s="17">
        <v>498908</v>
      </c>
      <c r="K1493" s="17">
        <v>0</v>
      </c>
      <c r="L1493" s="17">
        <v>3257325</v>
      </c>
      <c r="M1493" s="17">
        <v>0</v>
      </c>
      <c r="N1493" s="21">
        <v>0</v>
      </c>
      <c r="O1493" s="17">
        <v>0</v>
      </c>
      <c r="P1493" s="21">
        <v>0</v>
      </c>
      <c r="Q1493" s="17">
        <v>0</v>
      </c>
      <c r="R1493" s="21">
        <v>0</v>
      </c>
      <c r="S1493" s="17">
        <v>0</v>
      </c>
      <c r="T1493" s="21">
        <v>0</v>
      </c>
      <c r="U1493" s="17">
        <v>53248</v>
      </c>
      <c r="V1493" s="21">
        <v>114978.94</v>
      </c>
      <c r="W1493" s="17">
        <v>9181</v>
      </c>
      <c r="X1493" s="21">
        <v>26892.57</v>
      </c>
      <c r="Y1493" s="17">
        <v>0</v>
      </c>
      <c r="Z1493" s="21">
        <v>0</v>
      </c>
      <c r="AA1493" s="17">
        <v>546584</v>
      </c>
      <c r="AB1493" s="21">
        <v>2883391.21</v>
      </c>
      <c r="AC1493" s="17">
        <v>0</v>
      </c>
      <c r="AD1493" s="21">
        <v>0</v>
      </c>
      <c r="AE1493" s="21">
        <v>0</v>
      </c>
      <c r="AF1493" s="21">
        <v>3025262.7199999997</v>
      </c>
      <c r="AG1493" s="21" t="s">
        <v>35</v>
      </c>
      <c r="AI1493"/>
    </row>
    <row r="1494" spans="1:35">
      <c r="A1494" s="22">
        <v>1492</v>
      </c>
      <c r="B1494" s="28">
        <v>45352</v>
      </c>
      <c r="C1494" s="23" t="s">
        <v>36</v>
      </c>
      <c r="D1494" s="23" t="s">
        <v>76</v>
      </c>
      <c r="E1494" s="22">
        <v>0</v>
      </c>
      <c r="F1494" s="22">
        <v>0</v>
      </c>
      <c r="G1494" s="22">
        <v>0</v>
      </c>
      <c r="H1494" s="38">
        <v>0</v>
      </c>
      <c r="I1494" s="22">
        <v>0</v>
      </c>
      <c r="J1494" s="22">
        <v>1032</v>
      </c>
      <c r="K1494" s="22">
        <v>0</v>
      </c>
      <c r="L1494" s="22">
        <v>56</v>
      </c>
      <c r="M1494" s="22">
        <v>0</v>
      </c>
      <c r="N1494" s="29">
        <v>0</v>
      </c>
      <c r="O1494" s="22">
        <v>0</v>
      </c>
      <c r="P1494" s="29">
        <v>0</v>
      </c>
      <c r="Q1494" s="22">
        <v>0</v>
      </c>
      <c r="R1494" s="29">
        <v>0</v>
      </c>
      <c r="S1494" s="22">
        <v>0</v>
      </c>
      <c r="T1494" s="29">
        <v>0</v>
      </c>
      <c r="U1494" s="22">
        <v>8</v>
      </c>
      <c r="V1494" s="29">
        <v>9.42</v>
      </c>
      <c r="W1494" s="22">
        <v>10</v>
      </c>
      <c r="X1494" s="29">
        <v>9.7899999999999991</v>
      </c>
      <c r="Y1494" s="22">
        <v>0</v>
      </c>
      <c r="Z1494" s="29">
        <v>0</v>
      </c>
      <c r="AA1494" s="22">
        <v>14</v>
      </c>
      <c r="AB1494" s="29">
        <v>21.8</v>
      </c>
      <c r="AC1494" s="22">
        <v>0</v>
      </c>
      <c r="AD1494" s="29">
        <v>0</v>
      </c>
      <c r="AE1494" s="29">
        <v>0</v>
      </c>
      <c r="AF1494" s="29">
        <v>41.010000000000005</v>
      </c>
      <c r="AG1494" s="29" t="s">
        <v>35</v>
      </c>
      <c r="AI1494"/>
    </row>
    <row r="1495" spans="1:35">
      <c r="A1495" s="17">
        <v>1493</v>
      </c>
      <c r="B1495" s="18">
        <v>45352</v>
      </c>
      <c r="C1495" s="19" t="s">
        <v>38</v>
      </c>
      <c r="D1495" s="19" t="s">
        <v>104</v>
      </c>
      <c r="E1495" s="17">
        <v>1</v>
      </c>
      <c r="F1495" s="17">
        <v>0</v>
      </c>
      <c r="G1495" s="17">
        <v>0</v>
      </c>
      <c r="H1495" s="20">
        <v>0</v>
      </c>
      <c r="I1495" s="17">
        <v>0</v>
      </c>
      <c r="J1495" s="17">
        <v>0</v>
      </c>
      <c r="K1495" s="17">
        <v>0</v>
      </c>
      <c r="L1495" s="17">
        <v>1440</v>
      </c>
      <c r="M1495" s="17">
        <v>0</v>
      </c>
      <c r="N1495" s="21">
        <v>0</v>
      </c>
      <c r="O1495" s="17">
        <v>0</v>
      </c>
      <c r="P1495" s="21">
        <v>0</v>
      </c>
      <c r="Q1495" s="17">
        <v>0</v>
      </c>
      <c r="R1495" s="21">
        <v>0</v>
      </c>
      <c r="S1495" s="17">
        <v>0</v>
      </c>
      <c r="T1495" s="21">
        <v>0</v>
      </c>
      <c r="U1495" s="17">
        <v>2229</v>
      </c>
      <c r="V1495" s="21">
        <v>7703.83</v>
      </c>
      <c r="W1495" s="17">
        <v>252</v>
      </c>
      <c r="X1495" s="21">
        <v>622.92999999999995</v>
      </c>
      <c r="Y1495" s="17">
        <v>0</v>
      </c>
      <c r="Z1495" s="21">
        <v>0</v>
      </c>
      <c r="AA1495" s="17">
        <v>411</v>
      </c>
      <c r="AB1495" s="21">
        <v>2787.7</v>
      </c>
      <c r="AC1495" s="17">
        <v>0</v>
      </c>
      <c r="AD1495" s="21">
        <v>0</v>
      </c>
      <c r="AE1495" s="21">
        <v>0</v>
      </c>
      <c r="AF1495" s="21">
        <v>11114.46</v>
      </c>
      <c r="AG1495" s="21" t="s">
        <v>35</v>
      </c>
      <c r="AI1495"/>
    </row>
    <row r="1496" spans="1:35">
      <c r="A1496" s="22">
        <v>1494</v>
      </c>
      <c r="B1496" s="28">
        <v>45352</v>
      </c>
      <c r="C1496" s="23" t="s">
        <v>41</v>
      </c>
      <c r="D1496" s="23" t="s">
        <v>77</v>
      </c>
      <c r="E1496" s="22">
        <v>916</v>
      </c>
      <c r="F1496" s="22">
        <v>579</v>
      </c>
      <c r="G1496" s="22">
        <v>10083</v>
      </c>
      <c r="H1496" s="38">
        <v>0</v>
      </c>
      <c r="I1496" s="22">
        <v>0</v>
      </c>
      <c r="J1496" s="22">
        <v>79760</v>
      </c>
      <c r="K1496" s="22">
        <v>0</v>
      </c>
      <c r="L1496" s="22">
        <v>5249123</v>
      </c>
      <c r="M1496" s="22">
        <v>0</v>
      </c>
      <c r="N1496" s="29">
        <v>0</v>
      </c>
      <c r="O1496" s="22">
        <v>0</v>
      </c>
      <c r="P1496" s="29">
        <v>0</v>
      </c>
      <c r="Q1496" s="22">
        <v>0</v>
      </c>
      <c r="R1496" s="29">
        <v>0</v>
      </c>
      <c r="S1496" s="22">
        <v>0</v>
      </c>
      <c r="T1496" s="29">
        <v>0</v>
      </c>
      <c r="U1496" s="22">
        <v>909416</v>
      </c>
      <c r="V1496" s="29">
        <v>1836693.56</v>
      </c>
      <c r="W1496" s="22">
        <v>81940</v>
      </c>
      <c r="X1496" s="29">
        <v>224809.5</v>
      </c>
      <c r="Y1496" s="22">
        <v>0</v>
      </c>
      <c r="Z1496" s="29">
        <v>0</v>
      </c>
      <c r="AA1496" s="22">
        <v>4152518</v>
      </c>
      <c r="AB1496" s="29">
        <v>20038758.59</v>
      </c>
      <c r="AC1496" s="22">
        <v>0</v>
      </c>
      <c r="AD1496" s="29">
        <v>0</v>
      </c>
      <c r="AE1496" s="29">
        <v>0</v>
      </c>
      <c r="AF1496" s="29">
        <v>22100261.649999999</v>
      </c>
      <c r="AG1496" s="29" t="s">
        <v>35</v>
      </c>
      <c r="AI1496"/>
    </row>
    <row r="1497" spans="1:35">
      <c r="A1497" s="17">
        <v>1495</v>
      </c>
      <c r="B1497" s="18">
        <v>45352</v>
      </c>
      <c r="C1497" s="19" t="s">
        <v>41</v>
      </c>
      <c r="D1497" s="19" t="s">
        <v>78</v>
      </c>
      <c r="E1497" s="17">
        <v>1463</v>
      </c>
      <c r="F1497" s="17">
        <v>799</v>
      </c>
      <c r="G1497" s="17">
        <v>8846</v>
      </c>
      <c r="H1497" s="20">
        <v>0</v>
      </c>
      <c r="I1497" s="17">
        <v>0</v>
      </c>
      <c r="J1497" s="17">
        <v>35599</v>
      </c>
      <c r="K1497" s="17">
        <v>10229</v>
      </c>
      <c r="L1497" s="17">
        <v>4784642</v>
      </c>
      <c r="M1497" s="17">
        <v>27983</v>
      </c>
      <c r="N1497" s="21">
        <v>185029.81</v>
      </c>
      <c r="O1497" s="17">
        <v>10999</v>
      </c>
      <c r="P1497" s="21">
        <v>151499.1</v>
      </c>
      <c r="Q1497" s="17">
        <v>0</v>
      </c>
      <c r="R1497" s="21">
        <v>0</v>
      </c>
      <c r="S1497" s="17">
        <v>847</v>
      </c>
      <c r="T1497" s="21">
        <v>6453.3</v>
      </c>
      <c r="U1497" s="17">
        <v>1152708</v>
      </c>
      <c r="V1497" s="21">
        <v>2869675.33</v>
      </c>
      <c r="W1497" s="17">
        <v>182281</v>
      </c>
      <c r="X1497" s="21">
        <v>695626.3</v>
      </c>
      <c r="Y1497" s="17">
        <v>0</v>
      </c>
      <c r="Z1497" s="21">
        <v>0</v>
      </c>
      <c r="AA1497" s="17">
        <v>4611752</v>
      </c>
      <c r="AB1497" s="21">
        <v>22483637.350000001</v>
      </c>
      <c r="AC1497" s="17">
        <v>0</v>
      </c>
      <c r="AD1497" s="21">
        <v>0</v>
      </c>
      <c r="AE1497" s="21">
        <v>342982.21</v>
      </c>
      <c r="AF1497" s="21">
        <v>26048938.98</v>
      </c>
      <c r="AG1497" s="21" t="s">
        <v>35</v>
      </c>
      <c r="AI1497"/>
    </row>
    <row r="1498" spans="1:35">
      <c r="A1498" s="22">
        <v>1496</v>
      </c>
      <c r="B1498" s="28">
        <v>45352</v>
      </c>
      <c r="C1498" s="23" t="s">
        <v>38</v>
      </c>
      <c r="D1498" s="23" t="s">
        <v>105</v>
      </c>
      <c r="E1498" s="22">
        <v>1</v>
      </c>
      <c r="F1498" s="22">
        <v>0</v>
      </c>
      <c r="G1498" s="22">
        <v>0</v>
      </c>
      <c r="H1498" s="38">
        <v>0</v>
      </c>
      <c r="I1498" s="22">
        <v>0</v>
      </c>
      <c r="J1498" s="22">
        <v>0</v>
      </c>
      <c r="K1498" s="22">
        <v>0</v>
      </c>
      <c r="L1498" s="22">
        <v>373</v>
      </c>
      <c r="M1498" s="22">
        <v>0</v>
      </c>
      <c r="N1498" s="29">
        <v>0</v>
      </c>
      <c r="O1498" s="22">
        <v>0</v>
      </c>
      <c r="P1498" s="29">
        <v>0</v>
      </c>
      <c r="Q1498" s="22">
        <v>0</v>
      </c>
      <c r="R1498" s="29">
        <v>0</v>
      </c>
      <c r="S1498" s="22">
        <v>0</v>
      </c>
      <c r="T1498" s="29">
        <v>0</v>
      </c>
      <c r="U1498" s="22">
        <v>808</v>
      </c>
      <c r="V1498" s="29">
        <v>2599.6999999999998</v>
      </c>
      <c r="W1498" s="22">
        <v>230</v>
      </c>
      <c r="X1498" s="29">
        <v>768.3</v>
      </c>
      <c r="Y1498" s="22">
        <v>0</v>
      </c>
      <c r="Z1498" s="29">
        <v>0</v>
      </c>
      <c r="AA1498" s="22">
        <v>193</v>
      </c>
      <c r="AB1498" s="29">
        <v>1349.5</v>
      </c>
      <c r="AC1498" s="22">
        <v>0</v>
      </c>
      <c r="AD1498" s="29">
        <v>0</v>
      </c>
      <c r="AE1498" s="29">
        <v>0</v>
      </c>
      <c r="AF1498" s="29">
        <v>4717.5</v>
      </c>
      <c r="AG1498" s="29" t="s">
        <v>35</v>
      </c>
      <c r="AI1498"/>
    </row>
    <row r="1499" spans="1:35">
      <c r="A1499" s="17">
        <v>1497</v>
      </c>
      <c r="B1499" s="18">
        <v>45352</v>
      </c>
      <c r="C1499" s="19" t="s">
        <v>41</v>
      </c>
      <c r="D1499" s="19" t="s">
        <v>79</v>
      </c>
      <c r="E1499" s="17">
        <v>1766</v>
      </c>
      <c r="F1499" s="17">
        <v>1525</v>
      </c>
      <c r="G1499" s="17">
        <v>78429</v>
      </c>
      <c r="H1499" s="20">
        <v>4435</v>
      </c>
      <c r="I1499" s="17">
        <v>115273</v>
      </c>
      <c r="J1499" s="17">
        <v>529249</v>
      </c>
      <c r="K1499" s="17">
        <v>5954361</v>
      </c>
      <c r="L1499" s="17">
        <v>34269936</v>
      </c>
      <c r="M1499" s="17">
        <v>12086188</v>
      </c>
      <c r="N1499" s="21">
        <v>28896500.260000002</v>
      </c>
      <c r="O1499" s="17">
        <v>5018068</v>
      </c>
      <c r="P1499" s="21">
        <v>44118474.789999999</v>
      </c>
      <c r="Q1499" s="17">
        <v>0</v>
      </c>
      <c r="R1499" s="21">
        <v>0</v>
      </c>
      <c r="S1499" s="17">
        <v>48751</v>
      </c>
      <c r="T1499" s="21">
        <v>217465.93</v>
      </c>
      <c r="U1499" s="17">
        <v>2582118</v>
      </c>
      <c r="V1499" s="21">
        <v>5910464.6600000001</v>
      </c>
      <c r="W1499" s="17">
        <v>2243560</v>
      </c>
      <c r="X1499" s="21">
        <v>6680270.8200000003</v>
      </c>
      <c r="Y1499" s="17">
        <v>0</v>
      </c>
      <c r="Z1499" s="21">
        <v>0</v>
      </c>
      <c r="AA1499" s="17">
        <v>14150680</v>
      </c>
      <c r="AB1499" s="21">
        <v>61076644.140000001</v>
      </c>
      <c r="AC1499" s="17">
        <v>0</v>
      </c>
      <c r="AD1499" s="21">
        <v>0</v>
      </c>
      <c r="AE1499" s="21">
        <v>73232440.980000004</v>
      </c>
      <c r="AF1499" s="21">
        <v>73667379.620000005</v>
      </c>
      <c r="AG1499" s="21" t="s">
        <v>35</v>
      </c>
      <c r="AI1499"/>
    </row>
    <row r="1500" spans="1:35">
      <c r="A1500" s="22">
        <v>1498</v>
      </c>
      <c r="B1500" s="28">
        <v>45352</v>
      </c>
      <c r="C1500" s="23" t="s">
        <v>36</v>
      </c>
      <c r="D1500" s="23" t="s">
        <v>80</v>
      </c>
      <c r="E1500" s="22">
        <v>0</v>
      </c>
      <c r="F1500" s="22">
        <v>0</v>
      </c>
      <c r="G1500" s="22">
        <v>0</v>
      </c>
      <c r="H1500" s="38">
        <v>495047</v>
      </c>
      <c r="I1500" s="22">
        <v>0</v>
      </c>
      <c r="J1500" s="22">
        <v>0</v>
      </c>
      <c r="K1500" s="22">
        <v>0</v>
      </c>
      <c r="L1500" s="22">
        <v>907860</v>
      </c>
      <c r="M1500" s="22">
        <v>0</v>
      </c>
      <c r="N1500" s="29">
        <v>0</v>
      </c>
      <c r="O1500" s="22">
        <v>0</v>
      </c>
      <c r="P1500" s="29">
        <v>0</v>
      </c>
      <c r="Q1500" s="22">
        <v>0</v>
      </c>
      <c r="R1500" s="29">
        <v>0</v>
      </c>
      <c r="S1500" s="22">
        <v>0</v>
      </c>
      <c r="T1500" s="29">
        <v>0</v>
      </c>
      <c r="U1500" s="22">
        <v>2316</v>
      </c>
      <c r="V1500" s="29">
        <v>2467.1</v>
      </c>
      <c r="W1500" s="22">
        <v>39245</v>
      </c>
      <c r="X1500" s="29">
        <v>27871.68</v>
      </c>
      <c r="Y1500" s="22">
        <v>0</v>
      </c>
      <c r="Z1500" s="29">
        <v>0</v>
      </c>
      <c r="AA1500" s="22">
        <v>74854</v>
      </c>
      <c r="AB1500" s="29">
        <v>193091.98</v>
      </c>
      <c r="AC1500" s="22">
        <v>0</v>
      </c>
      <c r="AD1500" s="29">
        <v>0</v>
      </c>
      <c r="AE1500" s="29">
        <v>0</v>
      </c>
      <c r="AF1500" s="29">
        <v>223430.76</v>
      </c>
      <c r="AG1500" s="29" t="s">
        <v>35</v>
      </c>
      <c r="AI1500"/>
    </row>
    <row r="1501" spans="1:35">
      <c r="A1501" s="17">
        <v>1499</v>
      </c>
      <c r="B1501" s="18">
        <v>45352</v>
      </c>
      <c r="C1501" s="19" t="s">
        <v>41</v>
      </c>
      <c r="D1501" s="19" t="s">
        <v>99</v>
      </c>
      <c r="E1501" s="17">
        <v>0</v>
      </c>
      <c r="F1501" s="17">
        <v>0</v>
      </c>
      <c r="G1501" s="17">
        <v>0</v>
      </c>
      <c r="H1501" s="20">
        <v>0</v>
      </c>
      <c r="I1501" s="17">
        <v>0</v>
      </c>
      <c r="J1501" s="17">
        <v>0</v>
      </c>
      <c r="K1501" s="17">
        <v>0</v>
      </c>
      <c r="L1501" s="17">
        <v>251780</v>
      </c>
      <c r="M1501" s="17">
        <v>0</v>
      </c>
      <c r="N1501" s="21">
        <v>0</v>
      </c>
      <c r="O1501" s="17">
        <v>0</v>
      </c>
      <c r="P1501" s="21">
        <v>0</v>
      </c>
      <c r="Q1501" s="17">
        <v>0</v>
      </c>
      <c r="R1501" s="21">
        <v>0</v>
      </c>
      <c r="S1501" s="17">
        <v>0</v>
      </c>
      <c r="T1501" s="21">
        <v>0</v>
      </c>
      <c r="U1501" s="17">
        <v>17928</v>
      </c>
      <c r="V1501" s="21">
        <v>33853.75</v>
      </c>
      <c r="W1501" s="17">
        <v>5978</v>
      </c>
      <c r="X1501" s="21">
        <v>17118.78</v>
      </c>
      <c r="Y1501" s="17">
        <v>0</v>
      </c>
      <c r="Z1501" s="21">
        <v>0</v>
      </c>
      <c r="AA1501" s="17">
        <v>82121</v>
      </c>
      <c r="AB1501" s="21">
        <v>396265.92</v>
      </c>
      <c r="AC1501" s="17">
        <v>20</v>
      </c>
      <c r="AD1501" s="21">
        <v>12.1</v>
      </c>
      <c r="AE1501" s="21">
        <v>0</v>
      </c>
      <c r="AF1501" s="21">
        <v>447250.54999999993</v>
      </c>
      <c r="AG1501" s="21" t="s">
        <v>35</v>
      </c>
      <c r="AI1501"/>
    </row>
    <row r="1502" spans="1:35">
      <c r="A1502" s="22">
        <v>1500</v>
      </c>
      <c r="B1502" s="28">
        <v>45352</v>
      </c>
      <c r="C1502" s="23" t="s">
        <v>33</v>
      </c>
      <c r="D1502" s="23" t="s">
        <v>81</v>
      </c>
      <c r="E1502" s="22">
        <v>18</v>
      </c>
      <c r="F1502" s="22">
        <v>1</v>
      </c>
      <c r="G1502" s="22">
        <v>0</v>
      </c>
      <c r="H1502" s="38">
        <v>0</v>
      </c>
      <c r="I1502" s="22">
        <v>0</v>
      </c>
      <c r="J1502" s="22">
        <v>0</v>
      </c>
      <c r="K1502" s="22">
        <v>0</v>
      </c>
      <c r="L1502" s="22">
        <v>441410</v>
      </c>
      <c r="M1502" s="22">
        <v>0</v>
      </c>
      <c r="N1502" s="29">
        <v>0</v>
      </c>
      <c r="O1502" s="22">
        <v>0</v>
      </c>
      <c r="P1502" s="29">
        <v>0</v>
      </c>
      <c r="Q1502" s="22">
        <v>0</v>
      </c>
      <c r="R1502" s="29">
        <v>0</v>
      </c>
      <c r="S1502" s="22">
        <v>0</v>
      </c>
      <c r="T1502" s="29">
        <v>0</v>
      </c>
      <c r="U1502" s="22">
        <v>6267</v>
      </c>
      <c r="V1502" s="29">
        <v>8311.15</v>
      </c>
      <c r="W1502" s="22">
        <v>0</v>
      </c>
      <c r="X1502" s="29">
        <v>0</v>
      </c>
      <c r="Y1502" s="22">
        <v>0</v>
      </c>
      <c r="Z1502" s="29">
        <v>0</v>
      </c>
      <c r="AA1502" s="22">
        <v>54020</v>
      </c>
      <c r="AB1502" s="29">
        <v>261415.3</v>
      </c>
      <c r="AC1502" s="22">
        <v>0</v>
      </c>
      <c r="AD1502" s="29">
        <v>0</v>
      </c>
      <c r="AE1502" s="29">
        <v>0</v>
      </c>
      <c r="AF1502" s="29">
        <v>269726.45</v>
      </c>
      <c r="AG1502" s="29" t="s">
        <v>35</v>
      </c>
      <c r="AI1502"/>
    </row>
    <row r="1503" spans="1:35">
      <c r="A1503" s="17">
        <v>1501</v>
      </c>
      <c r="B1503" s="18">
        <v>45352</v>
      </c>
      <c r="C1503" s="19" t="s">
        <v>36</v>
      </c>
      <c r="D1503" s="19" t="s">
        <v>82</v>
      </c>
      <c r="E1503" s="17">
        <v>0</v>
      </c>
      <c r="F1503" s="17">
        <v>0</v>
      </c>
      <c r="G1503" s="17">
        <v>724593</v>
      </c>
      <c r="H1503" s="20">
        <v>0</v>
      </c>
      <c r="I1503" s="17">
        <v>0</v>
      </c>
      <c r="J1503" s="17">
        <v>35560449</v>
      </c>
      <c r="K1503" s="17">
        <v>0</v>
      </c>
      <c r="L1503" s="17">
        <v>32299494</v>
      </c>
      <c r="M1503" s="17">
        <v>0</v>
      </c>
      <c r="N1503" s="21">
        <v>0</v>
      </c>
      <c r="O1503" s="17">
        <v>0</v>
      </c>
      <c r="P1503" s="21">
        <v>0</v>
      </c>
      <c r="Q1503" s="17">
        <v>0</v>
      </c>
      <c r="R1503" s="21">
        <v>0</v>
      </c>
      <c r="S1503" s="17">
        <v>0</v>
      </c>
      <c r="T1503" s="21">
        <v>0</v>
      </c>
      <c r="U1503" s="17">
        <v>41011</v>
      </c>
      <c r="V1503" s="21">
        <v>53708.24</v>
      </c>
      <c r="W1503" s="17">
        <v>127282</v>
      </c>
      <c r="X1503" s="21">
        <v>238095.29</v>
      </c>
      <c r="Y1503" s="17">
        <v>0</v>
      </c>
      <c r="Z1503" s="21">
        <v>0</v>
      </c>
      <c r="AA1503" s="17">
        <v>259659</v>
      </c>
      <c r="AB1503" s="21">
        <v>1137577</v>
      </c>
      <c r="AC1503" s="17">
        <v>0</v>
      </c>
      <c r="AD1503" s="21">
        <v>0</v>
      </c>
      <c r="AE1503" s="21">
        <v>0</v>
      </c>
      <c r="AF1503" s="21">
        <v>1429380.53</v>
      </c>
      <c r="AG1503" s="21" t="s">
        <v>35</v>
      </c>
      <c r="AI1503"/>
    </row>
    <row r="1504" spans="1:35">
      <c r="A1504" s="22">
        <v>1502</v>
      </c>
      <c r="B1504" s="28">
        <v>45352</v>
      </c>
      <c r="C1504" s="23" t="s">
        <v>45</v>
      </c>
      <c r="D1504" s="23" t="s">
        <v>83</v>
      </c>
      <c r="E1504" s="22">
        <v>1009</v>
      </c>
      <c r="F1504" s="22">
        <v>26</v>
      </c>
      <c r="G1504" s="22">
        <v>673</v>
      </c>
      <c r="H1504" s="38">
        <v>751</v>
      </c>
      <c r="I1504" s="22">
        <v>820</v>
      </c>
      <c r="J1504" s="22">
        <v>121714</v>
      </c>
      <c r="K1504" s="22">
        <v>0</v>
      </c>
      <c r="L1504" s="22">
        <v>3919246</v>
      </c>
      <c r="M1504" s="22">
        <v>0</v>
      </c>
      <c r="N1504" s="29">
        <v>0</v>
      </c>
      <c r="O1504" s="22">
        <v>0</v>
      </c>
      <c r="P1504" s="29">
        <v>0</v>
      </c>
      <c r="Q1504" s="22">
        <v>0</v>
      </c>
      <c r="R1504" s="29">
        <v>0</v>
      </c>
      <c r="S1504" s="22">
        <v>0</v>
      </c>
      <c r="T1504" s="29">
        <v>0</v>
      </c>
      <c r="U1504" s="22">
        <v>354404</v>
      </c>
      <c r="V1504" s="29">
        <v>850409.77</v>
      </c>
      <c r="W1504" s="22">
        <v>166776</v>
      </c>
      <c r="X1504" s="29">
        <v>408535.28</v>
      </c>
      <c r="Y1504" s="22">
        <v>0</v>
      </c>
      <c r="Z1504" s="29">
        <v>0</v>
      </c>
      <c r="AA1504" s="22">
        <v>1572672</v>
      </c>
      <c r="AB1504" s="29">
        <v>7528993.5999999996</v>
      </c>
      <c r="AC1504" s="22">
        <v>0</v>
      </c>
      <c r="AD1504" s="29">
        <v>0</v>
      </c>
      <c r="AE1504" s="29">
        <v>0</v>
      </c>
      <c r="AF1504" s="29">
        <v>8787938.6500000004</v>
      </c>
      <c r="AG1504" s="29" t="s">
        <v>35</v>
      </c>
      <c r="AI1504"/>
    </row>
    <row r="1505" spans="1:35">
      <c r="A1505" s="17">
        <v>1503</v>
      </c>
      <c r="B1505" s="18">
        <v>45352</v>
      </c>
      <c r="C1505" s="19" t="s">
        <v>45</v>
      </c>
      <c r="D1505" s="19" t="s">
        <v>84</v>
      </c>
      <c r="E1505" s="17">
        <v>7794</v>
      </c>
      <c r="F1505" s="17">
        <v>4337</v>
      </c>
      <c r="G1505" s="17">
        <v>37664</v>
      </c>
      <c r="H1505" s="20">
        <v>11265</v>
      </c>
      <c r="I1505" s="17">
        <v>668301</v>
      </c>
      <c r="J1505" s="17">
        <v>587891</v>
      </c>
      <c r="K1505" s="17">
        <v>523489</v>
      </c>
      <c r="L1505" s="17">
        <v>40080990</v>
      </c>
      <c r="M1505" s="17">
        <v>401395</v>
      </c>
      <c r="N1505" s="21">
        <v>1596905.23</v>
      </c>
      <c r="O1505" s="17">
        <v>248009</v>
      </c>
      <c r="P1505" s="21">
        <v>1450373.65</v>
      </c>
      <c r="Q1505" s="17">
        <v>2</v>
      </c>
      <c r="R1505" s="21">
        <v>180</v>
      </c>
      <c r="S1505" s="17">
        <v>10353</v>
      </c>
      <c r="T1505" s="21">
        <v>29930.2</v>
      </c>
      <c r="U1505" s="17">
        <v>5091808</v>
      </c>
      <c r="V1505" s="21">
        <v>12688680.66</v>
      </c>
      <c r="W1505" s="17">
        <v>1806600</v>
      </c>
      <c r="X1505" s="21">
        <v>4218684.26</v>
      </c>
      <c r="Y1505" s="17">
        <v>0</v>
      </c>
      <c r="Z1505" s="21">
        <v>0</v>
      </c>
      <c r="AA1505" s="17">
        <v>28996422</v>
      </c>
      <c r="AB1505" s="21">
        <v>148356463</v>
      </c>
      <c r="AC1505" s="17">
        <v>0</v>
      </c>
      <c r="AD1505" s="21">
        <v>0</v>
      </c>
      <c r="AE1505" s="21">
        <v>3077389.08</v>
      </c>
      <c r="AF1505" s="21">
        <v>165263827.92000002</v>
      </c>
      <c r="AG1505" s="21" t="s">
        <v>35</v>
      </c>
      <c r="AI1505"/>
    </row>
    <row r="1506" spans="1:35">
      <c r="A1506" s="22">
        <v>1504</v>
      </c>
      <c r="B1506" s="28">
        <v>45352</v>
      </c>
      <c r="C1506" s="23" t="s">
        <v>41</v>
      </c>
      <c r="D1506" s="23" t="s">
        <v>85</v>
      </c>
      <c r="E1506" s="22">
        <v>359</v>
      </c>
      <c r="F1506" s="22">
        <v>36</v>
      </c>
      <c r="G1506" s="22">
        <v>863590</v>
      </c>
      <c r="H1506" s="38">
        <v>0</v>
      </c>
      <c r="I1506" s="22">
        <v>3429</v>
      </c>
      <c r="J1506" s="22">
        <v>122682</v>
      </c>
      <c r="K1506" s="22">
        <v>5189180</v>
      </c>
      <c r="L1506" s="22">
        <v>1485100</v>
      </c>
      <c r="M1506" s="22">
        <v>7278853</v>
      </c>
      <c r="N1506" s="29">
        <v>38692362.359999999</v>
      </c>
      <c r="O1506" s="22">
        <v>3467722</v>
      </c>
      <c r="P1506" s="29">
        <v>40310133.880000003</v>
      </c>
      <c r="Q1506" s="22">
        <v>0</v>
      </c>
      <c r="R1506" s="29">
        <v>0</v>
      </c>
      <c r="S1506" s="22">
        <v>47097</v>
      </c>
      <c r="T1506" s="29">
        <v>186380.99</v>
      </c>
      <c r="U1506" s="22">
        <v>199007</v>
      </c>
      <c r="V1506" s="29">
        <v>496688.36</v>
      </c>
      <c r="W1506" s="22">
        <v>109065</v>
      </c>
      <c r="X1506" s="29">
        <v>806176.52</v>
      </c>
      <c r="Y1506" s="22">
        <v>105</v>
      </c>
      <c r="Z1506" s="29">
        <v>8446.7099999999991</v>
      </c>
      <c r="AA1506" s="22">
        <v>749141</v>
      </c>
      <c r="AB1506" s="29">
        <v>3645840.65</v>
      </c>
      <c r="AC1506" s="22">
        <v>0</v>
      </c>
      <c r="AD1506" s="29">
        <v>0</v>
      </c>
      <c r="AE1506" s="29">
        <v>79188877.230000004</v>
      </c>
      <c r="AF1506" s="29">
        <v>4957152.24</v>
      </c>
      <c r="AG1506" s="29" t="s">
        <v>40</v>
      </c>
      <c r="AI1506"/>
    </row>
    <row r="1507" spans="1:35">
      <c r="A1507" s="17">
        <v>1505</v>
      </c>
      <c r="B1507" s="18">
        <v>45352</v>
      </c>
      <c r="C1507" s="19" t="s">
        <v>38</v>
      </c>
      <c r="D1507" s="19" t="s">
        <v>86</v>
      </c>
      <c r="E1507" s="17">
        <v>0</v>
      </c>
      <c r="F1507" s="17">
        <v>0</v>
      </c>
      <c r="G1507" s="17">
        <v>0</v>
      </c>
      <c r="H1507" s="20">
        <v>2104</v>
      </c>
      <c r="I1507" s="17">
        <v>0</v>
      </c>
      <c r="J1507" s="17">
        <v>0</v>
      </c>
      <c r="K1507" s="17">
        <v>940019</v>
      </c>
      <c r="L1507" s="17">
        <v>772513</v>
      </c>
      <c r="M1507" s="17">
        <v>278504</v>
      </c>
      <c r="N1507" s="21">
        <v>372564.38</v>
      </c>
      <c r="O1507" s="17">
        <v>485246</v>
      </c>
      <c r="P1507" s="21">
        <v>813195.9</v>
      </c>
      <c r="Q1507" s="17">
        <v>0</v>
      </c>
      <c r="R1507" s="21">
        <v>0</v>
      </c>
      <c r="S1507" s="17">
        <v>2538</v>
      </c>
      <c r="T1507" s="21">
        <v>9468</v>
      </c>
      <c r="U1507" s="17">
        <v>8722</v>
      </c>
      <c r="V1507" s="21">
        <v>22993.75</v>
      </c>
      <c r="W1507" s="17">
        <v>11129</v>
      </c>
      <c r="X1507" s="21">
        <v>31207.67</v>
      </c>
      <c r="Y1507" s="17">
        <v>0</v>
      </c>
      <c r="Z1507" s="21">
        <v>0</v>
      </c>
      <c r="AA1507" s="17">
        <v>151225</v>
      </c>
      <c r="AB1507" s="21">
        <v>233221.49</v>
      </c>
      <c r="AC1507" s="17">
        <v>0</v>
      </c>
      <c r="AD1507" s="21">
        <v>0</v>
      </c>
      <c r="AE1507" s="21">
        <v>1195228.28</v>
      </c>
      <c r="AF1507" s="21">
        <v>287422.90999999997</v>
      </c>
      <c r="AG1507" s="21" t="s">
        <v>40</v>
      </c>
      <c r="AI1507"/>
    </row>
    <row r="1508" spans="1:35">
      <c r="A1508" s="22">
        <v>1506</v>
      </c>
      <c r="B1508" s="28">
        <v>45352</v>
      </c>
      <c r="C1508" s="23" t="s">
        <v>33</v>
      </c>
      <c r="D1508" s="23" t="s">
        <v>100</v>
      </c>
      <c r="E1508" s="22">
        <v>0</v>
      </c>
      <c r="F1508" s="22">
        <v>0</v>
      </c>
      <c r="G1508" s="22">
        <v>0</v>
      </c>
      <c r="H1508" s="38">
        <v>0</v>
      </c>
      <c r="I1508" s="22">
        <v>0</v>
      </c>
      <c r="J1508" s="22">
        <v>0</v>
      </c>
      <c r="K1508" s="22">
        <v>0</v>
      </c>
      <c r="L1508" s="22">
        <v>82037</v>
      </c>
      <c r="M1508" s="22">
        <v>0</v>
      </c>
      <c r="N1508" s="29">
        <v>0</v>
      </c>
      <c r="O1508" s="22">
        <v>0</v>
      </c>
      <c r="P1508" s="29">
        <v>0</v>
      </c>
      <c r="Q1508" s="22">
        <v>0</v>
      </c>
      <c r="R1508" s="29">
        <v>0</v>
      </c>
      <c r="S1508" s="22">
        <v>0</v>
      </c>
      <c r="T1508" s="29">
        <v>0</v>
      </c>
      <c r="U1508" s="22">
        <v>4413</v>
      </c>
      <c r="V1508" s="29">
        <v>11514.51</v>
      </c>
      <c r="W1508" s="22">
        <v>3515</v>
      </c>
      <c r="X1508" s="29">
        <v>13613.78</v>
      </c>
      <c r="Y1508" s="22">
        <v>0</v>
      </c>
      <c r="Z1508" s="29">
        <v>0</v>
      </c>
      <c r="AA1508" s="22">
        <v>34145</v>
      </c>
      <c r="AB1508" s="29">
        <v>191818.6</v>
      </c>
      <c r="AC1508" s="22">
        <v>0</v>
      </c>
      <c r="AD1508" s="29">
        <v>0</v>
      </c>
      <c r="AE1508" s="29">
        <v>0</v>
      </c>
      <c r="AF1508" s="29">
        <v>216946.89</v>
      </c>
      <c r="AG1508" s="29" t="s">
        <v>35</v>
      </c>
      <c r="AI1508"/>
    </row>
    <row r="1509" spans="1:35">
      <c r="A1509" s="17">
        <v>1507</v>
      </c>
      <c r="B1509" s="18">
        <v>45352</v>
      </c>
      <c r="C1509" s="19" t="s">
        <v>41</v>
      </c>
      <c r="D1509" s="19" t="s">
        <v>87</v>
      </c>
      <c r="E1509" s="17">
        <v>909</v>
      </c>
      <c r="F1509" s="17">
        <v>412</v>
      </c>
      <c r="G1509" s="17">
        <v>17787</v>
      </c>
      <c r="H1509" s="20">
        <v>0</v>
      </c>
      <c r="I1509" s="17">
        <v>15802</v>
      </c>
      <c r="J1509" s="17">
        <v>92888</v>
      </c>
      <c r="K1509" s="17">
        <v>405166</v>
      </c>
      <c r="L1509" s="17">
        <v>3658353</v>
      </c>
      <c r="M1509" s="17">
        <v>805154</v>
      </c>
      <c r="N1509" s="21">
        <v>2963217.37</v>
      </c>
      <c r="O1509" s="17">
        <v>797108</v>
      </c>
      <c r="P1509" s="21">
        <v>5893167.8499999996</v>
      </c>
      <c r="Q1509" s="17">
        <v>0</v>
      </c>
      <c r="R1509" s="21">
        <v>0</v>
      </c>
      <c r="S1509" s="17">
        <v>0</v>
      </c>
      <c r="T1509" s="21">
        <v>0</v>
      </c>
      <c r="U1509" s="17">
        <v>1143553</v>
      </c>
      <c r="V1509" s="21">
        <v>2669475.48</v>
      </c>
      <c r="W1509" s="17">
        <v>191866</v>
      </c>
      <c r="X1509" s="21">
        <v>889631.54</v>
      </c>
      <c r="Y1509" s="17">
        <v>0</v>
      </c>
      <c r="Z1509" s="21">
        <v>0</v>
      </c>
      <c r="AA1509" s="17">
        <v>3094164</v>
      </c>
      <c r="AB1509" s="21">
        <v>15353273.699999999</v>
      </c>
      <c r="AC1509" s="17">
        <v>0</v>
      </c>
      <c r="AD1509" s="21">
        <v>0</v>
      </c>
      <c r="AE1509" s="21">
        <v>8856385.2199999988</v>
      </c>
      <c r="AF1509" s="21">
        <v>18912380.719999999</v>
      </c>
      <c r="AG1509" s="21" t="s">
        <v>35</v>
      </c>
      <c r="AI1509"/>
    </row>
    <row r="1510" spans="1:35">
      <c r="A1510" s="22">
        <v>1508</v>
      </c>
      <c r="B1510" s="28">
        <v>45352</v>
      </c>
      <c r="C1510" s="23" t="s">
        <v>38</v>
      </c>
      <c r="D1510" s="23" t="s">
        <v>88</v>
      </c>
      <c r="E1510" s="22">
        <v>102</v>
      </c>
      <c r="F1510" s="22">
        <v>64</v>
      </c>
      <c r="G1510" s="22">
        <v>0</v>
      </c>
      <c r="H1510" s="38">
        <v>0</v>
      </c>
      <c r="I1510" s="22">
        <v>0</v>
      </c>
      <c r="J1510" s="22">
        <v>0</v>
      </c>
      <c r="K1510" s="22">
        <v>1021986</v>
      </c>
      <c r="L1510" s="22">
        <v>1105271</v>
      </c>
      <c r="M1510" s="22">
        <v>1264735</v>
      </c>
      <c r="N1510" s="29">
        <v>4281026.57</v>
      </c>
      <c r="O1510" s="22">
        <v>1371991</v>
      </c>
      <c r="P1510" s="29">
        <v>7092420.3399999999</v>
      </c>
      <c r="Q1510" s="22">
        <v>0</v>
      </c>
      <c r="R1510" s="29">
        <v>0</v>
      </c>
      <c r="S1510" s="22">
        <v>2702</v>
      </c>
      <c r="T1510" s="29">
        <v>16642.22</v>
      </c>
      <c r="U1510" s="22">
        <v>447717</v>
      </c>
      <c r="V1510" s="29">
        <v>1338500.6499999999</v>
      </c>
      <c r="W1510" s="22">
        <v>177221</v>
      </c>
      <c r="X1510" s="29">
        <v>623177.76</v>
      </c>
      <c r="Y1510" s="22">
        <v>30</v>
      </c>
      <c r="Z1510" s="29">
        <v>454.22</v>
      </c>
      <c r="AA1510" s="22">
        <v>754926</v>
      </c>
      <c r="AB1510" s="29">
        <v>3885525.15</v>
      </c>
      <c r="AC1510" s="22">
        <v>0</v>
      </c>
      <c r="AD1510" s="29">
        <v>0</v>
      </c>
      <c r="AE1510" s="29">
        <v>11390089.130000001</v>
      </c>
      <c r="AF1510" s="29">
        <v>5847657.7799999993</v>
      </c>
      <c r="AG1510" s="29" t="s">
        <v>40</v>
      </c>
      <c r="AI1510"/>
    </row>
    <row r="1511" spans="1:35">
      <c r="A1511" s="17">
        <v>1509</v>
      </c>
      <c r="B1511" s="18">
        <v>45352</v>
      </c>
      <c r="C1511" s="19" t="s">
        <v>45</v>
      </c>
      <c r="D1511" s="19" t="s">
        <v>89</v>
      </c>
      <c r="E1511" s="17">
        <v>24513</v>
      </c>
      <c r="F1511" s="17">
        <v>39067</v>
      </c>
      <c r="G1511" s="17">
        <v>1366851</v>
      </c>
      <c r="H1511" s="20">
        <v>51722</v>
      </c>
      <c r="I1511" s="17">
        <v>885613</v>
      </c>
      <c r="J1511" s="17">
        <v>3985919</v>
      </c>
      <c r="K1511" s="17">
        <v>18889005</v>
      </c>
      <c r="L1511" s="17">
        <v>228683311</v>
      </c>
      <c r="M1511" s="17">
        <v>27197823</v>
      </c>
      <c r="N1511" s="21">
        <v>100129693.5</v>
      </c>
      <c r="O1511" s="17">
        <v>30239913</v>
      </c>
      <c r="P1511" s="21">
        <v>149519484.09999999</v>
      </c>
      <c r="Q1511" s="17">
        <v>0</v>
      </c>
      <c r="R1511" s="21">
        <v>0</v>
      </c>
      <c r="S1511" s="17">
        <v>140526</v>
      </c>
      <c r="T1511" s="21">
        <v>584020.42000000004</v>
      </c>
      <c r="U1511" s="17">
        <v>35618808</v>
      </c>
      <c r="V1511" s="21">
        <v>82596313.359999999</v>
      </c>
      <c r="W1511" s="17">
        <v>8566644</v>
      </c>
      <c r="X1511" s="21">
        <v>22396351.129999999</v>
      </c>
      <c r="Y1511" s="17">
        <v>1202</v>
      </c>
      <c r="Z1511" s="21">
        <v>18391.259999999998</v>
      </c>
      <c r="AA1511" s="17">
        <v>172320753</v>
      </c>
      <c r="AB1511" s="21">
        <v>889019426.70000005</v>
      </c>
      <c r="AC1511" s="17">
        <v>22637</v>
      </c>
      <c r="AD1511" s="21">
        <v>21493.14</v>
      </c>
      <c r="AE1511" s="21">
        <v>250233198.01999998</v>
      </c>
      <c r="AF1511" s="21">
        <v>994051975.59000003</v>
      </c>
      <c r="AG1511" s="21" t="s">
        <v>35</v>
      </c>
      <c r="AI1511"/>
    </row>
    <row r="1512" spans="1:35">
      <c r="A1512" s="22">
        <v>1510</v>
      </c>
      <c r="B1512" s="28">
        <v>45352</v>
      </c>
      <c r="C1512" s="23" t="s">
        <v>33</v>
      </c>
      <c r="D1512" s="23" t="s">
        <v>90</v>
      </c>
      <c r="E1512" s="22">
        <v>0</v>
      </c>
      <c r="F1512" s="22">
        <v>0</v>
      </c>
      <c r="G1512" s="22">
        <v>0</v>
      </c>
      <c r="H1512" s="38">
        <v>67</v>
      </c>
      <c r="I1512" s="22">
        <v>0</v>
      </c>
      <c r="J1512" s="22">
        <v>0</v>
      </c>
      <c r="K1512" s="22">
        <v>0</v>
      </c>
      <c r="L1512" s="22">
        <v>771700</v>
      </c>
      <c r="M1512" s="22">
        <v>0</v>
      </c>
      <c r="N1512" s="29">
        <v>0</v>
      </c>
      <c r="O1512" s="22">
        <v>0</v>
      </c>
      <c r="P1512" s="29">
        <v>0</v>
      </c>
      <c r="Q1512" s="22">
        <v>0</v>
      </c>
      <c r="R1512" s="29">
        <v>0</v>
      </c>
      <c r="S1512" s="22">
        <v>0</v>
      </c>
      <c r="T1512" s="29">
        <v>0</v>
      </c>
      <c r="U1512" s="22">
        <v>33523</v>
      </c>
      <c r="V1512" s="29">
        <v>39155.730000000003</v>
      </c>
      <c r="W1512" s="22">
        <v>732</v>
      </c>
      <c r="X1512" s="29">
        <v>2740.7</v>
      </c>
      <c r="Y1512" s="22">
        <v>0</v>
      </c>
      <c r="Z1512" s="29">
        <v>0</v>
      </c>
      <c r="AA1512" s="22">
        <v>677371</v>
      </c>
      <c r="AB1512" s="29">
        <v>453580.86</v>
      </c>
      <c r="AC1512" s="22">
        <v>0</v>
      </c>
      <c r="AD1512" s="29">
        <v>0</v>
      </c>
      <c r="AE1512" s="29">
        <v>0</v>
      </c>
      <c r="AF1512" s="29">
        <v>495477.29</v>
      </c>
      <c r="AG1512" s="29" t="s">
        <v>35</v>
      </c>
      <c r="AI1512"/>
    </row>
    <row r="1513" spans="1:35">
      <c r="A1513" s="17">
        <v>1511</v>
      </c>
      <c r="B1513" s="18">
        <v>45352</v>
      </c>
      <c r="C1513" s="19" t="s">
        <v>41</v>
      </c>
      <c r="D1513" s="19" t="s">
        <v>91</v>
      </c>
      <c r="E1513" s="17">
        <v>498</v>
      </c>
      <c r="F1513" s="17">
        <v>660</v>
      </c>
      <c r="G1513" s="17">
        <v>1935</v>
      </c>
      <c r="H1513" s="20">
        <v>0</v>
      </c>
      <c r="I1513" s="17">
        <v>0</v>
      </c>
      <c r="J1513" s="17">
        <v>134212</v>
      </c>
      <c r="K1513" s="17">
        <v>31797</v>
      </c>
      <c r="L1513" s="17">
        <v>2259736</v>
      </c>
      <c r="M1513" s="17">
        <v>44789</v>
      </c>
      <c r="N1513" s="21">
        <v>196533.93</v>
      </c>
      <c r="O1513" s="17">
        <v>17104</v>
      </c>
      <c r="P1513" s="21">
        <v>117284.1</v>
      </c>
      <c r="Q1513" s="17">
        <v>0</v>
      </c>
      <c r="R1513" s="21">
        <v>0</v>
      </c>
      <c r="S1513" s="17">
        <v>2414</v>
      </c>
      <c r="T1513" s="21">
        <v>9877.1</v>
      </c>
      <c r="U1513" s="17">
        <v>357803</v>
      </c>
      <c r="V1513" s="21">
        <v>951666.84</v>
      </c>
      <c r="W1513" s="17">
        <v>40240</v>
      </c>
      <c r="X1513" s="21">
        <v>128606.35</v>
      </c>
      <c r="Y1513" s="17">
        <v>84</v>
      </c>
      <c r="Z1513" s="21">
        <v>275.39</v>
      </c>
      <c r="AA1513" s="17">
        <v>5058540</v>
      </c>
      <c r="AB1513" s="21">
        <v>21811906.300000001</v>
      </c>
      <c r="AC1513" s="17">
        <v>0</v>
      </c>
      <c r="AD1513" s="21">
        <v>0</v>
      </c>
      <c r="AE1513" s="21">
        <v>323695.13</v>
      </c>
      <c r="AF1513" s="21">
        <v>22892454.879999999</v>
      </c>
      <c r="AG1513" s="21" t="s">
        <v>35</v>
      </c>
      <c r="AI1513"/>
    </row>
    <row r="1514" spans="1:35">
      <c r="A1514" s="22">
        <v>1512</v>
      </c>
      <c r="B1514" s="28">
        <v>45352</v>
      </c>
      <c r="C1514" s="23" t="s">
        <v>45</v>
      </c>
      <c r="D1514" s="23" t="s">
        <v>92</v>
      </c>
      <c r="E1514" s="22">
        <v>2249</v>
      </c>
      <c r="F1514" s="22">
        <v>228</v>
      </c>
      <c r="G1514" s="22">
        <v>10993</v>
      </c>
      <c r="H1514" s="38">
        <v>3568</v>
      </c>
      <c r="I1514" s="22">
        <v>524</v>
      </c>
      <c r="J1514" s="22">
        <v>1054551</v>
      </c>
      <c r="K1514" s="22">
        <v>0</v>
      </c>
      <c r="L1514" s="22">
        <v>12911872</v>
      </c>
      <c r="M1514" s="22">
        <v>0</v>
      </c>
      <c r="N1514" s="29">
        <v>0</v>
      </c>
      <c r="O1514" s="22">
        <v>0</v>
      </c>
      <c r="P1514" s="29">
        <v>0</v>
      </c>
      <c r="Q1514" s="22">
        <v>0</v>
      </c>
      <c r="R1514" s="29">
        <v>0</v>
      </c>
      <c r="S1514" s="22">
        <v>0</v>
      </c>
      <c r="T1514" s="29">
        <v>0</v>
      </c>
      <c r="U1514" s="22">
        <v>1066646</v>
      </c>
      <c r="V1514" s="29">
        <v>2534721.54</v>
      </c>
      <c r="W1514" s="22">
        <v>596852</v>
      </c>
      <c r="X1514" s="29">
        <v>1285736.3899999999</v>
      </c>
      <c r="Y1514" s="22">
        <v>768</v>
      </c>
      <c r="Z1514" s="29">
        <v>13850.57</v>
      </c>
      <c r="AA1514" s="22">
        <v>7052685</v>
      </c>
      <c r="AB1514" s="29">
        <v>32960163.09</v>
      </c>
      <c r="AC1514" s="22">
        <v>694</v>
      </c>
      <c r="AD1514" s="29">
        <v>711.13</v>
      </c>
      <c r="AE1514" s="29">
        <v>0</v>
      </c>
      <c r="AF1514" s="29">
        <v>36795182.719999999</v>
      </c>
      <c r="AG1514" s="29" t="s">
        <v>35</v>
      </c>
      <c r="AI1514"/>
    </row>
    <row r="1515" spans="1:35">
      <c r="A1515" s="17">
        <v>1513</v>
      </c>
      <c r="B1515" s="18">
        <v>45352</v>
      </c>
      <c r="C1515" s="19" t="s">
        <v>33</v>
      </c>
      <c r="D1515" s="19" t="s">
        <v>93</v>
      </c>
      <c r="E1515" s="17">
        <v>592</v>
      </c>
      <c r="F1515" s="17">
        <v>4</v>
      </c>
      <c r="G1515" s="17">
        <v>0</v>
      </c>
      <c r="H1515" s="20">
        <v>0</v>
      </c>
      <c r="I1515" s="17">
        <v>0</v>
      </c>
      <c r="J1515" s="17">
        <v>589112</v>
      </c>
      <c r="K1515" s="17">
        <v>0</v>
      </c>
      <c r="L1515" s="17">
        <v>10263662</v>
      </c>
      <c r="M1515" s="17">
        <v>0</v>
      </c>
      <c r="N1515" s="21">
        <v>0</v>
      </c>
      <c r="O1515" s="17">
        <v>0</v>
      </c>
      <c r="P1515" s="21">
        <v>0</v>
      </c>
      <c r="Q1515" s="17">
        <v>0</v>
      </c>
      <c r="R1515" s="21">
        <v>0</v>
      </c>
      <c r="S1515" s="17">
        <v>0</v>
      </c>
      <c r="T1515" s="21">
        <v>0</v>
      </c>
      <c r="U1515" s="17">
        <v>214834</v>
      </c>
      <c r="V1515" s="21">
        <v>425027.08</v>
      </c>
      <c r="W1515" s="17">
        <v>68866</v>
      </c>
      <c r="X1515" s="21">
        <v>189032.11</v>
      </c>
      <c r="Y1515" s="17">
        <v>0</v>
      </c>
      <c r="Z1515" s="21">
        <v>0</v>
      </c>
      <c r="AA1515" s="17">
        <v>3921340</v>
      </c>
      <c r="AB1515" s="21">
        <v>17147788.899999999</v>
      </c>
      <c r="AC1515" s="17">
        <v>63</v>
      </c>
      <c r="AD1515" s="21">
        <v>55.9</v>
      </c>
      <c r="AE1515" s="21">
        <v>0</v>
      </c>
      <c r="AF1515" s="21">
        <v>17761903.989999998</v>
      </c>
      <c r="AG1515" s="21" t="s">
        <v>35</v>
      </c>
      <c r="AI1515"/>
    </row>
    <row r="1516" spans="1:35">
      <c r="A1516" s="22">
        <v>1514</v>
      </c>
      <c r="B1516" s="28">
        <v>45352</v>
      </c>
      <c r="C1516" s="23" t="s">
        <v>45</v>
      </c>
      <c r="D1516" s="23" t="s">
        <v>94</v>
      </c>
      <c r="E1516" s="22">
        <v>7692</v>
      </c>
      <c r="F1516" s="22">
        <v>1999</v>
      </c>
      <c r="G1516" s="22">
        <v>39221</v>
      </c>
      <c r="H1516" s="38">
        <v>8006</v>
      </c>
      <c r="I1516" s="22">
        <v>256893</v>
      </c>
      <c r="J1516" s="22">
        <v>282241</v>
      </c>
      <c r="K1516" s="22">
        <v>805836</v>
      </c>
      <c r="L1516" s="22">
        <v>54364252</v>
      </c>
      <c r="M1516" s="22">
        <v>680170</v>
      </c>
      <c r="N1516" s="29">
        <v>2888626.37</v>
      </c>
      <c r="O1516" s="22">
        <v>1276275</v>
      </c>
      <c r="P1516" s="29">
        <v>2936469.07</v>
      </c>
      <c r="Q1516" s="22">
        <v>0</v>
      </c>
      <c r="R1516" s="29">
        <v>0</v>
      </c>
      <c r="S1516" s="22">
        <v>19546</v>
      </c>
      <c r="T1516" s="29">
        <v>98682.65</v>
      </c>
      <c r="U1516" s="22">
        <v>5624251</v>
      </c>
      <c r="V1516" s="29">
        <v>12230089.189999999</v>
      </c>
      <c r="W1516" s="22">
        <v>2870117</v>
      </c>
      <c r="X1516" s="29">
        <v>6036376.8600000003</v>
      </c>
      <c r="Y1516" s="22">
        <v>2842</v>
      </c>
      <c r="Z1516" s="29">
        <v>11402.05</v>
      </c>
      <c r="AA1516" s="22">
        <v>48309877</v>
      </c>
      <c r="AB1516" s="29">
        <v>148684435.40000001</v>
      </c>
      <c r="AC1516" s="22">
        <v>6292</v>
      </c>
      <c r="AD1516" s="29">
        <v>5591.4</v>
      </c>
      <c r="AE1516" s="29">
        <v>5923778.0899999999</v>
      </c>
      <c r="AF1516" s="29">
        <v>166967894.90000001</v>
      </c>
      <c r="AG1516" s="29" t="s">
        <v>35</v>
      </c>
      <c r="AI1516"/>
    </row>
    <row r="1517" spans="1:35">
      <c r="A1517" s="17">
        <v>1515</v>
      </c>
      <c r="B1517" s="18">
        <v>45352</v>
      </c>
      <c r="C1517" s="19" t="s">
        <v>33</v>
      </c>
      <c r="D1517" s="19" t="s">
        <v>95</v>
      </c>
      <c r="E1517" s="17">
        <v>232</v>
      </c>
      <c r="F1517" s="17">
        <v>0</v>
      </c>
      <c r="G1517" s="17">
        <v>32</v>
      </c>
      <c r="H1517" s="20">
        <v>0</v>
      </c>
      <c r="I1517" s="17">
        <v>0</v>
      </c>
      <c r="J1517" s="17">
        <v>0</v>
      </c>
      <c r="K1517" s="17">
        <v>0</v>
      </c>
      <c r="L1517" s="17">
        <v>1162</v>
      </c>
      <c r="M1517" s="17">
        <v>0</v>
      </c>
      <c r="N1517" s="21">
        <v>0</v>
      </c>
      <c r="O1517" s="17">
        <v>0</v>
      </c>
      <c r="P1517" s="21">
        <v>0</v>
      </c>
      <c r="Q1517" s="17">
        <v>0</v>
      </c>
      <c r="R1517" s="21">
        <v>0</v>
      </c>
      <c r="S1517" s="17">
        <v>0</v>
      </c>
      <c r="T1517" s="21">
        <v>0</v>
      </c>
      <c r="U1517" s="17">
        <v>51</v>
      </c>
      <c r="V1517" s="21">
        <v>66.64</v>
      </c>
      <c r="W1517" s="17">
        <v>4</v>
      </c>
      <c r="X1517" s="21">
        <v>1.19</v>
      </c>
      <c r="Y1517" s="17">
        <v>0</v>
      </c>
      <c r="Z1517" s="21">
        <v>0</v>
      </c>
      <c r="AA1517" s="17">
        <v>321</v>
      </c>
      <c r="AB1517" s="21">
        <v>640.1</v>
      </c>
      <c r="AC1517" s="17">
        <v>0</v>
      </c>
      <c r="AD1517" s="21">
        <v>0</v>
      </c>
      <c r="AE1517" s="21">
        <v>0</v>
      </c>
      <c r="AF1517" s="21">
        <v>707.93000000000006</v>
      </c>
      <c r="AG1517" s="21" t="s">
        <v>35</v>
      </c>
      <c r="AI1517"/>
    </row>
    <row r="1518" spans="1:35">
      <c r="A1518" s="22">
        <v>1516</v>
      </c>
      <c r="B1518" s="28">
        <v>45352</v>
      </c>
      <c r="C1518" s="23" t="s">
        <v>33</v>
      </c>
      <c r="D1518" s="23" t="s">
        <v>96</v>
      </c>
      <c r="E1518" s="22">
        <v>313</v>
      </c>
      <c r="F1518" s="22">
        <v>7</v>
      </c>
      <c r="G1518" s="22">
        <v>0</v>
      </c>
      <c r="H1518" s="38">
        <v>615</v>
      </c>
      <c r="I1518" s="22">
        <v>0</v>
      </c>
      <c r="J1518" s="22">
        <v>37188</v>
      </c>
      <c r="K1518" s="22">
        <v>377</v>
      </c>
      <c r="L1518" s="22">
        <v>1884304</v>
      </c>
      <c r="M1518" s="22">
        <v>477</v>
      </c>
      <c r="N1518" s="29">
        <v>1572.91</v>
      </c>
      <c r="O1518" s="22">
        <v>273</v>
      </c>
      <c r="P1518" s="29">
        <v>2782.8</v>
      </c>
      <c r="Q1518" s="22">
        <v>0</v>
      </c>
      <c r="R1518" s="29">
        <v>0</v>
      </c>
      <c r="S1518" s="22">
        <v>0</v>
      </c>
      <c r="T1518" s="29">
        <v>0</v>
      </c>
      <c r="U1518" s="22">
        <v>34184</v>
      </c>
      <c r="V1518" s="29">
        <v>76496.95</v>
      </c>
      <c r="W1518" s="22">
        <v>11576</v>
      </c>
      <c r="X1518" s="29">
        <v>33654.379999999997</v>
      </c>
      <c r="Y1518" s="22">
        <v>19</v>
      </c>
      <c r="Z1518" s="29">
        <v>208.1</v>
      </c>
      <c r="AA1518" s="22">
        <v>346224</v>
      </c>
      <c r="AB1518" s="29">
        <v>1571374.72</v>
      </c>
      <c r="AC1518" s="22">
        <v>0</v>
      </c>
      <c r="AD1518" s="29">
        <v>0</v>
      </c>
      <c r="AE1518" s="29">
        <v>4355.71</v>
      </c>
      <c r="AF1518" s="29">
        <v>1681734.15</v>
      </c>
      <c r="AG1518" s="29" t="s">
        <v>35</v>
      </c>
      <c r="AI1518"/>
    </row>
    <row r="1519" spans="1:35">
      <c r="A1519" s="17">
        <v>1517</v>
      </c>
      <c r="B1519" s="18">
        <v>45352</v>
      </c>
      <c r="C1519" s="19" t="s">
        <v>38</v>
      </c>
      <c r="D1519" s="19" t="s">
        <v>101</v>
      </c>
      <c r="E1519" s="17">
        <v>0</v>
      </c>
      <c r="F1519" s="17">
        <v>0</v>
      </c>
      <c r="G1519" s="17">
        <v>0</v>
      </c>
      <c r="H1519" s="20">
        <v>0</v>
      </c>
      <c r="I1519" s="17">
        <v>0</v>
      </c>
      <c r="J1519" s="17">
        <v>0</v>
      </c>
      <c r="K1519" s="17">
        <v>0</v>
      </c>
      <c r="L1519" s="17">
        <v>1139</v>
      </c>
      <c r="M1519" s="17">
        <v>0</v>
      </c>
      <c r="N1519" s="21">
        <v>0</v>
      </c>
      <c r="O1519" s="17">
        <v>0</v>
      </c>
      <c r="P1519" s="21">
        <v>0</v>
      </c>
      <c r="Q1519" s="17">
        <v>0</v>
      </c>
      <c r="R1519" s="21">
        <v>0</v>
      </c>
      <c r="S1519" s="17">
        <v>0</v>
      </c>
      <c r="T1519" s="21">
        <v>0</v>
      </c>
      <c r="U1519" s="17">
        <v>2581</v>
      </c>
      <c r="V1519" s="21">
        <v>8851.91</v>
      </c>
      <c r="W1519" s="17">
        <v>990</v>
      </c>
      <c r="X1519" s="21">
        <v>2668.23</v>
      </c>
      <c r="Y1519" s="17">
        <v>0</v>
      </c>
      <c r="Z1519" s="21">
        <v>0</v>
      </c>
      <c r="AA1519" s="17">
        <v>835</v>
      </c>
      <c r="AB1519" s="21">
        <v>6169.9</v>
      </c>
      <c r="AC1519" s="17">
        <v>0</v>
      </c>
      <c r="AD1519" s="21">
        <v>0</v>
      </c>
      <c r="AE1519" s="21">
        <v>0</v>
      </c>
      <c r="AF1519" s="21">
        <v>17690.04</v>
      </c>
      <c r="AG1519" s="21" t="s">
        <v>35</v>
      </c>
      <c r="AI1519"/>
    </row>
    <row r="1520" spans="1:35">
      <c r="A1520" s="22">
        <v>1518</v>
      </c>
      <c r="B1520" s="28">
        <v>45352</v>
      </c>
      <c r="C1520" s="23" t="s">
        <v>41</v>
      </c>
      <c r="D1520" s="23" t="s">
        <v>97</v>
      </c>
      <c r="E1520" s="22">
        <v>1121</v>
      </c>
      <c r="F1520" s="22">
        <v>167</v>
      </c>
      <c r="G1520" s="22">
        <v>75703</v>
      </c>
      <c r="H1520" s="38">
        <v>92316</v>
      </c>
      <c r="I1520" s="22">
        <v>290182</v>
      </c>
      <c r="J1520" s="22">
        <v>187762946</v>
      </c>
      <c r="K1520" s="22">
        <v>2067536</v>
      </c>
      <c r="L1520" s="22">
        <v>4829134</v>
      </c>
      <c r="M1520" s="22">
        <v>4915853</v>
      </c>
      <c r="N1520" s="29">
        <v>12649774.32</v>
      </c>
      <c r="O1520" s="22">
        <v>1130413</v>
      </c>
      <c r="P1520" s="29">
        <v>14491621.02</v>
      </c>
      <c r="Q1520" s="22">
        <v>0</v>
      </c>
      <c r="R1520" s="29">
        <v>0</v>
      </c>
      <c r="S1520" s="22">
        <v>18726</v>
      </c>
      <c r="T1520" s="29">
        <v>92122.6</v>
      </c>
      <c r="U1520" s="22">
        <v>700196</v>
      </c>
      <c r="V1520" s="29">
        <v>1736564.89</v>
      </c>
      <c r="W1520" s="22">
        <v>198867</v>
      </c>
      <c r="X1520" s="29">
        <v>974686.57</v>
      </c>
      <c r="Y1520" s="22">
        <v>33</v>
      </c>
      <c r="Z1520" s="29">
        <v>648.20000000000005</v>
      </c>
      <c r="AA1520" s="22">
        <v>2678634</v>
      </c>
      <c r="AB1520" s="29">
        <v>13726793.720000001</v>
      </c>
      <c r="AC1520" s="22">
        <v>0</v>
      </c>
      <c r="AD1520" s="29">
        <v>0</v>
      </c>
      <c r="AE1520" s="29">
        <v>27233517.940000001</v>
      </c>
      <c r="AF1520" s="29">
        <v>16438693.380000001</v>
      </c>
      <c r="AG1520" s="29" t="s">
        <v>40</v>
      </c>
      <c r="AI1520"/>
    </row>
    <row r="1521" spans="1:35">
      <c r="A1521" s="17">
        <v>1519</v>
      </c>
      <c r="B1521" s="18">
        <v>45383</v>
      </c>
      <c r="C1521" s="19" t="s">
        <v>33</v>
      </c>
      <c r="D1521" s="19" t="s">
        <v>34</v>
      </c>
      <c r="E1521" s="17">
        <v>687</v>
      </c>
      <c r="F1521" s="17">
        <v>5</v>
      </c>
      <c r="G1521" s="17">
        <v>0</v>
      </c>
      <c r="H1521" s="20">
        <v>840</v>
      </c>
      <c r="I1521" s="17">
        <v>0</v>
      </c>
      <c r="J1521" s="17">
        <v>304105</v>
      </c>
      <c r="K1521" s="17">
        <v>976536</v>
      </c>
      <c r="L1521" s="17">
        <v>8633841</v>
      </c>
      <c r="M1521" s="17">
        <v>1085388</v>
      </c>
      <c r="N1521" s="21">
        <v>7139744.2199999997</v>
      </c>
      <c r="O1521" s="17">
        <v>1576894</v>
      </c>
      <c r="P1521" s="21">
        <v>10547653.26</v>
      </c>
      <c r="Q1521" s="17">
        <v>538</v>
      </c>
      <c r="R1521" s="21">
        <v>599.39</v>
      </c>
      <c r="S1521" s="17">
        <v>5888</v>
      </c>
      <c r="T1521" s="21">
        <v>34144.199999999997</v>
      </c>
      <c r="U1521" s="17">
        <v>234545</v>
      </c>
      <c r="V1521" s="21">
        <v>586336.55000000005</v>
      </c>
      <c r="W1521" s="17">
        <v>172201</v>
      </c>
      <c r="X1521" s="21">
        <v>879713.14</v>
      </c>
      <c r="Y1521" s="17">
        <v>157</v>
      </c>
      <c r="Z1521" s="21">
        <v>2264.23</v>
      </c>
      <c r="AA1521" s="17">
        <v>2027924</v>
      </c>
      <c r="AB1521" s="21">
        <v>12163162.48</v>
      </c>
      <c r="AC1521" s="17">
        <v>11</v>
      </c>
      <c r="AD1521" s="21">
        <v>11</v>
      </c>
      <c r="AE1521" s="21">
        <v>17722141.07</v>
      </c>
      <c r="AF1521" s="21">
        <v>13631487.4</v>
      </c>
      <c r="AG1521" s="21" t="s">
        <v>40</v>
      </c>
      <c r="AI1521"/>
    </row>
    <row r="1522" spans="1:35">
      <c r="A1522" s="22">
        <v>1520</v>
      </c>
      <c r="B1522" s="28">
        <v>45383</v>
      </c>
      <c r="C1522" s="23" t="s">
        <v>36</v>
      </c>
      <c r="D1522" s="23" t="s">
        <v>37</v>
      </c>
      <c r="E1522" s="22">
        <v>0</v>
      </c>
      <c r="F1522" s="22">
        <v>0</v>
      </c>
      <c r="G1522" s="22">
        <v>0</v>
      </c>
      <c r="H1522" s="38">
        <v>123461</v>
      </c>
      <c r="I1522" s="22">
        <v>0</v>
      </c>
      <c r="J1522" s="22">
        <v>3081933</v>
      </c>
      <c r="K1522" s="22">
        <v>0</v>
      </c>
      <c r="L1522" s="22">
        <v>2632166</v>
      </c>
      <c r="M1522" s="22">
        <v>0</v>
      </c>
      <c r="N1522" s="29">
        <v>0</v>
      </c>
      <c r="O1522" s="22">
        <v>0</v>
      </c>
      <c r="P1522" s="29">
        <v>0</v>
      </c>
      <c r="Q1522" s="22">
        <v>0</v>
      </c>
      <c r="R1522" s="29">
        <v>0</v>
      </c>
      <c r="S1522" s="22">
        <v>0</v>
      </c>
      <c r="T1522" s="29">
        <v>0</v>
      </c>
      <c r="U1522" s="22">
        <v>25487</v>
      </c>
      <c r="V1522" s="29">
        <v>24945.9</v>
      </c>
      <c r="W1522" s="22">
        <v>275472</v>
      </c>
      <c r="X1522" s="29">
        <v>295547.07</v>
      </c>
      <c r="Y1522" s="22">
        <v>0</v>
      </c>
      <c r="Z1522" s="29">
        <v>0</v>
      </c>
      <c r="AA1522" s="22">
        <v>168081</v>
      </c>
      <c r="AB1522" s="29">
        <v>739649.28</v>
      </c>
      <c r="AC1522" s="22">
        <v>0</v>
      </c>
      <c r="AD1522" s="29">
        <v>0</v>
      </c>
      <c r="AE1522" s="29">
        <v>0</v>
      </c>
      <c r="AF1522" s="29">
        <v>1060142.25</v>
      </c>
      <c r="AG1522" s="29" t="s">
        <v>35</v>
      </c>
      <c r="AI1522"/>
    </row>
    <row r="1523" spans="1:35">
      <c r="A1523" s="17">
        <v>1521</v>
      </c>
      <c r="B1523" s="18">
        <v>45383</v>
      </c>
      <c r="C1523" s="19" t="s">
        <v>38</v>
      </c>
      <c r="D1523" s="19" t="s">
        <v>39</v>
      </c>
      <c r="E1523" s="17">
        <v>0</v>
      </c>
      <c r="F1523" s="17">
        <v>0</v>
      </c>
      <c r="G1523" s="17">
        <v>50188</v>
      </c>
      <c r="H1523" s="20">
        <v>0</v>
      </c>
      <c r="I1523" s="17">
        <v>0</v>
      </c>
      <c r="J1523" s="17">
        <v>0</v>
      </c>
      <c r="K1523" s="17">
        <v>1354029</v>
      </c>
      <c r="L1523" s="17">
        <v>0</v>
      </c>
      <c r="M1523" s="17">
        <v>1248967</v>
      </c>
      <c r="N1523" s="21">
        <v>10389668.279999999</v>
      </c>
      <c r="O1523" s="17">
        <v>3634197</v>
      </c>
      <c r="P1523" s="21">
        <v>34405475.689999998</v>
      </c>
      <c r="Q1523" s="17">
        <v>0</v>
      </c>
      <c r="R1523" s="21">
        <v>0</v>
      </c>
      <c r="S1523" s="17">
        <v>0</v>
      </c>
      <c r="T1523" s="21">
        <v>0</v>
      </c>
      <c r="U1523" s="17">
        <v>0</v>
      </c>
      <c r="V1523" s="21">
        <v>0</v>
      </c>
      <c r="W1523" s="17">
        <v>0</v>
      </c>
      <c r="X1523" s="21">
        <v>0</v>
      </c>
      <c r="Y1523" s="17">
        <v>0</v>
      </c>
      <c r="Z1523" s="21">
        <v>0</v>
      </c>
      <c r="AA1523" s="17">
        <v>0</v>
      </c>
      <c r="AB1523" s="21">
        <v>0</v>
      </c>
      <c r="AC1523" s="17">
        <v>0</v>
      </c>
      <c r="AD1523" s="21">
        <v>0</v>
      </c>
      <c r="AE1523" s="21">
        <v>44795143.969999999</v>
      </c>
      <c r="AF1523" s="21">
        <v>0</v>
      </c>
      <c r="AG1523" s="21" t="s">
        <v>40</v>
      </c>
      <c r="AI1523"/>
    </row>
    <row r="1524" spans="1:35">
      <c r="A1524" s="22">
        <v>1522</v>
      </c>
      <c r="B1524" s="28">
        <v>45383</v>
      </c>
      <c r="C1524" s="23" t="s">
        <v>41</v>
      </c>
      <c r="D1524" s="23" t="s">
        <v>42</v>
      </c>
      <c r="E1524" s="22">
        <v>6284</v>
      </c>
      <c r="F1524" s="22">
        <v>9574</v>
      </c>
      <c r="G1524" s="22">
        <v>1811550</v>
      </c>
      <c r="H1524" s="38">
        <v>541</v>
      </c>
      <c r="I1524" s="22">
        <v>769179</v>
      </c>
      <c r="J1524" s="22">
        <v>81749351</v>
      </c>
      <c r="K1524" s="22">
        <v>14223475</v>
      </c>
      <c r="L1524" s="22">
        <v>35129160</v>
      </c>
      <c r="M1524" s="22">
        <v>32100725</v>
      </c>
      <c r="N1524" s="29">
        <v>81408524.980000004</v>
      </c>
      <c r="O1524" s="22">
        <v>22854726</v>
      </c>
      <c r="P1524" s="29">
        <v>103459163.7</v>
      </c>
      <c r="Q1524" s="22">
        <v>0</v>
      </c>
      <c r="R1524" s="29">
        <v>0</v>
      </c>
      <c r="S1524" s="22">
        <v>93310</v>
      </c>
      <c r="T1524" s="29">
        <v>436085.53</v>
      </c>
      <c r="U1524" s="22">
        <v>5621405</v>
      </c>
      <c r="V1524" s="29">
        <v>17600719.98</v>
      </c>
      <c r="W1524" s="22">
        <v>2537629</v>
      </c>
      <c r="X1524" s="29">
        <v>14880944.369999999</v>
      </c>
      <c r="Y1524" s="22">
        <v>14218</v>
      </c>
      <c r="Z1524" s="29">
        <v>373255.21</v>
      </c>
      <c r="AA1524" s="22">
        <v>19230030</v>
      </c>
      <c r="AB1524" s="29">
        <v>122995138</v>
      </c>
      <c r="AC1524" s="22">
        <v>0</v>
      </c>
      <c r="AD1524" s="29">
        <v>0</v>
      </c>
      <c r="AE1524" s="29">
        <v>185303774.21000001</v>
      </c>
      <c r="AF1524" s="29">
        <v>155850057.56</v>
      </c>
      <c r="AG1524" s="29" t="s">
        <v>40</v>
      </c>
      <c r="AI1524"/>
    </row>
    <row r="1525" spans="1:35">
      <c r="A1525" s="17">
        <v>1523</v>
      </c>
      <c r="B1525" s="18">
        <v>45383</v>
      </c>
      <c r="C1525" s="19" t="s">
        <v>41</v>
      </c>
      <c r="D1525" s="19" t="s">
        <v>43</v>
      </c>
      <c r="E1525" s="17">
        <v>433</v>
      </c>
      <c r="F1525" s="17">
        <v>5</v>
      </c>
      <c r="G1525" s="17">
        <v>58044</v>
      </c>
      <c r="H1525" s="20">
        <v>0</v>
      </c>
      <c r="I1525" s="17">
        <v>0</v>
      </c>
      <c r="J1525" s="17">
        <v>0</v>
      </c>
      <c r="K1525" s="17">
        <v>27</v>
      </c>
      <c r="L1525" s="17">
        <v>5644892</v>
      </c>
      <c r="M1525" s="17">
        <v>45</v>
      </c>
      <c r="N1525" s="21">
        <v>72.08</v>
      </c>
      <c r="O1525" s="17">
        <v>64</v>
      </c>
      <c r="P1525" s="21">
        <v>47.31</v>
      </c>
      <c r="Q1525" s="17">
        <v>0</v>
      </c>
      <c r="R1525" s="21">
        <v>0</v>
      </c>
      <c r="S1525" s="17">
        <v>3</v>
      </c>
      <c r="T1525" s="21">
        <v>6</v>
      </c>
      <c r="U1525" s="17">
        <v>291651</v>
      </c>
      <c r="V1525" s="21">
        <v>963701.02</v>
      </c>
      <c r="W1525" s="17">
        <v>93963</v>
      </c>
      <c r="X1525" s="21">
        <v>358780.81</v>
      </c>
      <c r="Y1525" s="17">
        <v>0</v>
      </c>
      <c r="Z1525" s="21">
        <v>0</v>
      </c>
      <c r="AA1525" s="17">
        <v>2283995</v>
      </c>
      <c r="AB1525" s="21">
        <v>12816893</v>
      </c>
      <c r="AC1525" s="17">
        <v>1736</v>
      </c>
      <c r="AD1525" s="21">
        <v>1735.51</v>
      </c>
      <c r="AE1525" s="21">
        <v>125.39</v>
      </c>
      <c r="AF1525" s="21">
        <v>14141110.34</v>
      </c>
      <c r="AG1525" s="21" t="s">
        <v>35</v>
      </c>
      <c r="AI1525"/>
    </row>
    <row r="1526" spans="1:35">
      <c r="A1526" s="22">
        <v>1524</v>
      </c>
      <c r="B1526" s="28">
        <v>45383</v>
      </c>
      <c r="C1526" s="23" t="s">
        <v>38</v>
      </c>
      <c r="D1526" s="23" t="s">
        <v>44</v>
      </c>
      <c r="E1526" s="22">
        <v>0</v>
      </c>
      <c r="F1526" s="22">
        <v>0</v>
      </c>
      <c r="G1526" s="22">
        <v>0</v>
      </c>
      <c r="H1526" s="38">
        <v>0</v>
      </c>
      <c r="I1526" s="22">
        <v>0</v>
      </c>
      <c r="J1526" s="22">
        <v>0</v>
      </c>
      <c r="K1526" s="22">
        <v>0</v>
      </c>
      <c r="L1526" s="22">
        <v>0</v>
      </c>
      <c r="M1526" s="22">
        <v>0</v>
      </c>
      <c r="N1526" s="29">
        <v>0</v>
      </c>
      <c r="O1526" s="22">
        <v>0</v>
      </c>
      <c r="P1526" s="29">
        <v>0</v>
      </c>
      <c r="Q1526" s="22">
        <v>0</v>
      </c>
      <c r="R1526" s="29">
        <v>0</v>
      </c>
      <c r="S1526" s="22">
        <v>0</v>
      </c>
      <c r="T1526" s="29">
        <v>0</v>
      </c>
      <c r="U1526" s="22">
        <v>0</v>
      </c>
      <c r="V1526" s="29">
        <v>0</v>
      </c>
      <c r="W1526" s="22">
        <v>0</v>
      </c>
      <c r="X1526" s="29">
        <v>0</v>
      </c>
      <c r="Y1526" s="22">
        <v>0</v>
      </c>
      <c r="Z1526" s="29">
        <v>0</v>
      </c>
      <c r="AA1526" s="22">
        <v>0</v>
      </c>
      <c r="AB1526" s="29">
        <v>0</v>
      </c>
      <c r="AC1526" s="22">
        <v>0</v>
      </c>
      <c r="AD1526" s="29">
        <v>0</v>
      </c>
      <c r="AE1526" s="29">
        <v>0</v>
      </c>
      <c r="AF1526" s="29">
        <v>0</v>
      </c>
      <c r="AG1526" s="29" t="s">
        <v>35</v>
      </c>
      <c r="AI1526"/>
    </row>
    <row r="1527" spans="1:35">
      <c r="A1527" s="17">
        <v>1525</v>
      </c>
      <c r="B1527" s="18">
        <v>45383</v>
      </c>
      <c r="C1527" s="19" t="s">
        <v>38</v>
      </c>
      <c r="D1527" s="19" t="s">
        <v>102</v>
      </c>
      <c r="E1527" s="17">
        <v>0</v>
      </c>
      <c r="F1527" s="17">
        <v>0</v>
      </c>
      <c r="G1527" s="17">
        <v>0</v>
      </c>
      <c r="H1527" s="20">
        <v>0</v>
      </c>
      <c r="I1527" s="17">
        <v>0</v>
      </c>
      <c r="J1527" s="17">
        <v>0</v>
      </c>
      <c r="K1527" s="17">
        <v>0</v>
      </c>
      <c r="L1527" s="17">
        <v>272</v>
      </c>
      <c r="M1527" s="17">
        <v>0</v>
      </c>
      <c r="N1527" s="21">
        <v>0</v>
      </c>
      <c r="O1527" s="17">
        <v>0</v>
      </c>
      <c r="P1527" s="21">
        <v>0</v>
      </c>
      <c r="Q1527" s="17">
        <v>0</v>
      </c>
      <c r="R1527" s="21">
        <v>0</v>
      </c>
      <c r="S1527" s="17">
        <v>0</v>
      </c>
      <c r="T1527" s="21">
        <v>0</v>
      </c>
      <c r="U1527" s="17">
        <v>1240</v>
      </c>
      <c r="V1527" s="21">
        <v>3798.7</v>
      </c>
      <c r="W1527" s="17">
        <v>127</v>
      </c>
      <c r="X1527" s="21">
        <v>3614.49</v>
      </c>
      <c r="Y1527" s="17">
        <v>0</v>
      </c>
      <c r="Z1527" s="21">
        <v>0</v>
      </c>
      <c r="AA1527" s="17">
        <v>1451</v>
      </c>
      <c r="AB1527" s="21">
        <v>7941.9</v>
      </c>
      <c r="AC1527" s="17">
        <v>0</v>
      </c>
      <c r="AD1527" s="21">
        <v>0</v>
      </c>
      <c r="AE1527" s="21">
        <v>0</v>
      </c>
      <c r="AF1527" s="21">
        <v>15355.09</v>
      </c>
      <c r="AG1527" s="21" t="s">
        <v>35</v>
      </c>
      <c r="AI1527"/>
    </row>
    <row r="1528" spans="1:35">
      <c r="A1528" s="22">
        <v>1526</v>
      </c>
      <c r="B1528" s="28">
        <v>45383</v>
      </c>
      <c r="C1528" s="23" t="s">
        <v>45</v>
      </c>
      <c r="D1528" s="23" t="s">
        <v>46</v>
      </c>
      <c r="E1528" s="22">
        <v>8083</v>
      </c>
      <c r="F1528" s="22">
        <v>2631</v>
      </c>
      <c r="G1528" s="22">
        <v>38491</v>
      </c>
      <c r="H1528" s="38">
        <v>45378</v>
      </c>
      <c r="I1528" s="22">
        <v>11605</v>
      </c>
      <c r="J1528" s="22">
        <v>1872633</v>
      </c>
      <c r="K1528" s="22">
        <v>2553872</v>
      </c>
      <c r="L1528" s="22">
        <v>80700138</v>
      </c>
      <c r="M1528" s="22">
        <v>2467681</v>
      </c>
      <c r="N1528" s="29">
        <v>9313995.4700000007</v>
      </c>
      <c r="O1528" s="22">
        <v>2265594</v>
      </c>
      <c r="P1528" s="29">
        <v>14227260.68</v>
      </c>
      <c r="Q1528" s="22">
        <v>0</v>
      </c>
      <c r="R1528" s="29">
        <v>0</v>
      </c>
      <c r="S1528" s="22">
        <v>19695</v>
      </c>
      <c r="T1528" s="29">
        <v>96520.54</v>
      </c>
      <c r="U1528" s="22">
        <v>4124584</v>
      </c>
      <c r="V1528" s="29">
        <v>9652288.3599999994</v>
      </c>
      <c r="W1528" s="22">
        <v>501908</v>
      </c>
      <c r="X1528" s="29">
        <v>2699354.23</v>
      </c>
      <c r="Y1528" s="22">
        <v>23</v>
      </c>
      <c r="Z1528" s="29">
        <v>71.3</v>
      </c>
      <c r="AA1528" s="22">
        <v>25103105</v>
      </c>
      <c r="AB1528" s="29">
        <v>125165873.5</v>
      </c>
      <c r="AC1528" s="22">
        <v>387</v>
      </c>
      <c r="AD1528" s="29">
        <v>424.83</v>
      </c>
      <c r="AE1528" s="29">
        <v>23637776.689999998</v>
      </c>
      <c r="AF1528" s="29">
        <v>137518012.22</v>
      </c>
      <c r="AG1528" s="29" t="s">
        <v>35</v>
      </c>
      <c r="AI1528"/>
    </row>
    <row r="1529" spans="1:35">
      <c r="A1529" s="17">
        <v>1527</v>
      </c>
      <c r="B1529" s="18">
        <v>45383</v>
      </c>
      <c r="C1529" s="19" t="s">
        <v>45</v>
      </c>
      <c r="D1529" s="19" t="s">
        <v>47</v>
      </c>
      <c r="E1529" s="17">
        <v>5329</v>
      </c>
      <c r="F1529" s="17">
        <v>2900</v>
      </c>
      <c r="G1529" s="17">
        <v>43215</v>
      </c>
      <c r="H1529" s="20">
        <v>18933</v>
      </c>
      <c r="I1529" s="17">
        <v>0</v>
      </c>
      <c r="J1529" s="17">
        <v>1102836</v>
      </c>
      <c r="K1529" s="17">
        <v>75738</v>
      </c>
      <c r="L1529" s="17">
        <v>45111110</v>
      </c>
      <c r="M1529" s="17">
        <v>150000</v>
      </c>
      <c r="N1529" s="21">
        <v>589651.43000000005</v>
      </c>
      <c r="O1529" s="17">
        <v>62534</v>
      </c>
      <c r="P1529" s="21">
        <v>292553.82</v>
      </c>
      <c r="Q1529" s="17">
        <v>0</v>
      </c>
      <c r="R1529" s="21">
        <v>0</v>
      </c>
      <c r="S1529" s="17">
        <v>8833</v>
      </c>
      <c r="T1529" s="21">
        <v>54594.99</v>
      </c>
      <c r="U1529" s="17">
        <v>2758192</v>
      </c>
      <c r="V1529" s="21">
        <v>5992010.7199999997</v>
      </c>
      <c r="W1529" s="17">
        <v>804363</v>
      </c>
      <c r="X1529" s="21">
        <v>1316958.3700000001</v>
      </c>
      <c r="Y1529" s="17">
        <v>0</v>
      </c>
      <c r="Z1529" s="21">
        <v>0</v>
      </c>
      <c r="AA1529" s="17">
        <v>15945755</v>
      </c>
      <c r="AB1529" s="21">
        <v>67443078.859999999</v>
      </c>
      <c r="AC1529" s="17">
        <v>929</v>
      </c>
      <c r="AD1529" s="21">
        <v>965.73</v>
      </c>
      <c r="AE1529" s="21">
        <v>936800.24</v>
      </c>
      <c r="AF1529" s="21">
        <v>74753013.680000007</v>
      </c>
      <c r="AG1529" s="21" t="s">
        <v>35</v>
      </c>
      <c r="AI1529"/>
    </row>
    <row r="1530" spans="1:35">
      <c r="A1530" s="22">
        <v>1528</v>
      </c>
      <c r="B1530" s="28">
        <v>45383</v>
      </c>
      <c r="C1530" s="23" t="s">
        <v>45</v>
      </c>
      <c r="D1530" s="23" t="s">
        <v>48</v>
      </c>
      <c r="E1530" s="22">
        <v>1970</v>
      </c>
      <c r="F1530" s="22">
        <v>85</v>
      </c>
      <c r="G1530" s="22">
        <v>1466</v>
      </c>
      <c r="H1530" s="38">
        <v>1844</v>
      </c>
      <c r="I1530" s="22">
        <v>355014</v>
      </c>
      <c r="J1530" s="22">
        <v>966623</v>
      </c>
      <c r="K1530" s="22">
        <v>32900</v>
      </c>
      <c r="L1530" s="22">
        <v>13667691</v>
      </c>
      <c r="M1530" s="22">
        <v>51240</v>
      </c>
      <c r="N1530" s="29">
        <v>227083.54</v>
      </c>
      <c r="O1530" s="22">
        <v>18754</v>
      </c>
      <c r="P1530" s="29">
        <v>105286.76</v>
      </c>
      <c r="Q1530" s="22">
        <v>0</v>
      </c>
      <c r="R1530" s="29">
        <v>0</v>
      </c>
      <c r="S1530" s="22">
        <v>901</v>
      </c>
      <c r="T1530" s="29">
        <v>4488.6000000000004</v>
      </c>
      <c r="U1530" s="22">
        <v>1296840</v>
      </c>
      <c r="V1530" s="29">
        <v>2310869.15</v>
      </c>
      <c r="W1530" s="22">
        <v>314593</v>
      </c>
      <c r="X1530" s="29">
        <v>562317.44999999995</v>
      </c>
      <c r="Y1530" s="22">
        <v>5623</v>
      </c>
      <c r="Z1530" s="29">
        <v>64595.78</v>
      </c>
      <c r="AA1530" s="22">
        <v>5859767</v>
      </c>
      <c r="AB1530" s="29">
        <v>26355974.23</v>
      </c>
      <c r="AC1530" s="22">
        <v>0</v>
      </c>
      <c r="AD1530" s="29">
        <v>0</v>
      </c>
      <c r="AE1530" s="29">
        <v>336858.89999999997</v>
      </c>
      <c r="AF1530" s="29">
        <v>29293756.609999999</v>
      </c>
      <c r="AG1530" s="29" t="s">
        <v>35</v>
      </c>
      <c r="AI1530"/>
    </row>
    <row r="1531" spans="1:35">
      <c r="A1531" s="17">
        <v>1529</v>
      </c>
      <c r="B1531" s="18">
        <v>45383</v>
      </c>
      <c r="C1531" s="19" t="s">
        <v>38</v>
      </c>
      <c r="D1531" s="19" t="s">
        <v>49</v>
      </c>
      <c r="E1531" s="17">
        <v>0</v>
      </c>
      <c r="F1531" s="17">
        <v>0</v>
      </c>
      <c r="G1531" s="17">
        <v>0</v>
      </c>
      <c r="H1531" s="20">
        <v>0</v>
      </c>
      <c r="I1531" s="17">
        <v>1</v>
      </c>
      <c r="J1531" s="17">
        <v>0</v>
      </c>
      <c r="K1531" s="17">
        <v>0</v>
      </c>
      <c r="L1531" s="17">
        <v>769</v>
      </c>
      <c r="M1531" s="17">
        <v>0</v>
      </c>
      <c r="N1531" s="21">
        <v>0</v>
      </c>
      <c r="O1531" s="17">
        <v>0</v>
      </c>
      <c r="P1531" s="21">
        <v>0</v>
      </c>
      <c r="Q1531" s="17">
        <v>0</v>
      </c>
      <c r="R1531" s="21">
        <v>0</v>
      </c>
      <c r="S1531" s="17">
        <v>0</v>
      </c>
      <c r="T1531" s="21">
        <v>0</v>
      </c>
      <c r="U1531" s="17">
        <v>136</v>
      </c>
      <c r="V1531" s="21">
        <v>832.16</v>
      </c>
      <c r="W1531" s="17">
        <v>23</v>
      </c>
      <c r="X1531" s="21">
        <v>91.09</v>
      </c>
      <c r="Y1531" s="17">
        <v>0</v>
      </c>
      <c r="Z1531" s="21">
        <v>0</v>
      </c>
      <c r="AA1531" s="17">
        <v>375</v>
      </c>
      <c r="AB1531" s="21">
        <v>3421.5</v>
      </c>
      <c r="AC1531" s="17">
        <v>0</v>
      </c>
      <c r="AD1531" s="21">
        <v>0</v>
      </c>
      <c r="AE1531" s="21">
        <v>0</v>
      </c>
      <c r="AF1531" s="21">
        <v>4344.75</v>
      </c>
      <c r="AG1531" s="21" t="s">
        <v>35</v>
      </c>
      <c r="AI1531"/>
    </row>
    <row r="1532" spans="1:35">
      <c r="A1532" s="22">
        <v>1530</v>
      </c>
      <c r="B1532" s="28">
        <v>45383</v>
      </c>
      <c r="C1532" s="23" t="s">
        <v>41</v>
      </c>
      <c r="D1532" s="23" t="s">
        <v>98</v>
      </c>
      <c r="E1532" s="22">
        <v>692</v>
      </c>
      <c r="F1532" s="22">
        <v>49</v>
      </c>
      <c r="G1532" s="22">
        <v>0</v>
      </c>
      <c r="H1532" s="38">
        <v>0</v>
      </c>
      <c r="I1532" s="22">
        <v>11755</v>
      </c>
      <c r="J1532" s="22">
        <v>0</v>
      </c>
      <c r="K1532" s="22">
        <v>90439</v>
      </c>
      <c r="L1532" s="22">
        <v>872933</v>
      </c>
      <c r="M1532" s="22">
        <v>140598</v>
      </c>
      <c r="N1532" s="29">
        <v>568088.48</v>
      </c>
      <c r="O1532" s="22">
        <v>112329</v>
      </c>
      <c r="P1532" s="29">
        <v>1032093.46</v>
      </c>
      <c r="Q1532" s="22">
        <v>0</v>
      </c>
      <c r="R1532" s="29">
        <v>0</v>
      </c>
      <c r="S1532" s="22">
        <v>0</v>
      </c>
      <c r="T1532" s="29">
        <v>0</v>
      </c>
      <c r="U1532" s="22">
        <v>174684</v>
      </c>
      <c r="V1532" s="29">
        <v>391486.6</v>
      </c>
      <c r="W1532" s="22">
        <v>16429</v>
      </c>
      <c r="X1532" s="29">
        <v>52905.02</v>
      </c>
      <c r="Y1532" s="22">
        <v>4</v>
      </c>
      <c r="Z1532" s="29">
        <v>11</v>
      </c>
      <c r="AA1532" s="22">
        <v>440614</v>
      </c>
      <c r="AB1532" s="29">
        <v>2231148.9500000002</v>
      </c>
      <c r="AC1532" s="22">
        <v>3</v>
      </c>
      <c r="AD1532" s="29">
        <v>3.1</v>
      </c>
      <c r="AE1532" s="29">
        <v>1600181.94</v>
      </c>
      <c r="AF1532" s="29">
        <v>2675554.6700000004</v>
      </c>
      <c r="AG1532" s="29" t="s">
        <v>35</v>
      </c>
      <c r="AI1532"/>
    </row>
    <row r="1533" spans="1:35">
      <c r="A1533" s="17">
        <v>1531</v>
      </c>
      <c r="B1533" s="18">
        <v>45383</v>
      </c>
      <c r="C1533" s="19" t="s">
        <v>45</v>
      </c>
      <c r="D1533" s="19" t="s">
        <v>50</v>
      </c>
      <c r="E1533" s="17">
        <v>8217</v>
      </c>
      <c r="F1533" s="17">
        <v>3953</v>
      </c>
      <c r="G1533" s="17">
        <v>75919</v>
      </c>
      <c r="H1533" s="20">
        <v>13167</v>
      </c>
      <c r="I1533" s="17">
        <v>0</v>
      </c>
      <c r="J1533" s="17">
        <v>2299219</v>
      </c>
      <c r="K1533" s="17">
        <v>864054</v>
      </c>
      <c r="L1533" s="17">
        <v>57567033</v>
      </c>
      <c r="M1533" s="17">
        <v>997065</v>
      </c>
      <c r="N1533" s="21">
        <v>3704214.36</v>
      </c>
      <c r="O1533" s="17">
        <v>398404</v>
      </c>
      <c r="P1533" s="21">
        <v>2131549.73</v>
      </c>
      <c r="Q1533" s="17">
        <v>0</v>
      </c>
      <c r="R1533" s="21">
        <v>0</v>
      </c>
      <c r="S1533" s="17">
        <v>88198</v>
      </c>
      <c r="T1533" s="21">
        <v>485351</v>
      </c>
      <c r="U1533" s="17">
        <v>6590098</v>
      </c>
      <c r="V1533" s="21">
        <v>18014556.390000001</v>
      </c>
      <c r="W1533" s="17">
        <v>1126096</v>
      </c>
      <c r="X1533" s="21">
        <v>3806986.64</v>
      </c>
      <c r="Y1533" s="17">
        <v>4004</v>
      </c>
      <c r="Z1533" s="21">
        <v>63959.74</v>
      </c>
      <c r="AA1533" s="17">
        <v>32623190</v>
      </c>
      <c r="AB1533" s="21">
        <v>158401732.69999999</v>
      </c>
      <c r="AC1533" s="17">
        <v>540</v>
      </c>
      <c r="AD1533" s="21">
        <v>473.59</v>
      </c>
      <c r="AE1533" s="21">
        <v>6321115.0899999999</v>
      </c>
      <c r="AF1533" s="21">
        <v>180287709.06</v>
      </c>
      <c r="AG1533" s="21" t="s">
        <v>35</v>
      </c>
      <c r="AI1533"/>
    </row>
    <row r="1534" spans="1:35">
      <c r="A1534" s="22">
        <v>1532</v>
      </c>
      <c r="B1534" s="28">
        <v>45383</v>
      </c>
      <c r="C1534" s="23" t="s">
        <v>33</v>
      </c>
      <c r="D1534" s="23" t="s">
        <v>51</v>
      </c>
      <c r="E1534" s="22">
        <v>177</v>
      </c>
      <c r="F1534" s="22">
        <v>2</v>
      </c>
      <c r="G1534" s="22">
        <v>0</v>
      </c>
      <c r="H1534" s="38">
        <v>0</v>
      </c>
      <c r="I1534" s="22">
        <v>0</v>
      </c>
      <c r="J1534" s="22">
        <v>0</v>
      </c>
      <c r="K1534" s="22">
        <v>0</v>
      </c>
      <c r="L1534" s="22">
        <v>248266</v>
      </c>
      <c r="M1534" s="22">
        <v>0</v>
      </c>
      <c r="N1534" s="29">
        <v>0</v>
      </c>
      <c r="O1534" s="22">
        <v>0</v>
      </c>
      <c r="P1534" s="29">
        <v>0</v>
      </c>
      <c r="Q1534" s="22">
        <v>0</v>
      </c>
      <c r="R1534" s="29">
        <v>0</v>
      </c>
      <c r="S1534" s="22">
        <v>0</v>
      </c>
      <c r="T1534" s="29">
        <v>0</v>
      </c>
      <c r="U1534" s="22">
        <v>26108</v>
      </c>
      <c r="V1534" s="29">
        <v>82470.47</v>
      </c>
      <c r="W1534" s="22">
        <v>4095</v>
      </c>
      <c r="X1534" s="29">
        <v>16708.259999999998</v>
      </c>
      <c r="Y1534" s="22">
        <v>0</v>
      </c>
      <c r="Z1534" s="29">
        <v>0</v>
      </c>
      <c r="AA1534" s="22">
        <v>114682</v>
      </c>
      <c r="AB1534" s="29">
        <v>646940.56000000006</v>
      </c>
      <c r="AC1534" s="22">
        <v>0</v>
      </c>
      <c r="AD1534" s="29">
        <v>0</v>
      </c>
      <c r="AE1534" s="29">
        <v>0</v>
      </c>
      <c r="AF1534" s="29">
        <v>746119.29</v>
      </c>
      <c r="AG1534" s="29" t="s">
        <v>35</v>
      </c>
      <c r="AI1534"/>
    </row>
    <row r="1535" spans="1:35">
      <c r="A1535" s="17">
        <v>1533</v>
      </c>
      <c r="B1535" s="18">
        <v>45383</v>
      </c>
      <c r="C1535" s="19" t="s">
        <v>45</v>
      </c>
      <c r="D1535" s="19" t="s">
        <v>53</v>
      </c>
      <c r="E1535" s="17">
        <v>2857</v>
      </c>
      <c r="F1535" s="17">
        <v>1144</v>
      </c>
      <c r="G1535" s="17">
        <v>3060</v>
      </c>
      <c r="H1535" s="20">
        <v>2453</v>
      </c>
      <c r="I1535" s="17">
        <v>18935</v>
      </c>
      <c r="J1535" s="17">
        <v>1302722</v>
      </c>
      <c r="K1535" s="17">
        <v>0</v>
      </c>
      <c r="L1535" s="17">
        <v>29024244</v>
      </c>
      <c r="M1535" s="17">
        <v>0</v>
      </c>
      <c r="N1535" s="21">
        <v>0</v>
      </c>
      <c r="O1535" s="17">
        <v>0</v>
      </c>
      <c r="P1535" s="21">
        <v>0</v>
      </c>
      <c r="Q1535" s="17">
        <v>0</v>
      </c>
      <c r="R1535" s="21">
        <v>0</v>
      </c>
      <c r="S1535" s="17">
        <v>0</v>
      </c>
      <c r="T1535" s="21">
        <v>0</v>
      </c>
      <c r="U1535" s="17">
        <v>1683951</v>
      </c>
      <c r="V1535" s="21">
        <v>4178629.17</v>
      </c>
      <c r="W1535" s="17">
        <v>269538</v>
      </c>
      <c r="X1535" s="21">
        <v>810234.12</v>
      </c>
      <c r="Y1535" s="17">
        <v>0</v>
      </c>
      <c r="Z1535" s="21">
        <v>0</v>
      </c>
      <c r="AA1535" s="17">
        <v>9086255</v>
      </c>
      <c r="AB1535" s="21">
        <v>43634101.399999999</v>
      </c>
      <c r="AC1535" s="17">
        <v>4137</v>
      </c>
      <c r="AD1535" s="21">
        <v>4388</v>
      </c>
      <c r="AE1535" s="21">
        <v>0</v>
      </c>
      <c r="AF1535" s="21">
        <v>48627352.689999998</v>
      </c>
      <c r="AG1535" s="21" t="s">
        <v>35</v>
      </c>
      <c r="AI1535"/>
    </row>
    <row r="1536" spans="1:35">
      <c r="A1536" s="22">
        <v>1534</v>
      </c>
      <c r="B1536" s="28">
        <v>45383</v>
      </c>
      <c r="C1536" s="23" t="s">
        <v>38</v>
      </c>
      <c r="D1536" s="23" t="s">
        <v>54</v>
      </c>
      <c r="E1536" s="22">
        <v>0</v>
      </c>
      <c r="F1536" s="22">
        <v>0</v>
      </c>
      <c r="G1536" s="22">
        <v>0</v>
      </c>
      <c r="H1536" s="38">
        <v>0</v>
      </c>
      <c r="I1536" s="22">
        <v>0</v>
      </c>
      <c r="J1536" s="22">
        <v>0</v>
      </c>
      <c r="K1536" s="22">
        <v>202096</v>
      </c>
      <c r="L1536" s="22">
        <v>0</v>
      </c>
      <c r="M1536" s="22">
        <v>133412</v>
      </c>
      <c r="N1536" s="29">
        <v>778256.92</v>
      </c>
      <c r="O1536" s="22">
        <v>231061</v>
      </c>
      <c r="P1536" s="29">
        <v>3030436.35</v>
      </c>
      <c r="Q1536" s="22">
        <v>0</v>
      </c>
      <c r="R1536" s="29">
        <v>0</v>
      </c>
      <c r="S1536" s="22">
        <v>610</v>
      </c>
      <c r="T1536" s="29">
        <v>4805.5</v>
      </c>
      <c r="U1536" s="22">
        <v>0</v>
      </c>
      <c r="V1536" s="29">
        <v>0</v>
      </c>
      <c r="W1536" s="22">
        <v>0</v>
      </c>
      <c r="X1536" s="29">
        <v>0</v>
      </c>
      <c r="Y1536" s="22">
        <v>0</v>
      </c>
      <c r="Z1536" s="29">
        <v>0</v>
      </c>
      <c r="AA1536" s="22">
        <v>0</v>
      </c>
      <c r="AB1536" s="29">
        <v>0</v>
      </c>
      <c r="AC1536" s="22">
        <v>0</v>
      </c>
      <c r="AD1536" s="29">
        <v>0</v>
      </c>
      <c r="AE1536" s="29">
        <v>3813498.77</v>
      </c>
      <c r="AF1536" s="29">
        <v>0</v>
      </c>
      <c r="AG1536" s="29" t="s">
        <v>40</v>
      </c>
      <c r="AI1536"/>
    </row>
    <row r="1537" spans="1:35">
      <c r="A1537" s="17">
        <v>1535</v>
      </c>
      <c r="B1537" s="18">
        <v>45383</v>
      </c>
      <c r="C1537" s="19" t="s">
        <v>41</v>
      </c>
      <c r="D1537" s="19" t="s">
        <v>55</v>
      </c>
      <c r="E1537" s="17">
        <v>1147</v>
      </c>
      <c r="F1537" s="17">
        <v>534</v>
      </c>
      <c r="G1537" s="17">
        <v>7012</v>
      </c>
      <c r="H1537" s="20">
        <v>68561</v>
      </c>
      <c r="I1537" s="17">
        <v>0</v>
      </c>
      <c r="J1537" s="17">
        <v>68862</v>
      </c>
      <c r="K1537" s="17">
        <v>27964</v>
      </c>
      <c r="L1537" s="17">
        <v>2781266</v>
      </c>
      <c r="M1537" s="17">
        <v>54808</v>
      </c>
      <c r="N1537" s="21">
        <v>225837.34</v>
      </c>
      <c r="O1537" s="17">
        <v>23389</v>
      </c>
      <c r="P1537" s="21">
        <v>198801.73</v>
      </c>
      <c r="Q1537" s="17">
        <v>0</v>
      </c>
      <c r="R1537" s="21">
        <v>0</v>
      </c>
      <c r="S1537" s="17">
        <v>369</v>
      </c>
      <c r="T1537" s="21">
        <v>1708</v>
      </c>
      <c r="U1537" s="17">
        <v>410332</v>
      </c>
      <c r="V1537" s="21">
        <v>1168881.22</v>
      </c>
      <c r="W1537" s="17">
        <v>39545</v>
      </c>
      <c r="X1537" s="21">
        <v>112484.84</v>
      </c>
      <c r="Y1537" s="17">
        <v>0</v>
      </c>
      <c r="Z1537" s="21">
        <v>0</v>
      </c>
      <c r="AA1537" s="17">
        <v>2533108</v>
      </c>
      <c r="AB1537" s="21">
        <v>13858320.58</v>
      </c>
      <c r="AC1537" s="17">
        <v>0</v>
      </c>
      <c r="AD1537" s="21">
        <v>0</v>
      </c>
      <c r="AE1537" s="21">
        <v>426347.07</v>
      </c>
      <c r="AF1537" s="21">
        <v>15139686.640000001</v>
      </c>
      <c r="AG1537" s="21" t="s">
        <v>35</v>
      </c>
      <c r="AI1537"/>
    </row>
    <row r="1538" spans="1:35">
      <c r="A1538" s="22">
        <v>1536</v>
      </c>
      <c r="B1538" s="28">
        <v>45383</v>
      </c>
      <c r="C1538" s="23" t="s">
        <v>38</v>
      </c>
      <c r="D1538" s="23" t="s">
        <v>56</v>
      </c>
      <c r="E1538" s="22">
        <v>438</v>
      </c>
      <c r="F1538" s="22">
        <v>472</v>
      </c>
      <c r="G1538" s="22">
        <v>624</v>
      </c>
      <c r="H1538" s="38">
        <v>93</v>
      </c>
      <c r="I1538" s="22">
        <v>0</v>
      </c>
      <c r="J1538" s="22">
        <v>6198</v>
      </c>
      <c r="K1538" s="22">
        <v>555259</v>
      </c>
      <c r="L1538" s="22">
        <v>2021885</v>
      </c>
      <c r="M1538" s="22">
        <v>481047</v>
      </c>
      <c r="N1538" s="29">
        <v>2300098.25</v>
      </c>
      <c r="O1538" s="22">
        <v>214869</v>
      </c>
      <c r="P1538" s="29">
        <v>1702843.14</v>
      </c>
      <c r="Q1538" s="22">
        <v>0</v>
      </c>
      <c r="R1538" s="29">
        <v>0</v>
      </c>
      <c r="S1538" s="22">
        <v>3978</v>
      </c>
      <c r="T1538" s="29">
        <v>12370.7</v>
      </c>
      <c r="U1538" s="22">
        <v>235994</v>
      </c>
      <c r="V1538" s="29">
        <v>552961.81000000006</v>
      </c>
      <c r="W1538" s="22">
        <v>111499</v>
      </c>
      <c r="X1538" s="29">
        <v>307918.86</v>
      </c>
      <c r="Y1538" s="22">
        <v>0</v>
      </c>
      <c r="Z1538" s="29">
        <v>0</v>
      </c>
      <c r="AA1538" s="22">
        <v>836807</v>
      </c>
      <c r="AB1538" s="29">
        <v>4412866.5</v>
      </c>
      <c r="AC1538" s="22">
        <v>0</v>
      </c>
      <c r="AD1538" s="29">
        <v>0</v>
      </c>
      <c r="AE1538" s="29">
        <v>4015312.09</v>
      </c>
      <c r="AF1538" s="29">
        <v>5273747.17</v>
      </c>
      <c r="AG1538" s="29" t="s">
        <v>35</v>
      </c>
      <c r="AI1538"/>
    </row>
    <row r="1539" spans="1:35">
      <c r="A1539" s="17">
        <v>1537</v>
      </c>
      <c r="B1539" s="18">
        <v>45383</v>
      </c>
      <c r="C1539" s="19" t="s">
        <v>41</v>
      </c>
      <c r="D1539" s="19" t="s">
        <v>57</v>
      </c>
      <c r="E1539" s="17">
        <v>413</v>
      </c>
      <c r="F1539" s="17">
        <v>5</v>
      </c>
      <c r="G1539" s="17">
        <v>8047</v>
      </c>
      <c r="H1539" s="20">
        <v>0</v>
      </c>
      <c r="I1539" s="17">
        <v>13152</v>
      </c>
      <c r="J1539" s="17">
        <v>0</v>
      </c>
      <c r="K1539" s="17">
        <v>0</v>
      </c>
      <c r="L1539" s="17">
        <v>879606</v>
      </c>
      <c r="M1539" s="17">
        <v>0</v>
      </c>
      <c r="N1539" s="21">
        <v>0</v>
      </c>
      <c r="O1539" s="17">
        <v>0</v>
      </c>
      <c r="P1539" s="21">
        <v>0</v>
      </c>
      <c r="Q1539" s="17">
        <v>0</v>
      </c>
      <c r="R1539" s="21">
        <v>0</v>
      </c>
      <c r="S1539" s="17">
        <v>0</v>
      </c>
      <c r="T1539" s="21">
        <v>0</v>
      </c>
      <c r="U1539" s="17">
        <v>82680</v>
      </c>
      <c r="V1539" s="21">
        <v>249840.06</v>
      </c>
      <c r="W1539" s="17">
        <v>39251</v>
      </c>
      <c r="X1539" s="21">
        <v>140067.51</v>
      </c>
      <c r="Y1539" s="17">
        <v>248</v>
      </c>
      <c r="Z1539" s="21">
        <v>7152.46</v>
      </c>
      <c r="AA1539" s="17">
        <v>376918</v>
      </c>
      <c r="AB1539" s="21">
        <v>1535370.48</v>
      </c>
      <c r="AC1539" s="17">
        <v>0</v>
      </c>
      <c r="AD1539" s="21">
        <v>0</v>
      </c>
      <c r="AE1539" s="21">
        <v>0</v>
      </c>
      <c r="AF1539" s="21">
        <v>1932430.51</v>
      </c>
      <c r="AG1539" s="21" t="s">
        <v>35</v>
      </c>
      <c r="AI1539"/>
    </row>
    <row r="1540" spans="1:35">
      <c r="A1540" s="22">
        <v>1538</v>
      </c>
      <c r="B1540" s="28">
        <v>45383</v>
      </c>
      <c r="C1540" s="23" t="s">
        <v>38</v>
      </c>
      <c r="D1540" s="23" t="s">
        <v>58</v>
      </c>
      <c r="E1540" s="22">
        <v>13</v>
      </c>
      <c r="F1540" s="22">
        <v>2</v>
      </c>
      <c r="G1540" s="22">
        <v>0</v>
      </c>
      <c r="H1540" s="38">
        <v>0</v>
      </c>
      <c r="I1540" s="22">
        <v>0</v>
      </c>
      <c r="J1540" s="22">
        <v>2</v>
      </c>
      <c r="K1540" s="22">
        <v>0</v>
      </c>
      <c r="L1540" s="22">
        <v>112062</v>
      </c>
      <c r="M1540" s="22">
        <v>0</v>
      </c>
      <c r="N1540" s="29">
        <v>0</v>
      </c>
      <c r="O1540" s="22">
        <v>0</v>
      </c>
      <c r="P1540" s="29">
        <v>0</v>
      </c>
      <c r="Q1540" s="22">
        <v>0</v>
      </c>
      <c r="R1540" s="29">
        <v>0</v>
      </c>
      <c r="S1540" s="22">
        <v>0</v>
      </c>
      <c r="T1540" s="29">
        <v>0</v>
      </c>
      <c r="U1540" s="22">
        <v>29694</v>
      </c>
      <c r="V1540" s="29">
        <v>94343.7</v>
      </c>
      <c r="W1540" s="22">
        <v>12870</v>
      </c>
      <c r="X1540" s="29">
        <v>55126.94</v>
      </c>
      <c r="Y1540" s="22">
        <v>0</v>
      </c>
      <c r="Z1540" s="29">
        <v>0</v>
      </c>
      <c r="AA1540" s="22">
        <v>32019</v>
      </c>
      <c r="AB1540" s="29">
        <v>190931.46</v>
      </c>
      <c r="AC1540" s="22">
        <v>0</v>
      </c>
      <c r="AD1540" s="29">
        <v>0</v>
      </c>
      <c r="AE1540" s="29">
        <v>0</v>
      </c>
      <c r="AF1540" s="29">
        <v>340402.1</v>
      </c>
      <c r="AG1540" s="29" t="s">
        <v>35</v>
      </c>
      <c r="AI1540"/>
    </row>
    <row r="1541" spans="1:35">
      <c r="A1541" s="17">
        <v>1539</v>
      </c>
      <c r="B1541" s="18">
        <v>45383</v>
      </c>
      <c r="C1541" s="19" t="s">
        <v>41</v>
      </c>
      <c r="D1541" s="19" t="s">
        <v>59</v>
      </c>
      <c r="E1541" s="17">
        <v>240</v>
      </c>
      <c r="F1541" s="17">
        <v>40</v>
      </c>
      <c r="G1541" s="17">
        <v>1571</v>
      </c>
      <c r="H1541" s="20">
        <v>0</v>
      </c>
      <c r="I1541" s="17">
        <v>0</v>
      </c>
      <c r="J1541" s="17">
        <v>33016</v>
      </c>
      <c r="K1541" s="17">
        <v>11454</v>
      </c>
      <c r="L1541" s="17">
        <v>540660</v>
      </c>
      <c r="M1541" s="17">
        <v>23691</v>
      </c>
      <c r="N1541" s="21">
        <v>56088.25</v>
      </c>
      <c r="O1541" s="17">
        <v>6125</v>
      </c>
      <c r="P1541" s="21">
        <v>23348.74</v>
      </c>
      <c r="Q1541" s="17">
        <v>1</v>
      </c>
      <c r="R1541" s="21">
        <v>5.04</v>
      </c>
      <c r="S1541" s="17">
        <v>261</v>
      </c>
      <c r="T1541" s="21">
        <v>929.7</v>
      </c>
      <c r="U1541" s="17">
        <v>172554</v>
      </c>
      <c r="V1541" s="21">
        <v>345274.16</v>
      </c>
      <c r="W1541" s="17">
        <v>8480</v>
      </c>
      <c r="X1541" s="21">
        <v>18898.28</v>
      </c>
      <c r="Y1541" s="17">
        <v>0</v>
      </c>
      <c r="Z1541" s="21">
        <v>0</v>
      </c>
      <c r="AA1541" s="17">
        <v>454668</v>
      </c>
      <c r="AB1541" s="21">
        <v>2041222.12</v>
      </c>
      <c r="AC1541" s="17">
        <v>0</v>
      </c>
      <c r="AD1541" s="21">
        <v>0</v>
      </c>
      <c r="AE1541" s="21">
        <v>80371.73</v>
      </c>
      <c r="AF1541" s="21">
        <v>2405394.56</v>
      </c>
      <c r="AG1541" s="21" t="s">
        <v>35</v>
      </c>
      <c r="AI1541"/>
    </row>
    <row r="1542" spans="1:35">
      <c r="A1542" s="22">
        <v>1540</v>
      </c>
      <c r="B1542" s="28">
        <v>45383</v>
      </c>
      <c r="C1542" s="23" t="s">
        <v>38</v>
      </c>
      <c r="D1542" s="23" t="s">
        <v>103</v>
      </c>
      <c r="E1542" s="22">
        <v>2</v>
      </c>
      <c r="F1542" s="22">
        <v>0</v>
      </c>
      <c r="G1542" s="22">
        <v>0</v>
      </c>
      <c r="H1542" s="38">
        <v>0</v>
      </c>
      <c r="I1542" s="22">
        <v>0</v>
      </c>
      <c r="J1542" s="22">
        <v>0</v>
      </c>
      <c r="K1542" s="22">
        <v>0</v>
      </c>
      <c r="L1542" s="22">
        <v>21520</v>
      </c>
      <c r="M1542" s="22">
        <v>0</v>
      </c>
      <c r="N1542" s="29">
        <v>0</v>
      </c>
      <c r="O1542" s="22">
        <v>0</v>
      </c>
      <c r="P1542" s="29">
        <v>0</v>
      </c>
      <c r="Q1542" s="22">
        <v>0</v>
      </c>
      <c r="R1542" s="29">
        <v>0</v>
      </c>
      <c r="S1542" s="22">
        <v>0</v>
      </c>
      <c r="T1542" s="29">
        <v>0</v>
      </c>
      <c r="U1542" s="22">
        <v>862</v>
      </c>
      <c r="V1542" s="29">
        <v>2522.06</v>
      </c>
      <c r="W1542" s="22">
        <v>205</v>
      </c>
      <c r="X1542" s="29">
        <v>574.04999999999995</v>
      </c>
      <c r="Y1542" s="22">
        <v>0</v>
      </c>
      <c r="Z1542" s="29">
        <v>0</v>
      </c>
      <c r="AA1542" s="22">
        <v>2061</v>
      </c>
      <c r="AB1542" s="29">
        <v>11690.3</v>
      </c>
      <c r="AC1542" s="22">
        <v>0</v>
      </c>
      <c r="AD1542" s="29">
        <v>0</v>
      </c>
      <c r="AE1542" s="29">
        <v>0</v>
      </c>
      <c r="AF1542" s="29">
        <v>14786.41</v>
      </c>
      <c r="AG1542" s="29" t="s">
        <v>35</v>
      </c>
      <c r="AI1542"/>
    </row>
    <row r="1543" spans="1:35">
      <c r="A1543" s="17">
        <v>1541</v>
      </c>
      <c r="B1543" s="18">
        <v>45383</v>
      </c>
      <c r="C1543" s="19" t="s">
        <v>33</v>
      </c>
      <c r="D1543" s="19" t="s">
        <v>60</v>
      </c>
      <c r="E1543" s="17">
        <v>613</v>
      </c>
      <c r="F1543" s="17">
        <v>3</v>
      </c>
      <c r="G1543" s="17">
        <v>0</v>
      </c>
      <c r="H1543" s="20">
        <v>5170</v>
      </c>
      <c r="I1543" s="17">
        <v>0</v>
      </c>
      <c r="J1543" s="17">
        <v>0</v>
      </c>
      <c r="K1543" s="17">
        <v>0</v>
      </c>
      <c r="L1543" s="17">
        <v>5700155</v>
      </c>
      <c r="M1543" s="17">
        <v>0</v>
      </c>
      <c r="N1543" s="21">
        <v>0</v>
      </c>
      <c r="O1543" s="17">
        <v>0</v>
      </c>
      <c r="P1543" s="21">
        <v>0</v>
      </c>
      <c r="Q1543" s="17">
        <v>0</v>
      </c>
      <c r="R1543" s="21">
        <v>0</v>
      </c>
      <c r="S1543" s="17">
        <v>0</v>
      </c>
      <c r="T1543" s="21">
        <v>0</v>
      </c>
      <c r="U1543" s="17">
        <v>176476</v>
      </c>
      <c r="V1543" s="21">
        <v>313855.78000000003</v>
      </c>
      <c r="W1543" s="17">
        <v>13314</v>
      </c>
      <c r="X1543" s="21">
        <v>29739.86</v>
      </c>
      <c r="Y1543" s="17">
        <v>0</v>
      </c>
      <c r="Z1543" s="21">
        <v>0</v>
      </c>
      <c r="AA1543" s="17">
        <v>936899</v>
      </c>
      <c r="AB1543" s="21">
        <v>4649133.82</v>
      </c>
      <c r="AC1543" s="17">
        <v>21</v>
      </c>
      <c r="AD1543" s="21">
        <v>13.9</v>
      </c>
      <c r="AE1543" s="21">
        <v>0</v>
      </c>
      <c r="AF1543" s="21">
        <v>4992743.3600000003</v>
      </c>
      <c r="AG1543" s="21" t="s">
        <v>35</v>
      </c>
      <c r="AI1543"/>
    </row>
    <row r="1544" spans="1:35">
      <c r="A1544" s="22">
        <v>1542</v>
      </c>
      <c r="B1544" s="28">
        <v>45383</v>
      </c>
      <c r="C1544" s="23" t="s">
        <v>33</v>
      </c>
      <c r="D1544" s="23" t="s">
        <v>61</v>
      </c>
      <c r="E1544" s="22">
        <v>361</v>
      </c>
      <c r="F1544" s="22">
        <v>4</v>
      </c>
      <c r="G1544" s="22">
        <v>25683</v>
      </c>
      <c r="H1544" s="38">
        <v>320</v>
      </c>
      <c r="I1544" s="22">
        <v>45553</v>
      </c>
      <c r="J1544" s="22">
        <v>0</v>
      </c>
      <c r="K1544" s="22">
        <v>0</v>
      </c>
      <c r="L1544" s="22">
        <v>1839558</v>
      </c>
      <c r="M1544" s="22">
        <v>0</v>
      </c>
      <c r="N1544" s="29">
        <v>0</v>
      </c>
      <c r="O1544" s="22">
        <v>0</v>
      </c>
      <c r="P1544" s="29">
        <v>0</v>
      </c>
      <c r="Q1544" s="22">
        <v>0</v>
      </c>
      <c r="R1544" s="29">
        <v>0</v>
      </c>
      <c r="S1544" s="22">
        <v>0</v>
      </c>
      <c r="T1544" s="29">
        <v>0</v>
      </c>
      <c r="U1544" s="22">
        <v>141497</v>
      </c>
      <c r="V1544" s="29">
        <v>325870.21999999997</v>
      </c>
      <c r="W1544" s="22">
        <v>41444</v>
      </c>
      <c r="X1544" s="29">
        <v>136887.20000000001</v>
      </c>
      <c r="Y1544" s="22">
        <v>0</v>
      </c>
      <c r="Z1544" s="29">
        <v>0</v>
      </c>
      <c r="AA1544" s="22">
        <v>2934948</v>
      </c>
      <c r="AB1544" s="29">
        <v>8038129.96</v>
      </c>
      <c r="AC1544" s="22">
        <v>0</v>
      </c>
      <c r="AD1544" s="29">
        <v>0</v>
      </c>
      <c r="AE1544" s="29">
        <v>0</v>
      </c>
      <c r="AF1544" s="29">
        <v>8500887.3800000008</v>
      </c>
      <c r="AG1544" s="29" t="s">
        <v>35</v>
      </c>
      <c r="AI1544"/>
    </row>
    <row r="1545" spans="1:35">
      <c r="A1545" s="17">
        <v>1543</v>
      </c>
      <c r="B1545" s="18">
        <v>45383</v>
      </c>
      <c r="C1545" s="19" t="s">
        <v>41</v>
      </c>
      <c r="D1545" s="19" t="s">
        <v>62</v>
      </c>
      <c r="E1545" s="17">
        <v>1687</v>
      </c>
      <c r="F1545" s="17">
        <v>336</v>
      </c>
      <c r="G1545" s="17">
        <v>20236</v>
      </c>
      <c r="H1545" s="20">
        <v>947</v>
      </c>
      <c r="I1545" s="17">
        <v>2419</v>
      </c>
      <c r="J1545" s="17">
        <v>5172118</v>
      </c>
      <c r="K1545" s="17">
        <v>969871</v>
      </c>
      <c r="L1545" s="17">
        <v>13644506</v>
      </c>
      <c r="M1545" s="17">
        <v>1691367</v>
      </c>
      <c r="N1545" s="21">
        <v>5476728.8600000003</v>
      </c>
      <c r="O1545" s="17">
        <v>1852921</v>
      </c>
      <c r="P1545" s="21">
        <v>9493122.1199999992</v>
      </c>
      <c r="Q1545" s="17">
        <v>0</v>
      </c>
      <c r="R1545" s="21">
        <v>0</v>
      </c>
      <c r="S1545" s="17">
        <v>3214</v>
      </c>
      <c r="T1545" s="21">
        <v>14427.1</v>
      </c>
      <c r="U1545" s="17">
        <v>3477095</v>
      </c>
      <c r="V1545" s="21">
        <v>8536379.3800000008</v>
      </c>
      <c r="W1545" s="17">
        <v>1378541</v>
      </c>
      <c r="X1545" s="21">
        <v>5090811.07</v>
      </c>
      <c r="Y1545" s="17">
        <v>2805</v>
      </c>
      <c r="Z1545" s="21">
        <v>39797.040000000001</v>
      </c>
      <c r="AA1545" s="17">
        <v>8293021</v>
      </c>
      <c r="AB1545" s="21">
        <v>42765547.280000001</v>
      </c>
      <c r="AC1545" s="17">
        <v>53</v>
      </c>
      <c r="AD1545" s="21">
        <v>49.1</v>
      </c>
      <c r="AE1545" s="21">
        <v>14984278.08</v>
      </c>
      <c r="AF1545" s="21">
        <v>56432583.870000005</v>
      </c>
      <c r="AG1545" s="21" t="s">
        <v>35</v>
      </c>
      <c r="AI1545"/>
    </row>
    <row r="1546" spans="1:35">
      <c r="A1546" s="22">
        <v>1544</v>
      </c>
      <c r="B1546" s="28">
        <v>45383</v>
      </c>
      <c r="C1546" s="23" t="s">
        <v>36</v>
      </c>
      <c r="D1546" s="23" t="s">
        <v>64</v>
      </c>
      <c r="E1546" s="22">
        <v>0</v>
      </c>
      <c r="F1546" s="22">
        <v>0</v>
      </c>
      <c r="G1546" s="22">
        <v>0</v>
      </c>
      <c r="H1546" s="38">
        <v>418646</v>
      </c>
      <c r="I1546" s="22">
        <v>0</v>
      </c>
      <c r="J1546" s="22">
        <v>15791</v>
      </c>
      <c r="K1546" s="22">
        <v>0</v>
      </c>
      <c r="L1546" s="22">
        <v>9202408</v>
      </c>
      <c r="M1546" s="22">
        <v>0</v>
      </c>
      <c r="N1546" s="29">
        <v>0</v>
      </c>
      <c r="O1546" s="22">
        <v>0</v>
      </c>
      <c r="P1546" s="29">
        <v>0</v>
      </c>
      <c r="Q1546" s="22">
        <v>0</v>
      </c>
      <c r="R1546" s="29">
        <v>0</v>
      </c>
      <c r="S1546" s="22">
        <v>0</v>
      </c>
      <c r="T1546" s="29">
        <v>0</v>
      </c>
      <c r="U1546" s="22">
        <v>152973</v>
      </c>
      <c r="V1546" s="29">
        <v>401718</v>
      </c>
      <c r="W1546" s="22">
        <v>10756</v>
      </c>
      <c r="X1546" s="29">
        <v>11279.27</v>
      </c>
      <c r="Y1546" s="22">
        <v>0</v>
      </c>
      <c r="Z1546" s="29">
        <v>0</v>
      </c>
      <c r="AA1546" s="22">
        <v>2193698</v>
      </c>
      <c r="AB1546" s="29">
        <v>7358181.1699999999</v>
      </c>
      <c r="AC1546" s="22">
        <v>136</v>
      </c>
      <c r="AD1546" s="29">
        <v>84.2</v>
      </c>
      <c r="AE1546" s="29">
        <v>0</v>
      </c>
      <c r="AF1546" s="29">
        <v>7771262.6399999997</v>
      </c>
      <c r="AG1546" s="29" t="s">
        <v>35</v>
      </c>
      <c r="AI1546"/>
    </row>
    <row r="1547" spans="1:35">
      <c r="A1547" s="17">
        <v>1545</v>
      </c>
      <c r="B1547" s="18">
        <v>45383</v>
      </c>
      <c r="C1547" s="19" t="s">
        <v>41</v>
      </c>
      <c r="D1547" s="19" t="s">
        <v>65</v>
      </c>
      <c r="E1547" s="17">
        <v>11904</v>
      </c>
      <c r="F1547" s="17">
        <v>9114</v>
      </c>
      <c r="G1547" s="17">
        <v>1476272</v>
      </c>
      <c r="H1547" s="20">
        <v>4728</v>
      </c>
      <c r="I1547" s="17">
        <v>1920110</v>
      </c>
      <c r="J1547" s="17">
        <v>539647</v>
      </c>
      <c r="K1547" s="17">
        <v>20822152</v>
      </c>
      <c r="L1547" s="17">
        <v>55385752</v>
      </c>
      <c r="M1547" s="17">
        <v>56549835</v>
      </c>
      <c r="N1547" s="21">
        <v>157491333.19999999</v>
      </c>
      <c r="O1547" s="17">
        <v>31856390</v>
      </c>
      <c r="P1547" s="21">
        <v>251497586</v>
      </c>
      <c r="Q1547" s="17">
        <v>0</v>
      </c>
      <c r="R1547" s="21">
        <v>0</v>
      </c>
      <c r="S1547" s="17">
        <v>222283</v>
      </c>
      <c r="T1547" s="21">
        <v>1375010.7</v>
      </c>
      <c r="U1547" s="17">
        <v>12142793</v>
      </c>
      <c r="V1547" s="21">
        <v>41746531.920000002</v>
      </c>
      <c r="W1547" s="17">
        <v>7887133</v>
      </c>
      <c r="X1547" s="21">
        <v>33658590.729999997</v>
      </c>
      <c r="Y1547" s="17">
        <v>73440</v>
      </c>
      <c r="Z1547" s="21">
        <v>1152661.77</v>
      </c>
      <c r="AA1547" s="17">
        <v>37200707</v>
      </c>
      <c r="AB1547" s="21">
        <v>241824146</v>
      </c>
      <c r="AC1547" s="17">
        <v>5367</v>
      </c>
      <c r="AD1547" s="21">
        <v>5332.07</v>
      </c>
      <c r="AE1547" s="21">
        <v>410363929.89999998</v>
      </c>
      <c r="AF1547" s="21">
        <v>318387262.49000001</v>
      </c>
      <c r="AG1547" s="21" t="s">
        <v>40</v>
      </c>
      <c r="AI1547"/>
    </row>
    <row r="1548" spans="1:35">
      <c r="A1548" s="22">
        <v>1546</v>
      </c>
      <c r="B1548" s="28">
        <v>45383</v>
      </c>
      <c r="C1548" s="23" t="s">
        <v>38</v>
      </c>
      <c r="D1548" s="23" t="s">
        <v>66</v>
      </c>
      <c r="E1548" s="22">
        <v>46</v>
      </c>
      <c r="F1548" s="22">
        <v>28</v>
      </c>
      <c r="G1548" s="22">
        <v>0</v>
      </c>
      <c r="H1548" s="38">
        <v>0</v>
      </c>
      <c r="I1548" s="22">
        <v>0</v>
      </c>
      <c r="J1548" s="22">
        <v>0</v>
      </c>
      <c r="K1548" s="22">
        <v>666161</v>
      </c>
      <c r="L1548" s="22">
        <v>735223</v>
      </c>
      <c r="M1548" s="22">
        <v>815430</v>
      </c>
      <c r="N1548" s="29">
        <v>2898093.68</v>
      </c>
      <c r="O1548" s="22">
        <v>1278208</v>
      </c>
      <c r="P1548" s="29">
        <v>6027862</v>
      </c>
      <c r="Q1548" s="22">
        <v>0</v>
      </c>
      <c r="R1548" s="29">
        <v>0</v>
      </c>
      <c r="S1548" s="22">
        <v>2213</v>
      </c>
      <c r="T1548" s="29">
        <v>15684.7</v>
      </c>
      <c r="U1548" s="22">
        <v>243629</v>
      </c>
      <c r="V1548" s="29">
        <v>1054201.67</v>
      </c>
      <c r="W1548" s="22">
        <v>0</v>
      </c>
      <c r="X1548" s="29">
        <v>0</v>
      </c>
      <c r="Y1548" s="22">
        <v>0</v>
      </c>
      <c r="Z1548" s="29">
        <v>0</v>
      </c>
      <c r="AA1548" s="22">
        <v>229932</v>
      </c>
      <c r="AB1548" s="29">
        <v>1371941.48</v>
      </c>
      <c r="AC1548" s="22">
        <v>0</v>
      </c>
      <c r="AD1548" s="29">
        <v>0</v>
      </c>
      <c r="AE1548" s="29">
        <v>8941640.379999999</v>
      </c>
      <c r="AF1548" s="29">
        <v>2426143.15</v>
      </c>
      <c r="AG1548" s="29" t="s">
        <v>40</v>
      </c>
      <c r="AI1548"/>
    </row>
    <row r="1549" spans="1:35">
      <c r="A1549" s="17">
        <v>1547</v>
      </c>
      <c r="B1549" s="18">
        <v>45383</v>
      </c>
      <c r="C1549" s="19" t="s">
        <v>41</v>
      </c>
      <c r="D1549" s="19" t="s">
        <v>67</v>
      </c>
      <c r="E1549" s="17">
        <v>10068</v>
      </c>
      <c r="F1549" s="17">
        <v>7100</v>
      </c>
      <c r="G1549" s="17">
        <v>1705364</v>
      </c>
      <c r="H1549" s="20">
        <v>9809</v>
      </c>
      <c r="I1549" s="17">
        <v>589103</v>
      </c>
      <c r="J1549" s="17">
        <v>3501394</v>
      </c>
      <c r="K1549" s="17">
        <v>17008241</v>
      </c>
      <c r="L1549" s="17">
        <v>32216763</v>
      </c>
      <c r="M1549" s="17">
        <v>19517937</v>
      </c>
      <c r="N1549" s="21">
        <v>96912431.719999999</v>
      </c>
      <c r="O1549" s="17">
        <v>43882511</v>
      </c>
      <c r="P1549" s="21">
        <v>197118864.5</v>
      </c>
      <c r="Q1549" s="17">
        <v>69</v>
      </c>
      <c r="R1549" s="21">
        <v>4385.8500000000004</v>
      </c>
      <c r="S1549" s="17">
        <v>76675</v>
      </c>
      <c r="T1549" s="21">
        <v>370288.15</v>
      </c>
      <c r="U1549" s="17">
        <v>7816497</v>
      </c>
      <c r="V1549" s="21">
        <v>27380436.359999999</v>
      </c>
      <c r="W1549" s="17">
        <v>3122446</v>
      </c>
      <c r="X1549" s="21">
        <v>19668625.140000001</v>
      </c>
      <c r="Y1549" s="17">
        <v>8809</v>
      </c>
      <c r="Z1549" s="21">
        <v>181750.87</v>
      </c>
      <c r="AA1549" s="17">
        <v>17404171</v>
      </c>
      <c r="AB1549" s="21">
        <v>122356484.40000001</v>
      </c>
      <c r="AC1549" s="17">
        <v>5</v>
      </c>
      <c r="AD1549" s="21">
        <v>1.44</v>
      </c>
      <c r="AE1549" s="21">
        <v>294405970.22000003</v>
      </c>
      <c r="AF1549" s="21">
        <v>169587298.21000001</v>
      </c>
      <c r="AG1549" s="21" t="s">
        <v>40</v>
      </c>
      <c r="AI1549"/>
    </row>
    <row r="1550" spans="1:35">
      <c r="A1550" s="22">
        <v>1548</v>
      </c>
      <c r="B1550" s="28">
        <v>45383</v>
      </c>
      <c r="C1550" s="23" t="s">
        <v>41</v>
      </c>
      <c r="D1550" s="23" t="s">
        <v>68</v>
      </c>
      <c r="E1550" s="22">
        <v>2326</v>
      </c>
      <c r="F1550" s="22">
        <v>982</v>
      </c>
      <c r="G1550" s="22">
        <v>14167</v>
      </c>
      <c r="H1550" s="38">
        <v>1539</v>
      </c>
      <c r="I1550" s="22">
        <v>11147</v>
      </c>
      <c r="J1550" s="22">
        <v>306003</v>
      </c>
      <c r="K1550" s="22">
        <v>35257</v>
      </c>
      <c r="L1550" s="22">
        <v>11832828</v>
      </c>
      <c r="M1550" s="22">
        <v>74637</v>
      </c>
      <c r="N1550" s="29">
        <v>277070.51</v>
      </c>
      <c r="O1550" s="22">
        <v>57867</v>
      </c>
      <c r="P1550" s="29">
        <v>203753.4</v>
      </c>
      <c r="Q1550" s="22">
        <v>0</v>
      </c>
      <c r="R1550" s="29">
        <v>0</v>
      </c>
      <c r="S1550" s="22">
        <v>498</v>
      </c>
      <c r="T1550" s="29">
        <v>2690.74</v>
      </c>
      <c r="U1550" s="22">
        <v>1383092</v>
      </c>
      <c r="V1550" s="29">
        <v>3274167.35</v>
      </c>
      <c r="W1550" s="22">
        <v>259727</v>
      </c>
      <c r="X1550" s="29">
        <v>761288.8</v>
      </c>
      <c r="Y1550" s="22">
        <v>0</v>
      </c>
      <c r="Z1550" s="29">
        <v>0</v>
      </c>
      <c r="AA1550" s="22">
        <v>5636443</v>
      </c>
      <c r="AB1550" s="29">
        <v>28728001.789999999</v>
      </c>
      <c r="AC1550" s="22">
        <v>67</v>
      </c>
      <c r="AD1550" s="29">
        <v>68.42</v>
      </c>
      <c r="AE1550" s="29">
        <v>483514.65</v>
      </c>
      <c r="AF1550" s="29">
        <v>32763526.359999999</v>
      </c>
      <c r="AG1550" s="29" t="s">
        <v>35</v>
      </c>
      <c r="AI1550"/>
    </row>
    <row r="1551" spans="1:35">
      <c r="A1551" s="17">
        <v>1549</v>
      </c>
      <c r="B1551" s="18">
        <v>45383</v>
      </c>
      <c r="C1551" s="19" t="s">
        <v>41</v>
      </c>
      <c r="D1551" s="19" t="s">
        <v>69</v>
      </c>
      <c r="E1551" s="17">
        <v>883</v>
      </c>
      <c r="F1551" s="17">
        <v>308</v>
      </c>
      <c r="G1551" s="17">
        <v>44837</v>
      </c>
      <c r="H1551" s="20">
        <v>9605</v>
      </c>
      <c r="I1551" s="17">
        <v>0</v>
      </c>
      <c r="J1551" s="17">
        <v>38079</v>
      </c>
      <c r="K1551" s="17">
        <v>2654208</v>
      </c>
      <c r="L1551" s="17">
        <v>6484278</v>
      </c>
      <c r="M1551" s="17">
        <v>6846373</v>
      </c>
      <c r="N1551" s="21">
        <v>15502539.220000001</v>
      </c>
      <c r="O1551" s="17">
        <v>1961362</v>
      </c>
      <c r="P1551" s="21">
        <v>12629046.24</v>
      </c>
      <c r="Q1551" s="17">
        <v>0</v>
      </c>
      <c r="R1551" s="21">
        <v>0</v>
      </c>
      <c r="S1551" s="17">
        <v>29440</v>
      </c>
      <c r="T1551" s="21">
        <v>127468.6</v>
      </c>
      <c r="U1551" s="17">
        <v>718248</v>
      </c>
      <c r="V1551" s="21">
        <v>2110786.1</v>
      </c>
      <c r="W1551" s="17">
        <v>271285</v>
      </c>
      <c r="X1551" s="21">
        <v>1940715.8</v>
      </c>
      <c r="Y1551" s="17">
        <v>0</v>
      </c>
      <c r="Z1551" s="21">
        <v>0</v>
      </c>
      <c r="AA1551" s="17">
        <v>4126939</v>
      </c>
      <c r="AB1551" s="21">
        <v>20829166.469999999</v>
      </c>
      <c r="AC1551" s="17">
        <v>0</v>
      </c>
      <c r="AD1551" s="21">
        <v>0</v>
      </c>
      <c r="AE1551" s="21">
        <v>28259054.060000002</v>
      </c>
      <c r="AF1551" s="21">
        <v>24880668.369999997</v>
      </c>
      <c r="AG1551" s="21" t="s">
        <v>40</v>
      </c>
      <c r="AI1551"/>
    </row>
    <row r="1552" spans="1:35">
      <c r="A1552" s="22">
        <v>1550</v>
      </c>
      <c r="B1552" s="28">
        <v>45383</v>
      </c>
      <c r="C1552" s="23" t="s">
        <v>36</v>
      </c>
      <c r="D1552" s="23" t="s">
        <v>70</v>
      </c>
      <c r="E1552" s="22">
        <v>0</v>
      </c>
      <c r="F1552" s="22">
        <v>0</v>
      </c>
      <c r="G1552" s="22">
        <v>0</v>
      </c>
      <c r="H1552" s="38">
        <v>351198</v>
      </c>
      <c r="I1552" s="22">
        <v>0</v>
      </c>
      <c r="J1552" s="22">
        <v>1092677</v>
      </c>
      <c r="K1552" s="22">
        <v>0</v>
      </c>
      <c r="L1552" s="22">
        <v>15836363</v>
      </c>
      <c r="M1552" s="22">
        <v>0</v>
      </c>
      <c r="N1552" s="29">
        <v>0</v>
      </c>
      <c r="O1552" s="22">
        <v>0</v>
      </c>
      <c r="P1552" s="29">
        <v>0</v>
      </c>
      <c r="Q1552" s="22">
        <v>0</v>
      </c>
      <c r="R1552" s="29">
        <v>0</v>
      </c>
      <c r="S1552" s="22">
        <v>0</v>
      </c>
      <c r="T1552" s="29">
        <v>0</v>
      </c>
      <c r="U1552" s="22">
        <v>0</v>
      </c>
      <c r="V1552" s="29">
        <v>0</v>
      </c>
      <c r="W1552" s="22">
        <v>429092</v>
      </c>
      <c r="X1552" s="29">
        <v>113266.49</v>
      </c>
      <c r="Y1552" s="22">
        <v>0</v>
      </c>
      <c r="Z1552" s="29">
        <v>0</v>
      </c>
      <c r="AA1552" s="22">
        <v>0</v>
      </c>
      <c r="AB1552" s="29">
        <v>0</v>
      </c>
      <c r="AC1552" s="22">
        <v>0</v>
      </c>
      <c r="AD1552" s="29">
        <v>0</v>
      </c>
      <c r="AE1552" s="29">
        <v>0</v>
      </c>
      <c r="AF1552" s="29">
        <v>113266.49</v>
      </c>
      <c r="AG1552" s="29" t="s">
        <v>35</v>
      </c>
      <c r="AI1552"/>
    </row>
    <row r="1553" spans="1:35">
      <c r="A1553" s="17">
        <v>1551</v>
      </c>
      <c r="B1553" s="18">
        <v>45383</v>
      </c>
      <c r="C1553" s="19" t="s">
        <v>45</v>
      </c>
      <c r="D1553" s="19" t="s">
        <v>71</v>
      </c>
      <c r="E1553" s="17">
        <v>4383</v>
      </c>
      <c r="F1553" s="17">
        <v>606</v>
      </c>
      <c r="G1553" s="17">
        <v>21590</v>
      </c>
      <c r="H1553" s="20">
        <v>11322</v>
      </c>
      <c r="I1553" s="17">
        <v>0</v>
      </c>
      <c r="J1553" s="17">
        <v>2648048</v>
      </c>
      <c r="K1553" s="17">
        <v>222890</v>
      </c>
      <c r="L1553" s="17">
        <v>32289290</v>
      </c>
      <c r="M1553" s="17">
        <v>203158</v>
      </c>
      <c r="N1553" s="21">
        <v>876020.53</v>
      </c>
      <c r="O1553" s="17">
        <v>117208</v>
      </c>
      <c r="P1553" s="21">
        <v>961579.18</v>
      </c>
      <c r="Q1553" s="17">
        <v>0</v>
      </c>
      <c r="R1553" s="21">
        <v>0</v>
      </c>
      <c r="S1553" s="17">
        <v>4836</v>
      </c>
      <c r="T1553" s="21">
        <v>35367.25</v>
      </c>
      <c r="U1553" s="17">
        <v>3458204</v>
      </c>
      <c r="V1553" s="21">
        <v>8363665.1399999997</v>
      </c>
      <c r="W1553" s="17">
        <v>848457</v>
      </c>
      <c r="X1553" s="21">
        <v>1770045.46</v>
      </c>
      <c r="Y1553" s="17">
        <v>3556</v>
      </c>
      <c r="Z1553" s="21">
        <v>59671.42</v>
      </c>
      <c r="AA1553" s="17">
        <v>20256553</v>
      </c>
      <c r="AB1553" s="21">
        <v>96728776.890000001</v>
      </c>
      <c r="AC1553" s="17">
        <v>7630</v>
      </c>
      <c r="AD1553" s="21">
        <v>7592.7</v>
      </c>
      <c r="AE1553" s="21">
        <v>1872966.96</v>
      </c>
      <c r="AF1553" s="21">
        <v>106929751.61</v>
      </c>
      <c r="AG1553" s="21" t="s">
        <v>35</v>
      </c>
      <c r="AI1553"/>
    </row>
    <row r="1554" spans="1:35">
      <c r="A1554" s="22">
        <v>1552</v>
      </c>
      <c r="B1554" s="28">
        <v>45383</v>
      </c>
      <c r="C1554" s="23" t="s">
        <v>45</v>
      </c>
      <c r="D1554" s="23" t="s">
        <v>72</v>
      </c>
      <c r="E1554" s="22">
        <v>2773</v>
      </c>
      <c r="F1554" s="22">
        <v>732</v>
      </c>
      <c r="G1554" s="22">
        <v>0</v>
      </c>
      <c r="H1554" s="38">
        <v>6561</v>
      </c>
      <c r="I1554" s="22">
        <v>0</v>
      </c>
      <c r="J1554" s="22">
        <v>371117</v>
      </c>
      <c r="K1554" s="22">
        <v>82752</v>
      </c>
      <c r="L1554" s="22">
        <v>18336099</v>
      </c>
      <c r="M1554" s="22">
        <v>69692</v>
      </c>
      <c r="N1554" s="29">
        <v>202277.36</v>
      </c>
      <c r="O1554" s="22">
        <v>19359</v>
      </c>
      <c r="P1554" s="29">
        <v>67913.460000000006</v>
      </c>
      <c r="Q1554" s="22">
        <v>0</v>
      </c>
      <c r="R1554" s="29">
        <v>0</v>
      </c>
      <c r="S1554" s="22">
        <v>2458</v>
      </c>
      <c r="T1554" s="29">
        <v>12191.51</v>
      </c>
      <c r="U1554" s="22">
        <v>2497672</v>
      </c>
      <c r="V1554" s="29">
        <v>5761605</v>
      </c>
      <c r="W1554" s="22">
        <v>501075</v>
      </c>
      <c r="X1554" s="29">
        <v>1060056</v>
      </c>
      <c r="Y1554" s="22">
        <v>0</v>
      </c>
      <c r="Z1554" s="29">
        <v>0</v>
      </c>
      <c r="AA1554" s="22">
        <v>11979763</v>
      </c>
      <c r="AB1554" s="29">
        <v>51395639.609999999</v>
      </c>
      <c r="AC1554" s="22">
        <v>0</v>
      </c>
      <c r="AD1554" s="29">
        <v>0</v>
      </c>
      <c r="AE1554" s="29">
        <v>282382.33</v>
      </c>
      <c r="AF1554" s="29">
        <v>58217300.609999999</v>
      </c>
      <c r="AG1554" s="29" t="s">
        <v>35</v>
      </c>
      <c r="AI1554"/>
    </row>
    <row r="1555" spans="1:35">
      <c r="A1555" s="17">
        <v>1553</v>
      </c>
      <c r="B1555" s="18">
        <v>45383</v>
      </c>
      <c r="C1555" s="19" t="s">
        <v>41</v>
      </c>
      <c r="D1555" s="19" t="s">
        <v>73</v>
      </c>
      <c r="E1555" s="17">
        <v>1838</v>
      </c>
      <c r="F1555" s="17">
        <v>1138</v>
      </c>
      <c r="G1555" s="17">
        <v>235181</v>
      </c>
      <c r="H1555" s="20">
        <v>146</v>
      </c>
      <c r="I1555" s="17">
        <v>59440</v>
      </c>
      <c r="J1555" s="17">
        <v>5891994</v>
      </c>
      <c r="K1555" s="17">
        <v>2936739</v>
      </c>
      <c r="L1555" s="17">
        <v>10935392</v>
      </c>
      <c r="M1555" s="17">
        <v>3960683</v>
      </c>
      <c r="N1555" s="21">
        <v>23828017.07</v>
      </c>
      <c r="O1555" s="17">
        <v>4490824</v>
      </c>
      <c r="P1555" s="21">
        <v>52045521.380000003</v>
      </c>
      <c r="Q1555" s="17">
        <v>0</v>
      </c>
      <c r="R1555" s="21">
        <v>0</v>
      </c>
      <c r="S1555" s="17">
        <v>28770</v>
      </c>
      <c r="T1555" s="21">
        <v>152375.07</v>
      </c>
      <c r="U1555" s="17">
        <v>874177</v>
      </c>
      <c r="V1555" s="21">
        <v>2455015.88</v>
      </c>
      <c r="W1555" s="17">
        <v>643894</v>
      </c>
      <c r="X1555" s="21">
        <v>2982418.44</v>
      </c>
      <c r="Y1555" s="17">
        <v>966</v>
      </c>
      <c r="Z1555" s="21">
        <v>80602.039999999994</v>
      </c>
      <c r="AA1555" s="17">
        <v>4200096</v>
      </c>
      <c r="AB1555" s="21">
        <v>26162593.23</v>
      </c>
      <c r="AC1555" s="17">
        <v>0</v>
      </c>
      <c r="AD1555" s="21">
        <v>0</v>
      </c>
      <c r="AE1555" s="21">
        <v>76025913.519999996</v>
      </c>
      <c r="AF1555" s="21">
        <v>31680629.59</v>
      </c>
      <c r="AG1555" s="21" t="s">
        <v>40</v>
      </c>
      <c r="AI1555"/>
    </row>
    <row r="1556" spans="1:35">
      <c r="A1556" s="22">
        <v>1554</v>
      </c>
      <c r="B1556" s="28">
        <v>45383</v>
      </c>
      <c r="C1556" s="23" t="s">
        <v>41</v>
      </c>
      <c r="D1556" s="23" t="s">
        <v>74</v>
      </c>
      <c r="E1556" s="22">
        <v>942</v>
      </c>
      <c r="F1556" s="22">
        <v>627</v>
      </c>
      <c r="G1556" s="22">
        <v>14306</v>
      </c>
      <c r="H1556" s="38">
        <v>942</v>
      </c>
      <c r="I1556" s="22">
        <v>0</v>
      </c>
      <c r="J1556" s="22">
        <v>423912</v>
      </c>
      <c r="K1556" s="22">
        <v>118333</v>
      </c>
      <c r="L1556" s="22">
        <v>4340498</v>
      </c>
      <c r="M1556" s="22">
        <v>195154</v>
      </c>
      <c r="N1556" s="29">
        <v>1505696.77</v>
      </c>
      <c r="O1556" s="22">
        <v>109884</v>
      </c>
      <c r="P1556" s="29">
        <v>375624.73</v>
      </c>
      <c r="Q1556" s="22">
        <v>0</v>
      </c>
      <c r="R1556" s="29">
        <v>0</v>
      </c>
      <c r="S1556" s="22">
        <v>9254</v>
      </c>
      <c r="T1556" s="29">
        <v>38331.03</v>
      </c>
      <c r="U1556" s="22">
        <v>1642765</v>
      </c>
      <c r="V1556" s="29">
        <v>2677481.38</v>
      </c>
      <c r="W1556" s="22">
        <v>880190</v>
      </c>
      <c r="X1556" s="29">
        <v>647038.06999999995</v>
      </c>
      <c r="Y1556" s="22">
        <v>0</v>
      </c>
      <c r="Z1556" s="29">
        <v>0</v>
      </c>
      <c r="AA1556" s="22">
        <v>5848735</v>
      </c>
      <c r="AB1556" s="29">
        <v>31985273.460000001</v>
      </c>
      <c r="AC1556" s="22">
        <v>2</v>
      </c>
      <c r="AD1556" s="29">
        <v>1.9</v>
      </c>
      <c r="AE1556" s="29">
        <v>1919652.53</v>
      </c>
      <c r="AF1556" s="29">
        <v>35309794.810000002</v>
      </c>
      <c r="AG1556" s="29" t="s">
        <v>35</v>
      </c>
      <c r="AI1556"/>
    </row>
    <row r="1557" spans="1:35">
      <c r="A1557" s="17">
        <v>1555</v>
      </c>
      <c r="B1557" s="18">
        <v>45383</v>
      </c>
      <c r="C1557" s="19" t="s">
        <v>33</v>
      </c>
      <c r="D1557" s="19" t="s">
        <v>75</v>
      </c>
      <c r="E1557" s="17">
        <v>59</v>
      </c>
      <c r="F1557" s="17">
        <v>2</v>
      </c>
      <c r="G1557" s="17">
        <v>0</v>
      </c>
      <c r="H1557" s="20">
        <v>152</v>
      </c>
      <c r="I1557" s="17">
        <v>0</v>
      </c>
      <c r="J1557" s="17">
        <v>499466</v>
      </c>
      <c r="K1557" s="17">
        <v>0</v>
      </c>
      <c r="L1557" s="17">
        <v>3312057</v>
      </c>
      <c r="M1557" s="17">
        <v>0</v>
      </c>
      <c r="N1557" s="21">
        <v>0</v>
      </c>
      <c r="O1557" s="17">
        <v>0</v>
      </c>
      <c r="P1557" s="21">
        <v>0</v>
      </c>
      <c r="Q1557" s="17">
        <v>0</v>
      </c>
      <c r="R1557" s="21">
        <v>0</v>
      </c>
      <c r="S1557" s="17">
        <v>0</v>
      </c>
      <c r="T1557" s="21">
        <v>0</v>
      </c>
      <c r="U1557" s="17">
        <v>47101</v>
      </c>
      <c r="V1557" s="21">
        <v>106150.25</v>
      </c>
      <c r="W1557" s="17">
        <v>7935</v>
      </c>
      <c r="X1557" s="21">
        <v>25523.37</v>
      </c>
      <c r="Y1557" s="17">
        <v>0</v>
      </c>
      <c r="Z1557" s="21">
        <v>0</v>
      </c>
      <c r="AA1557" s="17">
        <v>458852</v>
      </c>
      <c r="AB1557" s="21">
        <v>2366471.27</v>
      </c>
      <c r="AC1557" s="17">
        <v>0</v>
      </c>
      <c r="AD1557" s="21">
        <v>0</v>
      </c>
      <c r="AE1557" s="21">
        <v>0</v>
      </c>
      <c r="AF1557" s="21">
        <v>2498144.89</v>
      </c>
      <c r="AG1557" s="21" t="s">
        <v>35</v>
      </c>
      <c r="AI1557"/>
    </row>
    <row r="1558" spans="1:35">
      <c r="A1558" s="22">
        <v>1556</v>
      </c>
      <c r="B1558" s="28">
        <v>45383</v>
      </c>
      <c r="C1558" s="23" t="s">
        <v>36</v>
      </c>
      <c r="D1558" s="23" t="s">
        <v>76</v>
      </c>
      <c r="E1558" s="22">
        <v>0</v>
      </c>
      <c r="F1558" s="22">
        <v>0</v>
      </c>
      <c r="G1558" s="22">
        <v>0</v>
      </c>
      <c r="H1558" s="38">
        <v>0</v>
      </c>
      <c r="I1558" s="22">
        <v>0</v>
      </c>
      <c r="J1558" s="22">
        <v>58059</v>
      </c>
      <c r="K1558" s="22">
        <v>0</v>
      </c>
      <c r="L1558" s="22">
        <v>64</v>
      </c>
      <c r="M1558" s="22">
        <v>0</v>
      </c>
      <c r="N1558" s="29">
        <v>0</v>
      </c>
      <c r="O1558" s="22">
        <v>0</v>
      </c>
      <c r="P1558" s="29">
        <v>0</v>
      </c>
      <c r="Q1558" s="22">
        <v>0</v>
      </c>
      <c r="R1558" s="29">
        <v>0</v>
      </c>
      <c r="S1558" s="22">
        <v>0</v>
      </c>
      <c r="T1558" s="29">
        <v>0</v>
      </c>
      <c r="U1558" s="22">
        <v>1</v>
      </c>
      <c r="V1558" s="29">
        <v>0.34</v>
      </c>
      <c r="W1558" s="22">
        <v>1</v>
      </c>
      <c r="X1558" s="29">
        <v>0.47</v>
      </c>
      <c r="Y1558" s="22">
        <v>0</v>
      </c>
      <c r="Z1558" s="29">
        <v>0</v>
      </c>
      <c r="AA1558" s="22">
        <v>1</v>
      </c>
      <c r="AB1558" s="29">
        <v>4</v>
      </c>
      <c r="AC1558" s="22">
        <v>0</v>
      </c>
      <c r="AD1558" s="29">
        <v>0</v>
      </c>
      <c r="AE1558" s="29">
        <v>0</v>
      </c>
      <c r="AF1558" s="29">
        <v>4.8100000000000005</v>
      </c>
      <c r="AG1558" s="29" t="s">
        <v>35</v>
      </c>
      <c r="AI1558"/>
    </row>
    <row r="1559" spans="1:35">
      <c r="A1559" s="17">
        <v>1557</v>
      </c>
      <c r="B1559" s="18">
        <v>45383</v>
      </c>
      <c r="C1559" s="19" t="s">
        <v>38</v>
      </c>
      <c r="D1559" s="19" t="s">
        <v>104</v>
      </c>
      <c r="E1559" s="17">
        <v>1</v>
      </c>
      <c r="F1559" s="17">
        <v>0</v>
      </c>
      <c r="G1559" s="17">
        <v>0</v>
      </c>
      <c r="H1559" s="20">
        <v>0</v>
      </c>
      <c r="I1559" s="17">
        <v>0</v>
      </c>
      <c r="J1559" s="17">
        <v>0</v>
      </c>
      <c r="K1559" s="17">
        <v>0</v>
      </c>
      <c r="L1559" s="17">
        <v>1453</v>
      </c>
      <c r="M1559" s="17">
        <v>0</v>
      </c>
      <c r="N1559" s="21">
        <v>0</v>
      </c>
      <c r="O1559" s="17">
        <v>0</v>
      </c>
      <c r="P1559" s="21">
        <v>0</v>
      </c>
      <c r="Q1559" s="17">
        <v>0</v>
      </c>
      <c r="R1559" s="21">
        <v>0</v>
      </c>
      <c r="S1559" s="17">
        <v>0</v>
      </c>
      <c r="T1559" s="21">
        <v>0</v>
      </c>
      <c r="U1559" s="17">
        <v>1249</v>
      </c>
      <c r="V1559" s="21">
        <v>4367.7299999999996</v>
      </c>
      <c r="W1559" s="17">
        <v>153</v>
      </c>
      <c r="X1559" s="21">
        <v>532.57000000000005</v>
      </c>
      <c r="Y1559" s="17">
        <v>0</v>
      </c>
      <c r="Z1559" s="21">
        <v>0</v>
      </c>
      <c r="AA1559" s="17">
        <v>357</v>
      </c>
      <c r="AB1559" s="21">
        <v>2345.5</v>
      </c>
      <c r="AC1559" s="17">
        <v>0</v>
      </c>
      <c r="AD1559" s="21">
        <v>0</v>
      </c>
      <c r="AE1559" s="21">
        <v>0</v>
      </c>
      <c r="AF1559" s="21">
        <v>7245.7999999999993</v>
      </c>
      <c r="AG1559" s="21" t="s">
        <v>35</v>
      </c>
      <c r="AI1559"/>
    </row>
    <row r="1560" spans="1:35">
      <c r="A1560" s="22">
        <v>1558</v>
      </c>
      <c r="B1560" s="28">
        <v>45383</v>
      </c>
      <c r="C1560" s="23" t="s">
        <v>41</v>
      </c>
      <c r="D1560" s="23" t="s">
        <v>77</v>
      </c>
      <c r="E1560" s="22">
        <v>918</v>
      </c>
      <c r="F1560" s="22">
        <v>579</v>
      </c>
      <c r="G1560" s="22">
        <v>10130</v>
      </c>
      <c r="H1560" s="38">
        <v>0</v>
      </c>
      <c r="I1560" s="22">
        <v>0</v>
      </c>
      <c r="J1560" s="22">
        <v>81795</v>
      </c>
      <c r="K1560" s="22">
        <v>0</v>
      </c>
      <c r="L1560" s="22">
        <v>5277270</v>
      </c>
      <c r="M1560" s="22">
        <v>0</v>
      </c>
      <c r="N1560" s="29">
        <v>0</v>
      </c>
      <c r="O1560" s="22">
        <v>0</v>
      </c>
      <c r="P1560" s="29">
        <v>0</v>
      </c>
      <c r="Q1560" s="22">
        <v>0</v>
      </c>
      <c r="R1560" s="29">
        <v>0</v>
      </c>
      <c r="S1560" s="22">
        <v>0</v>
      </c>
      <c r="T1560" s="29">
        <v>0</v>
      </c>
      <c r="U1560" s="22">
        <v>876140</v>
      </c>
      <c r="V1560" s="29">
        <v>1874168.69</v>
      </c>
      <c r="W1560" s="22">
        <v>78486</v>
      </c>
      <c r="X1560" s="29">
        <v>212216.74</v>
      </c>
      <c r="Y1560" s="22">
        <v>0</v>
      </c>
      <c r="Z1560" s="29">
        <v>0</v>
      </c>
      <c r="AA1560" s="22">
        <v>3963298</v>
      </c>
      <c r="AB1560" s="29">
        <v>19136713.129999999</v>
      </c>
      <c r="AC1560" s="22">
        <v>0</v>
      </c>
      <c r="AD1560" s="29">
        <v>0</v>
      </c>
      <c r="AE1560" s="29">
        <v>0</v>
      </c>
      <c r="AF1560" s="29">
        <v>21223098.559999999</v>
      </c>
      <c r="AG1560" s="29" t="s">
        <v>35</v>
      </c>
      <c r="AI1560"/>
    </row>
    <row r="1561" spans="1:35">
      <c r="A1561" s="17">
        <v>1559</v>
      </c>
      <c r="B1561" s="18">
        <v>45383</v>
      </c>
      <c r="C1561" s="19" t="s">
        <v>41</v>
      </c>
      <c r="D1561" s="19" t="s">
        <v>78</v>
      </c>
      <c r="E1561" s="17">
        <v>1469</v>
      </c>
      <c r="F1561" s="17">
        <v>801</v>
      </c>
      <c r="G1561" s="17">
        <v>8896</v>
      </c>
      <c r="H1561" s="20">
        <v>0</v>
      </c>
      <c r="I1561" s="17">
        <v>0</v>
      </c>
      <c r="J1561" s="17">
        <v>36759</v>
      </c>
      <c r="K1561" s="17">
        <v>10244</v>
      </c>
      <c r="L1561" s="17">
        <v>4822628</v>
      </c>
      <c r="M1561" s="17">
        <v>26940</v>
      </c>
      <c r="N1561" s="21">
        <v>178462.85</v>
      </c>
      <c r="O1561" s="17">
        <v>9421</v>
      </c>
      <c r="P1561" s="21">
        <v>121157.01</v>
      </c>
      <c r="Q1561" s="17">
        <v>0</v>
      </c>
      <c r="R1561" s="21">
        <v>0</v>
      </c>
      <c r="S1561" s="17">
        <v>669</v>
      </c>
      <c r="T1561" s="21">
        <v>4973.3999999999996</v>
      </c>
      <c r="U1561" s="17">
        <v>1092514</v>
      </c>
      <c r="V1561" s="21">
        <v>2896265.33</v>
      </c>
      <c r="W1561" s="17">
        <v>172256</v>
      </c>
      <c r="X1561" s="21">
        <v>638748.35</v>
      </c>
      <c r="Y1561" s="17">
        <v>0</v>
      </c>
      <c r="Z1561" s="21">
        <v>0</v>
      </c>
      <c r="AA1561" s="17">
        <v>4334989</v>
      </c>
      <c r="AB1561" s="21">
        <v>21387535.66</v>
      </c>
      <c r="AC1561" s="17">
        <v>0</v>
      </c>
      <c r="AD1561" s="21">
        <v>0</v>
      </c>
      <c r="AE1561" s="21">
        <v>304593.26</v>
      </c>
      <c r="AF1561" s="21">
        <v>24922549.34</v>
      </c>
      <c r="AG1561" s="21" t="s">
        <v>35</v>
      </c>
      <c r="AI1561"/>
    </row>
    <row r="1562" spans="1:35">
      <c r="A1562" s="22">
        <v>1560</v>
      </c>
      <c r="B1562" s="28">
        <v>45383</v>
      </c>
      <c r="C1562" s="23" t="s">
        <v>38</v>
      </c>
      <c r="D1562" s="23" t="s">
        <v>105</v>
      </c>
      <c r="E1562" s="22">
        <v>1</v>
      </c>
      <c r="F1562" s="22">
        <v>0</v>
      </c>
      <c r="G1562" s="22">
        <v>0</v>
      </c>
      <c r="H1562" s="38">
        <v>0</v>
      </c>
      <c r="I1562" s="22">
        <v>0</v>
      </c>
      <c r="J1562" s="22">
        <v>0</v>
      </c>
      <c r="K1562" s="22">
        <v>0</v>
      </c>
      <c r="L1562" s="22">
        <v>379</v>
      </c>
      <c r="M1562" s="22">
        <v>0</v>
      </c>
      <c r="N1562" s="29">
        <v>0</v>
      </c>
      <c r="O1562" s="22">
        <v>0</v>
      </c>
      <c r="P1562" s="29">
        <v>0</v>
      </c>
      <c r="Q1562" s="22">
        <v>0</v>
      </c>
      <c r="R1562" s="29">
        <v>0</v>
      </c>
      <c r="S1562" s="22">
        <v>0</v>
      </c>
      <c r="T1562" s="29">
        <v>0</v>
      </c>
      <c r="U1562" s="22">
        <v>800</v>
      </c>
      <c r="V1562" s="29">
        <v>2474.91</v>
      </c>
      <c r="W1562" s="22">
        <v>280</v>
      </c>
      <c r="X1562" s="29">
        <v>520.79999999999995</v>
      </c>
      <c r="Y1562" s="22">
        <v>0</v>
      </c>
      <c r="Z1562" s="29">
        <v>0</v>
      </c>
      <c r="AA1562" s="22">
        <v>158</v>
      </c>
      <c r="AB1562" s="29">
        <v>927.7</v>
      </c>
      <c r="AC1562" s="22">
        <v>0</v>
      </c>
      <c r="AD1562" s="29">
        <v>0</v>
      </c>
      <c r="AE1562" s="29">
        <v>0</v>
      </c>
      <c r="AF1562" s="29">
        <v>3923.41</v>
      </c>
      <c r="AG1562" s="29" t="s">
        <v>35</v>
      </c>
      <c r="AI1562"/>
    </row>
    <row r="1563" spans="1:35">
      <c r="A1563" s="17">
        <v>1561</v>
      </c>
      <c r="B1563" s="18">
        <v>45383</v>
      </c>
      <c r="C1563" s="19" t="s">
        <v>41</v>
      </c>
      <c r="D1563" s="19" t="s">
        <v>79</v>
      </c>
      <c r="E1563" s="17">
        <v>1770</v>
      </c>
      <c r="F1563" s="17">
        <v>1480</v>
      </c>
      <c r="G1563" s="17">
        <v>79046</v>
      </c>
      <c r="H1563" s="20">
        <v>4441</v>
      </c>
      <c r="I1563" s="17">
        <v>120428</v>
      </c>
      <c r="J1563" s="17">
        <v>535549</v>
      </c>
      <c r="K1563" s="17">
        <v>6000473</v>
      </c>
      <c r="L1563" s="17">
        <v>34607507</v>
      </c>
      <c r="M1563" s="17">
        <v>12648052</v>
      </c>
      <c r="N1563" s="21">
        <v>29836194.149999999</v>
      </c>
      <c r="O1563" s="17">
        <v>4632588</v>
      </c>
      <c r="P1563" s="21">
        <v>40621956.130000003</v>
      </c>
      <c r="Q1563" s="17">
        <v>0</v>
      </c>
      <c r="R1563" s="21">
        <v>0</v>
      </c>
      <c r="S1563" s="17">
        <v>51214</v>
      </c>
      <c r="T1563" s="21">
        <v>229505.17</v>
      </c>
      <c r="U1563" s="17">
        <v>2516999</v>
      </c>
      <c r="V1563" s="21">
        <v>5869798.9299999997</v>
      </c>
      <c r="W1563" s="17">
        <v>2073866</v>
      </c>
      <c r="X1563" s="21">
        <v>5739577.0499999998</v>
      </c>
      <c r="Y1563" s="17">
        <v>0</v>
      </c>
      <c r="Z1563" s="21">
        <v>0</v>
      </c>
      <c r="AA1563" s="17">
        <v>12006143</v>
      </c>
      <c r="AB1563" s="21">
        <v>57756048.130000003</v>
      </c>
      <c r="AC1563" s="17">
        <v>0</v>
      </c>
      <c r="AD1563" s="21">
        <v>0</v>
      </c>
      <c r="AE1563" s="21">
        <v>70687655.450000003</v>
      </c>
      <c r="AF1563" s="21">
        <v>69365424.109999999</v>
      </c>
      <c r="AG1563" s="21" t="s">
        <v>40</v>
      </c>
      <c r="AI1563"/>
    </row>
    <row r="1564" spans="1:35">
      <c r="A1564" s="22">
        <v>1562</v>
      </c>
      <c r="B1564" s="28">
        <v>45383</v>
      </c>
      <c r="C1564" s="23" t="s">
        <v>36</v>
      </c>
      <c r="D1564" s="23" t="s">
        <v>80</v>
      </c>
      <c r="E1564" s="22">
        <v>0</v>
      </c>
      <c r="F1564" s="22">
        <v>0</v>
      </c>
      <c r="G1564" s="22">
        <v>0</v>
      </c>
      <c r="H1564" s="38">
        <v>466793</v>
      </c>
      <c r="I1564" s="22">
        <v>0</v>
      </c>
      <c r="J1564" s="22">
        <v>0</v>
      </c>
      <c r="K1564" s="22">
        <v>0</v>
      </c>
      <c r="L1564" s="22">
        <v>992256</v>
      </c>
      <c r="M1564" s="22">
        <v>0</v>
      </c>
      <c r="N1564" s="29">
        <v>0</v>
      </c>
      <c r="O1564" s="22">
        <v>0</v>
      </c>
      <c r="P1564" s="29">
        <v>0</v>
      </c>
      <c r="Q1564" s="22">
        <v>0</v>
      </c>
      <c r="R1564" s="29">
        <v>0</v>
      </c>
      <c r="S1564" s="22">
        <v>0</v>
      </c>
      <c r="T1564" s="29">
        <v>0</v>
      </c>
      <c r="U1564" s="22">
        <v>1876</v>
      </c>
      <c r="V1564" s="29">
        <v>2365.37</v>
      </c>
      <c r="W1564" s="22">
        <v>41428</v>
      </c>
      <c r="X1564" s="29">
        <v>30012.74</v>
      </c>
      <c r="Y1564" s="22">
        <v>0</v>
      </c>
      <c r="Z1564" s="29">
        <v>0</v>
      </c>
      <c r="AA1564" s="22">
        <v>98830</v>
      </c>
      <c r="AB1564" s="29">
        <v>192792.32000000001</v>
      </c>
      <c r="AC1564" s="22">
        <v>0</v>
      </c>
      <c r="AD1564" s="29">
        <v>0</v>
      </c>
      <c r="AE1564" s="29">
        <v>0</v>
      </c>
      <c r="AF1564" s="29">
        <v>225170.43</v>
      </c>
      <c r="AG1564" s="29" t="s">
        <v>35</v>
      </c>
      <c r="AI1564"/>
    </row>
    <row r="1565" spans="1:35">
      <c r="A1565" s="17">
        <v>1563</v>
      </c>
      <c r="B1565" s="18">
        <v>45383</v>
      </c>
      <c r="C1565" s="19" t="s">
        <v>41</v>
      </c>
      <c r="D1565" s="19" t="s">
        <v>99</v>
      </c>
      <c r="E1565" s="17">
        <v>0</v>
      </c>
      <c r="F1565" s="17">
        <v>0</v>
      </c>
      <c r="G1565" s="17">
        <v>0</v>
      </c>
      <c r="H1565" s="20">
        <v>0</v>
      </c>
      <c r="I1565" s="17">
        <v>0</v>
      </c>
      <c r="J1565" s="17">
        <v>0</v>
      </c>
      <c r="K1565" s="17">
        <v>0</v>
      </c>
      <c r="L1565" s="17">
        <v>255210</v>
      </c>
      <c r="M1565" s="17">
        <v>0</v>
      </c>
      <c r="N1565" s="21">
        <v>0</v>
      </c>
      <c r="O1565" s="17">
        <v>0</v>
      </c>
      <c r="P1565" s="21">
        <v>0</v>
      </c>
      <c r="Q1565" s="17">
        <v>0</v>
      </c>
      <c r="R1565" s="21">
        <v>0</v>
      </c>
      <c r="S1565" s="17">
        <v>0</v>
      </c>
      <c r="T1565" s="21">
        <v>0</v>
      </c>
      <c r="U1565" s="17">
        <v>16423</v>
      </c>
      <c r="V1565" s="21">
        <v>34947.589999999997</v>
      </c>
      <c r="W1565" s="17">
        <v>6396</v>
      </c>
      <c r="X1565" s="21">
        <v>14744.71</v>
      </c>
      <c r="Y1565" s="17">
        <v>0</v>
      </c>
      <c r="Z1565" s="21">
        <v>0</v>
      </c>
      <c r="AA1565" s="17">
        <v>77690</v>
      </c>
      <c r="AB1565" s="21">
        <v>383496.81</v>
      </c>
      <c r="AC1565" s="17">
        <v>13</v>
      </c>
      <c r="AD1565" s="21">
        <v>15.7</v>
      </c>
      <c r="AE1565" s="21">
        <v>0</v>
      </c>
      <c r="AF1565" s="21">
        <v>433204.81</v>
      </c>
      <c r="AG1565" s="21" t="s">
        <v>35</v>
      </c>
      <c r="AI1565"/>
    </row>
    <row r="1566" spans="1:35">
      <c r="A1566" s="22">
        <v>1564</v>
      </c>
      <c r="B1566" s="28">
        <v>45383</v>
      </c>
      <c r="C1566" s="23" t="s">
        <v>33</v>
      </c>
      <c r="D1566" s="23" t="s">
        <v>81</v>
      </c>
      <c r="E1566" s="22">
        <v>19</v>
      </c>
      <c r="F1566" s="22">
        <v>1</v>
      </c>
      <c r="G1566" s="22">
        <v>0</v>
      </c>
      <c r="H1566" s="38">
        <v>0</v>
      </c>
      <c r="I1566" s="22">
        <v>0</v>
      </c>
      <c r="J1566" s="22">
        <v>0</v>
      </c>
      <c r="K1566" s="22">
        <v>0</v>
      </c>
      <c r="L1566" s="22">
        <v>447833</v>
      </c>
      <c r="M1566" s="22">
        <v>0</v>
      </c>
      <c r="N1566" s="29">
        <v>0</v>
      </c>
      <c r="O1566" s="22">
        <v>0</v>
      </c>
      <c r="P1566" s="29">
        <v>0</v>
      </c>
      <c r="Q1566" s="22">
        <v>0</v>
      </c>
      <c r="R1566" s="29">
        <v>0</v>
      </c>
      <c r="S1566" s="22">
        <v>0</v>
      </c>
      <c r="T1566" s="29">
        <v>0</v>
      </c>
      <c r="U1566" s="22">
        <v>4231</v>
      </c>
      <c r="V1566" s="29">
        <v>6061.27</v>
      </c>
      <c r="W1566" s="22">
        <v>2205</v>
      </c>
      <c r="X1566" s="29">
        <v>2121.39</v>
      </c>
      <c r="Y1566" s="22">
        <v>0</v>
      </c>
      <c r="Z1566" s="29">
        <v>0</v>
      </c>
      <c r="AA1566" s="22">
        <v>52200</v>
      </c>
      <c r="AB1566" s="29">
        <v>242223</v>
      </c>
      <c r="AC1566" s="22">
        <v>17</v>
      </c>
      <c r="AD1566" s="29">
        <v>18.5</v>
      </c>
      <c r="AE1566" s="29">
        <v>0</v>
      </c>
      <c r="AF1566" s="29">
        <v>250424.16</v>
      </c>
      <c r="AG1566" s="29" t="s">
        <v>35</v>
      </c>
      <c r="AI1566"/>
    </row>
    <row r="1567" spans="1:35">
      <c r="A1567" s="17">
        <v>1565</v>
      </c>
      <c r="B1567" s="18">
        <v>45383</v>
      </c>
      <c r="C1567" s="19" t="s">
        <v>36</v>
      </c>
      <c r="D1567" s="19" t="s">
        <v>82</v>
      </c>
      <c r="E1567" s="17">
        <v>0</v>
      </c>
      <c r="F1567" s="17">
        <v>0</v>
      </c>
      <c r="G1567" s="17">
        <v>0</v>
      </c>
      <c r="H1567" s="20">
        <v>0</v>
      </c>
      <c r="I1567" s="17">
        <v>0</v>
      </c>
      <c r="J1567" s="17">
        <v>0</v>
      </c>
      <c r="K1567" s="17">
        <v>0</v>
      </c>
      <c r="L1567" s="17">
        <v>32285282</v>
      </c>
      <c r="M1567" s="17">
        <v>0</v>
      </c>
      <c r="N1567" s="21">
        <v>0</v>
      </c>
      <c r="O1567" s="17">
        <v>0</v>
      </c>
      <c r="P1567" s="21">
        <v>0</v>
      </c>
      <c r="Q1567" s="17">
        <v>0</v>
      </c>
      <c r="R1567" s="21">
        <v>0</v>
      </c>
      <c r="S1567" s="17">
        <v>0</v>
      </c>
      <c r="T1567" s="21">
        <v>0</v>
      </c>
      <c r="U1567" s="17">
        <v>1783</v>
      </c>
      <c r="V1567" s="21">
        <v>1259.25</v>
      </c>
      <c r="W1567" s="17">
        <v>6628</v>
      </c>
      <c r="X1567" s="21">
        <v>4757.32</v>
      </c>
      <c r="Y1567" s="17">
        <v>0</v>
      </c>
      <c r="Z1567" s="21">
        <v>0</v>
      </c>
      <c r="AA1567" s="17">
        <v>3136</v>
      </c>
      <c r="AB1567" s="21">
        <v>9412.7999999999993</v>
      </c>
      <c r="AC1567" s="17">
        <v>0</v>
      </c>
      <c r="AD1567" s="21">
        <v>0</v>
      </c>
      <c r="AE1567" s="21">
        <v>0</v>
      </c>
      <c r="AF1567" s="21">
        <v>15429.369999999999</v>
      </c>
      <c r="AG1567" s="21" t="s">
        <v>35</v>
      </c>
      <c r="AI1567"/>
    </row>
    <row r="1568" spans="1:35">
      <c r="A1568" s="22">
        <v>1566</v>
      </c>
      <c r="B1568" s="28">
        <v>45383</v>
      </c>
      <c r="C1568" s="23" t="s">
        <v>45</v>
      </c>
      <c r="D1568" s="23" t="s">
        <v>83</v>
      </c>
      <c r="E1568" s="22">
        <v>1012</v>
      </c>
      <c r="F1568" s="22">
        <v>26</v>
      </c>
      <c r="G1568" s="22">
        <v>687</v>
      </c>
      <c r="H1568" s="38">
        <v>964</v>
      </c>
      <c r="I1568" s="22">
        <v>834</v>
      </c>
      <c r="J1568" s="22">
        <v>122989</v>
      </c>
      <c r="K1568" s="22">
        <v>0</v>
      </c>
      <c r="L1568" s="22">
        <v>3901929</v>
      </c>
      <c r="M1568" s="22">
        <v>0</v>
      </c>
      <c r="N1568" s="29">
        <v>0</v>
      </c>
      <c r="O1568" s="22">
        <v>0</v>
      </c>
      <c r="P1568" s="29">
        <v>0</v>
      </c>
      <c r="Q1568" s="22">
        <v>0</v>
      </c>
      <c r="R1568" s="29">
        <v>0</v>
      </c>
      <c r="S1568" s="22">
        <v>0</v>
      </c>
      <c r="T1568" s="29">
        <v>0</v>
      </c>
      <c r="U1568" s="22">
        <v>355300</v>
      </c>
      <c r="V1568" s="29">
        <v>880240.7</v>
      </c>
      <c r="W1568" s="22">
        <v>157103</v>
      </c>
      <c r="X1568" s="29">
        <v>365805.85</v>
      </c>
      <c r="Y1568" s="22">
        <v>0</v>
      </c>
      <c r="Z1568" s="29">
        <v>0</v>
      </c>
      <c r="AA1568" s="22">
        <v>1514312</v>
      </c>
      <c r="AB1568" s="29">
        <v>7258595.7999999998</v>
      </c>
      <c r="AC1568" s="22">
        <v>0</v>
      </c>
      <c r="AD1568" s="29">
        <v>0</v>
      </c>
      <c r="AE1568" s="29">
        <v>0</v>
      </c>
      <c r="AF1568" s="29">
        <v>8504642.3499999996</v>
      </c>
      <c r="AG1568" s="29" t="s">
        <v>35</v>
      </c>
      <c r="AI1568"/>
    </row>
    <row r="1569" spans="1:35">
      <c r="A1569" s="17">
        <v>1567</v>
      </c>
      <c r="B1569" s="18">
        <v>45383</v>
      </c>
      <c r="C1569" s="19" t="s">
        <v>45</v>
      </c>
      <c r="D1569" s="19" t="s">
        <v>84</v>
      </c>
      <c r="E1569" s="17">
        <v>7797</v>
      </c>
      <c r="F1569" s="17">
        <v>4306</v>
      </c>
      <c r="G1569" s="17">
        <v>37435</v>
      </c>
      <c r="H1569" s="20">
        <v>11265</v>
      </c>
      <c r="I1569" s="17">
        <v>670183</v>
      </c>
      <c r="J1569" s="17">
        <v>619530</v>
      </c>
      <c r="K1569" s="17">
        <v>529200</v>
      </c>
      <c r="L1569" s="17">
        <v>40132781</v>
      </c>
      <c r="M1569" s="17">
        <v>401303</v>
      </c>
      <c r="N1569" s="21">
        <v>1666436.08</v>
      </c>
      <c r="O1569" s="17">
        <v>224778</v>
      </c>
      <c r="P1569" s="21">
        <v>1275002.3999999999</v>
      </c>
      <c r="Q1569" s="17">
        <v>2</v>
      </c>
      <c r="R1569" s="21">
        <v>118</v>
      </c>
      <c r="S1569" s="17">
        <v>9915</v>
      </c>
      <c r="T1569" s="21">
        <v>29305.62</v>
      </c>
      <c r="U1569" s="17">
        <v>4616778</v>
      </c>
      <c r="V1569" s="21">
        <v>12037296.720000001</v>
      </c>
      <c r="W1569" s="17">
        <v>1615714</v>
      </c>
      <c r="X1569" s="21">
        <v>3605015</v>
      </c>
      <c r="Y1569" s="17">
        <v>0</v>
      </c>
      <c r="Z1569" s="21">
        <v>0</v>
      </c>
      <c r="AA1569" s="17">
        <v>26300345</v>
      </c>
      <c r="AB1569" s="21">
        <v>136119395.69999999</v>
      </c>
      <c r="AC1569" s="17">
        <v>0</v>
      </c>
      <c r="AD1569" s="21">
        <v>0</v>
      </c>
      <c r="AE1569" s="21">
        <v>2970862.1</v>
      </c>
      <c r="AF1569" s="21">
        <v>151761707.41999999</v>
      </c>
      <c r="AG1569" s="21" t="s">
        <v>35</v>
      </c>
      <c r="AI1569"/>
    </row>
    <row r="1570" spans="1:35">
      <c r="A1570" s="22">
        <v>1568</v>
      </c>
      <c r="B1570" s="28">
        <v>45383</v>
      </c>
      <c r="C1570" s="23" t="s">
        <v>41</v>
      </c>
      <c r="D1570" s="23" t="s">
        <v>85</v>
      </c>
      <c r="E1570" s="22">
        <v>360</v>
      </c>
      <c r="F1570" s="22">
        <v>36</v>
      </c>
      <c r="G1570" s="22">
        <v>1517438</v>
      </c>
      <c r="H1570" s="38">
        <v>0</v>
      </c>
      <c r="I1570" s="22">
        <v>3429</v>
      </c>
      <c r="J1570" s="22">
        <v>124002</v>
      </c>
      <c r="K1570" s="22">
        <v>5214593</v>
      </c>
      <c r="L1570" s="22">
        <v>1492756</v>
      </c>
      <c r="M1570" s="22">
        <v>7200567</v>
      </c>
      <c r="N1570" s="29">
        <v>36973019.109999999</v>
      </c>
      <c r="O1570" s="22">
        <v>2937610</v>
      </c>
      <c r="P1570" s="29">
        <v>32133927.109999999</v>
      </c>
      <c r="Q1570" s="22">
        <v>0</v>
      </c>
      <c r="R1570" s="29">
        <v>0</v>
      </c>
      <c r="S1570" s="22">
        <v>48765</v>
      </c>
      <c r="T1570" s="29">
        <v>196976.06</v>
      </c>
      <c r="U1570" s="22">
        <v>187370</v>
      </c>
      <c r="V1570" s="29">
        <v>520620.82</v>
      </c>
      <c r="W1570" s="22">
        <v>105186</v>
      </c>
      <c r="X1570" s="29">
        <v>800300.5</v>
      </c>
      <c r="Y1570" s="22">
        <v>91</v>
      </c>
      <c r="Z1570" s="29">
        <v>4433.4799999999996</v>
      </c>
      <c r="AA1570" s="22">
        <v>582128</v>
      </c>
      <c r="AB1570" s="29">
        <v>3146323.57</v>
      </c>
      <c r="AC1570" s="22">
        <v>0</v>
      </c>
      <c r="AD1570" s="29">
        <v>0</v>
      </c>
      <c r="AE1570" s="29">
        <v>69303922.280000001</v>
      </c>
      <c r="AF1570" s="29">
        <v>4471678.37</v>
      </c>
      <c r="AG1570" s="29" t="s">
        <v>40</v>
      </c>
      <c r="AI1570"/>
    </row>
    <row r="1571" spans="1:35">
      <c r="A1571" s="17">
        <v>1569</v>
      </c>
      <c r="B1571" s="18">
        <v>45383</v>
      </c>
      <c r="C1571" s="19" t="s">
        <v>38</v>
      </c>
      <c r="D1571" s="19" t="s">
        <v>86</v>
      </c>
      <c r="E1571" s="17">
        <v>0</v>
      </c>
      <c r="F1571" s="17">
        <v>0</v>
      </c>
      <c r="G1571" s="17">
        <v>0</v>
      </c>
      <c r="H1571" s="20">
        <v>2066</v>
      </c>
      <c r="I1571" s="17">
        <v>0</v>
      </c>
      <c r="J1571" s="17">
        <v>0</v>
      </c>
      <c r="K1571" s="17">
        <v>934735</v>
      </c>
      <c r="L1571" s="17">
        <v>777851</v>
      </c>
      <c r="M1571" s="17">
        <v>267371</v>
      </c>
      <c r="N1571" s="21">
        <v>379485.88</v>
      </c>
      <c r="O1571" s="17">
        <v>449988</v>
      </c>
      <c r="P1571" s="21">
        <v>823824.6</v>
      </c>
      <c r="Q1571" s="17">
        <v>0</v>
      </c>
      <c r="R1571" s="21">
        <v>0</v>
      </c>
      <c r="S1571" s="17">
        <v>3414</v>
      </c>
      <c r="T1571" s="21">
        <v>12944.89</v>
      </c>
      <c r="U1571" s="17">
        <v>7971</v>
      </c>
      <c r="V1571" s="21">
        <v>22715.11</v>
      </c>
      <c r="W1571" s="17">
        <v>10375</v>
      </c>
      <c r="X1571" s="21">
        <v>25332.19</v>
      </c>
      <c r="Y1571" s="17">
        <v>0</v>
      </c>
      <c r="Z1571" s="21">
        <v>0</v>
      </c>
      <c r="AA1571" s="17">
        <v>122174</v>
      </c>
      <c r="AB1571" s="21">
        <v>153285.24</v>
      </c>
      <c r="AC1571" s="17">
        <v>0</v>
      </c>
      <c r="AD1571" s="21">
        <v>0</v>
      </c>
      <c r="AE1571" s="21">
        <v>1216255.3699999999</v>
      </c>
      <c r="AF1571" s="21">
        <v>201332.53999999998</v>
      </c>
      <c r="AG1571" s="21" t="s">
        <v>40</v>
      </c>
      <c r="AI1571"/>
    </row>
    <row r="1572" spans="1:35">
      <c r="A1572" s="22">
        <v>1570</v>
      </c>
      <c r="B1572" s="28">
        <v>45383</v>
      </c>
      <c r="C1572" s="23" t="s">
        <v>33</v>
      </c>
      <c r="D1572" s="23" t="s">
        <v>100</v>
      </c>
      <c r="E1572" s="22">
        <v>0</v>
      </c>
      <c r="F1572" s="22">
        <v>0</v>
      </c>
      <c r="G1572" s="22">
        <v>0</v>
      </c>
      <c r="H1572" s="38">
        <v>0</v>
      </c>
      <c r="I1572" s="22">
        <v>0</v>
      </c>
      <c r="J1572" s="22">
        <v>0</v>
      </c>
      <c r="K1572" s="22">
        <v>0</v>
      </c>
      <c r="L1572" s="22">
        <v>79599</v>
      </c>
      <c r="M1572" s="22">
        <v>0</v>
      </c>
      <c r="N1572" s="29">
        <v>0</v>
      </c>
      <c r="O1572" s="22">
        <v>0</v>
      </c>
      <c r="P1572" s="29">
        <v>0</v>
      </c>
      <c r="Q1572" s="22">
        <v>0</v>
      </c>
      <c r="R1572" s="29">
        <v>0</v>
      </c>
      <c r="S1572" s="22">
        <v>0</v>
      </c>
      <c r="T1572" s="29">
        <v>0</v>
      </c>
      <c r="U1572" s="22">
        <v>4140</v>
      </c>
      <c r="V1572" s="29">
        <v>10918.93</v>
      </c>
      <c r="W1572" s="22">
        <v>3421</v>
      </c>
      <c r="X1572" s="29">
        <v>13027.81</v>
      </c>
      <c r="Y1572" s="22">
        <v>0</v>
      </c>
      <c r="Z1572" s="29">
        <v>0</v>
      </c>
      <c r="AA1572" s="22">
        <v>31887</v>
      </c>
      <c r="AB1572" s="29">
        <v>180348.3</v>
      </c>
      <c r="AC1572" s="22">
        <v>0</v>
      </c>
      <c r="AD1572" s="29">
        <v>0</v>
      </c>
      <c r="AE1572" s="29">
        <v>0</v>
      </c>
      <c r="AF1572" s="29">
        <v>204295.03999999998</v>
      </c>
      <c r="AG1572" s="29" t="s">
        <v>35</v>
      </c>
      <c r="AI1572"/>
    </row>
    <row r="1573" spans="1:35">
      <c r="A1573" s="17">
        <v>1571</v>
      </c>
      <c r="B1573" s="18">
        <v>45383</v>
      </c>
      <c r="C1573" s="19" t="s">
        <v>41</v>
      </c>
      <c r="D1573" s="19" t="s">
        <v>87</v>
      </c>
      <c r="E1573" s="17">
        <v>910</v>
      </c>
      <c r="F1573" s="17">
        <v>410</v>
      </c>
      <c r="G1573" s="17">
        <v>18152</v>
      </c>
      <c r="H1573" s="20">
        <v>0</v>
      </c>
      <c r="I1573" s="17">
        <v>24832</v>
      </c>
      <c r="J1573" s="17">
        <v>93532</v>
      </c>
      <c r="K1573" s="17">
        <v>403742</v>
      </c>
      <c r="L1573" s="17">
        <v>3673619</v>
      </c>
      <c r="M1573" s="17">
        <v>773005</v>
      </c>
      <c r="N1573" s="21">
        <v>2812085.16</v>
      </c>
      <c r="O1573" s="17">
        <v>715765</v>
      </c>
      <c r="P1573" s="21">
        <v>5027545.84</v>
      </c>
      <c r="Q1573" s="17">
        <v>0</v>
      </c>
      <c r="R1573" s="21">
        <v>0</v>
      </c>
      <c r="S1573" s="17">
        <v>0</v>
      </c>
      <c r="T1573" s="21">
        <v>0</v>
      </c>
      <c r="U1573" s="17">
        <v>1207970</v>
      </c>
      <c r="V1573" s="21">
        <v>3076778.2</v>
      </c>
      <c r="W1573" s="17">
        <v>186695</v>
      </c>
      <c r="X1573" s="21">
        <v>793259.05</v>
      </c>
      <c r="Y1573" s="17">
        <v>0</v>
      </c>
      <c r="Z1573" s="21">
        <v>0</v>
      </c>
      <c r="AA1573" s="17">
        <v>2945638</v>
      </c>
      <c r="AB1573" s="21">
        <v>14922091.74</v>
      </c>
      <c r="AC1573" s="17">
        <v>0</v>
      </c>
      <c r="AD1573" s="21">
        <v>0</v>
      </c>
      <c r="AE1573" s="21">
        <v>7839631</v>
      </c>
      <c r="AF1573" s="21">
        <v>18792128.990000002</v>
      </c>
      <c r="AG1573" s="21" t="s">
        <v>35</v>
      </c>
      <c r="AI1573"/>
    </row>
    <row r="1574" spans="1:35">
      <c r="A1574" s="22">
        <v>1572</v>
      </c>
      <c r="B1574" s="28">
        <v>45383</v>
      </c>
      <c r="C1574" s="23" t="s">
        <v>38</v>
      </c>
      <c r="D1574" s="23" t="s">
        <v>88</v>
      </c>
      <c r="E1574" s="22">
        <v>102</v>
      </c>
      <c r="F1574" s="22">
        <v>63</v>
      </c>
      <c r="G1574" s="22">
        <v>0</v>
      </c>
      <c r="H1574" s="38">
        <v>0</v>
      </c>
      <c r="I1574" s="22">
        <v>0</v>
      </c>
      <c r="J1574" s="22">
        <v>0</v>
      </c>
      <c r="K1574" s="22">
        <v>1025619</v>
      </c>
      <c r="L1574" s="22">
        <v>1082311</v>
      </c>
      <c r="M1574" s="22">
        <v>1371377</v>
      </c>
      <c r="N1574" s="29">
        <v>4630188.99</v>
      </c>
      <c r="O1574" s="22">
        <v>1411393</v>
      </c>
      <c r="P1574" s="29">
        <v>6627450.4699999997</v>
      </c>
      <c r="Q1574" s="22">
        <v>0</v>
      </c>
      <c r="R1574" s="29">
        <v>0</v>
      </c>
      <c r="S1574" s="22">
        <v>3107</v>
      </c>
      <c r="T1574" s="29">
        <v>19047.310000000001</v>
      </c>
      <c r="U1574" s="22">
        <v>412487</v>
      </c>
      <c r="V1574" s="29">
        <v>1298586.3600000001</v>
      </c>
      <c r="W1574" s="22">
        <v>164528</v>
      </c>
      <c r="X1574" s="29">
        <v>586077.78</v>
      </c>
      <c r="Y1574" s="22">
        <v>33</v>
      </c>
      <c r="Z1574" s="29">
        <v>733.13</v>
      </c>
      <c r="AA1574" s="22">
        <v>683472</v>
      </c>
      <c r="AB1574" s="29">
        <v>3491251.02</v>
      </c>
      <c r="AC1574" s="22">
        <v>0</v>
      </c>
      <c r="AD1574" s="29">
        <v>0</v>
      </c>
      <c r="AE1574" s="29">
        <v>11276686.770000001</v>
      </c>
      <c r="AF1574" s="29">
        <v>5376648.29</v>
      </c>
      <c r="AG1574" s="29" t="s">
        <v>40</v>
      </c>
      <c r="AI1574"/>
    </row>
    <row r="1575" spans="1:35">
      <c r="A1575" s="17">
        <v>1573</v>
      </c>
      <c r="B1575" s="18">
        <v>45383</v>
      </c>
      <c r="C1575" s="19" t="s">
        <v>45</v>
      </c>
      <c r="D1575" s="19" t="s">
        <v>89</v>
      </c>
      <c r="E1575" s="17">
        <v>24660</v>
      </c>
      <c r="F1575" s="17">
        <v>38673</v>
      </c>
      <c r="G1575" s="17">
        <v>1380125</v>
      </c>
      <c r="H1575" s="20">
        <v>51268</v>
      </c>
      <c r="I1575" s="17">
        <v>888961</v>
      </c>
      <c r="J1575" s="17">
        <v>4042752</v>
      </c>
      <c r="K1575" s="17">
        <v>19003597</v>
      </c>
      <c r="L1575" s="17">
        <v>229196981</v>
      </c>
      <c r="M1575" s="17">
        <v>26878961</v>
      </c>
      <c r="N1575" s="21">
        <v>105228298.40000001</v>
      </c>
      <c r="O1575" s="17">
        <v>29897383</v>
      </c>
      <c r="P1575" s="21">
        <v>140723571.09999999</v>
      </c>
      <c r="Q1575" s="17">
        <v>0</v>
      </c>
      <c r="R1575" s="21">
        <v>0</v>
      </c>
      <c r="S1575" s="17">
        <v>148211</v>
      </c>
      <c r="T1575" s="21">
        <v>622346.42000000004</v>
      </c>
      <c r="U1575" s="17">
        <v>35034957</v>
      </c>
      <c r="V1575" s="21">
        <v>86654384.170000002</v>
      </c>
      <c r="W1575" s="17">
        <v>8243426</v>
      </c>
      <c r="X1575" s="21">
        <v>21699991.16</v>
      </c>
      <c r="Y1575" s="17">
        <v>1089</v>
      </c>
      <c r="Z1575" s="21">
        <v>15902.99</v>
      </c>
      <c r="AA1575" s="17">
        <v>166926036</v>
      </c>
      <c r="AB1575" s="21">
        <v>875579264.20000005</v>
      </c>
      <c r="AC1575" s="17">
        <v>22026</v>
      </c>
      <c r="AD1575" s="21">
        <v>21444.12</v>
      </c>
      <c r="AE1575" s="21">
        <v>246574215.91999999</v>
      </c>
      <c r="AF1575" s="21">
        <v>983970986.63999999</v>
      </c>
      <c r="AG1575" s="21" t="s">
        <v>35</v>
      </c>
      <c r="AI1575"/>
    </row>
    <row r="1576" spans="1:35">
      <c r="A1576" s="22">
        <v>1574</v>
      </c>
      <c r="B1576" s="28">
        <v>45383</v>
      </c>
      <c r="C1576" s="23" t="s">
        <v>33</v>
      </c>
      <c r="D1576" s="23" t="s">
        <v>90</v>
      </c>
      <c r="E1576" s="22">
        <v>0</v>
      </c>
      <c r="F1576" s="22">
        <v>0</v>
      </c>
      <c r="G1576" s="22">
        <v>0</v>
      </c>
      <c r="H1576" s="38">
        <v>67</v>
      </c>
      <c r="I1576" s="22">
        <v>0</v>
      </c>
      <c r="J1576" s="22">
        <v>0</v>
      </c>
      <c r="K1576" s="22">
        <v>0</v>
      </c>
      <c r="L1576" s="22">
        <v>736906</v>
      </c>
      <c r="M1576" s="22">
        <v>0</v>
      </c>
      <c r="N1576" s="29">
        <v>0</v>
      </c>
      <c r="O1576" s="22">
        <v>0</v>
      </c>
      <c r="P1576" s="29">
        <v>0</v>
      </c>
      <c r="Q1576" s="22">
        <v>0</v>
      </c>
      <c r="R1576" s="29">
        <v>0</v>
      </c>
      <c r="S1576" s="22">
        <v>0</v>
      </c>
      <c r="T1576" s="29">
        <v>0</v>
      </c>
      <c r="U1576" s="22">
        <v>38168</v>
      </c>
      <c r="V1576" s="29">
        <v>44253.919999999998</v>
      </c>
      <c r="W1576" s="22">
        <v>963</v>
      </c>
      <c r="X1576" s="29">
        <v>3048.28</v>
      </c>
      <c r="Y1576" s="22">
        <v>0</v>
      </c>
      <c r="Z1576" s="29">
        <v>0</v>
      </c>
      <c r="AA1576" s="22">
        <v>98061</v>
      </c>
      <c r="AB1576" s="29">
        <v>390921.28</v>
      </c>
      <c r="AC1576" s="22">
        <v>0</v>
      </c>
      <c r="AD1576" s="29">
        <v>0</v>
      </c>
      <c r="AE1576" s="29">
        <v>0</v>
      </c>
      <c r="AF1576" s="29">
        <v>438223.48000000004</v>
      </c>
      <c r="AG1576" s="29" t="s">
        <v>35</v>
      </c>
      <c r="AI1576"/>
    </row>
    <row r="1577" spans="1:35">
      <c r="A1577" s="17">
        <v>1575</v>
      </c>
      <c r="B1577" s="18">
        <v>45383</v>
      </c>
      <c r="C1577" s="19" t="s">
        <v>41</v>
      </c>
      <c r="D1577" s="19" t="s">
        <v>91</v>
      </c>
      <c r="E1577" s="17">
        <v>502</v>
      </c>
      <c r="F1577" s="17">
        <v>659</v>
      </c>
      <c r="G1577" s="17">
        <v>2005</v>
      </c>
      <c r="H1577" s="20">
        <v>0</v>
      </c>
      <c r="I1577" s="17">
        <v>0</v>
      </c>
      <c r="J1577" s="17">
        <v>137224</v>
      </c>
      <c r="K1577" s="17">
        <v>31790</v>
      </c>
      <c r="L1577" s="17">
        <v>2302391</v>
      </c>
      <c r="M1577" s="17">
        <v>43104</v>
      </c>
      <c r="N1577" s="21">
        <v>192667.84</v>
      </c>
      <c r="O1577" s="17">
        <v>15583</v>
      </c>
      <c r="P1577" s="21">
        <v>98874.78</v>
      </c>
      <c r="Q1577" s="17">
        <v>0</v>
      </c>
      <c r="R1577" s="21">
        <v>0</v>
      </c>
      <c r="S1577" s="17">
        <v>2074</v>
      </c>
      <c r="T1577" s="21">
        <v>7980.3</v>
      </c>
      <c r="U1577" s="17">
        <v>357803</v>
      </c>
      <c r="V1577" s="21">
        <v>951666.84</v>
      </c>
      <c r="W1577" s="17">
        <v>40278</v>
      </c>
      <c r="X1577" s="21">
        <v>122522.63</v>
      </c>
      <c r="Y1577" s="17">
        <v>109</v>
      </c>
      <c r="Z1577" s="21">
        <v>339.38</v>
      </c>
      <c r="AA1577" s="17">
        <v>4742772</v>
      </c>
      <c r="AB1577" s="21">
        <v>20826095.399999999</v>
      </c>
      <c r="AC1577" s="17">
        <v>0</v>
      </c>
      <c r="AD1577" s="21">
        <v>0</v>
      </c>
      <c r="AE1577" s="21">
        <v>299522.92</v>
      </c>
      <c r="AF1577" s="21">
        <v>21900624.25</v>
      </c>
      <c r="AG1577" s="21" t="s">
        <v>35</v>
      </c>
      <c r="AI1577"/>
    </row>
    <row r="1578" spans="1:35">
      <c r="A1578" s="22">
        <v>1576</v>
      </c>
      <c r="B1578" s="28">
        <v>45383</v>
      </c>
      <c r="C1578" s="23" t="s">
        <v>45</v>
      </c>
      <c r="D1578" s="23" t="s">
        <v>92</v>
      </c>
      <c r="E1578" s="22">
        <v>2249</v>
      </c>
      <c r="F1578" s="22">
        <v>229</v>
      </c>
      <c r="G1578" s="22">
        <v>10834</v>
      </c>
      <c r="H1578" s="38">
        <v>3568</v>
      </c>
      <c r="I1578" s="22">
        <v>489</v>
      </c>
      <c r="J1578" s="22">
        <v>1068728</v>
      </c>
      <c r="K1578" s="22">
        <v>0</v>
      </c>
      <c r="L1578" s="22">
        <v>12939824</v>
      </c>
      <c r="M1578" s="22">
        <v>0</v>
      </c>
      <c r="N1578" s="29">
        <v>0</v>
      </c>
      <c r="O1578" s="22">
        <v>0</v>
      </c>
      <c r="P1578" s="29">
        <v>0</v>
      </c>
      <c r="Q1578" s="22">
        <v>0</v>
      </c>
      <c r="R1578" s="29">
        <v>0</v>
      </c>
      <c r="S1578" s="22">
        <v>0</v>
      </c>
      <c r="T1578" s="29">
        <v>0</v>
      </c>
      <c r="U1578" s="22">
        <v>1050049</v>
      </c>
      <c r="V1578" s="29">
        <v>2674915</v>
      </c>
      <c r="W1578" s="22">
        <v>605078</v>
      </c>
      <c r="X1578" s="29">
        <v>1216274.3799999999</v>
      </c>
      <c r="Y1578" s="22">
        <v>807</v>
      </c>
      <c r="Z1578" s="29">
        <v>14084.15</v>
      </c>
      <c r="AA1578" s="22">
        <v>6719682</v>
      </c>
      <c r="AB1578" s="29">
        <v>31784305.219999999</v>
      </c>
      <c r="AC1578" s="22">
        <v>808</v>
      </c>
      <c r="AD1578" s="29">
        <v>851.78</v>
      </c>
      <c r="AE1578" s="29">
        <v>0</v>
      </c>
      <c r="AF1578" s="29">
        <v>35690430.530000001</v>
      </c>
      <c r="AG1578" s="29" t="s">
        <v>35</v>
      </c>
      <c r="AI1578"/>
    </row>
    <row r="1579" spans="1:35">
      <c r="A1579" s="17">
        <v>1577</v>
      </c>
      <c r="B1579" s="18">
        <v>45383</v>
      </c>
      <c r="C1579" s="19" t="s">
        <v>33</v>
      </c>
      <c r="D1579" s="19" t="s">
        <v>93</v>
      </c>
      <c r="E1579" s="17">
        <v>596</v>
      </c>
      <c r="F1579" s="17">
        <v>4</v>
      </c>
      <c r="G1579" s="17">
        <v>0</v>
      </c>
      <c r="H1579" s="20">
        <v>0</v>
      </c>
      <c r="I1579" s="17">
        <v>0</v>
      </c>
      <c r="J1579" s="17">
        <v>594780</v>
      </c>
      <c r="K1579" s="17">
        <v>0</v>
      </c>
      <c r="L1579" s="17">
        <v>7013676</v>
      </c>
      <c r="M1579" s="17">
        <v>0</v>
      </c>
      <c r="N1579" s="21">
        <v>0</v>
      </c>
      <c r="O1579" s="17">
        <v>0</v>
      </c>
      <c r="P1579" s="21">
        <v>0</v>
      </c>
      <c r="Q1579" s="17">
        <v>0</v>
      </c>
      <c r="R1579" s="21">
        <v>0</v>
      </c>
      <c r="S1579" s="17">
        <v>0</v>
      </c>
      <c r="T1579" s="21">
        <v>0</v>
      </c>
      <c r="U1579" s="17">
        <v>201994</v>
      </c>
      <c r="V1579" s="21">
        <v>400588.37</v>
      </c>
      <c r="W1579" s="17">
        <v>63578</v>
      </c>
      <c r="X1579" s="21">
        <v>151132.35999999999</v>
      </c>
      <c r="Y1579" s="17">
        <v>0</v>
      </c>
      <c r="Z1579" s="21">
        <v>0</v>
      </c>
      <c r="AA1579" s="17">
        <v>3389327</v>
      </c>
      <c r="AB1579" s="21">
        <v>14426867.43</v>
      </c>
      <c r="AC1579" s="17">
        <v>44</v>
      </c>
      <c r="AD1579" s="21">
        <v>39.4</v>
      </c>
      <c r="AE1579" s="21">
        <v>0</v>
      </c>
      <c r="AF1579" s="21">
        <v>14978627.560000001</v>
      </c>
      <c r="AG1579" s="21" t="s">
        <v>35</v>
      </c>
      <c r="AI1579"/>
    </row>
    <row r="1580" spans="1:35">
      <c r="A1580" s="22">
        <v>1578</v>
      </c>
      <c r="B1580" s="28">
        <v>45383</v>
      </c>
      <c r="C1580" s="23" t="s">
        <v>45</v>
      </c>
      <c r="D1580" s="23" t="s">
        <v>94</v>
      </c>
      <c r="E1580" s="22">
        <v>7687</v>
      </c>
      <c r="F1580" s="22">
        <v>2004</v>
      </c>
      <c r="G1580" s="22">
        <v>39883</v>
      </c>
      <c r="H1580" s="38">
        <v>8003</v>
      </c>
      <c r="I1580" s="22">
        <v>261228</v>
      </c>
      <c r="J1580" s="22">
        <v>282814</v>
      </c>
      <c r="K1580" s="22">
        <v>789716</v>
      </c>
      <c r="L1580" s="22">
        <v>54461957</v>
      </c>
      <c r="M1580" s="22">
        <v>792892</v>
      </c>
      <c r="N1580" s="29">
        <v>3321674.26</v>
      </c>
      <c r="O1580" s="22">
        <v>1493795</v>
      </c>
      <c r="P1580" s="29">
        <v>3301116.54</v>
      </c>
      <c r="Q1580" s="22">
        <v>0</v>
      </c>
      <c r="R1580" s="29">
        <v>0</v>
      </c>
      <c r="S1580" s="22">
        <v>17278</v>
      </c>
      <c r="T1580" s="29">
        <v>77297.399999999994</v>
      </c>
      <c r="U1580" s="22">
        <v>5405925</v>
      </c>
      <c r="V1580" s="29">
        <v>12410187.289999999</v>
      </c>
      <c r="W1580" s="22">
        <v>2713799</v>
      </c>
      <c r="X1580" s="29">
        <v>5708983.3799999999</v>
      </c>
      <c r="Y1580" s="22">
        <v>3146</v>
      </c>
      <c r="Z1580" s="29">
        <v>12303.94</v>
      </c>
      <c r="AA1580" s="22">
        <v>44396414</v>
      </c>
      <c r="AB1580" s="29">
        <v>141138883.40000001</v>
      </c>
      <c r="AC1580" s="22">
        <v>6158</v>
      </c>
      <c r="AD1580" s="29">
        <v>6553.64</v>
      </c>
      <c r="AE1580" s="29">
        <v>6700088.2000000002</v>
      </c>
      <c r="AF1580" s="29">
        <v>159276911.64999998</v>
      </c>
      <c r="AG1580" s="29" t="s">
        <v>35</v>
      </c>
      <c r="AI1580"/>
    </row>
    <row r="1581" spans="1:35">
      <c r="A1581" s="17">
        <v>1579</v>
      </c>
      <c r="B1581" s="18">
        <v>45383</v>
      </c>
      <c r="C1581" s="19" t="s">
        <v>33</v>
      </c>
      <c r="D1581" s="19" t="s">
        <v>95</v>
      </c>
      <c r="E1581" s="17">
        <v>232</v>
      </c>
      <c r="F1581" s="17">
        <v>0</v>
      </c>
      <c r="G1581" s="17">
        <v>0</v>
      </c>
      <c r="H1581" s="20">
        <v>0</v>
      </c>
      <c r="I1581" s="17">
        <v>0</v>
      </c>
      <c r="J1581" s="17">
        <v>0</v>
      </c>
      <c r="K1581" s="17">
        <v>0</v>
      </c>
      <c r="L1581" s="17">
        <v>9281</v>
      </c>
      <c r="M1581" s="17">
        <v>0</v>
      </c>
      <c r="N1581" s="21">
        <v>0</v>
      </c>
      <c r="O1581" s="17">
        <v>0</v>
      </c>
      <c r="P1581" s="21">
        <v>0</v>
      </c>
      <c r="Q1581" s="17">
        <v>0</v>
      </c>
      <c r="R1581" s="21">
        <v>0</v>
      </c>
      <c r="S1581" s="17">
        <v>0</v>
      </c>
      <c r="T1581" s="21">
        <v>0</v>
      </c>
      <c r="U1581" s="17">
        <v>549</v>
      </c>
      <c r="V1581" s="21">
        <v>785.7</v>
      </c>
      <c r="W1581" s="17">
        <v>3</v>
      </c>
      <c r="X1581" s="21">
        <v>0.05</v>
      </c>
      <c r="Y1581" s="17">
        <v>0</v>
      </c>
      <c r="Z1581" s="21">
        <v>0</v>
      </c>
      <c r="AA1581" s="17">
        <v>2821</v>
      </c>
      <c r="AB1581" s="21">
        <v>7792.6</v>
      </c>
      <c r="AC1581" s="17">
        <v>0</v>
      </c>
      <c r="AD1581" s="21">
        <v>0</v>
      </c>
      <c r="AE1581" s="21">
        <v>0</v>
      </c>
      <c r="AF1581" s="21">
        <v>8578.35</v>
      </c>
      <c r="AG1581" s="21" t="s">
        <v>35</v>
      </c>
      <c r="AI1581"/>
    </row>
    <row r="1582" spans="1:35">
      <c r="A1582" s="22">
        <v>1580</v>
      </c>
      <c r="B1582" s="28">
        <v>45383</v>
      </c>
      <c r="C1582" s="23" t="s">
        <v>33</v>
      </c>
      <c r="D1582" s="23" t="s">
        <v>96</v>
      </c>
      <c r="E1582" s="22">
        <v>313</v>
      </c>
      <c r="F1582" s="22">
        <v>7</v>
      </c>
      <c r="G1582" s="22">
        <v>0</v>
      </c>
      <c r="H1582" s="38">
        <v>624</v>
      </c>
      <c r="I1582" s="22">
        <v>0</v>
      </c>
      <c r="J1582" s="22">
        <v>37451</v>
      </c>
      <c r="K1582" s="22">
        <v>380</v>
      </c>
      <c r="L1582" s="22">
        <v>1895996</v>
      </c>
      <c r="M1582" s="22">
        <v>536</v>
      </c>
      <c r="N1582" s="29">
        <v>2051.71</v>
      </c>
      <c r="O1582" s="22">
        <v>335</v>
      </c>
      <c r="P1582" s="29">
        <v>2325.1999999999998</v>
      </c>
      <c r="Q1582" s="22">
        <v>0</v>
      </c>
      <c r="R1582" s="29">
        <v>0</v>
      </c>
      <c r="S1582" s="22">
        <v>6</v>
      </c>
      <c r="T1582" s="29">
        <v>0.6</v>
      </c>
      <c r="U1582" s="22">
        <v>30843</v>
      </c>
      <c r="V1582" s="29">
        <v>73968.22</v>
      </c>
      <c r="W1582" s="22">
        <v>11642</v>
      </c>
      <c r="X1582" s="29">
        <v>31520.25</v>
      </c>
      <c r="Y1582" s="22">
        <v>22</v>
      </c>
      <c r="Z1582" s="29">
        <v>321.60000000000002</v>
      </c>
      <c r="AA1582" s="22">
        <v>299287</v>
      </c>
      <c r="AB1582" s="29">
        <v>1436313.57</v>
      </c>
      <c r="AC1582" s="22">
        <v>0</v>
      </c>
      <c r="AD1582" s="29">
        <v>0</v>
      </c>
      <c r="AE1582" s="29">
        <v>4377.51</v>
      </c>
      <c r="AF1582" s="29">
        <v>1542123.6400000001</v>
      </c>
      <c r="AG1582" s="29" t="s">
        <v>35</v>
      </c>
      <c r="AI1582"/>
    </row>
    <row r="1583" spans="1:35">
      <c r="A1583" s="17">
        <v>1581</v>
      </c>
      <c r="B1583" s="18">
        <v>45383</v>
      </c>
      <c r="C1583" s="19" t="s">
        <v>38</v>
      </c>
      <c r="D1583" s="19" t="s">
        <v>101</v>
      </c>
      <c r="E1583" s="17">
        <v>0</v>
      </c>
      <c r="F1583" s="17">
        <v>0</v>
      </c>
      <c r="G1583" s="17">
        <v>0</v>
      </c>
      <c r="H1583" s="20">
        <v>0</v>
      </c>
      <c r="I1583" s="17">
        <v>0</v>
      </c>
      <c r="J1583" s="17">
        <v>0</v>
      </c>
      <c r="K1583" s="17">
        <v>0</v>
      </c>
      <c r="L1583" s="17">
        <v>1152</v>
      </c>
      <c r="M1583" s="17">
        <v>0</v>
      </c>
      <c r="N1583" s="21">
        <v>0</v>
      </c>
      <c r="O1583" s="17">
        <v>0</v>
      </c>
      <c r="P1583" s="21">
        <v>0</v>
      </c>
      <c r="Q1583" s="17">
        <v>0</v>
      </c>
      <c r="R1583" s="21">
        <v>0</v>
      </c>
      <c r="S1583" s="17">
        <v>0</v>
      </c>
      <c r="T1583" s="21">
        <v>0</v>
      </c>
      <c r="U1583" s="17">
        <v>2388</v>
      </c>
      <c r="V1583" s="21">
        <v>8279.57</v>
      </c>
      <c r="W1583" s="17">
        <v>1040</v>
      </c>
      <c r="X1583" s="21">
        <v>2694.16</v>
      </c>
      <c r="Y1583" s="17">
        <v>0</v>
      </c>
      <c r="Z1583" s="21">
        <v>0</v>
      </c>
      <c r="AA1583" s="17">
        <v>849</v>
      </c>
      <c r="AB1583" s="21">
        <v>6126.02</v>
      </c>
      <c r="AC1583" s="17">
        <v>0</v>
      </c>
      <c r="AD1583" s="21">
        <v>0</v>
      </c>
      <c r="AE1583" s="21">
        <v>0</v>
      </c>
      <c r="AF1583" s="21">
        <v>17099.75</v>
      </c>
      <c r="AG1583" s="21" t="s">
        <v>35</v>
      </c>
      <c r="AI1583"/>
    </row>
    <row r="1584" spans="1:35">
      <c r="A1584" s="22">
        <v>1582</v>
      </c>
      <c r="B1584" s="28">
        <v>45383</v>
      </c>
      <c r="C1584" s="23" t="s">
        <v>41</v>
      </c>
      <c r="D1584" s="23" t="s">
        <v>97</v>
      </c>
      <c r="E1584" s="22">
        <v>1130</v>
      </c>
      <c r="F1584" s="22">
        <v>167</v>
      </c>
      <c r="G1584" s="22">
        <v>77292</v>
      </c>
      <c r="H1584" s="38">
        <v>98118</v>
      </c>
      <c r="I1584" s="22">
        <v>294983</v>
      </c>
      <c r="J1584" s="22">
        <v>438596697</v>
      </c>
      <c r="K1584" s="22">
        <v>2111216</v>
      </c>
      <c r="L1584" s="22">
        <v>4875350</v>
      </c>
      <c r="M1584" s="22">
        <v>5072527</v>
      </c>
      <c r="N1584" s="29">
        <v>12928018.76</v>
      </c>
      <c r="O1584" s="22">
        <v>1000408</v>
      </c>
      <c r="P1584" s="29">
        <v>12824416.33</v>
      </c>
      <c r="Q1584" s="22">
        <v>0</v>
      </c>
      <c r="R1584" s="29">
        <v>0</v>
      </c>
      <c r="S1584" s="22">
        <v>20282</v>
      </c>
      <c r="T1584" s="29">
        <v>101903.27</v>
      </c>
      <c r="U1584" s="22">
        <v>671288</v>
      </c>
      <c r="V1584" s="29">
        <v>1739838.06</v>
      </c>
      <c r="W1584" s="22">
        <v>182930</v>
      </c>
      <c r="X1584" s="29">
        <v>830521.49</v>
      </c>
      <c r="Y1584" s="22">
        <v>36</v>
      </c>
      <c r="Z1584" s="29">
        <v>691.75</v>
      </c>
      <c r="AA1584" s="22">
        <v>2646574</v>
      </c>
      <c r="AB1584" s="29">
        <v>13372969.960000001</v>
      </c>
      <c r="AC1584" s="22">
        <v>143</v>
      </c>
      <c r="AD1584" s="29">
        <v>123.8</v>
      </c>
      <c r="AE1584" s="29">
        <v>25854338.359999999</v>
      </c>
      <c r="AF1584" s="29">
        <v>15944145.060000002</v>
      </c>
      <c r="AG1584" s="29" t="s">
        <v>40</v>
      </c>
      <c r="AI1584"/>
    </row>
    <row r="1585" spans="1:35">
      <c r="A1585" s="17">
        <v>1583</v>
      </c>
      <c r="B1585" s="18">
        <v>45413</v>
      </c>
      <c r="C1585" s="19" t="s">
        <v>33</v>
      </c>
      <c r="D1585" s="19" t="s">
        <v>34</v>
      </c>
      <c r="E1585" s="17">
        <v>688</v>
      </c>
      <c r="F1585" s="17">
        <v>5</v>
      </c>
      <c r="G1585" s="17">
        <v>0</v>
      </c>
      <c r="H1585" s="20">
        <v>839</v>
      </c>
      <c r="I1585" s="17">
        <v>0</v>
      </c>
      <c r="J1585" s="17">
        <v>309694</v>
      </c>
      <c r="K1585" s="17">
        <v>991635</v>
      </c>
      <c r="L1585" s="17">
        <v>8735374</v>
      </c>
      <c r="M1585" s="17">
        <v>1110752</v>
      </c>
      <c r="N1585" s="21">
        <v>7218811.5</v>
      </c>
      <c r="O1585" s="17">
        <v>1657890</v>
      </c>
      <c r="P1585" s="21">
        <v>11457259.43</v>
      </c>
      <c r="Q1585" s="17">
        <v>1143</v>
      </c>
      <c r="R1585" s="21">
        <v>621.20000000000005</v>
      </c>
      <c r="S1585" s="17">
        <v>5072</v>
      </c>
      <c r="T1585" s="21">
        <v>29625.31</v>
      </c>
      <c r="U1585" s="17">
        <v>233918</v>
      </c>
      <c r="V1585" s="21">
        <v>577386.96</v>
      </c>
      <c r="W1585" s="17">
        <v>181927</v>
      </c>
      <c r="X1585" s="21">
        <v>936249.12</v>
      </c>
      <c r="Y1585" s="17">
        <v>225</v>
      </c>
      <c r="Z1585" s="21">
        <v>3323.93</v>
      </c>
      <c r="AA1585" s="17">
        <v>1819076</v>
      </c>
      <c r="AB1585" s="21">
        <v>9920358.1600000001</v>
      </c>
      <c r="AC1585" s="17">
        <v>119</v>
      </c>
      <c r="AD1585" s="21">
        <v>118.6</v>
      </c>
      <c r="AE1585" s="21">
        <v>18706317.439999998</v>
      </c>
      <c r="AF1585" s="21">
        <v>11437436.77</v>
      </c>
      <c r="AG1585" s="21" t="s">
        <v>40</v>
      </c>
      <c r="AI1585"/>
    </row>
    <row r="1586" spans="1:35">
      <c r="A1586" s="22">
        <v>1584</v>
      </c>
      <c r="B1586" s="28">
        <v>45413</v>
      </c>
      <c r="C1586" s="23" t="s">
        <v>36</v>
      </c>
      <c r="D1586" s="23" t="s">
        <v>37</v>
      </c>
      <c r="E1586" s="22">
        <v>0</v>
      </c>
      <c r="F1586" s="22">
        <v>0</v>
      </c>
      <c r="G1586" s="22">
        <v>0</v>
      </c>
      <c r="H1586" s="38">
        <v>126572</v>
      </c>
      <c r="I1586" s="22">
        <v>0</v>
      </c>
      <c r="J1586" s="22">
        <v>2978708</v>
      </c>
      <c r="K1586" s="22">
        <v>0</v>
      </c>
      <c r="L1586" s="22">
        <v>2940669</v>
      </c>
      <c r="M1586" s="22">
        <v>0</v>
      </c>
      <c r="N1586" s="29">
        <v>0</v>
      </c>
      <c r="O1586" s="22">
        <v>0</v>
      </c>
      <c r="P1586" s="29">
        <v>0</v>
      </c>
      <c r="Q1586" s="22">
        <v>0</v>
      </c>
      <c r="R1586" s="29">
        <v>0</v>
      </c>
      <c r="S1586" s="22">
        <v>0</v>
      </c>
      <c r="T1586" s="29">
        <v>0</v>
      </c>
      <c r="U1586" s="22">
        <v>32209</v>
      </c>
      <c r="V1586" s="29">
        <v>23435.79</v>
      </c>
      <c r="W1586" s="22">
        <v>225029</v>
      </c>
      <c r="X1586" s="29">
        <v>263025.71999999997</v>
      </c>
      <c r="Y1586" s="22">
        <v>0</v>
      </c>
      <c r="Z1586" s="29">
        <v>0</v>
      </c>
      <c r="AA1586" s="22">
        <v>180496</v>
      </c>
      <c r="AB1586" s="29">
        <v>751762.8</v>
      </c>
      <c r="AC1586" s="22">
        <v>0</v>
      </c>
      <c r="AD1586" s="29">
        <v>0</v>
      </c>
      <c r="AE1586" s="29">
        <v>0</v>
      </c>
      <c r="AF1586" s="29">
        <v>1038224.31</v>
      </c>
      <c r="AG1586" s="29" t="s">
        <v>35</v>
      </c>
      <c r="AI1586"/>
    </row>
    <row r="1587" spans="1:35">
      <c r="A1587" s="17">
        <v>1585</v>
      </c>
      <c r="B1587" s="18">
        <v>45413</v>
      </c>
      <c r="C1587" s="19" t="s">
        <v>38</v>
      </c>
      <c r="D1587" s="19" t="s">
        <v>39</v>
      </c>
      <c r="E1587" s="17">
        <v>0</v>
      </c>
      <c r="F1587" s="17">
        <v>0</v>
      </c>
      <c r="G1587" s="17">
        <v>50270</v>
      </c>
      <c r="H1587" s="20">
        <v>0</v>
      </c>
      <c r="I1587" s="17">
        <v>0</v>
      </c>
      <c r="J1587" s="17">
        <v>0</v>
      </c>
      <c r="K1587" s="17">
        <v>1360555</v>
      </c>
      <c r="L1587" s="17">
        <v>0</v>
      </c>
      <c r="M1587" s="17">
        <v>1323556</v>
      </c>
      <c r="N1587" s="21">
        <v>10976454.1</v>
      </c>
      <c r="O1587" s="17">
        <v>3832589</v>
      </c>
      <c r="P1587" s="21">
        <v>37488308.840000004</v>
      </c>
      <c r="Q1587" s="17">
        <v>0</v>
      </c>
      <c r="R1587" s="21">
        <v>0</v>
      </c>
      <c r="S1587" s="17">
        <v>0</v>
      </c>
      <c r="T1587" s="21">
        <v>0</v>
      </c>
      <c r="U1587" s="17">
        <v>0</v>
      </c>
      <c r="V1587" s="21">
        <v>0</v>
      </c>
      <c r="W1587" s="17">
        <v>0</v>
      </c>
      <c r="X1587" s="21">
        <v>0</v>
      </c>
      <c r="Y1587" s="17">
        <v>0</v>
      </c>
      <c r="Z1587" s="21">
        <v>0</v>
      </c>
      <c r="AA1587" s="17">
        <v>0</v>
      </c>
      <c r="AB1587" s="21">
        <v>0</v>
      </c>
      <c r="AC1587" s="17">
        <v>0</v>
      </c>
      <c r="AD1587" s="21">
        <v>0</v>
      </c>
      <c r="AE1587" s="21">
        <v>48464762.940000005</v>
      </c>
      <c r="AF1587" s="21">
        <v>0</v>
      </c>
      <c r="AG1587" s="21" t="s">
        <v>40</v>
      </c>
      <c r="AI1587"/>
    </row>
    <row r="1588" spans="1:35">
      <c r="A1588" s="22">
        <v>1586</v>
      </c>
      <c r="B1588" s="28">
        <v>45413</v>
      </c>
      <c r="C1588" s="23" t="s">
        <v>41</v>
      </c>
      <c r="D1588" s="23" t="s">
        <v>42</v>
      </c>
      <c r="E1588" s="22">
        <v>6296</v>
      </c>
      <c r="F1588" s="22">
        <v>8810</v>
      </c>
      <c r="G1588" s="22">
        <v>1857120</v>
      </c>
      <c r="H1588" s="38">
        <v>541</v>
      </c>
      <c r="I1588" s="22">
        <v>778059</v>
      </c>
      <c r="J1588" s="22">
        <v>83438750</v>
      </c>
      <c r="K1588" s="22">
        <v>14340543</v>
      </c>
      <c r="L1588" s="22">
        <v>35813397</v>
      </c>
      <c r="M1588" s="22">
        <v>32435706</v>
      </c>
      <c r="N1588" s="29">
        <v>80888524.670000002</v>
      </c>
      <c r="O1588" s="22">
        <v>23311525</v>
      </c>
      <c r="P1588" s="29">
        <v>111362891.3</v>
      </c>
      <c r="Q1588" s="22">
        <v>0</v>
      </c>
      <c r="R1588" s="29">
        <v>0</v>
      </c>
      <c r="S1588" s="22">
        <v>86303</v>
      </c>
      <c r="T1588" s="29">
        <v>407757.62</v>
      </c>
      <c r="U1588" s="22">
        <v>5560061</v>
      </c>
      <c r="V1588" s="29">
        <v>17304046.440000001</v>
      </c>
      <c r="W1588" s="22">
        <v>2500082</v>
      </c>
      <c r="X1588" s="29">
        <v>12255050.060000001</v>
      </c>
      <c r="Y1588" s="22">
        <v>13718</v>
      </c>
      <c r="Z1588" s="29">
        <v>361249.02</v>
      </c>
      <c r="AA1588" s="22">
        <v>19108778</v>
      </c>
      <c r="AB1588" s="29">
        <v>120589541</v>
      </c>
      <c r="AC1588" s="22">
        <v>0</v>
      </c>
      <c r="AD1588" s="29">
        <v>0</v>
      </c>
      <c r="AE1588" s="29">
        <v>192659173.59</v>
      </c>
      <c r="AF1588" s="29">
        <v>150509886.52000001</v>
      </c>
      <c r="AG1588" s="29" t="s">
        <v>40</v>
      </c>
      <c r="AI1588"/>
    </row>
    <row r="1589" spans="1:35">
      <c r="A1589" s="17">
        <v>1587</v>
      </c>
      <c r="B1589" s="18">
        <v>45413</v>
      </c>
      <c r="C1589" s="19" t="s">
        <v>41</v>
      </c>
      <c r="D1589" s="19" t="s">
        <v>43</v>
      </c>
      <c r="E1589" s="17">
        <v>433</v>
      </c>
      <c r="F1589" s="17">
        <v>5</v>
      </c>
      <c r="G1589" s="17">
        <v>59262</v>
      </c>
      <c r="H1589" s="20">
        <v>0</v>
      </c>
      <c r="I1589" s="17">
        <v>0</v>
      </c>
      <c r="J1589" s="17">
        <v>0</v>
      </c>
      <c r="K1589" s="17">
        <v>0</v>
      </c>
      <c r="L1589" s="17">
        <v>5669330</v>
      </c>
      <c r="M1589" s="17">
        <v>0</v>
      </c>
      <c r="N1589" s="21">
        <v>0</v>
      </c>
      <c r="O1589" s="17">
        <v>0</v>
      </c>
      <c r="P1589" s="21">
        <v>0</v>
      </c>
      <c r="Q1589" s="17">
        <v>0</v>
      </c>
      <c r="R1589" s="21">
        <v>0</v>
      </c>
      <c r="S1589" s="17">
        <v>0</v>
      </c>
      <c r="T1589" s="21">
        <v>0</v>
      </c>
      <c r="U1589" s="17">
        <v>275320</v>
      </c>
      <c r="V1589" s="21">
        <v>865465.31</v>
      </c>
      <c r="W1589" s="17">
        <v>92867</v>
      </c>
      <c r="X1589" s="21">
        <v>372833.89</v>
      </c>
      <c r="Y1589" s="17">
        <v>0</v>
      </c>
      <c r="Z1589" s="21">
        <v>0</v>
      </c>
      <c r="AA1589" s="17">
        <v>2267221</v>
      </c>
      <c r="AB1589" s="21">
        <v>12635958.640000001</v>
      </c>
      <c r="AC1589" s="17">
        <v>192</v>
      </c>
      <c r="AD1589" s="21">
        <v>202.3</v>
      </c>
      <c r="AE1589" s="21">
        <v>0</v>
      </c>
      <c r="AF1589" s="21">
        <v>13874460.140000001</v>
      </c>
      <c r="AG1589" s="21" t="s">
        <v>35</v>
      </c>
      <c r="AI1589"/>
    </row>
    <row r="1590" spans="1:35">
      <c r="A1590" s="22">
        <v>1588</v>
      </c>
      <c r="B1590" s="28">
        <v>45413</v>
      </c>
      <c r="C1590" s="23" t="s">
        <v>38</v>
      </c>
      <c r="D1590" s="23" t="s">
        <v>44</v>
      </c>
      <c r="E1590" s="22">
        <v>0</v>
      </c>
      <c r="F1590" s="22">
        <v>0</v>
      </c>
      <c r="G1590" s="22">
        <v>0</v>
      </c>
      <c r="H1590" s="38">
        <v>0</v>
      </c>
      <c r="I1590" s="22">
        <v>0</v>
      </c>
      <c r="J1590" s="22">
        <v>0</v>
      </c>
      <c r="K1590" s="22">
        <v>0</v>
      </c>
      <c r="L1590" s="22">
        <v>0</v>
      </c>
      <c r="M1590" s="22">
        <v>0</v>
      </c>
      <c r="N1590" s="29">
        <v>0</v>
      </c>
      <c r="O1590" s="22">
        <v>0</v>
      </c>
      <c r="P1590" s="29">
        <v>0</v>
      </c>
      <c r="Q1590" s="22">
        <v>0</v>
      </c>
      <c r="R1590" s="29">
        <v>0</v>
      </c>
      <c r="S1590" s="22">
        <v>0</v>
      </c>
      <c r="T1590" s="29">
        <v>0</v>
      </c>
      <c r="U1590" s="22">
        <v>0</v>
      </c>
      <c r="V1590" s="29">
        <v>0</v>
      </c>
      <c r="W1590" s="22">
        <v>0</v>
      </c>
      <c r="X1590" s="29">
        <v>0</v>
      </c>
      <c r="Y1590" s="22">
        <v>0</v>
      </c>
      <c r="Z1590" s="29">
        <v>0</v>
      </c>
      <c r="AA1590" s="22">
        <v>0</v>
      </c>
      <c r="AB1590" s="29">
        <v>0</v>
      </c>
      <c r="AC1590" s="22">
        <v>0</v>
      </c>
      <c r="AD1590" s="29">
        <v>0</v>
      </c>
      <c r="AE1590" s="29">
        <v>0</v>
      </c>
      <c r="AF1590" s="29">
        <v>0</v>
      </c>
      <c r="AG1590" s="29" t="s">
        <v>35</v>
      </c>
      <c r="AI1590"/>
    </row>
    <row r="1591" spans="1:35">
      <c r="A1591" s="17">
        <v>1589</v>
      </c>
      <c r="B1591" s="18">
        <v>45413</v>
      </c>
      <c r="C1591" s="19" t="s">
        <v>38</v>
      </c>
      <c r="D1591" s="19" t="s">
        <v>102</v>
      </c>
      <c r="E1591" s="17">
        <v>0</v>
      </c>
      <c r="F1591" s="17">
        <v>0</v>
      </c>
      <c r="G1591" s="17">
        <v>0</v>
      </c>
      <c r="H1591" s="20">
        <v>0</v>
      </c>
      <c r="I1591" s="17">
        <v>0</v>
      </c>
      <c r="J1591" s="17">
        <v>0</v>
      </c>
      <c r="K1591" s="17">
        <v>0</v>
      </c>
      <c r="L1591" s="17">
        <v>370</v>
      </c>
      <c r="M1591" s="17">
        <v>0</v>
      </c>
      <c r="N1591" s="21">
        <v>0</v>
      </c>
      <c r="O1591" s="17">
        <v>0</v>
      </c>
      <c r="P1591" s="21">
        <v>0</v>
      </c>
      <c r="Q1591" s="17">
        <v>0</v>
      </c>
      <c r="R1591" s="21">
        <v>0</v>
      </c>
      <c r="S1591" s="17">
        <v>0</v>
      </c>
      <c r="T1591" s="21">
        <v>0</v>
      </c>
      <c r="U1591" s="17">
        <v>1141</v>
      </c>
      <c r="V1591" s="21">
        <v>2757.69</v>
      </c>
      <c r="W1591" s="17">
        <v>137</v>
      </c>
      <c r="X1591" s="21">
        <v>4075.97</v>
      </c>
      <c r="Y1591" s="17">
        <v>0</v>
      </c>
      <c r="Z1591" s="21">
        <v>0</v>
      </c>
      <c r="AA1591" s="17">
        <v>1516</v>
      </c>
      <c r="AB1591" s="21">
        <v>7836.01</v>
      </c>
      <c r="AC1591" s="17">
        <v>0</v>
      </c>
      <c r="AD1591" s="21">
        <v>0</v>
      </c>
      <c r="AE1591" s="21">
        <v>0</v>
      </c>
      <c r="AF1591" s="21">
        <v>14669.67</v>
      </c>
      <c r="AG1591" s="21" t="s">
        <v>35</v>
      </c>
      <c r="AI1591"/>
    </row>
    <row r="1592" spans="1:35">
      <c r="A1592" s="22">
        <v>1590</v>
      </c>
      <c r="B1592" s="28">
        <v>45413</v>
      </c>
      <c r="C1592" s="23" t="s">
        <v>45</v>
      </c>
      <c r="D1592" s="23" t="s">
        <v>46</v>
      </c>
      <c r="E1592" s="22">
        <v>8176</v>
      </c>
      <c r="F1592" s="22">
        <v>2517</v>
      </c>
      <c r="G1592" s="22">
        <v>39897</v>
      </c>
      <c r="H1592" s="38">
        <v>45057</v>
      </c>
      <c r="I1592" s="22">
        <v>14450</v>
      </c>
      <c r="J1592" s="22">
        <v>1922961</v>
      </c>
      <c r="K1592" s="22">
        <v>2575688</v>
      </c>
      <c r="L1592" s="22">
        <v>81434285</v>
      </c>
      <c r="M1592" s="22">
        <v>2470100</v>
      </c>
      <c r="N1592" s="29">
        <v>9493879.7100000009</v>
      </c>
      <c r="O1592" s="22">
        <v>2402078</v>
      </c>
      <c r="P1592" s="29">
        <v>15777419.310000001</v>
      </c>
      <c r="Q1592" s="22">
        <v>0</v>
      </c>
      <c r="R1592" s="29">
        <v>0</v>
      </c>
      <c r="S1592" s="22">
        <v>17763</v>
      </c>
      <c r="T1592" s="29">
        <v>87328.09</v>
      </c>
      <c r="U1592" s="22">
        <v>4060091</v>
      </c>
      <c r="V1592" s="29">
        <v>9357492.1300000008</v>
      </c>
      <c r="W1592" s="22">
        <v>421604</v>
      </c>
      <c r="X1592" s="29">
        <v>2692827.36</v>
      </c>
      <c r="Y1592" s="22">
        <v>18</v>
      </c>
      <c r="Z1592" s="29">
        <v>44.88</v>
      </c>
      <c r="AA1592" s="22">
        <v>24590143</v>
      </c>
      <c r="AB1592" s="29">
        <v>120753592.3</v>
      </c>
      <c r="AC1592" s="22">
        <v>373</v>
      </c>
      <c r="AD1592" s="29">
        <v>377.31</v>
      </c>
      <c r="AE1592" s="29">
        <v>25358627.110000003</v>
      </c>
      <c r="AF1592" s="29">
        <v>132804333.98</v>
      </c>
      <c r="AG1592" s="29" t="s">
        <v>35</v>
      </c>
      <c r="AI1592"/>
    </row>
    <row r="1593" spans="1:35">
      <c r="A1593" s="17">
        <v>1591</v>
      </c>
      <c r="B1593" s="18">
        <v>45413</v>
      </c>
      <c r="C1593" s="19" t="s">
        <v>45</v>
      </c>
      <c r="D1593" s="19" t="s">
        <v>47</v>
      </c>
      <c r="E1593" s="17">
        <v>5329</v>
      </c>
      <c r="F1593" s="17">
        <v>2900</v>
      </c>
      <c r="G1593" s="17">
        <v>42374</v>
      </c>
      <c r="H1593" s="20">
        <v>19340</v>
      </c>
      <c r="I1593" s="17">
        <v>0</v>
      </c>
      <c r="J1593" s="17">
        <v>1113311</v>
      </c>
      <c r="K1593" s="17">
        <v>75336</v>
      </c>
      <c r="L1593" s="17">
        <v>44929324</v>
      </c>
      <c r="M1593" s="17">
        <v>143662</v>
      </c>
      <c r="N1593" s="21">
        <v>573535.67000000004</v>
      </c>
      <c r="O1593" s="17">
        <v>61062</v>
      </c>
      <c r="P1593" s="21">
        <v>296087.37</v>
      </c>
      <c r="Q1593" s="17">
        <v>0</v>
      </c>
      <c r="R1593" s="21">
        <v>0</v>
      </c>
      <c r="S1593" s="17">
        <v>9689</v>
      </c>
      <c r="T1593" s="21">
        <v>59058.8</v>
      </c>
      <c r="U1593" s="17">
        <v>2724465</v>
      </c>
      <c r="V1593" s="21">
        <v>5739174.8799999999</v>
      </c>
      <c r="W1593" s="17">
        <v>765846</v>
      </c>
      <c r="X1593" s="21">
        <v>1257956.5</v>
      </c>
      <c r="Y1593" s="17">
        <v>0</v>
      </c>
      <c r="Z1593" s="21">
        <v>0</v>
      </c>
      <c r="AA1593" s="17">
        <v>15636632</v>
      </c>
      <c r="AB1593" s="21">
        <v>65213405.109999999</v>
      </c>
      <c r="AC1593" s="17">
        <v>287</v>
      </c>
      <c r="AD1593" s="21">
        <v>308.16000000000003</v>
      </c>
      <c r="AE1593" s="21">
        <v>928681.84000000008</v>
      </c>
      <c r="AF1593" s="21">
        <v>72210844.649999991</v>
      </c>
      <c r="AG1593" s="21" t="s">
        <v>35</v>
      </c>
      <c r="AI1593"/>
    </row>
    <row r="1594" spans="1:35">
      <c r="A1594" s="22">
        <v>1592</v>
      </c>
      <c r="B1594" s="28">
        <v>45413</v>
      </c>
      <c r="C1594" s="23" t="s">
        <v>45</v>
      </c>
      <c r="D1594" s="23" t="s">
        <v>48</v>
      </c>
      <c r="E1594" s="22">
        <v>2045</v>
      </c>
      <c r="F1594" s="22">
        <v>161</v>
      </c>
      <c r="G1594" s="22">
        <v>1470</v>
      </c>
      <c r="H1594" s="38">
        <v>1774</v>
      </c>
      <c r="I1594" s="22">
        <v>355014</v>
      </c>
      <c r="J1594" s="22">
        <v>895552</v>
      </c>
      <c r="K1594" s="22">
        <v>32777</v>
      </c>
      <c r="L1594" s="22">
        <v>13709988</v>
      </c>
      <c r="M1594" s="22">
        <v>49219</v>
      </c>
      <c r="N1594" s="29">
        <v>222031.15</v>
      </c>
      <c r="O1594" s="22">
        <v>18850</v>
      </c>
      <c r="P1594" s="29">
        <v>108292.82</v>
      </c>
      <c r="Q1594" s="22">
        <v>0</v>
      </c>
      <c r="R1594" s="29">
        <v>0</v>
      </c>
      <c r="S1594" s="22">
        <v>920</v>
      </c>
      <c r="T1594" s="29">
        <v>4588.6000000000004</v>
      </c>
      <c r="U1594" s="22">
        <v>1286840</v>
      </c>
      <c r="V1594" s="29">
        <v>2282503.85</v>
      </c>
      <c r="W1594" s="22">
        <v>297954</v>
      </c>
      <c r="X1594" s="29">
        <v>573636.73</v>
      </c>
      <c r="Y1594" s="22">
        <v>5802</v>
      </c>
      <c r="Z1594" s="29">
        <v>65309.2</v>
      </c>
      <c r="AA1594" s="22">
        <v>5820990</v>
      </c>
      <c r="AB1594" s="29">
        <v>26092947.949999999</v>
      </c>
      <c r="AC1594" s="22">
        <v>0</v>
      </c>
      <c r="AD1594" s="29">
        <v>0</v>
      </c>
      <c r="AE1594" s="29">
        <v>334912.56999999995</v>
      </c>
      <c r="AF1594" s="29">
        <v>29014397.73</v>
      </c>
      <c r="AG1594" s="29" t="s">
        <v>35</v>
      </c>
      <c r="AI1594"/>
    </row>
    <row r="1595" spans="1:35">
      <c r="A1595" s="17">
        <v>1593</v>
      </c>
      <c r="B1595" s="18">
        <v>45413</v>
      </c>
      <c r="C1595" s="19" t="s">
        <v>38</v>
      </c>
      <c r="D1595" s="19" t="s">
        <v>49</v>
      </c>
      <c r="E1595" s="17">
        <v>0</v>
      </c>
      <c r="F1595" s="17">
        <v>0</v>
      </c>
      <c r="G1595" s="17">
        <v>0</v>
      </c>
      <c r="H1595" s="20">
        <v>0</v>
      </c>
      <c r="I1595" s="17">
        <v>1</v>
      </c>
      <c r="J1595" s="17">
        <v>0</v>
      </c>
      <c r="K1595" s="17">
        <v>0</v>
      </c>
      <c r="L1595" s="17">
        <v>773</v>
      </c>
      <c r="M1595" s="17">
        <v>0</v>
      </c>
      <c r="N1595" s="21">
        <v>0</v>
      </c>
      <c r="O1595" s="17">
        <v>0</v>
      </c>
      <c r="P1595" s="21">
        <v>0</v>
      </c>
      <c r="Q1595" s="17">
        <v>0</v>
      </c>
      <c r="R1595" s="21">
        <v>0</v>
      </c>
      <c r="S1595" s="17">
        <v>0</v>
      </c>
      <c r="T1595" s="21">
        <v>0</v>
      </c>
      <c r="U1595" s="17">
        <v>81</v>
      </c>
      <c r="V1595" s="21">
        <v>285.32</v>
      </c>
      <c r="W1595" s="17">
        <v>33</v>
      </c>
      <c r="X1595" s="21">
        <v>153.47</v>
      </c>
      <c r="Y1595" s="17">
        <v>0</v>
      </c>
      <c r="Z1595" s="21">
        <v>0</v>
      </c>
      <c r="AA1595" s="17">
        <v>397</v>
      </c>
      <c r="AB1595" s="21">
        <v>3641.6</v>
      </c>
      <c r="AC1595" s="17">
        <v>0</v>
      </c>
      <c r="AD1595" s="21">
        <v>0</v>
      </c>
      <c r="AE1595" s="21">
        <v>0</v>
      </c>
      <c r="AF1595" s="21">
        <v>4080.39</v>
      </c>
      <c r="AG1595" s="21" t="s">
        <v>35</v>
      </c>
      <c r="AI1595"/>
    </row>
    <row r="1596" spans="1:35">
      <c r="A1596" s="22">
        <v>1594</v>
      </c>
      <c r="B1596" s="28">
        <v>45413</v>
      </c>
      <c r="C1596" s="23" t="s">
        <v>41</v>
      </c>
      <c r="D1596" s="23" t="s">
        <v>98</v>
      </c>
      <c r="E1596" s="22">
        <v>701</v>
      </c>
      <c r="F1596" s="22">
        <v>48</v>
      </c>
      <c r="G1596" s="22">
        <v>0</v>
      </c>
      <c r="H1596" s="38">
        <v>0</v>
      </c>
      <c r="I1596" s="22">
        <v>11439</v>
      </c>
      <c r="J1596" s="22">
        <v>0</v>
      </c>
      <c r="K1596" s="22">
        <v>104120</v>
      </c>
      <c r="L1596" s="22">
        <v>879581</v>
      </c>
      <c r="M1596" s="22">
        <v>183223</v>
      </c>
      <c r="N1596" s="29">
        <v>643065.62</v>
      </c>
      <c r="O1596" s="22">
        <v>594220</v>
      </c>
      <c r="P1596" s="29">
        <v>1310227.96</v>
      </c>
      <c r="Q1596" s="22">
        <v>0</v>
      </c>
      <c r="R1596" s="29">
        <v>0</v>
      </c>
      <c r="S1596" s="22">
        <v>0</v>
      </c>
      <c r="T1596" s="29">
        <v>0</v>
      </c>
      <c r="U1596" s="22">
        <v>169492</v>
      </c>
      <c r="V1596" s="29">
        <v>366689.34</v>
      </c>
      <c r="W1596" s="22">
        <v>15569</v>
      </c>
      <c r="X1596" s="29">
        <v>45990.559999999998</v>
      </c>
      <c r="Y1596" s="22">
        <v>2</v>
      </c>
      <c r="Z1596" s="29">
        <v>20</v>
      </c>
      <c r="AA1596" s="22">
        <v>437145</v>
      </c>
      <c r="AB1596" s="29">
        <v>2220363.7000000002</v>
      </c>
      <c r="AC1596" s="22">
        <v>3</v>
      </c>
      <c r="AD1596" s="29">
        <v>1.1000000000000001</v>
      </c>
      <c r="AE1596" s="29">
        <v>1953293.58</v>
      </c>
      <c r="AF1596" s="29">
        <v>2633064.7000000002</v>
      </c>
      <c r="AG1596" s="29" t="s">
        <v>35</v>
      </c>
      <c r="AI1596"/>
    </row>
    <row r="1597" spans="1:35">
      <c r="A1597" s="17">
        <v>1595</v>
      </c>
      <c r="B1597" s="18">
        <v>45413</v>
      </c>
      <c r="C1597" s="19" t="s">
        <v>45</v>
      </c>
      <c r="D1597" s="19" t="s">
        <v>50</v>
      </c>
      <c r="E1597" s="17">
        <v>8281</v>
      </c>
      <c r="F1597" s="17">
        <v>3958</v>
      </c>
      <c r="G1597" s="17">
        <v>77111</v>
      </c>
      <c r="H1597" s="20">
        <v>13167</v>
      </c>
      <c r="I1597" s="17">
        <v>0</v>
      </c>
      <c r="J1597" s="17">
        <v>2514139</v>
      </c>
      <c r="K1597" s="17">
        <v>887767</v>
      </c>
      <c r="L1597" s="17">
        <v>57401577</v>
      </c>
      <c r="M1597" s="17">
        <v>1019280</v>
      </c>
      <c r="N1597" s="21">
        <v>3831236.31</v>
      </c>
      <c r="O1597" s="17">
        <v>416920</v>
      </c>
      <c r="P1597" s="21">
        <v>2286617.81</v>
      </c>
      <c r="Q1597" s="17">
        <v>0</v>
      </c>
      <c r="R1597" s="21">
        <v>0</v>
      </c>
      <c r="S1597" s="17">
        <v>92442</v>
      </c>
      <c r="T1597" s="21">
        <v>509329.7</v>
      </c>
      <c r="U1597" s="17">
        <v>6713398</v>
      </c>
      <c r="V1597" s="21">
        <v>18546496.68</v>
      </c>
      <c r="W1597" s="17">
        <v>1130350</v>
      </c>
      <c r="X1597" s="21">
        <v>4090722.86</v>
      </c>
      <c r="Y1597" s="17">
        <v>4045</v>
      </c>
      <c r="Z1597" s="21">
        <v>63496.03</v>
      </c>
      <c r="AA1597" s="17">
        <v>32083461</v>
      </c>
      <c r="AB1597" s="21">
        <v>155827575.5</v>
      </c>
      <c r="AC1597" s="17">
        <v>515</v>
      </c>
      <c r="AD1597" s="21">
        <v>430.04</v>
      </c>
      <c r="AE1597" s="21">
        <v>6627183.8200000003</v>
      </c>
      <c r="AF1597" s="21">
        <v>178528721.10999998</v>
      </c>
      <c r="AG1597" s="21" t="s">
        <v>35</v>
      </c>
      <c r="AI1597"/>
    </row>
    <row r="1598" spans="1:35">
      <c r="A1598" s="22">
        <v>1596</v>
      </c>
      <c r="B1598" s="28">
        <v>45413</v>
      </c>
      <c r="C1598" s="23" t="s">
        <v>33</v>
      </c>
      <c r="D1598" s="23" t="s">
        <v>51</v>
      </c>
      <c r="E1598" s="22">
        <v>177</v>
      </c>
      <c r="F1598" s="22">
        <v>2</v>
      </c>
      <c r="G1598" s="22">
        <v>0</v>
      </c>
      <c r="H1598" s="38">
        <v>0</v>
      </c>
      <c r="I1598" s="22">
        <v>0</v>
      </c>
      <c r="J1598" s="22">
        <v>0</v>
      </c>
      <c r="K1598" s="22">
        <v>0</v>
      </c>
      <c r="L1598" s="22">
        <v>247179</v>
      </c>
      <c r="M1598" s="22">
        <v>0</v>
      </c>
      <c r="N1598" s="29">
        <v>0</v>
      </c>
      <c r="O1598" s="22">
        <v>0</v>
      </c>
      <c r="P1598" s="29">
        <v>0</v>
      </c>
      <c r="Q1598" s="22">
        <v>0</v>
      </c>
      <c r="R1598" s="29">
        <v>0</v>
      </c>
      <c r="S1598" s="22">
        <v>0</v>
      </c>
      <c r="T1598" s="29">
        <v>0</v>
      </c>
      <c r="U1598" s="22">
        <v>28208</v>
      </c>
      <c r="V1598" s="29">
        <v>94553.45</v>
      </c>
      <c r="W1598" s="22">
        <v>4055</v>
      </c>
      <c r="X1598" s="29">
        <v>18023.349999999999</v>
      </c>
      <c r="Y1598" s="22">
        <v>0</v>
      </c>
      <c r="Z1598" s="29">
        <v>0</v>
      </c>
      <c r="AA1598" s="22">
        <v>120139</v>
      </c>
      <c r="AB1598" s="29">
        <v>687918.74</v>
      </c>
      <c r="AC1598" s="22">
        <v>0</v>
      </c>
      <c r="AD1598" s="29">
        <v>0</v>
      </c>
      <c r="AE1598" s="29">
        <v>0</v>
      </c>
      <c r="AF1598" s="29">
        <v>800495.54</v>
      </c>
      <c r="AG1598" s="29" t="s">
        <v>35</v>
      </c>
      <c r="AI1598"/>
    </row>
    <row r="1599" spans="1:35">
      <c r="A1599" s="17">
        <v>1597</v>
      </c>
      <c r="B1599" s="18">
        <v>45413</v>
      </c>
      <c r="C1599" s="19" t="s">
        <v>45</v>
      </c>
      <c r="D1599" s="19" t="s">
        <v>53</v>
      </c>
      <c r="E1599" s="17">
        <v>2857</v>
      </c>
      <c r="F1599" s="17">
        <v>1144</v>
      </c>
      <c r="G1599" s="17">
        <v>3119</v>
      </c>
      <c r="H1599" s="20">
        <v>2453</v>
      </c>
      <c r="I1599" s="17">
        <v>21273</v>
      </c>
      <c r="J1599" s="17">
        <v>1337330</v>
      </c>
      <c r="K1599" s="17">
        <v>0</v>
      </c>
      <c r="L1599" s="17">
        <v>28627001</v>
      </c>
      <c r="M1599" s="17">
        <v>0</v>
      </c>
      <c r="N1599" s="21">
        <v>0</v>
      </c>
      <c r="O1599" s="17">
        <v>0</v>
      </c>
      <c r="P1599" s="21">
        <v>0</v>
      </c>
      <c r="Q1599" s="17">
        <v>0</v>
      </c>
      <c r="R1599" s="21">
        <v>0</v>
      </c>
      <c r="S1599" s="17">
        <v>0</v>
      </c>
      <c r="T1599" s="21">
        <v>0</v>
      </c>
      <c r="U1599" s="17">
        <v>1654335</v>
      </c>
      <c r="V1599" s="21">
        <v>4073860.33</v>
      </c>
      <c r="W1599" s="17">
        <v>260602</v>
      </c>
      <c r="X1599" s="21">
        <v>792563.46</v>
      </c>
      <c r="Y1599" s="17">
        <v>0</v>
      </c>
      <c r="Z1599" s="21">
        <v>0</v>
      </c>
      <c r="AA1599" s="17">
        <v>8879663</v>
      </c>
      <c r="AB1599" s="21">
        <v>41610041.409999996</v>
      </c>
      <c r="AC1599" s="17">
        <v>2309</v>
      </c>
      <c r="AD1599" s="21">
        <v>3356.46</v>
      </c>
      <c r="AE1599" s="21">
        <v>0</v>
      </c>
      <c r="AF1599" s="21">
        <v>46479821.659999996</v>
      </c>
      <c r="AG1599" s="21" t="s">
        <v>35</v>
      </c>
      <c r="AI1599"/>
    </row>
    <row r="1600" spans="1:35">
      <c r="A1600" s="22">
        <v>1598</v>
      </c>
      <c r="B1600" s="28">
        <v>45413</v>
      </c>
      <c r="C1600" s="23" t="s">
        <v>38</v>
      </c>
      <c r="D1600" s="23" t="s">
        <v>54</v>
      </c>
      <c r="E1600" s="22">
        <v>0</v>
      </c>
      <c r="F1600" s="22">
        <v>0</v>
      </c>
      <c r="G1600" s="22">
        <v>0</v>
      </c>
      <c r="H1600" s="38">
        <v>0</v>
      </c>
      <c r="I1600" s="22">
        <v>0</v>
      </c>
      <c r="J1600" s="22">
        <v>0</v>
      </c>
      <c r="K1600" s="22">
        <v>201473</v>
      </c>
      <c r="L1600" s="22">
        <v>0</v>
      </c>
      <c r="M1600" s="22">
        <v>143228</v>
      </c>
      <c r="N1600" s="29">
        <v>812457.3</v>
      </c>
      <c r="O1600" s="22">
        <v>242143</v>
      </c>
      <c r="P1600" s="29">
        <v>4347944.43</v>
      </c>
      <c r="Q1600" s="22">
        <v>0</v>
      </c>
      <c r="R1600" s="29">
        <v>0</v>
      </c>
      <c r="S1600" s="22">
        <v>547</v>
      </c>
      <c r="T1600" s="29">
        <v>4330.6000000000004</v>
      </c>
      <c r="U1600" s="22">
        <v>0</v>
      </c>
      <c r="V1600" s="29">
        <v>0</v>
      </c>
      <c r="W1600" s="22">
        <v>0</v>
      </c>
      <c r="X1600" s="29">
        <v>0</v>
      </c>
      <c r="Y1600" s="22">
        <v>0</v>
      </c>
      <c r="Z1600" s="29">
        <v>0</v>
      </c>
      <c r="AA1600" s="22">
        <v>0</v>
      </c>
      <c r="AB1600" s="29">
        <v>0</v>
      </c>
      <c r="AC1600" s="22">
        <v>0</v>
      </c>
      <c r="AD1600" s="29">
        <v>0</v>
      </c>
      <c r="AE1600" s="29">
        <v>5164732.3299999991</v>
      </c>
      <c r="AF1600" s="29">
        <v>0</v>
      </c>
      <c r="AG1600" s="29" t="s">
        <v>40</v>
      </c>
      <c r="AI1600"/>
    </row>
    <row r="1601" spans="1:35">
      <c r="A1601" s="17">
        <v>1599</v>
      </c>
      <c r="B1601" s="18">
        <v>45413</v>
      </c>
      <c r="C1601" s="19" t="s">
        <v>41</v>
      </c>
      <c r="D1601" s="19" t="s">
        <v>55</v>
      </c>
      <c r="E1601" s="17">
        <v>1144</v>
      </c>
      <c r="F1601" s="17">
        <v>530</v>
      </c>
      <c r="G1601" s="17">
        <v>7016</v>
      </c>
      <c r="H1601" s="20">
        <v>67443</v>
      </c>
      <c r="I1601" s="17">
        <v>0</v>
      </c>
      <c r="J1601" s="17">
        <v>70715</v>
      </c>
      <c r="K1601" s="17">
        <v>28055</v>
      </c>
      <c r="L1601" s="17">
        <v>2799359</v>
      </c>
      <c r="M1601" s="17">
        <v>52026</v>
      </c>
      <c r="N1601" s="21">
        <v>274016.94</v>
      </c>
      <c r="O1601" s="17">
        <v>31693</v>
      </c>
      <c r="P1601" s="21">
        <v>275474.38</v>
      </c>
      <c r="Q1601" s="17">
        <v>0</v>
      </c>
      <c r="R1601" s="21">
        <v>0</v>
      </c>
      <c r="S1601" s="17">
        <v>386</v>
      </c>
      <c r="T1601" s="21">
        <v>1870.2</v>
      </c>
      <c r="U1601" s="17">
        <v>420970</v>
      </c>
      <c r="V1601" s="21">
        <v>1229479.6599999999</v>
      </c>
      <c r="W1601" s="17">
        <v>40094</v>
      </c>
      <c r="X1601" s="21">
        <v>127255.26</v>
      </c>
      <c r="Y1601" s="17">
        <v>0</v>
      </c>
      <c r="Z1601" s="21">
        <v>0</v>
      </c>
      <c r="AA1601" s="17">
        <v>2634987</v>
      </c>
      <c r="AB1601" s="21">
        <v>14550509.68</v>
      </c>
      <c r="AC1601" s="17">
        <v>0</v>
      </c>
      <c r="AD1601" s="21">
        <v>0</v>
      </c>
      <c r="AE1601" s="21">
        <v>551361.52</v>
      </c>
      <c r="AF1601" s="21">
        <v>15907244.6</v>
      </c>
      <c r="AG1601" s="21" t="s">
        <v>35</v>
      </c>
      <c r="AI1601"/>
    </row>
    <row r="1602" spans="1:35">
      <c r="A1602" s="22">
        <v>1600</v>
      </c>
      <c r="B1602" s="28">
        <v>45413</v>
      </c>
      <c r="C1602" s="23" t="s">
        <v>38</v>
      </c>
      <c r="D1602" s="23" t="s">
        <v>56</v>
      </c>
      <c r="E1602" s="22">
        <v>440</v>
      </c>
      <c r="F1602" s="22">
        <v>340</v>
      </c>
      <c r="G1602" s="22">
        <v>551</v>
      </c>
      <c r="H1602" s="38">
        <v>93</v>
      </c>
      <c r="I1602" s="22">
        <v>0</v>
      </c>
      <c r="J1602" s="22">
        <v>6371</v>
      </c>
      <c r="K1602" s="22">
        <v>486482</v>
      </c>
      <c r="L1602" s="22">
        <v>1714035</v>
      </c>
      <c r="M1602" s="22">
        <v>503381</v>
      </c>
      <c r="N1602" s="29">
        <v>2495261.25</v>
      </c>
      <c r="O1602" s="22">
        <v>233704</v>
      </c>
      <c r="P1602" s="29">
        <v>1948370.17</v>
      </c>
      <c r="Q1602" s="22">
        <v>0</v>
      </c>
      <c r="R1602" s="29">
        <v>0</v>
      </c>
      <c r="S1602" s="22">
        <v>3912</v>
      </c>
      <c r="T1602" s="29">
        <v>11483.9</v>
      </c>
      <c r="U1602" s="22">
        <v>236532</v>
      </c>
      <c r="V1602" s="29">
        <v>575258.78</v>
      </c>
      <c r="W1602" s="22">
        <v>114749</v>
      </c>
      <c r="X1602" s="29">
        <v>260883.78</v>
      </c>
      <c r="Y1602" s="22">
        <v>0</v>
      </c>
      <c r="Z1602" s="29">
        <v>0</v>
      </c>
      <c r="AA1602" s="22">
        <v>854713</v>
      </c>
      <c r="AB1602" s="29">
        <v>4547393.3099999996</v>
      </c>
      <c r="AC1602" s="22">
        <v>0</v>
      </c>
      <c r="AD1602" s="29">
        <v>0</v>
      </c>
      <c r="AE1602" s="29">
        <v>4455115.32</v>
      </c>
      <c r="AF1602" s="29">
        <v>5383535.8699999992</v>
      </c>
      <c r="AG1602" s="29" t="s">
        <v>35</v>
      </c>
      <c r="AI1602"/>
    </row>
    <row r="1603" spans="1:35">
      <c r="A1603" s="17">
        <v>1601</v>
      </c>
      <c r="B1603" s="18">
        <v>45413</v>
      </c>
      <c r="C1603" s="19" t="s">
        <v>41</v>
      </c>
      <c r="D1603" s="19" t="s">
        <v>57</v>
      </c>
      <c r="E1603" s="17">
        <v>413</v>
      </c>
      <c r="F1603" s="17">
        <v>5</v>
      </c>
      <c r="G1603" s="17">
        <v>8034</v>
      </c>
      <c r="H1603" s="20">
        <v>0</v>
      </c>
      <c r="I1603" s="17">
        <v>13759</v>
      </c>
      <c r="J1603" s="17">
        <v>0</v>
      </c>
      <c r="K1603" s="17">
        <v>0</v>
      </c>
      <c r="L1603" s="17">
        <v>907416</v>
      </c>
      <c r="M1603" s="17">
        <v>0</v>
      </c>
      <c r="N1603" s="21">
        <v>0</v>
      </c>
      <c r="O1603" s="17">
        <v>0</v>
      </c>
      <c r="P1603" s="21">
        <v>0</v>
      </c>
      <c r="Q1603" s="17">
        <v>0</v>
      </c>
      <c r="R1603" s="21">
        <v>0</v>
      </c>
      <c r="S1603" s="17">
        <v>0</v>
      </c>
      <c r="T1603" s="21">
        <v>0</v>
      </c>
      <c r="U1603" s="17">
        <v>86231</v>
      </c>
      <c r="V1603" s="21">
        <v>252814.96</v>
      </c>
      <c r="W1603" s="17">
        <v>40773</v>
      </c>
      <c r="X1603" s="21">
        <v>156010.51999999999</v>
      </c>
      <c r="Y1603" s="17">
        <v>278</v>
      </c>
      <c r="Z1603" s="21">
        <v>8035.16</v>
      </c>
      <c r="AA1603" s="17">
        <v>290078</v>
      </c>
      <c r="AB1603" s="21">
        <v>1543548.55</v>
      </c>
      <c r="AC1603" s="17">
        <v>0</v>
      </c>
      <c r="AD1603" s="21">
        <v>0</v>
      </c>
      <c r="AE1603" s="21">
        <v>0</v>
      </c>
      <c r="AF1603" s="21">
        <v>1960409.19</v>
      </c>
      <c r="AG1603" s="21" t="s">
        <v>35</v>
      </c>
      <c r="AI1603"/>
    </row>
    <row r="1604" spans="1:35">
      <c r="A1604" s="22">
        <v>1602</v>
      </c>
      <c r="B1604" s="28">
        <v>45413</v>
      </c>
      <c r="C1604" s="23" t="s">
        <v>38</v>
      </c>
      <c r="D1604" s="23" t="s">
        <v>58</v>
      </c>
      <c r="E1604" s="22">
        <v>13</v>
      </c>
      <c r="F1604" s="22">
        <v>2</v>
      </c>
      <c r="G1604" s="22">
        <v>0</v>
      </c>
      <c r="H1604" s="38">
        <v>0</v>
      </c>
      <c r="I1604" s="22">
        <v>0</v>
      </c>
      <c r="J1604" s="22">
        <v>4</v>
      </c>
      <c r="K1604" s="22">
        <v>0</v>
      </c>
      <c r="L1604" s="22">
        <v>112810</v>
      </c>
      <c r="M1604" s="22">
        <v>0</v>
      </c>
      <c r="N1604" s="29">
        <v>0</v>
      </c>
      <c r="O1604" s="22">
        <v>0</v>
      </c>
      <c r="P1604" s="29">
        <v>0</v>
      </c>
      <c r="Q1604" s="22">
        <v>0</v>
      </c>
      <c r="R1604" s="29">
        <v>0</v>
      </c>
      <c r="S1604" s="22">
        <v>0</v>
      </c>
      <c r="T1604" s="29">
        <v>0</v>
      </c>
      <c r="U1604" s="22">
        <v>29330</v>
      </c>
      <c r="V1604" s="29">
        <v>94281.57</v>
      </c>
      <c r="W1604" s="22">
        <v>11572</v>
      </c>
      <c r="X1604" s="29">
        <v>48246.400000000001</v>
      </c>
      <c r="Y1604" s="22">
        <v>0</v>
      </c>
      <c r="Z1604" s="29">
        <v>0</v>
      </c>
      <c r="AA1604" s="22">
        <v>32691</v>
      </c>
      <c r="AB1604" s="29">
        <v>199322.94</v>
      </c>
      <c r="AC1604" s="22">
        <v>0</v>
      </c>
      <c r="AD1604" s="29">
        <v>0</v>
      </c>
      <c r="AE1604" s="29">
        <v>0</v>
      </c>
      <c r="AF1604" s="29">
        <v>341850.91000000003</v>
      </c>
      <c r="AG1604" s="29" t="s">
        <v>35</v>
      </c>
      <c r="AI1604"/>
    </row>
    <row r="1605" spans="1:35">
      <c r="A1605" s="17">
        <v>1603</v>
      </c>
      <c r="B1605" s="18">
        <v>45413</v>
      </c>
      <c r="C1605" s="19" t="s">
        <v>41</v>
      </c>
      <c r="D1605" s="19" t="s">
        <v>59</v>
      </c>
      <c r="E1605" s="17">
        <v>241</v>
      </c>
      <c r="F1605" s="17">
        <v>39</v>
      </c>
      <c r="G1605" s="17">
        <v>1519</v>
      </c>
      <c r="H1605" s="20">
        <v>0</v>
      </c>
      <c r="I1605" s="17">
        <v>0</v>
      </c>
      <c r="J1605" s="17">
        <v>33438</v>
      </c>
      <c r="K1605" s="17">
        <v>11610</v>
      </c>
      <c r="L1605" s="17">
        <v>541949</v>
      </c>
      <c r="M1605" s="17">
        <v>24326</v>
      </c>
      <c r="N1605" s="21">
        <v>56813.43</v>
      </c>
      <c r="O1605" s="17">
        <v>6617</v>
      </c>
      <c r="P1605" s="21">
        <v>27506.45</v>
      </c>
      <c r="Q1605" s="17">
        <v>0</v>
      </c>
      <c r="R1605" s="21">
        <v>0</v>
      </c>
      <c r="S1605" s="17">
        <v>251</v>
      </c>
      <c r="T1605" s="21">
        <v>831.6</v>
      </c>
      <c r="U1605" s="17">
        <v>171790</v>
      </c>
      <c r="V1605" s="21">
        <v>344331.23</v>
      </c>
      <c r="W1605" s="17">
        <v>8159</v>
      </c>
      <c r="X1605" s="21">
        <v>22412.52</v>
      </c>
      <c r="Y1605" s="17">
        <v>0</v>
      </c>
      <c r="Z1605" s="21">
        <v>0</v>
      </c>
      <c r="AA1605" s="17">
        <v>449860</v>
      </c>
      <c r="AB1605" s="21">
        <v>2019847.69</v>
      </c>
      <c r="AC1605" s="17">
        <v>0</v>
      </c>
      <c r="AD1605" s="21">
        <v>0</v>
      </c>
      <c r="AE1605" s="21">
        <v>85151.48000000001</v>
      </c>
      <c r="AF1605" s="21">
        <v>2386591.44</v>
      </c>
      <c r="AG1605" s="21" t="s">
        <v>35</v>
      </c>
      <c r="AI1605"/>
    </row>
    <row r="1606" spans="1:35">
      <c r="A1606" s="22">
        <v>1604</v>
      </c>
      <c r="B1606" s="28">
        <v>45413</v>
      </c>
      <c r="C1606" s="23" t="s">
        <v>38</v>
      </c>
      <c r="D1606" s="23" t="s">
        <v>103</v>
      </c>
      <c r="E1606" s="22">
        <v>2</v>
      </c>
      <c r="F1606" s="22">
        <v>0</v>
      </c>
      <c r="G1606" s="22">
        <v>0</v>
      </c>
      <c r="H1606" s="38">
        <v>0</v>
      </c>
      <c r="I1606" s="22">
        <v>0</v>
      </c>
      <c r="J1606" s="22">
        <v>0</v>
      </c>
      <c r="K1606" s="22">
        <v>0</v>
      </c>
      <c r="L1606" s="22">
        <v>21696</v>
      </c>
      <c r="M1606" s="22">
        <v>0</v>
      </c>
      <c r="N1606" s="29">
        <v>0</v>
      </c>
      <c r="O1606" s="22">
        <v>0</v>
      </c>
      <c r="P1606" s="29">
        <v>0</v>
      </c>
      <c r="Q1606" s="22">
        <v>0</v>
      </c>
      <c r="R1606" s="29">
        <v>0</v>
      </c>
      <c r="S1606" s="22">
        <v>0</v>
      </c>
      <c r="T1606" s="29">
        <v>0</v>
      </c>
      <c r="U1606" s="22">
        <v>863</v>
      </c>
      <c r="V1606" s="29">
        <v>2723.13</v>
      </c>
      <c r="W1606" s="22">
        <v>214</v>
      </c>
      <c r="X1606" s="29">
        <v>577.79999999999995</v>
      </c>
      <c r="Y1606" s="22">
        <v>0</v>
      </c>
      <c r="Z1606" s="29">
        <v>0</v>
      </c>
      <c r="AA1606" s="22">
        <v>2021</v>
      </c>
      <c r="AB1606" s="29">
        <v>11441.5</v>
      </c>
      <c r="AC1606" s="22">
        <v>0</v>
      </c>
      <c r="AD1606" s="29">
        <v>0</v>
      </c>
      <c r="AE1606" s="29">
        <v>0</v>
      </c>
      <c r="AF1606" s="29">
        <v>14742.43</v>
      </c>
      <c r="AG1606" s="29" t="s">
        <v>35</v>
      </c>
      <c r="AI1606"/>
    </row>
    <row r="1607" spans="1:35">
      <c r="A1607" s="17">
        <v>1605</v>
      </c>
      <c r="B1607" s="18">
        <v>45413</v>
      </c>
      <c r="C1607" s="19" t="s">
        <v>33</v>
      </c>
      <c r="D1607" s="19" t="s">
        <v>60</v>
      </c>
      <c r="E1607" s="17">
        <v>618</v>
      </c>
      <c r="F1607" s="17">
        <v>2</v>
      </c>
      <c r="G1607" s="17">
        <v>0</v>
      </c>
      <c r="H1607" s="20">
        <v>5275</v>
      </c>
      <c r="I1607" s="17">
        <v>0</v>
      </c>
      <c r="J1607" s="17">
        <v>0</v>
      </c>
      <c r="K1607" s="17">
        <v>0</v>
      </c>
      <c r="L1607" s="17">
        <v>5731566</v>
      </c>
      <c r="M1607" s="17">
        <v>0</v>
      </c>
      <c r="N1607" s="21">
        <v>0</v>
      </c>
      <c r="O1607" s="17">
        <v>0</v>
      </c>
      <c r="P1607" s="21">
        <v>0</v>
      </c>
      <c r="Q1607" s="17">
        <v>0</v>
      </c>
      <c r="R1607" s="21">
        <v>0</v>
      </c>
      <c r="S1607" s="17">
        <v>0</v>
      </c>
      <c r="T1607" s="21">
        <v>0</v>
      </c>
      <c r="U1607" s="17">
        <v>175156</v>
      </c>
      <c r="V1607" s="21">
        <v>303820.28000000003</v>
      </c>
      <c r="W1607" s="17">
        <v>14309</v>
      </c>
      <c r="X1607" s="21">
        <v>33508.82</v>
      </c>
      <c r="Y1607" s="17">
        <v>0</v>
      </c>
      <c r="Z1607" s="21">
        <v>0</v>
      </c>
      <c r="AA1607" s="17">
        <v>912915</v>
      </c>
      <c r="AB1607" s="21">
        <v>4450132.04</v>
      </c>
      <c r="AC1607" s="17">
        <v>21</v>
      </c>
      <c r="AD1607" s="21">
        <v>8.9</v>
      </c>
      <c r="AE1607" s="21">
        <v>0</v>
      </c>
      <c r="AF1607" s="21">
        <v>4787470.04</v>
      </c>
      <c r="AG1607" s="21" t="s">
        <v>35</v>
      </c>
      <c r="AI1607"/>
    </row>
    <row r="1608" spans="1:35">
      <c r="A1608" s="22">
        <v>1606</v>
      </c>
      <c r="B1608" s="28">
        <v>45413</v>
      </c>
      <c r="C1608" s="23" t="s">
        <v>33</v>
      </c>
      <c r="D1608" s="23" t="s">
        <v>61</v>
      </c>
      <c r="E1608" s="22">
        <v>362</v>
      </c>
      <c r="F1608" s="22">
        <v>4</v>
      </c>
      <c r="G1608" s="22">
        <v>19603</v>
      </c>
      <c r="H1608" s="38">
        <v>320</v>
      </c>
      <c r="I1608" s="22">
        <v>46570</v>
      </c>
      <c r="J1608" s="22">
        <v>0</v>
      </c>
      <c r="K1608" s="22">
        <v>0</v>
      </c>
      <c r="L1608" s="22">
        <v>1839687</v>
      </c>
      <c r="M1608" s="22">
        <v>0</v>
      </c>
      <c r="N1608" s="29">
        <v>0</v>
      </c>
      <c r="O1608" s="22">
        <v>0</v>
      </c>
      <c r="P1608" s="29">
        <v>0</v>
      </c>
      <c r="Q1608" s="22">
        <v>0</v>
      </c>
      <c r="R1608" s="29">
        <v>0</v>
      </c>
      <c r="S1608" s="22">
        <v>0</v>
      </c>
      <c r="T1608" s="29">
        <v>0</v>
      </c>
      <c r="U1608" s="22">
        <v>142348</v>
      </c>
      <c r="V1608" s="29">
        <v>325443.56</v>
      </c>
      <c r="W1608" s="22">
        <v>40878</v>
      </c>
      <c r="X1608" s="29">
        <v>142080.74</v>
      </c>
      <c r="Y1608" s="22">
        <v>0</v>
      </c>
      <c r="Z1608" s="29">
        <v>0</v>
      </c>
      <c r="AA1608" s="22">
        <v>2760584</v>
      </c>
      <c r="AB1608" s="29">
        <v>7502368.8099999996</v>
      </c>
      <c r="AC1608" s="22">
        <v>0</v>
      </c>
      <c r="AD1608" s="29">
        <v>0</v>
      </c>
      <c r="AE1608" s="29">
        <v>0</v>
      </c>
      <c r="AF1608" s="29">
        <v>7969893.1099999994</v>
      </c>
      <c r="AG1608" s="29" t="s">
        <v>35</v>
      </c>
      <c r="AI1608"/>
    </row>
    <row r="1609" spans="1:35">
      <c r="A1609" s="17">
        <v>1607</v>
      </c>
      <c r="B1609" s="18">
        <v>45413</v>
      </c>
      <c r="C1609" s="19" t="s">
        <v>41</v>
      </c>
      <c r="D1609" s="19" t="s">
        <v>62</v>
      </c>
      <c r="E1609" s="17">
        <v>1695</v>
      </c>
      <c r="F1609" s="17">
        <v>335</v>
      </c>
      <c r="G1609" s="17">
        <v>20281</v>
      </c>
      <c r="H1609" s="20">
        <v>589</v>
      </c>
      <c r="I1609" s="17">
        <v>1815</v>
      </c>
      <c r="J1609" s="17">
        <v>5260484</v>
      </c>
      <c r="K1609" s="17">
        <v>985499</v>
      </c>
      <c r="L1609" s="17">
        <v>13628382</v>
      </c>
      <c r="M1609" s="17">
        <v>1902127</v>
      </c>
      <c r="N1609" s="21">
        <v>6597729.4900000002</v>
      </c>
      <c r="O1609" s="17">
        <v>1813295</v>
      </c>
      <c r="P1609" s="21">
        <v>9933501.1699999999</v>
      </c>
      <c r="Q1609" s="17">
        <v>0</v>
      </c>
      <c r="R1609" s="21">
        <v>0</v>
      </c>
      <c r="S1609" s="17">
        <v>4261</v>
      </c>
      <c r="T1609" s="21">
        <v>19811</v>
      </c>
      <c r="U1609" s="17">
        <v>3451855</v>
      </c>
      <c r="V1609" s="21">
        <v>8300168.79</v>
      </c>
      <c r="W1609" s="17">
        <v>1349704</v>
      </c>
      <c r="X1609" s="21">
        <v>5688210.2300000004</v>
      </c>
      <c r="Y1609" s="17">
        <v>2859</v>
      </c>
      <c r="Z1609" s="21">
        <v>44467.99</v>
      </c>
      <c r="AA1609" s="17">
        <v>8256521</v>
      </c>
      <c r="AB1609" s="21">
        <v>42483527.030000001</v>
      </c>
      <c r="AC1609" s="17">
        <v>42</v>
      </c>
      <c r="AD1609" s="21">
        <v>39.21</v>
      </c>
      <c r="AE1609" s="21">
        <v>16551041.66</v>
      </c>
      <c r="AF1609" s="21">
        <v>56516413.25</v>
      </c>
      <c r="AG1609" s="21" t="s">
        <v>35</v>
      </c>
      <c r="AI1609"/>
    </row>
    <row r="1610" spans="1:35">
      <c r="A1610" s="22">
        <v>1608</v>
      </c>
      <c r="B1610" s="28">
        <v>45413</v>
      </c>
      <c r="C1610" s="23" t="s">
        <v>36</v>
      </c>
      <c r="D1610" s="23" t="s">
        <v>64</v>
      </c>
      <c r="E1610" s="22">
        <v>0</v>
      </c>
      <c r="F1610" s="22">
        <v>0</v>
      </c>
      <c r="G1610" s="22">
        <v>0</v>
      </c>
      <c r="H1610" s="38">
        <v>422109</v>
      </c>
      <c r="I1610" s="22">
        <v>0</v>
      </c>
      <c r="J1610" s="22">
        <v>16618</v>
      </c>
      <c r="K1610" s="22">
        <v>0</v>
      </c>
      <c r="L1610" s="22">
        <v>9335641</v>
      </c>
      <c r="M1610" s="22">
        <v>0</v>
      </c>
      <c r="N1610" s="29">
        <v>0</v>
      </c>
      <c r="O1610" s="22">
        <v>0</v>
      </c>
      <c r="P1610" s="29">
        <v>0</v>
      </c>
      <c r="Q1610" s="22">
        <v>0</v>
      </c>
      <c r="R1610" s="29">
        <v>0</v>
      </c>
      <c r="S1610" s="22">
        <v>0</v>
      </c>
      <c r="T1610" s="29">
        <v>0</v>
      </c>
      <c r="U1610" s="22">
        <v>147222</v>
      </c>
      <c r="V1610" s="29">
        <v>318649.83</v>
      </c>
      <c r="W1610" s="22">
        <v>10387</v>
      </c>
      <c r="X1610" s="29">
        <v>15271.58</v>
      </c>
      <c r="Y1610" s="22">
        <v>0</v>
      </c>
      <c r="Z1610" s="29">
        <v>0</v>
      </c>
      <c r="AA1610" s="22">
        <v>2180857</v>
      </c>
      <c r="AB1610" s="29">
        <v>7077730.54</v>
      </c>
      <c r="AC1610" s="22">
        <v>119</v>
      </c>
      <c r="AD1610" s="29">
        <v>70.599999999999994</v>
      </c>
      <c r="AE1610" s="29">
        <v>0</v>
      </c>
      <c r="AF1610" s="29">
        <v>7411722.5499999998</v>
      </c>
      <c r="AG1610" s="29" t="s">
        <v>35</v>
      </c>
      <c r="AI1610"/>
    </row>
    <row r="1611" spans="1:35">
      <c r="A1611" s="17">
        <v>1609</v>
      </c>
      <c r="B1611" s="18">
        <v>45413</v>
      </c>
      <c r="C1611" s="19" t="s">
        <v>41</v>
      </c>
      <c r="D1611" s="19" t="s">
        <v>65</v>
      </c>
      <c r="E1611" s="17">
        <v>12062</v>
      </c>
      <c r="F1611" s="17">
        <v>9070</v>
      </c>
      <c r="G1611" s="17">
        <v>1487521</v>
      </c>
      <c r="H1611" s="20">
        <v>4745</v>
      </c>
      <c r="I1611" s="17">
        <v>1950894</v>
      </c>
      <c r="J1611" s="17">
        <v>575652</v>
      </c>
      <c r="K1611" s="17">
        <v>21111287</v>
      </c>
      <c r="L1611" s="17">
        <v>55912530</v>
      </c>
      <c r="M1611" s="17">
        <v>60033185</v>
      </c>
      <c r="N1611" s="21">
        <v>162511295.80000001</v>
      </c>
      <c r="O1611" s="17">
        <v>32790331</v>
      </c>
      <c r="P1611" s="21">
        <v>251553514.69999999</v>
      </c>
      <c r="Q1611" s="17">
        <v>0</v>
      </c>
      <c r="R1611" s="21">
        <v>0</v>
      </c>
      <c r="S1611" s="17">
        <v>215580</v>
      </c>
      <c r="T1611" s="21">
        <v>1351132.72</v>
      </c>
      <c r="U1611" s="17">
        <v>12097915</v>
      </c>
      <c r="V1611" s="21">
        <v>41634530.420000002</v>
      </c>
      <c r="W1611" s="17">
        <v>7785767</v>
      </c>
      <c r="X1611" s="21">
        <v>34427313.189999998</v>
      </c>
      <c r="Y1611" s="17">
        <v>76876</v>
      </c>
      <c r="Z1611" s="21">
        <v>1186033.01</v>
      </c>
      <c r="AA1611" s="17">
        <v>36659269</v>
      </c>
      <c r="AB1611" s="21">
        <v>239575569.30000001</v>
      </c>
      <c r="AC1611" s="17">
        <v>491</v>
      </c>
      <c r="AD1611" s="21">
        <v>504.46</v>
      </c>
      <c r="AE1611" s="21">
        <v>415415943.22000003</v>
      </c>
      <c r="AF1611" s="21">
        <v>316823950.38</v>
      </c>
      <c r="AG1611" s="21" t="s">
        <v>40</v>
      </c>
      <c r="AI1611"/>
    </row>
    <row r="1612" spans="1:35">
      <c r="A1612" s="22">
        <v>1610</v>
      </c>
      <c r="B1612" s="28">
        <v>45413</v>
      </c>
      <c r="C1612" s="23" t="s">
        <v>38</v>
      </c>
      <c r="D1612" s="23" t="s">
        <v>66</v>
      </c>
      <c r="E1612" s="22">
        <v>46</v>
      </c>
      <c r="F1612" s="22">
        <v>28</v>
      </c>
      <c r="G1612" s="22">
        <v>0</v>
      </c>
      <c r="H1612" s="38">
        <v>0</v>
      </c>
      <c r="I1612" s="22">
        <v>0</v>
      </c>
      <c r="J1612" s="22">
        <v>0</v>
      </c>
      <c r="K1612" s="22">
        <v>682467</v>
      </c>
      <c r="L1612" s="22">
        <v>746654</v>
      </c>
      <c r="M1612" s="22">
        <v>844500</v>
      </c>
      <c r="N1612" s="29">
        <v>2962547.03</v>
      </c>
      <c r="O1612" s="22">
        <v>1324148</v>
      </c>
      <c r="P1612" s="29">
        <v>6145067</v>
      </c>
      <c r="Q1612" s="22">
        <v>0</v>
      </c>
      <c r="R1612" s="29">
        <v>0</v>
      </c>
      <c r="S1612" s="22">
        <v>2322</v>
      </c>
      <c r="T1612" s="29">
        <v>17115.82</v>
      </c>
      <c r="U1612" s="22">
        <v>235000</v>
      </c>
      <c r="V1612" s="29">
        <v>1006997.74</v>
      </c>
      <c r="W1612" s="22">
        <v>0</v>
      </c>
      <c r="X1612" s="29">
        <v>0</v>
      </c>
      <c r="Y1612" s="22">
        <v>0</v>
      </c>
      <c r="Z1612" s="29">
        <v>0</v>
      </c>
      <c r="AA1612" s="22">
        <v>230916</v>
      </c>
      <c r="AB1612" s="29">
        <v>1387385.39</v>
      </c>
      <c r="AC1612" s="22">
        <v>0</v>
      </c>
      <c r="AD1612" s="29">
        <v>0</v>
      </c>
      <c r="AE1612" s="29">
        <v>9124729.8499999996</v>
      </c>
      <c r="AF1612" s="29">
        <v>2394383.13</v>
      </c>
      <c r="AG1612" s="29" t="s">
        <v>40</v>
      </c>
      <c r="AI1612"/>
    </row>
    <row r="1613" spans="1:35">
      <c r="A1613" s="17">
        <v>1611</v>
      </c>
      <c r="B1613" s="18">
        <v>45413</v>
      </c>
      <c r="C1613" s="19" t="s">
        <v>41</v>
      </c>
      <c r="D1613" s="19" t="s">
        <v>67</v>
      </c>
      <c r="E1613" s="17">
        <v>10103</v>
      </c>
      <c r="F1613" s="17">
        <v>6957</v>
      </c>
      <c r="G1613" s="17">
        <v>1726830</v>
      </c>
      <c r="H1613" s="20">
        <v>9840</v>
      </c>
      <c r="I1613" s="17">
        <v>589902</v>
      </c>
      <c r="J1613" s="17">
        <v>3530011</v>
      </c>
      <c r="K1613" s="17">
        <v>17084977</v>
      </c>
      <c r="L1613" s="17">
        <v>32215894</v>
      </c>
      <c r="M1613" s="17">
        <v>19821248</v>
      </c>
      <c r="N1613" s="21">
        <v>99084962.159999996</v>
      </c>
      <c r="O1613" s="17">
        <v>47699861</v>
      </c>
      <c r="P1613" s="21">
        <v>220787826.5</v>
      </c>
      <c r="Q1613" s="17">
        <v>59</v>
      </c>
      <c r="R1613" s="21">
        <v>5272.32</v>
      </c>
      <c r="S1613" s="17">
        <v>73163</v>
      </c>
      <c r="T1613" s="21">
        <v>355367.5</v>
      </c>
      <c r="U1613" s="17">
        <v>7734235</v>
      </c>
      <c r="V1613" s="21">
        <v>26948576.899999999</v>
      </c>
      <c r="W1613" s="17">
        <v>3170279</v>
      </c>
      <c r="X1613" s="21">
        <v>20293907.27</v>
      </c>
      <c r="Y1613" s="17">
        <v>8657</v>
      </c>
      <c r="Z1613" s="21">
        <v>187991.55</v>
      </c>
      <c r="AA1613" s="17">
        <v>17148228</v>
      </c>
      <c r="AB1613" s="21">
        <v>120788815.09999999</v>
      </c>
      <c r="AC1613" s="17">
        <v>1</v>
      </c>
      <c r="AD1613" s="21">
        <v>0.01</v>
      </c>
      <c r="AE1613" s="21">
        <v>320233428.47999996</v>
      </c>
      <c r="AF1613" s="21">
        <v>168219290.82999998</v>
      </c>
      <c r="AG1613" s="21" t="s">
        <v>40</v>
      </c>
      <c r="AI1613"/>
    </row>
    <row r="1614" spans="1:35">
      <c r="A1614" s="22">
        <v>1612</v>
      </c>
      <c r="B1614" s="28">
        <v>45413</v>
      </c>
      <c r="C1614" s="23" t="s">
        <v>41</v>
      </c>
      <c r="D1614" s="23" t="s">
        <v>68</v>
      </c>
      <c r="E1614" s="22">
        <v>2328</v>
      </c>
      <c r="F1614" s="22">
        <v>970</v>
      </c>
      <c r="G1614" s="22">
        <v>14062</v>
      </c>
      <c r="H1614" s="38">
        <v>1539</v>
      </c>
      <c r="I1614" s="22">
        <v>11144</v>
      </c>
      <c r="J1614" s="22">
        <v>308455</v>
      </c>
      <c r="K1614" s="22">
        <v>35605</v>
      </c>
      <c r="L1614" s="22">
        <v>11933852</v>
      </c>
      <c r="M1614" s="22">
        <v>72223</v>
      </c>
      <c r="N1614" s="29">
        <v>281211.98</v>
      </c>
      <c r="O1614" s="22">
        <v>57979</v>
      </c>
      <c r="P1614" s="29">
        <v>207634.75</v>
      </c>
      <c r="Q1614" s="22">
        <v>0</v>
      </c>
      <c r="R1614" s="29">
        <v>0</v>
      </c>
      <c r="S1614" s="22">
        <v>484</v>
      </c>
      <c r="T1614" s="29">
        <v>2790.74</v>
      </c>
      <c r="U1614" s="22">
        <v>1336242</v>
      </c>
      <c r="V1614" s="29">
        <v>3175561.51</v>
      </c>
      <c r="W1614" s="22">
        <v>255513</v>
      </c>
      <c r="X1614" s="29">
        <v>747499.48</v>
      </c>
      <c r="Y1614" s="22">
        <v>0</v>
      </c>
      <c r="Z1614" s="29">
        <v>0</v>
      </c>
      <c r="AA1614" s="22">
        <v>5520011</v>
      </c>
      <c r="AB1614" s="29">
        <v>27950538.52</v>
      </c>
      <c r="AC1614" s="22">
        <v>95</v>
      </c>
      <c r="AD1614" s="29">
        <v>41.14</v>
      </c>
      <c r="AE1614" s="29">
        <v>491637.47</v>
      </c>
      <c r="AF1614" s="29">
        <v>31873640.649999999</v>
      </c>
      <c r="AG1614" s="29" t="s">
        <v>35</v>
      </c>
      <c r="AI1614"/>
    </row>
    <row r="1615" spans="1:35">
      <c r="A1615" s="17">
        <v>1613</v>
      </c>
      <c r="B1615" s="18">
        <v>45413</v>
      </c>
      <c r="C1615" s="19" t="s">
        <v>41</v>
      </c>
      <c r="D1615" s="19" t="s">
        <v>69</v>
      </c>
      <c r="E1615" s="17">
        <v>894</v>
      </c>
      <c r="F1615" s="17">
        <v>308</v>
      </c>
      <c r="G1615" s="17">
        <v>45494</v>
      </c>
      <c r="H1615" s="20">
        <v>8956</v>
      </c>
      <c r="I1615" s="17">
        <v>0</v>
      </c>
      <c r="J1615" s="17">
        <v>38079</v>
      </c>
      <c r="K1615" s="17">
        <v>2743113</v>
      </c>
      <c r="L1615" s="17">
        <v>6556382</v>
      </c>
      <c r="M1615" s="17">
        <v>7492564</v>
      </c>
      <c r="N1615" s="21">
        <v>17520124.559999999</v>
      </c>
      <c r="O1615" s="17">
        <v>1871097</v>
      </c>
      <c r="P1615" s="21">
        <v>12410741.060000001</v>
      </c>
      <c r="Q1615" s="17">
        <v>0</v>
      </c>
      <c r="R1615" s="21">
        <v>0</v>
      </c>
      <c r="S1615" s="17">
        <v>29012</v>
      </c>
      <c r="T1615" s="21">
        <v>128038.07</v>
      </c>
      <c r="U1615" s="17">
        <v>719622</v>
      </c>
      <c r="V1615" s="21">
        <v>2118474.09</v>
      </c>
      <c r="W1615" s="17">
        <v>259720</v>
      </c>
      <c r="X1615" s="21">
        <v>2033641.16</v>
      </c>
      <c r="Y1615" s="17">
        <v>0</v>
      </c>
      <c r="Z1615" s="21">
        <v>0</v>
      </c>
      <c r="AA1615" s="17">
        <v>4138363</v>
      </c>
      <c r="AB1615" s="21">
        <v>20512512.899999999</v>
      </c>
      <c r="AC1615" s="17">
        <v>0</v>
      </c>
      <c r="AD1615" s="21">
        <v>0</v>
      </c>
      <c r="AE1615" s="21">
        <v>30058903.689999998</v>
      </c>
      <c r="AF1615" s="21">
        <v>24664628.149999999</v>
      </c>
      <c r="AG1615" s="21" t="s">
        <v>40</v>
      </c>
      <c r="AI1615"/>
    </row>
    <row r="1616" spans="1:35">
      <c r="A1616" s="22">
        <v>1614</v>
      </c>
      <c r="B1616" s="28">
        <v>45413</v>
      </c>
      <c r="C1616" s="23" t="s">
        <v>36</v>
      </c>
      <c r="D1616" s="23" t="s">
        <v>70</v>
      </c>
      <c r="E1616" s="22">
        <v>0</v>
      </c>
      <c r="F1616" s="22">
        <v>0</v>
      </c>
      <c r="G1616" s="22">
        <v>0</v>
      </c>
      <c r="H1616" s="38">
        <v>156505</v>
      </c>
      <c r="I1616" s="22">
        <v>0</v>
      </c>
      <c r="J1616" s="22">
        <v>1126005</v>
      </c>
      <c r="K1616" s="22">
        <v>0</v>
      </c>
      <c r="L1616" s="22">
        <v>16353298</v>
      </c>
      <c r="M1616" s="22">
        <v>0</v>
      </c>
      <c r="N1616" s="29">
        <v>0</v>
      </c>
      <c r="O1616" s="22">
        <v>0</v>
      </c>
      <c r="P1616" s="29">
        <v>0</v>
      </c>
      <c r="Q1616" s="22">
        <v>0</v>
      </c>
      <c r="R1616" s="29">
        <v>0</v>
      </c>
      <c r="S1616" s="22">
        <v>0</v>
      </c>
      <c r="T1616" s="29">
        <v>0</v>
      </c>
      <c r="U1616" s="22">
        <v>0</v>
      </c>
      <c r="V1616" s="29">
        <v>0</v>
      </c>
      <c r="W1616" s="22">
        <v>274524</v>
      </c>
      <c r="X1616" s="29">
        <v>104805.01</v>
      </c>
      <c r="Y1616" s="22">
        <v>0</v>
      </c>
      <c r="Z1616" s="29">
        <v>0</v>
      </c>
      <c r="AA1616" s="22">
        <v>0</v>
      </c>
      <c r="AB1616" s="29">
        <v>0</v>
      </c>
      <c r="AC1616" s="22">
        <v>0</v>
      </c>
      <c r="AD1616" s="29">
        <v>0</v>
      </c>
      <c r="AE1616" s="29">
        <v>0</v>
      </c>
      <c r="AF1616" s="29">
        <v>104805.01</v>
      </c>
      <c r="AG1616" s="29" t="s">
        <v>35</v>
      </c>
      <c r="AI1616"/>
    </row>
    <row r="1617" spans="1:35">
      <c r="A1617" s="17">
        <v>1615</v>
      </c>
      <c r="B1617" s="18">
        <v>45413</v>
      </c>
      <c r="C1617" s="19" t="s">
        <v>45</v>
      </c>
      <c r="D1617" s="19" t="s">
        <v>71</v>
      </c>
      <c r="E1617" s="17">
        <v>4440</v>
      </c>
      <c r="F1617" s="17">
        <v>612</v>
      </c>
      <c r="G1617" s="17">
        <v>21606</v>
      </c>
      <c r="H1617" s="20">
        <v>11588</v>
      </c>
      <c r="I1617" s="17">
        <v>0</v>
      </c>
      <c r="J1617" s="17">
        <v>2686640</v>
      </c>
      <c r="K1617" s="17">
        <v>226552</v>
      </c>
      <c r="L1617" s="17">
        <v>32302570</v>
      </c>
      <c r="M1617" s="17">
        <v>204108</v>
      </c>
      <c r="N1617" s="21">
        <v>904503.18</v>
      </c>
      <c r="O1617" s="17">
        <v>124737</v>
      </c>
      <c r="P1617" s="21">
        <v>1076332.69</v>
      </c>
      <c r="Q1617" s="17">
        <v>0</v>
      </c>
      <c r="R1617" s="21">
        <v>0</v>
      </c>
      <c r="S1617" s="17">
        <v>5059</v>
      </c>
      <c r="T1617" s="21">
        <v>37399.1</v>
      </c>
      <c r="U1617" s="17">
        <v>3485227</v>
      </c>
      <c r="V1617" s="21">
        <v>8644831.1500000004</v>
      </c>
      <c r="W1617" s="17">
        <v>808992</v>
      </c>
      <c r="X1617" s="21">
        <v>1774296.45</v>
      </c>
      <c r="Y1617" s="17">
        <v>490</v>
      </c>
      <c r="Z1617" s="21">
        <v>7927.35</v>
      </c>
      <c r="AA1617" s="17">
        <v>20287507</v>
      </c>
      <c r="AB1617" s="21">
        <v>96856465.260000005</v>
      </c>
      <c r="AC1617" s="17">
        <v>1540</v>
      </c>
      <c r="AD1617" s="21">
        <v>1524.3</v>
      </c>
      <c r="AE1617" s="21">
        <v>2018234.9700000002</v>
      </c>
      <c r="AF1617" s="21">
        <v>107285044.51000001</v>
      </c>
      <c r="AG1617" s="21" t="s">
        <v>35</v>
      </c>
      <c r="AI1617"/>
    </row>
    <row r="1618" spans="1:35">
      <c r="A1618" s="22">
        <v>1616</v>
      </c>
      <c r="B1618" s="28">
        <v>45413</v>
      </c>
      <c r="C1618" s="23" t="s">
        <v>45</v>
      </c>
      <c r="D1618" s="23" t="s">
        <v>72</v>
      </c>
      <c r="E1618" s="22">
        <v>2773</v>
      </c>
      <c r="F1618" s="22">
        <v>732</v>
      </c>
      <c r="G1618" s="22">
        <v>0</v>
      </c>
      <c r="H1618" s="38">
        <v>6738</v>
      </c>
      <c r="I1618" s="22">
        <v>0</v>
      </c>
      <c r="J1618" s="22">
        <v>375754</v>
      </c>
      <c r="K1618" s="22">
        <v>79414</v>
      </c>
      <c r="L1618" s="22">
        <v>18545083</v>
      </c>
      <c r="M1618" s="22">
        <v>71419</v>
      </c>
      <c r="N1618" s="29">
        <v>209246.3</v>
      </c>
      <c r="O1618" s="22">
        <v>21698</v>
      </c>
      <c r="P1618" s="29">
        <v>74952.75</v>
      </c>
      <c r="Q1618" s="22">
        <v>0</v>
      </c>
      <c r="R1618" s="29">
        <v>0</v>
      </c>
      <c r="S1618" s="22">
        <v>2530</v>
      </c>
      <c r="T1618" s="29">
        <v>12547.63</v>
      </c>
      <c r="U1618" s="22">
        <v>2531162</v>
      </c>
      <c r="V1618" s="29">
        <v>6007695.5999999996</v>
      </c>
      <c r="W1618" s="22">
        <v>518093</v>
      </c>
      <c r="X1618" s="29">
        <v>1141365.07</v>
      </c>
      <c r="Y1618" s="22">
        <v>0</v>
      </c>
      <c r="Z1618" s="29">
        <v>0</v>
      </c>
      <c r="AA1618" s="22">
        <v>12084295</v>
      </c>
      <c r="AB1618" s="29">
        <v>51544450.619999997</v>
      </c>
      <c r="AC1618" s="22">
        <v>0</v>
      </c>
      <c r="AD1618" s="29">
        <v>0</v>
      </c>
      <c r="AE1618" s="29">
        <v>296746.68</v>
      </c>
      <c r="AF1618" s="29">
        <v>58693511.289999999</v>
      </c>
      <c r="AG1618" s="29" t="s">
        <v>35</v>
      </c>
      <c r="AI1618"/>
    </row>
    <row r="1619" spans="1:35">
      <c r="A1619" s="17">
        <v>1617</v>
      </c>
      <c r="B1619" s="18">
        <v>45413</v>
      </c>
      <c r="C1619" s="19" t="s">
        <v>41</v>
      </c>
      <c r="D1619" s="19" t="s">
        <v>73</v>
      </c>
      <c r="E1619" s="17">
        <v>1854</v>
      </c>
      <c r="F1619" s="17">
        <v>1133</v>
      </c>
      <c r="G1619" s="17">
        <v>227165</v>
      </c>
      <c r="H1619" s="20">
        <v>146</v>
      </c>
      <c r="I1619" s="17">
        <v>59473</v>
      </c>
      <c r="J1619" s="17">
        <v>6134945</v>
      </c>
      <c r="K1619" s="17">
        <v>2966866</v>
      </c>
      <c r="L1619" s="17">
        <v>11138295</v>
      </c>
      <c r="M1619" s="17">
        <v>3929570</v>
      </c>
      <c r="N1619" s="21">
        <v>24762417.420000002</v>
      </c>
      <c r="O1619" s="17">
        <v>5148666</v>
      </c>
      <c r="P1619" s="21">
        <v>57552721.829999998</v>
      </c>
      <c r="Q1619" s="17">
        <v>0</v>
      </c>
      <c r="R1619" s="21">
        <v>0</v>
      </c>
      <c r="S1619" s="17">
        <v>26682</v>
      </c>
      <c r="T1619" s="21">
        <v>139424.35999999999</v>
      </c>
      <c r="U1619" s="17">
        <v>857182</v>
      </c>
      <c r="V1619" s="21">
        <v>2379727.37</v>
      </c>
      <c r="W1619" s="17">
        <v>642574</v>
      </c>
      <c r="X1619" s="21">
        <v>3147033.87</v>
      </c>
      <c r="Y1619" s="17">
        <v>1062</v>
      </c>
      <c r="Z1619" s="21">
        <v>81525.48</v>
      </c>
      <c r="AA1619" s="17">
        <v>4151342</v>
      </c>
      <c r="AB1619" s="21">
        <v>24152174.629999999</v>
      </c>
      <c r="AC1619" s="17">
        <v>0</v>
      </c>
      <c r="AD1619" s="21">
        <v>0</v>
      </c>
      <c r="AE1619" s="21">
        <v>82454563.609999999</v>
      </c>
      <c r="AF1619" s="21">
        <v>29760461.350000001</v>
      </c>
      <c r="AG1619" s="21" t="s">
        <v>40</v>
      </c>
      <c r="AI1619"/>
    </row>
    <row r="1620" spans="1:35">
      <c r="A1620" s="22">
        <v>1618</v>
      </c>
      <c r="B1620" s="28">
        <v>45413</v>
      </c>
      <c r="C1620" s="23" t="s">
        <v>41</v>
      </c>
      <c r="D1620" s="23" t="s">
        <v>74</v>
      </c>
      <c r="E1620" s="22">
        <v>943</v>
      </c>
      <c r="F1620" s="22">
        <v>628</v>
      </c>
      <c r="G1620" s="22">
        <v>14308</v>
      </c>
      <c r="H1620" s="38">
        <v>942</v>
      </c>
      <c r="I1620" s="22">
        <v>0</v>
      </c>
      <c r="J1620" s="22">
        <v>436489</v>
      </c>
      <c r="K1620" s="22">
        <v>120028</v>
      </c>
      <c r="L1620" s="22">
        <v>4389112</v>
      </c>
      <c r="M1620" s="22">
        <v>197898</v>
      </c>
      <c r="N1620" s="29">
        <v>1636233.82</v>
      </c>
      <c r="O1620" s="22">
        <v>106537</v>
      </c>
      <c r="P1620" s="29">
        <v>399429.67</v>
      </c>
      <c r="Q1620" s="22">
        <v>0</v>
      </c>
      <c r="R1620" s="29">
        <v>0</v>
      </c>
      <c r="S1620" s="22">
        <v>9702</v>
      </c>
      <c r="T1620" s="29">
        <v>37698.33</v>
      </c>
      <c r="U1620" s="22">
        <v>976180</v>
      </c>
      <c r="V1620" s="29">
        <v>2496797.9500000002</v>
      </c>
      <c r="W1620" s="22">
        <v>1339753</v>
      </c>
      <c r="X1620" s="29">
        <v>806156.93</v>
      </c>
      <c r="Y1620" s="22">
        <v>0</v>
      </c>
      <c r="Z1620" s="29">
        <v>0</v>
      </c>
      <c r="AA1620" s="22">
        <v>5713004</v>
      </c>
      <c r="AB1620" s="29">
        <v>29607392.920000002</v>
      </c>
      <c r="AC1620" s="22">
        <v>0</v>
      </c>
      <c r="AD1620" s="29">
        <v>0</v>
      </c>
      <c r="AE1620" s="29">
        <v>2073361.82</v>
      </c>
      <c r="AF1620" s="29">
        <v>32910347.800000001</v>
      </c>
      <c r="AG1620" s="29" t="s">
        <v>35</v>
      </c>
      <c r="AI1620"/>
    </row>
    <row r="1621" spans="1:35">
      <c r="A1621" s="17">
        <v>1619</v>
      </c>
      <c r="B1621" s="18">
        <v>45413</v>
      </c>
      <c r="C1621" s="19" t="s">
        <v>33</v>
      </c>
      <c r="D1621" s="19" t="s">
        <v>75</v>
      </c>
      <c r="E1621" s="17">
        <v>59</v>
      </c>
      <c r="F1621" s="17">
        <v>2</v>
      </c>
      <c r="G1621" s="17">
        <v>0</v>
      </c>
      <c r="H1621" s="20">
        <v>152</v>
      </c>
      <c r="I1621" s="17">
        <v>0</v>
      </c>
      <c r="J1621" s="17">
        <v>500400</v>
      </c>
      <c r="K1621" s="17">
        <v>0</v>
      </c>
      <c r="L1621" s="17">
        <v>3359366</v>
      </c>
      <c r="M1621" s="17">
        <v>0</v>
      </c>
      <c r="N1621" s="21">
        <v>0</v>
      </c>
      <c r="O1621" s="17">
        <v>0</v>
      </c>
      <c r="P1621" s="21">
        <v>0</v>
      </c>
      <c r="Q1621" s="17">
        <v>0</v>
      </c>
      <c r="R1621" s="21">
        <v>0</v>
      </c>
      <c r="S1621" s="17">
        <v>0</v>
      </c>
      <c r="T1621" s="21">
        <v>0</v>
      </c>
      <c r="U1621" s="17">
        <v>45826</v>
      </c>
      <c r="V1621" s="21">
        <v>103904.64</v>
      </c>
      <c r="W1621" s="17">
        <v>7999</v>
      </c>
      <c r="X1621" s="21">
        <v>28166.49</v>
      </c>
      <c r="Y1621" s="17">
        <v>0</v>
      </c>
      <c r="Z1621" s="21">
        <v>0</v>
      </c>
      <c r="AA1621" s="17">
        <v>401934</v>
      </c>
      <c r="AB1621" s="21">
        <v>1953913.2</v>
      </c>
      <c r="AC1621" s="17">
        <v>0</v>
      </c>
      <c r="AD1621" s="21">
        <v>0</v>
      </c>
      <c r="AE1621" s="21">
        <v>0</v>
      </c>
      <c r="AF1621" s="21">
        <v>2085984.33</v>
      </c>
      <c r="AG1621" s="21" t="s">
        <v>35</v>
      </c>
      <c r="AI1621"/>
    </row>
    <row r="1622" spans="1:35">
      <c r="A1622" s="22">
        <v>1620</v>
      </c>
      <c r="B1622" s="28">
        <v>45413</v>
      </c>
      <c r="C1622" s="23" t="s">
        <v>36</v>
      </c>
      <c r="D1622" s="23" t="s">
        <v>76</v>
      </c>
      <c r="E1622" s="22">
        <v>0</v>
      </c>
      <c r="F1622" s="22">
        <v>0</v>
      </c>
      <c r="G1622" s="22">
        <v>0</v>
      </c>
      <c r="H1622" s="38">
        <v>0</v>
      </c>
      <c r="I1622" s="22">
        <v>0</v>
      </c>
      <c r="J1622" s="22">
        <v>60490</v>
      </c>
      <c r="K1622" s="22">
        <v>0</v>
      </c>
      <c r="L1622" s="22">
        <v>4298</v>
      </c>
      <c r="M1622" s="22">
        <v>0</v>
      </c>
      <c r="N1622" s="29">
        <v>0</v>
      </c>
      <c r="O1622" s="22">
        <v>0</v>
      </c>
      <c r="P1622" s="29">
        <v>0</v>
      </c>
      <c r="Q1622" s="22">
        <v>0</v>
      </c>
      <c r="R1622" s="29">
        <v>0</v>
      </c>
      <c r="S1622" s="22">
        <v>0</v>
      </c>
      <c r="T1622" s="29">
        <v>0</v>
      </c>
      <c r="U1622" s="22">
        <v>5</v>
      </c>
      <c r="V1622" s="29">
        <v>6.22</v>
      </c>
      <c r="W1622" s="22">
        <v>52</v>
      </c>
      <c r="X1622" s="29">
        <v>133.29</v>
      </c>
      <c r="Y1622" s="22">
        <v>2</v>
      </c>
      <c r="Z1622" s="29">
        <v>4.09</v>
      </c>
      <c r="AA1622" s="22">
        <v>3</v>
      </c>
      <c r="AB1622" s="29">
        <v>4</v>
      </c>
      <c r="AC1622" s="22">
        <v>0</v>
      </c>
      <c r="AD1622" s="29">
        <v>0</v>
      </c>
      <c r="AE1622" s="29">
        <v>0</v>
      </c>
      <c r="AF1622" s="29">
        <v>147.6</v>
      </c>
      <c r="AG1622" s="29" t="s">
        <v>35</v>
      </c>
      <c r="AI1622"/>
    </row>
    <row r="1623" spans="1:35">
      <c r="A1623" s="17">
        <v>1621</v>
      </c>
      <c r="B1623" s="18">
        <v>45413</v>
      </c>
      <c r="C1623" s="19" t="s">
        <v>38</v>
      </c>
      <c r="D1623" s="19" t="s">
        <v>104</v>
      </c>
      <c r="E1623" s="17">
        <v>1</v>
      </c>
      <c r="F1623" s="17">
        <v>0</v>
      </c>
      <c r="G1623" s="17">
        <v>0</v>
      </c>
      <c r="H1623" s="20">
        <v>0</v>
      </c>
      <c r="I1623" s="17">
        <v>0</v>
      </c>
      <c r="J1623" s="17">
        <v>0</v>
      </c>
      <c r="K1623" s="17">
        <v>0</v>
      </c>
      <c r="L1623" s="17">
        <v>1474</v>
      </c>
      <c r="M1623" s="17">
        <v>0</v>
      </c>
      <c r="N1623" s="21">
        <v>0</v>
      </c>
      <c r="O1623" s="17">
        <v>0</v>
      </c>
      <c r="P1623" s="21">
        <v>0</v>
      </c>
      <c r="Q1623" s="17">
        <v>0</v>
      </c>
      <c r="R1623" s="21">
        <v>0</v>
      </c>
      <c r="S1623" s="17">
        <v>0</v>
      </c>
      <c r="T1623" s="21">
        <v>0</v>
      </c>
      <c r="U1623" s="17">
        <v>1015</v>
      </c>
      <c r="V1623" s="21">
        <v>3083.65</v>
      </c>
      <c r="W1623" s="17">
        <v>94</v>
      </c>
      <c r="X1623" s="21">
        <v>132.72</v>
      </c>
      <c r="Y1623" s="17">
        <v>0</v>
      </c>
      <c r="Z1623" s="21">
        <v>0</v>
      </c>
      <c r="AA1623" s="17">
        <v>340</v>
      </c>
      <c r="AB1623" s="21">
        <v>2254.54</v>
      </c>
      <c r="AC1623" s="17">
        <v>0</v>
      </c>
      <c r="AD1623" s="21">
        <v>0</v>
      </c>
      <c r="AE1623" s="21">
        <v>0</v>
      </c>
      <c r="AF1623" s="21">
        <v>5470.91</v>
      </c>
      <c r="AG1623" s="21" t="s">
        <v>35</v>
      </c>
      <c r="AI1623"/>
    </row>
    <row r="1624" spans="1:35">
      <c r="A1624" s="22">
        <v>1622</v>
      </c>
      <c r="B1624" s="28">
        <v>45413</v>
      </c>
      <c r="C1624" s="23" t="s">
        <v>41</v>
      </c>
      <c r="D1624" s="23" t="s">
        <v>77</v>
      </c>
      <c r="E1624" s="22">
        <v>923</v>
      </c>
      <c r="F1624" s="22">
        <v>580</v>
      </c>
      <c r="G1624" s="22">
        <v>10254</v>
      </c>
      <c r="H1624" s="38">
        <v>0</v>
      </c>
      <c r="I1624" s="22">
        <v>0</v>
      </c>
      <c r="J1624" s="22">
        <v>84152</v>
      </c>
      <c r="K1624" s="22">
        <v>0</v>
      </c>
      <c r="L1624" s="22">
        <v>5311239</v>
      </c>
      <c r="M1624" s="22">
        <v>0</v>
      </c>
      <c r="N1624" s="29">
        <v>0</v>
      </c>
      <c r="O1624" s="22">
        <v>0</v>
      </c>
      <c r="P1624" s="29">
        <v>0</v>
      </c>
      <c r="Q1624" s="22">
        <v>0</v>
      </c>
      <c r="R1624" s="29">
        <v>0</v>
      </c>
      <c r="S1624" s="22">
        <v>0</v>
      </c>
      <c r="T1624" s="29">
        <v>0</v>
      </c>
      <c r="U1624" s="22">
        <v>872784</v>
      </c>
      <c r="V1624" s="29">
        <v>1882511.16</v>
      </c>
      <c r="W1624" s="22">
        <v>78636</v>
      </c>
      <c r="X1624" s="29">
        <v>197610.05</v>
      </c>
      <c r="Y1624" s="22">
        <v>0</v>
      </c>
      <c r="Z1624" s="29">
        <v>0</v>
      </c>
      <c r="AA1624" s="22">
        <v>3920711</v>
      </c>
      <c r="AB1624" s="29">
        <v>19150164.280000001</v>
      </c>
      <c r="AC1624" s="22">
        <v>0</v>
      </c>
      <c r="AD1624" s="29">
        <v>0</v>
      </c>
      <c r="AE1624" s="29">
        <v>0</v>
      </c>
      <c r="AF1624" s="29">
        <v>21230285.490000002</v>
      </c>
      <c r="AG1624" s="29" t="s">
        <v>35</v>
      </c>
      <c r="AI1624"/>
    </row>
    <row r="1625" spans="1:35">
      <c r="A1625" s="17">
        <v>1623</v>
      </c>
      <c r="B1625" s="18">
        <v>45413</v>
      </c>
      <c r="C1625" s="19" t="s">
        <v>41</v>
      </c>
      <c r="D1625" s="19" t="s">
        <v>78</v>
      </c>
      <c r="E1625" s="17">
        <v>1467</v>
      </c>
      <c r="F1625" s="17">
        <v>798</v>
      </c>
      <c r="G1625" s="17">
        <v>8963</v>
      </c>
      <c r="H1625" s="20">
        <v>0</v>
      </c>
      <c r="I1625" s="17">
        <v>0</v>
      </c>
      <c r="J1625" s="17">
        <v>38217</v>
      </c>
      <c r="K1625" s="17">
        <v>10327</v>
      </c>
      <c r="L1625" s="17">
        <v>4864406</v>
      </c>
      <c r="M1625" s="17">
        <v>26795</v>
      </c>
      <c r="N1625" s="21">
        <v>187972.99</v>
      </c>
      <c r="O1625" s="17">
        <v>9958</v>
      </c>
      <c r="P1625" s="21">
        <v>137148.43</v>
      </c>
      <c r="Q1625" s="17">
        <v>0</v>
      </c>
      <c r="R1625" s="21">
        <v>0</v>
      </c>
      <c r="S1625" s="17">
        <v>785</v>
      </c>
      <c r="T1625" s="21">
        <v>6131.9</v>
      </c>
      <c r="U1625" s="17">
        <v>1093654</v>
      </c>
      <c r="V1625" s="21">
        <v>2949306.78</v>
      </c>
      <c r="W1625" s="17">
        <v>166540</v>
      </c>
      <c r="X1625" s="21">
        <v>690847.88</v>
      </c>
      <c r="Y1625" s="17">
        <v>0</v>
      </c>
      <c r="Z1625" s="21">
        <v>0</v>
      </c>
      <c r="AA1625" s="17">
        <v>4467555</v>
      </c>
      <c r="AB1625" s="21">
        <v>22098395.789999999</v>
      </c>
      <c r="AC1625" s="17">
        <v>0</v>
      </c>
      <c r="AD1625" s="21">
        <v>0</v>
      </c>
      <c r="AE1625" s="21">
        <v>331253.32</v>
      </c>
      <c r="AF1625" s="21">
        <v>25738550.449999999</v>
      </c>
      <c r="AG1625" s="21" t="s">
        <v>35</v>
      </c>
      <c r="AI1625"/>
    </row>
    <row r="1626" spans="1:35">
      <c r="A1626" s="22">
        <v>1624</v>
      </c>
      <c r="B1626" s="28">
        <v>45413</v>
      </c>
      <c r="C1626" s="23" t="s">
        <v>38</v>
      </c>
      <c r="D1626" s="23" t="s">
        <v>105</v>
      </c>
      <c r="E1626" s="22">
        <v>1</v>
      </c>
      <c r="F1626" s="22">
        <v>0</v>
      </c>
      <c r="G1626" s="22">
        <v>0</v>
      </c>
      <c r="H1626" s="38">
        <v>0</v>
      </c>
      <c r="I1626" s="22">
        <v>0</v>
      </c>
      <c r="J1626" s="22">
        <v>0</v>
      </c>
      <c r="K1626" s="22">
        <v>0</v>
      </c>
      <c r="L1626" s="22">
        <v>384</v>
      </c>
      <c r="M1626" s="22">
        <v>0</v>
      </c>
      <c r="N1626" s="29">
        <v>0</v>
      </c>
      <c r="O1626" s="22">
        <v>0</v>
      </c>
      <c r="P1626" s="29">
        <v>0</v>
      </c>
      <c r="Q1626" s="22">
        <v>0</v>
      </c>
      <c r="R1626" s="29">
        <v>0</v>
      </c>
      <c r="S1626" s="22">
        <v>0</v>
      </c>
      <c r="T1626" s="29">
        <v>0</v>
      </c>
      <c r="U1626" s="22">
        <v>817</v>
      </c>
      <c r="V1626" s="29">
        <v>2250.94</v>
      </c>
      <c r="W1626" s="22">
        <v>286</v>
      </c>
      <c r="X1626" s="29">
        <v>566.07000000000005</v>
      </c>
      <c r="Y1626" s="22">
        <v>0</v>
      </c>
      <c r="Z1626" s="29">
        <v>0</v>
      </c>
      <c r="AA1626" s="22">
        <v>164</v>
      </c>
      <c r="AB1626" s="29">
        <v>1032.5999999999999</v>
      </c>
      <c r="AC1626" s="22">
        <v>0</v>
      </c>
      <c r="AD1626" s="29">
        <v>0</v>
      </c>
      <c r="AE1626" s="29">
        <v>0</v>
      </c>
      <c r="AF1626" s="29">
        <v>3849.61</v>
      </c>
      <c r="AG1626" s="29" t="s">
        <v>35</v>
      </c>
      <c r="AI1626"/>
    </row>
    <row r="1627" spans="1:35">
      <c r="A1627" s="17">
        <v>1625</v>
      </c>
      <c r="B1627" s="18">
        <v>45413</v>
      </c>
      <c r="C1627" s="19" t="s">
        <v>41</v>
      </c>
      <c r="D1627" s="19" t="s">
        <v>79</v>
      </c>
      <c r="E1627" s="17">
        <v>1788</v>
      </c>
      <c r="F1627" s="17">
        <v>1476</v>
      </c>
      <c r="G1627" s="17">
        <v>74765</v>
      </c>
      <c r="H1627" s="20">
        <v>4444</v>
      </c>
      <c r="I1627" s="17">
        <v>122638</v>
      </c>
      <c r="J1627" s="17">
        <v>549537</v>
      </c>
      <c r="K1627" s="17">
        <v>5935815</v>
      </c>
      <c r="L1627" s="17">
        <v>34461860</v>
      </c>
      <c r="M1627" s="17">
        <v>13273558</v>
      </c>
      <c r="N1627" s="21">
        <v>29971901.489999998</v>
      </c>
      <c r="O1627" s="17">
        <v>4723771</v>
      </c>
      <c r="P1627" s="21">
        <v>43419304.859999999</v>
      </c>
      <c r="Q1627" s="17">
        <v>0</v>
      </c>
      <c r="R1627" s="21">
        <v>0</v>
      </c>
      <c r="S1627" s="17">
        <v>45462</v>
      </c>
      <c r="T1627" s="21">
        <v>210506.57</v>
      </c>
      <c r="U1627" s="17">
        <v>2440117</v>
      </c>
      <c r="V1627" s="21">
        <v>5748789.0099999998</v>
      </c>
      <c r="W1627" s="17">
        <v>2264052</v>
      </c>
      <c r="X1627" s="21">
        <v>6006783.6600000001</v>
      </c>
      <c r="Y1627" s="17">
        <v>0</v>
      </c>
      <c r="Z1627" s="21">
        <v>0</v>
      </c>
      <c r="AA1627" s="17">
        <v>11727234</v>
      </c>
      <c r="AB1627" s="21">
        <v>56162566.939999998</v>
      </c>
      <c r="AC1627" s="17">
        <v>0</v>
      </c>
      <c r="AD1627" s="21">
        <v>0</v>
      </c>
      <c r="AE1627" s="21">
        <v>73601712.919999987</v>
      </c>
      <c r="AF1627" s="21">
        <v>67918139.609999999</v>
      </c>
      <c r="AG1627" s="21" t="s">
        <v>40</v>
      </c>
      <c r="AI1627"/>
    </row>
    <row r="1628" spans="1:35">
      <c r="A1628" s="22">
        <v>1626</v>
      </c>
      <c r="B1628" s="28">
        <v>45413</v>
      </c>
      <c r="C1628" s="23" t="s">
        <v>36</v>
      </c>
      <c r="D1628" s="23" t="s">
        <v>80</v>
      </c>
      <c r="E1628" s="22">
        <v>0</v>
      </c>
      <c r="F1628" s="22">
        <v>0</v>
      </c>
      <c r="G1628" s="22">
        <v>0</v>
      </c>
      <c r="H1628" s="38">
        <v>490351</v>
      </c>
      <c r="I1628" s="22">
        <v>0</v>
      </c>
      <c r="J1628" s="22">
        <v>0</v>
      </c>
      <c r="K1628" s="22">
        <v>0</v>
      </c>
      <c r="L1628" s="22">
        <v>1105909</v>
      </c>
      <c r="M1628" s="22">
        <v>0</v>
      </c>
      <c r="N1628" s="29">
        <v>0</v>
      </c>
      <c r="O1628" s="22">
        <v>0</v>
      </c>
      <c r="P1628" s="29">
        <v>0</v>
      </c>
      <c r="Q1628" s="22">
        <v>0</v>
      </c>
      <c r="R1628" s="29">
        <v>0</v>
      </c>
      <c r="S1628" s="22">
        <v>0</v>
      </c>
      <c r="T1628" s="29">
        <v>0</v>
      </c>
      <c r="U1628" s="22">
        <v>1360</v>
      </c>
      <c r="V1628" s="29">
        <v>1518.11</v>
      </c>
      <c r="W1628" s="22">
        <v>46170</v>
      </c>
      <c r="X1628" s="29">
        <v>39966.94</v>
      </c>
      <c r="Y1628" s="22">
        <v>0</v>
      </c>
      <c r="Z1628" s="29">
        <v>0</v>
      </c>
      <c r="AA1628" s="22">
        <v>174580</v>
      </c>
      <c r="AB1628" s="29">
        <v>348681.41</v>
      </c>
      <c r="AC1628" s="22">
        <v>0</v>
      </c>
      <c r="AD1628" s="29">
        <v>0</v>
      </c>
      <c r="AE1628" s="29">
        <v>0</v>
      </c>
      <c r="AF1628" s="29">
        <v>390166.45999999996</v>
      </c>
      <c r="AG1628" s="29" t="s">
        <v>35</v>
      </c>
      <c r="AI1628"/>
    </row>
    <row r="1629" spans="1:35">
      <c r="A1629" s="17">
        <v>1627</v>
      </c>
      <c r="B1629" s="18">
        <v>45413</v>
      </c>
      <c r="C1629" s="19" t="s">
        <v>41</v>
      </c>
      <c r="D1629" s="19" t="s">
        <v>99</v>
      </c>
      <c r="E1629" s="17">
        <v>0</v>
      </c>
      <c r="F1629" s="17">
        <v>0</v>
      </c>
      <c r="G1629" s="17">
        <v>0</v>
      </c>
      <c r="H1629" s="20">
        <v>0</v>
      </c>
      <c r="I1629" s="17">
        <v>0</v>
      </c>
      <c r="J1629" s="17">
        <v>0</v>
      </c>
      <c r="K1629" s="17">
        <v>0</v>
      </c>
      <c r="L1629" s="17">
        <v>258864</v>
      </c>
      <c r="M1629" s="17">
        <v>0</v>
      </c>
      <c r="N1629" s="21">
        <v>0</v>
      </c>
      <c r="O1629" s="17">
        <v>0</v>
      </c>
      <c r="P1629" s="21">
        <v>0</v>
      </c>
      <c r="Q1629" s="17">
        <v>0</v>
      </c>
      <c r="R1629" s="21">
        <v>0</v>
      </c>
      <c r="S1629" s="17">
        <v>0</v>
      </c>
      <c r="T1629" s="21">
        <v>0</v>
      </c>
      <c r="U1629" s="17">
        <v>17465</v>
      </c>
      <c r="V1629" s="21">
        <v>35963.68</v>
      </c>
      <c r="W1629" s="17">
        <v>5510</v>
      </c>
      <c r="X1629" s="21">
        <v>13627.65</v>
      </c>
      <c r="Y1629" s="17">
        <v>0</v>
      </c>
      <c r="Z1629" s="21">
        <v>0</v>
      </c>
      <c r="AA1629" s="17">
        <v>78338</v>
      </c>
      <c r="AB1629" s="21">
        <v>387254.14</v>
      </c>
      <c r="AC1629" s="17">
        <v>9</v>
      </c>
      <c r="AD1629" s="21">
        <v>7.5</v>
      </c>
      <c r="AE1629" s="21">
        <v>0</v>
      </c>
      <c r="AF1629" s="21">
        <v>436852.97000000003</v>
      </c>
      <c r="AG1629" s="21" t="s">
        <v>35</v>
      </c>
      <c r="AI1629"/>
    </row>
    <row r="1630" spans="1:35">
      <c r="A1630" s="22">
        <v>1628</v>
      </c>
      <c r="B1630" s="28">
        <v>45413</v>
      </c>
      <c r="C1630" s="23" t="s">
        <v>33</v>
      </c>
      <c r="D1630" s="23" t="s">
        <v>81</v>
      </c>
      <c r="E1630" s="22">
        <v>19</v>
      </c>
      <c r="F1630" s="22">
        <v>1</v>
      </c>
      <c r="G1630" s="22">
        <v>0</v>
      </c>
      <c r="H1630" s="38">
        <v>0</v>
      </c>
      <c r="I1630" s="22">
        <v>0</v>
      </c>
      <c r="J1630" s="22">
        <v>0</v>
      </c>
      <c r="K1630" s="22">
        <v>0</v>
      </c>
      <c r="L1630" s="22">
        <v>455697</v>
      </c>
      <c r="M1630" s="22">
        <v>0</v>
      </c>
      <c r="N1630" s="29">
        <v>0</v>
      </c>
      <c r="O1630" s="22">
        <v>0</v>
      </c>
      <c r="P1630" s="29">
        <v>0</v>
      </c>
      <c r="Q1630" s="22">
        <v>0</v>
      </c>
      <c r="R1630" s="29">
        <v>0</v>
      </c>
      <c r="S1630" s="22">
        <v>0</v>
      </c>
      <c r="T1630" s="29">
        <v>0</v>
      </c>
      <c r="U1630" s="22">
        <v>4404</v>
      </c>
      <c r="V1630" s="29">
        <v>6295.65</v>
      </c>
      <c r="W1630" s="22">
        <v>3048</v>
      </c>
      <c r="X1630" s="29">
        <v>3295.93</v>
      </c>
      <c r="Y1630" s="22">
        <v>0</v>
      </c>
      <c r="Z1630" s="29">
        <v>0</v>
      </c>
      <c r="AA1630" s="22">
        <v>61124</v>
      </c>
      <c r="AB1630" s="29">
        <v>243094.7</v>
      </c>
      <c r="AC1630" s="22">
        <v>31</v>
      </c>
      <c r="AD1630" s="29">
        <v>46.75</v>
      </c>
      <c r="AE1630" s="29">
        <v>0</v>
      </c>
      <c r="AF1630" s="29">
        <v>252733.03</v>
      </c>
      <c r="AG1630" s="29" t="s">
        <v>35</v>
      </c>
      <c r="AI1630"/>
    </row>
    <row r="1631" spans="1:35">
      <c r="A1631" s="17">
        <v>1629</v>
      </c>
      <c r="B1631" s="18">
        <v>45413</v>
      </c>
      <c r="C1631" s="19" t="s">
        <v>36</v>
      </c>
      <c r="D1631" s="19" t="s">
        <v>82</v>
      </c>
      <c r="E1631" s="17">
        <v>0</v>
      </c>
      <c r="F1631" s="17">
        <v>0</v>
      </c>
      <c r="G1631" s="17">
        <v>0</v>
      </c>
      <c r="H1631" s="20">
        <v>0</v>
      </c>
      <c r="I1631" s="17">
        <v>0</v>
      </c>
      <c r="J1631" s="17">
        <v>0</v>
      </c>
      <c r="K1631" s="17">
        <v>0</v>
      </c>
      <c r="L1631" s="17">
        <v>32278975</v>
      </c>
      <c r="M1631" s="17">
        <v>0</v>
      </c>
      <c r="N1631" s="21">
        <v>0</v>
      </c>
      <c r="O1631" s="17">
        <v>0</v>
      </c>
      <c r="P1631" s="21">
        <v>0</v>
      </c>
      <c r="Q1631" s="17">
        <v>0</v>
      </c>
      <c r="R1631" s="21">
        <v>0</v>
      </c>
      <c r="S1631" s="17">
        <v>0</v>
      </c>
      <c r="T1631" s="21">
        <v>0</v>
      </c>
      <c r="U1631" s="17">
        <v>693</v>
      </c>
      <c r="V1631" s="21">
        <v>402.35</v>
      </c>
      <c r="W1631" s="17">
        <v>2484</v>
      </c>
      <c r="X1631" s="21">
        <v>2192.12</v>
      </c>
      <c r="Y1631" s="17">
        <v>0</v>
      </c>
      <c r="Z1631" s="21">
        <v>0</v>
      </c>
      <c r="AA1631" s="17">
        <v>960</v>
      </c>
      <c r="AB1631" s="21">
        <v>2563</v>
      </c>
      <c r="AC1631" s="17">
        <v>0</v>
      </c>
      <c r="AD1631" s="21">
        <v>0</v>
      </c>
      <c r="AE1631" s="21">
        <v>0</v>
      </c>
      <c r="AF1631" s="21">
        <v>5157.4699999999993</v>
      </c>
      <c r="AG1631" s="21" t="s">
        <v>35</v>
      </c>
      <c r="AI1631"/>
    </row>
    <row r="1632" spans="1:35">
      <c r="A1632" s="22">
        <v>1630</v>
      </c>
      <c r="B1632" s="28">
        <v>45413</v>
      </c>
      <c r="C1632" s="23" t="s">
        <v>45</v>
      </c>
      <c r="D1632" s="23" t="s">
        <v>83</v>
      </c>
      <c r="E1632" s="22">
        <v>1021</v>
      </c>
      <c r="F1632" s="22">
        <v>27</v>
      </c>
      <c r="G1632" s="22">
        <v>725</v>
      </c>
      <c r="H1632" s="38">
        <v>1094</v>
      </c>
      <c r="I1632" s="22">
        <v>872</v>
      </c>
      <c r="J1632" s="22">
        <v>124754</v>
      </c>
      <c r="K1632" s="22">
        <v>0</v>
      </c>
      <c r="L1632" s="22">
        <v>3902727</v>
      </c>
      <c r="M1632" s="22">
        <v>0</v>
      </c>
      <c r="N1632" s="29">
        <v>0</v>
      </c>
      <c r="O1632" s="22">
        <v>0</v>
      </c>
      <c r="P1632" s="29">
        <v>0</v>
      </c>
      <c r="Q1632" s="22">
        <v>0</v>
      </c>
      <c r="R1632" s="29">
        <v>0</v>
      </c>
      <c r="S1632" s="22">
        <v>0</v>
      </c>
      <c r="T1632" s="29">
        <v>0</v>
      </c>
      <c r="U1632" s="22">
        <v>356354</v>
      </c>
      <c r="V1632" s="29">
        <v>889713.51</v>
      </c>
      <c r="W1632" s="22">
        <v>139777</v>
      </c>
      <c r="X1632" s="29">
        <v>337153.86</v>
      </c>
      <c r="Y1632" s="22">
        <v>0</v>
      </c>
      <c r="Z1632" s="29">
        <v>0</v>
      </c>
      <c r="AA1632" s="22">
        <v>1503131</v>
      </c>
      <c r="AB1632" s="29">
        <v>7312667.4000000004</v>
      </c>
      <c r="AC1632" s="22">
        <v>0</v>
      </c>
      <c r="AD1632" s="29">
        <v>0</v>
      </c>
      <c r="AE1632" s="29">
        <v>0</v>
      </c>
      <c r="AF1632" s="29">
        <v>8539534.7699999996</v>
      </c>
      <c r="AG1632" s="29" t="s">
        <v>35</v>
      </c>
      <c r="AI1632"/>
    </row>
    <row r="1633" spans="1:35">
      <c r="A1633" s="17">
        <v>1631</v>
      </c>
      <c r="B1633" s="18">
        <v>45413</v>
      </c>
      <c r="C1633" s="19" t="s">
        <v>45</v>
      </c>
      <c r="D1633" s="19" t="s">
        <v>84</v>
      </c>
      <c r="E1633" s="17">
        <v>7781</v>
      </c>
      <c r="F1633" s="17">
        <v>4309</v>
      </c>
      <c r="G1633" s="17">
        <v>37370</v>
      </c>
      <c r="H1633" s="20">
        <v>0</v>
      </c>
      <c r="I1633" s="17">
        <v>672418</v>
      </c>
      <c r="J1633" s="17">
        <v>637818</v>
      </c>
      <c r="K1633" s="17">
        <v>532295</v>
      </c>
      <c r="L1633" s="17">
        <v>40411045</v>
      </c>
      <c r="M1633" s="17">
        <v>402065</v>
      </c>
      <c r="N1633" s="21">
        <v>1651439.9</v>
      </c>
      <c r="O1633" s="17">
        <v>231787</v>
      </c>
      <c r="P1633" s="21">
        <v>1338310.5</v>
      </c>
      <c r="Q1633" s="17">
        <v>2</v>
      </c>
      <c r="R1633" s="21">
        <v>145</v>
      </c>
      <c r="S1633" s="17">
        <v>9798</v>
      </c>
      <c r="T1633" s="21">
        <v>29865.25</v>
      </c>
      <c r="U1633" s="17">
        <v>4771925</v>
      </c>
      <c r="V1633" s="21">
        <v>12147127.23</v>
      </c>
      <c r="W1633" s="17">
        <v>1593517</v>
      </c>
      <c r="X1633" s="21">
        <v>3539086.16</v>
      </c>
      <c r="Y1633" s="17">
        <v>0</v>
      </c>
      <c r="Z1633" s="21">
        <v>0</v>
      </c>
      <c r="AA1633" s="17">
        <v>26523773</v>
      </c>
      <c r="AB1633" s="21">
        <v>135533618.40000001</v>
      </c>
      <c r="AC1633" s="17">
        <v>0</v>
      </c>
      <c r="AD1633" s="21">
        <v>0</v>
      </c>
      <c r="AE1633" s="21">
        <v>3019760.65</v>
      </c>
      <c r="AF1633" s="21">
        <v>151219831.79000002</v>
      </c>
      <c r="AG1633" s="21" t="s">
        <v>35</v>
      </c>
      <c r="AI1633"/>
    </row>
    <row r="1634" spans="1:35">
      <c r="A1634" s="22">
        <v>1632</v>
      </c>
      <c r="B1634" s="28">
        <v>45413</v>
      </c>
      <c r="C1634" s="23" t="s">
        <v>41</v>
      </c>
      <c r="D1634" s="23" t="s">
        <v>85</v>
      </c>
      <c r="E1634" s="22">
        <v>361</v>
      </c>
      <c r="F1634" s="22">
        <v>36</v>
      </c>
      <c r="G1634" s="22">
        <v>1415638</v>
      </c>
      <c r="H1634" s="38">
        <v>0</v>
      </c>
      <c r="I1634" s="22">
        <v>3429</v>
      </c>
      <c r="J1634" s="22">
        <v>125071</v>
      </c>
      <c r="K1634" s="22">
        <v>5232433</v>
      </c>
      <c r="L1634" s="22">
        <v>1505017</v>
      </c>
      <c r="M1634" s="22">
        <v>7326654</v>
      </c>
      <c r="N1634" s="29">
        <v>38981555.75</v>
      </c>
      <c r="O1634" s="22">
        <v>3123103</v>
      </c>
      <c r="P1634" s="29">
        <v>35995020.079999998</v>
      </c>
      <c r="Q1634" s="22">
        <v>0</v>
      </c>
      <c r="R1634" s="29">
        <v>0</v>
      </c>
      <c r="S1634" s="22">
        <v>43451</v>
      </c>
      <c r="T1634" s="29">
        <v>174944.88</v>
      </c>
      <c r="U1634" s="22">
        <v>187054</v>
      </c>
      <c r="V1634" s="29">
        <v>518737.59</v>
      </c>
      <c r="W1634" s="22">
        <v>103266</v>
      </c>
      <c r="X1634" s="29">
        <v>691476.17</v>
      </c>
      <c r="Y1634" s="22">
        <v>74</v>
      </c>
      <c r="Z1634" s="29">
        <v>2220.7600000000002</v>
      </c>
      <c r="AA1634" s="22">
        <v>575243</v>
      </c>
      <c r="AB1634" s="29">
        <v>3009551.8</v>
      </c>
      <c r="AC1634" s="22">
        <v>0</v>
      </c>
      <c r="AD1634" s="29">
        <v>0</v>
      </c>
      <c r="AE1634" s="29">
        <v>75151520.709999993</v>
      </c>
      <c r="AF1634" s="29">
        <v>4221986.32</v>
      </c>
      <c r="AG1634" s="29" t="s">
        <v>40</v>
      </c>
      <c r="AI1634"/>
    </row>
    <row r="1635" spans="1:35">
      <c r="A1635" s="17">
        <v>1633</v>
      </c>
      <c r="B1635" s="18">
        <v>45413</v>
      </c>
      <c r="C1635" s="19" t="s">
        <v>38</v>
      </c>
      <c r="D1635" s="19" t="s">
        <v>86</v>
      </c>
      <c r="E1635" s="17">
        <v>0</v>
      </c>
      <c r="F1635" s="17">
        <v>0</v>
      </c>
      <c r="G1635" s="17">
        <v>0</v>
      </c>
      <c r="H1635" s="20">
        <v>2104</v>
      </c>
      <c r="I1635" s="17">
        <v>0</v>
      </c>
      <c r="J1635" s="17">
        <v>0</v>
      </c>
      <c r="K1635" s="17">
        <v>941456</v>
      </c>
      <c r="L1635" s="17">
        <v>783148</v>
      </c>
      <c r="M1635" s="17">
        <v>265334</v>
      </c>
      <c r="N1635" s="21">
        <v>384276.02</v>
      </c>
      <c r="O1635" s="17">
        <v>467424</v>
      </c>
      <c r="P1635" s="21">
        <v>962916.76</v>
      </c>
      <c r="Q1635" s="17">
        <v>0</v>
      </c>
      <c r="R1635" s="21">
        <v>0</v>
      </c>
      <c r="S1635" s="17">
        <v>4019</v>
      </c>
      <c r="T1635" s="21">
        <v>15597.92</v>
      </c>
      <c r="U1635" s="17">
        <v>7960</v>
      </c>
      <c r="V1635" s="21">
        <v>20313.830000000002</v>
      </c>
      <c r="W1635" s="17">
        <v>9864</v>
      </c>
      <c r="X1635" s="21">
        <v>25932.22</v>
      </c>
      <c r="Y1635" s="17">
        <v>0</v>
      </c>
      <c r="Z1635" s="21">
        <v>0</v>
      </c>
      <c r="AA1635" s="17">
        <v>56984</v>
      </c>
      <c r="AB1635" s="21">
        <v>108213.3</v>
      </c>
      <c r="AC1635" s="17">
        <v>0</v>
      </c>
      <c r="AD1635" s="21">
        <v>0</v>
      </c>
      <c r="AE1635" s="21">
        <v>1362790.7</v>
      </c>
      <c r="AF1635" s="21">
        <v>154459.35</v>
      </c>
      <c r="AG1635" s="21" t="s">
        <v>40</v>
      </c>
      <c r="AI1635"/>
    </row>
    <row r="1636" spans="1:35">
      <c r="A1636" s="22">
        <v>1634</v>
      </c>
      <c r="B1636" s="28">
        <v>45413</v>
      </c>
      <c r="C1636" s="23" t="s">
        <v>33</v>
      </c>
      <c r="D1636" s="23" t="s">
        <v>100</v>
      </c>
      <c r="E1636" s="22">
        <v>0</v>
      </c>
      <c r="F1636" s="22">
        <v>0</v>
      </c>
      <c r="G1636" s="22">
        <v>0</v>
      </c>
      <c r="H1636" s="38">
        <v>0</v>
      </c>
      <c r="I1636" s="22">
        <v>0</v>
      </c>
      <c r="J1636" s="22">
        <v>0</v>
      </c>
      <c r="K1636" s="22">
        <v>0</v>
      </c>
      <c r="L1636" s="22">
        <v>75135</v>
      </c>
      <c r="M1636" s="22">
        <v>0</v>
      </c>
      <c r="N1636" s="29">
        <v>0</v>
      </c>
      <c r="O1636" s="22">
        <v>0</v>
      </c>
      <c r="P1636" s="29">
        <v>0</v>
      </c>
      <c r="Q1636" s="22">
        <v>0</v>
      </c>
      <c r="R1636" s="29">
        <v>0</v>
      </c>
      <c r="S1636" s="22">
        <v>0</v>
      </c>
      <c r="T1636" s="29">
        <v>0</v>
      </c>
      <c r="U1636" s="22">
        <v>4321</v>
      </c>
      <c r="V1636" s="29">
        <v>10956.9</v>
      </c>
      <c r="W1636" s="22">
        <v>3398</v>
      </c>
      <c r="X1636" s="29">
        <v>14947.3</v>
      </c>
      <c r="Y1636" s="22">
        <v>0</v>
      </c>
      <c r="Z1636" s="29">
        <v>0</v>
      </c>
      <c r="AA1636" s="22">
        <v>31529</v>
      </c>
      <c r="AB1636" s="29">
        <v>174502.96</v>
      </c>
      <c r="AC1636" s="22">
        <v>0</v>
      </c>
      <c r="AD1636" s="29">
        <v>0</v>
      </c>
      <c r="AE1636" s="29">
        <v>0</v>
      </c>
      <c r="AF1636" s="29">
        <v>200407.15999999997</v>
      </c>
      <c r="AG1636" s="29" t="s">
        <v>35</v>
      </c>
      <c r="AI1636"/>
    </row>
    <row r="1637" spans="1:35">
      <c r="A1637" s="17">
        <v>1635</v>
      </c>
      <c r="B1637" s="18">
        <v>45413</v>
      </c>
      <c r="C1637" s="19" t="s">
        <v>41</v>
      </c>
      <c r="D1637" s="19" t="s">
        <v>87</v>
      </c>
      <c r="E1637" s="17">
        <v>910</v>
      </c>
      <c r="F1637" s="17">
        <v>407</v>
      </c>
      <c r="G1637" s="17">
        <v>18116</v>
      </c>
      <c r="H1637" s="20">
        <v>0</v>
      </c>
      <c r="I1637" s="17">
        <v>26811</v>
      </c>
      <c r="J1637" s="17">
        <v>94314</v>
      </c>
      <c r="K1637" s="17">
        <v>401742</v>
      </c>
      <c r="L1637" s="17">
        <v>3681090</v>
      </c>
      <c r="M1637" s="17">
        <v>758970</v>
      </c>
      <c r="N1637" s="21">
        <v>2920143.79</v>
      </c>
      <c r="O1637" s="17">
        <v>759801</v>
      </c>
      <c r="P1637" s="21">
        <v>5530848.7400000002</v>
      </c>
      <c r="Q1637" s="17">
        <v>0</v>
      </c>
      <c r="R1637" s="21">
        <v>0</v>
      </c>
      <c r="S1637" s="17">
        <v>0</v>
      </c>
      <c r="T1637" s="21">
        <v>0</v>
      </c>
      <c r="U1637" s="17">
        <v>1200073</v>
      </c>
      <c r="V1637" s="21">
        <v>3020802.72</v>
      </c>
      <c r="W1637" s="17">
        <v>189646</v>
      </c>
      <c r="X1637" s="21">
        <v>853263.49</v>
      </c>
      <c r="Y1637" s="17">
        <v>0</v>
      </c>
      <c r="Z1637" s="21">
        <v>0</v>
      </c>
      <c r="AA1637" s="17">
        <v>2971028</v>
      </c>
      <c r="AB1637" s="21">
        <v>15049950.77</v>
      </c>
      <c r="AC1637" s="17">
        <v>0</v>
      </c>
      <c r="AD1637" s="21">
        <v>0</v>
      </c>
      <c r="AE1637" s="21">
        <v>8450992.5300000012</v>
      </c>
      <c r="AF1637" s="21">
        <v>18924016.98</v>
      </c>
      <c r="AG1637" s="21" t="s">
        <v>35</v>
      </c>
      <c r="AI1637"/>
    </row>
    <row r="1638" spans="1:35">
      <c r="A1638" s="22">
        <v>1636</v>
      </c>
      <c r="B1638" s="28">
        <v>45413</v>
      </c>
      <c r="C1638" s="23" t="s">
        <v>38</v>
      </c>
      <c r="D1638" s="23" t="s">
        <v>88</v>
      </c>
      <c r="E1638" s="22">
        <v>102</v>
      </c>
      <c r="F1638" s="22">
        <v>64</v>
      </c>
      <c r="G1638" s="22">
        <v>0</v>
      </c>
      <c r="H1638" s="38">
        <v>0</v>
      </c>
      <c r="I1638" s="22">
        <v>0</v>
      </c>
      <c r="J1638" s="22">
        <v>0</v>
      </c>
      <c r="K1638" s="22">
        <v>1028511</v>
      </c>
      <c r="L1638" s="22">
        <v>1090953</v>
      </c>
      <c r="M1638" s="22">
        <v>1298747</v>
      </c>
      <c r="N1638" s="29">
        <v>4486909.7300000004</v>
      </c>
      <c r="O1638" s="22">
        <v>1382144</v>
      </c>
      <c r="P1638" s="29">
        <v>6635217.0800000001</v>
      </c>
      <c r="Q1638" s="22">
        <v>0</v>
      </c>
      <c r="R1638" s="29">
        <v>0</v>
      </c>
      <c r="S1638" s="22">
        <v>2657</v>
      </c>
      <c r="T1638" s="29">
        <v>16883.64</v>
      </c>
      <c r="U1638" s="22">
        <v>401105</v>
      </c>
      <c r="V1638" s="29">
        <v>1253945.46</v>
      </c>
      <c r="W1638" s="22">
        <v>163478</v>
      </c>
      <c r="X1638" s="29">
        <v>571563.84</v>
      </c>
      <c r="Y1638" s="22">
        <v>27</v>
      </c>
      <c r="Z1638" s="29">
        <v>568.41999999999996</v>
      </c>
      <c r="AA1638" s="22">
        <v>679893</v>
      </c>
      <c r="AB1638" s="29">
        <v>3513245.5</v>
      </c>
      <c r="AC1638" s="22">
        <v>0</v>
      </c>
      <c r="AD1638" s="29">
        <v>0</v>
      </c>
      <c r="AE1638" s="29">
        <v>11139010.450000001</v>
      </c>
      <c r="AF1638" s="29">
        <v>5339323.22</v>
      </c>
      <c r="AG1638" s="29" t="s">
        <v>40</v>
      </c>
      <c r="AI1638"/>
    </row>
    <row r="1639" spans="1:35">
      <c r="A1639" s="17">
        <v>1637</v>
      </c>
      <c r="B1639" s="18">
        <v>45413</v>
      </c>
      <c r="C1639" s="19" t="s">
        <v>45</v>
      </c>
      <c r="D1639" s="19" t="s">
        <v>89</v>
      </c>
      <c r="E1639" s="17">
        <v>24235</v>
      </c>
      <c r="F1639" s="17">
        <v>38570</v>
      </c>
      <c r="G1639" s="17">
        <v>1382550</v>
      </c>
      <c r="H1639" s="20">
        <v>51262</v>
      </c>
      <c r="I1639" s="17">
        <v>899360</v>
      </c>
      <c r="J1639" s="17">
        <v>4115457</v>
      </c>
      <c r="K1639" s="17">
        <v>19117365</v>
      </c>
      <c r="L1639" s="17">
        <v>231350829</v>
      </c>
      <c r="M1639" s="17">
        <v>27073289</v>
      </c>
      <c r="N1639" s="21">
        <v>109108277.90000001</v>
      </c>
      <c r="O1639" s="17">
        <v>32616731</v>
      </c>
      <c r="P1639" s="21">
        <v>154646126.90000001</v>
      </c>
      <c r="Q1639" s="17">
        <v>0</v>
      </c>
      <c r="R1639" s="21">
        <v>0</v>
      </c>
      <c r="S1639" s="17">
        <v>137149</v>
      </c>
      <c r="T1639" s="21">
        <v>578501.85</v>
      </c>
      <c r="U1639" s="17">
        <v>34782372</v>
      </c>
      <c r="V1639" s="21">
        <v>85738371.640000001</v>
      </c>
      <c r="W1639" s="17">
        <v>8045909</v>
      </c>
      <c r="X1639" s="21">
        <v>20464315.219999999</v>
      </c>
      <c r="Y1639" s="17">
        <v>1033</v>
      </c>
      <c r="Z1639" s="21">
        <v>13834.3</v>
      </c>
      <c r="AA1639" s="17">
        <v>161954495</v>
      </c>
      <c r="AB1639" s="21">
        <v>849079191.29999995</v>
      </c>
      <c r="AC1639" s="17">
        <v>20051</v>
      </c>
      <c r="AD1639" s="21">
        <v>18849.900000000001</v>
      </c>
      <c r="AE1639" s="21">
        <v>264332906.65000001</v>
      </c>
      <c r="AF1639" s="21">
        <v>955314562.3599999</v>
      </c>
      <c r="AG1639" s="21" t="s">
        <v>35</v>
      </c>
      <c r="AI1639"/>
    </row>
    <row r="1640" spans="1:35">
      <c r="A1640" s="22">
        <v>1638</v>
      </c>
      <c r="B1640" s="28">
        <v>45413</v>
      </c>
      <c r="C1640" s="23" t="s">
        <v>33</v>
      </c>
      <c r="D1640" s="23" t="s">
        <v>90</v>
      </c>
      <c r="E1640" s="22">
        <v>0</v>
      </c>
      <c r="F1640" s="22">
        <v>0</v>
      </c>
      <c r="G1640" s="22">
        <v>0</v>
      </c>
      <c r="H1640" s="38">
        <v>67</v>
      </c>
      <c r="I1640" s="22">
        <v>0</v>
      </c>
      <c r="J1640" s="22">
        <v>0</v>
      </c>
      <c r="K1640" s="22">
        <v>0</v>
      </c>
      <c r="L1640" s="22">
        <v>751209</v>
      </c>
      <c r="M1640" s="22">
        <v>0</v>
      </c>
      <c r="N1640" s="29">
        <v>0</v>
      </c>
      <c r="O1640" s="22">
        <v>0</v>
      </c>
      <c r="P1640" s="29">
        <v>0</v>
      </c>
      <c r="Q1640" s="22">
        <v>0</v>
      </c>
      <c r="R1640" s="29">
        <v>0</v>
      </c>
      <c r="S1640" s="22">
        <v>0</v>
      </c>
      <c r="T1640" s="29">
        <v>0</v>
      </c>
      <c r="U1640" s="22">
        <v>17369</v>
      </c>
      <c r="V1640" s="29">
        <v>22803.02</v>
      </c>
      <c r="W1640" s="22">
        <v>922</v>
      </c>
      <c r="X1640" s="29">
        <v>2654.53</v>
      </c>
      <c r="Y1640" s="22">
        <v>0</v>
      </c>
      <c r="Z1640" s="29">
        <v>0</v>
      </c>
      <c r="AA1640" s="22">
        <v>99710</v>
      </c>
      <c r="AB1640" s="29">
        <v>392902.07</v>
      </c>
      <c r="AC1640" s="22">
        <v>0</v>
      </c>
      <c r="AD1640" s="29">
        <v>0</v>
      </c>
      <c r="AE1640" s="29">
        <v>0</v>
      </c>
      <c r="AF1640" s="29">
        <v>418359.62</v>
      </c>
      <c r="AG1640" s="29" t="s">
        <v>35</v>
      </c>
      <c r="AI1640"/>
    </row>
    <row r="1641" spans="1:35">
      <c r="A1641" s="17">
        <v>1639</v>
      </c>
      <c r="B1641" s="18">
        <v>45413</v>
      </c>
      <c r="C1641" s="19" t="s">
        <v>41</v>
      </c>
      <c r="D1641" s="19" t="s">
        <v>91</v>
      </c>
      <c r="E1641" s="17">
        <v>503</v>
      </c>
      <c r="F1641" s="17">
        <v>659</v>
      </c>
      <c r="G1641" s="17">
        <v>2192</v>
      </c>
      <c r="H1641" s="20">
        <v>0</v>
      </c>
      <c r="I1641" s="17">
        <v>0</v>
      </c>
      <c r="J1641" s="17">
        <v>141167</v>
      </c>
      <c r="K1641" s="17">
        <v>32168</v>
      </c>
      <c r="L1641" s="17">
        <v>2311393</v>
      </c>
      <c r="M1641" s="17">
        <v>45371</v>
      </c>
      <c r="N1641" s="21">
        <v>205394.55</v>
      </c>
      <c r="O1641" s="17">
        <v>16606</v>
      </c>
      <c r="P1641" s="21">
        <v>107321.55</v>
      </c>
      <c r="Q1641" s="17">
        <v>0</v>
      </c>
      <c r="R1641" s="21">
        <v>0</v>
      </c>
      <c r="S1641" s="17">
        <v>2256</v>
      </c>
      <c r="T1641" s="21">
        <v>8850.4599999999991</v>
      </c>
      <c r="U1641" s="17">
        <v>357803</v>
      </c>
      <c r="V1641" s="21">
        <v>951666.84</v>
      </c>
      <c r="W1641" s="17">
        <v>40072</v>
      </c>
      <c r="X1641" s="21">
        <v>130472.05</v>
      </c>
      <c r="Y1641" s="17">
        <v>93</v>
      </c>
      <c r="Z1641" s="21">
        <v>279.05</v>
      </c>
      <c r="AA1641" s="17">
        <v>4994518</v>
      </c>
      <c r="AB1641" s="21">
        <v>21978979.300000001</v>
      </c>
      <c r="AC1641" s="17">
        <v>0</v>
      </c>
      <c r="AD1641" s="21">
        <v>0</v>
      </c>
      <c r="AE1641" s="21">
        <v>321566.56</v>
      </c>
      <c r="AF1641" s="21">
        <v>23061397.240000002</v>
      </c>
      <c r="AG1641" s="21" t="s">
        <v>35</v>
      </c>
      <c r="AI1641"/>
    </row>
    <row r="1642" spans="1:35">
      <c r="A1642" s="22">
        <v>1640</v>
      </c>
      <c r="B1642" s="28">
        <v>45413</v>
      </c>
      <c r="C1642" s="23" t="s">
        <v>45</v>
      </c>
      <c r="D1642" s="23" t="s">
        <v>92</v>
      </c>
      <c r="E1642" s="22">
        <v>2243</v>
      </c>
      <c r="F1642" s="22">
        <v>228</v>
      </c>
      <c r="G1642" s="22">
        <v>10800</v>
      </c>
      <c r="H1642" s="38">
        <v>3568</v>
      </c>
      <c r="I1642" s="22">
        <v>455</v>
      </c>
      <c r="J1642" s="22">
        <v>1093975</v>
      </c>
      <c r="K1642" s="22">
        <v>0</v>
      </c>
      <c r="L1642" s="22">
        <v>12900680</v>
      </c>
      <c r="M1642" s="22">
        <v>0</v>
      </c>
      <c r="N1642" s="29">
        <v>0</v>
      </c>
      <c r="O1642" s="22">
        <v>0</v>
      </c>
      <c r="P1642" s="29">
        <v>0</v>
      </c>
      <c r="Q1642" s="22">
        <v>0</v>
      </c>
      <c r="R1642" s="29">
        <v>0</v>
      </c>
      <c r="S1642" s="22">
        <v>0</v>
      </c>
      <c r="T1642" s="29">
        <v>0</v>
      </c>
      <c r="U1642" s="22">
        <v>1025460</v>
      </c>
      <c r="V1642" s="29">
        <v>2607330.98</v>
      </c>
      <c r="W1642" s="22">
        <v>570014</v>
      </c>
      <c r="X1642" s="29">
        <v>1168146.44</v>
      </c>
      <c r="Y1642" s="22">
        <v>913</v>
      </c>
      <c r="Z1642" s="29">
        <v>16327.04</v>
      </c>
      <c r="AA1642" s="22">
        <v>6560752</v>
      </c>
      <c r="AB1642" s="29">
        <v>30782043.030000001</v>
      </c>
      <c r="AC1642" s="22">
        <v>777</v>
      </c>
      <c r="AD1642" s="29">
        <v>801.99</v>
      </c>
      <c r="AE1642" s="29">
        <v>0</v>
      </c>
      <c r="AF1642" s="29">
        <v>34574649.480000004</v>
      </c>
      <c r="AG1642" s="29" t="s">
        <v>35</v>
      </c>
      <c r="AI1642"/>
    </row>
    <row r="1643" spans="1:35">
      <c r="A1643" s="17">
        <v>1641</v>
      </c>
      <c r="B1643" s="18">
        <v>45413</v>
      </c>
      <c r="C1643" s="19" t="s">
        <v>33</v>
      </c>
      <c r="D1643" s="19" t="s">
        <v>93</v>
      </c>
      <c r="E1643" s="17">
        <v>602</v>
      </c>
      <c r="F1643" s="17">
        <v>4</v>
      </c>
      <c r="G1643" s="17">
        <v>0</v>
      </c>
      <c r="H1643" s="20">
        <v>0</v>
      </c>
      <c r="I1643" s="17">
        <v>0</v>
      </c>
      <c r="J1643" s="17">
        <v>599868</v>
      </c>
      <c r="K1643" s="17">
        <v>0</v>
      </c>
      <c r="L1643" s="17">
        <v>7136177</v>
      </c>
      <c r="M1643" s="17">
        <v>0</v>
      </c>
      <c r="N1643" s="21">
        <v>0</v>
      </c>
      <c r="O1643" s="17">
        <v>0</v>
      </c>
      <c r="P1643" s="21">
        <v>0</v>
      </c>
      <c r="Q1643" s="17">
        <v>0</v>
      </c>
      <c r="R1643" s="21">
        <v>0</v>
      </c>
      <c r="S1643" s="17">
        <v>0</v>
      </c>
      <c r="T1643" s="21">
        <v>0</v>
      </c>
      <c r="U1643" s="17">
        <v>197000</v>
      </c>
      <c r="V1643" s="21">
        <v>390471.48</v>
      </c>
      <c r="W1643" s="17">
        <v>59457</v>
      </c>
      <c r="X1643" s="21">
        <v>158298.89000000001</v>
      </c>
      <c r="Y1643" s="17">
        <v>0</v>
      </c>
      <c r="Z1643" s="21">
        <v>0</v>
      </c>
      <c r="AA1643" s="17">
        <v>3572183</v>
      </c>
      <c r="AB1643" s="21">
        <v>15176228.51</v>
      </c>
      <c r="AC1643" s="17">
        <v>43</v>
      </c>
      <c r="AD1643" s="21">
        <v>39.9</v>
      </c>
      <c r="AE1643" s="21">
        <v>0</v>
      </c>
      <c r="AF1643" s="21">
        <v>15725038.779999999</v>
      </c>
      <c r="AG1643" s="21" t="s">
        <v>35</v>
      </c>
      <c r="AI1643"/>
    </row>
    <row r="1644" spans="1:35">
      <c r="A1644" s="22">
        <v>1642</v>
      </c>
      <c r="B1644" s="28">
        <v>45413</v>
      </c>
      <c r="C1644" s="23" t="s">
        <v>45</v>
      </c>
      <c r="D1644" s="23" t="s">
        <v>94</v>
      </c>
      <c r="E1644" s="22">
        <v>7681</v>
      </c>
      <c r="F1644" s="22">
        <v>2010</v>
      </c>
      <c r="G1644" s="22">
        <v>42290</v>
      </c>
      <c r="H1644" s="38">
        <v>8001</v>
      </c>
      <c r="I1644" s="22">
        <v>269498</v>
      </c>
      <c r="J1644" s="22">
        <v>283574</v>
      </c>
      <c r="K1644" s="22">
        <v>783921</v>
      </c>
      <c r="L1644" s="22">
        <v>54841108</v>
      </c>
      <c r="M1644" s="22">
        <v>601928</v>
      </c>
      <c r="N1644" s="29">
        <v>2655574.65</v>
      </c>
      <c r="O1644" s="22">
        <v>1339957</v>
      </c>
      <c r="P1644" s="29">
        <v>2992100.39</v>
      </c>
      <c r="Q1644" s="22">
        <v>0</v>
      </c>
      <c r="R1644" s="29">
        <v>0</v>
      </c>
      <c r="S1644" s="22">
        <v>13153</v>
      </c>
      <c r="T1644" s="29">
        <v>59028.33</v>
      </c>
      <c r="U1644" s="22">
        <v>5380225</v>
      </c>
      <c r="V1644" s="29">
        <v>12227582.960000001</v>
      </c>
      <c r="W1644" s="22">
        <v>2555936</v>
      </c>
      <c r="X1644" s="29">
        <v>5693155.6799999997</v>
      </c>
      <c r="Y1644" s="22">
        <v>2581</v>
      </c>
      <c r="Z1644" s="29">
        <v>10013.67</v>
      </c>
      <c r="AA1644" s="22">
        <v>44944003</v>
      </c>
      <c r="AB1644" s="29">
        <v>138159768</v>
      </c>
      <c r="AC1644" s="22">
        <v>3869</v>
      </c>
      <c r="AD1644" s="29">
        <v>3497.03</v>
      </c>
      <c r="AE1644" s="29">
        <v>5706703.3700000001</v>
      </c>
      <c r="AF1644" s="29">
        <v>156094017.34</v>
      </c>
      <c r="AG1644" s="29" t="s">
        <v>35</v>
      </c>
      <c r="AI1644"/>
    </row>
    <row r="1645" spans="1:35">
      <c r="A1645" s="17">
        <v>1643</v>
      </c>
      <c r="B1645" s="18">
        <v>45413</v>
      </c>
      <c r="C1645" s="19" t="s">
        <v>33</v>
      </c>
      <c r="D1645" s="19" t="s">
        <v>95</v>
      </c>
      <c r="E1645" s="17">
        <v>232</v>
      </c>
      <c r="F1645" s="17">
        <v>0</v>
      </c>
      <c r="G1645" s="17">
        <v>0</v>
      </c>
      <c r="H1645" s="20">
        <v>0</v>
      </c>
      <c r="I1645" s="17">
        <v>0</v>
      </c>
      <c r="J1645" s="17">
        <v>0</v>
      </c>
      <c r="K1645" s="17">
        <v>0</v>
      </c>
      <c r="L1645" s="17">
        <v>16250</v>
      </c>
      <c r="M1645" s="17">
        <v>0</v>
      </c>
      <c r="N1645" s="21">
        <v>0</v>
      </c>
      <c r="O1645" s="17">
        <v>0</v>
      </c>
      <c r="P1645" s="21">
        <v>0</v>
      </c>
      <c r="Q1645" s="17">
        <v>0</v>
      </c>
      <c r="R1645" s="21">
        <v>0</v>
      </c>
      <c r="S1645" s="17">
        <v>0</v>
      </c>
      <c r="T1645" s="21">
        <v>0</v>
      </c>
      <c r="U1645" s="17">
        <v>2284</v>
      </c>
      <c r="V1645" s="21">
        <v>3720.47</v>
      </c>
      <c r="W1645" s="17">
        <v>49</v>
      </c>
      <c r="X1645" s="21">
        <v>775.24</v>
      </c>
      <c r="Y1645" s="17">
        <v>0</v>
      </c>
      <c r="Z1645" s="21">
        <v>0</v>
      </c>
      <c r="AA1645" s="17">
        <v>8320</v>
      </c>
      <c r="AB1645" s="21">
        <v>30060.1</v>
      </c>
      <c r="AC1645" s="17">
        <v>0</v>
      </c>
      <c r="AD1645" s="21">
        <v>0</v>
      </c>
      <c r="AE1645" s="21">
        <v>0</v>
      </c>
      <c r="AF1645" s="21">
        <v>34555.81</v>
      </c>
      <c r="AG1645" s="21" t="s">
        <v>35</v>
      </c>
      <c r="AI1645"/>
    </row>
    <row r="1646" spans="1:35">
      <c r="A1646" s="22">
        <v>1644</v>
      </c>
      <c r="B1646" s="28">
        <v>45413</v>
      </c>
      <c r="C1646" s="23" t="s">
        <v>33</v>
      </c>
      <c r="D1646" s="23" t="s">
        <v>96</v>
      </c>
      <c r="E1646" s="22">
        <v>313</v>
      </c>
      <c r="F1646" s="22">
        <v>7</v>
      </c>
      <c r="G1646" s="22">
        <v>0</v>
      </c>
      <c r="H1646" s="38">
        <v>638</v>
      </c>
      <c r="I1646" s="22">
        <v>0</v>
      </c>
      <c r="J1646" s="22">
        <v>37786</v>
      </c>
      <c r="K1646" s="22">
        <v>384</v>
      </c>
      <c r="L1646" s="22">
        <v>1746312</v>
      </c>
      <c r="M1646" s="22">
        <v>448</v>
      </c>
      <c r="N1646" s="29">
        <v>1522.27</v>
      </c>
      <c r="O1646" s="22">
        <v>253</v>
      </c>
      <c r="P1646" s="29">
        <v>2176.6799999999998</v>
      </c>
      <c r="Q1646" s="22">
        <v>0</v>
      </c>
      <c r="R1646" s="29">
        <v>0</v>
      </c>
      <c r="S1646" s="22">
        <v>1</v>
      </c>
      <c r="T1646" s="29">
        <v>0.5</v>
      </c>
      <c r="U1646" s="22">
        <v>30707</v>
      </c>
      <c r="V1646" s="29">
        <v>69052.539999999994</v>
      </c>
      <c r="W1646" s="22">
        <v>12315</v>
      </c>
      <c r="X1646" s="29">
        <v>36749.96</v>
      </c>
      <c r="Y1646" s="22">
        <v>34</v>
      </c>
      <c r="Z1646" s="29">
        <v>564.17999999999995</v>
      </c>
      <c r="AA1646" s="22">
        <v>287861</v>
      </c>
      <c r="AB1646" s="29">
        <v>1401700.41</v>
      </c>
      <c r="AC1646" s="22">
        <v>0</v>
      </c>
      <c r="AD1646" s="29">
        <v>0</v>
      </c>
      <c r="AE1646" s="29">
        <v>3699.45</v>
      </c>
      <c r="AF1646" s="29">
        <v>1508067.0899999999</v>
      </c>
      <c r="AG1646" s="29" t="s">
        <v>35</v>
      </c>
      <c r="AI1646"/>
    </row>
    <row r="1647" spans="1:35">
      <c r="A1647" s="17">
        <v>1645</v>
      </c>
      <c r="B1647" s="18">
        <v>45413</v>
      </c>
      <c r="C1647" s="19" t="s">
        <v>38</v>
      </c>
      <c r="D1647" s="19" t="s">
        <v>101</v>
      </c>
      <c r="E1647" s="17">
        <v>0</v>
      </c>
      <c r="F1647" s="17">
        <v>0</v>
      </c>
      <c r="G1647" s="17">
        <v>0</v>
      </c>
      <c r="H1647" s="20">
        <v>0</v>
      </c>
      <c r="I1647" s="17">
        <v>0</v>
      </c>
      <c r="J1647" s="17">
        <v>0</v>
      </c>
      <c r="K1647" s="17">
        <v>0</v>
      </c>
      <c r="L1647" s="17">
        <v>1170</v>
      </c>
      <c r="M1647" s="17">
        <v>0</v>
      </c>
      <c r="N1647" s="21">
        <v>0</v>
      </c>
      <c r="O1647" s="17">
        <v>0</v>
      </c>
      <c r="P1647" s="21">
        <v>0</v>
      </c>
      <c r="Q1647" s="17">
        <v>0</v>
      </c>
      <c r="R1647" s="21">
        <v>0</v>
      </c>
      <c r="S1647" s="17">
        <v>0</v>
      </c>
      <c r="T1647" s="21">
        <v>0</v>
      </c>
      <c r="U1647" s="17">
        <v>2479</v>
      </c>
      <c r="V1647" s="21">
        <v>8664.18</v>
      </c>
      <c r="W1647" s="17">
        <v>1024</v>
      </c>
      <c r="X1647" s="21">
        <v>2881.95</v>
      </c>
      <c r="Y1647" s="17">
        <v>0</v>
      </c>
      <c r="Z1647" s="21">
        <v>0</v>
      </c>
      <c r="AA1647" s="17">
        <v>700</v>
      </c>
      <c r="AB1647" s="21">
        <v>5024.21</v>
      </c>
      <c r="AC1647" s="17">
        <v>0</v>
      </c>
      <c r="AD1647" s="21">
        <v>0</v>
      </c>
      <c r="AE1647" s="21">
        <v>0</v>
      </c>
      <c r="AF1647" s="21">
        <v>16570.34</v>
      </c>
      <c r="AG1647" s="21" t="s">
        <v>35</v>
      </c>
      <c r="AI1647"/>
    </row>
    <row r="1648" spans="1:35">
      <c r="A1648" s="22">
        <v>1646</v>
      </c>
      <c r="B1648" s="28">
        <v>45413</v>
      </c>
      <c r="C1648" s="23" t="s">
        <v>41</v>
      </c>
      <c r="D1648" s="23" t="s">
        <v>97</v>
      </c>
      <c r="E1648" s="22">
        <v>1145</v>
      </c>
      <c r="F1648" s="22">
        <v>168</v>
      </c>
      <c r="G1648" s="22">
        <v>75836</v>
      </c>
      <c r="H1648" s="38">
        <v>100847</v>
      </c>
      <c r="I1648" s="22">
        <v>271323</v>
      </c>
      <c r="J1648" s="22">
        <v>445487793</v>
      </c>
      <c r="K1648" s="22">
        <v>2152111</v>
      </c>
      <c r="L1648" s="22">
        <v>4876512</v>
      </c>
      <c r="M1648" s="22">
        <v>5557094</v>
      </c>
      <c r="N1648" s="29">
        <v>13800327.449999999</v>
      </c>
      <c r="O1648" s="22">
        <v>1037730</v>
      </c>
      <c r="P1648" s="29">
        <v>12640328.82</v>
      </c>
      <c r="Q1648" s="22">
        <v>0</v>
      </c>
      <c r="R1648" s="29">
        <v>0</v>
      </c>
      <c r="S1648" s="22">
        <v>18391</v>
      </c>
      <c r="T1648" s="29">
        <v>90507.9</v>
      </c>
      <c r="U1648" s="22">
        <v>657304</v>
      </c>
      <c r="V1648" s="29">
        <v>1707519.55</v>
      </c>
      <c r="W1648" s="22">
        <v>182613</v>
      </c>
      <c r="X1648" s="29">
        <v>930835.09</v>
      </c>
      <c r="Y1648" s="22">
        <v>45</v>
      </c>
      <c r="Z1648" s="29">
        <v>688.29</v>
      </c>
      <c r="AA1648" s="22">
        <v>2501525</v>
      </c>
      <c r="AB1648" s="29">
        <v>12716157.220000001</v>
      </c>
      <c r="AC1648" s="22">
        <v>2</v>
      </c>
      <c r="AD1648" s="29">
        <v>1.5</v>
      </c>
      <c r="AE1648" s="29">
        <v>26531164.169999998</v>
      </c>
      <c r="AF1648" s="29">
        <v>15355201.65</v>
      </c>
      <c r="AG1648" s="29" t="s">
        <v>40</v>
      </c>
      <c r="AI1648"/>
    </row>
    <row r="1649" spans="1:35">
      <c r="A1649" s="17">
        <v>1647</v>
      </c>
      <c r="B1649" s="18">
        <v>45444</v>
      </c>
      <c r="C1649" s="19" t="s">
        <v>33</v>
      </c>
      <c r="D1649" s="19" t="s">
        <v>34</v>
      </c>
      <c r="E1649" s="17">
        <v>690</v>
      </c>
      <c r="F1649" s="17">
        <v>5</v>
      </c>
      <c r="G1649" s="17">
        <v>0</v>
      </c>
      <c r="H1649" s="20">
        <v>839</v>
      </c>
      <c r="I1649" s="17">
        <v>0</v>
      </c>
      <c r="J1649" s="17">
        <v>313767</v>
      </c>
      <c r="K1649" s="17">
        <v>1000547</v>
      </c>
      <c r="L1649" s="17">
        <v>8636551</v>
      </c>
      <c r="M1649" s="17">
        <v>1111328</v>
      </c>
      <c r="N1649" s="21">
        <v>6399322.1699999999</v>
      </c>
      <c r="O1649" s="17">
        <v>1781305</v>
      </c>
      <c r="P1649" s="21">
        <v>11105190.300000001</v>
      </c>
      <c r="Q1649" s="17">
        <v>668</v>
      </c>
      <c r="R1649" s="21">
        <v>408.51</v>
      </c>
      <c r="S1649" s="17">
        <v>4992</v>
      </c>
      <c r="T1649" s="21">
        <v>29621.1</v>
      </c>
      <c r="U1649" s="17">
        <v>223925</v>
      </c>
      <c r="V1649" s="21">
        <v>532119.61</v>
      </c>
      <c r="W1649" s="17">
        <v>194155</v>
      </c>
      <c r="X1649" s="21">
        <v>912175.77</v>
      </c>
      <c r="Y1649" s="17">
        <v>295</v>
      </c>
      <c r="Z1649" s="21">
        <v>4715.08</v>
      </c>
      <c r="AA1649" s="17">
        <v>1728818</v>
      </c>
      <c r="AB1649" s="21">
        <v>9314159.6999999993</v>
      </c>
      <c r="AC1649" s="17">
        <v>108</v>
      </c>
      <c r="AD1649" s="21">
        <v>106.2</v>
      </c>
      <c r="AE1649" s="21">
        <v>17534542.080000002</v>
      </c>
      <c r="AF1649" s="21">
        <v>10763276.359999999</v>
      </c>
      <c r="AG1649" s="21" t="s">
        <v>40</v>
      </c>
      <c r="AI1649"/>
    </row>
    <row r="1650" spans="1:35">
      <c r="A1650" s="22">
        <v>1648</v>
      </c>
      <c r="B1650" s="28">
        <v>45444</v>
      </c>
      <c r="C1650" s="23" t="s">
        <v>36</v>
      </c>
      <c r="D1650" s="23" t="s">
        <v>37</v>
      </c>
      <c r="E1650" s="22">
        <v>0</v>
      </c>
      <c r="F1650" s="22">
        <v>0</v>
      </c>
      <c r="G1650" s="22">
        <v>0</v>
      </c>
      <c r="H1650" s="38">
        <v>129306</v>
      </c>
      <c r="I1650" s="22">
        <v>0</v>
      </c>
      <c r="J1650" s="22">
        <v>2931202</v>
      </c>
      <c r="K1650" s="22">
        <v>0</v>
      </c>
      <c r="L1650" s="22">
        <v>3278963</v>
      </c>
      <c r="M1650" s="22">
        <v>0</v>
      </c>
      <c r="N1650" s="29">
        <v>0</v>
      </c>
      <c r="O1650" s="22">
        <v>0</v>
      </c>
      <c r="P1650" s="29">
        <v>0</v>
      </c>
      <c r="Q1650" s="22">
        <v>0</v>
      </c>
      <c r="R1650" s="29">
        <v>0</v>
      </c>
      <c r="S1650" s="22">
        <v>0</v>
      </c>
      <c r="T1650" s="29">
        <v>0</v>
      </c>
      <c r="U1650" s="22">
        <v>34671</v>
      </c>
      <c r="V1650" s="29">
        <v>26725.119999999999</v>
      </c>
      <c r="W1650" s="22">
        <v>217913</v>
      </c>
      <c r="X1650" s="29">
        <v>255156.06</v>
      </c>
      <c r="Y1650" s="22">
        <v>0</v>
      </c>
      <c r="Z1650" s="29">
        <v>0</v>
      </c>
      <c r="AA1650" s="22">
        <v>213819</v>
      </c>
      <c r="AB1650" s="29">
        <v>897383.31</v>
      </c>
      <c r="AC1650" s="22">
        <v>0</v>
      </c>
      <c r="AD1650" s="29">
        <v>0</v>
      </c>
      <c r="AE1650" s="29">
        <v>0</v>
      </c>
      <c r="AF1650" s="29">
        <v>1179264.49</v>
      </c>
      <c r="AG1650" s="29" t="s">
        <v>35</v>
      </c>
      <c r="AI1650"/>
    </row>
    <row r="1651" spans="1:35">
      <c r="A1651" s="17">
        <v>1649</v>
      </c>
      <c r="B1651" s="18">
        <v>45444</v>
      </c>
      <c r="C1651" s="19" t="s">
        <v>38</v>
      </c>
      <c r="D1651" s="19" t="s">
        <v>39</v>
      </c>
      <c r="E1651" s="17">
        <v>0</v>
      </c>
      <c r="F1651" s="17">
        <v>0</v>
      </c>
      <c r="G1651" s="17">
        <v>50323</v>
      </c>
      <c r="H1651" s="20">
        <v>0</v>
      </c>
      <c r="I1651" s="17">
        <v>0</v>
      </c>
      <c r="J1651" s="17">
        <v>0</v>
      </c>
      <c r="K1651" s="17">
        <v>1367400</v>
      </c>
      <c r="L1651" s="17">
        <v>0</v>
      </c>
      <c r="M1651" s="17">
        <v>1347151</v>
      </c>
      <c r="N1651" s="21">
        <v>10705782.380000001</v>
      </c>
      <c r="O1651" s="17">
        <v>3636205</v>
      </c>
      <c r="P1651" s="21">
        <v>32502097.16</v>
      </c>
      <c r="Q1651" s="17">
        <v>0</v>
      </c>
      <c r="R1651" s="21">
        <v>0</v>
      </c>
      <c r="S1651" s="17">
        <v>0</v>
      </c>
      <c r="T1651" s="21">
        <v>0</v>
      </c>
      <c r="U1651" s="17">
        <v>0</v>
      </c>
      <c r="V1651" s="21">
        <v>0</v>
      </c>
      <c r="W1651" s="17">
        <v>0</v>
      </c>
      <c r="X1651" s="21">
        <v>0</v>
      </c>
      <c r="Y1651" s="17">
        <v>0</v>
      </c>
      <c r="Z1651" s="21">
        <v>0</v>
      </c>
      <c r="AA1651" s="17">
        <v>0</v>
      </c>
      <c r="AB1651" s="21">
        <v>0</v>
      </c>
      <c r="AC1651" s="17">
        <v>0</v>
      </c>
      <c r="AD1651" s="21">
        <v>0</v>
      </c>
      <c r="AE1651" s="21">
        <v>43207879.539999999</v>
      </c>
      <c r="AF1651" s="21">
        <v>0</v>
      </c>
      <c r="AG1651" s="21" t="s">
        <v>40</v>
      </c>
      <c r="AI1651"/>
    </row>
    <row r="1652" spans="1:35">
      <c r="A1652" s="22">
        <v>1650</v>
      </c>
      <c r="B1652" s="28">
        <v>45444</v>
      </c>
      <c r="C1652" s="23" t="s">
        <v>41</v>
      </c>
      <c r="D1652" s="23" t="s">
        <v>42</v>
      </c>
      <c r="E1652" s="22">
        <v>6307</v>
      </c>
      <c r="F1652" s="22">
        <v>8686</v>
      </c>
      <c r="G1652" s="22">
        <v>1867530</v>
      </c>
      <c r="H1652" s="38">
        <v>541</v>
      </c>
      <c r="I1652" s="22">
        <v>805179</v>
      </c>
      <c r="J1652" s="22">
        <v>84813774</v>
      </c>
      <c r="K1652" s="22">
        <v>14457746</v>
      </c>
      <c r="L1652" s="22">
        <v>36163344</v>
      </c>
      <c r="M1652" s="22">
        <v>30808172</v>
      </c>
      <c r="N1652" s="29">
        <v>73156511.829999998</v>
      </c>
      <c r="O1652" s="22">
        <v>21659152</v>
      </c>
      <c r="P1652" s="29">
        <v>104346212</v>
      </c>
      <c r="Q1652" s="22">
        <v>0</v>
      </c>
      <c r="R1652" s="29">
        <v>0</v>
      </c>
      <c r="S1652" s="22">
        <v>82090</v>
      </c>
      <c r="T1652" s="29">
        <v>384223.07</v>
      </c>
      <c r="U1652" s="22">
        <v>5335088</v>
      </c>
      <c r="V1652" s="29">
        <v>16169514.619999999</v>
      </c>
      <c r="W1652" s="22">
        <v>2337096</v>
      </c>
      <c r="X1652" s="29">
        <v>11795638.710000001</v>
      </c>
      <c r="Y1652" s="22">
        <v>12799</v>
      </c>
      <c r="Z1652" s="29">
        <v>340781.25</v>
      </c>
      <c r="AA1652" s="22">
        <v>18595015</v>
      </c>
      <c r="AB1652" s="29">
        <v>117623368.7</v>
      </c>
      <c r="AC1652" s="22">
        <v>0</v>
      </c>
      <c r="AD1652" s="29">
        <v>0</v>
      </c>
      <c r="AE1652" s="29">
        <v>177886946.89999998</v>
      </c>
      <c r="AF1652" s="29">
        <v>145929303.28</v>
      </c>
      <c r="AG1652" s="29" t="s">
        <v>40</v>
      </c>
      <c r="AI1652"/>
    </row>
    <row r="1653" spans="1:35">
      <c r="A1653" s="17">
        <v>1651</v>
      </c>
      <c r="B1653" s="18">
        <v>45444</v>
      </c>
      <c r="C1653" s="19" t="s">
        <v>41</v>
      </c>
      <c r="D1653" s="19" t="s">
        <v>43</v>
      </c>
      <c r="E1653" s="17">
        <v>433</v>
      </c>
      <c r="F1653" s="17">
        <v>5</v>
      </c>
      <c r="G1653" s="17">
        <v>60323</v>
      </c>
      <c r="H1653" s="20">
        <v>0</v>
      </c>
      <c r="I1653" s="17">
        <v>0</v>
      </c>
      <c r="J1653" s="17">
        <v>0</v>
      </c>
      <c r="K1653" s="17">
        <v>0</v>
      </c>
      <c r="L1653" s="17">
        <v>5746225</v>
      </c>
      <c r="M1653" s="17">
        <v>0</v>
      </c>
      <c r="N1653" s="21">
        <v>0</v>
      </c>
      <c r="O1653" s="17">
        <v>0</v>
      </c>
      <c r="P1653" s="21">
        <v>0</v>
      </c>
      <c r="Q1653" s="17">
        <v>0</v>
      </c>
      <c r="R1653" s="21">
        <v>0</v>
      </c>
      <c r="S1653" s="17">
        <v>0</v>
      </c>
      <c r="T1653" s="21">
        <v>0</v>
      </c>
      <c r="U1653" s="17">
        <v>261052</v>
      </c>
      <c r="V1653" s="21">
        <v>801008.53</v>
      </c>
      <c r="W1653" s="17">
        <v>82194</v>
      </c>
      <c r="X1653" s="21">
        <v>389383.46</v>
      </c>
      <c r="Y1653" s="17">
        <v>0</v>
      </c>
      <c r="Z1653" s="21">
        <v>0</v>
      </c>
      <c r="AA1653" s="17">
        <v>2242751</v>
      </c>
      <c r="AB1653" s="21">
        <v>12600680.15</v>
      </c>
      <c r="AC1653" s="17">
        <v>109</v>
      </c>
      <c r="AD1653" s="21">
        <v>112.7</v>
      </c>
      <c r="AE1653" s="21">
        <v>0</v>
      </c>
      <c r="AF1653" s="21">
        <v>13791184.84</v>
      </c>
      <c r="AG1653" s="21" t="s">
        <v>35</v>
      </c>
      <c r="AI1653"/>
    </row>
    <row r="1654" spans="1:35">
      <c r="A1654" s="22">
        <v>1652</v>
      </c>
      <c r="B1654" s="28">
        <v>45444</v>
      </c>
      <c r="C1654" s="23" t="s">
        <v>38</v>
      </c>
      <c r="D1654" s="23" t="s">
        <v>44</v>
      </c>
      <c r="E1654" s="22">
        <v>0</v>
      </c>
      <c r="F1654" s="22">
        <v>0</v>
      </c>
      <c r="G1654" s="22">
        <v>0</v>
      </c>
      <c r="H1654" s="38">
        <v>0</v>
      </c>
      <c r="I1654" s="22">
        <v>0</v>
      </c>
      <c r="J1654" s="22">
        <v>0</v>
      </c>
      <c r="K1654" s="22">
        <v>0</v>
      </c>
      <c r="L1654" s="22">
        <v>0</v>
      </c>
      <c r="M1654" s="22">
        <v>0</v>
      </c>
      <c r="N1654" s="29">
        <v>0</v>
      </c>
      <c r="O1654" s="22">
        <v>0</v>
      </c>
      <c r="P1654" s="29">
        <v>0</v>
      </c>
      <c r="Q1654" s="22">
        <v>0</v>
      </c>
      <c r="R1654" s="29">
        <v>0</v>
      </c>
      <c r="S1654" s="22">
        <v>0</v>
      </c>
      <c r="T1654" s="29">
        <v>0</v>
      </c>
      <c r="U1654" s="22">
        <v>0</v>
      </c>
      <c r="V1654" s="29">
        <v>0</v>
      </c>
      <c r="W1654" s="22">
        <v>0</v>
      </c>
      <c r="X1654" s="29">
        <v>0</v>
      </c>
      <c r="Y1654" s="22">
        <v>0</v>
      </c>
      <c r="Z1654" s="29">
        <v>0</v>
      </c>
      <c r="AA1654" s="22">
        <v>0</v>
      </c>
      <c r="AB1654" s="29">
        <v>0</v>
      </c>
      <c r="AC1654" s="22">
        <v>0</v>
      </c>
      <c r="AD1654" s="29">
        <v>0</v>
      </c>
      <c r="AE1654" s="29">
        <v>0</v>
      </c>
      <c r="AF1654" s="29">
        <v>0</v>
      </c>
      <c r="AG1654" s="29" t="s">
        <v>35</v>
      </c>
      <c r="AI1654"/>
    </row>
    <row r="1655" spans="1:35">
      <c r="A1655" s="17">
        <v>1653</v>
      </c>
      <c r="B1655" s="18">
        <v>45444</v>
      </c>
      <c r="C1655" s="19" t="s">
        <v>38</v>
      </c>
      <c r="D1655" s="19" t="s">
        <v>102</v>
      </c>
      <c r="E1655" s="17">
        <v>0</v>
      </c>
      <c r="F1655" s="17">
        <v>0</v>
      </c>
      <c r="G1655" s="17">
        <v>0</v>
      </c>
      <c r="H1655" s="20">
        <v>0</v>
      </c>
      <c r="I1655" s="17">
        <v>0</v>
      </c>
      <c r="J1655" s="17">
        <v>0</v>
      </c>
      <c r="K1655" s="17">
        <v>0</v>
      </c>
      <c r="L1655" s="17">
        <v>439</v>
      </c>
      <c r="M1655" s="17">
        <v>0</v>
      </c>
      <c r="N1655" s="21">
        <v>0</v>
      </c>
      <c r="O1655" s="17">
        <v>0</v>
      </c>
      <c r="P1655" s="21">
        <v>0</v>
      </c>
      <c r="Q1655" s="17">
        <v>0</v>
      </c>
      <c r="R1655" s="21">
        <v>0</v>
      </c>
      <c r="S1655" s="17">
        <v>0</v>
      </c>
      <c r="T1655" s="21">
        <v>0</v>
      </c>
      <c r="U1655" s="17">
        <v>1287</v>
      </c>
      <c r="V1655" s="21">
        <v>4092.13</v>
      </c>
      <c r="W1655" s="17">
        <v>102</v>
      </c>
      <c r="X1655" s="21">
        <v>3745.96</v>
      </c>
      <c r="Y1655" s="17">
        <v>0</v>
      </c>
      <c r="Z1655" s="21">
        <v>0</v>
      </c>
      <c r="AA1655" s="17">
        <v>1465</v>
      </c>
      <c r="AB1655" s="21">
        <v>7749.6</v>
      </c>
      <c r="AC1655" s="17">
        <v>0</v>
      </c>
      <c r="AD1655" s="21">
        <v>0</v>
      </c>
      <c r="AE1655" s="21">
        <v>0</v>
      </c>
      <c r="AF1655" s="21">
        <v>15587.69</v>
      </c>
      <c r="AG1655" s="21" t="s">
        <v>35</v>
      </c>
      <c r="AI1655"/>
    </row>
    <row r="1656" spans="1:35">
      <c r="A1656" s="22">
        <v>1654</v>
      </c>
      <c r="B1656" s="28">
        <v>45444</v>
      </c>
      <c r="C1656" s="23" t="s">
        <v>45</v>
      </c>
      <c r="D1656" s="23" t="s">
        <v>46</v>
      </c>
      <c r="E1656" s="22">
        <v>8040</v>
      </c>
      <c r="F1656" s="22">
        <v>2379</v>
      </c>
      <c r="G1656" s="22">
        <v>41453</v>
      </c>
      <c r="H1656" s="38">
        <v>44886</v>
      </c>
      <c r="I1656" s="22">
        <v>15819</v>
      </c>
      <c r="J1656" s="22">
        <v>1974992</v>
      </c>
      <c r="K1656" s="22">
        <v>2585324</v>
      </c>
      <c r="L1656" s="22">
        <v>82805103</v>
      </c>
      <c r="M1656" s="22">
        <v>5177881</v>
      </c>
      <c r="N1656" s="29">
        <v>11258536.460000001</v>
      </c>
      <c r="O1656" s="22">
        <v>2891938</v>
      </c>
      <c r="P1656" s="29">
        <v>16089682.34</v>
      </c>
      <c r="Q1656" s="22">
        <v>0</v>
      </c>
      <c r="R1656" s="29">
        <v>0</v>
      </c>
      <c r="S1656" s="22">
        <v>17040</v>
      </c>
      <c r="T1656" s="29">
        <v>83855.600000000006</v>
      </c>
      <c r="U1656" s="22">
        <v>3812920</v>
      </c>
      <c r="V1656" s="29">
        <v>8582142.4499999993</v>
      </c>
      <c r="W1656" s="22">
        <v>396481</v>
      </c>
      <c r="X1656" s="29">
        <v>2662609</v>
      </c>
      <c r="Y1656" s="22">
        <v>39</v>
      </c>
      <c r="Z1656" s="29">
        <v>113.52</v>
      </c>
      <c r="AA1656" s="22">
        <v>23921987</v>
      </c>
      <c r="AB1656" s="29">
        <v>117026201.09999999</v>
      </c>
      <c r="AC1656" s="22">
        <v>392</v>
      </c>
      <c r="AD1656" s="29">
        <v>365.46</v>
      </c>
      <c r="AE1656" s="29">
        <v>27432074.400000002</v>
      </c>
      <c r="AF1656" s="29">
        <v>128271431.52999999</v>
      </c>
      <c r="AG1656" s="29" t="s">
        <v>35</v>
      </c>
      <c r="AI1656"/>
    </row>
    <row r="1657" spans="1:35">
      <c r="A1657" s="17">
        <v>1655</v>
      </c>
      <c r="B1657" s="18">
        <v>45444</v>
      </c>
      <c r="C1657" s="19" t="s">
        <v>45</v>
      </c>
      <c r="D1657" s="19" t="s">
        <v>47</v>
      </c>
      <c r="E1657" s="17">
        <v>5329</v>
      </c>
      <c r="F1657" s="17">
        <v>2904</v>
      </c>
      <c r="G1657" s="17">
        <v>41781</v>
      </c>
      <c r="H1657" s="20">
        <v>19608</v>
      </c>
      <c r="I1657" s="17">
        <v>0</v>
      </c>
      <c r="J1657" s="17">
        <v>1148510</v>
      </c>
      <c r="K1657" s="17">
        <v>75038</v>
      </c>
      <c r="L1657" s="17">
        <v>44779517</v>
      </c>
      <c r="M1657" s="17">
        <v>134535</v>
      </c>
      <c r="N1657" s="21">
        <v>533406.42000000004</v>
      </c>
      <c r="O1657" s="17">
        <v>59908</v>
      </c>
      <c r="P1657" s="21">
        <v>285639.08</v>
      </c>
      <c r="Q1657" s="17">
        <v>0</v>
      </c>
      <c r="R1657" s="21">
        <v>0</v>
      </c>
      <c r="S1657" s="17">
        <v>9312</v>
      </c>
      <c r="T1657" s="21">
        <v>57400.02</v>
      </c>
      <c r="U1657" s="17">
        <v>2551378</v>
      </c>
      <c r="V1657" s="21">
        <v>5262573.93</v>
      </c>
      <c r="W1657" s="17">
        <v>711184</v>
      </c>
      <c r="X1657" s="21">
        <v>1265796.8700000001</v>
      </c>
      <c r="Y1657" s="17">
        <v>0</v>
      </c>
      <c r="Z1657" s="21">
        <v>0</v>
      </c>
      <c r="AA1657" s="17">
        <v>15326052</v>
      </c>
      <c r="AB1657" s="21">
        <v>63901428.039999999</v>
      </c>
      <c r="AC1657" s="17">
        <v>294</v>
      </c>
      <c r="AD1657" s="21">
        <v>308.36</v>
      </c>
      <c r="AE1657" s="21">
        <v>876445.52</v>
      </c>
      <c r="AF1657" s="21">
        <v>70430107.200000003</v>
      </c>
      <c r="AG1657" s="21" t="s">
        <v>35</v>
      </c>
      <c r="AI1657"/>
    </row>
    <row r="1658" spans="1:35">
      <c r="A1658" s="22">
        <v>1656</v>
      </c>
      <c r="B1658" s="28">
        <v>45444</v>
      </c>
      <c r="C1658" s="23" t="s">
        <v>45</v>
      </c>
      <c r="D1658" s="23" t="s">
        <v>48</v>
      </c>
      <c r="E1658" s="22">
        <v>2078</v>
      </c>
      <c r="F1658" s="22">
        <v>207</v>
      </c>
      <c r="G1658" s="22">
        <v>1451</v>
      </c>
      <c r="H1658" s="38">
        <v>1801</v>
      </c>
      <c r="I1658" s="22">
        <v>355014</v>
      </c>
      <c r="J1658" s="22">
        <v>902167</v>
      </c>
      <c r="K1658" s="22">
        <v>32620</v>
      </c>
      <c r="L1658" s="22">
        <v>13808105</v>
      </c>
      <c r="M1658" s="22">
        <v>46114</v>
      </c>
      <c r="N1658" s="29">
        <v>199254.19</v>
      </c>
      <c r="O1658" s="22">
        <v>17935</v>
      </c>
      <c r="P1658" s="29">
        <v>98466.41</v>
      </c>
      <c r="Q1658" s="22">
        <v>0</v>
      </c>
      <c r="R1658" s="29">
        <v>0</v>
      </c>
      <c r="S1658" s="22">
        <v>905</v>
      </c>
      <c r="T1658" s="29">
        <v>4229.3999999999996</v>
      </c>
      <c r="U1658" s="22">
        <v>1225314</v>
      </c>
      <c r="V1658" s="29">
        <v>2286118.35</v>
      </c>
      <c r="W1658" s="22">
        <v>284519</v>
      </c>
      <c r="X1658" s="29">
        <v>637535.03</v>
      </c>
      <c r="Y1658" s="22">
        <v>5981</v>
      </c>
      <c r="Z1658" s="29">
        <v>65304.03</v>
      </c>
      <c r="AA1658" s="22">
        <v>5823534</v>
      </c>
      <c r="AB1658" s="29">
        <v>26437955.07</v>
      </c>
      <c r="AC1658" s="22">
        <v>0</v>
      </c>
      <c r="AD1658" s="29">
        <v>0</v>
      </c>
      <c r="AE1658" s="29">
        <v>301950</v>
      </c>
      <c r="AF1658" s="29">
        <v>29426912.48</v>
      </c>
      <c r="AG1658" s="29" t="s">
        <v>35</v>
      </c>
      <c r="AI1658"/>
    </row>
    <row r="1659" spans="1:35">
      <c r="A1659" s="17">
        <v>1657</v>
      </c>
      <c r="B1659" s="18">
        <v>45444</v>
      </c>
      <c r="C1659" s="19" t="s">
        <v>38</v>
      </c>
      <c r="D1659" s="19" t="s">
        <v>49</v>
      </c>
      <c r="E1659" s="17">
        <v>0</v>
      </c>
      <c r="F1659" s="17">
        <v>0</v>
      </c>
      <c r="G1659" s="17">
        <v>0</v>
      </c>
      <c r="H1659" s="20">
        <v>0</v>
      </c>
      <c r="I1659" s="17">
        <v>1</v>
      </c>
      <c r="J1659" s="17">
        <v>0</v>
      </c>
      <c r="K1659" s="17">
        <v>0</v>
      </c>
      <c r="L1659" s="17">
        <v>776</v>
      </c>
      <c r="M1659" s="17">
        <v>0</v>
      </c>
      <c r="N1659" s="21">
        <v>0</v>
      </c>
      <c r="O1659" s="17">
        <v>0</v>
      </c>
      <c r="P1659" s="21">
        <v>0</v>
      </c>
      <c r="Q1659" s="17">
        <v>0</v>
      </c>
      <c r="R1659" s="21">
        <v>0</v>
      </c>
      <c r="S1659" s="17">
        <v>0</v>
      </c>
      <c r="T1659" s="21">
        <v>0</v>
      </c>
      <c r="U1659" s="17">
        <v>121</v>
      </c>
      <c r="V1659" s="21">
        <v>270.7</v>
      </c>
      <c r="W1659" s="17">
        <v>13</v>
      </c>
      <c r="X1659" s="21">
        <v>34.56</v>
      </c>
      <c r="Y1659" s="17">
        <v>0</v>
      </c>
      <c r="Z1659" s="21">
        <v>0</v>
      </c>
      <c r="AA1659" s="17">
        <v>433</v>
      </c>
      <c r="AB1659" s="21">
        <v>4049.3</v>
      </c>
      <c r="AC1659" s="17">
        <v>0</v>
      </c>
      <c r="AD1659" s="21">
        <v>0</v>
      </c>
      <c r="AE1659" s="21">
        <v>0</v>
      </c>
      <c r="AF1659" s="21">
        <v>4354.5600000000004</v>
      </c>
      <c r="AG1659" s="21" t="s">
        <v>35</v>
      </c>
      <c r="AI1659"/>
    </row>
    <row r="1660" spans="1:35">
      <c r="A1660" s="22">
        <v>1658</v>
      </c>
      <c r="B1660" s="28">
        <v>45444</v>
      </c>
      <c r="C1660" s="23" t="s">
        <v>41</v>
      </c>
      <c r="D1660" s="23" t="s">
        <v>98</v>
      </c>
      <c r="E1660" s="22">
        <v>710</v>
      </c>
      <c r="F1660" s="22">
        <v>47</v>
      </c>
      <c r="G1660" s="22">
        <v>0</v>
      </c>
      <c r="H1660" s="38">
        <v>0</v>
      </c>
      <c r="I1660" s="22">
        <v>11918</v>
      </c>
      <c r="J1660" s="22">
        <v>0</v>
      </c>
      <c r="K1660" s="22">
        <v>110860</v>
      </c>
      <c r="L1660" s="22">
        <v>883835</v>
      </c>
      <c r="M1660" s="22">
        <v>200403</v>
      </c>
      <c r="N1660" s="29">
        <v>645360.68999999994</v>
      </c>
      <c r="O1660" s="22">
        <v>753464</v>
      </c>
      <c r="P1660" s="29">
        <v>1404546.36</v>
      </c>
      <c r="Q1660" s="22">
        <v>0</v>
      </c>
      <c r="R1660" s="29">
        <v>0</v>
      </c>
      <c r="S1660" s="22">
        <v>0</v>
      </c>
      <c r="T1660" s="29">
        <v>0</v>
      </c>
      <c r="U1660" s="22">
        <v>160590</v>
      </c>
      <c r="V1660" s="29">
        <v>347850.13</v>
      </c>
      <c r="W1660" s="22">
        <v>14624</v>
      </c>
      <c r="X1660" s="29">
        <v>50677.96</v>
      </c>
      <c r="Y1660" s="22">
        <v>2</v>
      </c>
      <c r="Z1660" s="29">
        <v>21.8</v>
      </c>
      <c r="AA1660" s="22">
        <v>433620</v>
      </c>
      <c r="AB1660" s="29">
        <v>2156090.5</v>
      </c>
      <c r="AC1660" s="22">
        <v>1</v>
      </c>
      <c r="AD1660" s="29">
        <v>0.5</v>
      </c>
      <c r="AE1660" s="29">
        <v>2049907.05</v>
      </c>
      <c r="AF1660" s="29">
        <v>2554640.89</v>
      </c>
      <c r="AG1660" s="29" t="s">
        <v>35</v>
      </c>
      <c r="AI1660"/>
    </row>
    <row r="1661" spans="1:35">
      <c r="A1661" s="17">
        <v>1659</v>
      </c>
      <c r="B1661" s="18">
        <v>45444</v>
      </c>
      <c r="C1661" s="19" t="s">
        <v>45</v>
      </c>
      <c r="D1661" s="19" t="s">
        <v>50</v>
      </c>
      <c r="E1661" s="17">
        <v>8308</v>
      </c>
      <c r="F1661" s="17">
        <v>3948</v>
      </c>
      <c r="G1661" s="17">
        <v>77878</v>
      </c>
      <c r="H1661" s="20">
        <v>13167</v>
      </c>
      <c r="I1661" s="17">
        <v>0</v>
      </c>
      <c r="J1661" s="17">
        <v>2612468</v>
      </c>
      <c r="K1661" s="17">
        <v>907085</v>
      </c>
      <c r="L1661" s="17">
        <v>57401698</v>
      </c>
      <c r="M1661" s="17">
        <v>1009355</v>
      </c>
      <c r="N1661" s="21">
        <v>3768511.5</v>
      </c>
      <c r="O1661" s="17">
        <v>393177</v>
      </c>
      <c r="P1661" s="21">
        <v>2224420.23</v>
      </c>
      <c r="Q1661" s="17">
        <v>0</v>
      </c>
      <c r="R1661" s="21">
        <v>0</v>
      </c>
      <c r="S1661" s="17">
        <v>93716</v>
      </c>
      <c r="T1661" s="21">
        <v>514055.5</v>
      </c>
      <c r="U1661" s="17">
        <v>6334344</v>
      </c>
      <c r="V1661" s="21">
        <v>16734161.82</v>
      </c>
      <c r="W1661" s="17">
        <v>1034240</v>
      </c>
      <c r="X1661" s="21">
        <v>4222789.21</v>
      </c>
      <c r="Y1661" s="17">
        <v>4086</v>
      </c>
      <c r="Z1661" s="21">
        <v>64707.839999999997</v>
      </c>
      <c r="AA1661" s="17">
        <v>32019654</v>
      </c>
      <c r="AB1661" s="21">
        <v>154989326.5</v>
      </c>
      <c r="AC1661" s="17">
        <v>443</v>
      </c>
      <c r="AD1661" s="21">
        <v>388.29</v>
      </c>
      <c r="AE1661" s="21">
        <v>6506987.2300000004</v>
      </c>
      <c r="AF1661" s="21">
        <v>176011373.66</v>
      </c>
      <c r="AG1661" s="21" t="s">
        <v>35</v>
      </c>
      <c r="AI1661"/>
    </row>
    <row r="1662" spans="1:35">
      <c r="A1662" s="22">
        <v>1660</v>
      </c>
      <c r="B1662" s="28">
        <v>45444</v>
      </c>
      <c r="C1662" s="23" t="s">
        <v>33</v>
      </c>
      <c r="D1662" s="23" t="s">
        <v>51</v>
      </c>
      <c r="E1662" s="22">
        <v>177</v>
      </c>
      <c r="F1662" s="22">
        <v>2</v>
      </c>
      <c r="G1662" s="22">
        <v>0</v>
      </c>
      <c r="H1662" s="38">
        <v>0</v>
      </c>
      <c r="I1662" s="22">
        <v>0</v>
      </c>
      <c r="J1662" s="22">
        <v>0</v>
      </c>
      <c r="K1662" s="22">
        <v>0</v>
      </c>
      <c r="L1662" s="22">
        <v>245962</v>
      </c>
      <c r="M1662" s="22">
        <v>0</v>
      </c>
      <c r="N1662" s="29">
        <v>0</v>
      </c>
      <c r="O1662" s="22">
        <v>0</v>
      </c>
      <c r="P1662" s="29">
        <v>0</v>
      </c>
      <c r="Q1662" s="22">
        <v>0</v>
      </c>
      <c r="R1662" s="29">
        <v>0</v>
      </c>
      <c r="S1662" s="22">
        <v>0</v>
      </c>
      <c r="T1662" s="29">
        <v>0</v>
      </c>
      <c r="U1662" s="22">
        <v>27345</v>
      </c>
      <c r="V1662" s="29">
        <v>80389.19</v>
      </c>
      <c r="W1662" s="22">
        <v>3593</v>
      </c>
      <c r="X1662" s="29">
        <v>17020.849999999999</v>
      </c>
      <c r="Y1662" s="22">
        <v>0</v>
      </c>
      <c r="Z1662" s="29">
        <v>0</v>
      </c>
      <c r="AA1662" s="22">
        <v>108962</v>
      </c>
      <c r="AB1662" s="29">
        <v>602238.16</v>
      </c>
      <c r="AC1662" s="22">
        <v>0</v>
      </c>
      <c r="AD1662" s="29">
        <v>0</v>
      </c>
      <c r="AE1662" s="29">
        <v>0</v>
      </c>
      <c r="AF1662" s="29">
        <v>699648.20000000007</v>
      </c>
      <c r="AG1662" s="29" t="s">
        <v>35</v>
      </c>
      <c r="AI1662"/>
    </row>
    <row r="1663" spans="1:35">
      <c r="A1663" s="17">
        <v>1661</v>
      </c>
      <c r="B1663" s="18">
        <v>45444</v>
      </c>
      <c r="C1663" s="19" t="s">
        <v>45</v>
      </c>
      <c r="D1663" s="19" t="s">
        <v>53</v>
      </c>
      <c r="E1663" s="17">
        <v>2857</v>
      </c>
      <c r="F1663" s="17">
        <v>1144</v>
      </c>
      <c r="G1663" s="17">
        <v>3134</v>
      </c>
      <c r="H1663" s="20">
        <v>2605</v>
      </c>
      <c r="I1663" s="17">
        <v>23448</v>
      </c>
      <c r="J1663" s="17">
        <v>1394964</v>
      </c>
      <c r="K1663" s="17">
        <v>0</v>
      </c>
      <c r="L1663" s="17">
        <v>28707297</v>
      </c>
      <c r="M1663" s="17">
        <v>0</v>
      </c>
      <c r="N1663" s="21">
        <v>0</v>
      </c>
      <c r="O1663" s="17">
        <v>0</v>
      </c>
      <c r="P1663" s="21">
        <v>0</v>
      </c>
      <c r="Q1663" s="17">
        <v>0</v>
      </c>
      <c r="R1663" s="21">
        <v>0</v>
      </c>
      <c r="S1663" s="17">
        <v>0</v>
      </c>
      <c r="T1663" s="21">
        <v>0</v>
      </c>
      <c r="U1663" s="17">
        <v>1591370</v>
      </c>
      <c r="V1663" s="21">
        <v>3761109.9</v>
      </c>
      <c r="W1663" s="17">
        <v>229754</v>
      </c>
      <c r="X1663" s="21">
        <v>739827.19999999995</v>
      </c>
      <c r="Y1663" s="17">
        <v>0</v>
      </c>
      <c r="Z1663" s="21">
        <v>0</v>
      </c>
      <c r="AA1663" s="17">
        <v>8795419</v>
      </c>
      <c r="AB1663" s="21">
        <v>41111810.329999998</v>
      </c>
      <c r="AC1663" s="17">
        <v>1952</v>
      </c>
      <c r="AD1663" s="21">
        <v>2753.82</v>
      </c>
      <c r="AE1663" s="21">
        <v>0</v>
      </c>
      <c r="AF1663" s="21">
        <v>45615501.25</v>
      </c>
      <c r="AG1663" s="21" t="s">
        <v>35</v>
      </c>
      <c r="AI1663"/>
    </row>
    <row r="1664" spans="1:35">
      <c r="A1664" s="22">
        <v>1662</v>
      </c>
      <c r="B1664" s="28">
        <v>45444</v>
      </c>
      <c r="C1664" s="23" t="s">
        <v>38</v>
      </c>
      <c r="D1664" s="23" t="s">
        <v>54</v>
      </c>
      <c r="E1664" s="22">
        <v>0</v>
      </c>
      <c r="F1664" s="22">
        <v>0</v>
      </c>
      <c r="G1664" s="22">
        <v>0</v>
      </c>
      <c r="H1664" s="38">
        <v>0</v>
      </c>
      <c r="I1664" s="22">
        <v>0</v>
      </c>
      <c r="J1664" s="22">
        <v>0</v>
      </c>
      <c r="K1664" s="22">
        <v>205639</v>
      </c>
      <c r="L1664" s="22">
        <v>0</v>
      </c>
      <c r="M1664" s="22">
        <v>138508</v>
      </c>
      <c r="N1664" s="29">
        <v>856618.67</v>
      </c>
      <c r="O1664" s="22">
        <v>228394</v>
      </c>
      <c r="P1664" s="29">
        <v>3582358.28</v>
      </c>
      <c r="Q1664" s="22">
        <v>0</v>
      </c>
      <c r="R1664" s="29">
        <v>0</v>
      </c>
      <c r="S1664" s="22">
        <v>434</v>
      </c>
      <c r="T1664" s="29">
        <v>3441.8</v>
      </c>
      <c r="U1664" s="22">
        <v>0</v>
      </c>
      <c r="V1664" s="29">
        <v>0</v>
      </c>
      <c r="W1664" s="22">
        <v>0</v>
      </c>
      <c r="X1664" s="29">
        <v>0</v>
      </c>
      <c r="Y1664" s="22">
        <v>0</v>
      </c>
      <c r="Z1664" s="29">
        <v>0</v>
      </c>
      <c r="AA1664" s="22">
        <v>0</v>
      </c>
      <c r="AB1664" s="29">
        <v>0</v>
      </c>
      <c r="AC1664" s="22">
        <v>0</v>
      </c>
      <c r="AD1664" s="29">
        <v>0</v>
      </c>
      <c r="AE1664" s="29">
        <v>4442418.75</v>
      </c>
      <c r="AF1664" s="29">
        <v>0</v>
      </c>
      <c r="AG1664" s="29" t="s">
        <v>40</v>
      </c>
      <c r="AI1664"/>
    </row>
    <row r="1665" spans="1:35">
      <c r="A1665" s="17">
        <v>1663</v>
      </c>
      <c r="B1665" s="18">
        <v>45444</v>
      </c>
      <c r="C1665" s="19" t="s">
        <v>41</v>
      </c>
      <c r="D1665" s="19" t="s">
        <v>55</v>
      </c>
      <c r="E1665" s="17">
        <v>1149</v>
      </c>
      <c r="F1665" s="17">
        <v>530</v>
      </c>
      <c r="G1665" s="17">
        <v>6945</v>
      </c>
      <c r="H1665" s="20">
        <v>69922</v>
      </c>
      <c r="I1665" s="17">
        <v>0</v>
      </c>
      <c r="J1665" s="17">
        <v>70823</v>
      </c>
      <c r="K1665" s="17">
        <v>27579</v>
      </c>
      <c r="L1665" s="17">
        <v>2822694</v>
      </c>
      <c r="M1665" s="17">
        <v>53833</v>
      </c>
      <c r="N1665" s="21">
        <v>226033.41</v>
      </c>
      <c r="O1665" s="17">
        <v>22590</v>
      </c>
      <c r="P1665" s="21">
        <v>212599.54</v>
      </c>
      <c r="Q1665" s="17">
        <v>0</v>
      </c>
      <c r="R1665" s="21">
        <v>0</v>
      </c>
      <c r="S1665" s="17">
        <v>307</v>
      </c>
      <c r="T1665" s="21">
        <v>1675.7</v>
      </c>
      <c r="U1665" s="17">
        <v>400519</v>
      </c>
      <c r="V1665" s="21">
        <v>1117207.83</v>
      </c>
      <c r="W1665" s="17">
        <v>39620</v>
      </c>
      <c r="X1665" s="21">
        <v>140117.82999999999</v>
      </c>
      <c r="Y1665" s="17">
        <v>0</v>
      </c>
      <c r="Z1665" s="21">
        <v>0</v>
      </c>
      <c r="AA1665" s="17">
        <v>2577959</v>
      </c>
      <c r="AB1665" s="21">
        <v>14442796.77</v>
      </c>
      <c r="AC1665" s="17">
        <v>0</v>
      </c>
      <c r="AD1665" s="21">
        <v>0</v>
      </c>
      <c r="AE1665" s="21">
        <v>440308.65</v>
      </c>
      <c r="AF1665" s="21">
        <v>15700122.43</v>
      </c>
      <c r="AG1665" s="21" t="s">
        <v>35</v>
      </c>
      <c r="AI1665"/>
    </row>
    <row r="1666" spans="1:35">
      <c r="A1666" s="22">
        <v>1664</v>
      </c>
      <c r="B1666" s="28">
        <v>45444</v>
      </c>
      <c r="C1666" s="23" t="s">
        <v>38</v>
      </c>
      <c r="D1666" s="23" t="s">
        <v>56</v>
      </c>
      <c r="E1666" s="22">
        <v>440</v>
      </c>
      <c r="F1666" s="22">
        <v>342</v>
      </c>
      <c r="G1666" s="22">
        <v>546</v>
      </c>
      <c r="H1666" s="38">
        <v>93</v>
      </c>
      <c r="I1666" s="22">
        <v>0</v>
      </c>
      <c r="J1666" s="22">
        <v>6448</v>
      </c>
      <c r="K1666" s="22">
        <v>502134</v>
      </c>
      <c r="L1666" s="22">
        <v>1727436</v>
      </c>
      <c r="M1666" s="22">
        <v>505276</v>
      </c>
      <c r="N1666" s="29">
        <v>2352331.66</v>
      </c>
      <c r="O1666" s="22">
        <v>243558</v>
      </c>
      <c r="P1666" s="29">
        <v>2082095.73</v>
      </c>
      <c r="Q1666" s="22">
        <v>0</v>
      </c>
      <c r="R1666" s="29">
        <v>0</v>
      </c>
      <c r="S1666" s="22">
        <v>3901</v>
      </c>
      <c r="T1666" s="29">
        <v>11502.3</v>
      </c>
      <c r="U1666" s="22">
        <v>224688</v>
      </c>
      <c r="V1666" s="29">
        <v>528949.77</v>
      </c>
      <c r="W1666" s="22">
        <v>115354</v>
      </c>
      <c r="X1666" s="29">
        <v>295724.38</v>
      </c>
      <c r="Y1666" s="22">
        <v>0</v>
      </c>
      <c r="Z1666" s="29">
        <v>0</v>
      </c>
      <c r="AA1666" s="22">
        <v>828116</v>
      </c>
      <c r="AB1666" s="29">
        <v>4427454.5599999996</v>
      </c>
      <c r="AC1666" s="22">
        <v>0</v>
      </c>
      <c r="AD1666" s="29">
        <v>0</v>
      </c>
      <c r="AE1666" s="29">
        <v>4445929.6900000004</v>
      </c>
      <c r="AF1666" s="29">
        <v>5252128.71</v>
      </c>
      <c r="AG1666" s="29" t="s">
        <v>35</v>
      </c>
      <c r="AI1666"/>
    </row>
    <row r="1667" spans="1:35">
      <c r="A1667" s="17">
        <v>1665</v>
      </c>
      <c r="B1667" s="18">
        <v>45444</v>
      </c>
      <c r="C1667" s="19" t="s">
        <v>41</v>
      </c>
      <c r="D1667" s="19" t="s">
        <v>57</v>
      </c>
      <c r="E1667" s="17">
        <v>413</v>
      </c>
      <c r="F1667" s="17">
        <v>5</v>
      </c>
      <c r="G1667" s="17">
        <v>8007</v>
      </c>
      <c r="H1667" s="20">
        <v>0</v>
      </c>
      <c r="I1667" s="17">
        <v>14175</v>
      </c>
      <c r="J1667" s="17">
        <v>0</v>
      </c>
      <c r="K1667" s="17">
        <v>0</v>
      </c>
      <c r="L1667" s="17">
        <v>934908</v>
      </c>
      <c r="M1667" s="17">
        <v>0</v>
      </c>
      <c r="N1667" s="21">
        <v>0</v>
      </c>
      <c r="O1667" s="17">
        <v>0</v>
      </c>
      <c r="P1667" s="21">
        <v>0</v>
      </c>
      <c r="Q1667" s="17">
        <v>0</v>
      </c>
      <c r="R1667" s="21">
        <v>0</v>
      </c>
      <c r="S1667" s="17">
        <v>0</v>
      </c>
      <c r="T1667" s="21">
        <v>0</v>
      </c>
      <c r="U1667" s="17">
        <v>84101</v>
      </c>
      <c r="V1667" s="21">
        <v>241990.44</v>
      </c>
      <c r="W1667" s="17">
        <v>40468</v>
      </c>
      <c r="X1667" s="21">
        <v>156792.73000000001</v>
      </c>
      <c r="Y1667" s="17">
        <v>268</v>
      </c>
      <c r="Z1667" s="21">
        <v>6832.22</v>
      </c>
      <c r="AA1667" s="17">
        <v>279261</v>
      </c>
      <c r="AB1667" s="21">
        <v>1495626.9</v>
      </c>
      <c r="AC1667" s="17">
        <v>0</v>
      </c>
      <c r="AD1667" s="21">
        <v>0</v>
      </c>
      <c r="AE1667" s="21">
        <v>0</v>
      </c>
      <c r="AF1667" s="21">
        <v>1901242.29</v>
      </c>
      <c r="AG1667" s="21" t="s">
        <v>35</v>
      </c>
      <c r="AI1667"/>
    </row>
    <row r="1668" spans="1:35">
      <c r="A1668" s="22">
        <v>1666</v>
      </c>
      <c r="B1668" s="28">
        <v>45444</v>
      </c>
      <c r="C1668" s="23" t="s">
        <v>38</v>
      </c>
      <c r="D1668" s="23" t="s">
        <v>58</v>
      </c>
      <c r="E1668" s="22">
        <v>13</v>
      </c>
      <c r="F1668" s="22">
        <v>2</v>
      </c>
      <c r="G1668" s="22">
        <v>0</v>
      </c>
      <c r="H1668" s="38">
        <v>0</v>
      </c>
      <c r="I1668" s="22">
        <v>0</v>
      </c>
      <c r="J1668" s="22">
        <v>6</v>
      </c>
      <c r="K1668" s="22">
        <v>0</v>
      </c>
      <c r="L1668" s="22">
        <v>110850</v>
      </c>
      <c r="M1668" s="22">
        <v>0</v>
      </c>
      <c r="N1668" s="29">
        <v>0</v>
      </c>
      <c r="O1668" s="22">
        <v>0</v>
      </c>
      <c r="P1668" s="29">
        <v>0</v>
      </c>
      <c r="Q1668" s="22">
        <v>0</v>
      </c>
      <c r="R1668" s="29">
        <v>0</v>
      </c>
      <c r="S1668" s="22">
        <v>0</v>
      </c>
      <c r="T1668" s="29">
        <v>0</v>
      </c>
      <c r="U1668" s="22">
        <v>27833</v>
      </c>
      <c r="V1668" s="29">
        <v>86272.67</v>
      </c>
      <c r="W1668" s="22">
        <v>12780</v>
      </c>
      <c r="X1668" s="29">
        <v>47438.29</v>
      </c>
      <c r="Y1668" s="22">
        <v>0</v>
      </c>
      <c r="Z1668" s="29">
        <v>0</v>
      </c>
      <c r="AA1668" s="22">
        <v>30140</v>
      </c>
      <c r="AB1668" s="29">
        <v>181959.92</v>
      </c>
      <c r="AC1668" s="22">
        <v>0</v>
      </c>
      <c r="AD1668" s="29">
        <v>0</v>
      </c>
      <c r="AE1668" s="29">
        <v>0</v>
      </c>
      <c r="AF1668" s="29">
        <v>315670.88</v>
      </c>
      <c r="AG1668" s="29" t="s">
        <v>35</v>
      </c>
      <c r="AI1668"/>
    </row>
    <row r="1669" spans="1:35">
      <c r="A1669" s="17">
        <v>1667</v>
      </c>
      <c r="B1669" s="18">
        <v>45444</v>
      </c>
      <c r="C1669" s="19" t="s">
        <v>41</v>
      </c>
      <c r="D1669" s="19" t="s">
        <v>59</v>
      </c>
      <c r="E1669" s="17">
        <v>241</v>
      </c>
      <c r="F1669" s="17">
        <v>39</v>
      </c>
      <c r="G1669" s="17">
        <v>1399</v>
      </c>
      <c r="H1669" s="20">
        <v>0</v>
      </c>
      <c r="I1669" s="17">
        <v>0</v>
      </c>
      <c r="J1669" s="17">
        <v>33513</v>
      </c>
      <c r="K1669" s="17">
        <v>11984</v>
      </c>
      <c r="L1669" s="17">
        <v>546640</v>
      </c>
      <c r="M1669" s="17">
        <v>23327</v>
      </c>
      <c r="N1669" s="21">
        <v>52756.86</v>
      </c>
      <c r="O1669" s="17">
        <v>6356</v>
      </c>
      <c r="P1669" s="21">
        <v>25526.81</v>
      </c>
      <c r="Q1669" s="17">
        <v>1</v>
      </c>
      <c r="R1669" s="21">
        <v>7.07</v>
      </c>
      <c r="S1669" s="17">
        <v>232</v>
      </c>
      <c r="T1669" s="21">
        <v>820</v>
      </c>
      <c r="U1669" s="17">
        <v>159646</v>
      </c>
      <c r="V1669" s="21">
        <v>307912.03000000003</v>
      </c>
      <c r="W1669" s="17">
        <v>6352</v>
      </c>
      <c r="X1669" s="21">
        <v>15786.66</v>
      </c>
      <c r="Y1669" s="17">
        <v>0</v>
      </c>
      <c r="Z1669" s="21">
        <v>0</v>
      </c>
      <c r="AA1669" s="17">
        <v>445564</v>
      </c>
      <c r="AB1669" s="21">
        <v>1953744.05</v>
      </c>
      <c r="AC1669" s="17">
        <v>0</v>
      </c>
      <c r="AD1669" s="21">
        <v>0</v>
      </c>
      <c r="AE1669" s="21">
        <v>79110.740000000005</v>
      </c>
      <c r="AF1669" s="21">
        <v>2277442.7400000002</v>
      </c>
      <c r="AG1669" s="21" t="s">
        <v>35</v>
      </c>
      <c r="AI1669"/>
    </row>
    <row r="1670" spans="1:35">
      <c r="A1670" s="22">
        <v>1668</v>
      </c>
      <c r="B1670" s="28">
        <v>45444</v>
      </c>
      <c r="C1670" s="23" t="s">
        <v>38</v>
      </c>
      <c r="D1670" s="23" t="s">
        <v>103</v>
      </c>
      <c r="E1670" s="22">
        <v>2</v>
      </c>
      <c r="F1670" s="22">
        <v>0</v>
      </c>
      <c r="G1670" s="22">
        <v>0</v>
      </c>
      <c r="H1670" s="38">
        <v>0</v>
      </c>
      <c r="I1670" s="22">
        <v>0</v>
      </c>
      <c r="J1670" s="22">
        <v>0</v>
      </c>
      <c r="K1670" s="22">
        <v>0</v>
      </c>
      <c r="L1670" s="22">
        <v>21959</v>
      </c>
      <c r="M1670" s="22">
        <v>0</v>
      </c>
      <c r="N1670" s="29">
        <v>0</v>
      </c>
      <c r="O1670" s="22">
        <v>0</v>
      </c>
      <c r="P1670" s="29">
        <v>0</v>
      </c>
      <c r="Q1670" s="22">
        <v>0</v>
      </c>
      <c r="R1670" s="29">
        <v>0</v>
      </c>
      <c r="S1670" s="22">
        <v>0</v>
      </c>
      <c r="T1670" s="29">
        <v>0</v>
      </c>
      <c r="U1670" s="22">
        <v>988</v>
      </c>
      <c r="V1670" s="29">
        <v>3088.95</v>
      </c>
      <c r="W1670" s="22">
        <v>211</v>
      </c>
      <c r="X1670" s="29">
        <v>399.88</v>
      </c>
      <c r="Y1670" s="22">
        <v>0</v>
      </c>
      <c r="Z1670" s="29">
        <v>0</v>
      </c>
      <c r="AA1670" s="22">
        <v>2057</v>
      </c>
      <c r="AB1670" s="29">
        <v>11905.2</v>
      </c>
      <c r="AC1670" s="22">
        <v>0</v>
      </c>
      <c r="AD1670" s="29">
        <v>0</v>
      </c>
      <c r="AE1670" s="29">
        <v>0</v>
      </c>
      <c r="AF1670" s="29">
        <v>15394.03</v>
      </c>
      <c r="AG1670" s="29" t="s">
        <v>35</v>
      </c>
      <c r="AI1670"/>
    </row>
    <row r="1671" spans="1:35">
      <c r="A1671" s="17">
        <v>1669</v>
      </c>
      <c r="B1671" s="18">
        <v>45444</v>
      </c>
      <c r="C1671" s="19" t="s">
        <v>33</v>
      </c>
      <c r="D1671" s="19" t="s">
        <v>60</v>
      </c>
      <c r="E1671" s="17">
        <v>625</v>
      </c>
      <c r="F1671" s="17">
        <v>2</v>
      </c>
      <c r="G1671" s="17">
        <v>0</v>
      </c>
      <c r="H1671" s="20">
        <v>5386</v>
      </c>
      <c r="I1671" s="17">
        <v>0</v>
      </c>
      <c r="J1671" s="17">
        <v>0</v>
      </c>
      <c r="K1671" s="17">
        <v>0</v>
      </c>
      <c r="L1671" s="17">
        <v>5685503</v>
      </c>
      <c r="M1671" s="17">
        <v>0</v>
      </c>
      <c r="N1671" s="21">
        <v>0</v>
      </c>
      <c r="O1671" s="17">
        <v>0</v>
      </c>
      <c r="P1671" s="21">
        <v>0</v>
      </c>
      <c r="Q1671" s="17">
        <v>0</v>
      </c>
      <c r="R1671" s="21">
        <v>0</v>
      </c>
      <c r="S1671" s="17">
        <v>0</v>
      </c>
      <c r="T1671" s="21">
        <v>0</v>
      </c>
      <c r="U1671" s="17">
        <v>162522</v>
      </c>
      <c r="V1671" s="21">
        <v>282056.87</v>
      </c>
      <c r="W1671" s="17">
        <v>13096</v>
      </c>
      <c r="X1671" s="21">
        <v>31397.1</v>
      </c>
      <c r="Y1671" s="17">
        <v>0</v>
      </c>
      <c r="Z1671" s="21">
        <v>0</v>
      </c>
      <c r="AA1671" s="17">
        <v>891736</v>
      </c>
      <c r="AB1671" s="21">
        <v>4361858.58</v>
      </c>
      <c r="AC1671" s="17">
        <v>16</v>
      </c>
      <c r="AD1671" s="21">
        <v>11.4</v>
      </c>
      <c r="AE1671" s="21">
        <v>0</v>
      </c>
      <c r="AF1671" s="21">
        <v>4675323.95</v>
      </c>
      <c r="AG1671" s="21" t="s">
        <v>35</v>
      </c>
      <c r="AI1671"/>
    </row>
    <row r="1672" spans="1:35">
      <c r="A1672" s="22">
        <v>1670</v>
      </c>
      <c r="B1672" s="28">
        <v>45444</v>
      </c>
      <c r="C1672" s="23" t="s">
        <v>33</v>
      </c>
      <c r="D1672" s="23" t="s">
        <v>61</v>
      </c>
      <c r="E1672" s="22">
        <v>366</v>
      </c>
      <c r="F1672" s="22">
        <v>4</v>
      </c>
      <c r="G1672" s="22">
        <v>7697</v>
      </c>
      <c r="H1672" s="38">
        <v>320</v>
      </c>
      <c r="I1672" s="22">
        <v>47001</v>
      </c>
      <c r="J1672" s="22">
        <v>0</v>
      </c>
      <c r="K1672" s="22">
        <v>0</v>
      </c>
      <c r="L1672" s="22">
        <v>1809119</v>
      </c>
      <c r="M1672" s="22">
        <v>0</v>
      </c>
      <c r="N1672" s="29">
        <v>0</v>
      </c>
      <c r="O1672" s="22">
        <v>0</v>
      </c>
      <c r="P1672" s="29">
        <v>0</v>
      </c>
      <c r="Q1672" s="22">
        <v>0</v>
      </c>
      <c r="R1672" s="29">
        <v>0</v>
      </c>
      <c r="S1672" s="22">
        <v>0</v>
      </c>
      <c r="T1672" s="29">
        <v>0</v>
      </c>
      <c r="U1672" s="22">
        <v>135797</v>
      </c>
      <c r="V1672" s="29">
        <v>312551.63</v>
      </c>
      <c r="W1672" s="22">
        <v>36931</v>
      </c>
      <c r="X1672" s="29">
        <v>150800.72</v>
      </c>
      <c r="Y1672" s="22">
        <v>0</v>
      </c>
      <c r="Z1672" s="29">
        <v>0</v>
      </c>
      <c r="AA1672" s="22">
        <v>2699950</v>
      </c>
      <c r="AB1672" s="29">
        <v>7360835.9000000004</v>
      </c>
      <c r="AC1672" s="22">
        <v>0</v>
      </c>
      <c r="AD1672" s="29">
        <v>0</v>
      </c>
      <c r="AE1672" s="29">
        <v>0</v>
      </c>
      <c r="AF1672" s="29">
        <v>7824188.25</v>
      </c>
      <c r="AG1672" s="29" t="s">
        <v>35</v>
      </c>
      <c r="AI1672"/>
    </row>
    <row r="1673" spans="1:35">
      <c r="A1673" s="17">
        <v>1671</v>
      </c>
      <c r="B1673" s="18">
        <v>45444</v>
      </c>
      <c r="C1673" s="19" t="s">
        <v>41</v>
      </c>
      <c r="D1673" s="19" t="s">
        <v>62</v>
      </c>
      <c r="E1673" s="17">
        <v>1704</v>
      </c>
      <c r="F1673" s="17">
        <v>335</v>
      </c>
      <c r="G1673" s="17">
        <v>20384</v>
      </c>
      <c r="H1673" s="20">
        <v>589</v>
      </c>
      <c r="I1673" s="17">
        <v>867</v>
      </c>
      <c r="J1673" s="17">
        <v>5342589</v>
      </c>
      <c r="K1673" s="17">
        <v>997820</v>
      </c>
      <c r="L1673" s="17">
        <v>13691402</v>
      </c>
      <c r="M1673" s="17">
        <v>2002854</v>
      </c>
      <c r="N1673" s="21">
        <v>6350504.2400000002</v>
      </c>
      <c r="O1673" s="17">
        <v>1811856</v>
      </c>
      <c r="P1673" s="21">
        <v>9420009.7400000002</v>
      </c>
      <c r="Q1673" s="17">
        <v>0</v>
      </c>
      <c r="R1673" s="21">
        <v>0</v>
      </c>
      <c r="S1673" s="17">
        <v>4836</v>
      </c>
      <c r="T1673" s="21">
        <v>22802.75</v>
      </c>
      <c r="U1673" s="17">
        <v>3207969</v>
      </c>
      <c r="V1673" s="21">
        <v>7551096.71</v>
      </c>
      <c r="W1673" s="17">
        <v>1276241</v>
      </c>
      <c r="X1673" s="21">
        <v>4938379.3099999996</v>
      </c>
      <c r="Y1673" s="17">
        <v>2761</v>
      </c>
      <c r="Z1673" s="21">
        <v>39577.4</v>
      </c>
      <c r="AA1673" s="17">
        <v>8044962</v>
      </c>
      <c r="AB1673" s="21">
        <v>40546379.770000003</v>
      </c>
      <c r="AC1673" s="17">
        <v>43</v>
      </c>
      <c r="AD1673" s="21">
        <v>39.51</v>
      </c>
      <c r="AE1673" s="21">
        <v>15793316.73</v>
      </c>
      <c r="AF1673" s="21">
        <v>53075472.700000003</v>
      </c>
      <c r="AG1673" s="21" t="s">
        <v>35</v>
      </c>
      <c r="AI1673"/>
    </row>
    <row r="1674" spans="1:35">
      <c r="A1674" s="22">
        <v>1672</v>
      </c>
      <c r="B1674" s="28">
        <v>45444</v>
      </c>
      <c r="C1674" s="23" t="s">
        <v>36</v>
      </c>
      <c r="D1674" s="23" t="s">
        <v>64</v>
      </c>
      <c r="E1674" s="22">
        <v>0</v>
      </c>
      <c r="F1674" s="22">
        <v>0</v>
      </c>
      <c r="G1674" s="22">
        <v>0</v>
      </c>
      <c r="H1674" s="38">
        <v>426495</v>
      </c>
      <c r="I1674" s="22">
        <v>0</v>
      </c>
      <c r="J1674" s="22">
        <v>17444</v>
      </c>
      <c r="K1674" s="22">
        <v>0</v>
      </c>
      <c r="L1674" s="22">
        <v>9537718</v>
      </c>
      <c r="M1674" s="22">
        <v>0</v>
      </c>
      <c r="N1674" s="29">
        <v>0</v>
      </c>
      <c r="O1674" s="22">
        <v>0</v>
      </c>
      <c r="P1674" s="29">
        <v>0</v>
      </c>
      <c r="Q1674" s="22">
        <v>0</v>
      </c>
      <c r="R1674" s="29">
        <v>0</v>
      </c>
      <c r="S1674" s="22">
        <v>0</v>
      </c>
      <c r="T1674" s="29">
        <v>0</v>
      </c>
      <c r="U1674" s="22">
        <v>147222</v>
      </c>
      <c r="V1674" s="29">
        <v>303738.8</v>
      </c>
      <c r="W1674" s="22">
        <v>8887</v>
      </c>
      <c r="X1674" s="29">
        <v>13951.2</v>
      </c>
      <c r="Y1674" s="22">
        <v>0</v>
      </c>
      <c r="Z1674" s="29">
        <v>0</v>
      </c>
      <c r="AA1674" s="22">
        <v>2220935</v>
      </c>
      <c r="AB1674" s="29">
        <v>7303132.8499999996</v>
      </c>
      <c r="AC1674" s="22">
        <v>122</v>
      </c>
      <c r="AD1674" s="29">
        <v>77</v>
      </c>
      <c r="AE1674" s="29">
        <v>0</v>
      </c>
      <c r="AF1674" s="29">
        <v>7620899.8499999996</v>
      </c>
      <c r="AG1674" s="29" t="s">
        <v>35</v>
      </c>
      <c r="AI1674"/>
    </row>
    <row r="1675" spans="1:35">
      <c r="A1675" s="17">
        <v>1673</v>
      </c>
      <c r="B1675" s="18">
        <v>45444</v>
      </c>
      <c r="C1675" s="19" t="s">
        <v>41</v>
      </c>
      <c r="D1675" s="19" t="s">
        <v>65</v>
      </c>
      <c r="E1675" s="17">
        <v>12114</v>
      </c>
      <c r="F1675" s="17">
        <v>9049</v>
      </c>
      <c r="G1675" s="17">
        <v>1509922</v>
      </c>
      <c r="H1675" s="20">
        <v>4004</v>
      </c>
      <c r="I1675" s="17">
        <v>1950499</v>
      </c>
      <c r="J1675" s="17">
        <v>604987</v>
      </c>
      <c r="K1675" s="17">
        <v>21333467</v>
      </c>
      <c r="L1675" s="17">
        <v>56396005</v>
      </c>
      <c r="M1675" s="17">
        <v>60877755</v>
      </c>
      <c r="N1675" s="21">
        <v>157446831</v>
      </c>
      <c r="O1675" s="17">
        <v>31927165</v>
      </c>
      <c r="P1675" s="21">
        <v>257070167.90000001</v>
      </c>
      <c r="Q1675" s="17">
        <v>0</v>
      </c>
      <c r="R1675" s="21">
        <v>0</v>
      </c>
      <c r="S1675" s="17">
        <v>208325</v>
      </c>
      <c r="T1675" s="21">
        <v>1315479.71</v>
      </c>
      <c r="U1675" s="17">
        <v>11672311</v>
      </c>
      <c r="V1675" s="21">
        <v>38986019.82</v>
      </c>
      <c r="W1675" s="17">
        <v>7291184</v>
      </c>
      <c r="X1675" s="21">
        <v>34625398.119999997</v>
      </c>
      <c r="Y1675" s="17">
        <v>73530</v>
      </c>
      <c r="Z1675" s="21">
        <v>1109011.81</v>
      </c>
      <c r="AA1675" s="17">
        <v>35452905</v>
      </c>
      <c r="AB1675" s="21">
        <v>231632603.30000001</v>
      </c>
      <c r="AC1675" s="17">
        <v>727</v>
      </c>
      <c r="AD1675" s="21">
        <v>731</v>
      </c>
      <c r="AE1675" s="21">
        <v>415832478.60999995</v>
      </c>
      <c r="AF1675" s="21">
        <v>306353764.05000001</v>
      </c>
      <c r="AG1675" s="21" t="s">
        <v>40</v>
      </c>
      <c r="AI1675"/>
    </row>
    <row r="1676" spans="1:35">
      <c r="A1676" s="22">
        <v>1674</v>
      </c>
      <c r="B1676" s="28">
        <v>45444</v>
      </c>
      <c r="C1676" s="23" t="s">
        <v>38</v>
      </c>
      <c r="D1676" s="23" t="s">
        <v>66</v>
      </c>
      <c r="E1676" s="22">
        <v>46</v>
      </c>
      <c r="F1676" s="22">
        <v>28</v>
      </c>
      <c r="G1676" s="22">
        <v>0</v>
      </c>
      <c r="H1676" s="38">
        <v>0</v>
      </c>
      <c r="I1676" s="22">
        <v>0</v>
      </c>
      <c r="J1676" s="22">
        <v>0</v>
      </c>
      <c r="K1676" s="22">
        <v>698858</v>
      </c>
      <c r="L1676" s="22">
        <v>754217</v>
      </c>
      <c r="M1676" s="22">
        <v>870469</v>
      </c>
      <c r="N1676" s="29">
        <v>2966596.92</v>
      </c>
      <c r="O1676" s="22">
        <v>1309385</v>
      </c>
      <c r="P1676" s="29">
        <v>6288301.6799999997</v>
      </c>
      <c r="Q1676" s="22">
        <v>0</v>
      </c>
      <c r="R1676" s="29">
        <v>0</v>
      </c>
      <c r="S1676" s="22">
        <v>2310</v>
      </c>
      <c r="T1676" s="29">
        <v>16549.64</v>
      </c>
      <c r="U1676" s="22">
        <v>227632</v>
      </c>
      <c r="V1676" s="29">
        <v>981526.09</v>
      </c>
      <c r="W1676" s="22">
        <v>0</v>
      </c>
      <c r="X1676" s="29">
        <v>0</v>
      </c>
      <c r="Y1676" s="22">
        <v>0</v>
      </c>
      <c r="Z1676" s="29">
        <v>0</v>
      </c>
      <c r="AA1676" s="22">
        <v>226853</v>
      </c>
      <c r="AB1676" s="29">
        <v>1364929.25</v>
      </c>
      <c r="AC1676" s="22">
        <v>0</v>
      </c>
      <c r="AD1676" s="29">
        <v>0</v>
      </c>
      <c r="AE1676" s="29">
        <v>9271448.2400000002</v>
      </c>
      <c r="AF1676" s="29">
        <v>2346455.34</v>
      </c>
      <c r="AG1676" s="29" t="s">
        <v>40</v>
      </c>
      <c r="AI1676"/>
    </row>
    <row r="1677" spans="1:35">
      <c r="A1677" s="17">
        <v>1675</v>
      </c>
      <c r="B1677" s="18">
        <v>45444</v>
      </c>
      <c r="C1677" s="19" t="s">
        <v>41</v>
      </c>
      <c r="D1677" s="19" t="s">
        <v>67</v>
      </c>
      <c r="E1677" s="17">
        <v>10166</v>
      </c>
      <c r="F1677" s="17">
        <v>6929</v>
      </c>
      <c r="G1677" s="17">
        <v>1735334</v>
      </c>
      <c r="H1677" s="20">
        <v>6252</v>
      </c>
      <c r="I1677" s="17">
        <v>591560</v>
      </c>
      <c r="J1677" s="17">
        <v>3558887</v>
      </c>
      <c r="K1677" s="17">
        <v>17268688</v>
      </c>
      <c r="L1677" s="17">
        <v>32064590</v>
      </c>
      <c r="M1677" s="17">
        <v>19499727</v>
      </c>
      <c r="N1677" s="21">
        <v>92132282.790000007</v>
      </c>
      <c r="O1677" s="17">
        <v>47020436</v>
      </c>
      <c r="P1677" s="21">
        <v>212837985.59999999</v>
      </c>
      <c r="Q1677" s="17">
        <v>58</v>
      </c>
      <c r="R1677" s="21">
        <v>4617.34</v>
      </c>
      <c r="S1677" s="17">
        <v>68264</v>
      </c>
      <c r="T1677" s="21">
        <v>331795.20000000001</v>
      </c>
      <c r="U1677" s="17">
        <v>7559595</v>
      </c>
      <c r="V1677" s="21">
        <v>26194411.989999998</v>
      </c>
      <c r="W1677" s="17">
        <v>2988918</v>
      </c>
      <c r="X1677" s="21">
        <v>20874528.420000002</v>
      </c>
      <c r="Y1677" s="17">
        <v>7489</v>
      </c>
      <c r="Z1677" s="21">
        <v>153184.17000000001</v>
      </c>
      <c r="AA1677" s="17">
        <v>16643801</v>
      </c>
      <c r="AB1677" s="21">
        <v>117196080.2</v>
      </c>
      <c r="AC1677" s="17">
        <v>4</v>
      </c>
      <c r="AD1677" s="21">
        <v>2.48</v>
      </c>
      <c r="AE1677" s="21">
        <v>305306680.92999995</v>
      </c>
      <c r="AF1677" s="21">
        <v>164418207.25999999</v>
      </c>
      <c r="AG1677" s="21" t="s">
        <v>40</v>
      </c>
      <c r="AI1677"/>
    </row>
    <row r="1678" spans="1:35">
      <c r="A1678" s="22">
        <v>1676</v>
      </c>
      <c r="B1678" s="28">
        <v>45444</v>
      </c>
      <c r="C1678" s="23" t="s">
        <v>41</v>
      </c>
      <c r="D1678" s="23" t="s">
        <v>68</v>
      </c>
      <c r="E1678" s="22">
        <v>2332</v>
      </c>
      <c r="F1678" s="22">
        <v>961</v>
      </c>
      <c r="G1678" s="22">
        <v>14218</v>
      </c>
      <c r="H1678" s="38">
        <v>1539</v>
      </c>
      <c r="I1678" s="22">
        <v>2288</v>
      </c>
      <c r="J1678" s="22">
        <v>312473</v>
      </c>
      <c r="K1678" s="22">
        <v>36338</v>
      </c>
      <c r="L1678" s="22">
        <v>11992645</v>
      </c>
      <c r="M1678" s="22">
        <v>67016</v>
      </c>
      <c r="N1678" s="29">
        <v>248845.21</v>
      </c>
      <c r="O1678" s="22">
        <v>56492</v>
      </c>
      <c r="P1678" s="29">
        <v>202121.84</v>
      </c>
      <c r="Q1678" s="22">
        <v>0</v>
      </c>
      <c r="R1678" s="29">
        <v>0</v>
      </c>
      <c r="S1678" s="22">
        <v>464</v>
      </c>
      <c r="T1678" s="29">
        <v>2729.21</v>
      </c>
      <c r="U1678" s="22">
        <v>1277408</v>
      </c>
      <c r="V1678" s="29">
        <v>2971333.48</v>
      </c>
      <c r="W1678" s="22">
        <v>242682</v>
      </c>
      <c r="X1678" s="29">
        <v>732043.43</v>
      </c>
      <c r="Y1678" s="22">
        <v>0</v>
      </c>
      <c r="Z1678" s="29">
        <v>0</v>
      </c>
      <c r="AA1678" s="22">
        <v>5408948</v>
      </c>
      <c r="AB1678" s="29">
        <v>27094266.370000001</v>
      </c>
      <c r="AC1678" s="22">
        <v>99</v>
      </c>
      <c r="AD1678" s="29">
        <v>46.62</v>
      </c>
      <c r="AE1678" s="29">
        <v>453696.26</v>
      </c>
      <c r="AF1678" s="29">
        <v>30797689.900000002</v>
      </c>
      <c r="AG1678" s="29" t="s">
        <v>35</v>
      </c>
      <c r="AI1678"/>
    </row>
    <row r="1679" spans="1:35">
      <c r="A1679" s="17">
        <v>1677</v>
      </c>
      <c r="B1679" s="18">
        <v>45444</v>
      </c>
      <c r="C1679" s="19" t="s">
        <v>41</v>
      </c>
      <c r="D1679" s="19" t="s">
        <v>69</v>
      </c>
      <c r="E1679" s="17">
        <v>898</v>
      </c>
      <c r="F1679" s="17">
        <v>318</v>
      </c>
      <c r="G1679" s="17">
        <v>46601</v>
      </c>
      <c r="H1679" s="20">
        <v>7800</v>
      </c>
      <c r="I1679" s="17">
        <v>0</v>
      </c>
      <c r="J1679" s="17">
        <v>38079</v>
      </c>
      <c r="K1679" s="17">
        <v>2813627</v>
      </c>
      <c r="L1679" s="17">
        <v>6599079</v>
      </c>
      <c r="M1679" s="17">
        <v>7804146</v>
      </c>
      <c r="N1679" s="21">
        <v>17321567.600000001</v>
      </c>
      <c r="O1679" s="17">
        <v>1848591</v>
      </c>
      <c r="P1679" s="21">
        <v>11796260.119999999</v>
      </c>
      <c r="Q1679" s="17">
        <v>0</v>
      </c>
      <c r="R1679" s="21">
        <v>0</v>
      </c>
      <c r="S1679" s="17">
        <v>27732</v>
      </c>
      <c r="T1679" s="21">
        <v>122546.6</v>
      </c>
      <c r="U1679" s="17">
        <v>695293</v>
      </c>
      <c r="V1679" s="21">
        <v>2015044.55</v>
      </c>
      <c r="W1679" s="17">
        <v>257120</v>
      </c>
      <c r="X1679" s="21">
        <v>2263081.54</v>
      </c>
      <c r="Y1679" s="17">
        <v>0</v>
      </c>
      <c r="Z1679" s="21">
        <v>0</v>
      </c>
      <c r="AA1679" s="17">
        <v>4032156</v>
      </c>
      <c r="AB1679" s="21">
        <v>19722419.579999998</v>
      </c>
      <c r="AC1679" s="17">
        <v>0</v>
      </c>
      <c r="AD1679" s="21">
        <v>0</v>
      </c>
      <c r="AE1679" s="21">
        <v>29240374.32</v>
      </c>
      <c r="AF1679" s="21">
        <v>24000545.669999998</v>
      </c>
      <c r="AG1679" s="21" t="s">
        <v>40</v>
      </c>
      <c r="AI1679"/>
    </row>
    <row r="1680" spans="1:35">
      <c r="A1680" s="22">
        <v>1678</v>
      </c>
      <c r="B1680" s="28">
        <v>45444</v>
      </c>
      <c r="C1680" s="23" t="s">
        <v>36</v>
      </c>
      <c r="D1680" s="23" t="s">
        <v>70</v>
      </c>
      <c r="E1680" s="22">
        <v>0</v>
      </c>
      <c r="F1680" s="22">
        <v>0</v>
      </c>
      <c r="G1680" s="22">
        <v>0</v>
      </c>
      <c r="H1680" s="38">
        <v>182715</v>
      </c>
      <c r="I1680" s="22">
        <v>0</v>
      </c>
      <c r="J1680" s="22">
        <v>1181065</v>
      </c>
      <c r="K1680" s="22">
        <v>0</v>
      </c>
      <c r="L1680" s="22">
        <v>17469059</v>
      </c>
      <c r="M1680" s="22">
        <v>0</v>
      </c>
      <c r="N1680" s="29">
        <v>0</v>
      </c>
      <c r="O1680" s="22">
        <v>0</v>
      </c>
      <c r="P1680" s="29">
        <v>0</v>
      </c>
      <c r="Q1680" s="22">
        <v>0</v>
      </c>
      <c r="R1680" s="29">
        <v>0</v>
      </c>
      <c r="S1680" s="22">
        <v>0</v>
      </c>
      <c r="T1680" s="29">
        <v>0</v>
      </c>
      <c r="U1680" s="22">
        <v>0</v>
      </c>
      <c r="V1680" s="29">
        <v>0</v>
      </c>
      <c r="W1680" s="22">
        <v>197246</v>
      </c>
      <c r="X1680" s="29">
        <v>65875.63</v>
      </c>
      <c r="Y1680" s="22">
        <v>0</v>
      </c>
      <c r="Z1680" s="29">
        <v>0</v>
      </c>
      <c r="AA1680" s="22">
        <v>0</v>
      </c>
      <c r="AB1680" s="29">
        <v>0</v>
      </c>
      <c r="AC1680" s="22">
        <v>0</v>
      </c>
      <c r="AD1680" s="29">
        <v>0</v>
      </c>
      <c r="AE1680" s="29">
        <v>0</v>
      </c>
      <c r="AF1680" s="29">
        <v>65875.63</v>
      </c>
      <c r="AG1680" s="29" t="s">
        <v>35</v>
      </c>
      <c r="AI1680"/>
    </row>
    <row r="1681" spans="1:35">
      <c r="A1681" s="17">
        <v>1679</v>
      </c>
      <c r="B1681" s="18">
        <v>45444</v>
      </c>
      <c r="C1681" s="19" t="s">
        <v>45</v>
      </c>
      <c r="D1681" s="19" t="s">
        <v>71</v>
      </c>
      <c r="E1681" s="17">
        <v>4479</v>
      </c>
      <c r="F1681" s="17">
        <v>614</v>
      </c>
      <c r="G1681" s="17">
        <v>21656</v>
      </c>
      <c r="H1681" s="20">
        <v>11945</v>
      </c>
      <c r="I1681" s="17">
        <v>0</v>
      </c>
      <c r="J1681" s="17">
        <v>2699651</v>
      </c>
      <c r="K1681" s="17">
        <v>237766</v>
      </c>
      <c r="L1681" s="17">
        <v>32356053</v>
      </c>
      <c r="M1681" s="17">
        <v>207433</v>
      </c>
      <c r="N1681" s="21">
        <v>895302.41</v>
      </c>
      <c r="O1681" s="17">
        <v>131887</v>
      </c>
      <c r="P1681" s="21">
        <v>1016496.37</v>
      </c>
      <c r="Q1681" s="17">
        <v>0</v>
      </c>
      <c r="R1681" s="21">
        <v>0</v>
      </c>
      <c r="S1681" s="17">
        <v>4759</v>
      </c>
      <c r="T1681" s="21">
        <v>35120.370000000003</v>
      </c>
      <c r="U1681" s="17">
        <v>3308210</v>
      </c>
      <c r="V1681" s="21">
        <v>7739972.7300000004</v>
      </c>
      <c r="W1681" s="17">
        <v>725983</v>
      </c>
      <c r="X1681" s="21">
        <v>1744198.8</v>
      </c>
      <c r="Y1681" s="17">
        <v>169</v>
      </c>
      <c r="Z1681" s="21">
        <v>609.33000000000004</v>
      </c>
      <c r="AA1681" s="17">
        <v>20020225</v>
      </c>
      <c r="AB1681" s="21">
        <v>95651409.709999993</v>
      </c>
      <c r="AC1681" s="17">
        <v>1193</v>
      </c>
      <c r="AD1681" s="21">
        <v>1146.7</v>
      </c>
      <c r="AE1681" s="21">
        <v>1946919.1500000001</v>
      </c>
      <c r="AF1681" s="21">
        <v>105137337.27</v>
      </c>
      <c r="AG1681" s="21" t="s">
        <v>35</v>
      </c>
      <c r="AI1681"/>
    </row>
    <row r="1682" spans="1:35">
      <c r="A1682" s="22">
        <v>1680</v>
      </c>
      <c r="B1682" s="28">
        <v>45444</v>
      </c>
      <c r="C1682" s="23" t="s">
        <v>45</v>
      </c>
      <c r="D1682" s="23" t="s">
        <v>72</v>
      </c>
      <c r="E1682" s="22">
        <v>2771</v>
      </c>
      <c r="F1682" s="22">
        <v>733</v>
      </c>
      <c r="G1682" s="22">
        <v>0</v>
      </c>
      <c r="H1682" s="38">
        <v>7078</v>
      </c>
      <c r="I1682" s="22">
        <v>0</v>
      </c>
      <c r="J1682" s="22">
        <v>380280</v>
      </c>
      <c r="K1682" s="22">
        <v>79101</v>
      </c>
      <c r="L1682" s="22">
        <v>18761988</v>
      </c>
      <c r="M1682" s="22">
        <v>69930</v>
      </c>
      <c r="N1682" s="29">
        <v>201766.07</v>
      </c>
      <c r="O1682" s="22">
        <v>21803</v>
      </c>
      <c r="P1682" s="29">
        <v>74796.47</v>
      </c>
      <c r="Q1682" s="22">
        <v>0</v>
      </c>
      <c r="R1682" s="29">
        <v>0</v>
      </c>
      <c r="S1682" s="22">
        <v>2323</v>
      </c>
      <c r="T1682" s="29">
        <v>11592.41</v>
      </c>
      <c r="U1682" s="22">
        <v>2419183</v>
      </c>
      <c r="V1682" s="29">
        <v>5424623.7300000004</v>
      </c>
      <c r="W1682" s="22">
        <v>477851</v>
      </c>
      <c r="X1682" s="29">
        <v>1138300.81</v>
      </c>
      <c r="Y1682" s="22">
        <v>0</v>
      </c>
      <c r="Z1682" s="29">
        <v>0</v>
      </c>
      <c r="AA1682" s="22">
        <v>11926949</v>
      </c>
      <c r="AB1682" s="29">
        <v>51148315.479999997</v>
      </c>
      <c r="AC1682" s="22">
        <v>0</v>
      </c>
      <c r="AD1682" s="29">
        <v>0</v>
      </c>
      <c r="AE1682" s="29">
        <v>288154.95</v>
      </c>
      <c r="AF1682" s="29">
        <v>57711240.019999996</v>
      </c>
      <c r="AG1682" s="29" t="s">
        <v>35</v>
      </c>
      <c r="AI1682"/>
    </row>
    <row r="1683" spans="1:35">
      <c r="A1683" s="17">
        <v>1681</v>
      </c>
      <c r="B1683" s="18">
        <v>45444</v>
      </c>
      <c r="C1683" s="19" t="s">
        <v>41</v>
      </c>
      <c r="D1683" s="19" t="s">
        <v>73</v>
      </c>
      <c r="E1683" s="17">
        <v>1863</v>
      </c>
      <c r="F1683" s="17">
        <v>1127</v>
      </c>
      <c r="G1683" s="17">
        <v>227387</v>
      </c>
      <c r="H1683" s="20">
        <v>146</v>
      </c>
      <c r="I1683" s="17">
        <v>59595</v>
      </c>
      <c r="J1683" s="17">
        <v>6302804</v>
      </c>
      <c r="K1683" s="17">
        <v>2992748</v>
      </c>
      <c r="L1683" s="17">
        <v>11273667</v>
      </c>
      <c r="M1683" s="17">
        <v>3808067</v>
      </c>
      <c r="N1683" s="21">
        <v>23649918.399999999</v>
      </c>
      <c r="O1683" s="17">
        <v>5591645</v>
      </c>
      <c r="P1683" s="21">
        <v>53689941.490000002</v>
      </c>
      <c r="Q1683" s="17">
        <v>0</v>
      </c>
      <c r="R1683" s="21">
        <v>0</v>
      </c>
      <c r="S1683" s="17">
        <v>25239</v>
      </c>
      <c r="T1683" s="21">
        <v>133111.42000000001</v>
      </c>
      <c r="U1683" s="17">
        <v>818778</v>
      </c>
      <c r="V1683" s="21">
        <v>2219973.5299999998</v>
      </c>
      <c r="W1683" s="17">
        <v>630713</v>
      </c>
      <c r="X1683" s="21">
        <v>3228780.89</v>
      </c>
      <c r="Y1683" s="17">
        <v>928</v>
      </c>
      <c r="Z1683" s="21">
        <v>56859.98</v>
      </c>
      <c r="AA1683" s="17">
        <v>4187813</v>
      </c>
      <c r="AB1683" s="21">
        <v>24816133.719999999</v>
      </c>
      <c r="AC1683" s="17">
        <v>0</v>
      </c>
      <c r="AD1683" s="21">
        <v>0</v>
      </c>
      <c r="AE1683" s="21">
        <v>77472971.310000002</v>
      </c>
      <c r="AF1683" s="21">
        <v>30321748.119999997</v>
      </c>
      <c r="AG1683" s="21" t="s">
        <v>40</v>
      </c>
      <c r="AI1683"/>
    </row>
    <row r="1684" spans="1:35">
      <c r="A1684" s="22">
        <v>1682</v>
      </c>
      <c r="B1684" s="28">
        <v>45444</v>
      </c>
      <c r="C1684" s="23" t="s">
        <v>41</v>
      </c>
      <c r="D1684" s="23" t="s">
        <v>74</v>
      </c>
      <c r="E1684" s="22">
        <v>947</v>
      </c>
      <c r="F1684" s="22">
        <v>631</v>
      </c>
      <c r="G1684" s="22">
        <v>14310</v>
      </c>
      <c r="H1684" s="38">
        <v>942</v>
      </c>
      <c r="I1684" s="22">
        <v>0</v>
      </c>
      <c r="J1684" s="22">
        <v>489793</v>
      </c>
      <c r="K1684" s="22">
        <v>120788</v>
      </c>
      <c r="L1684" s="22">
        <v>4416890</v>
      </c>
      <c r="M1684" s="22">
        <v>185866</v>
      </c>
      <c r="N1684" s="29">
        <v>1515940.73</v>
      </c>
      <c r="O1684" s="22">
        <v>90535</v>
      </c>
      <c r="P1684" s="29">
        <v>361175.05</v>
      </c>
      <c r="Q1684" s="22">
        <v>0</v>
      </c>
      <c r="R1684" s="29">
        <v>0</v>
      </c>
      <c r="S1684" s="22">
        <v>9086</v>
      </c>
      <c r="T1684" s="29">
        <v>39785.730000000003</v>
      </c>
      <c r="U1684" s="22">
        <v>919365</v>
      </c>
      <c r="V1684" s="29">
        <v>2251974.73</v>
      </c>
      <c r="W1684" s="22">
        <v>1190142</v>
      </c>
      <c r="X1684" s="29">
        <v>714426.94</v>
      </c>
      <c r="Y1684" s="22">
        <v>0</v>
      </c>
      <c r="Z1684" s="29">
        <v>0</v>
      </c>
      <c r="AA1684" s="22">
        <v>5734875</v>
      </c>
      <c r="AB1684" s="29">
        <v>31575201.77</v>
      </c>
      <c r="AC1684" s="22">
        <v>0</v>
      </c>
      <c r="AD1684" s="29">
        <v>0</v>
      </c>
      <c r="AE1684" s="29">
        <v>1916901.51</v>
      </c>
      <c r="AF1684" s="29">
        <v>34541603.439999998</v>
      </c>
      <c r="AG1684" s="29" t="s">
        <v>35</v>
      </c>
      <c r="AI1684"/>
    </row>
    <row r="1685" spans="1:35">
      <c r="A1685" s="17">
        <v>1683</v>
      </c>
      <c r="B1685" s="18">
        <v>45444</v>
      </c>
      <c r="C1685" s="19" t="s">
        <v>33</v>
      </c>
      <c r="D1685" s="19" t="s">
        <v>75</v>
      </c>
      <c r="E1685" s="17">
        <v>59</v>
      </c>
      <c r="F1685" s="17">
        <v>2</v>
      </c>
      <c r="G1685" s="17">
        <v>0</v>
      </c>
      <c r="H1685" s="20">
        <v>144</v>
      </c>
      <c r="I1685" s="17">
        <v>0</v>
      </c>
      <c r="J1685" s="17">
        <v>500994</v>
      </c>
      <c r="K1685" s="17">
        <v>0</v>
      </c>
      <c r="L1685" s="17">
        <v>3409378</v>
      </c>
      <c r="M1685" s="17">
        <v>0</v>
      </c>
      <c r="N1685" s="21">
        <v>0</v>
      </c>
      <c r="O1685" s="17">
        <v>0</v>
      </c>
      <c r="P1685" s="21">
        <v>0</v>
      </c>
      <c r="Q1685" s="17">
        <v>0</v>
      </c>
      <c r="R1685" s="21">
        <v>0</v>
      </c>
      <c r="S1685" s="17">
        <v>0</v>
      </c>
      <c r="T1685" s="21">
        <v>0</v>
      </c>
      <c r="U1685" s="17">
        <v>44487</v>
      </c>
      <c r="V1685" s="21">
        <v>93039.08</v>
      </c>
      <c r="W1685" s="17">
        <v>7529</v>
      </c>
      <c r="X1685" s="21">
        <v>22380.95</v>
      </c>
      <c r="Y1685" s="17">
        <v>0</v>
      </c>
      <c r="Z1685" s="21">
        <v>0</v>
      </c>
      <c r="AA1685" s="17">
        <v>393378</v>
      </c>
      <c r="AB1685" s="21">
        <v>1894885</v>
      </c>
      <c r="AC1685" s="17">
        <v>0</v>
      </c>
      <c r="AD1685" s="21">
        <v>0</v>
      </c>
      <c r="AE1685" s="21">
        <v>0</v>
      </c>
      <c r="AF1685" s="21">
        <v>2010305.03</v>
      </c>
      <c r="AG1685" s="21" t="s">
        <v>35</v>
      </c>
      <c r="AI1685"/>
    </row>
    <row r="1686" spans="1:35">
      <c r="A1686" s="22">
        <v>1684</v>
      </c>
      <c r="B1686" s="28">
        <v>45444</v>
      </c>
      <c r="C1686" s="23" t="s">
        <v>36</v>
      </c>
      <c r="D1686" s="23" t="s">
        <v>76</v>
      </c>
      <c r="E1686" s="22">
        <v>0</v>
      </c>
      <c r="F1686" s="22">
        <v>0</v>
      </c>
      <c r="G1686" s="22">
        <v>0</v>
      </c>
      <c r="H1686" s="38">
        <v>0</v>
      </c>
      <c r="I1686" s="22">
        <v>0</v>
      </c>
      <c r="J1686" s="22">
        <v>68317</v>
      </c>
      <c r="K1686" s="22">
        <v>0</v>
      </c>
      <c r="L1686" s="22">
        <v>37313</v>
      </c>
      <c r="M1686" s="22">
        <v>0</v>
      </c>
      <c r="N1686" s="29">
        <v>0</v>
      </c>
      <c r="O1686" s="22">
        <v>0</v>
      </c>
      <c r="P1686" s="29">
        <v>0</v>
      </c>
      <c r="Q1686" s="22">
        <v>0</v>
      </c>
      <c r="R1686" s="29">
        <v>0</v>
      </c>
      <c r="S1686" s="22">
        <v>0</v>
      </c>
      <c r="T1686" s="29">
        <v>0</v>
      </c>
      <c r="U1686" s="22">
        <v>1</v>
      </c>
      <c r="V1686" s="29">
        <v>0</v>
      </c>
      <c r="W1686" s="22">
        <v>2397</v>
      </c>
      <c r="X1686" s="29">
        <v>5636.67</v>
      </c>
      <c r="Y1686" s="22">
        <v>0</v>
      </c>
      <c r="Z1686" s="29">
        <v>0</v>
      </c>
      <c r="AA1686" s="22">
        <v>0</v>
      </c>
      <c r="AB1686" s="29">
        <v>0</v>
      </c>
      <c r="AC1686" s="22">
        <v>0</v>
      </c>
      <c r="AD1686" s="29">
        <v>0</v>
      </c>
      <c r="AE1686" s="29">
        <v>0</v>
      </c>
      <c r="AF1686" s="29">
        <v>5636.67</v>
      </c>
      <c r="AG1686" s="29" t="s">
        <v>35</v>
      </c>
      <c r="AI1686"/>
    </row>
    <row r="1687" spans="1:35">
      <c r="A1687" s="17">
        <v>1685</v>
      </c>
      <c r="B1687" s="18">
        <v>45444</v>
      </c>
      <c r="C1687" s="19" t="s">
        <v>38</v>
      </c>
      <c r="D1687" s="19" t="s">
        <v>104</v>
      </c>
      <c r="E1687" s="17">
        <v>1</v>
      </c>
      <c r="F1687" s="17">
        <v>0</v>
      </c>
      <c r="G1687" s="17">
        <v>0</v>
      </c>
      <c r="H1687" s="20">
        <v>0</v>
      </c>
      <c r="I1687" s="17">
        <v>0</v>
      </c>
      <c r="J1687" s="17">
        <v>0</v>
      </c>
      <c r="K1687" s="17">
        <v>0</v>
      </c>
      <c r="L1687" s="17">
        <v>1488</v>
      </c>
      <c r="M1687" s="17">
        <v>0</v>
      </c>
      <c r="N1687" s="21">
        <v>0</v>
      </c>
      <c r="O1687" s="17">
        <v>0</v>
      </c>
      <c r="P1687" s="21">
        <v>0</v>
      </c>
      <c r="Q1687" s="17">
        <v>0</v>
      </c>
      <c r="R1687" s="21">
        <v>0</v>
      </c>
      <c r="S1687" s="17">
        <v>0</v>
      </c>
      <c r="T1687" s="21">
        <v>0</v>
      </c>
      <c r="U1687" s="17">
        <v>955</v>
      </c>
      <c r="V1687" s="21">
        <v>3549.65</v>
      </c>
      <c r="W1687" s="17">
        <v>61</v>
      </c>
      <c r="X1687" s="21">
        <v>173.03</v>
      </c>
      <c r="Y1687" s="17">
        <v>0</v>
      </c>
      <c r="Z1687" s="21">
        <v>0</v>
      </c>
      <c r="AA1687" s="17">
        <v>262</v>
      </c>
      <c r="AB1687" s="21">
        <v>1802.7</v>
      </c>
      <c r="AC1687" s="17">
        <v>0</v>
      </c>
      <c r="AD1687" s="21">
        <v>0</v>
      </c>
      <c r="AE1687" s="21">
        <v>0</v>
      </c>
      <c r="AF1687" s="21">
        <v>5525.38</v>
      </c>
      <c r="AG1687" s="21" t="s">
        <v>35</v>
      </c>
      <c r="AI1687"/>
    </row>
    <row r="1688" spans="1:35">
      <c r="A1688" s="22">
        <v>1686</v>
      </c>
      <c r="B1688" s="28">
        <v>45444</v>
      </c>
      <c r="C1688" s="23" t="s">
        <v>41</v>
      </c>
      <c r="D1688" s="23" t="s">
        <v>77</v>
      </c>
      <c r="E1688" s="22">
        <v>931</v>
      </c>
      <c r="F1688" s="22">
        <v>573</v>
      </c>
      <c r="G1688" s="22">
        <v>10333</v>
      </c>
      <c r="H1688" s="38">
        <v>0</v>
      </c>
      <c r="I1688" s="22">
        <v>0</v>
      </c>
      <c r="J1688" s="22">
        <v>86760</v>
      </c>
      <c r="K1688" s="22">
        <v>0</v>
      </c>
      <c r="L1688" s="22">
        <v>5343061</v>
      </c>
      <c r="M1688" s="22">
        <v>0</v>
      </c>
      <c r="N1688" s="29">
        <v>0</v>
      </c>
      <c r="O1688" s="22">
        <v>0</v>
      </c>
      <c r="P1688" s="29">
        <v>0</v>
      </c>
      <c r="Q1688" s="22">
        <v>0</v>
      </c>
      <c r="R1688" s="29">
        <v>0</v>
      </c>
      <c r="S1688" s="22">
        <v>0</v>
      </c>
      <c r="T1688" s="29">
        <v>0</v>
      </c>
      <c r="U1688" s="22">
        <v>809262</v>
      </c>
      <c r="V1688" s="29">
        <v>1617241.69</v>
      </c>
      <c r="W1688" s="22">
        <v>67633</v>
      </c>
      <c r="X1688" s="29">
        <v>189734.17</v>
      </c>
      <c r="Y1688" s="22">
        <v>0</v>
      </c>
      <c r="Z1688" s="29">
        <v>0</v>
      </c>
      <c r="AA1688" s="22">
        <v>3794505</v>
      </c>
      <c r="AB1688" s="29">
        <v>18423034.34</v>
      </c>
      <c r="AC1688" s="22">
        <v>0</v>
      </c>
      <c r="AD1688" s="29">
        <v>0</v>
      </c>
      <c r="AE1688" s="29">
        <v>0</v>
      </c>
      <c r="AF1688" s="29">
        <v>20230010.199999999</v>
      </c>
      <c r="AG1688" s="29" t="s">
        <v>35</v>
      </c>
      <c r="AI1688"/>
    </row>
    <row r="1689" spans="1:35">
      <c r="A1689" s="17">
        <v>1687</v>
      </c>
      <c r="B1689" s="18">
        <v>45444</v>
      </c>
      <c r="C1689" s="19" t="s">
        <v>41</v>
      </c>
      <c r="D1689" s="19" t="s">
        <v>78</v>
      </c>
      <c r="E1689" s="17">
        <v>1467</v>
      </c>
      <c r="F1689" s="17">
        <v>786</v>
      </c>
      <c r="G1689" s="17">
        <v>9042</v>
      </c>
      <c r="H1689" s="20">
        <v>0</v>
      </c>
      <c r="I1689" s="17">
        <v>0</v>
      </c>
      <c r="J1689" s="17">
        <v>39721</v>
      </c>
      <c r="K1689" s="17">
        <v>10284</v>
      </c>
      <c r="L1689" s="17">
        <v>4911135</v>
      </c>
      <c r="M1689" s="17">
        <v>27118</v>
      </c>
      <c r="N1689" s="21">
        <v>180385.5</v>
      </c>
      <c r="O1689" s="17">
        <v>10007</v>
      </c>
      <c r="P1689" s="21">
        <v>132953.72</v>
      </c>
      <c r="Q1689" s="17">
        <v>0</v>
      </c>
      <c r="R1689" s="21">
        <v>0</v>
      </c>
      <c r="S1689" s="17">
        <v>727</v>
      </c>
      <c r="T1689" s="21">
        <v>5665.9</v>
      </c>
      <c r="U1689" s="17">
        <v>1032073</v>
      </c>
      <c r="V1689" s="21">
        <v>2666675.94</v>
      </c>
      <c r="W1689" s="17">
        <v>152324</v>
      </c>
      <c r="X1689" s="21">
        <v>841778.93</v>
      </c>
      <c r="Y1689" s="17">
        <v>0</v>
      </c>
      <c r="Z1689" s="21">
        <v>0</v>
      </c>
      <c r="AA1689" s="17">
        <v>4395846</v>
      </c>
      <c r="AB1689" s="21">
        <v>21773493.34</v>
      </c>
      <c r="AC1689" s="17">
        <v>0</v>
      </c>
      <c r="AD1689" s="21">
        <v>0</v>
      </c>
      <c r="AE1689" s="21">
        <v>319005.12</v>
      </c>
      <c r="AF1689" s="21">
        <v>25281948.210000001</v>
      </c>
      <c r="AG1689" s="21" t="s">
        <v>35</v>
      </c>
      <c r="AI1689"/>
    </row>
    <row r="1690" spans="1:35">
      <c r="A1690" s="22">
        <v>1688</v>
      </c>
      <c r="B1690" s="28">
        <v>45444</v>
      </c>
      <c r="C1690" s="23" t="s">
        <v>38</v>
      </c>
      <c r="D1690" s="23" t="s">
        <v>105</v>
      </c>
      <c r="E1690" s="22">
        <v>1</v>
      </c>
      <c r="F1690" s="22">
        <v>0</v>
      </c>
      <c r="G1690" s="22">
        <v>0</v>
      </c>
      <c r="H1690" s="38">
        <v>0</v>
      </c>
      <c r="I1690" s="22">
        <v>0</v>
      </c>
      <c r="J1690" s="22">
        <v>0</v>
      </c>
      <c r="K1690" s="22">
        <v>0</v>
      </c>
      <c r="L1690" s="22">
        <v>390</v>
      </c>
      <c r="M1690" s="22">
        <v>0</v>
      </c>
      <c r="N1690" s="29">
        <v>0</v>
      </c>
      <c r="O1690" s="22">
        <v>0</v>
      </c>
      <c r="P1690" s="29">
        <v>0</v>
      </c>
      <c r="Q1690" s="22">
        <v>0</v>
      </c>
      <c r="R1690" s="29">
        <v>0</v>
      </c>
      <c r="S1690" s="22">
        <v>0</v>
      </c>
      <c r="T1690" s="29">
        <v>0</v>
      </c>
      <c r="U1690" s="22">
        <v>544</v>
      </c>
      <c r="V1690" s="29">
        <v>2181.75</v>
      </c>
      <c r="W1690" s="22">
        <v>230</v>
      </c>
      <c r="X1690" s="29">
        <v>565.11</v>
      </c>
      <c r="Y1690" s="22">
        <v>0</v>
      </c>
      <c r="Z1690" s="29">
        <v>0</v>
      </c>
      <c r="AA1690" s="22">
        <v>135</v>
      </c>
      <c r="AB1690" s="29">
        <v>880</v>
      </c>
      <c r="AC1690" s="22">
        <v>0</v>
      </c>
      <c r="AD1690" s="29">
        <v>0</v>
      </c>
      <c r="AE1690" s="29">
        <v>0</v>
      </c>
      <c r="AF1690" s="29">
        <v>3626.86</v>
      </c>
      <c r="AG1690" s="29" t="s">
        <v>35</v>
      </c>
      <c r="AI1690"/>
    </row>
    <row r="1691" spans="1:35">
      <c r="A1691" s="17">
        <v>1689</v>
      </c>
      <c r="B1691" s="18">
        <v>45444</v>
      </c>
      <c r="C1691" s="19" t="s">
        <v>41</v>
      </c>
      <c r="D1691" s="19" t="s">
        <v>79</v>
      </c>
      <c r="E1691" s="17">
        <v>1800</v>
      </c>
      <c r="F1691" s="17">
        <v>1479</v>
      </c>
      <c r="G1691" s="17">
        <v>73864</v>
      </c>
      <c r="H1691" s="20">
        <v>4444</v>
      </c>
      <c r="I1691" s="17">
        <v>123618</v>
      </c>
      <c r="J1691" s="17">
        <v>561670</v>
      </c>
      <c r="K1691" s="17">
        <v>5517030</v>
      </c>
      <c r="L1691" s="17">
        <v>34427656</v>
      </c>
      <c r="M1691" s="17">
        <v>12439827</v>
      </c>
      <c r="N1691" s="21">
        <v>26713950.489999998</v>
      </c>
      <c r="O1691" s="17">
        <v>4425204</v>
      </c>
      <c r="P1691" s="21">
        <v>42905938.009999998</v>
      </c>
      <c r="Q1691" s="17">
        <v>0</v>
      </c>
      <c r="R1691" s="21">
        <v>0</v>
      </c>
      <c r="S1691" s="17">
        <v>38167</v>
      </c>
      <c r="T1691" s="21">
        <v>177275.33</v>
      </c>
      <c r="U1691" s="17">
        <v>2339221</v>
      </c>
      <c r="V1691" s="21">
        <v>5394700.5300000003</v>
      </c>
      <c r="W1691" s="17">
        <v>2165134</v>
      </c>
      <c r="X1691" s="21">
        <v>6054295.79</v>
      </c>
      <c r="Y1691" s="17">
        <v>0</v>
      </c>
      <c r="Z1691" s="21">
        <v>0</v>
      </c>
      <c r="AA1691" s="17">
        <v>11371258</v>
      </c>
      <c r="AB1691" s="21">
        <v>53928117.420000002</v>
      </c>
      <c r="AC1691" s="17">
        <v>0</v>
      </c>
      <c r="AD1691" s="21">
        <v>0</v>
      </c>
      <c r="AE1691" s="21">
        <v>69797163.829999998</v>
      </c>
      <c r="AF1691" s="21">
        <v>65377113.740000002</v>
      </c>
      <c r="AG1691" s="21" t="s">
        <v>40</v>
      </c>
      <c r="AI1691"/>
    </row>
    <row r="1692" spans="1:35">
      <c r="A1692" s="22">
        <v>1690</v>
      </c>
      <c r="B1692" s="28">
        <v>45444</v>
      </c>
      <c r="C1692" s="23" t="s">
        <v>36</v>
      </c>
      <c r="D1692" s="23" t="s">
        <v>80</v>
      </c>
      <c r="E1692" s="22">
        <v>0</v>
      </c>
      <c r="F1692" s="22">
        <v>0</v>
      </c>
      <c r="G1692" s="22">
        <v>0</v>
      </c>
      <c r="H1692" s="38">
        <v>414523</v>
      </c>
      <c r="I1692" s="22">
        <v>0</v>
      </c>
      <c r="J1692" s="22">
        <v>0</v>
      </c>
      <c r="K1692" s="22">
        <v>0</v>
      </c>
      <c r="L1692" s="22">
        <v>1222781</v>
      </c>
      <c r="M1692" s="22">
        <v>0</v>
      </c>
      <c r="N1692" s="29">
        <v>0</v>
      </c>
      <c r="O1692" s="22">
        <v>0</v>
      </c>
      <c r="P1692" s="29">
        <v>0</v>
      </c>
      <c r="Q1692" s="22">
        <v>0</v>
      </c>
      <c r="R1692" s="29">
        <v>0</v>
      </c>
      <c r="S1692" s="22">
        <v>0</v>
      </c>
      <c r="T1692" s="29">
        <v>0</v>
      </c>
      <c r="U1692" s="22">
        <v>7195</v>
      </c>
      <c r="V1692" s="29">
        <v>10525.26</v>
      </c>
      <c r="W1692" s="22">
        <v>46118</v>
      </c>
      <c r="X1692" s="29">
        <v>33665.07</v>
      </c>
      <c r="Y1692" s="22">
        <v>0</v>
      </c>
      <c r="Z1692" s="29">
        <v>0</v>
      </c>
      <c r="AA1692" s="22">
        <v>312736</v>
      </c>
      <c r="AB1692" s="29">
        <v>560237.93999999994</v>
      </c>
      <c r="AC1692" s="22">
        <v>0</v>
      </c>
      <c r="AD1692" s="29">
        <v>0</v>
      </c>
      <c r="AE1692" s="29">
        <v>0</v>
      </c>
      <c r="AF1692" s="29">
        <v>604428.2699999999</v>
      </c>
      <c r="AG1692" s="29" t="s">
        <v>35</v>
      </c>
      <c r="AI1692"/>
    </row>
    <row r="1693" spans="1:35">
      <c r="A1693" s="17">
        <v>1691</v>
      </c>
      <c r="B1693" s="18">
        <v>45444</v>
      </c>
      <c r="C1693" s="19" t="s">
        <v>41</v>
      </c>
      <c r="D1693" s="19" t="s">
        <v>99</v>
      </c>
      <c r="E1693" s="17">
        <v>0</v>
      </c>
      <c r="F1693" s="17">
        <v>0</v>
      </c>
      <c r="G1693" s="17">
        <v>0</v>
      </c>
      <c r="H1693" s="20">
        <v>0</v>
      </c>
      <c r="I1693" s="17">
        <v>0</v>
      </c>
      <c r="J1693" s="17">
        <v>0</v>
      </c>
      <c r="K1693" s="17">
        <v>0</v>
      </c>
      <c r="L1693" s="17">
        <v>262632</v>
      </c>
      <c r="M1693" s="17">
        <v>0</v>
      </c>
      <c r="N1693" s="21">
        <v>0</v>
      </c>
      <c r="O1693" s="17">
        <v>0</v>
      </c>
      <c r="P1693" s="21">
        <v>0</v>
      </c>
      <c r="Q1693" s="17">
        <v>0</v>
      </c>
      <c r="R1693" s="21">
        <v>0</v>
      </c>
      <c r="S1693" s="17">
        <v>0</v>
      </c>
      <c r="T1693" s="21">
        <v>0</v>
      </c>
      <c r="U1693" s="17">
        <v>16846</v>
      </c>
      <c r="V1693" s="21">
        <v>31626.959999999999</v>
      </c>
      <c r="W1693" s="17">
        <v>5298</v>
      </c>
      <c r="X1693" s="21">
        <v>14265.96</v>
      </c>
      <c r="Y1693" s="17">
        <v>0</v>
      </c>
      <c r="Z1693" s="21">
        <v>0</v>
      </c>
      <c r="AA1693" s="17">
        <v>75123</v>
      </c>
      <c r="AB1693" s="21">
        <v>362520.68</v>
      </c>
      <c r="AC1693" s="17">
        <v>13</v>
      </c>
      <c r="AD1693" s="21">
        <v>8.3000000000000007</v>
      </c>
      <c r="AE1693" s="21">
        <v>0</v>
      </c>
      <c r="AF1693" s="21">
        <v>408421.89999999997</v>
      </c>
      <c r="AG1693" s="21" t="s">
        <v>35</v>
      </c>
      <c r="AI1693"/>
    </row>
    <row r="1694" spans="1:35">
      <c r="A1694" s="22">
        <v>1692</v>
      </c>
      <c r="B1694" s="28">
        <v>45444</v>
      </c>
      <c r="C1694" s="23" t="s">
        <v>33</v>
      </c>
      <c r="D1694" s="23" t="s">
        <v>81</v>
      </c>
      <c r="E1694" s="22">
        <v>19</v>
      </c>
      <c r="F1694" s="22">
        <v>1</v>
      </c>
      <c r="G1694" s="22">
        <v>0</v>
      </c>
      <c r="H1694" s="38">
        <v>0</v>
      </c>
      <c r="I1694" s="22">
        <v>0</v>
      </c>
      <c r="J1694" s="22">
        <v>0</v>
      </c>
      <c r="K1694" s="22">
        <v>0</v>
      </c>
      <c r="L1694" s="22">
        <v>460605</v>
      </c>
      <c r="M1694" s="22">
        <v>0</v>
      </c>
      <c r="N1694" s="29">
        <v>0</v>
      </c>
      <c r="O1694" s="22">
        <v>0</v>
      </c>
      <c r="P1694" s="29">
        <v>0</v>
      </c>
      <c r="Q1694" s="22">
        <v>0</v>
      </c>
      <c r="R1694" s="29">
        <v>0</v>
      </c>
      <c r="S1694" s="22">
        <v>0</v>
      </c>
      <c r="T1694" s="29">
        <v>0</v>
      </c>
      <c r="U1694" s="22">
        <v>4614</v>
      </c>
      <c r="V1694" s="29">
        <v>6400.26</v>
      </c>
      <c r="W1694" s="22">
        <v>2585</v>
      </c>
      <c r="X1694" s="29">
        <v>2723.85</v>
      </c>
      <c r="Y1694" s="22">
        <v>0</v>
      </c>
      <c r="Z1694" s="29">
        <v>0</v>
      </c>
      <c r="AA1694" s="22">
        <v>73231</v>
      </c>
      <c r="AB1694" s="29">
        <v>255783.6</v>
      </c>
      <c r="AC1694" s="22">
        <v>26</v>
      </c>
      <c r="AD1694" s="29">
        <v>54.89</v>
      </c>
      <c r="AE1694" s="29">
        <v>0</v>
      </c>
      <c r="AF1694" s="29">
        <v>264962.60000000003</v>
      </c>
      <c r="AG1694" s="29" t="s">
        <v>35</v>
      </c>
      <c r="AI1694"/>
    </row>
    <row r="1695" spans="1:35">
      <c r="A1695" s="17">
        <v>1693</v>
      </c>
      <c r="B1695" s="18">
        <v>45444</v>
      </c>
      <c r="C1695" s="19" t="s">
        <v>36</v>
      </c>
      <c r="D1695" s="19" t="s">
        <v>82</v>
      </c>
      <c r="E1695" s="17">
        <v>0</v>
      </c>
      <c r="F1695" s="17">
        <v>0</v>
      </c>
      <c r="G1695" s="17">
        <v>0</v>
      </c>
      <c r="H1695" s="20">
        <v>0</v>
      </c>
      <c r="I1695" s="17">
        <v>0</v>
      </c>
      <c r="J1695" s="17">
        <v>0</v>
      </c>
      <c r="K1695" s="17">
        <v>0</v>
      </c>
      <c r="L1695" s="17">
        <v>32264225</v>
      </c>
      <c r="M1695" s="17">
        <v>0</v>
      </c>
      <c r="N1695" s="21">
        <v>0</v>
      </c>
      <c r="O1695" s="17">
        <v>0</v>
      </c>
      <c r="P1695" s="21">
        <v>0</v>
      </c>
      <c r="Q1695" s="17">
        <v>0</v>
      </c>
      <c r="R1695" s="21">
        <v>0</v>
      </c>
      <c r="S1695" s="17">
        <v>0</v>
      </c>
      <c r="T1695" s="21">
        <v>0</v>
      </c>
      <c r="U1695" s="17">
        <v>263</v>
      </c>
      <c r="V1695" s="21">
        <v>138.93</v>
      </c>
      <c r="W1695" s="17">
        <v>958</v>
      </c>
      <c r="X1695" s="21">
        <v>608.9</v>
      </c>
      <c r="Y1695" s="17">
        <v>0</v>
      </c>
      <c r="Z1695" s="21">
        <v>0</v>
      </c>
      <c r="AA1695" s="17">
        <v>120</v>
      </c>
      <c r="AB1695" s="21">
        <v>366.8</v>
      </c>
      <c r="AC1695" s="17">
        <v>0</v>
      </c>
      <c r="AD1695" s="21">
        <v>0</v>
      </c>
      <c r="AE1695" s="21">
        <v>0</v>
      </c>
      <c r="AF1695" s="21">
        <v>1114.6299999999999</v>
      </c>
      <c r="AG1695" s="21" t="s">
        <v>35</v>
      </c>
      <c r="AI1695"/>
    </row>
    <row r="1696" spans="1:35">
      <c r="A1696" s="22">
        <v>1694</v>
      </c>
      <c r="B1696" s="28">
        <v>45444</v>
      </c>
      <c r="C1696" s="23" t="s">
        <v>45</v>
      </c>
      <c r="D1696" s="23" t="s">
        <v>83</v>
      </c>
      <c r="E1696" s="22">
        <v>1028</v>
      </c>
      <c r="F1696" s="22">
        <v>27</v>
      </c>
      <c r="G1696" s="22">
        <v>737</v>
      </c>
      <c r="H1696" s="38">
        <v>1230</v>
      </c>
      <c r="I1696" s="22">
        <v>883</v>
      </c>
      <c r="J1696" s="22">
        <v>126965</v>
      </c>
      <c r="K1696" s="22">
        <v>0</v>
      </c>
      <c r="L1696" s="22">
        <v>3820483</v>
      </c>
      <c r="M1696" s="22">
        <v>0</v>
      </c>
      <c r="N1696" s="29">
        <v>0</v>
      </c>
      <c r="O1696" s="22">
        <v>0</v>
      </c>
      <c r="P1696" s="29">
        <v>0</v>
      </c>
      <c r="Q1696" s="22">
        <v>0</v>
      </c>
      <c r="R1696" s="29">
        <v>0</v>
      </c>
      <c r="S1696" s="22">
        <v>0</v>
      </c>
      <c r="T1696" s="29">
        <v>0</v>
      </c>
      <c r="U1696" s="22">
        <v>338863</v>
      </c>
      <c r="V1696" s="29">
        <v>798221.39</v>
      </c>
      <c r="W1696" s="22">
        <v>131158</v>
      </c>
      <c r="X1696" s="29">
        <v>329996.94</v>
      </c>
      <c r="Y1696" s="22">
        <v>0</v>
      </c>
      <c r="Z1696" s="29">
        <v>0</v>
      </c>
      <c r="AA1696" s="22">
        <v>1418434</v>
      </c>
      <c r="AB1696" s="29">
        <v>6782665.2000000002</v>
      </c>
      <c r="AC1696" s="22">
        <v>0</v>
      </c>
      <c r="AD1696" s="29">
        <v>0</v>
      </c>
      <c r="AE1696" s="29">
        <v>0</v>
      </c>
      <c r="AF1696" s="29">
        <v>7910883.5300000003</v>
      </c>
      <c r="AG1696" s="29" t="s">
        <v>35</v>
      </c>
      <c r="AI1696"/>
    </row>
    <row r="1697" spans="1:35">
      <c r="A1697" s="17">
        <v>1695</v>
      </c>
      <c r="B1697" s="18">
        <v>45444</v>
      </c>
      <c r="C1697" s="19" t="s">
        <v>45</v>
      </c>
      <c r="D1697" s="19" t="s">
        <v>84</v>
      </c>
      <c r="E1697" s="17">
        <v>7775</v>
      </c>
      <c r="F1697" s="17">
        <v>4305</v>
      </c>
      <c r="G1697" s="17">
        <v>36275</v>
      </c>
      <c r="H1697" s="20">
        <v>0</v>
      </c>
      <c r="I1697" s="17">
        <v>673192</v>
      </c>
      <c r="J1697" s="17">
        <v>667556</v>
      </c>
      <c r="K1697" s="17">
        <v>524180</v>
      </c>
      <c r="L1697" s="17">
        <v>40564087</v>
      </c>
      <c r="M1697" s="17">
        <v>387716</v>
      </c>
      <c r="N1697" s="21">
        <v>1566284.27</v>
      </c>
      <c r="O1697" s="17">
        <v>224211</v>
      </c>
      <c r="P1697" s="21">
        <v>1296133.52</v>
      </c>
      <c r="Q1697" s="17">
        <v>1</v>
      </c>
      <c r="R1697" s="21">
        <v>36</v>
      </c>
      <c r="S1697" s="17">
        <v>8770</v>
      </c>
      <c r="T1697" s="21">
        <v>26569.02</v>
      </c>
      <c r="U1697" s="17">
        <v>4584783</v>
      </c>
      <c r="V1697" s="21">
        <v>11193827.27</v>
      </c>
      <c r="W1697" s="17">
        <v>1445155</v>
      </c>
      <c r="X1697" s="21">
        <v>3476605.08</v>
      </c>
      <c r="Y1697" s="17">
        <v>0</v>
      </c>
      <c r="Z1697" s="21">
        <v>0</v>
      </c>
      <c r="AA1697" s="17">
        <v>25924987</v>
      </c>
      <c r="AB1697" s="21">
        <v>131299585.7</v>
      </c>
      <c r="AC1697" s="17">
        <v>0</v>
      </c>
      <c r="AD1697" s="21">
        <v>0</v>
      </c>
      <c r="AE1697" s="21">
        <v>2889022.81</v>
      </c>
      <c r="AF1697" s="21">
        <v>145970018.05000001</v>
      </c>
      <c r="AG1697" s="21" t="s">
        <v>35</v>
      </c>
      <c r="AI1697"/>
    </row>
    <row r="1698" spans="1:35">
      <c r="A1698" s="22">
        <v>1696</v>
      </c>
      <c r="B1698" s="28">
        <v>45444</v>
      </c>
      <c r="C1698" s="23" t="s">
        <v>41</v>
      </c>
      <c r="D1698" s="23" t="s">
        <v>85</v>
      </c>
      <c r="E1698" s="22">
        <v>362</v>
      </c>
      <c r="F1698" s="22">
        <v>36</v>
      </c>
      <c r="G1698" s="22">
        <v>1529389</v>
      </c>
      <c r="H1698" s="38">
        <v>0</v>
      </c>
      <c r="I1698" s="22">
        <v>3429</v>
      </c>
      <c r="J1698" s="22">
        <v>126039</v>
      </c>
      <c r="K1698" s="22">
        <v>5256416</v>
      </c>
      <c r="L1698" s="22">
        <v>1517240</v>
      </c>
      <c r="M1698" s="22">
        <v>5633684</v>
      </c>
      <c r="N1698" s="29">
        <v>27439985.93</v>
      </c>
      <c r="O1698" s="22">
        <v>4614842</v>
      </c>
      <c r="P1698" s="29">
        <v>44296933.350000001</v>
      </c>
      <c r="Q1698" s="22">
        <v>0</v>
      </c>
      <c r="R1698" s="29">
        <v>0</v>
      </c>
      <c r="S1698" s="22">
        <v>43401</v>
      </c>
      <c r="T1698" s="29">
        <v>177172.82</v>
      </c>
      <c r="U1698" s="22">
        <v>175629</v>
      </c>
      <c r="V1698" s="29">
        <v>470405.56</v>
      </c>
      <c r="W1698" s="22">
        <v>94283</v>
      </c>
      <c r="X1698" s="29">
        <v>640621.44999999995</v>
      </c>
      <c r="Y1698" s="22">
        <v>56</v>
      </c>
      <c r="Z1698" s="29">
        <v>2618.6999999999998</v>
      </c>
      <c r="AA1698" s="22">
        <v>549201</v>
      </c>
      <c r="AB1698" s="29">
        <v>2875298.75</v>
      </c>
      <c r="AC1698" s="22">
        <v>0</v>
      </c>
      <c r="AD1698" s="29">
        <v>0</v>
      </c>
      <c r="AE1698" s="29">
        <v>71914092.099999994</v>
      </c>
      <c r="AF1698" s="29">
        <v>3988944.46</v>
      </c>
      <c r="AG1698" s="29" t="s">
        <v>40</v>
      </c>
      <c r="AI1698"/>
    </row>
    <row r="1699" spans="1:35">
      <c r="A1699" s="17">
        <v>1697</v>
      </c>
      <c r="B1699" s="18">
        <v>45444</v>
      </c>
      <c r="C1699" s="19" t="s">
        <v>38</v>
      </c>
      <c r="D1699" s="19" t="s">
        <v>86</v>
      </c>
      <c r="E1699" s="17">
        <v>0</v>
      </c>
      <c r="F1699" s="17">
        <v>0</v>
      </c>
      <c r="G1699" s="17">
        <v>0</v>
      </c>
      <c r="H1699" s="20">
        <v>2098</v>
      </c>
      <c r="I1699" s="17">
        <v>0</v>
      </c>
      <c r="J1699" s="17">
        <v>0</v>
      </c>
      <c r="K1699" s="17">
        <v>944278</v>
      </c>
      <c r="L1699" s="17">
        <v>788018</v>
      </c>
      <c r="M1699" s="17">
        <v>263038</v>
      </c>
      <c r="N1699" s="21">
        <v>393478.55</v>
      </c>
      <c r="O1699" s="17">
        <v>462949</v>
      </c>
      <c r="P1699" s="21">
        <v>945886.23</v>
      </c>
      <c r="Q1699" s="17">
        <v>0</v>
      </c>
      <c r="R1699" s="21">
        <v>0</v>
      </c>
      <c r="S1699" s="17">
        <v>4789</v>
      </c>
      <c r="T1699" s="21">
        <v>19037.38</v>
      </c>
      <c r="U1699" s="17">
        <v>8358</v>
      </c>
      <c r="V1699" s="21">
        <v>19669.78</v>
      </c>
      <c r="W1699" s="17">
        <v>9274</v>
      </c>
      <c r="X1699" s="21">
        <v>26157.62</v>
      </c>
      <c r="Y1699" s="17">
        <v>0</v>
      </c>
      <c r="Z1699" s="21">
        <v>0</v>
      </c>
      <c r="AA1699" s="17">
        <v>31241</v>
      </c>
      <c r="AB1699" s="21">
        <v>93270.97</v>
      </c>
      <c r="AC1699" s="17">
        <v>0</v>
      </c>
      <c r="AD1699" s="21">
        <v>0</v>
      </c>
      <c r="AE1699" s="21">
        <v>1358402.16</v>
      </c>
      <c r="AF1699" s="21">
        <v>139098.37</v>
      </c>
      <c r="AG1699" s="21" t="s">
        <v>40</v>
      </c>
      <c r="AI1699"/>
    </row>
    <row r="1700" spans="1:35">
      <c r="A1700" s="22">
        <v>1698</v>
      </c>
      <c r="B1700" s="28">
        <v>45444</v>
      </c>
      <c r="C1700" s="23" t="s">
        <v>33</v>
      </c>
      <c r="D1700" s="23" t="s">
        <v>100</v>
      </c>
      <c r="E1700" s="22">
        <v>0</v>
      </c>
      <c r="F1700" s="22">
        <v>0</v>
      </c>
      <c r="G1700" s="22">
        <v>0</v>
      </c>
      <c r="H1700" s="38">
        <v>0</v>
      </c>
      <c r="I1700" s="22">
        <v>0</v>
      </c>
      <c r="J1700" s="22">
        <v>0</v>
      </c>
      <c r="K1700" s="22">
        <v>0</v>
      </c>
      <c r="L1700" s="22">
        <v>74659</v>
      </c>
      <c r="M1700" s="22">
        <v>0</v>
      </c>
      <c r="N1700" s="29">
        <v>0</v>
      </c>
      <c r="O1700" s="22">
        <v>0</v>
      </c>
      <c r="P1700" s="29">
        <v>0</v>
      </c>
      <c r="Q1700" s="22">
        <v>0</v>
      </c>
      <c r="R1700" s="29">
        <v>0</v>
      </c>
      <c r="S1700" s="22">
        <v>0</v>
      </c>
      <c r="T1700" s="29">
        <v>0</v>
      </c>
      <c r="U1700" s="22">
        <v>4079</v>
      </c>
      <c r="V1700" s="29">
        <v>9506.3700000000008</v>
      </c>
      <c r="W1700" s="22">
        <v>2935</v>
      </c>
      <c r="X1700" s="29">
        <v>13537.74</v>
      </c>
      <c r="Y1700" s="22">
        <v>0</v>
      </c>
      <c r="Z1700" s="29">
        <v>0</v>
      </c>
      <c r="AA1700" s="22">
        <v>28897</v>
      </c>
      <c r="AB1700" s="29">
        <v>154526.79999999999</v>
      </c>
      <c r="AC1700" s="22">
        <v>0</v>
      </c>
      <c r="AD1700" s="29">
        <v>0</v>
      </c>
      <c r="AE1700" s="29">
        <v>0</v>
      </c>
      <c r="AF1700" s="29">
        <v>177570.90999999997</v>
      </c>
      <c r="AG1700" s="29" t="s">
        <v>35</v>
      </c>
      <c r="AI1700"/>
    </row>
    <row r="1701" spans="1:35">
      <c r="A1701" s="17">
        <v>1699</v>
      </c>
      <c r="B1701" s="18">
        <v>45444</v>
      </c>
      <c r="C1701" s="19" t="s">
        <v>41</v>
      </c>
      <c r="D1701" s="19" t="s">
        <v>87</v>
      </c>
      <c r="E1701" s="17">
        <v>911</v>
      </c>
      <c r="F1701" s="17">
        <v>387</v>
      </c>
      <c r="G1701" s="17">
        <v>18037</v>
      </c>
      <c r="H1701" s="20">
        <v>0</v>
      </c>
      <c r="I1701" s="17">
        <v>32188</v>
      </c>
      <c r="J1701" s="17">
        <v>95024</v>
      </c>
      <c r="K1701" s="17">
        <v>400063</v>
      </c>
      <c r="L1701" s="17">
        <v>3705989</v>
      </c>
      <c r="M1701" s="17">
        <v>716707</v>
      </c>
      <c r="N1701" s="21">
        <v>2628206.66</v>
      </c>
      <c r="O1701" s="17">
        <v>740616</v>
      </c>
      <c r="P1701" s="21">
        <v>5111477.21</v>
      </c>
      <c r="Q1701" s="17">
        <v>0</v>
      </c>
      <c r="R1701" s="21">
        <v>0</v>
      </c>
      <c r="S1701" s="17">
        <v>0</v>
      </c>
      <c r="T1701" s="21">
        <v>0</v>
      </c>
      <c r="U1701" s="17">
        <v>1113478</v>
      </c>
      <c r="V1701" s="21">
        <v>2722168.71</v>
      </c>
      <c r="W1701" s="17">
        <v>180750</v>
      </c>
      <c r="X1701" s="21">
        <v>862543.54</v>
      </c>
      <c r="Y1701" s="17">
        <v>0</v>
      </c>
      <c r="Z1701" s="21">
        <v>0</v>
      </c>
      <c r="AA1701" s="17">
        <v>2905714</v>
      </c>
      <c r="AB1701" s="21">
        <v>14421381.800000001</v>
      </c>
      <c r="AC1701" s="17">
        <v>0</v>
      </c>
      <c r="AD1701" s="21">
        <v>0</v>
      </c>
      <c r="AE1701" s="21">
        <v>7739683.8700000001</v>
      </c>
      <c r="AF1701" s="21">
        <v>18006094.050000001</v>
      </c>
      <c r="AG1701" s="21" t="s">
        <v>35</v>
      </c>
      <c r="AI1701"/>
    </row>
    <row r="1702" spans="1:35">
      <c r="A1702" s="22">
        <v>1700</v>
      </c>
      <c r="B1702" s="28">
        <v>45444</v>
      </c>
      <c r="C1702" s="23" t="s">
        <v>38</v>
      </c>
      <c r="D1702" s="23" t="s">
        <v>88</v>
      </c>
      <c r="E1702" s="22">
        <v>102</v>
      </c>
      <c r="F1702" s="22">
        <v>64</v>
      </c>
      <c r="G1702" s="22">
        <v>0</v>
      </c>
      <c r="H1702" s="38">
        <v>0</v>
      </c>
      <c r="I1702" s="22">
        <v>0</v>
      </c>
      <c r="J1702" s="22">
        <v>0</v>
      </c>
      <c r="K1702" s="22">
        <v>1032558</v>
      </c>
      <c r="L1702" s="22">
        <v>1099835</v>
      </c>
      <c r="M1702" s="22">
        <v>1215148</v>
      </c>
      <c r="N1702" s="29">
        <v>4076944.86</v>
      </c>
      <c r="O1702" s="22">
        <v>1287524</v>
      </c>
      <c r="P1702" s="29">
        <v>6134737.8200000003</v>
      </c>
      <c r="Q1702" s="22">
        <v>0</v>
      </c>
      <c r="R1702" s="29">
        <v>0</v>
      </c>
      <c r="S1702" s="22">
        <v>2486</v>
      </c>
      <c r="T1702" s="29">
        <v>15065.55</v>
      </c>
      <c r="U1702" s="22">
        <v>386786</v>
      </c>
      <c r="V1702" s="29">
        <v>1171194.99</v>
      </c>
      <c r="W1702" s="22">
        <v>151478</v>
      </c>
      <c r="X1702" s="29">
        <v>535850.36</v>
      </c>
      <c r="Y1702" s="22">
        <v>26</v>
      </c>
      <c r="Z1702" s="29">
        <v>758.92</v>
      </c>
      <c r="AA1702" s="22">
        <v>666430</v>
      </c>
      <c r="AB1702" s="29">
        <v>3477072.35</v>
      </c>
      <c r="AC1702" s="22">
        <v>0</v>
      </c>
      <c r="AD1702" s="29">
        <v>0</v>
      </c>
      <c r="AE1702" s="29">
        <v>10226748.23</v>
      </c>
      <c r="AF1702" s="29">
        <v>5184876.62</v>
      </c>
      <c r="AG1702" s="29" t="s">
        <v>40</v>
      </c>
      <c r="AI1702"/>
    </row>
    <row r="1703" spans="1:35">
      <c r="A1703" s="17">
        <v>1701</v>
      </c>
      <c r="B1703" s="18">
        <v>45444</v>
      </c>
      <c r="C1703" s="19" t="s">
        <v>45</v>
      </c>
      <c r="D1703" s="19" t="s">
        <v>89</v>
      </c>
      <c r="E1703" s="17">
        <v>24103</v>
      </c>
      <c r="F1703" s="17">
        <v>38430</v>
      </c>
      <c r="G1703" s="17">
        <v>1395562</v>
      </c>
      <c r="H1703" s="20">
        <v>52110</v>
      </c>
      <c r="I1703" s="17">
        <v>902411</v>
      </c>
      <c r="J1703" s="17">
        <v>4174437</v>
      </c>
      <c r="K1703" s="17">
        <v>19238868</v>
      </c>
      <c r="L1703" s="17">
        <v>232034018</v>
      </c>
      <c r="M1703" s="17">
        <v>26435033</v>
      </c>
      <c r="N1703" s="21">
        <v>101563848.40000001</v>
      </c>
      <c r="O1703" s="17">
        <v>32643416</v>
      </c>
      <c r="P1703" s="21">
        <v>151101705.30000001</v>
      </c>
      <c r="Q1703" s="17">
        <v>0</v>
      </c>
      <c r="R1703" s="21">
        <v>0</v>
      </c>
      <c r="S1703" s="17">
        <v>129172</v>
      </c>
      <c r="T1703" s="21">
        <v>548872.26</v>
      </c>
      <c r="U1703" s="17">
        <v>33223314</v>
      </c>
      <c r="V1703" s="21">
        <v>79298815.930000007</v>
      </c>
      <c r="W1703" s="17">
        <v>7367080</v>
      </c>
      <c r="X1703" s="21">
        <v>19631900.32</v>
      </c>
      <c r="Y1703" s="17">
        <v>984</v>
      </c>
      <c r="Z1703" s="21">
        <v>14322.75</v>
      </c>
      <c r="AA1703" s="17">
        <v>160387626</v>
      </c>
      <c r="AB1703" s="21">
        <v>839110897.79999995</v>
      </c>
      <c r="AC1703" s="17">
        <v>18798</v>
      </c>
      <c r="AD1703" s="21">
        <v>18895.93</v>
      </c>
      <c r="AE1703" s="21">
        <v>253214425.96000001</v>
      </c>
      <c r="AF1703" s="21">
        <v>938074832.7299999</v>
      </c>
      <c r="AG1703" s="21" t="s">
        <v>35</v>
      </c>
      <c r="AI1703"/>
    </row>
    <row r="1704" spans="1:35">
      <c r="A1704" s="22">
        <v>1702</v>
      </c>
      <c r="B1704" s="28">
        <v>45444</v>
      </c>
      <c r="C1704" s="23" t="s">
        <v>33</v>
      </c>
      <c r="D1704" s="23" t="s">
        <v>90</v>
      </c>
      <c r="E1704" s="22">
        <v>0</v>
      </c>
      <c r="F1704" s="22">
        <v>0</v>
      </c>
      <c r="G1704" s="22">
        <v>0</v>
      </c>
      <c r="H1704" s="38">
        <v>67</v>
      </c>
      <c r="I1704" s="22">
        <v>0</v>
      </c>
      <c r="J1704" s="22">
        <v>0</v>
      </c>
      <c r="K1704" s="22">
        <v>0</v>
      </c>
      <c r="L1704" s="22">
        <v>764924</v>
      </c>
      <c r="M1704" s="22">
        <v>0</v>
      </c>
      <c r="N1704" s="29">
        <v>0</v>
      </c>
      <c r="O1704" s="22">
        <v>0</v>
      </c>
      <c r="P1704" s="29">
        <v>0</v>
      </c>
      <c r="Q1704" s="22">
        <v>0</v>
      </c>
      <c r="R1704" s="29">
        <v>0</v>
      </c>
      <c r="S1704" s="22">
        <v>0</v>
      </c>
      <c r="T1704" s="29">
        <v>0</v>
      </c>
      <c r="U1704" s="22">
        <v>17319</v>
      </c>
      <c r="V1704" s="29">
        <v>22504.62</v>
      </c>
      <c r="W1704" s="22">
        <v>975</v>
      </c>
      <c r="X1704" s="29">
        <v>2534.09</v>
      </c>
      <c r="Y1704" s="22">
        <v>0</v>
      </c>
      <c r="Z1704" s="29">
        <v>0</v>
      </c>
      <c r="AA1704" s="22">
        <v>96930</v>
      </c>
      <c r="AB1704" s="29">
        <v>380281.14</v>
      </c>
      <c r="AC1704" s="22">
        <v>0</v>
      </c>
      <c r="AD1704" s="29">
        <v>0</v>
      </c>
      <c r="AE1704" s="29">
        <v>0</v>
      </c>
      <c r="AF1704" s="29">
        <v>405319.85000000003</v>
      </c>
      <c r="AG1704" s="29" t="s">
        <v>35</v>
      </c>
      <c r="AI1704"/>
    </row>
    <row r="1705" spans="1:35">
      <c r="A1705" s="17">
        <v>1703</v>
      </c>
      <c r="B1705" s="18">
        <v>45444</v>
      </c>
      <c r="C1705" s="19" t="s">
        <v>41</v>
      </c>
      <c r="D1705" s="19" t="s">
        <v>91</v>
      </c>
      <c r="E1705" s="17">
        <v>504</v>
      </c>
      <c r="F1705" s="17">
        <v>658</v>
      </c>
      <c r="G1705" s="17">
        <v>2312</v>
      </c>
      <c r="H1705" s="20">
        <v>0</v>
      </c>
      <c r="I1705" s="17">
        <v>0</v>
      </c>
      <c r="J1705" s="17">
        <v>144788</v>
      </c>
      <c r="K1705" s="17">
        <v>32354</v>
      </c>
      <c r="L1705" s="17">
        <v>2317836</v>
      </c>
      <c r="M1705" s="17">
        <v>43255</v>
      </c>
      <c r="N1705" s="21">
        <v>191816.24</v>
      </c>
      <c r="O1705" s="17">
        <v>16033</v>
      </c>
      <c r="P1705" s="21">
        <v>109812.9</v>
      </c>
      <c r="Q1705" s="17">
        <v>0</v>
      </c>
      <c r="R1705" s="21">
        <v>0</v>
      </c>
      <c r="S1705" s="17">
        <v>2116</v>
      </c>
      <c r="T1705" s="21">
        <v>8885.5</v>
      </c>
      <c r="U1705" s="17">
        <v>357803</v>
      </c>
      <c r="V1705" s="21">
        <v>951666.84</v>
      </c>
      <c r="W1705" s="17">
        <v>35367</v>
      </c>
      <c r="X1705" s="21">
        <v>135755.42000000001</v>
      </c>
      <c r="Y1705" s="17">
        <v>66</v>
      </c>
      <c r="Z1705" s="21">
        <v>192.82</v>
      </c>
      <c r="AA1705" s="17">
        <v>4871803</v>
      </c>
      <c r="AB1705" s="21">
        <v>21456300.100000001</v>
      </c>
      <c r="AC1705" s="17">
        <v>0</v>
      </c>
      <c r="AD1705" s="21">
        <v>0</v>
      </c>
      <c r="AE1705" s="21">
        <v>310514.64</v>
      </c>
      <c r="AF1705" s="21">
        <v>22543915.18</v>
      </c>
      <c r="AG1705" s="21" t="s">
        <v>35</v>
      </c>
      <c r="AI1705"/>
    </row>
    <row r="1706" spans="1:35">
      <c r="A1706" s="22">
        <v>1704</v>
      </c>
      <c r="B1706" s="28">
        <v>45444</v>
      </c>
      <c r="C1706" s="23" t="s">
        <v>45</v>
      </c>
      <c r="D1706" s="23" t="s">
        <v>92</v>
      </c>
      <c r="E1706" s="22">
        <v>2242</v>
      </c>
      <c r="F1706" s="22">
        <v>227</v>
      </c>
      <c r="G1706" s="22">
        <v>10814</v>
      </c>
      <c r="H1706" s="38">
        <v>3568</v>
      </c>
      <c r="I1706" s="22">
        <v>415</v>
      </c>
      <c r="J1706" s="22">
        <v>1111048</v>
      </c>
      <c r="K1706" s="22">
        <v>0</v>
      </c>
      <c r="L1706" s="22">
        <v>12876674</v>
      </c>
      <c r="M1706" s="22">
        <v>0</v>
      </c>
      <c r="N1706" s="29">
        <v>0</v>
      </c>
      <c r="O1706" s="22">
        <v>0</v>
      </c>
      <c r="P1706" s="29">
        <v>0</v>
      </c>
      <c r="Q1706" s="22">
        <v>0</v>
      </c>
      <c r="R1706" s="29">
        <v>0</v>
      </c>
      <c r="S1706" s="22">
        <v>0</v>
      </c>
      <c r="T1706" s="29">
        <v>0</v>
      </c>
      <c r="U1706" s="22">
        <v>981132</v>
      </c>
      <c r="V1706" s="29">
        <v>2357113.66</v>
      </c>
      <c r="W1706" s="22">
        <v>412903</v>
      </c>
      <c r="X1706" s="29">
        <v>909082.31</v>
      </c>
      <c r="Y1706" s="22">
        <v>780</v>
      </c>
      <c r="Z1706" s="29">
        <v>12999.46</v>
      </c>
      <c r="AA1706" s="22">
        <v>6449947</v>
      </c>
      <c r="AB1706" s="29">
        <v>30009600.149999999</v>
      </c>
      <c r="AC1706" s="22">
        <v>658</v>
      </c>
      <c r="AD1706" s="29">
        <v>693.59</v>
      </c>
      <c r="AE1706" s="29">
        <v>0</v>
      </c>
      <c r="AF1706" s="29">
        <v>33289489.169999998</v>
      </c>
      <c r="AG1706" s="29" t="s">
        <v>35</v>
      </c>
      <c r="AI1706"/>
    </row>
    <row r="1707" spans="1:35">
      <c r="A1707" s="17">
        <v>1705</v>
      </c>
      <c r="B1707" s="18">
        <v>45444</v>
      </c>
      <c r="C1707" s="19" t="s">
        <v>33</v>
      </c>
      <c r="D1707" s="19" t="s">
        <v>93</v>
      </c>
      <c r="E1707" s="17">
        <v>606</v>
      </c>
      <c r="F1707" s="17">
        <v>4</v>
      </c>
      <c r="G1707" s="17">
        <v>0</v>
      </c>
      <c r="H1707" s="20">
        <v>0</v>
      </c>
      <c r="I1707" s="17">
        <v>0</v>
      </c>
      <c r="J1707" s="17">
        <v>603958</v>
      </c>
      <c r="K1707" s="17">
        <v>0</v>
      </c>
      <c r="L1707" s="17">
        <v>7215966</v>
      </c>
      <c r="M1707" s="17">
        <v>0</v>
      </c>
      <c r="N1707" s="21">
        <v>0</v>
      </c>
      <c r="O1707" s="17">
        <v>0</v>
      </c>
      <c r="P1707" s="21">
        <v>0</v>
      </c>
      <c r="Q1707" s="17">
        <v>0</v>
      </c>
      <c r="R1707" s="21">
        <v>0</v>
      </c>
      <c r="S1707" s="17">
        <v>0</v>
      </c>
      <c r="T1707" s="21">
        <v>0</v>
      </c>
      <c r="U1707" s="17">
        <v>181121</v>
      </c>
      <c r="V1707" s="21">
        <v>336374.27</v>
      </c>
      <c r="W1707" s="17">
        <v>53582</v>
      </c>
      <c r="X1707" s="21">
        <v>152451.74</v>
      </c>
      <c r="Y1707" s="17">
        <v>0</v>
      </c>
      <c r="Z1707" s="21">
        <v>0</v>
      </c>
      <c r="AA1707" s="17">
        <v>3296381</v>
      </c>
      <c r="AB1707" s="21">
        <v>13607130.939999999</v>
      </c>
      <c r="AC1707" s="17">
        <v>26</v>
      </c>
      <c r="AD1707" s="21">
        <v>24.7</v>
      </c>
      <c r="AE1707" s="21">
        <v>0</v>
      </c>
      <c r="AF1707" s="21">
        <v>14095981.649999999</v>
      </c>
      <c r="AG1707" s="21" t="s">
        <v>35</v>
      </c>
      <c r="AI1707"/>
    </row>
    <row r="1708" spans="1:35">
      <c r="A1708" s="22">
        <v>1706</v>
      </c>
      <c r="B1708" s="28">
        <v>45444</v>
      </c>
      <c r="C1708" s="23" t="s">
        <v>45</v>
      </c>
      <c r="D1708" s="23" t="s">
        <v>94</v>
      </c>
      <c r="E1708" s="22">
        <v>7675</v>
      </c>
      <c r="F1708" s="22">
        <v>2016</v>
      </c>
      <c r="G1708" s="22">
        <v>45368</v>
      </c>
      <c r="H1708" s="38">
        <v>8004</v>
      </c>
      <c r="I1708" s="22">
        <v>272991</v>
      </c>
      <c r="J1708" s="22">
        <v>284566</v>
      </c>
      <c r="K1708" s="22">
        <v>776887</v>
      </c>
      <c r="L1708" s="22">
        <v>55157257</v>
      </c>
      <c r="M1708" s="22">
        <v>707030</v>
      </c>
      <c r="N1708" s="29">
        <v>2983171.91</v>
      </c>
      <c r="O1708" s="22">
        <v>1448049</v>
      </c>
      <c r="P1708" s="29">
        <v>3075387.57</v>
      </c>
      <c r="Q1708" s="22">
        <v>0</v>
      </c>
      <c r="R1708" s="29">
        <v>0</v>
      </c>
      <c r="S1708" s="22">
        <v>14511</v>
      </c>
      <c r="T1708" s="29">
        <v>63865.35</v>
      </c>
      <c r="U1708" s="22">
        <v>5058643</v>
      </c>
      <c r="V1708" s="29">
        <v>11323054.84</v>
      </c>
      <c r="W1708" s="22">
        <v>2341224</v>
      </c>
      <c r="X1708" s="29">
        <v>5407331.1200000001</v>
      </c>
      <c r="Y1708" s="22">
        <v>2825</v>
      </c>
      <c r="Z1708" s="29">
        <v>11281.6</v>
      </c>
      <c r="AA1708" s="22">
        <v>44046781</v>
      </c>
      <c r="AB1708" s="29">
        <v>135179215</v>
      </c>
      <c r="AC1708" s="22">
        <v>1724</v>
      </c>
      <c r="AD1708" s="29">
        <v>1746.67</v>
      </c>
      <c r="AE1708" s="29">
        <v>6122424.8300000001</v>
      </c>
      <c r="AF1708" s="29">
        <v>151922629.22999999</v>
      </c>
      <c r="AG1708" s="29" t="s">
        <v>35</v>
      </c>
      <c r="AI1708"/>
    </row>
    <row r="1709" spans="1:35">
      <c r="A1709" s="17">
        <v>1707</v>
      </c>
      <c r="B1709" s="18">
        <v>45444</v>
      </c>
      <c r="C1709" s="19" t="s">
        <v>33</v>
      </c>
      <c r="D1709" s="19" t="s">
        <v>95</v>
      </c>
      <c r="E1709" s="17">
        <v>232</v>
      </c>
      <c r="F1709" s="17"/>
      <c r="G1709" s="17">
        <v>0</v>
      </c>
      <c r="H1709" s="20">
        <v>0</v>
      </c>
      <c r="I1709" s="17">
        <v>0</v>
      </c>
      <c r="J1709" s="17">
        <v>0</v>
      </c>
      <c r="K1709" s="17">
        <v>0</v>
      </c>
      <c r="L1709" s="17">
        <v>21698</v>
      </c>
      <c r="M1709" s="17">
        <v>0</v>
      </c>
      <c r="N1709" s="21">
        <v>0</v>
      </c>
      <c r="O1709" s="17">
        <v>0</v>
      </c>
      <c r="P1709" s="21">
        <v>0</v>
      </c>
      <c r="Q1709" s="17">
        <v>0</v>
      </c>
      <c r="R1709" s="21">
        <v>0</v>
      </c>
      <c r="S1709" s="17">
        <v>0</v>
      </c>
      <c r="T1709" s="21">
        <v>0</v>
      </c>
      <c r="U1709" s="17">
        <v>3456</v>
      </c>
      <c r="V1709" s="21">
        <v>5781.08</v>
      </c>
      <c r="W1709" s="17">
        <v>114</v>
      </c>
      <c r="X1709" s="21">
        <v>230.33</v>
      </c>
      <c r="Y1709" s="17">
        <v>0</v>
      </c>
      <c r="Z1709" s="21">
        <v>0</v>
      </c>
      <c r="AA1709" s="17">
        <v>10438</v>
      </c>
      <c r="AB1709" s="21">
        <v>39748.9</v>
      </c>
      <c r="AC1709" s="17">
        <v>1</v>
      </c>
      <c r="AD1709" s="21">
        <v>0.1</v>
      </c>
      <c r="AE1709" s="21">
        <v>0</v>
      </c>
      <c r="AF1709" s="21">
        <v>45760.409999999996</v>
      </c>
      <c r="AG1709" s="21" t="s">
        <v>35</v>
      </c>
      <c r="AI1709"/>
    </row>
    <row r="1710" spans="1:35">
      <c r="A1710" s="22">
        <v>1708</v>
      </c>
      <c r="B1710" s="28">
        <v>45444</v>
      </c>
      <c r="C1710" s="23" t="s">
        <v>33</v>
      </c>
      <c r="D1710" s="23" t="s">
        <v>96</v>
      </c>
      <c r="E1710" s="22">
        <v>314</v>
      </c>
      <c r="F1710" s="22">
        <v>7</v>
      </c>
      <c r="G1710" s="22">
        <v>0</v>
      </c>
      <c r="H1710" s="38">
        <v>641</v>
      </c>
      <c r="I1710" s="22">
        <v>0</v>
      </c>
      <c r="J1710" s="22">
        <v>37865</v>
      </c>
      <c r="K1710" s="22">
        <v>392</v>
      </c>
      <c r="L1710" s="22">
        <v>1754698</v>
      </c>
      <c r="M1710" s="22">
        <v>406</v>
      </c>
      <c r="N1710" s="29">
        <v>2429.14</v>
      </c>
      <c r="O1710" s="22">
        <v>319</v>
      </c>
      <c r="P1710" s="29">
        <v>2585.69</v>
      </c>
      <c r="Q1710" s="22">
        <v>22</v>
      </c>
      <c r="R1710" s="29">
        <v>5.8</v>
      </c>
      <c r="S1710" s="22">
        <v>0</v>
      </c>
      <c r="T1710" s="29">
        <v>0</v>
      </c>
      <c r="U1710" s="22">
        <v>30590</v>
      </c>
      <c r="V1710" s="29">
        <v>66959.350000000006</v>
      </c>
      <c r="W1710" s="22">
        <v>11805</v>
      </c>
      <c r="X1710" s="29">
        <v>44455.08</v>
      </c>
      <c r="Y1710" s="22">
        <v>26</v>
      </c>
      <c r="Z1710" s="29">
        <v>243.5</v>
      </c>
      <c r="AA1710" s="22">
        <v>253921</v>
      </c>
      <c r="AB1710" s="29">
        <v>1321474.19</v>
      </c>
      <c r="AC1710" s="22">
        <v>0</v>
      </c>
      <c r="AD1710" s="29">
        <v>0</v>
      </c>
      <c r="AE1710" s="29">
        <v>5020.63</v>
      </c>
      <c r="AF1710" s="29">
        <v>1433132.1199999999</v>
      </c>
      <c r="AG1710" s="29" t="s">
        <v>35</v>
      </c>
      <c r="AI1710"/>
    </row>
    <row r="1711" spans="1:35">
      <c r="A1711" s="17">
        <v>1709</v>
      </c>
      <c r="B1711" s="18">
        <v>45444</v>
      </c>
      <c r="C1711" s="19" t="s">
        <v>38</v>
      </c>
      <c r="D1711" s="19" t="s">
        <v>101</v>
      </c>
      <c r="E1711" s="17">
        <v>0</v>
      </c>
      <c r="F1711" s="17">
        <v>0</v>
      </c>
      <c r="G1711" s="17">
        <v>0</v>
      </c>
      <c r="H1711" s="20">
        <v>0</v>
      </c>
      <c r="I1711" s="17">
        <v>0</v>
      </c>
      <c r="J1711" s="17">
        <v>0</v>
      </c>
      <c r="K1711" s="17">
        <v>0</v>
      </c>
      <c r="L1711" s="17">
        <v>1191</v>
      </c>
      <c r="M1711" s="17">
        <v>0</v>
      </c>
      <c r="N1711" s="21">
        <v>0</v>
      </c>
      <c r="O1711" s="17">
        <v>0</v>
      </c>
      <c r="P1711" s="21">
        <v>0</v>
      </c>
      <c r="Q1711" s="17">
        <v>0</v>
      </c>
      <c r="R1711" s="21">
        <v>0</v>
      </c>
      <c r="S1711" s="17">
        <v>0</v>
      </c>
      <c r="T1711" s="21">
        <v>0</v>
      </c>
      <c r="U1711" s="17">
        <v>2047</v>
      </c>
      <c r="V1711" s="21">
        <v>7633.68</v>
      </c>
      <c r="W1711" s="17">
        <v>922</v>
      </c>
      <c r="X1711" s="21">
        <v>2449.33</v>
      </c>
      <c r="Y1711" s="17">
        <v>0</v>
      </c>
      <c r="Z1711" s="21">
        <v>0</v>
      </c>
      <c r="AA1711" s="17">
        <v>647</v>
      </c>
      <c r="AB1711" s="21">
        <v>4666</v>
      </c>
      <c r="AC1711" s="17">
        <v>0</v>
      </c>
      <c r="AD1711" s="21">
        <v>0</v>
      </c>
      <c r="AE1711" s="21">
        <v>0</v>
      </c>
      <c r="AF1711" s="21">
        <v>14749.01</v>
      </c>
      <c r="AG1711" s="21" t="s">
        <v>35</v>
      </c>
      <c r="AI1711"/>
    </row>
    <row r="1712" spans="1:35">
      <c r="A1712" s="22">
        <v>1710</v>
      </c>
      <c r="B1712" s="28">
        <v>45444</v>
      </c>
      <c r="C1712" s="23" t="s">
        <v>41</v>
      </c>
      <c r="D1712" s="23" t="s">
        <v>97</v>
      </c>
      <c r="E1712" s="22">
        <v>1142</v>
      </c>
      <c r="F1712" s="22">
        <v>164</v>
      </c>
      <c r="G1712" s="22">
        <v>76982</v>
      </c>
      <c r="H1712" s="38">
        <v>99850</v>
      </c>
      <c r="I1712" s="22">
        <v>277794</v>
      </c>
      <c r="J1712" s="22">
        <v>451254813</v>
      </c>
      <c r="K1712" s="22">
        <v>2216551</v>
      </c>
      <c r="L1712" s="22">
        <v>4938516</v>
      </c>
      <c r="M1712" s="22">
        <v>5721621</v>
      </c>
      <c r="N1712" s="29">
        <v>13547397.880000001</v>
      </c>
      <c r="O1712" s="22">
        <v>1032029</v>
      </c>
      <c r="P1712" s="29">
        <v>12214415.859999999</v>
      </c>
      <c r="Q1712" s="22">
        <v>0</v>
      </c>
      <c r="R1712" s="29">
        <v>0</v>
      </c>
      <c r="S1712" s="22">
        <v>18186</v>
      </c>
      <c r="T1712" s="29">
        <v>91151.8</v>
      </c>
      <c r="U1712" s="22">
        <v>626192</v>
      </c>
      <c r="V1712" s="29">
        <v>1606172.95</v>
      </c>
      <c r="W1712" s="22">
        <v>175955</v>
      </c>
      <c r="X1712" s="29">
        <v>941476.49</v>
      </c>
      <c r="Y1712" s="22">
        <v>45</v>
      </c>
      <c r="Z1712" s="29">
        <v>894.3</v>
      </c>
      <c r="AA1712" s="22">
        <v>2358736</v>
      </c>
      <c r="AB1712" s="29">
        <v>12065304.59</v>
      </c>
      <c r="AC1712" s="22">
        <v>21</v>
      </c>
      <c r="AD1712" s="29">
        <v>21.1</v>
      </c>
      <c r="AE1712" s="29">
        <v>25852965.540000003</v>
      </c>
      <c r="AF1712" s="29">
        <v>14613869.43</v>
      </c>
      <c r="AG1712" s="29" t="s">
        <v>40</v>
      </c>
      <c r="AI1712"/>
    </row>
    <row r="1713" spans="1:35">
      <c r="A1713" s="17">
        <v>1711</v>
      </c>
      <c r="B1713" s="18">
        <v>45474</v>
      </c>
      <c r="C1713" s="19" t="s">
        <v>33</v>
      </c>
      <c r="D1713" s="19" t="s">
        <v>34</v>
      </c>
      <c r="E1713" s="17">
        <v>691</v>
      </c>
      <c r="F1713" s="17">
        <v>5</v>
      </c>
      <c r="G1713" s="17">
        <v>0</v>
      </c>
      <c r="H1713" s="20">
        <v>841</v>
      </c>
      <c r="I1713" s="17">
        <v>0</v>
      </c>
      <c r="J1713" s="17">
        <v>320495</v>
      </c>
      <c r="K1713" s="17">
        <v>1009484</v>
      </c>
      <c r="L1713" s="17">
        <v>8612706</v>
      </c>
      <c r="M1713" s="17">
        <v>1122044</v>
      </c>
      <c r="N1713" s="21">
        <v>7132994.0599999996</v>
      </c>
      <c r="O1713" s="17">
        <v>1855851</v>
      </c>
      <c r="P1713" s="21">
        <v>11274756.5</v>
      </c>
      <c r="Q1713" s="17">
        <v>389</v>
      </c>
      <c r="R1713" s="21">
        <v>185.22</v>
      </c>
      <c r="S1713" s="17">
        <v>4814</v>
      </c>
      <c r="T1713" s="21">
        <v>28630.2</v>
      </c>
      <c r="U1713" s="17">
        <v>224286</v>
      </c>
      <c r="V1713" s="21">
        <v>546319.18999999994</v>
      </c>
      <c r="W1713" s="17">
        <v>212393</v>
      </c>
      <c r="X1713" s="21">
        <v>934496.19</v>
      </c>
      <c r="Y1713" s="17">
        <v>158</v>
      </c>
      <c r="Z1713" s="21">
        <v>2143.91</v>
      </c>
      <c r="AA1713" s="17">
        <v>1723650</v>
      </c>
      <c r="AB1713" s="21">
        <v>9223909.6699999999</v>
      </c>
      <c r="AC1713" s="17">
        <v>128</v>
      </c>
      <c r="AD1713" s="21">
        <v>129.80000000000001</v>
      </c>
      <c r="AE1713" s="21">
        <v>18436565.979999997</v>
      </c>
      <c r="AF1713" s="21">
        <v>10706998.76</v>
      </c>
      <c r="AG1713" s="21" t="s">
        <v>40</v>
      </c>
      <c r="AI1713"/>
    </row>
    <row r="1714" spans="1:35">
      <c r="A1714" s="22">
        <v>1712</v>
      </c>
      <c r="B1714" s="28">
        <v>45474</v>
      </c>
      <c r="C1714" s="23" t="s">
        <v>36</v>
      </c>
      <c r="D1714" s="23" t="s">
        <v>37</v>
      </c>
      <c r="E1714" s="22">
        <v>0</v>
      </c>
      <c r="F1714" s="22">
        <v>0</v>
      </c>
      <c r="G1714" s="22">
        <v>0</v>
      </c>
      <c r="H1714" s="38">
        <v>132073</v>
      </c>
      <c r="I1714" s="22">
        <v>0</v>
      </c>
      <c r="J1714" s="22">
        <v>2859700</v>
      </c>
      <c r="K1714" s="22">
        <v>0</v>
      </c>
      <c r="L1714" s="22">
        <v>3587055</v>
      </c>
      <c r="M1714" s="22">
        <v>0</v>
      </c>
      <c r="N1714" s="29">
        <v>0</v>
      </c>
      <c r="O1714" s="22">
        <v>0</v>
      </c>
      <c r="P1714" s="29">
        <v>0</v>
      </c>
      <c r="Q1714" s="22">
        <v>0</v>
      </c>
      <c r="R1714" s="29">
        <v>0</v>
      </c>
      <c r="S1714" s="22">
        <v>0</v>
      </c>
      <c r="T1714" s="29">
        <v>0</v>
      </c>
      <c r="U1714" s="22">
        <v>46693</v>
      </c>
      <c r="V1714" s="29">
        <v>30034.06</v>
      </c>
      <c r="W1714" s="22">
        <v>224967</v>
      </c>
      <c r="X1714" s="29">
        <v>318845.40999999997</v>
      </c>
      <c r="Y1714" s="22">
        <v>0</v>
      </c>
      <c r="Z1714" s="29">
        <v>0</v>
      </c>
      <c r="AA1714" s="22">
        <v>239994</v>
      </c>
      <c r="AB1714" s="29">
        <v>989982.57</v>
      </c>
      <c r="AC1714" s="22">
        <v>0</v>
      </c>
      <c r="AD1714" s="29">
        <v>0</v>
      </c>
      <c r="AE1714" s="29">
        <v>0</v>
      </c>
      <c r="AF1714" s="29">
        <v>1338862.04</v>
      </c>
      <c r="AG1714" s="29" t="s">
        <v>35</v>
      </c>
      <c r="AI1714"/>
    </row>
    <row r="1715" spans="1:35">
      <c r="A1715" s="17">
        <v>1713</v>
      </c>
      <c r="B1715" s="18">
        <v>45474</v>
      </c>
      <c r="C1715" s="19" t="s">
        <v>38</v>
      </c>
      <c r="D1715" s="19" t="s">
        <v>39</v>
      </c>
      <c r="E1715" s="17">
        <v>0</v>
      </c>
      <c r="F1715" s="17">
        <v>0</v>
      </c>
      <c r="G1715" s="17">
        <v>50288</v>
      </c>
      <c r="H1715" s="20">
        <v>0</v>
      </c>
      <c r="I1715" s="17">
        <v>0</v>
      </c>
      <c r="J1715" s="17">
        <v>0</v>
      </c>
      <c r="K1715" s="17">
        <v>1384863</v>
      </c>
      <c r="L1715" s="17">
        <v>0</v>
      </c>
      <c r="M1715" s="17">
        <v>1368767</v>
      </c>
      <c r="N1715" s="21">
        <v>11383377.16</v>
      </c>
      <c r="O1715" s="17">
        <v>3966179</v>
      </c>
      <c r="P1715" s="21">
        <v>35574542.68</v>
      </c>
      <c r="Q1715" s="17">
        <v>0</v>
      </c>
      <c r="R1715" s="21">
        <v>0</v>
      </c>
      <c r="S1715" s="17">
        <v>0</v>
      </c>
      <c r="T1715" s="21">
        <v>0</v>
      </c>
      <c r="U1715" s="17">
        <v>0</v>
      </c>
      <c r="V1715" s="21">
        <v>0</v>
      </c>
      <c r="W1715" s="17">
        <v>0</v>
      </c>
      <c r="X1715" s="21">
        <v>0</v>
      </c>
      <c r="Y1715" s="17">
        <v>0</v>
      </c>
      <c r="Z1715" s="21">
        <v>0</v>
      </c>
      <c r="AA1715" s="17">
        <v>0</v>
      </c>
      <c r="AB1715" s="21">
        <v>0</v>
      </c>
      <c r="AC1715" s="17">
        <v>0</v>
      </c>
      <c r="AD1715" s="21">
        <v>0</v>
      </c>
      <c r="AE1715" s="21">
        <v>46957919.840000004</v>
      </c>
      <c r="AF1715" s="21">
        <v>0</v>
      </c>
      <c r="AG1715" s="21" t="s">
        <v>40</v>
      </c>
      <c r="AI1715"/>
    </row>
    <row r="1716" spans="1:35">
      <c r="A1716" s="22">
        <v>1714</v>
      </c>
      <c r="B1716" s="28">
        <v>45474</v>
      </c>
      <c r="C1716" s="23" t="s">
        <v>41</v>
      </c>
      <c r="D1716" s="23" t="s">
        <v>42</v>
      </c>
      <c r="E1716" s="22">
        <v>6323</v>
      </c>
      <c r="F1716" s="22">
        <v>8504</v>
      </c>
      <c r="G1716" s="22">
        <v>1885629</v>
      </c>
      <c r="H1716" s="38">
        <v>541</v>
      </c>
      <c r="I1716" s="22">
        <v>817494</v>
      </c>
      <c r="J1716" s="22">
        <v>86647597</v>
      </c>
      <c r="K1716" s="22">
        <v>14612080</v>
      </c>
      <c r="L1716" s="22">
        <v>36684421</v>
      </c>
      <c r="M1716" s="22">
        <v>33380047</v>
      </c>
      <c r="N1716" s="29">
        <v>80126190.959999993</v>
      </c>
      <c r="O1716" s="22">
        <v>26499871</v>
      </c>
      <c r="P1716" s="29">
        <v>124935680.5</v>
      </c>
      <c r="Q1716" s="22">
        <v>0</v>
      </c>
      <c r="R1716" s="29">
        <v>0</v>
      </c>
      <c r="S1716" s="22">
        <v>87551</v>
      </c>
      <c r="T1716" s="29">
        <v>404582.26</v>
      </c>
      <c r="U1716" s="22">
        <v>5169276</v>
      </c>
      <c r="V1716" s="29">
        <v>16357131.779999999</v>
      </c>
      <c r="W1716" s="22">
        <v>2297847</v>
      </c>
      <c r="X1716" s="29">
        <v>12754080.42</v>
      </c>
      <c r="Y1716" s="22">
        <v>13860</v>
      </c>
      <c r="Z1716" s="29">
        <v>361452.87</v>
      </c>
      <c r="AA1716" s="22">
        <v>18515631</v>
      </c>
      <c r="AB1716" s="29">
        <v>115741105.59999999</v>
      </c>
      <c r="AC1716" s="22">
        <v>0</v>
      </c>
      <c r="AD1716" s="29">
        <v>0</v>
      </c>
      <c r="AE1716" s="29">
        <v>205466453.71999997</v>
      </c>
      <c r="AF1716" s="29">
        <v>145213770.66999999</v>
      </c>
      <c r="AG1716" s="29" t="s">
        <v>40</v>
      </c>
      <c r="AI1716"/>
    </row>
    <row r="1717" spans="1:35">
      <c r="A1717" s="17">
        <v>1715</v>
      </c>
      <c r="B1717" s="18">
        <v>45474</v>
      </c>
      <c r="C1717" s="19" t="s">
        <v>41</v>
      </c>
      <c r="D1717" s="19" t="s">
        <v>43</v>
      </c>
      <c r="E1717" s="17">
        <v>433</v>
      </c>
      <c r="F1717" s="17">
        <v>5</v>
      </c>
      <c r="G1717" s="17">
        <v>61808</v>
      </c>
      <c r="H1717" s="20">
        <v>0</v>
      </c>
      <c r="I1717" s="17">
        <v>590</v>
      </c>
      <c r="J1717" s="17">
        <v>0</v>
      </c>
      <c r="K1717" s="17">
        <v>0</v>
      </c>
      <c r="L1717" s="17">
        <v>5839090</v>
      </c>
      <c r="M1717" s="17">
        <v>0</v>
      </c>
      <c r="N1717" s="21">
        <v>0</v>
      </c>
      <c r="O1717" s="17">
        <v>0</v>
      </c>
      <c r="P1717" s="21">
        <v>0</v>
      </c>
      <c r="Q1717" s="17">
        <v>0</v>
      </c>
      <c r="R1717" s="21">
        <v>0</v>
      </c>
      <c r="S1717" s="17">
        <v>0</v>
      </c>
      <c r="T1717" s="21">
        <v>0</v>
      </c>
      <c r="U1717" s="17">
        <v>270745</v>
      </c>
      <c r="V1717" s="21">
        <v>853211.96</v>
      </c>
      <c r="W1717" s="17">
        <v>92189</v>
      </c>
      <c r="X1717" s="21">
        <v>466749.04</v>
      </c>
      <c r="Y1717" s="17">
        <v>0</v>
      </c>
      <c r="Z1717" s="21">
        <v>0</v>
      </c>
      <c r="AA1717" s="17">
        <v>2394039</v>
      </c>
      <c r="AB1717" s="21">
        <v>13562436.59</v>
      </c>
      <c r="AC1717" s="17">
        <v>146</v>
      </c>
      <c r="AD1717" s="21">
        <v>139.4</v>
      </c>
      <c r="AE1717" s="21">
        <v>0</v>
      </c>
      <c r="AF1717" s="21">
        <v>14882536.99</v>
      </c>
      <c r="AG1717" s="21" t="s">
        <v>35</v>
      </c>
      <c r="AI1717"/>
    </row>
    <row r="1718" spans="1:35">
      <c r="A1718" s="22">
        <v>1716</v>
      </c>
      <c r="B1718" s="28">
        <v>45474</v>
      </c>
      <c r="C1718" s="23" t="s">
        <v>38</v>
      </c>
      <c r="D1718" s="23" t="s">
        <v>44</v>
      </c>
      <c r="E1718" s="22">
        <v>0</v>
      </c>
      <c r="F1718" s="22">
        <v>0</v>
      </c>
      <c r="G1718" s="22">
        <v>0</v>
      </c>
      <c r="H1718" s="38">
        <v>0</v>
      </c>
      <c r="I1718" s="22">
        <v>0</v>
      </c>
      <c r="J1718" s="22">
        <v>0</v>
      </c>
      <c r="K1718" s="22">
        <v>0</v>
      </c>
      <c r="L1718" s="22">
        <v>0</v>
      </c>
      <c r="M1718" s="22">
        <v>0</v>
      </c>
      <c r="N1718" s="29">
        <v>0</v>
      </c>
      <c r="O1718" s="22">
        <v>0</v>
      </c>
      <c r="P1718" s="29">
        <v>0</v>
      </c>
      <c r="Q1718" s="22">
        <v>0</v>
      </c>
      <c r="R1718" s="29">
        <v>0</v>
      </c>
      <c r="S1718" s="22">
        <v>0</v>
      </c>
      <c r="T1718" s="29">
        <v>0</v>
      </c>
      <c r="U1718" s="22">
        <v>0</v>
      </c>
      <c r="V1718" s="29">
        <v>0</v>
      </c>
      <c r="W1718" s="22">
        <v>0</v>
      </c>
      <c r="X1718" s="29">
        <v>0</v>
      </c>
      <c r="Y1718" s="22">
        <v>0</v>
      </c>
      <c r="Z1718" s="29">
        <v>0</v>
      </c>
      <c r="AA1718" s="22">
        <v>0</v>
      </c>
      <c r="AB1718" s="29">
        <v>0</v>
      </c>
      <c r="AC1718" s="22">
        <v>0</v>
      </c>
      <c r="AD1718" s="29">
        <v>0</v>
      </c>
      <c r="AE1718" s="29">
        <v>0</v>
      </c>
      <c r="AF1718" s="29">
        <v>0</v>
      </c>
      <c r="AG1718" s="29" t="s">
        <v>35</v>
      </c>
      <c r="AI1718"/>
    </row>
    <row r="1719" spans="1:35">
      <c r="A1719" s="17">
        <v>1717</v>
      </c>
      <c r="B1719" s="18">
        <v>45474</v>
      </c>
      <c r="C1719" s="19" t="s">
        <v>38</v>
      </c>
      <c r="D1719" s="19" t="s">
        <v>102</v>
      </c>
      <c r="E1719" s="17">
        <v>0</v>
      </c>
      <c r="F1719" s="17">
        <v>0</v>
      </c>
      <c r="G1719" s="17">
        <v>0</v>
      </c>
      <c r="H1719" s="20">
        <v>0</v>
      </c>
      <c r="I1719" s="17">
        <v>0</v>
      </c>
      <c r="J1719" s="17">
        <v>0</v>
      </c>
      <c r="K1719" s="17">
        <v>0</v>
      </c>
      <c r="L1719" s="17">
        <v>553</v>
      </c>
      <c r="M1719" s="17">
        <v>0</v>
      </c>
      <c r="N1719" s="21">
        <v>0</v>
      </c>
      <c r="O1719" s="17">
        <v>0</v>
      </c>
      <c r="P1719" s="21">
        <v>0</v>
      </c>
      <c r="Q1719" s="17">
        <v>0</v>
      </c>
      <c r="R1719" s="21">
        <v>0</v>
      </c>
      <c r="S1719" s="17">
        <v>0</v>
      </c>
      <c r="T1719" s="21">
        <v>0</v>
      </c>
      <c r="U1719" s="17">
        <v>1452</v>
      </c>
      <c r="V1719" s="21">
        <v>4882.91</v>
      </c>
      <c r="W1719" s="17">
        <v>124</v>
      </c>
      <c r="X1719" s="21">
        <v>3536.99</v>
      </c>
      <c r="Y1719" s="17">
        <v>0</v>
      </c>
      <c r="Z1719" s="21">
        <v>0</v>
      </c>
      <c r="AA1719" s="17">
        <v>1483</v>
      </c>
      <c r="AB1719" s="21">
        <v>7988.3</v>
      </c>
      <c r="AC1719" s="17">
        <v>0</v>
      </c>
      <c r="AD1719" s="21">
        <v>0</v>
      </c>
      <c r="AE1719" s="21">
        <v>0</v>
      </c>
      <c r="AF1719" s="21">
        <v>16408.2</v>
      </c>
      <c r="AG1719" s="21" t="s">
        <v>35</v>
      </c>
      <c r="AI1719"/>
    </row>
    <row r="1720" spans="1:35">
      <c r="A1720" s="22">
        <v>1718</v>
      </c>
      <c r="B1720" s="28">
        <v>45474</v>
      </c>
      <c r="C1720" s="23" t="s">
        <v>45</v>
      </c>
      <c r="D1720" s="23" t="s">
        <v>46</v>
      </c>
      <c r="E1720" s="22">
        <v>8254</v>
      </c>
      <c r="F1720" s="22">
        <v>2291</v>
      </c>
      <c r="G1720" s="22">
        <v>42009</v>
      </c>
      <c r="H1720" s="38">
        <v>44875</v>
      </c>
      <c r="I1720" s="22">
        <v>17062</v>
      </c>
      <c r="J1720" s="22">
        <v>2030912</v>
      </c>
      <c r="K1720" s="22">
        <v>2711000</v>
      </c>
      <c r="L1720" s="22">
        <v>83617762</v>
      </c>
      <c r="M1720" s="22">
        <v>5623715</v>
      </c>
      <c r="N1720" s="29">
        <v>11957631</v>
      </c>
      <c r="O1720" s="22">
        <v>3070545</v>
      </c>
      <c r="P1720" s="29">
        <v>17509807.66</v>
      </c>
      <c r="Q1720" s="22">
        <v>0</v>
      </c>
      <c r="R1720" s="29">
        <v>0</v>
      </c>
      <c r="S1720" s="22">
        <v>15943</v>
      </c>
      <c r="T1720" s="29">
        <v>77757.7</v>
      </c>
      <c r="U1720" s="22">
        <v>3859383</v>
      </c>
      <c r="V1720" s="29">
        <v>8813177.4499999993</v>
      </c>
      <c r="W1720" s="22">
        <v>604181</v>
      </c>
      <c r="X1720" s="29">
        <v>3291760.72</v>
      </c>
      <c r="Y1720" s="22">
        <v>10</v>
      </c>
      <c r="Z1720" s="29">
        <v>33.99</v>
      </c>
      <c r="AA1720" s="22">
        <v>23914732</v>
      </c>
      <c r="AB1720" s="29">
        <v>114983813.5</v>
      </c>
      <c r="AC1720" s="22">
        <v>323</v>
      </c>
      <c r="AD1720" s="29">
        <v>306.45999999999998</v>
      </c>
      <c r="AE1720" s="29">
        <v>29545196.359999999</v>
      </c>
      <c r="AF1720" s="29">
        <v>127089092.11999999</v>
      </c>
      <c r="AG1720" s="29" t="s">
        <v>35</v>
      </c>
      <c r="AI1720"/>
    </row>
    <row r="1721" spans="1:35">
      <c r="A1721" s="17">
        <v>1719</v>
      </c>
      <c r="B1721" s="18">
        <v>45474</v>
      </c>
      <c r="C1721" s="19" t="s">
        <v>45</v>
      </c>
      <c r="D1721" s="19" t="s">
        <v>47</v>
      </c>
      <c r="E1721" s="17">
        <v>5330</v>
      </c>
      <c r="F1721" s="17">
        <v>2904</v>
      </c>
      <c r="G1721" s="17">
        <v>41599</v>
      </c>
      <c r="H1721" s="20">
        <v>19608</v>
      </c>
      <c r="I1721" s="17">
        <v>0</v>
      </c>
      <c r="J1721" s="17">
        <v>1150943</v>
      </c>
      <c r="K1721" s="17">
        <v>74540</v>
      </c>
      <c r="L1721" s="17">
        <v>41126319</v>
      </c>
      <c r="M1721" s="17">
        <v>141631</v>
      </c>
      <c r="N1721" s="21">
        <v>569189.05000000005</v>
      </c>
      <c r="O1721" s="17">
        <v>70041</v>
      </c>
      <c r="P1721" s="21">
        <v>342684.58</v>
      </c>
      <c r="Q1721" s="17">
        <v>0</v>
      </c>
      <c r="R1721" s="21">
        <v>0</v>
      </c>
      <c r="S1721" s="17">
        <v>9636</v>
      </c>
      <c r="T1721" s="21">
        <v>58482.720000000001</v>
      </c>
      <c r="U1721" s="17">
        <v>2589745</v>
      </c>
      <c r="V1721" s="21">
        <v>5384471.8399999999</v>
      </c>
      <c r="W1721" s="17">
        <v>823684</v>
      </c>
      <c r="X1721" s="21">
        <v>1487094.09</v>
      </c>
      <c r="Y1721" s="17">
        <v>0</v>
      </c>
      <c r="Z1721" s="21">
        <v>0</v>
      </c>
      <c r="AA1721" s="17">
        <v>15532787</v>
      </c>
      <c r="AB1721" s="21">
        <v>63589470.549999997</v>
      </c>
      <c r="AC1721" s="17">
        <v>328</v>
      </c>
      <c r="AD1721" s="21">
        <v>343.45</v>
      </c>
      <c r="AE1721" s="21">
        <v>970356.35000000009</v>
      </c>
      <c r="AF1721" s="21">
        <v>70461379.929999992</v>
      </c>
      <c r="AG1721" s="21" t="s">
        <v>35</v>
      </c>
      <c r="AI1721"/>
    </row>
    <row r="1722" spans="1:35">
      <c r="A1722" s="22">
        <v>1720</v>
      </c>
      <c r="B1722" s="28">
        <v>45474</v>
      </c>
      <c r="C1722" s="23" t="s">
        <v>45</v>
      </c>
      <c r="D1722" s="23" t="s">
        <v>48</v>
      </c>
      <c r="E1722" s="22">
        <v>2096</v>
      </c>
      <c r="F1722" s="22">
        <v>230</v>
      </c>
      <c r="G1722" s="22">
        <v>1415</v>
      </c>
      <c r="H1722" s="38">
        <v>3164</v>
      </c>
      <c r="I1722" s="22">
        <v>355014</v>
      </c>
      <c r="J1722" s="22">
        <v>908167</v>
      </c>
      <c r="K1722" s="22">
        <v>31795</v>
      </c>
      <c r="L1722" s="22">
        <v>13925267</v>
      </c>
      <c r="M1722" s="22">
        <v>48122</v>
      </c>
      <c r="N1722" s="29">
        <v>217752.55</v>
      </c>
      <c r="O1722" s="22">
        <v>21114</v>
      </c>
      <c r="P1722" s="29">
        <v>114053.55</v>
      </c>
      <c r="Q1722" s="22">
        <v>0</v>
      </c>
      <c r="R1722" s="29">
        <v>0</v>
      </c>
      <c r="S1722" s="22">
        <v>922</v>
      </c>
      <c r="T1722" s="29">
        <v>4433.5</v>
      </c>
      <c r="U1722" s="22">
        <v>1208872</v>
      </c>
      <c r="V1722" s="29">
        <v>2428869.36</v>
      </c>
      <c r="W1722" s="22">
        <v>299242</v>
      </c>
      <c r="X1722" s="29">
        <v>791981.84</v>
      </c>
      <c r="Y1722" s="22">
        <v>5863</v>
      </c>
      <c r="Z1722" s="29">
        <v>66289.929999999993</v>
      </c>
      <c r="AA1722" s="22">
        <v>5951744</v>
      </c>
      <c r="AB1722" s="29">
        <v>26829376.620000001</v>
      </c>
      <c r="AC1722" s="22">
        <v>0</v>
      </c>
      <c r="AD1722" s="29">
        <v>0</v>
      </c>
      <c r="AE1722" s="29">
        <v>336239.6</v>
      </c>
      <c r="AF1722" s="29">
        <v>30116517.75</v>
      </c>
      <c r="AG1722" s="29" t="s">
        <v>35</v>
      </c>
      <c r="AI1722"/>
    </row>
    <row r="1723" spans="1:35">
      <c r="A1723" s="17">
        <v>1721</v>
      </c>
      <c r="B1723" s="18">
        <v>45474</v>
      </c>
      <c r="C1723" s="19" t="s">
        <v>38</v>
      </c>
      <c r="D1723" s="19" t="s">
        <v>49</v>
      </c>
      <c r="E1723" s="17">
        <v>0</v>
      </c>
      <c r="F1723" s="17">
        <v>0</v>
      </c>
      <c r="G1723" s="17">
        <v>0</v>
      </c>
      <c r="H1723" s="20">
        <v>0</v>
      </c>
      <c r="I1723" s="17">
        <v>1</v>
      </c>
      <c r="J1723" s="17">
        <v>0</v>
      </c>
      <c r="K1723" s="17">
        <v>0</v>
      </c>
      <c r="L1723" s="17">
        <v>789</v>
      </c>
      <c r="M1723" s="17">
        <v>0</v>
      </c>
      <c r="N1723" s="21">
        <v>0</v>
      </c>
      <c r="O1723" s="17">
        <v>0</v>
      </c>
      <c r="P1723" s="21">
        <v>0</v>
      </c>
      <c r="Q1723" s="17">
        <v>0</v>
      </c>
      <c r="R1723" s="21">
        <v>0</v>
      </c>
      <c r="S1723" s="17">
        <v>0</v>
      </c>
      <c r="T1723" s="21">
        <v>0</v>
      </c>
      <c r="U1723" s="17">
        <v>123</v>
      </c>
      <c r="V1723" s="21">
        <v>197.82</v>
      </c>
      <c r="W1723" s="17">
        <v>40</v>
      </c>
      <c r="X1723" s="21">
        <v>133.80000000000001</v>
      </c>
      <c r="Y1723" s="17">
        <v>0</v>
      </c>
      <c r="Z1723" s="21">
        <v>0</v>
      </c>
      <c r="AA1723" s="17">
        <v>412</v>
      </c>
      <c r="AB1723" s="21">
        <v>3789.5</v>
      </c>
      <c r="AC1723" s="17">
        <v>0</v>
      </c>
      <c r="AD1723" s="21">
        <v>0</v>
      </c>
      <c r="AE1723" s="21">
        <v>0</v>
      </c>
      <c r="AF1723" s="21">
        <v>4121.12</v>
      </c>
      <c r="AG1723" s="21" t="s">
        <v>35</v>
      </c>
      <c r="AI1723"/>
    </row>
    <row r="1724" spans="1:35">
      <c r="A1724" s="22">
        <v>1722</v>
      </c>
      <c r="B1724" s="28">
        <v>45474</v>
      </c>
      <c r="C1724" s="23" t="s">
        <v>41</v>
      </c>
      <c r="D1724" s="23" t="s">
        <v>98</v>
      </c>
      <c r="E1724" s="22">
        <v>715</v>
      </c>
      <c r="F1724" s="22">
        <v>49</v>
      </c>
      <c r="G1724" s="22">
        <v>0</v>
      </c>
      <c r="H1724" s="38">
        <v>0</v>
      </c>
      <c r="I1724" s="22">
        <v>12525</v>
      </c>
      <c r="J1724" s="22">
        <v>0</v>
      </c>
      <c r="K1724" s="22">
        <v>118639</v>
      </c>
      <c r="L1724" s="22">
        <v>891137</v>
      </c>
      <c r="M1724" s="22">
        <v>210688</v>
      </c>
      <c r="N1724" s="29">
        <v>681213.02</v>
      </c>
      <c r="O1724" s="22">
        <v>855320</v>
      </c>
      <c r="P1724" s="29">
        <v>1483850.24</v>
      </c>
      <c r="Q1724" s="22">
        <v>0</v>
      </c>
      <c r="R1724" s="29">
        <v>0</v>
      </c>
      <c r="S1724" s="22">
        <v>0</v>
      </c>
      <c r="T1724" s="29">
        <v>0</v>
      </c>
      <c r="U1724" s="22">
        <v>169508</v>
      </c>
      <c r="V1724" s="29">
        <v>367844.01</v>
      </c>
      <c r="W1724" s="22">
        <v>15340</v>
      </c>
      <c r="X1724" s="29">
        <v>54646.43</v>
      </c>
      <c r="Y1724" s="22">
        <v>10</v>
      </c>
      <c r="Z1724" s="29">
        <v>84</v>
      </c>
      <c r="AA1724" s="22">
        <v>447830</v>
      </c>
      <c r="AB1724" s="29">
        <v>2218734.65</v>
      </c>
      <c r="AC1724" s="22">
        <v>7</v>
      </c>
      <c r="AD1724" s="29">
        <v>8.9</v>
      </c>
      <c r="AE1724" s="29">
        <v>2165063.2599999998</v>
      </c>
      <c r="AF1724" s="29">
        <v>2641317.9899999998</v>
      </c>
      <c r="AG1724" s="29" t="s">
        <v>35</v>
      </c>
      <c r="AI1724"/>
    </row>
    <row r="1725" spans="1:35">
      <c r="A1725" s="17">
        <v>1723</v>
      </c>
      <c r="B1725" s="18">
        <v>45474</v>
      </c>
      <c r="C1725" s="19" t="s">
        <v>45</v>
      </c>
      <c r="D1725" s="19" t="s">
        <v>50</v>
      </c>
      <c r="E1725" s="17">
        <v>8331</v>
      </c>
      <c r="F1725" s="17">
        <v>3924</v>
      </c>
      <c r="G1725" s="17">
        <v>76879</v>
      </c>
      <c r="H1725" s="20">
        <v>13167</v>
      </c>
      <c r="I1725" s="17">
        <v>0</v>
      </c>
      <c r="J1725" s="17">
        <v>2713847</v>
      </c>
      <c r="K1725" s="17">
        <v>896529</v>
      </c>
      <c r="L1725" s="17">
        <v>57659948</v>
      </c>
      <c r="M1725" s="17">
        <v>1036806</v>
      </c>
      <c r="N1725" s="21">
        <v>3890345.97</v>
      </c>
      <c r="O1725" s="17">
        <v>432932</v>
      </c>
      <c r="P1725" s="21">
        <v>2456335.88</v>
      </c>
      <c r="Q1725" s="17">
        <v>0</v>
      </c>
      <c r="R1725" s="21">
        <v>0</v>
      </c>
      <c r="S1725" s="17">
        <v>97826</v>
      </c>
      <c r="T1725" s="21">
        <v>535996.6</v>
      </c>
      <c r="U1725" s="17">
        <v>6345542</v>
      </c>
      <c r="V1725" s="21">
        <v>16948270.219999999</v>
      </c>
      <c r="W1725" s="17">
        <v>1142164</v>
      </c>
      <c r="X1725" s="21">
        <v>5413214.6100000003</v>
      </c>
      <c r="Y1725" s="17">
        <v>4221</v>
      </c>
      <c r="Z1725" s="21">
        <v>66591.58</v>
      </c>
      <c r="AA1725" s="17">
        <v>31751647</v>
      </c>
      <c r="AB1725" s="21">
        <v>150829458.40000001</v>
      </c>
      <c r="AC1725" s="17">
        <v>389</v>
      </c>
      <c r="AD1725" s="21">
        <v>322.93</v>
      </c>
      <c r="AE1725" s="21">
        <v>6882678.4499999993</v>
      </c>
      <c r="AF1725" s="21">
        <v>173257857.74000001</v>
      </c>
      <c r="AG1725" s="21" t="s">
        <v>35</v>
      </c>
      <c r="AI1725"/>
    </row>
    <row r="1726" spans="1:35">
      <c r="A1726" s="22">
        <v>1724</v>
      </c>
      <c r="B1726" s="28">
        <v>45474</v>
      </c>
      <c r="C1726" s="23" t="s">
        <v>33</v>
      </c>
      <c r="D1726" s="23" t="s">
        <v>51</v>
      </c>
      <c r="E1726" s="22">
        <v>177</v>
      </c>
      <c r="F1726" s="22">
        <v>2</v>
      </c>
      <c r="G1726" s="22">
        <v>0</v>
      </c>
      <c r="H1726" s="38">
        <v>0</v>
      </c>
      <c r="I1726" s="22">
        <v>0</v>
      </c>
      <c r="J1726" s="22">
        <v>0</v>
      </c>
      <c r="K1726" s="22">
        <v>0</v>
      </c>
      <c r="L1726" s="22">
        <v>245620</v>
      </c>
      <c r="M1726" s="22">
        <v>0</v>
      </c>
      <c r="N1726" s="29">
        <v>0</v>
      </c>
      <c r="O1726" s="22">
        <v>0</v>
      </c>
      <c r="P1726" s="29">
        <v>0</v>
      </c>
      <c r="Q1726" s="22">
        <v>0</v>
      </c>
      <c r="R1726" s="29">
        <v>0</v>
      </c>
      <c r="S1726" s="22">
        <v>0</v>
      </c>
      <c r="T1726" s="29">
        <v>0</v>
      </c>
      <c r="U1726" s="22">
        <v>27246</v>
      </c>
      <c r="V1726" s="29">
        <v>78305.11</v>
      </c>
      <c r="W1726" s="22">
        <v>3985</v>
      </c>
      <c r="X1726" s="29">
        <v>21071.75</v>
      </c>
      <c r="Y1726" s="22">
        <v>0</v>
      </c>
      <c r="Z1726" s="29">
        <v>0</v>
      </c>
      <c r="AA1726" s="22">
        <v>118206</v>
      </c>
      <c r="AB1726" s="29">
        <v>657501.18000000005</v>
      </c>
      <c r="AC1726" s="22">
        <v>0</v>
      </c>
      <c r="AD1726" s="29">
        <v>0</v>
      </c>
      <c r="AE1726" s="29">
        <v>0</v>
      </c>
      <c r="AF1726" s="29">
        <v>756878.04</v>
      </c>
      <c r="AG1726" s="29" t="s">
        <v>35</v>
      </c>
      <c r="AI1726"/>
    </row>
    <row r="1727" spans="1:35">
      <c r="A1727" s="17">
        <v>1725</v>
      </c>
      <c r="B1727" s="18">
        <v>45474</v>
      </c>
      <c r="C1727" s="19" t="s">
        <v>45</v>
      </c>
      <c r="D1727" s="19" t="s">
        <v>53</v>
      </c>
      <c r="E1727" s="17">
        <v>2857</v>
      </c>
      <c r="F1727" s="17">
        <v>1144</v>
      </c>
      <c r="G1727" s="17">
        <v>3131</v>
      </c>
      <c r="H1727" s="20">
        <v>2605</v>
      </c>
      <c r="I1727" s="17">
        <v>25333</v>
      </c>
      <c r="J1727" s="17">
        <v>1503512</v>
      </c>
      <c r="K1727" s="17">
        <v>0</v>
      </c>
      <c r="L1727" s="17">
        <v>28970900</v>
      </c>
      <c r="M1727" s="17">
        <v>0</v>
      </c>
      <c r="N1727" s="21">
        <v>0</v>
      </c>
      <c r="O1727" s="17">
        <v>0</v>
      </c>
      <c r="P1727" s="21">
        <v>0</v>
      </c>
      <c r="Q1727" s="17">
        <v>0</v>
      </c>
      <c r="R1727" s="21">
        <v>0</v>
      </c>
      <c r="S1727" s="17">
        <v>0</v>
      </c>
      <c r="T1727" s="21">
        <v>0</v>
      </c>
      <c r="U1727" s="17">
        <v>1544856</v>
      </c>
      <c r="V1727" s="21">
        <v>3766335.44</v>
      </c>
      <c r="W1727" s="17">
        <v>235934</v>
      </c>
      <c r="X1727" s="21">
        <v>845043.6</v>
      </c>
      <c r="Y1727" s="17">
        <v>0</v>
      </c>
      <c r="Z1727" s="21">
        <v>0</v>
      </c>
      <c r="AA1727" s="17">
        <v>8653970</v>
      </c>
      <c r="AB1727" s="21">
        <v>39463495.979999997</v>
      </c>
      <c r="AC1727" s="17">
        <v>2094</v>
      </c>
      <c r="AD1727" s="21">
        <v>2931.36</v>
      </c>
      <c r="AE1727" s="21">
        <v>0</v>
      </c>
      <c r="AF1727" s="21">
        <v>44077806.379999995</v>
      </c>
      <c r="AG1727" s="21" t="s">
        <v>35</v>
      </c>
      <c r="AI1727"/>
    </row>
    <row r="1728" spans="1:35">
      <c r="A1728" s="22">
        <v>1726</v>
      </c>
      <c r="B1728" s="28">
        <v>45474</v>
      </c>
      <c r="C1728" s="23" t="s">
        <v>38</v>
      </c>
      <c r="D1728" s="23" t="s">
        <v>54</v>
      </c>
      <c r="E1728" s="22">
        <v>0</v>
      </c>
      <c r="F1728" s="22">
        <v>0</v>
      </c>
      <c r="G1728" s="22">
        <v>0</v>
      </c>
      <c r="H1728" s="38">
        <v>0</v>
      </c>
      <c r="I1728" s="22">
        <v>0</v>
      </c>
      <c r="J1728" s="22">
        <v>0</v>
      </c>
      <c r="K1728" s="22">
        <v>208285</v>
      </c>
      <c r="L1728" s="22">
        <v>0</v>
      </c>
      <c r="M1728" s="22">
        <v>150462</v>
      </c>
      <c r="N1728" s="29">
        <v>933582.15</v>
      </c>
      <c r="O1728" s="22">
        <v>269611</v>
      </c>
      <c r="P1728" s="29">
        <v>5216228.62</v>
      </c>
      <c r="Q1728" s="22">
        <v>0</v>
      </c>
      <c r="R1728" s="29">
        <v>0</v>
      </c>
      <c r="S1728" s="22">
        <v>467</v>
      </c>
      <c r="T1728" s="29">
        <v>3957.6</v>
      </c>
      <c r="U1728" s="22">
        <v>0</v>
      </c>
      <c r="V1728" s="29">
        <v>0</v>
      </c>
      <c r="W1728" s="22">
        <v>0</v>
      </c>
      <c r="X1728" s="29">
        <v>0</v>
      </c>
      <c r="Y1728" s="22">
        <v>0</v>
      </c>
      <c r="Z1728" s="29">
        <v>0</v>
      </c>
      <c r="AA1728" s="22">
        <v>0</v>
      </c>
      <c r="AB1728" s="29">
        <v>0</v>
      </c>
      <c r="AC1728" s="22">
        <v>0</v>
      </c>
      <c r="AD1728" s="29">
        <v>0</v>
      </c>
      <c r="AE1728" s="29">
        <v>6153768.3700000001</v>
      </c>
      <c r="AF1728" s="29">
        <v>0</v>
      </c>
      <c r="AG1728" s="29" t="s">
        <v>40</v>
      </c>
      <c r="AI1728"/>
    </row>
    <row r="1729" spans="1:35">
      <c r="A1729" s="17">
        <v>1727</v>
      </c>
      <c r="B1729" s="18">
        <v>45474</v>
      </c>
      <c r="C1729" s="19" t="s">
        <v>41</v>
      </c>
      <c r="D1729" s="19" t="s">
        <v>55</v>
      </c>
      <c r="E1729" s="17">
        <v>1154</v>
      </c>
      <c r="F1729" s="17">
        <v>530</v>
      </c>
      <c r="G1729" s="17">
        <v>6870</v>
      </c>
      <c r="H1729" s="20">
        <v>70983</v>
      </c>
      <c r="I1729" s="17">
        <v>0</v>
      </c>
      <c r="J1729" s="17">
        <v>70994</v>
      </c>
      <c r="K1729" s="17">
        <v>27572</v>
      </c>
      <c r="L1729" s="17">
        <v>2853108</v>
      </c>
      <c r="M1729" s="17">
        <v>49323</v>
      </c>
      <c r="N1729" s="21">
        <v>222286.16</v>
      </c>
      <c r="O1729" s="17">
        <v>30000</v>
      </c>
      <c r="P1729" s="21">
        <v>223018.05</v>
      </c>
      <c r="Q1729" s="17">
        <v>0</v>
      </c>
      <c r="R1729" s="21">
        <v>0</v>
      </c>
      <c r="S1729" s="17">
        <v>272</v>
      </c>
      <c r="T1729" s="21">
        <v>1354</v>
      </c>
      <c r="U1729" s="17">
        <v>432047</v>
      </c>
      <c r="V1729" s="21">
        <v>1201281.2</v>
      </c>
      <c r="W1729" s="17">
        <v>47324</v>
      </c>
      <c r="X1729" s="21">
        <v>156393.26999999999</v>
      </c>
      <c r="Y1729" s="17">
        <v>0</v>
      </c>
      <c r="Z1729" s="21">
        <v>0</v>
      </c>
      <c r="AA1729" s="17">
        <v>2598018</v>
      </c>
      <c r="AB1729" s="21">
        <v>14420476.529999999</v>
      </c>
      <c r="AC1729" s="17">
        <v>0</v>
      </c>
      <c r="AD1729" s="21">
        <v>0</v>
      </c>
      <c r="AE1729" s="21">
        <v>446658.20999999996</v>
      </c>
      <c r="AF1729" s="21">
        <v>15778151</v>
      </c>
      <c r="AG1729" s="21" t="s">
        <v>35</v>
      </c>
      <c r="AI1729"/>
    </row>
    <row r="1730" spans="1:35">
      <c r="A1730" s="22">
        <v>1728</v>
      </c>
      <c r="B1730" s="28">
        <v>45474</v>
      </c>
      <c r="C1730" s="23" t="s">
        <v>38</v>
      </c>
      <c r="D1730" s="23" t="s">
        <v>56</v>
      </c>
      <c r="E1730" s="22">
        <v>440</v>
      </c>
      <c r="F1730" s="22">
        <v>340</v>
      </c>
      <c r="G1730" s="22">
        <v>551</v>
      </c>
      <c r="H1730" s="38">
        <v>93</v>
      </c>
      <c r="I1730" s="22">
        <v>0</v>
      </c>
      <c r="J1730" s="22">
        <v>6583</v>
      </c>
      <c r="K1730" s="22">
        <v>514296</v>
      </c>
      <c r="L1730" s="22">
        <v>1732726</v>
      </c>
      <c r="M1730" s="22">
        <v>532130</v>
      </c>
      <c r="N1730" s="29">
        <v>2418689.0099999998</v>
      </c>
      <c r="O1730" s="22">
        <v>283653</v>
      </c>
      <c r="P1730" s="29">
        <v>2434832.2999999998</v>
      </c>
      <c r="Q1730" s="22">
        <v>0</v>
      </c>
      <c r="R1730" s="29">
        <v>0</v>
      </c>
      <c r="S1730" s="22">
        <v>4092</v>
      </c>
      <c r="T1730" s="29">
        <v>11969.3</v>
      </c>
      <c r="U1730" s="22">
        <v>227631</v>
      </c>
      <c r="V1730" s="29">
        <v>547492.73</v>
      </c>
      <c r="W1730" s="22">
        <v>146354</v>
      </c>
      <c r="X1730" s="29">
        <v>347732.2</v>
      </c>
      <c r="Y1730" s="22">
        <v>0</v>
      </c>
      <c r="Z1730" s="29">
        <v>0</v>
      </c>
      <c r="AA1730" s="22">
        <v>823875</v>
      </c>
      <c r="AB1730" s="29">
        <v>4324648.57</v>
      </c>
      <c r="AC1730" s="22">
        <v>0</v>
      </c>
      <c r="AD1730" s="29">
        <v>0</v>
      </c>
      <c r="AE1730" s="29">
        <v>4865490.6099999994</v>
      </c>
      <c r="AF1730" s="29">
        <v>5219873.5</v>
      </c>
      <c r="AG1730" s="29" t="s">
        <v>35</v>
      </c>
      <c r="AI1730"/>
    </row>
    <row r="1731" spans="1:35">
      <c r="A1731" s="17">
        <v>1729</v>
      </c>
      <c r="B1731" s="18">
        <v>45474</v>
      </c>
      <c r="C1731" s="19" t="s">
        <v>41</v>
      </c>
      <c r="D1731" s="19" t="s">
        <v>57</v>
      </c>
      <c r="E1731" s="17">
        <v>418</v>
      </c>
      <c r="F1731" s="17">
        <v>5</v>
      </c>
      <c r="G1731" s="17">
        <v>7991</v>
      </c>
      <c r="H1731" s="20">
        <v>0</v>
      </c>
      <c r="I1731" s="17">
        <v>14680</v>
      </c>
      <c r="J1731" s="17">
        <v>0</v>
      </c>
      <c r="K1731" s="17">
        <v>0</v>
      </c>
      <c r="L1731" s="17">
        <v>970596</v>
      </c>
      <c r="M1731" s="17">
        <v>0</v>
      </c>
      <c r="N1731" s="21">
        <v>0</v>
      </c>
      <c r="O1731" s="17">
        <v>0</v>
      </c>
      <c r="P1731" s="21">
        <v>0</v>
      </c>
      <c r="Q1731" s="17">
        <v>0</v>
      </c>
      <c r="R1731" s="21">
        <v>0</v>
      </c>
      <c r="S1731" s="17">
        <v>0</v>
      </c>
      <c r="T1731" s="21">
        <v>0</v>
      </c>
      <c r="U1731" s="17">
        <v>86015</v>
      </c>
      <c r="V1731" s="21">
        <v>258288.22</v>
      </c>
      <c r="W1731" s="17">
        <v>42290</v>
      </c>
      <c r="X1731" s="21">
        <v>182581.02</v>
      </c>
      <c r="Y1731" s="17">
        <v>277</v>
      </c>
      <c r="Z1731" s="21">
        <v>8641.7999999999993</v>
      </c>
      <c r="AA1731" s="17">
        <v>278407</v>
      </c>
      <c r="AB1731" s="21">
        <v>1489724.88</v>
      </c>
      <c r="AC1731" s="17">
        <v>0</v>
      </c>
      <c r="AD1731" s="21">
        <v>0</v>
      </c>
      <c r="AE1731" s="21">
        <v>0</v>
      </c>
      <c r="AF1731" s="21">
        <v>1939235.92</v>
      </c>
      <c r="AG1731" s="21" t="s">
        <v>35</v>
      </c>
      <c r="AI1731"/>
    </row>
    <row r="1732" spans="1:35">
      <c r="A1732" s="22">
        <v>1730</v>
      </c>
      <c r="B1732" s="28">
        <v>45474</v>
      </c>
      <c r="C1732" s="23" t="s">
        <v>38</v>
      </c>
      <c r="D1732" s="23" t="s">
        <v>58</v>
      </c>
      <c r="E1732" s="22">
        <v>13</v>
      </c>
      <c r="F1732" s="22">
        <v>2</v>
      </c>
      <c r="G1732" s="22">
        <v>0</v>
      </c>
      <c r="H1732" s="38">
        <v>0</v>
      </c>
      <c r="I1732" s="22">
        <v>0</v>
      </c>
      <c r="J1732" s="22">
        <v>10</v>
      </c>
      <c r="K1732" s="22">
        <v>0</v>
      </c>
      <c r="L1732" s="22">
        <v>112218</v>
      </c>
      <c r="M1732" s="22">
        <v>0</v>
      </c>
      <c r="N1732" s="29">
        <v>0</v>
      </c>
      <c r="O1732" s="22">
        <v>0</v>
      </c>
      <c r="P1732" s="29">
        <v>0</v>
      </c>
      <c r="Q1732" s="22">
        <v>0</v>
      </c>
      <c r="R1732" s="29">
        <v>0</v>
      </c>
      <c r="S1732" s="22">
        <v>0</v>
      </c>
      <c r="T1732" s="29">
        <v>0</v>
      </c>
      <c r="U1732" s="22">
        <v>27146</v>
      </c>
      <c r="V1732" s="29">
        <v>88679.33</v>
      </c>
      <c r="W1732" s="22">
        <v>12133</v>
      </c>
      <c r="X1732" s="29">
        <v>52683.040000000001</v>
      </c>
      <c r="Y1732" s="22">
        <v>0</v>
      </c>
      <c r="Z1732" s="29">
        <v>0</v>
      </c>
      <c r="AA1732" s="22">
        <v>28445</v>
      </c>
      <c r="AB1732" s="29">
        <v>172198.25</v>
      </c>
      <c r="AC1732" s="22">
        <v>0</v>
      </c>
      <c r="AD1732" s="29">
        <v>0</v>
      </c>
      <c r="AE1732" s="29">
        <v>0</v>
      </c>
      <c r="AF1732" s="29">
        <v>313560.62</v>
      </c>
      <c r="AG1732" s="29" t="s">
        <v>35</v>
      </c>
      <c r="AI1732"/>
    </row>
    <row r="1733" spans="1:35">
      <c r="A1733" s="17">
        <v>1731</v>
      </c>
      <c r="B1733" s="18">
        <v>45474</v>
      </c>
      <c r="C1733" s="19" t="s">
        <v>41</v>
      </c>
      <c r="D1733" s="19" t="s">
        <v>59</v>
      </c>
      <c r="E1733" s="17">
        <v>241</v>
      </c>
      <c r="F1733" s="17">
        <v>39</v>
      </c>
      <c r="G1733" s="17">
        <v>1462</v>
      </c>
      <c r="H1733" s="20">
        <v>0</v>
      </c>
      <c r="I1733" s="17">
        <v>0</v>
      </c>
      <c r="J1733" s="17">
        <v>34134</v>
      </c>
      <c r="K1733" s="17">
        <v>12376</v>
      </c>
      <c r="L1733" s="17">
        <v>547958</v>
      </c>
      <c r="M1733" s="17">
        <v>25778</v>
      </c>
      <c r="N1733" s="21">
        <v>58348.58</v>
      </c>
      <c r="O1733" s="17">
        <v>7085</v>
      </c>
      <c r="P1733" s="21">
        <v>28282.36</v>
      </c>
      <c r="Q1733" s="17">
        <v>0</v>
      </c>
      <c r="R1733" s="21">
        <v>0</v>
      </c>
      <c r="S1733" s="17">
        <v>273</v>
      </c>
      <c r="T1733" s="21">
        <v>947.2</v>
      </c>
      <c r="U1733" s="17">
        <v>164835</v>
      </c>
      <c r="V1733" s="21">
        <v>323458.78000000003</v>
      </c>
      <c r="W1733" s="17">
        <v>7219</v>
      </c>
      <c r="X1733" s="21">
        <v>24334.46</v>
      </c>
      <c r="Y1733" s="17">
        <v>0</v>
      </c>
      <c r="Z1733" s="21">
        <v>0</v>
      </c>
      <c r="AA1733" s="17">
        <v>451442</v>
      </c>
      <c r="AB1733" s="21">
        <v>1956005.4</v>
      </c>
      <c r="AC1733" s="17">
        <v>0</v>
      </c>
      <c r="AD1733" s="21">
        <v>0</v>
      </c>
      <c r="AE1733" s="21">
        <v>87578.14</v>
      </c>
      <c r="AF1733" s="21">
        <v>2303798.64</v>
      </c>
      <c r="AG1733" s="21" t="s">
        <v>35</v>
      </c>
      <c r="AI1733"/>
    </row>
    <row r="1734" spans="1:35">
      <c r="A1734" s="22">
        <v>1732</v>
      </c>
      <c r="B1734" s="28">
        <v>45474</v>
      </c>
      <c r="C1734" s="23" t="s">
        <v>38</v>
      </c>
      <c r="D1734" s="23" t="s">
        <v>103</v>
      </c>
      <c r="E1734" s="22">
        <v>2</v>
      </c>
      <c r="F1734" s="22">
        <v>0</v>
      </c>
      <c r="G1734" s="22">
        <v>0</v>
      </c>
      <c r="H1734" s="38">
        <v>0</v>
      </c>
      <c r="I1734" s="22">
        <v>0</v>
      </c>
      <c r="J1734" s="22">
        <v>0</v>
      </c>
      <c r="K1734" s="22">
        <v>0</v>
      </c>
      <c r="L1734" s="22">
        <v>22105</v>
      </c>
      <c r="M1734" s="22">
        <v>0</v>
      </c>
      <c r="N1734" s="29">
        <v>0</v>
      </c>
      <c r="O1734" s="22">
        <v>0</v>
      </c>
      <c r="P1734" s="29">
        <v>0</v>
      </c>
      <c r="Q1734" s="22">
        <v>0</v>
      </c>
      <c r="R1734" s="29">
        <v>0</v>
      </c>
      <c r="S1734" s="22">
        <v>0</v>
      </c>
      <c r="T1734" s="29">
        <v>0</v>
      </c>
      <c r="U1734" s="22">
        <v>1711</v>
      </c>
      <c r="V1734" s="29">
        <v>6022.67</v>
      </c>
      <c r="W1734" s="22">
        <v>218</v>
      </c>
      <c r="X1734" s="29">
        <v>561.12</v>
      </c>
      <c r="Y1734" s="22">
        <v>0</v>
      </c>
      <c r="Z1734" s="29">
        <v>0</v>
      </c>
      <c r="AA1734" s="22">
        <v>2395</v>
      </c>
      <c r="AB1734" s="29">
        <v>14086.1</v>
      </c>
      <c r="AC1734" s="22">
        <v>0</v>
      </c>
      <c r="AD1734" s="29">
        <v>0</v>
      </c>
      <c r="AE1734" s="29">
        <v>0</v>
      </c>
      <c r="AF1734" s="29">
        <v>20669.89</v>
      </c>
      <c r="AG1734" s="29" t="s">
        <v>35</v>
      </c>
      <c r="AI1734"/>
    </row>
    <row r="1735" spans="1:35">
      <c r="A1735" s="17">
        <v>1733</v>
      </c>
      <c r="B1735" s="18">
        <v>45474</v>
      </c>
      <c r="C1735" s="19" t="s">
        <v>33</v>
      </c>
      <c r="D1735" s="19" t="s">
        <v>60</v>
      </c>
      <c r="E1735" s="17">
        <v>632</v>
      </c>
      <c r="F1735" s="17">
        <v>2</v>
      </c>
      <c r="G1735" s="17">
        <v>0</v>
      </c>
      <c r="H1735" s="20">
        <v>5492</v>
      </c>
      <c r="I1735" s="17">
        <v>0</v>
      </c>
      <c r="J1735" s="17">
        <v>0</v>
      </c>
      <c r="K1735" s="17">
        <v>0</v>
      </c>
      <c r="L1735" s="17">
        <v>5728432</v>
      </c>
      <c r="M1735" s="17">
        <v>0</v>
      </c>
      <c r="N1735" s="21">
        <v>0</v>
      </c>
      <c r="O1735" s="17">
        <v>0</v>
      </c>
      <c r="P1735" s="21">
        <v>0</v>
      </c>
      <c r="Q1735" s="17">
        <v>0</v>
      </c>
      <c r="R1735" s="21">
        <v>0</v>
      </c>
      <c r="S1735" s="17">
        <v>0</v>
      </c>
      <c r="T1735" s="21">
        <v>0</v>
      </c>
      <c r="U1735" s="17">
        <v>165982</v>
      </c>
      <c r="V1735" s="21">
        <v>295007.07</v>
      </c>
      <c r="W1735" s="17">
        <v>11885</v>
      </c>
      <c r="X1735" s="21">
        <v>33621.33</v>
      </c>
      <c r="Y1735" s="17">
        <v>0</v>
      </c>
      <c r="Z1735" s="21">
        <v>0</v>
      </c>
      <c r="AA1735" s="17">
        <v>858133</v>
      </c>
      <c r="AB1735" s="21">
        <v>4040873.83</v>
      </c>
      <c r="AC1735" s="17">
        <v>10</v>
      </c>
      <c r="AD1735" s="21">
        <v>10.1</v>
      </c>
      <c r="AE1735" s="21">
        <v>0</v>
      </c>
      <c r="AF1735" s="21">
        <v>4369512.33</v>
      </c>
      <c r="AG1735" s="21" t="s">
        <v>35</v>
      </c>
      <c r="AI1735"/>
    </row>
    <row r="1736" spans="1:35">
      <c r="A1736" s="22">
        <v>1734</v>
      </c>
      <c r="B1736" s="28">
        <v>45474</v>
      </c>
      <c r="C1736" s="23" t="s">
        <v>33</v>
      </c>
      <c r="D1736" s="23" t="s">
        <v>61</v>
      </c>
      <c r="E1736" s="22">
        <v>367</v>
      </c>
      <c r="F1736" s="22">
        <v>4</v>
      </c>
      <c r="G1736" s="22">
        <v>3172</v>
      </c>
      <c r="H1736" s="38">
        <v>320</v>
      </c>
      <c r="I1736" s="22">
        <v>47595</v>
      </c>
      <c r="J1736" s="22">
        <v>0</v>
      </c>
      <c r="K1736" s="22">
        <v>0</v>
      </c>
      <c r="L1736" s="22">
        <v>1743552</v>
      </c>
      <c r="M1736" s="22">
        <v>0</v>
      </c>
      <c r="N1736" s="29">
        <v>0</v>
      </c>
      <c r="O1736" s="22">
        <v>0</v>
      </c>
      <c r="P1736" s="29">
        <v>0</v>
      </c>
      <c r="Q1736" s="22">
        <v>0</v>
      </c>
      <c r="R1736" s="29">
        <v>0</v>
      </c>
      <c r="S1736" s="22">
        <v>0</v>
      </c>
      <c r="T1736" s="29">
        <v>0</v>
      </c>
      <c r="U1736" s="22">
        <v>137102</v>
      </c>
      <c r="V1736" s="29">
        <v>316655.94</v>
      </c>
      <c r="W1736" s="22">
        <v>40156</v>
      </c>
      <c r="X1736" s="29">
        <v>170563.23</v>
      </c>
      <c r="Y1736" s="22">
        <v>0</v>
      </c>
      <c r="Z1736" s="29">
        <v>0</v>
      </c>
      <c r="AA1736" s="22">
        <v>2739879</v>
      </c>
      <c r="AB1736" s="29">
        <v>7366840.7999999998</v>
      </c>
      <c r="AC1736" s="22">
        <v>0</v>
      </c>
      <c r="AD1736" s="29">
        <v>0</v>
      </c>
      <c r="AE1736" s="29">
        <v>0</v>
      </c>
      <c r="AF1736" s="29">
        <v>7854059.9699999997</v>
      </c>
      <c r="AG1736" s="29" t="s">
        <v>35</v>
      </c>
      <c r="AI1736"/>
    </row>
    <row r="1737" spans="1:35">
      <c r="A1737" s="17">
        <v>1735</v>
      </c>
      <c r="B1737" s="18">
        <v>45474</v>
      </c>
      <c r="C1737" s="19" t="s">
        <v>41</v>
      </c>
      <c r="D1737" s="19" t="s">
        <v>62</v>
      </c>
      <c r="E1737" s="17">
        <v>1714</v>
      </c>
      <c r="F1737" s="17">
        <v>332</v>
      </c>
      <c r="G1737" s="17">
        <v>21097</v>
      </c>
      <c r="H1737" s="20">
        <v>589</v>
      </c>
      <c r="I1737" s="17">
        <v>424</v>
      </c>
      <c r="J1737" s="17">
        <v>5423102</v>
      </c>
      <c r="K1737" s="17">
        <v>1017450</v>
      </c>
      <c r="L1737" s="17">
        <v>13700144</v>
      </c>
      <c r="M1737" s="17">
        <v>2171550</v>
      </c>
      <c r="N1737" s="21">
        <v>6818678.8200000003</v>
      </c>
      <c r="O1737" s="17">
        <v>1855272</v>
      </c>
      <c r="P1737" s="21">
        <v>10150267.550000001</v>
      </c>
      <c r="Q1737" s="17">
        <v>0</v>
      </c>
      <c r="R1737" s="21">
        <v>0</v>
      </c>
      <c r="S1737" s="17">
        <v>5256</v>
      </c>
      <c r="T1737" s="21">
        <v>25411.59</v>
      </c>
      <c r="U1737" s="17">
        <v>3355465</v>
      </c>
      <c r="V1737" s="21">
        <v>8360021.4699999997</v>
      </c>
      <c r="W1737" s="17">
        <v>1326725</v>
      </c>
      <c r="X1737" s="21">
        <v>5250160.3099999996</v>
      </c>
      <c r="Y1737" s="17">
        <v>2758</v>
      </c>
      <c r="Z1737" s="21">
        <v>39680.33</v>
      </c>
      <c r="AA1737" s="17">
        <v>8060957</v>
      </c>
      <c r="AB1737" s="21">
        <v>40528934.399999999</v>
      </c>
      <c r="AC1737" s="17">
        <v>52</v>
      </c>
      <c r="AD1737" s="21">
        <v>47.8</v>
      </c>
      <c r="AE1737" s="21">
        <v>16994357.960000001</v>
      </c>
      <c r="AF1737" s="21">
        <v>54178844.309999995</v>
      </c>
      <c r="AG1737" s="21" t="s">
        <v>35</v>
      </c>
      <c r="AI1737"/>
    </row>
    <row r="1738" spans="1:35">
      <c r="A1738" s="22">
        <v>1736</v>
      </c>
      <c r="B1738" s="28">
        <v>45474</v>
      </c>
      <c r="C1738" s="23" t="s">
        <v>36</v>
      </c>
      <c r="D1738" s="23" t="s">
        <v>64</v>
      </c>
      <c r="E1738" s="22">
        <v>0</v>
      </c>
      <c r="F1738" s="22">
        <v>0</v>
      </c>
      <c r="G1738" s="22">
        <v>0</v>
      </c>
      <c r="H1738" s="38">
        <v>430689</v>
      </c>
      <c r="I1738" s="22">
        <v>0</v>
      </c>
      <c r="J1738" s="22">
        <v>10963</v>
      </c>
      <c r="K1738" s="22">
        <v>0</v>
      </c>
      <c r="L1738" s="22">
        <v>9687625</v>
      </c>
      <c r="M1738" s="22">
        <v>0</v>
      </c>
      <c r="N1738" s="29">
        <v>0</v>
      </c>
      <c r="O1738" s="22">
        <v>0</v>
      </c>
      <c r="P1738" s="29">
        <v>0</v>
      </c>
      <c r="Q1738" s="22">
        <v>0</v>
      </c>
      <c r="R1738" s="29">
        <v>0</v>
      </c>
      <c r="S1738" s="22">
        <v>0</v>
      </c>
      <c r="T1738" s="29">
        <v>0</v>
      </c>
      <c r="U1738" s="22">
        <v>149155</v>
      </c>
      <c r="V1738" s="29">
        <v>283702.8</v>
      </c>
      <c r="W1738" s="22">
        <v>9849</v>
      </c>
      <c r="X1738" s="29">
        <v>16898.18</v>
      </c>
      <c r="Y1738" s="22">
        <v>0</v>
      </c>
      <c r="Z1738" s="29">
        <v>0</v>
      </c>
      <c r="AA1738" s="22">
        <v>2222163</v>
      </c>
      <c r="AB1738" s="29">
        <v>7158606.2300000004</v>
      </c>
      <c r="AC1738" s="22">
        <v>78</v>
      </c>
      <c r="AD1738" s="29">
        <v>47.4</v>
      </c>
      <c r="AE1738" s="29">
        <v>0</v>
      </c>
      <c r="AF1738" s="29">
        <v>7459254.6100000013</v>
      </c>
      <c r="AG1738" s="29" t="s">
        <v>35</v>
      </c>
      <c r="AI1738"/>
    </row>
    <row r="1739" spans="1:35">
      <c r="A1739" s="17">
        <v>1737</v>
      </c>
      <c r="B1739" s="18">
        <v>45474</v>
      </c>
      <c r="C1739" s="19" t="s">
        <v>41</v>
      </c>
      <c r="D1739" s="19" t="s">
        <v>65</v>
      </c>
      <c r="E1739" s="17">
        <v>12162</v>
      </c>
      <c r="F1739" s="17">
        <v>8918</v>
      </c>
      <c r="G1739" s="17">
        <v>1454501</v>
      </c>
      <c r="H1739" s="20">
        <v>3328</v>
      </c>
      <c r="I1739" s="17">
        <v>1918623</v>
      </c>
      <c r="J1739" s="17">
        <v>641595</v>
      </c>
      <c r="K1739" s="17">
        <v>21731989</v>
      </c>
      <c r="L1739" s="17">
        <v>56762578</v>
      </c>
      <c r="M1739" s="17">
        <v>63866074</v>
      </c>
      <c r="N1739" s="21">
        <v>163965388.80000001</v>
      </c>
      <c r="O1739" s="17">
        <v>34693524</v>
      </c>
      <c r="P1739" s="21">
        <v>279720236.89999998</v>
      </c>
      <c r="Q1739" s="17">
        <v>0</v>
      </c>
      <c r="R1739" s="21">
        <v>0</v>
      </c>
      <c r="S1739" s="17">
        <v>210457</v>
      </c>
      <c r="T1739" s="21">
        <v>1316490.22</v>
      </c>
      <c r="U1739" s="17">
        <v>11503550</v>
      </c>
      <c r="V1739" s="21">
        <v>40189115.270000003</v>
      </c>
      <c r="W1739" s="17">
        <v>7644044</v>
      </c>
      <c r="X1739" s="21">
        <v>40033228.890000001</v>
      </c>
      <c r="Y1739" s="17">
        <v>77235</v>
      </c>
      <c r="Z1739" s="21">
        <v>1162736.6000000001</v>
      </c>
      <c r="AA1739" s="17">
        <v>34994001</v>
      </c>
      <c r="AB1739" s="21">
        <v>226267618.09999999</v>
      </c>
      <c r="AC1739" s="17">
        <v>1038</v>
      </c>
      <c r="AD1739" s="21">
        <v>1050.94</v>
      </c>
      <c r="AE1739" s="21">
        <v>445002115.92000002</v>
      </c>
      <c r="AF1739" s="21">
        <v>307653749.80000001</v>
      </c>
      <c r="AG1739" s="21" t="s">
        <v>40</v>
      </c>
      <c r="AI1739"/>
    </row>
    <row r="1740" spans="1:35">
      <c r="A1740" s="22">
        <v>1738</v>
      </c>
      <c r="B1740" s="28">
        <v>45474</v>
      </c>
      <c r="C1740" s="23" t="s">
        <v>38</v>
      </c>
      <c r="D1740" s="23" t="s">
        <v>66</v>
      </c>
      <c r="E1740" s="22">
        <v>46</v>
      </c>
      <c r="F1740" s="22">
        <v>27</v>
      </c>
      <c r="G1740" s="22">
        <v>0</v>
      </c>
      <c r="H1740" s="38">
        <v>0</v>
      </c>
      <c r="I1740" s="22">
        <v>0</v>
      </c>
      <c r="J1740" s="22">
        <v>0</v>
      </c>
      <c r="K1740" s="22">
        <v>718457</v>
      </c>
      <c r="L1740" s="22">
        <v>754217</v>
      </c>
      <c r="M1740" s="22">
        <v>891336</v>
      </c>
      <c r="N1740" s="29">
        <v>3196190.97</v>
      </c>
      <c r="O1740" s="22">
        <v>1422825</v>
      </c>
      <c r="P1740" s="29">
        <v>8261953.5800000001</v>
      </c>
      <c r="Q1740" s="22">
        <v>0</v>
      </c>
      <c r="R1740" s="29">
        <v>0</v>
      </c>
      <c r="S1740" s="22">
        <v>2307</v>
      </c>
      <c r="T1740" s="29">
        <v>16045.65</v>
      </c>
      <c r="U1740" s="22">
        <v>250412</v>
      </c>
      <c r="V1740" s="29">
        <v>1182847.8</v>
      </c>
      <c r="W1740" s="22">
        <v>0</v>
      </c>
      <c r="X1740" s="29">
        <v>0</v>
      </c>
      <c r="Y1740" s="22">
        <v>0</v>
      </c>
      <c r="Z1740" s="29">
        <v>0</v>
      </c>
      <c r="AA1740" s="22">
        <v>218140</v>
      </c>
      <c r="AB1740" s="29">
        <v>1295947.8600000001</v>
      </c>
      <c r="AC1740" s="22">
        <v>0</v>
      </c>
      <c r="AD1740" s="29">
        <v>0</v>
      </c>
      <c r="AE1740" s="29">
        <v>11474190.200000001</v>
      </c>
      <c r="AF1740" s="29">
        <v>2478795.66</v>
      </c>
      <c r="AG1740" s="29" t="s">
        <v>40</v>
      </c>
      <c r="AI1740"/>
    </row>
    <row r="1741" spans="1:35">
      <c r="A1741" s="17">
        <v>1739</v>
      </c>
      <c r="B1741" s="18">
        <v>45474</v>
      </c>
      <c r="C1741" s="19" t="s">
        <v>41</v>
      </c>
      <c r="D1741" s="19" t="s">
        <v>67</v>
      </c>
      <c r="E1741" s="17">
        <v>9929</v>
      </c>
      <c r="F1741" s="17">
        <v>6618</v>
      </c>
      <c r="G1741" s="17">
        <v>1764048</v>
      </c>
      <c r="H1741" s="20">
        <v>6115</v>
      </c>
      <c r="I1741" s="17">
        <v>592587</v>
      </c>
      <c r="J1741" s="17">
        <v>3585961</v>
      </c>
      <c r="K1741" s="17">
        <v>17413024</v>
      </c>
      <c r="L1741" s="17">
        <v>32171188</v>
      </c>
      <c r="M1741" s="17">
        <v>19340969</v>
      </c>
      <c r="N1741" s="21">
        <v>95717131.540000007</v>
      </c>
      <c r="O1741" s="17">
        <v>51503060</v>
      </c>
      <c r="P1741" s="21">
        <v>249938875.59999999</v>
      </c>
      <c r="Q1741" s="17">
        <v>56</v>
      </c>
      <c r="R1741" s="21">
        <v>3105.6</v>
      </c>
      <c r="S1741" s="17">
        <v>69402</v>
      </c>
      <c r="T1741" s="21">
        <v>334028.84000000003</v>
      </c>
      <c r="U1741" s="17">
        <v>7536755</v>
      </c>
      <c r="V1741" s="21">
        <v>27997018.91</v>
      </c>
      <c r="W1741" s="17">
        <v>3375684</v>
      </c>
      <c r="X1741" s="21">
        <v>28829474.510000002</v>
      </c>
      <c r="Y1741" s="17">
        <v>7696</v>
      </c>
      <c r="Z1741" s="21">
        <v>152643.25</v>
      </c>
      <c r="AA1741" s="17">
        <v>15997202</v>
      </c>
      <c r="AB1741" s="21">
        <v>113140062.7</v>
      </c>
      <c r="AC1741" s="17">
        <v>1</v>
      </c>
      <c r="AD1741" s="21">
        <v>0.2</v>
      </c>
      <c r="AE1741" s="21">
        <v>345993141.57999998</v>
      </c>
      <c r="AF1741" s="21">
        <v>170119199.56999999</v>
      </c>
      <c r="AG1741" s="21" t="s">
        <v>40</v>
      </c>
      <c r="AI1741"/>
    </row>
    <row r="1742" spans="1:35">
      <c r="A1742" s="22">
        <v>1740</v>
      </c>
      <c r="B1742" s="28">
        <v>45474</v>
      </c>
      <c r="C1742" s="23" t="s">
        <v>41</v>
      </c>
      <c r="D1742" s="23" t="s">
        <v>68</v>
      </c>
      <c r="E1742" s="22">
        <v>2338</v>
      </c>
      <c r="F1742" s="22">
        <v>936</v>
      </c>
      <c r="G1742" s="22">
        <v>14413</v>
      </c>
      <c r="H1742" s="38">
        <v>1619</v>
      </c>
      <c r="I1742" s="22">
        <v>2285</v>
      </c>
      <c r="J1742" s="22">
        <v>318956</v>
      </c>
      <c r="K1742" s="22">
        <v>36985</v>
      </c>
      <c r="L1742" s="22">
        <v>12071325</v>
      </c>
      <c r="M1742" s="22">
        <v>75058</v>
      </c>
      <c r="N1742" s="29">
        <v>291007.15999999997</v>
      </c>
      <c r="O1742" s="22">
        <v>64171</v>
      </c>
      <c r="P1742" s="29">
        <v>247520.45</v>
      </c>
      <c r="Q1742" s="22">
        <v>0</v>
      </c>
      <c r="R1742" s="29">
        <v>0</v>
      </c>
      <c r="S1742" s="22">
        <v>568</v>
      </c>
      <c r="T1742" s="29">
        <v>3341.7</v>
      </c>
      <c r="U1742" s="22">
        <v>1274199</v>
      </c>
      <c r="V1742" s="29">
        <v>2987489.47</v>
      </c>
      <c r="W1742" s="22">
        <v>265141</v>
      </c>
      <c r="X1742" s="29">
        <v>847307.62</v>
      </c>
      <c r="Y1742" s="22">
        <v>0</v>
      </c>
      <c r="Z1742" s="29">
        <v>0</v>
      </c>
      <c r="AA1742" s="22">
        <v>5349166</v>
      </c>
      <c r="AB1742" s="29">
        <v>26586814.98</v>
      </c>
      <c r="AC1742" s="22">
        <v>115</v>
      </c>
      <c r="AD1742" s="29">
        <v>52.26</v>
      </c>
      <c r="AE1742" s="29">
        <v>541869.30999999994</v>
      </c>
      <c r="AF1742" s="29">
        <v>30421664.330000002</v>
      </c>
      <c r="AG1742" s="29" t="s">
        <v>35</v>
      </c>
      <c r="AI1742"/>
    </row>
    <row r="1743" spans="1:35">
      <c r="A1743" s="17">
        <v>1741</v>
      </c>
      <c r="B1743" s="18">
        <v>45474</v>
      </c>
      <c r="C1743" s="19" t="s">
        <v>41</v>
      </c>
      <c r="D1743" s="19" t="s">
        <v>69</v>
      </c>
      <c r="E1743" s="17">
        <v>899</v>
      </c>
      <c r="F1743" s="17">
        <v>342</v>
      </c>
      <c r="G1743" s="17">
        <v>46937</v>
      </c>
      <c r="H1743" s="20">
        <v>7622</v>
      </c>
      <c r="I1743" s="17">
        <v>0</v>
      </c>
      <c r="J1743" s="17">
        <v>46935</v>
      </c>
      <c r="K1743" s="17">
        <v>2892557</v>
      </c>
      <c r="L1743" s="17">
        <v>6617788</v>
      </c>
      <c r="M1743" s="17">
        <v>8385943</v>
      </c>
      <c r="N1743" s="21">
        <v>18572623.760000002</v>
      </c>
      <c r="O1743" s="17">
        <v>2049622</v>
      </c>
      <c r="P1743" s="21">
        <v>13219375.77</v>
      </c>
      <c r="Q1743" s="17">
        <v>0</v>
      </c>
      <c r="R1743" s="21">
        <v>0</v>
      </c>
      <c r="S1743" s="17">
        <v>27906</v>
      </c>
      <c r="T1743" s="21">
        <v>123519.1</v>
      </c>
      <c r="U1743" s="17">
        <v>687067</v>
      </c>
      <c r="V1743" s="21">
        <v>2094726.32</v>
      </c>
      <c r="W1743" s="17">
        <v>286012</v>
      </c>
      <c r="X1743" s="21">
        <v>2851176.33</v>
      </c>
      <c r="Y1743" s="17">
        <v>0</v>
      </c>
      <c r="Z1743" s="21">
        <v>0</v>
      </c>
      <c r="AA1743" s="17">
        <v>4013855</v>
      </c>
      <c r="AB1743" s="21">
        <v>19325089.469999999</v>
      </c>
      <c r="AC1743" s="17">
        <v>0</v>
      </c>
      <c r="AD1743" s="21">
        <v>0</v>
      </c>
      <c r="AE1743" s="21">
        <v>31915518.630000003</v>
      </c>
      <c r="AF1743" s="21">
        <v>24270992.119999997</v>
      </c>
      <c r="AG1743" s="21" t="s">
        <v>40</v>
      </c>
      <c r="AI1743"/>
    </row>
    <row r="1744" spans="1:35">
      <c r="A1744" s="22">
        <v>1742</v>
      </c>
      <c r="B1744" s="28">
        <v>45474</v>
      </c>
      <c r="C1744" s="23" t="s">
        <v>36</v>
      </c>
      <c r="D1744" s="23" t="s">
        <v>70</v>
      </c>
      <c r="E1744" s="22">
        <v>0</v>
      </c>
      <c r="F1744" s="22">
        <v>0</v>
      </c>
      <c r="G1744" s="22">
        <v>0</v>
      </c>
      <c r="H1744" s="38">
        <v>187381</v>
      </c>
      <c r="I1744" s="22">
        <v>0</v>
      </c>
      <c r="J1744" s="22">
        <v>1213670</v>
      </c>
      <c r="K1744" s="22">
        <v>0</v>
      </c>
      <c r="L1744" s="22">
        <v>18062909</v>
      </c>
      <c r="M1744" s="22">
        <v>0</v>
      </c>
      <c r="N1744" s="29">
        <v>0</v>
      </c>
      <c r="O1744" s="22">
        <v>0</v>
      </c>
      <c r="P1744" s="29">
        <v>0</v>
      </c>
      <c r="Q1744" s="22">
        <v>0</v>
      </c>
      <c r="R1744" s="29">
        <v>0</v>
      </c>
      <c r="S1744" s="22">
        <v>0</v>
      </c>
      <c r="T1744" s="29">
        <v>0</v>
      </c>
      <c r="U1744" s="22">
        <v>0</v>
      </c>
      <c r="V1744" s="29">
        <v>0</v>
      </c>
      <c r="W1744" s="22">
        <v>249696</v>
      </c>
      <c r="X1744" s="29">
        <v>97150.67</v>
      </c>
      <c r="Y1744" s="22">
        <v>0</v>
      </c>
      <c r="Z1744" s="29">
        <v>0</v>
      </c>
      <c r="AA1744" s="22">
        <v>0</v>
      </c>
      <c r="AB1744" s="29">
        <v>0</v>
      </c>
      <c r="AC1744" s="22">
        <v>0</v>
      </c>
      <c r="AD1744" s="29">
        <v>0</v>
      </c>
      <c r="AE1744" s="29">
        <v>0</v>
      </c>
      <c r="AF1744" s="29">
        <v>97150.67</v>
      </c>
      <c r="AG1744" s="29" t="s">
        <v>35</v>
      </c>
      <c r="AI1744"/>
    </row>
    <row r="1745" spans="1:35">
      <c r="A1745" s="17">
        <v>1743</v>
      </c>
      <c r="B1745" s="18">
        <v>45474</v>
      </c>
      <c r="C1745" s="19" t="s">
        <v>45</v>
      </c>
      <c r="D1745" s="19" t="s">
        <v>71</v>
      </c>
      <c r="E1745" s="17">
        <v>4554</v>
      </c>
      <c r="F1745" s="17">
        <v>610</v>
      </c>
      <c r="G1745" s="17">
        <v>20817</v>
      </c>
      <c r="H1745" s="20">
        <v>12442</v>
      </c>
      <c r="I1745" s="17">
        <v>0</v>
      </c>
      <c r="J1745" s="17">
        <v>2718207</v>
      </c>
      <c r="K1745" s="17">
        <v>246302</v>
      </c>
      <c r="L1745" s="17">
        <v>32475638</v>
      </c>
      <c r="M1745" s="17">
        <v>213966</v>
      </c>
      <c r="N1745" s="21">
        <v>958946.21</v>
      </c>
      <c r="O1745" s="17">
        <v>139308</v>
      </c>
      <c r="P1745" s="21">
        <v>1220964.6100000001</v>
      </c>
      <c r="Q1745" s="17">
        <v>0</v>
      </c>
      <c r="R1745" s="21">
        <v>0</v>
      </c>
      <c r="S1745" s="17">
        <v>5209</v>
      </c>
      <c r="T1745" s="21">
        <v>38825.760000000002</v>
      </c>
      <c r="U1745" s="17">
        <v>3362762</v>
      </c>
      <c r="V1745" s="21">
        <v>7938718.2999999998</v>
      </c>
      <c r="W1745" s="17">
        <v>790493</v>
      </c>
      <c r="X1745" s="21">
        <v>2001224.98</v>
      </c>
      <c r="Y1745" s="17">
        <v>172</v>
      </c>
      <c r="Z1745" s="21">
        <v>564.72</v>
      </c>
      <c r="AA1745" s="17">
        <v>20270761</v>
      </c>
      <c r="AB1745" s="21">
        <v>95115194.400000006</v>
      </c>
      <c r="AC1745" s="17">
        <v>1124</v>
      </c>
      <c r="AD1745" s="21">
        <v>1087.1099999999999</v>
      </c>
      <c r="AE1745" s="21">
        <v>2218736.58</v>
      </c>
      <c r="AF1745" s="21">
        <v>105056789.51000001</v>
      </c>
      <c r="AG1745" s="21" t="s">
        <v>35</v>
      </c>
      <c r="AI1745"/>
    </row>
    <row r="1746" spans="1:35">
      <c r="A1746" s="22">
        <v>1744</v>
      </c>
      <c r="B1746" s="28">
        <v>45474</v>
      </c>
      <c r="C1746" s="23" t="s">
        <v>45</v>
      </c>
      <c r="D1746" s="23" t="s">
        <v>72</v>
      </c>
      <c r="E1746" s="22">
        <v>2765</v>
      </c>
      <c r="F1746" s="22">
        <v>734</v>
      </c>
      <c r="G1746" s="22">
        <v>0</v>
      </c>
      <c r="H1746" s="38">
        <v>7277</v>
      </c>
      <c r="I1746" s="22">
        <v>0</v>
      </c>
      <c r="J1746" s="22">
        <v>386922</v>
      </c>
      <c r="K1746" s="22">
        <v>79141</v>
      </c>
      <c r="L1746" s="22">
        <v>19001036</v>
      </c>
      <c r="M1746" s="22">
        <v>71064</v>
      </c>
      <c r="N1746" s="29">
        <v>210697.51</v>
      </c>
      <c r="O1746" s="22">
        <v>23316</v>
      </c>
      <c r="P1746" s="29">
        <v>82986.58</v>
      </c>
      <c r="Q1746" s="22">
        <v>0</v>
      </c>
      <c r="R1746" s="29">
        <v>0</v>
      </c>
      <c r="S1746" s="22">
        <v>2605</v>
      </c>
      <c r="T1746" s="29">
        <v>12806.6</v>
      </c>
      <c r="U1746" s="22">
        <v>2456690</v>
      </c>
      <c r="V1746" s="29">
        <v>5532368.6200000001</v>
      </c>
      <c r="W1746" s="22">
        <v>522991</v>
      </c>
      <c r="X1746" s="29">
        <v>1283594.32</v>
      </c>
      <c r="Y1746" s="22">
        <v>0</v>
      </c>
      <c r="Z1746" s="29">
        <v>0</v>
      </c>
      <c r="AA1746" s="22">
        <v>12113306</v>
      </c>
      <c r="AB1746" s="29">
        <v>50776579.149999999</v>
      </c>
      <c r="AC1746" s="22">
        <v>0</v>
      </c>
      <c r="AD1746" s="29">
        <v>0</v>
      </c>
      <c r="AE1746" s="29">
        <v>306490.69</v>
      </c>
      <c r="AF1746" s="29">
        <v>57592542.089999996</v>
      </c>
      <c r="AG1746" s="29" t="s">
        <v>35</v>
      </c>
      <c r="AI1746"/>
    </row>
    <row r="1747" spans="1:35">
      <c r="A1747" s="17">
        <v>1745</v>
      </c>
      <c r="B1747" s="18">
        <v>45474</v>
      </c>
      <c r="C1747" s="19" t="s">
        <v>41</v>
      </c>
      <c r="D1747" s="19" t="s">
        <v>73</v>
      </c>
      <c r="E1747" s="17">
        <v>1875</v>
      </c>
      <c r="F1747" s="17">
        <v>1125</v>
      </c>
      <c r="G1747" s="17">
        <v>241466</v>
      </c>
      <c r="H1747" s="20">
        <v>146</v>
      </c>
      <c r="I1747" s="17">
        <v>59628</v>
      </c>
      <c r="J1747" s="17">
        <v>6317571</v>
      </c>
      <c r="K1747" s="17">
        <v>3003867</v>
      </c>
      <c r="L1747" s="17">
        <v>11368894</v>
      </c>
      <c r="M1747" s="17">
        <v>3849004</v>
      </c>
      <c r="N1747" s="21">
        <v>24806323.329999998</v>
      </c>
      <c r="O1747" s="17">
        <v>6265264</v>
      </c>
      <c r="P1747" s="21">
        <v>55570631.380000003</v>
      </c>
      <c r="Q1747" s="17">
        <v>0</v>
      </c>
      <c r="R1747" s="21">
        <v>0</v>
      </c>
      <c r="S1747" s="17">
        <v>25013</v>
      </c>
      <c r="T1747" s="21">
        <v>129307.22</v>
      </c>
      <c r="U1747" s="17">
        <v>819976</v>
      </c>
      <c r="V1747" s="21">
        <v>2297854.17</v>
      </c>
      <c r="W1747" s="17">
        <v>665552</v>
      </c>
      <c r="X1747" s="21">
        <v>3507995.58</v>
      </c>
      <c r="Y1747" s="17">
        <v>1032</v>
      </c>
      <c r="Z1747" s="21">
        <v>88074.44</v>
      </c>
      <c r="AA1747" s="17">
        <v>4138377</v>
      </c>
      <c r="AB1747" s="21">
        <v>24759537.100000001</v>
      </c>
      <c r="AC1747" s="17">
        <v>0</v>
      </c>
      <c r="AD1747" s="21">
        <v>0</v>
      </c>
      <c r="AE1747" s="21">
        <v>80506261.930000007</v>
      </c>
      <c r="AF1747" s="21">
        <v>30653461.290000003</v>
      </c>
      <c r="AG1747" s="21" t="s">
        <v>40</v>
      </c>
      <c r="AI1747"/>
    </row>
    <row r="1748" spans="1:35">
      <c r="A1748" s="22">
        <v>1746</v>
      </c>
      <c r="B1748" s="28">
        <v>45474</v>
      </c>
      <c r="C1748" s="23" t="s">
        <v>41</v>
      </c>
      <c r="D1748" s="23" t="s">
        <v>74</v>
      </c>
      <c r="E1748" s="22">
        <v>946</v>
      </c>
      <c r="F1748" s="22">
        <v>631</v>
      </c>
      <c r="G1748" s="22">
        <v>14313</v>
      </c>
      <c r="H1748" s="38">
        <v>942</v>
      </c>
      <c r="I1748" s="22">
        <v>0</v>
      </c>
      <c r="J1748" s="22">
        <v>500478</v>
      </c>
      <c r="K1748" s="22">
        <v>121476</v>
      </c>
      <c r="L1748" s="22">
        <v>4492118</v>
      </c>
      <c r="M1748" s="22">
        <v>204052</v>
      </c>
      <c r="N1748" s="29">
        <v>1681545.27</v>
      </c>
      <c r="O1748" s="22">
        <v>104032</v>
      </c>
      <c r="P1748" s="29">
        <v>434217.75</v>
      </c>
      <c r="Q1748" s="22">
        <v>0</v>
      </c>
      <c r="R1748" s="29">
        <v>0</v>
      </c>
      <c r="S1748" s="22">
        <v>9835</v>
      </c>
      <c r="T1748" s="29">
        <v>39894.44</v>
      </c>
      <c r="U1748" s="22">
        <v>989630</v>
      </c>
      <c r="V1748" s="29">
        <v>2609588.5</v>
      </c>
      <c r="W1748" s="22">
        <v>1143154</v>
      </c>
      <c r="X1748" s="29">
        <v>888723</v>
      </c>
      <c r="Y1748" s="22">
        <v>0</v>
      </c>
      <c r="Z1748" s="29">
        <v>0</v>
      </c>
      <c r="AA1748" s="22">
        <v>5788676</v>
      </c>
      <c r="AB1748" s="29">
        <v>30192933.379999999</v>
      </c>
      <c r="AC1748" s="22">
        <v>0</v>
      </c>
      <c r="AD1748" s="29">
        <v>0</v>
      </c>
      <c r="AE1748" s="29">
        <v>2155657.46</v>
      </c>
      <c r="AF1748" s="29">
        <v>33691244.879999995</v>
      </c>
      <c r="AG1748" s="29" t="s">
        <v>35</v>
      </c>
      <c r="AI1748"/>
    </row>
    <row r="1749" spans="1:35">
      <c r="A1749" s="17">
        <v>1747</v>
      </c>
      <c r="B1749" s="18">
        <v>45474</v>
      </c>
      <c r="C1749" s="19" t="s">
        <v>33</v>
      </c>
      <c r="D1749" s="19" t="s">
        <v>75</v>
      </c>
      <c r="E1749" s="17">
        <v>59</v>
      </c>
      <c r="F1749" s="17">
        <v>2</v>
      </c>
      <c r="G1749" s="17">
        <v>0</v>
      </c>
      <c r="H1749" s="20">
        <v>136</v>
      </c>
      <c r="I1749" s="17">
        <v>0</v>
      </c>
      <c r="J1749" s="17">
        <v>501755</v>
      </c>
      <c r="K1749" s="17">
        <v>0</v>
      </c>
      <c r="L1749" s="17">
        <v>3460744</v>
      </c>
      <c r="M1749" s="17">
        <v>0</v>
      </c>
      <c r="N1749" s="21">
        <v>0</v>
      </c>
      <c r="O1749" s="17">
        <v>0</v>
      </c>
      <c r="P1749" s="21">
        <v>0</v>
      </c>
      <c r="Q1749" s="17">
        <v>0</v>
      </c>
      <c r="R1749" s="21">
        <v>0</v>
      </c>
      <c r="S1749" s="17">
        <v>0</v>
      </c>
      <c r="T1749" s="21">
        <v>0</v>
      </c>
      <c r="U1749" s="17">
        <v>46176</v>
      </c>
      <c r="V1749" s="21">
        <v>96626.26</v>
      </c>
      <c r="W1749" s="17">
        <v>7861</v>
      </c>
      <c r="X1749" s="21">
        <v>22746.01</v>
      </c>
      <c r="Y1749" s="17">
        <v>0</v>
      </c>
      <c r="Z1749" s="21">
        <v>0</v>
      </c>
      <c r="AA1749" s="17">
        <v>405321</v>
      </c>
      <c r="AB1749" s="21">
        <v>1935607.35</v>
      </c>
      <c r="AC1749" s="17">
        <v>0</v>
      </c>
      <c r="AD1749" s="21">
        <v>0</v>
      </c>
      <c r="AE1749" s="21">
        <v>0</v>
      </c>
      <c r="AF1749" s="21">
        <v>2054979.62</v>
      </c>
      <c r="AG1749" s="21" t="s">
        <v>35</v>
      </c>
      <c r="AI1749"/>
    </row>
    <row r="1750" spans="1:35">
      <c r="A1750" s="22">
        <v>1748</v>
      </c>
      <c r="B1750" s="28">
        <v>45474</v>
      </c>
      <c r="C1750" s="23" t="s">
        <v>36</v>
      </c>
      <c r="D1750" s="23" t="s">
        <v>76</v>
      </c>
      <c r="E1750" s="22">
        <v>0</v>
      </c>
      <c r="F1750" s="22">
        <v>0</v>
      </c>
      <c r="G1750" s="22">
        <v>0</v>
      </c>
      <c r="H1750" s="38">
        <v>0</v>
      </c>
      <c r="I1750" s="22">
        <v>0</v>
      </c>
      <c r="J1750" s="22">
        <v>82517</v>
      </c>
      <c r="K1750" s="22">
        <v>0</v>
      </c>
      <c r="L1750" s="22">
        <v>96774</v>
      </c>
      <c r="M1750" s="22">
        <v>0</v>
      </c>
      <c r="N1750" s="29">
        <v>0</v>
      </c>
      <c r="O1750" s="22">
        <v>0</v>
      </c>
      <c r="P1750" s="29">
        <v>0</v>
      </c>
      <c r="Q1750" s="22">
        <v>0</v>
      </c>
      <c r="R1750" s="29">
        <v>0</v>
      </c>
      <c r="S1750" s="22">
        <v>0</v>
      </c>
      <c r="T1750" s="29">
        <v>0</v>
      </c>
      <c r="U1750" s="22">
        <v>8</v>
      </c>
      <c r="V1750" s="29">
        <v>2.23</v>
      </c>
      <c r="W1750" s="22">
        <v>5028</v>
      </c>
      <c r="X1750" s="29">
        <v>14685.64</v>
      </c>
      <c r="Y1750" s="22">
        <v>4</v>
      </c>
      <c r="Z1750" s="29">
        <v>0.37</v>
      </c>
      <c r="AA1750" s="22">
        <v>8</v>
      </c>
      <c r="AB1750" s="29">
        <v>12</v>
      </c>
      <c r="AC1750" s="22">
        <v>0</v>
      </c>
      <c r="AD1750" s="29">
        <v>0</v>
      </c>
      <c r="AE1750" s="29">
        <v>0</v>
      </c>
      <c r="AF1750" s="29">
        <v>14700.24</v>
      </c>
      <c r="AG1750" s="29" t="s">
        <v>35</v>
      </c>
      <c r="AI1750"/>
    </row>
    <row r="1751" spans="1:35">
      <c r="A1751" s="17">
        <v>1749</v>
      </c>
      <c r="B1751" s="18">
        <v>45474</v>
      </c>
      <c r="C1751" s="19" t="s">
        <v>38</v>
      </c>
      <c r="D1751" s="19" t="s">
        <v>104</v>
      </c>
      <c r="E1751" s="17">
        <v>1</v>
      </c>
      <c r="F1751" s="17">
        <v>0</v>
      </c>
      <c r="G1751" s="17">
        <v>0</v>
      </c>
      <c r="H1751" s="20">
        <v>0</v>
      </c>
      <c r="I1751" s="17">
        <v>0</v>
      </c>
      <c r="J1751" s="17">
        <v>0</v>
      </c>
      <c r="K1751" s="17">
        <v>0</v>
      </c>
      <c r="L1751" s="17">
        <v>1503</v>
      </c>
      <c r="M1751" s="17">
        <v>0</v>
      </c>
      <c r="N1751" s="21">
        <v>0</v>
      </c>
      <c r="O1751" s="17">
        <v>0</v>
      </c>
      <c r="P1751" s="21">
        <v>0</v>
      </c>
      <c r="Q1751" s="17">
        <v>0</v>
      </c>
      <c r="R1751" s="21">
        <v>0</v>
      </c>
      <c r="S1751" s="17">
        <v>0</v>
      </c>
      <c r="T1751" s="21">
        <v>0</v>
      </c>
      <c r="U1751" s="17">
        <v>862</v>
      </c>
      <c r="V1751" s="21">
        <v>2756.98</v>
      </c>
      <c r="W1751" s="17">
        <v>61</v>
      </c>
      <c r="X1751" s="21">
        <v>202.09</v>
      </c>
      <c r="Y1751" s="17">
        <v>0</v>
      </c>
      <c r="Z1751" s="21">
        <v>0</v>
      </c>
      <c r="AA1751" s="17">
        <v>297</v>
      </c>
      <c r="AB1751" s="21">
        <v>1902.2</v>
      </c>
      <c r="AC1751" s="17">
        <v>0</v>
      </c>
      <c r="AD1751" s="21">
        <v>0</v>
      </c>
      <c r="AE1751" s="21">
        <v>0</v>
      </c>
      <c r="AF1751" s="21">
        <v>4861.2700000000004</v>
      </c>
      <c r="AG1751" s="21" t="s">
        <v>35</v>
      </c>
      <c r="AI1751"/>
    </row>
    <row r="1752" spans="1:35">
      <c r="A1752" s="22">
        <v>1750</v>
      </c>
      <c r="B1752" s="28">
        <v>45474</v>
      </c>
      <c r="C1752" s="23" t="s">
        <v>41</v>
      </c>
      <c r="D1752" s="23" t="s">
        <v>77</v>
      </c>
      <c r="E1752" s="22">
        <v>935</v>
      </c>
      <c r="F1752" s="22">
        <v>572</v>
      </c>
      <c r="G1752" s="22">
        <v>10273</v>
      </c>
      <c r="H1752" s="38">
        <v>0</v>
      </c>
      <c r="I1752" s="22">
        <v>0</v>
      </c>
      <c r="J1752" s="22">
        <v>91406</v>
      </c>
      <c r="K1752" s="22">
        <v>0</v>
      </c>
      <c r="L1752" s="22">
        <v>5396904</v>
      </c>
      <c r="M1752" s="22">
        <v>0</v>
      </c>
      <c r="N1752" s="29">
        <v>0</v>
      </c>
      <c r="O1752" s="22">
        <v>0</v>
      </c>
      <c r="P1752" s="29">
        <v>0</v>
      </c>
      <c r="Q1752" s="22">
        <v>0</v>
      </c>
      <c r="R1752" s="29">
        <v>0</v>
      </c>
      <c r="S1752" s="22">
        <v>0</v>
      </c>
      <c r="T1752" s="29">
        <v>0</v>
      </c>
      <c r="U1752" s="22">
        <v>845669</v>
      </c>
      <c r="V1752" s="29">
        <v>1724862.45</v>
      </c>
      <c r="W1752" s="22">
        <v>71154</v>
      </c>
      <c r="X1752" s="29">
        <v>211296.5</v>
      </c>
      <c r="Y1752" s="22">
        <v>0</v>
      </c>
      <c r="Z1752" s="29">
        <v>0</v>
      </c>
      <c r="AA1752" s="22">
        <v>3842371</v>
      </c>
      <c r="AB1752" s="29">
        <v>18265107.16</v>
      </c>
      <c r="AC1752" s="22">
        <v>0</v>
      </c>
      <c r="AD1752" s="29">
        <v>0</v>
      </c>
      <c r="AE1752" s="29">
        <v>0</v>
      </c>
      <c r="AF1752" s="29">
        <v>20201266.109999999</v>
      </c>
      <c r="AG1752" s="29" t="s">
        <v>35</v>
      </c>
      <c r="AI1752"/>
    </row>
    <row r="1753" spans="1:35">
      <c r="A1753" s="17">
        <v>1751</v>
      </c>
      <c r="B1753" s="18">
        <v>45474</v>
      </c>
      <c r="C1753" s="19" t="s">
        <v>41</v>
      </c>
      <c r="D1753" s="19" t="s">
        <v>78</v>
      </c>
      <c r="E1753" s="17">
        <v>1467</v>
      </c>
      <c r="F1753" s="17">
        <v>779</v>
      </c>
      <c r="G1753" s="17">
        <v>9126</v>
      </c>
      <c r="H1753" s="20">
        <v>0</v>
      </c>
      <c r="I1753" s="17">
        <v>0</v>
      </c>
      <c r="J1753" s="17">
        <v>41523</v>
      </c>
      <c r="K1753" s="17">
        <v>10266</v>
      </c>
      <c r="L1753" s="17">
        <v>4899678</v>
      </c>
      <c r="M1753" s="17">
        <v>27455</v>
      </c>
      <c r="N1753" s="21">
        <v>182718.21</v>
      </c>
      <c r="O1753" s="17">
        <v>10843</v>
      </c>
      <c r="P1753" s="21">
        <v>144152.57</v>
      </c>
      <c r="Q1753" s="17">
        <v>0</v>
      </c>
      <c r="R1753" s="21">
        <v>0</v>
      </c>
      <c r="S1753" s="17">
        <v>719</v>
      </c>
      <c r="T1753" s="21">
        <v>5393.3</v>
      </c>
      <c r="U1753" s="17">
        <v>1074373</v>
      </c>
      <c r="V1753" s="21">
        <v>2758802.78</v>
      </c>
      <c r="W1753" s="17">
        <v>171730</v>
      </c>
      <c r="X1753" s="21">
        <v>1128766.6200000001</v>
      </c>
      <c r="Y1753" s="17">
        <v>0</v>
      </c>
      <c r="Z1753" s="21">
        <v>0</v>
      </c>
      <c r="AA1753" s="17">
        <v>4432762</v>
      </c>
      <c r="AB1753" s="21">
        <v>21604279.52</v>
      </c>
      <c r="AC1753" s="17">
        <v>0</v>
      </c>
      <c r="AD1753" s="21">
        <v>0</v>
      </c>
      <c r="AE1753" s="21">
        <v>332264.08</v>
      </c>
      <c r="AF1753" s="21">
        <v>25491848.919999998</v>
      </c>
      <c r="AG1753" s="21" t="s">
        <v>35</v>
      </c>
      <c r="AI1753"/>
    </row>
    <row r="1754" spans="1:35">
      <c r="A1754" s="22">
        <v>1752</v>
      </c>
      <c r="B1754" s="28">
        <v>45474</v>
      </c>
      <c r="C1754" s="23" t="s">
        <v>38</v>
      </c>
      <c r="D1754" s="23" t="s">
        <v>105</v>
      </c>
      <c r="E1754" s="22">
        <v>1</v>
      </c>
      <c r="F1754" s="22">
        <v>0</v>
      </c>
      <c r="G1754" s="22">
        <v>0</v>
      </c>
      <c r="H1754" s="38">
        <v>0</v>
      </c>
      <c r="I1754" s="22">
        <v>0</v>
      </c>
      <c r="J1754" s="22">
        <v>0</v>
      </c>
      <c r="K1754" s="22">
        <v>0</v>
      </c>
      <c r="L1754" s="22">
        <v>393</v>
      </c>
      <c r="M1754" s="22">
        <v>0</v>
      </c>
      <c r="N1754" s="29">
        <v>0</v>
      </c>
      <c r="O1754" s="22">
        <v>0</v>
      </c>
      <c r="P1754" s="29">
        <v>0</v>
      </c>
      <c r="Q1754" s="22">
        <v>0</v>
      </c>
      <c r="R1754" s="29">
        <v>0</v>
      </c>
      <c r="S1754" s="22">
        <v>0</v>
      </c>
      <c r="T1754" s="29">
        <v>0</v>
      </c>
      <c r="U1754" s="22">
        <v>484</v>
      </c>
      <c r="V1754" s="29">
        <v>1342.13</v>
      </c>
      <c r="W1754" s="22">
        <v>209</v>
      </c>
      <c r="X1754" s="29">
        <v>432.48</v>
      </c>
      <c r="Y1754" s="22">
        <v>0</v>
      </c>
      <c r="Z1754" s="29">
        <v>0</v>
      </c>
      <c r="AA1754" s="22">
        <v>91</v>
      </c>
      <c r="AB1754" s="29">
        <v>626</v>
      </c>
      <c r="AC1754" s="22">
        <v>0</v>
      </c>
      <c r="AD1754" s="29">
        <v>0</v>
      </c>
      <c r="AE1754" s="29">
        <v>0</v>
      </c>
      <c r="AF1754" s="29">
        <v>2400.61</v>
      </c>
      <c r="AG1754" s="29" t="s">
        <v>35</v>
      </c>
      <c r="AI1754"/>
    </row>
    <row r="1755" spans="1:35">
      <c r="A1755" s="17">
        <v>1753</v>
      </c>
      <c r="B1755" s="18">
        <v>45474</v>
      </c>
      <c r="C1755" s="19" t="s">
        <v>41</v>
      </c>
      <c r="D1755" s="19" t="s">
        <v>79</v>
      </c>
      <c r="E1755" s="17">
        <v>1811</v>
      </c>
      <c r="F1755" s="17">
        <v>1476</v>
      </c>
      <c r="G1755" s="17">
        <v>75594</v>
      </c>
      <c r="H1755" s="20">
        <v>953</v>
      </c>
      <c r="I1755" s="17">
        <v>124540</v>
      </c>
      <c r="J1755" s="17">
        <v>571358</v>
      </c>
      <c r="K1755" s="17">
        <v>5474497</v>
      </c>
      <c r="L1755" s="17">
        <v>34441642</v>
      </c>
      <c r="M1755" s="17">
        <v>12244666</v>
      </c>
      <c r="N1755" s="21">
        <v>26249704.93</v>
      </c>
      <c r="O1755" s="17">
        <v>4692023</v>
      </c>
      <c r="P1755" s="21">
        <v>42103518.390000001</v>
      </c>
      <c r="Q1755" s="17">
        <v>0</v>
      </c>
      <c r="R1755" s="21">
        <v>0</v>
      </c>
      <c r="S1755" s="17">
        <v>36126</v>
      </c>
      <c r="T1755" s="21">
        <v>166097.43</v>
      </c>
      <c r="U1755" s="17">
        <v>2305369</v>
      </c>
      <c r="V1755" s="21">
        <v>5428025.0899999999</v>
      </c>
      <c r="W1755" s="17">
        <v>2074584</v>
      </c>
      <c r="X1755" s="21">
        <v>6535836.6399999997</v>
      </c>
      <c r="Y1755" s="17">
        <v>0</v>
      </c>
      <c r="Z1755" s="21">
        <v>0</v>
      </c>
      <c r="AA1755" s="17">
        <v>11348425</v>
      </c>
      <c r="AB1755" s="21">
        <v>53422591.18</v>
      </c>
      <c r="AC1755" s="17">
        <v>0</v>
      </c>
      <c r="AD1755" s="21">
        <v>0</v>
      </c>
      <c r="AE1755" s="21">
        <v>68519320.75</v>
      </c>
      <c r="AF1755" s="21">
        <v>65386452.909999996</v>
      </c>
      <c r="AG1755" s="21" t="s">
        <v>40</v>
      </c>
      <c r="AI1755"/>
    </row>
    <row r="1756" spans="1:35">
      <c r="A1756" s="22">
        <v>1754</v>
      </c>
      <c r="B1756" s="28">
        <v>45474</v>
      </c>
      <c r="C1756" s="23" t="s">
        <v>36</v>
      </c>
      <c r="D1756" s="23" t="s">
        <v>80</v>
      </c>
      <c r="E1756" s="22">
        <v>0</v>
      </c>
      <c r="F1756" s="22">
        <v>0</v>
      </c>
      <c r="G1756" s="22">
        <v>0</v>
      </c>
      <c r="H1756" s="38">
        <v>364780</v>
      </c>
      <c r="I1756" s="22">
        <v>0</v>
      </c>
      <c r="J1756" s="22">
        <v>0</v>
      </c>
      <c r="K1756" s="22">
        <v>0</v>
      </c>
      <c r="L1756" s="22">
        <v>1300205</v>
      </c>
      <c r="M1756" s="22">
        <v>0</v>
      </c>
      <c r="N1756" s="29">
        <v>0</v>
      </c>
      <c r="O1756" s="22">
        <v>0</v>
      </c>
      <c r="P1756" s="29">
        <v>0</v>
      </c>
      <c r="Q1756" s="22">
        <v>0</v>
      </c>
      <c r="R1756" s="29">
        <v>0</v>
      </c>
      <c r="S1756" s="22">
        <v>0</v>
      </c>
      <c r="T1756" s="29">
        <v>0</v>
      </c>
      <c r="U1756" s="22">
        <v>9570</v>
      </c>
      <c r="V1756" s="29">
        <v>11289.2</v>
      </c>
      <c r="W1756" s="22">
        <v>36601</v>
      </c>
      <c r="X1756" s="29">
        <v>31979.06</v>
      </c>
      <c r="Y1756" s="22">
        <v>0</v>
      </c>
      <c r="Z1756" s="29">
        <v>0</v>
      </c>
      <c r="AA1756" s="22">
        <v>439079</v>
      </c>
      <c r="AB1756" s="29">
        <v>759250.03</v>
      </c>
      <c r="AC1756" s="22">
        <v>0</v>
      </c>
      <c r="AD1756" s="29">
        <v>0</v>
      </c>
      <c r="AE1756" s="29">
        <v>0</v>
      </c>
      <c r="AF1756" s="29">
        <v>802518.29</v>
      </c>
      <c r="AG1756" s="29" t="s">
        <v>35</v>
      </c>
      <c r="AI1756"/>
    </row>
    <row r="1757" spans="1:35">
      <c r="A1757" s="17">
        <v>1755</v>
      </c>
      <c r="B1757" s="18">
        <v>45474</v>
      </c>
      <c r="C1757" s="19" t="s">
        <v>41</v>
      </c>
      <c r="D1757" s="19" t="s">
        <v>99</v>
      </c>
      <c r="E1757" s="17">
        <v>0</v>
      </c>
      <c r="F1757" s="17">
        <v>0</v>
      </c>
      <c r="G1757" s="17">
        <v>0</v>
      </c>
      <c r="H1757" s="20">
        <v>0</v>
      </c>
      <c r="I1757" s="17">
        <v>0</v>
      </c>
      <c r="J1757" s="17">
        <v>0</v>
      </c>
      <c r="K1757" s="17">
        <v>0</v>
      </c>
      <c r="L1757" s="17">
        <v>268000</v>
      </c>
      <c r="M1757" s="17">
        <v>0</v>
      </c>
      <c r="N1757" s="21">
        <v>0</v>
      </c>
      <c r="O1757" s="17">
        <v>0</v>
      </c>
      <c r="P1757" s="21">
        <v>0</v>
      </c>
      <c r="Q1757" s="17">
        <v>0</v>
      </c>
      <c r="R1757" s="21">
        <v>0</v>
      </c>
      <c r="S1757" s="17">
        <v>0</v>
      </c>
      <c r="T1757" s="21">
        <v>0</v>
      </c>
      <c r="U1757" s="17">
        <v>15672</v>
      </c>
      <c r="V1757" s="21">
        <v>29921.96</v>
      </c>
      <c r="W1757" s="17">
        <v>4738</v>
      </c>
      <c r="X1757" s="21">
        <v>15963.01</v>
      </c>
      <c r="Y1757" s="17">
        <v>0</v>
      </c>
      <c r="Z1757" s="21">
        <v>0</v>
      </c>
      <c r="AA1757" s="17">
        <v>70603</v>
      </c>
      <c r="AB1757" s="21">
        <v>331238.71000000002</v>
      </c>
      <c r="AC1757" s="17">
        <v>20</v>
      </c>
      <c r="AD1757" s="21">
        <v>17</v>
      </c>
      <c r="AE1757" s="21">
        <v>0</v>
      </c>
      <c r="AF1757" s="21">
        <v>377140.68000000005</v>
      </c>
      <c r="AG1757" s="21" t="s">
        <v>35</v>
      </c>
      <c r="AI1757"/>
    </row>
    <row r="1758" spans="1:35">
      <c r="A1758" s="22">
        <v>1756</v>
      </c>
      <c r="B1758" s="28">
        <v>45474</v>
      </c>
      <c r="C1758" s="23" t="s">
        <v>33</v>
      </c>
      <c r="D1758" s="23" t="s">
        <v>81</v>
      </c>
      <c r="E1758" s="22">
        <v>19</v>
      </c>
      <c r="F1758" s="22">
        <v>1</v>
      </c>
      <c r="G1758" s="22">
        <v>0</v>
      </c>
      <c r="H1758" s="38">
        <v>0</v>
      </c>
      <c r="I1758" s="22">
        <v>0</v>
      </c>
      <c r="J1758" s="22">
        <v>0</v>
      </c>
      <c r="K1758" s="22">
        <v>0</v>
      </c>
      <c r="L1758" s="22">
        <v>466306</v>
      </c>
      <c r="M1758" s="22">
        <v>0</v>
      </c>
      <c r="N1758" s="29">
        <v>0</v>
      </c>
      <c r="O1758" s="22">
        <v>0</v>
      </c>
      <c r="P1758" s="29">
        <v>0</v>
      </c>
      <c r="Q1758" s="22">
        <v>0</v>
      </c>
      <c r="R1758" s="29">
        <v>0</v>
      </c>
      <c r="S1758" s="22">
        <v>0</v>
      </c>
      <c r="T1758" s="29">
        <v>0</v>
      </c>
      <c r="U1758" s="22">
        <v>4786</v>
      </c>
      <c r="V1758" s="29">
        <v>6448.89</v>
      </c>
      <c r="W1758" s="22">
        <v>2493</v>
      </c>
      <c r="X1758" s="29">
        <v>2126.13</v>
      </c>
      <c r="Y1758" s="22">
        <v>0</v>
      </c>
      <c r="Z1758" s="29">
        <v>0</v>
      </c>
      <c r="AA1758" s="22">
        <v>89618</v>
      </c>
      <c r="AB1758" s="29">
        <v>258183.9</v>
      </c>
      <c r="AC1758" s="22">
        <v>48</v>
      </c>
      <c r="AD1758" s="29">
        <v>102.37</v>
      </c>
      <c r="AE1758" s="29">
        <v>0</v>
      </c>
      <c r="AF1758" s="29">
        <v>266861.28999999998</v>
      </c>
      <c r="AG1758" s="29" t="s">
        <v>35</v>
      </c>
      <c r="AI1758"/>
    </row>
    <row r="1759" spans="1:35">
      <c r="A1759" s="17">
        <v>1757</v>
      </c>
      <c r="B1759" s="18">
        <v>45474</v>
      </c>
      <c r="C1759" s="19" t="s">
        <v>36</v>
      </c>
      <c r="D1759" s="19" t="s">
        <v>82</v>
      </c>
      <c r="E1759" s="17">
        <v>0</v>
      </c>
      <c r="F1759" s="17">
        <v>0</v>
      </c>
      <c r="G1759" s="17">
        <v>0</v>
      </c>
      <c r="H1759" s="20">
        <v>0</v>
      </c>
      <c r="I1759" s="17">
        <v>0</v>
      </c>
      <c r="J1759" s="17">
        <v>0</v>
      </c>
      <c r="K1759" s="17">
        <v>0</v>
      </c>
      <c r="L1759" s="17">
        <v>30620714</v>
      </c>
      <c r="M1759" s="17">
        <v>0</v>
      </c>
      <c r="N1759" s="21">
        <v>0</v>
      </c>
      <c r="O1759" s="17">
        <v>0</v>
      </c>
      <c r="P1759" s="21">
        <v>0</v>
      </c>
      <c r="Q1759" s="17">
        <v>0</v>
      </c>
      <c r="R1759" s="21">
        <v>0</v>
      </c>
      <c r="S1759" s="17">
        <v>0</v>
      </c>
      <c r="T1759" s="21">
        <v>0</v>
      </c>
      <c r="U1759" s="17">
        <v>366</v>
      </c>
      <c r="V1759" s="21">
        <v>357.65</v>
      </c>
      <c r="W1759" s="17">
        <v>1060</v>
      </c>
      <c r="X1759" s="21">
        <v>584.66</v>
      </c>
      <c r="Y1759" s="17">
        <v>0</v>
      </c>
      <c r="Z1759" s="21">
        <v>0</v>
      </c>
      <c r="AA1759" s="17">
        <v>227</v>
      </c>
      <c r="AB1759" s="21">
        <v>669.9</v>
      </c>
      <c r="AC1759" s="17">
        <v>0</v>
      </c>
      <c r="AD1759" s="21">
        <v>0</v>
      </c>
      <c r="AE1759" s="21">
        <v>0</v>
      </c>
      <c r="AF1759" s="21">
        <v>1612.21</v>
      </c>
      <c r="AG1759" s="21" t="s">
        <v>35</v>
      </c>
      <c r="AI1759"/>
    </row>
    <row r="1760" spans="1:35">
      <c r="A1760" s="22">
        <v>1758</v>
      </c>
      <c r="B1760" s="28">
        <v>45474</v>
      </c>
      <c r="C1760" s="23" t="s">
        <v>45</v>
      </c>
      <c r="D1760" s="23" t="s">
        <v>83</v>
      </c>
      <c r="E1760" s="22">
        <v>1039</v>
      </c>
      <c r="F1760" s="22">
        <v>28</v>
      </c>
      <c r="G1760" s="22">
        <v>772</v>
      </c>
      <c r="H1760" s="38">
        <v>1318</v>
      </c>
      <c r="I1760" s="22">
        <v>918</v>
      </c>
      <c r="J1760" s="22">
        <v>128875</v>
      </c>
      <c r="K1760" s="22">
        <v>0</v>
      </c>
      <c r="L1760" s="22">
        <v>3610505</v>
      </c>
      <c r="M1760" s="22">
        <v>0</v>
      </c>
      <c r="N1760" s="29">
        <v>0</v>
      </c>
      <c r="O1760" s="22">
        <v>0</v>
      </c>
      <c r="P1760" s="29">
        <v>0</v>
      </c>
      <c r="Q1760" s="22">
        <v>0</v>
      </c>
      <c r="R1760" s="29">
        <v>0</v>
      </c>
      <c r="S1760" s="22">
        <v>0</v>
      </c>
      <c r="T1760" s="29">
        <v>0</v>
      </c>
      <c r="U1760" s="22">
        <v>331368</v>
      </c>
      <c r="V1760" s="29">
        <v>783206.69</v>
      </c>
      <c r="W1760" s="22">
        <v>124034</v>
      </c>
      <c r="X1760" s="29">
        <v>384925.37</v>
      </c>
      <c r="Y1760" s="22">
        <v>0</v>
      </c>
      <c r="Z1760" s="29">
        <v>0</v>
      </c>
      <c r="AA1760" s="22">
        <v>1447964</v>
      </c>
      <c r="AB1760" s="29">
        <v>6863173.7999999998</v>
      </c>
      <c r="AC1760" s="22">
        <v>0</v>
      </c>
      <c r="AD1760" s="29">
        <v>0</v>
      </c>
      <c r="AE1760" s="29">
        <v>0</v>
      </c>
      <c r="AF1760" s="29">
        <v>8031305.8599999994</v>
      </c>
      <c r="AG1760" s="29" t="s">
        <v>35</v>
      </c>
      <c r="AI1760"/>
    </row>
    <row r="1761" spans="1:35">
      <c r="A1761" s="17">
        <v>1759</v>
      </c>
      <c r="B1761" s="18">
        <v>45474</v>
      </c>
      <c r="C1761" s="19" t="s">
        <v>45</v>
      </c>
      <c r="D1761" s="19" t="s">
        <v>84</v>
      </c>
      <c r="E1761" s="17">
        <v>7815</v>
      </c>
      <c r="F1761" s="17">
        <v>4289</v>
      </c>
      <c r="G1761" s="17">
        <v>35366</v>
      </c>
      <c r="H1761" s="20">
        <v>0</v>
      </c>
      <c r="I1761" s="17">
        <v>676509</v>
      </c>
      <c r="J1761" s="17">
        <v>691147</v>
      </c>
      <c r="K1761" s="17">
        <v>529008</v>
      </c>
      <c r="L1761" s="17">
        <v>40598369</v>
      </c>
      <c r="M1761" s="17">
        <v>385321</v>
      </c>
      <c r="N1761" s="21">
        <v>1584630.99</v>
      </c>
      <c r="O1761" s="17">
        <v>233655</v>
      </c>
      <c r="P1761" s="21">
        <v>1403345.51</v>
      </c>
      <c r="Q1761" s="17">
        <v>3</v>
      </c>
      <c r="R1761" s="21">
        <v>170</v>
      </c>
      <c r="S1761" s="17">
        <v>8412</v>
      </c>
      <c r="T1761" s="21">
        <v>25491.759999999998</v>
      </c>
      <c r="U1761" s="17">
        <v>4495128</v>
      </c>
      <c r="V1761" s="21">
        <v>11381472.460000001</v>
      </c>
      <c r="W1761" s="17">
        <v>1547046</v>
      </c>
      <c r="X1761" s="21">
        <v>4242908.45</v>
      </c>
      <c r="Y1761" s="17">
        <v>0</v>
      </c>
      <c r="Z1761" s="21">
        <v>0</v>
      </c>
      <c r="AA1761" s="17">
        <v>25326100</v>
      </c>
      <c r="AB1761" s="21">
        <v>126399762.3</v>
      </c>
      <c r="AC1761" s="17">
        <v>0</v>
      </c>
      <c r="AD1761" s="21">
        <v>0</v>
      </c>
      <c r="AE1761" s="21">
        <v>3013638.26</v>
      </c>
      <c r="AF1761" s="21">
        <v>142024143.21000001</v>
      </c>
      <c r="AG1761" s="21" t="s">
        <v>35</v>
      </c>
      <c r="AI1761"/>
    </row>
    <row r="1762" spans="1:35">
      <c r="A1762" s="22">
        <v>1760</v>
      </c>
      <c r="B1762" s="28">
        <v>45474</v>
      </c>
      <c r="C1762" s="23" t="s">
        <v>41</v>
      </c>
      <c r="D1762" s="23" t="s">
        <v>85</v>
      </c>
      <c r="E1762" s="22">
        <v>364</v>
      </c>
      <c r="F1762" s="22">
        <v>36</v>
      </c>
      <c r="G1762" s="22">
        <v>1506057</v>
      </c>
      <c r="H1762" s="38">
        <v>0</v>
      </c>
      <c r="I1762" s="22">
        <v>3429</v>
      </c>
      <c r="J1762" s="22">
        <v>134443</v>
      </c>
      <c r="K1762" s="22">
        <v>5280469</v>
      </c>
      <c r="L1762" s="22">
        <v>1530020</v>
      </c>
      <c r="M1762" s="22">
        <v>5678016</v>
      </c>
      <c r="N1762" s="29">
        <v>28240278.620000001</v>
      </c>
      <c r="O1762" s="22">
        <v>4869535</v>
      </c>
      <c r="P1762" s="29">
        <v>46719505.399999999</v>
      </c>
      <c r="Q1762" s="22">
        <v>0</v>
      </c>
      <c r="R1762" s="29">
        <v>0</v>
      </c>
      <c r="S1762" s="22">
        <v>43721</v>
      </c>
      <c r="T1762" s="29">
        <v>176122.53</v>
      </c>
      <c r="U1762" s="22">
        <v>174853</v>
      </c>
      <c r="V1762" s="29">
        <v>477991.2</v>
      </c>
      <c r="W1762" s="22">
        <v>97866</v>
      </c>
      <c r="X1762" s="29">
        <v>643515.5</v>
      </c>
      <c r="Y1762" s="22">
        <v>53</v>
      </c>
      <c r="Z1762" s="29">
        <v>1665.83</v>
      </c>
      <c r="AA1762" s="22">
        <v>548850</v>
      </c>
      <c r="AB1762" s="29">
        <v>2858606.24</v>
      </c>
      <c r="AC1762" s="22">
        <v>0</v>
      </c>
      <c r="AD1762" s="29">
        <v>0</v>
      </c>
      <c r="AE1762" s="29">
        <v>75135906.549999997</v>
      </c>
      <c r="AF1762" s="29">
        <v>3981778.7700000005</v>
      </c>
      <c r="AG1762" s="29" t="s">
        <v>40</v>
      </c>
      <c r="AI1762"/>
    </row>
    <row r="1763" spans="1:35">
      <c r="A1763" s="17">
        <v>1761</v>
      </c>
      <c r="B1763" s="18">
        <v>45474</v>
      </c>
      <c r="C1763" s="19" t="s">
        <v>38</v>
      </c>
      <c r="D1763" s="19" t="s">
        <v>86</v>
      </c>
      <c r="E1763" s="17">
        <v>0</v>
      </c>
      <c r="F1763" s="17">
        <v>0</v>
      </c>
      <c r="G1763" s="17">
        <v>0</v>
      </c>
      <c r="H1763" s="20">
        <v>0</v>
      </c>
      <c r="I1763" s="17">
        <v>0</v>
      </c>
      <c r="J1763" s="17">
        <v>0</v>
      </c>
      <c r="K1763" s="17">
        <v>622949</v>
      </c>
      <c r="L1763" s="17">
        <v>794288</v>
      </c>
      <c r="M1763" s="17">
        <v>260146</v>
      </c>
      <c r="N1763" s="21">
        <v>389674.07</v>
      </c>
      <c r="O1763" s="17">
        <v>463654</v>
      </c>
      <c r="P1763" s="21">
        <v>1017104.98</v>
      </c>
      <c r="Q1763" s="17">
        <v>0</v>
      </c>
      <c r="R1763" s="21">
        <v>0</v>
      </c>
      <c r="S1763" s="17">
        <v>5504</v>
      </c>
      <c r="T1763" s="21">
        <v>22281.79</v>
      </c>
      <c r="U1763" s="17">
        <v>8579</v>
      </c>
      <c r="V1763" s="21">
        <v>22480.95</v>
      </c>
      <c r="W1763" s="17">
        <v>10095</v>
      </c>
      <c r="X1763" s="21">
        <v>31473.1</v>
      </c>
      <c r="Y1763" s="17">
        <v>0</v>
      </c>
      <c r="Z1763" s="21">
        <v>0</v>
      </c>
      <c r="AA1763" s="17">
        <v>32202</v>
      </c>
      <c r="AB1763" s="21">
        <v>92316.71</v>
      </c>
      <c r="AC1763" s="17">
        <v>0</v>
      </c>
      <c r="AD1763" s="21">
        <v>0</v>
      </c>
      <c r="AE1763" s="21">
        <v>1429060.84</v>
      </c>
      <c r="AF1763" s="21">
        <v>146270.76</v>
      </c>
      <c r="AG1763" s="21" t="s">
        <v>40</v>
      </c>
      <c r="AI1763"/>
    </row>
    <row r="1764" spans="1:35">
      <c r="A1764" s="22">
        <v>1762</v>
      </c>
      <c r="B1764" s="28">
        <v>45474</v>
      </c>
      <c r="C1764" s="23" t="s">
        <v>33</v>
      </c>
      <c r="D1764" s="23" t="s">
        <v>100</v>
      </c>
      <c r="E1764" s="22">
        <v>0</v>
      </c>
      <c r="F1764" s="22">
        <v>0</v>
      </c>
      <c r="G1764" s="22">
        <v>0</v>
      </c>
      <c r="H1764" s="38">
        <v>0</v>
      </c>
      <c r="I1764" s="22">
        <v>0</v>
      </c>
      <c r="J1764" s="22">
        <v>0</v>
      </c>
      <c r="K1764" s="22">
        <v>0</v>
      </c>
      <c r="L1764" s="22">
        <v>75397</v>
      </c>
      <c r="M1764" s="22">
        <v>0</v>
      </c>
      <c r="N1764" s="29">
        <v>0</v>
      </c>
      <c r="O1764" s="22">
        <v>0</v>
      </c>
      <c r="P1764" s="29">
        <v>0</v>
      </c>
      <c r="Q1764" s="22">
        <v>0</v>
      </c>
      <c r="R1764" s="29">
        <v>0</v>
      </c>
      <c r="S1764" s="22">
        <v>0</v>
      </c>
      <c r="T1764" s="29">
        <v>0</v>
      </c>
      <c r="U1764" s="22">
        <v>3853</v>
      </c>
      <c r="V1764" s="29">
        <v>10014.35</v>
      </c>
      <c r="W1764" s="22">
        <v>2886</v>
      </c>
      <c r="X1764" s="29">
        <v>14102.74</v>
      </c>
      <c r="Y1764" s="22">
        <v>0</v>
      </c>
      <c r="Z1764" s="29">
        <v>0</v>
      </c>
      <c r="AA1764" s="22">
        <v>28790</v>
      </c>
      <c r="AB1764" s="29">
        <v>154567.75</v>
      </c>
      <c r="AC1764" s="22">
        <v>0</v>
      </c>
      <c r="AD1764" s="29">
        <v>0</v>
      </c>
      <c r="AE1764" s="29">
        <v>0</v>
      </c>
      <c r="AF1764" s="29">
        <v>178684.84</v>
      </c>
      <c r="AG1764" s="29" t="s">
        <v>35</v>
      </c>
      <c r="AI1764"/>
    </row>
    <row r="1765" spans="1:35">
      <c r="A1765" s="17">
        <v>1763</v>
      </c>
      <c r="B1765" s="18">
        <v>45474</v>
      </c>
      <c r="C1765" s="19" t="s">
        <v>41</v>
      </c>
      <c r="D1765" s="19" t="s">
        <v>87</v>
      </c>
      <c r="E1765" s="17">
        <v>911</v>
      </c>
      <c r="F1765" s="17">
        <v>382</v>
      </c>
      <c r="G1765" s="17">
        <v>17971</v>
      </c>
      <c r="H1765" s="20">
        <v>0</v>
      </c>
      <c r="I1765" s="17">
        <v>34612</v>
      </c>
      <c r="J1765" s="17">
        <v>95812</v>
      </c>
      <c r="K1765" s="17">
        <v>398453</v>
      </c>
      <c r="L1765" s="17">
        <v>3723644</v>
      </c>
      <c r="M1765" s="17">
        <v>713066</v>
      </c>
      <c r="N1765" s="21">
        <v>2698912.66</v>
      </c>
      <c r="O1765" s="17">
        <v>740591</v>
      </c>
      <c r="P1765" s="21">
        <v>5274622.49</v>
      </c>
      <c r="Q1765" s="17">
        <v>0</v>
      </c>
      <c r="R1765" s="21">
        <v>0</v>
      </c>
      <c r="S1765" s="17">
        <v>0</v>
      </c>
      <c r="T1765" s="21">
        <v>0</v>
      </c>
      <c r="U1765" s="17">
        <v>1177988</v>
      </c>
      <c r="V1765" s="21">
        <v>2983142.67</v>
      </c>
      <c r="W1765" s="17">
        <v>194652</v>
      </c>
      <c r="X1765" s="21">
        <v>951804.29</v>
      </c>
      <c r="Y1765" s="17">
        <v>0</v>
      </c>
      <c r="Z1765" s="21">
        <v>0</v>
      </c>
      <c r="AA1765" s="17">
        <v>2921028</v>
      </c>
      <c r="AB1765" s="21">
        <v>14444116.970000001</v>
      </c>
      <c r="AC1765" s="17">
        <v>0</v>
      </c>
      <c r="AD1765" s="21">
        <v>0</v>
      </c>
      <c r="AE1765" s="21">
        <v>7973535.1500000004</v>
      </c>
      <c r="AF1765" s="21">
        <v>18379063.93</v>
      </c>
      <c r="AG1765" s="21" t="s">
        <v>35</v>
      </c>
      <c r="AI1765"/>
    </row>
    <row r="1766" spans="1:35">
      <c r="A1766" s="22">
        <v>1764</v>
      </c>
      <c r="B1766" s="28">
        <v>45474</v>
      </c>
      <c r="C1766" s="23" t="s">
        <v>38</v>
      </c>
      <c r="D1766" s="23" t="s">
        <v>88</v>
      </c>
      <c r="E1766" s="22">
        <v>102</v>
      </c>
      <c r="F1766" s="22">
        <v>62</v>
      </c>
      <c r="G1766" s="22">
        <v>0</v>
      </c>
      <c r="H1766" s="38">
        <v>0</v>
      </c>
      <c r="I1766" s="22">
        <v>0</v>
      </c>
      <c r="J1766" s="22">
        <v>0</v>
      </c>
      <c r="K1766" s="22">
        <v>1033383</v>
      </c>
      <c r="L1766" s="22">
        <v>1109120</v>
      </c>
      <c r="M1766" s="22">
        <v>1363664</v>
      </c>
      <c r="N1766" s="29">
        <v>4698435.17</v>
      </c>
      <c r="O1766" s="22">
        <v>1458495</v>
      </c>
      <c r="P1766" s="29">
        <v>7328807.7599999998</v>
      </c>
      <c r="Q1766" s="22">
        <v>0</v>
      </c>
      <c r="R1766" s="29">
        <v>0</v>
      </c>
      <c r="S1766" s="22">
        <v>2712</v>
      </c>
      <c r="T1766" s="29">
        <v>17541.05</v>
      </c>
      <c r="U1766" s="22">
        <v>363445</v>
      </c>
      <c r="V1766" s="29">
        <v>1159371.92</v>
      </c>
      <c r="W1766" s="22">
        <v>162160</v>
      </c>
      <c r="X1766" s="29">
        <v>622512.72</v>
      </c>
      <c r="Y1766" s="22">
        <v>26</v>
      </c>
      <c r="Z1766" s="29">
        <v>416.7</v>
      </c>
      <c r="AA1766" s="22">
        <v>616510</v>
      </c>
      <c r="AB1766" s="29">
        <v>3153608.73</v>
      </c>
      <c r="AC1766" s="22">
        <v>0</v>
      </c>
      <c r="AD1766" s="29">
        <v>0</v>
      </c>
      <c r="AE1766" s="29">
        <v>12044783.98</v>
      </c>
      <c r="AF1766" s="29">
        <v>4935910.07</v>
      </c>
      <c r="AG1766" s="29" t="s">
        <v>40</v>
      </c>
      <c r="AI1766"/>
    </row>
    <row r="1767" spans="1:35">
      <c r="A1767" s="17">
        <v>1765</v>
      </c>
      <c r="B1767" s="18">
        <v>45474</v>
      </c>
      <c r="C1767" s="19" t="s">
        <v>45</v>
      </c>
      <c r="D1767" s="19" t="s">
        <v>89</v>
      </c>
      <c r="E1767" s="17">
        <v>24172</v>
      </c>
      <c r="F1767" s="17">
        <v>38272</v>
      </c>
      <c r="G1767" s="17">
        <v>1419921</v>
      </c>
      <c r="H1767" s="20">
        <v>52453</v>
      </c>
      <c r="I1767" s="17">
        <v>917138</v>
      </c>
      <c r="J1767" s="17">
        <v>4246469</v>
      </c>
      <c r="K1767" s="17">
        <v>19336986</v>
      </c>
      <c r="L1767" s="17">
        <v>233187477</v>
      </c>
      <c r="M1767" s="17">
        <v>26815131</v>
      </c>
      <c r="N1767" s="21">
        <v>105745519.90000001</v>
      </c>
      <c r="O1767" s="17">
        <v>36193727</v>
      </c>
      <c r="P1767" s="21">
        <v>163036916.90000001</v>
      </c>
      <c r="Q1767" s="17">
        <v>0</v>
      </c>
      <c r="R1767" s="21">
        <v>0</v>
      </c>
      <c r="S1767" s="17">
        <v>142465</v>
      </c>
      <c r="T1767" s="21">
        <v>594986.73</v>
      </c>
      <c r="U1767" s="17">
        <v>33512287</v>
      </c>
      <c r="V1767" s="21">
        <v>81836561.549999997</v>
      </c>
      <c r="W1767" s="17">
        <v>8244821</v>
      </c>
      <c r="X1767" s="21">
        <v>23134392.620000001</v>
      </c>
      <c r="Y1767" s="17">
        <v>995</v>
      </c>
      <c r="Z1767" s="21">
        <v>13756.25</v>
      </c>
      <c r="AA1767" s="17">
        <v>159621644</v>
      </c>
      <c r="AB1767" s="21">
        <v>820030055.10000002</v>
      </c>
      <c r="AC1767" s="17">
        <v>18527</v>
      </c>
      <c r="AD1767" s="21">
        <v>17506.5</v>
      </c>
      <c r="AE1767" s="21">
        <v>269377423.53000003</v>
      </c>
      <c r="AF1767" s="21">
        <v>925032272.01999998</v>
      </c>
      <c r="AG1767" s="21" t="s">
        <v>35</v>
      </c>
      <c r="AI1767"/>
    </row>
    <row r="1768" spans="1:35">
      <c r="A1768" s="22">
        <v>1766</v>
      </c>
      <c r="B1768" s="28">
        <v>45474</v>
      </c>
      <c r="C1768" s="23" t="s">
        <v>33</v>
      </c>
      <c r="D1768" s="23" t="s">
        <v>90</v>
      </c>
      <c r="E1768" s="22">
        <v>0</v>
      </c>
      <c r="F1768" s="22">
        <v>0</v>
      </c>
      <c r="G1768" s="22">
        <v>0</v>
      </c>
      <c r="H1768" s="38">
        <v>67</v>
      </c>
      <c r="I1768" s="22">
        <v>0</v>
      </c>
      <c r="J1768" s="22">
        <v>0</v>
      </c>
      <c r="K1768" s="22">
        <v>0</v>
      </c>
      <c r="L1768" s="22">
        <v>776044</v>
      </c>
      <c r="M1768" s="22">
        <v>0</v>
      </c>
      <c r="N1768" s="29">
        <v>0</v>
      </c>
      <c r="O1768" s="22">
        <v>0</v>
      </c>
      <c r="P1768" s="29">
        <v>0</v>
      </c>
      <c r="Q1768" s="22">
        <v>0</v>
      </c>
      <c r="R1768" s="29">
        <v>0</v>
      </c>
      <c r="S1768" s="22">
        <v>0</v>
      </c>
      <c r="T1768" s="29">
        <v>0</v>
      </c>
      <c r="U1768" s="22">
        <v>22259</v>
      </c>
      <c r="V1768" s="29">
        <v>27654.41</v>
      </c>
      <c r="W1768" s="22">
        <v>1126</v>
      </c>
      <c r="X1768" s="29">
        <v>4068.89</v>
      </c>
      <c r="Y1768" s="22">
        <v>0</v>
      </c>
      <c r="Z1768" s="29">
        <v>0</v>
      </c>
      <c r="AA1768" s="22">
        <v>97436</v>
      </c>
      <c r="AB1768" s="29">
        <v>363623.57</v>
      </c>
      <c r="AC1768" s="22">
        <v>0</v>
      </c>
      <c r="AD1768" s="29">
        <v>0</v>
      </c>
      <c r="AE1768" s="29">
        <v>0</v>
      </c>
      <c r="AF1768" s="29">
        <v>395346.87</v>
      </c>
      <c r="AG1768" s="29" t="s">
        <v>35</v>
      </c>
      <c r="AI1768"/>
    </row>
    <row r="1769" spans="1:35">
      <c r="A1769" s="17">
        <v>1767</v>
      </c>
      <c r="B1769" s="18">
        <v>45474</v>
      </c>
      <c r="C1769" s="19" t="s">
        <v>41</v>
      </c>
      <c r="D1769" s="19" t="s">
        <v>91</v>
      </c>
      <c r="E1769" s="17">
        <v>505</v>
      </c>
      <c r="F1769" s="17">
        <v>656</v>
      </c>
      <c r="G1769" s="17">
        <v>2316</v>
      </c>
      <c r="H1769" s="20">
        <v>0</v>
      </c>
      <c r="I1769" s="17">
        <v>0</v>
      </c>
      <c r="J1769" s="17">
        <v>147869</v>
      </c>
      <c r="K1769" s="17">
        <v>32287</v>
      </c>
      <c r="L1769" s="17">
        <v>2325486</v>
      </c>
      <c r="M1769" s="17">
        <v>44120</v>
      </c>
      <c r="N1769" s="21">
        <v>194466.86</v>
      </c>
      <c r="O1769" s="17">
        <v>17871</v>
      </c>
      <c r="P1769" s="21">
        <v>114205.38</v>
      </c>
      <c r="Q1769" s="17">
        <v>0</v>
      </c>
      <c r="R1769" s="21">
        <v>0</v>
      </c>
      <c r="S1769" s="17">
        <v>2274</v>
      </c>
      <c r="T1769" s="21">
        <v>8559.6</v>
      </c>
      <c r="U1769" s="17">
        <v>357803</v>
      </c>
      <c r="V1769" s="21">
        <v>951666.84</v>
      </c>
      <c r="W1769" s="17">
        <v>39180</v>
      </c>
      <c r="X1769" s="21">
        <v>140153.56</v>
      </c>
      <c r="Y1769" s="17">
        <v>72</v>
      </c>
      <c r="Z1769" s="21">
        <v>211.27</v>
      </c>
      <c r="AA1769" s="17">
        <v>4869856</v>
      </c>
      <c r="AB1769" s="21">
        <v>21036513.5</v>
      </c>
      <c r="AC1769" s="17">
        <v>0</v>
      </c>
      <c r="AD1769" s="21">
        <v>0</v>
      </c>
      <c r="AE1769" s="21">
        <v>317231.83999999997</v>
      </c>
      <c r="AF1769" s="21">
        <v>22128545.170000002</v>
      </c>
      <c r="AG1769" s="21" t="s">
        <v>35</v>
      </c>
      <c r="AI1769"/>
    </row>
    <row r="1770" spans="1:35">
      <c r="A1770" s="22">
        <v>1768</v>
      </c>
      <c r="B1770" s="28">
        <v>45474</v>
      </c>
      <c r="C1770" s="23" t="s">
        <v>45</v>
      </c>
      <c r="D1770" s="23" t="s">
        <v>92</v>
      </c>
      <c r="E1770" s="22">
        <v>2242</v>
      </c>
      <c r="F1770" s="22">
        <v>230</v>
      </c>
      <c r="G1770" s="22">
        <v>10823</v>
      </c>
      <c r="H1770" s="38">
        <v>3568</v>
      </c>
      <c r="I1770" s="22">
        <v>380</v>
      </c>
      <c r="J1770" s="22">
        <v>1128867</v>
      </c>
      <c r="K1770" s="22">
        <v>0</v>
      </c>
      <c r="L1770" s="22">
        <v>12802523</v>
      </c>
      <c r="M1770" s="22">
        <v>0</v>
      </c>
      <c r="N1770" s="29">
        <v>0</v>
      </c>
      <c r="O1770" s="22">
        <v>0</v>
      </c>
      <c r="P1770" s="29">
        <v>0</v>
      </c>
      <c r="Q1770" s="22">
        <v>0</v>
      </c>
      <c r="R1770" s="29">
        <v>0</v>
      </c>
      <c r="S1770" s="22">
        <v>0</v>
      </c>
      <c r="T1770" s="29">
        <v>0</v>
      </c>
      <c r="U1770" s="22">
        <v>1011824</v>
      </c>
      <c r="V1770" s="29">
        <v>2493390.1</v>
      </c>
      <c r="W1770" s="22">
        <v>409434</v>
      </c>
      <c r="X1770" s="29">
        <v>1015132.95</v>
      </c>
      <c r="Y1770" s="22">
        <v>874</v>
      </c>
      <c r="Z1770" s="29">
        <v>16268</v>
      </c>
      <c r="AA1770" s="22">
        <v>6574715</v>
      </c>
      <c r="AB1770" s="29">
        <v>30237568.149999999</v>
      </c>
      <c r="AC1770" s="22">
        <v>680</v>
      </c>
      <c r="AD1770" s="29">
        <v>707.24</v>
      </c>
      <c r="AE1770" s="29">
        <v>0</v>
      </c>
      <c r="AF1770" s="29">
        <v>33763066.439999998</v>
      </c>
      <c r="AG1770" s="29" t="s">
        <v>35</v>
      </c>
      <c r="AI1770"/>
    </row>
    <row r="1771" spans="1:35">
      <c r="A1771" s="17">
        <v>1769</v>
      </c>
      <c r="B1771" s="18">
        <v>45474</v>
      </c>
      <c r="C1771" s="19" t="s">
        <v>33</v>
      </c>
      <c r="D1771" s="19" t="s">
        <v>93</v>
      </c>
      <c r="E1771" s="17">
        <v>606</v>
      </c>
      <c r="F1771" s="17">
        <v>3</v>
      </c>
      <c r="G1771" s="17">
        <v>0</v>
      </c>
      <c r="H1771" s="20">
        <v>0</v>
      </c>
      <c r="I1771" s="17">
        <v>0</v>
      </c>
      <c r="J1771" s="17">
        <v>607668</v>
      </c>
      <c r="K1771" s="17">
        <v>0</v>
      </c>
      <c r="L1771" s="17">
        <v>7303370</v>
      </c>
      <c r="M1771" s="17">
        <v>0</v>
      </c>
      <c r="N1771" s="21">
        <v>0</v>
      </c>
      <c r="O1771" s="17">
        <v>0</v>
      </c>
      <c r="P1771" s="21">
        <v>0</v>
      </c>
      <c r="Q1771" s="17">
        <v>0</v>
      </c>
      <c r="R1771" s="21">
        <v>0</v>
      </c>
      <c r="S1771" s="17">
        <v>0</v>
      </c>
      <c r="T1771" s="21">
        <v>0</v>
      </c>
      <c r="U1771" s="17">
        <v>181345</v>
      </c>
      <c r="V1771" s="21">
        <v>331375.58</v>
      </c>
      <c r="W1771" s="17">
        <v>55031</v>
      </c>
      <c r="X1771" s="21">
        <v>166839.53</v>
      </c>
      <c r="Y1771" s="17">
        <v>0</v>
      </c>
      <c r="Z1771" s="21">
        <v>0</v>
      </c>
      <c r="AA1771" s="17">
        <v>3326231</v>
      </c>
      <c r="AB1771" s="21">
        <v>12928314.76</v>
      </c>
      <c r="AC1771" s="17">
        <v>14</v>
      </c>
      <c r="AD1771" s="21">
        <v>9.9</v>
      </c>
      <c r="AE1771" s="21">
        <v>0</v>
      </c>
      <c r="AF1771" s="21">
        <v>13426539.77</v>
      </c>
      <c r="AG1771" s="21" t="s">
        <v>35</v>
      </c>
      <c r="AI1771"/>
    </row>
    <row r="1772" spans="1:35">
      <c r="A1772" s="22">
        <v>1770</v>
      </c>
      <c r="B1772" s="28">
        <v>45474</v>
      </c>
      <c r="C1772" s="23" t="s">
        <v>45</v>
      </c>
      <c r="D1772" s="23" t="s">
        <v>94</v>
      </c>
      <c r="E1772" s="22">
        <v>7673</v>
      </c>
      <c r="F1772" s="22">
        <v>2018</v>
      </c>
      <c r="G1772" s="22">
        <v>47059</v>
      </c>
      <c r="H1772" s="38">
        <v>8002</v>
      </c>
      <c r="I1772" s="22">
        <v>279132</v>
      </c>
      <c r="J1772" s="22">
        <v>285241</v>
      </c>
      <c r="K1772" s="22">
        <v>767959</v>
      </c>
      <c r="L1772" s="22">
        <v>55594735</v>
      </c>
      <c r="M1772" s="22">
        <v>641331</v>
      </c>
      <c r="N1772" s="29">
        <v>2759835.92</v>
      </c>
      <c r="O1772" s="22">
        <v>1411898</v>
      </c>
      <c r="P1772" s="29">
        <v>3083889.14</v>
      </c>
      <c r="Q1772" s="22">
        <v>0</v>
      </c>
      <c r="R1772" s="29">
        <v>0</v>
      </c>
      <c r="S1772" s="22">
        <v>12896</v>
      </c>
      <c r="T1772" s="29">
        <v>56672.84</v>
      </c>
      <c r="U1772" s="22">
        <v>5165894</v>
      </c>
      <c r="V1772" s="29">
        <v>11660009.619999999</v>
      </c>
      <c r="W1772" s="22">
        <v>2679526</v>
      </c>
      <c r="X1772" s="29">
        <v>6323921.0300000003</v>
      </c>
      <c r="Y1772" s="22">
        <v>2612</v>
      </c>
      <c r="Z1772" s="29">
        <v>10020.5</v>
      </c>
      <c r="AA1772" s="22">
        <v>45110782</v>
      </c>
      <c r="AB1772" s="29">
        <v>133815920.09999999</v>
      </c>
      <c r="AC1772" s="22">
        <v>1572</v>
      </c>
      <c r="AD1772" s="29">
        <v>1829.09</v>
      </c>
      <c r="AE1772" s="29">
        <v>5900397.9000000004</v>
      </c>
      <c r="AF1772" s="29">
        <v>151811700.34</v>
      </c>
      <c r="AG1772" s="29" t="s">
        <v>35</v>
      </c>
      <c r="AI1772"/>
    </row>
    <row r="1773" spans="1:35">
      <c r="A1773" s="17">
        <v>1771</v>
      </c>
      <c r="B1773" s="18">
        <v>45474</v>
      </c>
      <c r="C1773" s="19" t="s">
        <v>33</v>
      </c>
      <c r="D1773" s="19" t="s">
        <v>95</v>
      </c>
      <c r="E1773" s="17">
        <v>232</v>
      </c>
      <c r="F1773" s="17"/>
      <c r="G1773" s="17">
        <v>0</v>
      </c>
      <c r="H1773" s="20">
        <v>0</v>
      </c>
      <c r="I1773" s="17">
        <v>0</v>
      </c>
      <c r="J1773" s="17">
        <v>0</v>
      </c>
      <c r="K1773" s="17">
        <v>0</v>
      </c>
      <c r="L1773" s="17">
        <v>28420</v>
      </c>
      <c r="M1773" s="17">
        <v>0</v>
      </c>
      <c r="N1773" s="21">
        <v>0</v>
      </c>
      <c r="O1773" s="17">
        <v>0</v>
      </c>
      <c r="P1773" s="21">
        <v>0</v>
      </c>
      <c r="Q1773" s="17">
        <v>0</v>
      </c>
      <c r="R1773" s="21">
        <v>0</v>
      </c>
      <c r="S1773" s="17">
        <v>0</v>
      </c>
      <c r="T1773" s="21">
        <v>0</v>
      </c>
      <c r="U1773" s="17">
        <v>4516</v>
      </c>
      <c r="V1773" s="21">
        <v>6184.42</v>
      </c>
      <c r="W1773" s="17">
        <v>180</v>
      </c>
      <c r="X1773" s="21">
        <v>300.58999999999997</v>
      </c>
      <c r="Y1773" s="17">
        <v>0</v>
      </c>
      <c r="Z1773" s="21">
        <v>0</v>
      </c>
      <c r="AA1773" s="17">
        <v>14368</v>
      </c>
      <c r="AB1773" s="21">
        <v>53070.9</v>
      </c>
      <c r="AC1773" s="17">
        <v>0</v>
      </c>
      <c r="AD1773" s="21">
        <v>0</v>
      </c>
      <c r="AE1773" s="21">
        <v>0</v>
      </c>
      <c r="AF1773" s="21">
        <v>59555.91</v>
      </c>
      <c r="AG1773" s="21" t="s">
        <v>35</v>
      </c>
      <c r="AI1773"/>
    </row>
    <row r="1774" spans="1:35">
      <c r="A1774" s="22">
        <v>1772</v>
      </c>
      <c r="B1774" s="28">
        <v>45474</v>
      </c>
      <c r="C1774" s="23" t="s">
        <v>33</v>
      </c>
      <c r="D1774" s="23" t="s">
        <v>96</v>
      </c>
      <c r="E1774" s="22">
        <v>320</v>
      </c>
      <c r="F1774" s="22">
        <v>7</v>
      </c>
      <c r="G1774" s="22">
        <v>0</v>
      </c>
      <c r="H1774" s="38">
        <v>650</v>
      </c>
      <c r="I1774" s="22">
        <v>0</v>
      </c>
      <c r="J1774" s="22">
        <v>38220</v>
      </c>
      <c r="K1774" s="22">
        <v>508</v>
      </c>
      <c r="L1774" s="22">
        <v>1738622</v>
      </c>
      <c r="M1774" s="22">
        <v>381</v>
      </c>
      <c r="N1774" s="29">
        <v>1446.4</v>
      </c>
      <c r="O1774" s="22">
        <v>349</v>
      </c>
      <c r="P1774" s="29">
        <v>2570.4</v>
      </c>
      <c r="Q1774" s="22">
        <v>512</v>
      </c>
      <c r="R1774" s="29">
        <v>80.09</v>
      </c>
      <c r="S1774" s="22">
        <v>0</v>
      </c>
      <c r="T1774" s="29">
        <v>0</v>
      </c>
      <c r="U1774" s="22">
        <v>32398</v>
      </c>
      <c r="V1774" s="29">
        <v>76926.600000000006</v>
      </c>
      <c r="W1774" s="22">
        <v>12847</v>
      </c>
      <c r="X1774" s="29">
        <v>91591.35</v>
      </c>
      <c r="Y1774" s="22">
        <v>13</v>
      </c>
      <c r="Z1774" s="29">
        <v>300.32</v>
      </c>
      <c r="AA1774" s="22">
        <v>257696</v>
      </c>
      <c r="AB1774" s="29">
        <v>1368733.34</v>
      </c>
      <c r="AC1774" s="22">
        <v>0</v>
      </c>
      <c r="AD1774" s="29">
        <v>0</v>
      </c>
      <c r="AE1774" s="29">
        <v>4096.8900000000003</v>
      </c>
      <c r="AF1774" s="29">
        <v>1537551.61</v>
      </c>
      <c r="AG1774" s="29" t="s">
        <v>35</v>
      </c>
      <c r="AI1774"/>
    </row>
    <row r="1775" spans="1:35">
      <c r="A1775" s="17">
        <v>1773</v>
      </c>
      <c r="B1775" s="18">
        <v>45474</v>
      </c>
      <c r="C1775" s="19" t="s">
        <v>38</v>
      </c>
      <c r="D1775" s="19" t="s">
        <v>101</v>
      </c>
      <c r="E1775" s="17">
        <v>0</v>
      </c>
      <c r="F1775" s="17">
        <v>0</v>
      </c>
      <c r="G1775" s="17">
        <v>0</v>
      </c>
      <c r="H1775" s="20">
        <v>0</v>
      </c>
      <c r="I1775" s="17">
        <v>0</v>
      </c>
      <c r="J1775" s="17">
        <v>0</v>
      </c>
      <c r="K1775" s="17">
        <v>0</v>
      </c>
      <c r="L1775" s="17">
        <v>1218</v>
      </c>
      <c r="M1775" s="17">
        <v>0</v>
      </c>
      <c r="N1775" s="21">
        <v>0</v>
      </c>
      <c r="O1775" s="17">
        <v>0</v>
      </c>
      <c r="P1775" s="21">
        <v>0</v>
      </c>
      <c r="Q1775" s="17">
        <v>0</v>
      </c>
      <c r="R1775" s="21">
        <v>0</v>
      </c>
      <c r="S1775" s="17">
        <v>0</v>
      </c>
      <c r="T1775" s="21">
        <v>0</v>
      </c>
      <c r="U1775" s="17">
        <v>1996</v>
      </c>
      <c r="V1775" s="21">
        <v>7342.04</v>
      </c>
      <c r="W1775" s="17">
        <v>920</v>
      </c>
      <c r="X1775" s="21">
        <v>2991.16</v>
      </c>
      <c r="Y1775" s="17">
        <v>0</v>
      </c>
      <c r="Z1775" s="21">
        <v>0</v>
      </c>
      <c r="AA1775" s="17">
        <v>641</v>
      </c>
      <c r="AB1775" s="21">
        <v>4564.8999999999996</v>
      </c>
      <c r="AC1775" s="17">
        <v>0</v>
      </c>
      <c r="AD1775" s="21">
        <v>0</v>
      </c>
      <c r="AE1775" s="21">
        <v>0</v>
      </c>
      <c r="AF1775" s="21">
        <v>14898.1</v>
      </c>
      <c r="AG1775" s="21" t="s">
        <v>35</v>
      </c>
      <c r="AI1775"/>
    </row>
    <row r="1776" spans="1:35">
      <c r="A1776" s="22">
        <v>1774</v>
      </c>
      <c r="B1776" s="28">
        <v>45474</v>
      </c>
      <c r="C1776" s="23" t="s">
        <v>41</v>
      </c>
      <c r="D1776" s="23" t="s">
        <v>97</v>
      </c>
      <c r="E1776" s="22">
        <v>1147</v>
      </c>
      <c r="F1776" s="22">
        <v>163</v>
      </c>
      <c r="G1776" s="22">
        <v>75979</v>
      </c>
      <c r="H1776" s="38">
        <v>94656</v>
      </c>
      <c r="I1776" s="22">
        <v>286338</v>
      </c>
      <c r="J1776" s="22">
        <v>456909188</v>
      </c>
      <c r="K1776" s="22">
        <v>2218965</v>
      </c>
      <c r="L1776" s="22">
        <v>5012466</v>
      </c>
      <c r="M1776" s="22">
        <v>6161999</v>
      </c>
      <c r="N1776" s="29">
        <v>14285104.960000001</v>
      </c>
      <c r="O1776" s="22">
        <v>1109515</v>
      </c>
      <c r="P1776" s="29">
        <v>13187910.48</v>
      </c>
      <c r="Q1776" s="22">
        <v>0</v>
      </c>
      <c r="R1776" s="29">
        <v>0</v>
      </c>
      <c r="S1776" s="22">
        <v>18409</v>
      </c>
      <c r="T1776" s="29">
        <v>92137.5</v>
      </c>
      <c r="U1776" s="22">
        <v>622875</v>
      </c>
      <c r="V1776" s="29">
        <v>1638946.67</v>
      </c>
      <c r="W1776" s="22">
        <v>183897</v>
      </c>
      <c r="X1776" s="29">
        <v>963228.1</v>
      </c>
      <c r="Y1776" s="22">
        <v>55</v>
      </c>
      <c r="Z1776" s="29">
        <v>993.08</v>
      </c>
      <c r="AA1776" s="22">
        <v>2397506</v>
      </c>
      <c r="AB1776" s="29">
        <v>12259739.380000001</v>
      </c>
      <c r="AC1776" s="22">
        <v>186</v>
      </c>
      <c r="AD1776" s="29">
        <v>186.5</v>
      </c>
      <c r="AE1776" s="29">
        <v>27565152.940000001</v>
      </c>
      <c r="AF1776" s="29">
        <v>14863093.73</v>
      </c>
      <c r="AG1776" s="29" t="s">
        <v>40</v>
      </c>
      <c r="AI1776"/>
    </row>
    <row r="1777" spans="1:35">
      <c r="A1777" s="17">
        <v>1775</v>
      </c>
      <c r="B1777" s="18">
        <v>45505</v>
      </c>
      <c r="C1777" s="19" t="s">
        <v>33</v>
      </c>
      <c r="D1777" s="19" t="s">
        <v>34</v>
      </c>
      <c r="E1777" s="17">
        <v>691</v>
      </c>
      <c r="F1777" s="17">
        <v>6</v>
      </c>
      <c r="G1777" s="17">
        <v>0</v>
      </c>
      <c r="H1777" s="20">
        <v>841</v>
      </c>
      <c r="I1777" s="17">
        <v>0</v>
      </c>
      <c r="J1777" s="17">
        <v>325157</v>
      </c>
      <c r="K1777" s="17">
        <v>1025179</v>
      </c>
      <c r="L1777" s="17">
        <v>8684227</v>
      </c>
      <c r="M1777" s="17">
        <v>1085709</v>
      </c>
      <c r="N1777" s="21">
        <v>6932829.0499999998</v>
      </c>
      <c r="O1777" s="17">
        <v>1878436</v>
      </c>
      <c r="P1777" s="21">
        <v>10774025.039999999</v>
      </c>
      <c r="Q1777" s="17">
        <v>141</v>
      </c>
      <c r="R1777" s="21">
        <v>73.760000000000005</v>
      </c>
      <c r="S1777" s="17">
        <v>4622</v>
      </c>
      <c r="T1777" s="21">
        <v>27068.5</v>
      </c>
      <c r="U1777" s="17">
        <v>220279</v>
      </c>
      <c r="V1777" s="21">
        <v>528323.81000000006</v>
      </c>
      <c r="W1777" s="17">
        <v>212063</v>
      </c>
      <c r="X1777" s="21">
        <v>833048.18</v>
      </c>
      <c r="Y1777" s="17">
        <v>192</v>
      </c>
      <c r="Z1777" s="21">
        <v>2991.24</v>
      </c>
      <c r="AA1777" s="17">
        <v>1730413</v>
      </c>
      <c r="AB1777" s="21">
        <v>8853089.6799999997</v>
      </c>
      <c r="AC1777" s="17">
        <v>155</v>
      </c>
      <c r="AD1777" s="21">
        <v>155.71</v>
      </c>
      <c r="AE1777" s="21">
        <v>17733996.350000001</v>
      </c>
      <c r="AF1777" s="21">
        <v>10217608.620000001</v>
      </c>
      <c r="AG1777" s="21" t="s">
        <v>40</v>
      </c>
      <c r="AI1777"/>
    </row>
    <row r="1778" spans="1:35">
      <c r="A1778" s="22">
        <v>1776</v>
      </c>
      <c r="B1778" s="28">
        <v>45505</v>
      </c>
      <c r="C1778" s="23" t="s">
        <v>36</v>
      </c>
      <c r="D1778" s="23" t="s">
        <v>37</v>
      </c>
      <c r="E1778" s="22">
        <v>0</v>
      </c>
      <c r="F1778" s="22">
        <v>0</v>
      </c>
      <c r="G1778" s="22">
        <v>0</v>
      </c>
      <c r="H1778" s="38">
        <v>134340</v>
      </c>
      <c r="I1778" s="22">
        <v>0</v>
      </c>
      <c r="J1778" s="22">
        <v>2750849</v>
      </c>
      <c r="K1778" s="22">
        <v>0</v>
      </c>
      <c r="L1778" s="22">
        <v>3931605</v>
      </c>
      <c r="M1778" s="22">
        <v>0</v>
      </c>
      <c r="N1778" s="29">
        <v>0</v>
      </c>
      <c r="O1778" s="22">
        <v>0</v>
      </c>
      <c r="P1778" s="29">
        <v>0</v>
      </c>
      <c r="Q1778" s="22">
        <v>0</v>
      </c>
      <c r="R1778" s="29">
        <v>0</v>
      </c>
      <c r="S1778" s="22">
        <v>0</v>
      </c>
      <c r="T1778" s="29">
        <v>0</v>
      </c>
      <c r="U1778" s="22">
        <v>44421</v>
      </c>
      <c r="V1778" s="29">
        <v>28253.31</v>
      </c>
      <c r="W1778" s="22">
        <v>187415</v>
      </c>
      <c r="X1778" s="29">
        <v>291949.65999999997</v>
      </c>
      <c r="Y1778" s="22">
        <v>0</v>
      </c>
      <c r="Z1778" s="29">
        <v>0</v>
      </c>
      <c r="AA1778" s="22">
        <v>262948</v>
      </c>
      <c r="AB1778" s="29">
        <v>1068147.21</v>
      </c>
      <c r="AC1778" s="22">
        <v>0</v>
      </c>
      <c r="AD1778" s="29">
        <v>0</v>
      </c>
      <c r="AE1778" s="29">
        <v>0</v>
      </c>
      <c r="AF1778" s="29">
        <v>1388350.18</v>
      </c>
      <c r="AG1778" s="29" t="s">
        <v>35</v>
      </c>
      <c r="AI1778"/>
    </row>
    <row r="1779" spans="1:35">
      <c r="A1779" s="17">
        <v>1777</v>
      </c>
      <c r="B1779" s="18">
        <v>45505</v>
      </c>
      <c r="C1779" s="19" t="s">
        <v>38</v>
      </c>
      <c r="D1779" s="19" t="s">
        <v>39</v>
      </c>
      <c r="E1779" s="17">
        <v>0</v>
      </c>
      <c r="F1779" s="17">
        <v>0</v>
      </c>
      <c r="G1779" s="17">
        <v>50255</v>
      </c>
      <c r="H1779" s="20">
        <v>0</v>
      </c>
      <c r="I1779" s="17">
        <v>0</v>
      </c>
      <c r="J1779" s="17">
        <v>0</v>
      </c>
      <c r="K1779" s="17">
        <v>1404839</v>
      </c>
      <c r="L1779" s="17">
        <v>0</v>
      </c>
      <c r="M1779" s="17">
        <v>1455263</v>
      </c>
      <c r="N1779" s="21">
        <v>12377224.609999999</v>
      </c>
      <c r="O1779" s="17">
        <v>4457446</v>
      </c>
      <c r="P1779" s="21">
        <v>38627599.659999996</v>
      </c>
      <c r="Q1779" s="17">
        <v>0</v>
      </c>
      <c r="R1779" s="21">
        <v>0</v>
      </c>
      <c r="S1779" s="17">
        <v>0</v>
      </c>
      <c r="T1779" s="21">
        <v>0</v>
      </c>
      <c r="U1779" s="17">
        <v>0</v>
      </c>
      <c r="V1779" s="21">
        <v>0</v>
      </c>
      <c r="W1779" s="17">
        <v>0</v>
      </c>
      <c r="X1779" s="21">
        <v>0</v>
      </c>
      <c r="Y1779" s="17">
        <v>0</v>
      </c>
      <c r="Z1779" s="21">
        <v>0</v>
      </c>
      <c r="AA1779" s="17">
        <v>0</v>
      </c>
      <c r="AB1779" s="21">
        <v>0</v>
      </c>
      <c r="AC1779" s="17">
        <v>0</v>
      </c>
      <c r="AD1779" s="21">
        <v>0</v>
      </c>
      <c r="AE1779" s="21">
        <v>51004824.269999996</v>
      </c>
      <c r="AF1779" s="21">
        <v>0</v>
      </c>
      <c r="AG1779" s="21" t="s">
        <v>40</v>
      </c>
      <c r="AI1779"/>
    </row>
    <row r="1780" spans="1:35">
      <c r="A1780" s="22">
        <v>1778</v>
      </c>
      <c r="B1780" s="28">
        <v>45505</v>
      </c>
      <c r="C1780" s="23" t="s">
        <v>41</v>
      </c>
      <c r="D1780" s="23" t="s">
        <v>42</v>
      </c>
      <c r="E1780" s="22">
        <v>6343</v>
      </c>
      <c r="F1780" s="22">
        <v>8422</v>
      </c>
      <c r="G1780" s="22">
        <v>1894894</v>
      </c>
      <c r="H1780" s="38">
        <v>541</v>
      </c>
      <c r="I1780" s="22">
        <v>759232</v>
      </c>
      <c r="J1780" s="22">
        <v>88435333</v>
      </c>
      <c r="K1780" s="22">
        <v>14739214</v>
      </c>
      <c r="L1780" s="22">
        <v>37304729</v>
      </c>
      <c r="M1780" s="22">
        <v>32890148</v>
      </c>
      <c r="N1780" s="29">
        <v>77247413.849999994</v>
      </c>
      <c r="O1780" s="22">
        <v>26684275</v>
      </c>
      <c r="P1780" s="29">
        <v>118644333.8</v>
      </c>
      <c r="Q1780" s="22">
        <v>0</v>
      </c>
      <c r="R1780" s="29">
        <v>0</v>
      </c>
      <c r="S1780" s="22">
        <v>85967</v>
      </c>
      <c r="T1780" s="29">
        <v>402425.5</v>
      </c>
      <c r="U1780" s="22">
        <v>5241714</v>
      </c>
      <c r="V1780" s="29">
        <v>17117882.109999999</v>
      </c>
      <c r="W1780" s="22">
        <v>2281571</v>
      </c>
      <c r="X1780" s="29">
        <v>11950234.779999999</v>
      </c>
      <c r="Y1780" s="22">
        <v>13084</v>
      </c>
      <c r="Z1780" s="29">
        <v>335860.34</v>
      </c>
      <c r="AA1780" s="22">
        <v>18866207</v>
      </c>
      <c r="AB1780" s="29">
        <v>117299637.3</v>
      </c>
      <c r="AC1780" s="22">
        <v>0</v>
      </c>
      <c r="AD1780" s="29">
        <v>0</v>
      </c>
      <c r="AE1780" s="29">
        <v>196294173.14999998</v>
      </c>
      <c r="AF1780" s="29">
        <v>146703614.53</v>
      </c>
      <c r="AG1780" s="29" t="s">
        <v>40</v>
      </c>
      <c r="AI1780"/>
    </row>
    <row r="1781" spans="1:35">
      <c r="A1781" s="17">
        <v>1779</v>
      </c>
      <c r="B1781" s="18">
        <v>45505</v>
      </c>
      <c r="C1781" s="19" t="s">
        <v>41</v>
      </c>
      <c r="D1781" s="19" t="s">
        <v>43</v>
      </c>
      <c r="E1781" s="17">
        <v>433</v>
      </c>
      <c r="F1781" s="17">
        <v>5</v>
      </c>
      <c r="G1781" s="17">
        <v>66070</v>
      </c>
      <c r="H1781" s="20">
        <v>0</v>
      </c>
      <c r="I1781" s="17">
        <v>3046</v>
      </c>
      <c r="J1781" s="17">
        <v>0</v>
      </c>
      <c r="K1781" s="17">
        <v>0</v>
      </c>
      <c r="L1781" s="17">
        <v>5909330</v>
      </c>
      <c r="M1781" s="17">
        <v>0</v>
      </c>
      <c r="N1781" s="21">
        <v>0</v>
      </c>
      <c r="O1781" s="17">
        <v>0</v>
      </c>
      <c r="P1781" s="21">
        <v>0</v>
      </c>
      <c r="Q1781" s="17">
        <v>0</v>
      </c>
      <c r="R1781" s="21">
        <v>0</v>
      </c>
      <c r="S1781" s="17">
        <v>0</v>
      </c>
      <c r="T1781" s="21">
        <v>0</v>
      </c>
      <c r="U1781" s="17">
        <v>262822</v>
      </c>
      <c r="V1781" s="21">
        <v>833862.74</v>
      </c>
      <c r="W1781" s="17">
        <v>89223</v>
      </c>
      <c r="X1781" s="21">
        <v>444283.04</v>
      </c>
      <c r="Y1781" s="17">
        <v>0</v>
      </c>
      <c r="Z1781" s="21">
        <v>0</v>
      </c>
      <c r="AA1781" s="17">
        <v>2452880</v>
      </c>
      <c r="AB1781" s="21">
        <v>14137307.060000001</v>
      </c>
      <c r="AC1781" s="17">
        <v>79</v>
      </c>
      <c r="AD1781" s="21">
        <v>78.2</v>
      </c>
      <c r="AE1781" s="21">
        <v>0</v>
      </c>
      <c r="AF1781" s="21">
        <v>15415531.039999999</v>
      </c>
      <c r="AG1781" s="21" t="s">
        <v>35</v>
      </c>
      <c r="AI1781"/>
    </row>
    <row r="1782" spans="1:35">
      <c r="A1782" s="22">
        <v>1780</v>
      </c>
      <c r="B1782" s="28">
        <v>45505</v>
      </c>
      <c r="C1782" s="23" t="s">
        <v>38</v>
      </c>
      <c r="D1782" s="23" t="s">
        <v>44</v>
      </c>
      <c r="E1782" s="22">
        <v>0</v>
      </c>
      <c r="F1782" s="22">
        <v>0</v>
      </c>
      <c r="G1782" s="22">
        <v>0</v>
      </c>
      <c r="H1782" s="38">
        <v>0</v>
      </c>
      <c r="I1782" s="22">
        <v>0</v>
      </c>
      <c r="J1782" s="22">
        <v>0</v>
      </c>
      <c r="K1782" s="22">
        <v>0</v>
      </c>
      <c r="L1782" s="22">
        <v>0</v>
      </c>
      <c r="M1782" s="22">
        <v>0</v>
      </c>
      <c r="N1782" s="29">
        <v>0</v>
      </c>
      <c r="O1782" s="22">
        <v>0</v>
      </c>
      <c r="P1782" s="29">
        <v>0</v>
      </c>
      <c r="Q1782" s="22">
        <v>0</v>
      </c>
      <c r="R1782" s="29">
        <v>0</v>
      </c>
      <c r="S1782" s="22">
        <v>0</v>
      </c>
      <c r="T1782" s="29">
        <v>0</v>
      </c>
      <c r="U1782" s="22">
        <v>0</v>
      </c>
      <c r="V1782" s="29">
        <v>0</v>
      </c>
      <c r="W1782" s="22">
        <v>0</v>
      </c>
      <c r="X1782" s="29">
        <v>0</v>
      </c>
      <c r="Y1782" s="22">
        <v>0</v>
      </c>
      <c r="Z1782" s="29">
        <v>0</v>
      </c>
      <c r="AA1782" s="22">
        <v>0</v>
      </c>
      <c r="AB1782" s="29">
        <v>0</v>
      </c>
      <c r="AC1782" s="22">
        <v>0</v>
      </c>
      <c r="AD1782" s="29">
        <v>0</v>
      </c>
      <c r="AE1782" s="29">
        <v>0</v>
      </c>
      <c r="AF1782" s="29">
        <v>0</v>
      </c>
      <c r="AG1782" s="29" t="s">
        <v>35</v>
      </c>
      <c r="AI1782"/>
    </row>
    <row r="1783" spans="1:35">
      <c r="A1783" s="17">
        <v>1781</v>
      </c>
      <c r="B1783" s="18">
        <v>45505</v>
      </c>
      <c r="C1783" s="19" t="s">
        <v>38</v>
      </c>
      <c r="D1783" s="19" t="s">
        <v>102</v>
      </c>
      <c r="E1783" s="17">
        <v>0</v>
      </c>
      <c r="F1783" s="17">
        <v>0</v>
      </c>
      <c r="G1783" s="17">
        <v>0</v>
      </c>
      <c r="H1783" s="20">
        <v>0</v>
      </c>
      <c r="I1783" s="17">
        <v>0</v>
      </c>
      <c r="J1783" s="17">
        <v>0</v>
      </c>
      <c r="K1783" s="17">
        <v>0</v>
      </c>
      <c r="L1783" s="17">
        <v>631</v>
      </c>
      <c r="M1783" s="17">
        <v>0</v>
      </c>
      <c r="N1783" s="21">
        <v>0</v>
      </c>
      <c r="O1783" s="17">
        <v>0</v>
      </c>
      <c r="P1783" s="21">
        <v>0</v>
      </c>
      <c r="Q1783" s="17">
        <v>0</v>
      </c>
      <c r="R1783" s="21">
        <v>0</v>
      </c>
      <c r="S1783" s="17">
        <v>0</v>
      </c>
      <c r="T1783" s="21">
        <v>0</v>
      </c>
      <c r="U1783" s="17">
        <v>1412</v>
      </c>
      <c r="V1783" s="21">
        <v>5155.57</v>
      </c>
      <c r="W1783" s="17">
        <v>133</v>
      </c>
      <c r="X1783" s="21">
        <v>4162.21</v>
      </c>
      <c r="Y1783" s="17">
        <v>0</v>
      </c>
      <c r="Z1783" s="21">
        <v>0</v>
      </c>
      <c r="AA1783" s="17">
        <v>1571</v>
      </c>
      <c r="AB1783" s="21">
        <v>8033.85</v>
      </c>
      <c r="AC1783" s="17">
        <v>0</v>
      </c>
      <c r="AD1783" s="21">
        <v>0</v>
      </c>
      <c r="AE1783" s="21">
        <v>0</v>
      </c>
      <c r="AF1783" s="21">
        <v>17351.629999999997</v>
      </c>
      <c r="AG1783" s="21" t="s">
        <v>35</v>
      </c>
      <c r="AI1783"/>
    </row>
    <row r="1784" spans="1:35">
      <c r="A1784" s="22">
        <v>1782</v>
      </c>
      <c r="B1784" s="28">
        <v>45505</v>
      </c>
      <c r="C1784" s="23" t="s">
        <v>45</v>
      </c>
      <c r="D1784" s="23" t="s">
        <v>46</v>
      </c>
      <c r="E1784" s="22">
        <v>8258</v>
      </c>
      <c r="F1784" s="22">
        <v>2219</v>
      </c>
      <c r="G1784" s="22">
        <v>43119</v>
      </c>
      <c r="H1784" s="38">
        <v>45133</v>
      </c>
      <c r="I1784" s="22">
        <v>18203</v>
      </c>
      <c r="J1784" s="22">
        <v>2078059</v>
      </c>
      <c r="K1784" s="22">
        <v>2788335</v>
      </c>
      <c r="L1784" s="22">
        <v>84418702</v>
      </c>
      <c r="M1784" s="22">
        <v>5973002</v>
      </c>
      <c r="N1784" s="29">
        <v>12085062.92</v>
      </c>
      <c r="O1784" s="22">
        <v>3052659</v>
      </c>
      <c r="P1784" s="29">
        <v>16860736.850000001</v>
      </c>
      <c r="Q1784" s="22">
        <v>0</v>
      </c>
      <c r="R1784" s="29">
        <v>0</v>
      </c>
      <c r="S1784" s="22">
        <v>14140</v>
      </c>
      <c r="T1784" s="29">
        <v>68998.289999999994</v>
      </c>
      <c r="U1784" s="22">
        <v>3779112</v>
      </c>
      <c r="V1784" s="29">
        <v>8763998.8300000001</v>
      </c>
      <c r="W1784" s="22">
        <v>456988</v>
      </c>
      <c r="X1784" s="29">
        <v>2820801.88</v>
      </c>
      <c r="Y1784" s="22">
        <v>21</v>
      </c>
      <c r="Z1784" s="29">
        <v>79.599999999999994</v>
      </c>
      <c r="AA1784" s="22">
        <v>24342240</v>
      </c>
      <c r="AB1784" s="29">
        <v>116100856.90000001</v>
      </c>
      <c r="AC1784" s="22">
        <v>265</v>
      </c>
      <c r="AD1784" s="29">
        <v>256.05</v>
      </c>
      <c r="AE1784" s="29">
        <v>29014798.060000002</v>
      </c>
      <c r="AF1784" s="29">
        <v>127685993.26000001</v>
      </c>
      <c r="AG1784" s="29" t="s">
        <v>35</v>
      </c>
      <c r="AI1784"/>
    </row>
    <row r="1785" spans="1:35">
      <c r="A1785" s="17">
        <v>1783</v>
      </c>
      <c r="B1785" s="18">
        <v>45505</v>
      </c>
      <c r="C1785" s="19" t="s">
        <v>45</v>
      </c>
      <c r="D1785" s="19" t="s">
        <v>47</v>
      </c>
      <c r="E1785" s="17">
        <v>5330</v>
      </c>
      <c r="F1785" s="17">
        <v>2904</v>
      </c>
      <c r="G1785" s="17">
        <v>18804</v>
      </c>
      <c r="H1785" s="20">
        <v>19608</v>
      </c>
      <c r="I1785" s="17">
        <v>0</v>
      </c>
      <c r="J1785" s="17">
        <v>1167259</v>
      </c>
      <c r="K1785" s="17">
        <v>74313</v>
      </c>
      <c r="L1785" s="17">
        <v>40503878</v>
      </c>
      <c r="M1785" s="17">
        <v>135746</v>
      </c>
      <c r="N1785" s="21">
        <v>550423.25</v>
      </c>
      <c r="O1785" s="17">
        <v>67670</v>
      </c>
      <c r="P1785" s="21">
        <v>308939.06</v>
      </c>
      <c r="Q1785" s="17">
        <v>0</v>
      </c>
      <c r="R1785" s="21">
        <v>0</v>
      </c>
      <c r="S1785" s="17">
        <v>9323</v>
      </c>
      <c r="T1785" s="21">
        <v>54076.61</v>
      </c>
      <c r="U1785" s="17">
        <v>2513472</v>
      </c>
      <c r="V1785" s="21">
        <v>5372892.5599999996</v>
      </c>
      <c r="W1785" s="17">
        <v>753454</v>
      </c>
      <c r="X1785" s="21">
        <v>1256555.3999999999</v>
      </c>
      <c r="Y1785" s="17">
        <v>0</v>
      </c>
      <c r="Z1785" s="21">
        <v>0</v>
      </c>
      <c r="AA1785" s="17">
        <v>15723258</v>
      </c>
      <c r="AB1785" s="21">
        <v>63972154.850000001</v>
      </c>
      <c r="AC1785" s="17">
        <v>324</v>
      </c>
      <c r="AD1785" s="21">
        <v>340.04</v>
      </c>
      <c r="AE1785" s="21">
        <v>913438.92</v>
      </c>
      <c r="AF1785" s="21">
        <v>70601942.850000009</v>
      </c>
      <c r="AG1785" s="21" t="s">
        <v>35</v>
      </c>
      <c r="AI1785"/>
    </row>
    <row r="1786" spans="1:35">
      <c r="A1786" s="22">
        <v>1784</v>
      </c>
      <c r="B1786" s="28">
        <v>45505</v>
      </c>
      <c r="C1786" s="23" t="s">
        <v>45</v>
      </c>
      <c r="D1786" s="23" t="s">
        <v>48</v>
      </c>
      <c r="E1786" s="22">
        <v>2115</v>
      </c>
      <c r="F1786" s="22">
        <v>235</v>
      </c>
      <c r="G1786" s="22">
        <v>1413</v>
      </c>
      <c r="H1786" s="38">
        <v>2052</v>
      </c>
      <c r="I1786" s="22">
        <v>355014</v>
      </c>
      <c r="J1786" s="22">
        <v>909287</v>
      </c>
      <c r="K1786" s="22">
        <v>31697</v>
      </c>
      <c r="L1786" s="22">
        <v>14140607</v>
      </c>
      <c r="M1786" s="22">
        <v>44450</v>
      </c>
      <c r="N1786" s="29">
        <v>196165.37</v>
      </c>
      <c r="O1786" s="22">
        <v>19790</v>
      </c>
      <c r="P1786" s="29">
        <v>101200.91</v>
      </c>
      <c r="Q1786" s="22">
        <v>0</v>
      </c>
      <c r="R1786" s="29">
        <v>0</v>
      </c>
      <c r="S1786" s="22">
        <v>816</v>
      </c>
      <c r="T1786" s="29">
        <v>3994.4</v>
      </c>
      <c r="U1786" s="22">
        <v>1207550</v>
      </c>
      <c r="V1786" s="29">
        <v>2555985.71</v>
      </c>
      <c r="W1786" s="22">
        <v>269229</v>
      </c>
      <c r="X1786" s="29">
        <v>665095.92000000004</v>
      </c>
      <c r="Y1786" s="22">
        <v>6390</v>
      </c>
      <c r="Z1786" s="29">
        <v>65928.25</v>
      </c>
      <c r="AA1786" s="22">
        <v>6279493</v>
      </c>
      <c r="AB1786" s="29">
        <v>28224845.190000001</v>
      </c>
      <c r="AC1786" s="22">
        <v>0</v>
      </c>
      <c r="AD1786" s="29">
        <v>0</v>
      </c>
      <c r="AE1786" s="29">
        <v>301360.68000000005</v>
      </c>
      <c r="AF1786" s="29">
        <v>31511855.07</v>
      </c>
      <c r="AG1786" s="29" t="s">
        <v>35</v>
      </c>
      <c r="AI1786"/>
    </row>
    <row r="1787" spans="1:35">
      <c r="A1787" s="17">
        <v>1785</v>
      </c>
      <c r="B1787" s="18">
        <v>45505</v>
      </c>
      <c r="C1787" s="19" t="s">
        <v>38</v>
      </c>
      <c r="D1787" s="19" t="s">
        <v>49</v>
      </c>
      <c r="E1787" s="17">
        <v>0</v>
      </c>
      <c r="F1787" s="17">
        <v>0</v>
      </c>
      <c r="G1787" s="17">
        <v>0</v>
      </c>
      <c r="H1787" s="20">
        <v>0</v>
      </c>
      <c r="I1787" s="17">
        <v>1</v>
      </c>
      <c r="J1787" s="17">
        <v>0</v>
      </c>
      <c r="K1787" s="17">
        <v>0</v>
      </c>
      <c r="L1787" s="17">
        <v>761</v>
      </c>
      <c r="M1787" s="17">
        <v>0</v>
      </c>
      <c r="N1787" s="21">
        <v>0</v>
      </c>
      <c r="O1787" s="17">
        <v>0</v>
      </c>
      <c r="P1787" s="21">
        <v>0</v>
      </c>
      <c r="Q1787" s="17">
        <v>0</v>
      </c>
      <c r="R1787" s="21">
        <v>0</v>
      </c>
      <c r="S1787" s="17">
        <v>0</v>
      </c>
      <c r="T1787" s="21">
        <v>0</v>
      </c>
      <c r="U1787" s="17">
        <v>118</v>
      </c>
      <c r="V1787" s="21">
        <v>305.38</v>
      </c>
      <c r="W1787" s="17">
        <v>20</v>
      </c>
      <c r="X1787" s="21">
        <v>195.07</v>
      </c>
      <c r="Y1787" s="17">
        <v>0</v>
      </c>
      <c r="Z1787" s="21">
        <v>0</v>
      </c>
      <c r="AA1787" s="17">
        <v>442</v>
      </c>
      <c r="AB1787" s="21">
        <v>4090.4</v>
      </c>
      <c r="AC1787" s="17">
        <v>0</v>
      </c>
      <c r="AD1787" s="21">
        <v>0</v>
      </c>
      <c r="AE1787" s="21">
        <v>0</v>
      </c>
      <c r="AF1787" s="21">
        <v>4590.8500000000004</v>
      </c>
      <c r="AG1787" s="21" t="s">
        <v>35</v>
      </c>
      <c r="AI1787"/>
    </row>
    <row r="1788" spans="1:35">
      <c r="A1788" s="22">
        <v>1786</v>
      </c>
      <c r="B1788" s="28">
        <v>45505</v>
      </c>
      <c r="C1788" s="23" t="s">
        <v>41</v>
      </c>
      <c r="D1788" s="23" t="s">
        <v>98</v>
      </c>
      <c r="E1788" s="22">
        <v>720</v>
      </c>
      <c r="F1788" s="22">
        <v>48</v>
      </c>
      <c r="G1788" s="22">
        <v>0</v>
      </c>
      <c r="H1788" s="38">
        <v>0</v>
      </c>
      <c r="I1788" s="22">
        <v>13362</v>
      </c>
      <c r="J1788" s="22">
        <v>0</v>
      </c>
      <c r="K1788" s="22">
        <v>127534</v>
      </c>
      <c r="L1788" s="22">
        <v>896327</v>
      </c>
      <c r="M1788" s="22">
        <v>226470</v>
      </c>
      <c r="N1788" s="29">
        <v>702712.67</v>
      </c>
      <c r="O1788" s="22">
        <v>988609</v>
      </c>
      <c r="P1788" s="29">
        <v>1466967.51</v>
      </c>
      <c r="Q1788" s="22">
        <v>0</v>
      </c>
      <c r="R1788" s="29">
        <v>0</v>
      </c>
      <c r="S1788" s="22">
        <v>0</v>
      </c>
      <c r="T1788" s="29">
        <v>0</v>
      </c>
      <c r="U1788" s="22">
        <v>171442</v>
      </c>
      <c r="V1788" s="29">
        <v>374246.1</v>
      </c>
      <c r="W1788" s="22">
        <v>14845</v>
      </c>
      <c r="X1788" s="29">
        <v>50001.79</v>
      </c>
      <c r="Y1788" s="22">
        <v>6</v>
      </c>
      <c r="Z1788" s="29">
        <v>45</v>
      </c>
      <c r="AA1788" s="22">
        <v>454795</v>
      </c>
      <c r="AB1788" s="29">
        <v>2283818.9</v>
      </c>
      <c r="AC1788" s="22">
        <v>3</v>
      </c>
      <c r="AD1788" s="29">
        <v>3.4</v>
      </c>
      <c r="AE1788" s="29">
        <v>2169680.1800000002</v>
      </c>
      <c r="AF1788" s="29">
        <v>2708115.19</v>
      </c>
      <c r="AG1788" s="29" t="s">
        <v>35</v>
      </c>
      <c r="AI1788"/>
    </row>
    <row r="1789" spans="1:35">
      <c r="A1789" s="17">
        <v>1787</v>
      </c>
      <c r="B1789" s="18">
        <v>45505</v>
      </c>
      <c r="C1789" s="19" t="s">
        <v>45</v>
      </c>
      <c r="D1789" s="19" t="s">
        <v>50</v>
      </c>
      <c r="E1789" s="17">
        <v>8329</v>
      </c>
      <c r="F1789" s="17">
        <v>3886</v>
      </c>
      <c r="G1789" s="17">
        <v>75113</v>
      </c>
      <c r="H1789" s="20">
        <v>13173</v>
      </c>
      <c r="I1789" s="17">
        <v>0</v>
      </c>
      <c r="J1789" s="17">
        <v>2774087</v>
      </c>
      <c r="K1789" s="17">
        <v>922625</v>
      </c>
      <c r="L1789" s="17">
        <v>58077451</v>
      </c>
      <c r="M1789" s="17">
        <v>1057769</v>
      </c>
      <c r="N1789" s="21">
        <v>3983200.55</v>
      </c>
      <c r="O1789" s="17">
        <v>431241</v>
      </c>
      <c r="P1789" s="21">
        <v>2383228.96</v>
      </c>
      <c r="Q1789" s="17">
        <v>0</v>
      </c>
      <c r="R1789" s="21">
        <v>0</v>
      </c>
      <c r="S1789" s="17">
        <v>97342</v>
      </c>
      <c r="T1789" s="21">
        <v>535362.5</v>
      </c>
      <c r="U1789" s="17">
        <v>6376570</v>
      </c>
      <c r="V1789" s="21">
        <v>18429874.48</v>
      </c>
      <c r="W1789" s="17">
        <v>1032468</v>
      </c>
      <c r="X1789" s="21">
        <v>4283658.5199999996</v>
      </c>
      <c r="Y1789" s="17">
        <v>4042</v>
      </c>
      <c r="Z1789" s="21">
        <v>64103.51</v>
      </c>
      <c r="AA1789" s="17">
        <v>32246039</v>
      </c>
      <c r="AB1789" s="21">
        <v>153242856.90000001</v>
      </c>
      <c r="AC1789" s="17">
        <v>341</v>
      </c>
      <c r="AD1789" s="21">
        <v>292.56</v>
      </c>
      <c r="AE1789" s="21">
        <v>6901792.0099999998</v>
      </c>
      <c r="AF1789" s="21">
        <v>176020785.97</v>
      </c>
      <c r="AG1789" s="21" t="s">
        <v>35</v>
      </c>
      <c r="AI1789"/>
    </row>
    <row r="1790" spans="1:35">
      <c r="A1790" s="22">
        <v>1788</v>
      </c>
      <c r="B1790" s="28">
        <v>45505</v>
      </c>
      <c r="C1790" s="23" t="s">
        <v>33</v>
      </c>
      <c r="D1790" s="23" t="s">
        <v>51</v>
      </c>
      <c r="E1790" s="22">
        <v>179</v>
      </c>
      <c r="F1790" s="22">
        <v>2</v>
      </c>
      <c r="G1790" s="22">
        <v>0</v>
      </c>
      <c r="H1790" s="38">
        <v>0</v>
      </c>
      <c r="I1790" s="22">
        <v>0</v>
      </c>
      <c r="J1790" s="22">
        <v>0</v>
      </c>
      <c r="K1790" s="22">
        <v>0</v>
      </c>
      <c r="L1790" s="22">
        <v>241979</v>
      </c>
      <c r="M1790" s="22">
        <v>0</v>
      </c>
      <c r="N1790" s="29">
        <v>0</v>
      </c>
      <c r="O1790" s="22">
        <v>0</v>
      </c>
      <c r="P1790" s="29">
        <v>0</v>
      </c>
      <c r="Q1790" s="22">
        <v>0</v>
      </c>
      <c r="R1790" s="29">
        <v>0</v>
      </c>
      <c r="S1790" s="22">
        <v>0</v>
      </c>
      <c r="T1790" s="29">
        <v>0</v>
      </c>
      <c r="U1790" s="22">
        <v>25767</v>
      </c>
      <c r="V1790" s="29">
        <v>68623.16</v>
      </c>
      <c r="W1790" s="22">
        <v>3682</v>
      </c>
      <c r="X1790" s="29">
        <v>19623.79</v>
      </c>
      <c r="Y1790" s="22">
        <v>0</v>
      </c>
      <c r="Z1790" s="29">
        <v>0</v>
      </c>
      <c r="AA1790" s="22">
        <v>119503</v>
      </c>
      <c r="AB1790" s="29">
        <v>655799.62</v>
      </c>
      <c r="AC1790" s="22">
        <v>0</v>
      </c>
      <c r="AD1790" s="29">
        <v>0</v>
      </c>
      <c r="AE1790" s="29">
        <v>0</v>
      </c>
      <c r="AF1790" s="29">
        <v>744046.57000000007</v>
      </c>
      <c r="AG1790" s="29" t="s">
        <v>35</v>
      </c>
      <c r="AI1790"/>
    </row>
    <row r="1791" spans="1:35">
      <c r="A1791" s="17">
        <v>1789</v>
      </c>
      <c r="B1791" s="18">
        <v>45505</v>
      </c>
      <c r="C1791" s="19" t="s">
        <v>45</v>
      </c>
      <c r="D1791" s="19" t="s">
        <v>53</v>
      </c>
      <c r="E1791" s="17">
        <v>2857</v>
      </c>
      <c r="F1791" s="17">
        <v>1144</v>
      </c>
      <c r="G1791" s="17">
        <v>3230</v>
      </c>
      <c r="H1791" s="20">
        <v>2691</v>
      </c>
      <c r="I1791" s="17">
        <v>26973</v>
      </c>
      <c r="J1791" s="17">
        <v>1588839</v>
      </c>
      <c r="K1791" s="17">
        <v>0</v>
      </c>
      <c r="L1791" s="17">
        <v>29574663</v>
      </c>
      <c r="M1791" s="17">
        <v>0</v>
      </c>
      <c r="N1791" s="21">
        <v>0</v>
      </c>
      <c r="O1791" s="17">
        <v>0</v>
      </c>
      <c r="P1791" s="21">
        <v>0</v>
      </c>
      <c r="Q1791" s="17">
        <v>0</v>
      </c>
      <c r="R1791" s="21">
        <v>0</v>
      </c>
      <c r="S1791" s="17">
        <v>0</v>
      </c>
      <c r="T1791" s="21">
        <v>0</v>
      </c>
      <c r="U1791" s="17">
        <v>1366613</v>
      </c>
      <c r="V1791" s="21">
        <v>3761109.9</v>
      </c>
      <c r="W1791" s="17">
        <v>213660</v>
      </c>
      <c r="X1791" s="21">
        <v>778315.89</v>
      </c>
      <c r="Y1791" s="17">
        <v>0</v>
      </c>
      <c r="Z1791" s="21">
        <v>0</v>
      </c>
      <c r="AA1791" s="17">
        <v>8901181</v>
      </c>
      <c r="AB1791" s="21">
        <v>40551628.789999999</v>
      </c>
      <c r="AC1791" s="17">
        <v>2479</v>
      </c>
      <c r="AD1791" s="21">
        <v>2863.72</v>
      </c>
      <c r="AE1791" s="21">
        <v>0</v>
      </c>
      <c r="AF1791" s="21">
        <v>45093918.299999997</v>
      </c>
      <c r="AG1791" s="21" t="s">
        <v>35</v>
      </c>
      <c r="AI1791"/>
    </row>
    <row r="1792" spans="1:35">
      <c r="A1792" s="22">
        <v>1790</v>
      </c>
      <c r="B1792" s="28">
        <v>45505</v>
      </c>
      <c r="C1792" s="23" t="s">
        <v>38</v>
      </c>
      <c r="D1792" s="23" t="s">
        <v>54</v>
      </c>
      <c r="E1792" s="22">
        <v>0</v>
      </c>
      <c r="F1792" s="22">
        <v>0</v>
      </c>
      <c r="G1792" s="22">
        <v>0</v>
      </c>
      <c r="H1792" s="38">
        <v>0</v>
      </c>
      <c r="I1792" s="22">
        <v>0</v>
      </c>
      <c r="J1792" s="22">
        <v>0</v>
      </c>
      <c r="K1792" s="22">
        <v>211653</v>
      </c>
      <c r="L1792" s="22">
        <v>0</v>
      </c>
      <c r="M1792" s="22">
        <v>147168</v>
      </c>
      <c r="N1792" s="29">
        <v>900626.4</v>
      </c>
      <c r="O1792" s="22">
        <v>263552</v>
      </c>
      <c r="P1792" s="29">
        <v>4623997.25</v>
      </c>
      <c r="Q1792" s="22">
        <v>0</v>
      </c>
      <c r="R1792" s="29">
        <v>0</v>
      </c>
      <c r="S1792" s="22">
        <v>435</v>
      </c>
      <c r="T1792" s="29">
        <v>3506.7</v>
      </c>
      <c r="U1792" s="22">
        <v>0</v>
      </c>
      <c r="V1792" s="29">
        <v>0</v>
      </c>
      <c r="W1792" s="22">
        <v>0</v>
      </c>
      <c r="X1792" s="29">
        <v>0</v>
      </c>
      <c r="Y1792" s="22">
        <v>0</v>
      </c>
      <c r="Z1792" s="29">
        <v>0</v>
      </c>
      <c r="AA1792" s="22">
        <v>0</v>
      </c>
      <c r="AB1792" s="29">
        <v>0</v>
      </c>
      <c r="AC1792" s="22">
        <v>0</v>
      </c>
      <c r="AD1792" s="29">
        <v>0</v>
      </c>
      <c r="AE1792" s="29">
        <v>5528130.3500000006</v>
      </c>
      <c r="AF1792" s="29">
        <v>0</v>
      </c>
      <c r="AG1792" s="29" t="s">
        <v>40</v>
      </c>
      <c r="AI1792"/>
    </row>
    <row r="1793" spans="1:35">
      <c r="A1793" s="17">
        <v>1791</v>
      </c>
      <c r="B1793" s="18">
        <v>45505</v>
      </c>
      <c r="C1793" s="19" t="s">
        <v>41</v>
      </c>
      <c r="D1793" s="19" t="s">
        <v>55</v>
      </c>
      <c r="E1793" s="17">
        <v>1161</v>
      </c>
      <c r="F1793" s="17">
        <v>518</v>
      </c>
      <c r="G1793" s="17">
        <v>6967</v>
      </c>
      <c r="H1793" s="20">
        <v>79947</v>
      </c>
      <c r="I1793" s="17">
        <v>0</v>
      </c>
      <c r="J1793" s="17">
        <v>74294</v>
      </c>
      <c r="K1793" s="17">
        <v>27238</v>
      </c>
      <c r="L1793" s="17">
        <v>2864617</v>
      </c>
      <c r="M1793" s="17">
        <v>55494</v>
      </c>
      <c r="N1793" s="21">
        <v>230980.08</v>
      </c>
      <c r="O1793" s="17">
        <v>22864</v>
      </c>
      <c r="P1793" s="21">
        <v>238699.36</v>
      </c>
      <c r="Q1793" s="17">
        <v>0</v>
      </c>
      <c r="R1793" s="21">
        <v>0</v>
      </c>
      <c r="S1793" s="17">
        <v>284</v>
      </c>
      <c r="T1793" s="21">
        <v>1706</v>
      </c>
      <c r="U1793" s="17">
        <v>541993</v>
      </c>
      <c r="V1793" s="21">
        <v>1570593.86</v>
      </c>
      <c r="W1793" s="17">
        <v>40818</v>
      </c>
      <c r="X1793" s="21">
        <v>132716.97</v>
      </c>
      <c r="Y1793" s="17">
        <v>0</v>
      </c>
      <c r="Z1793" s="21">
        <v>0</v>
      </c>
      <c r="AA1793" s="17">
        <v>2588124</v>
      </c>
      <c r="AB1793" s="21">
        <v>14323117.68</v>
      </c>
      <c r="AC1793" s="17">
        <v>0</v>
      </c>
      <c r="AD1793" s="21">
        <v>0</v>
      </c>
      <c r="AE1793" s="21">
        <v>471385.43999999994</v>
      </c>
      <c r="AF1793" s="21">
        <v>16026428.51</v>
      </c>
      <c r="AG1793" s="21" t="s">
        <v>35</v>
      </c>
      <c r="AI1793"/>
    </row>
    <row r="1794" spans="1:35">
      <c r="A1794" s="22">
        <v>1792</v>
      </c>
      <c r="B1794" s="28">
        <v>45505</v>
      </c>
      <c r="C1794" s="23" t="s">
        <v>38</v>
      </c>
      <c r="D1794" s="23" t="s">
        <v>56</v>
      </c>
      <c r="E1794" s="22">
        <v>440</v>
      </c>
      <c r="F1794" s="22">
        <v>340</v>
      </c>
      <c r="G1794" s="22">
        <v>615</v>
      </c>
      <c r="H1794" s="38">
        <v>89</v>
      </c>
      <c r="I1794" s="22">
        <v>0</v>
      </c>
      <c r="J1794" s="22">
        <v>6678</v>
      </c>
      <c r="K1794" s="22">
        <v>525297</v>
      </c>
      <c r="L1794" s="22">
        <v>1733290</v>
      </c>
      <c r="M1794" s="22">
        <v>538443</v>
      </c>
      <c r="N1794" s="29">
        <v>2404132.9900000002</v>
      </c>
      <c r="O1794" s="22">
        <v>273188</v>
      </c>
      <c r="P1794" s="29">
        <v>2248526.2200000002</v>
      </c>
      <c r="Q1794" s="22">
        <v>0</v>
      </c>
      <c r="R1794" s="29">
        <v>0</v>
      </c>
      <c r="S1794" s="22">
        <v>3959</v>
      </c>
      <c r="T1794" s="29">
        <v>11313.8</v>
      </c>
      <c r="U1794" s="22">
        <v>220430</v>
      </c>
      <c r="V1794" s="29">
        <v>546976.21</v>
      </c>
      <c r="W1794" s="22">
        <v>150255</v>
      </c>
      <c r="X1794" s="29">
        <v>346991.16</v>
      </c>
      <c r="Y1794" s="22">
        <v>0</v>
      </c>
      <c r="Z1794" s="29">
        <v>0</v>
      </c>
      <c r="AA1794" s="22">
        <v>819219</v>
      </c>
      <c r="AB1794" s="29">
        <v>4315407.68</v>
      </c>
      <c r="AC1794" s="22">
        <v>0</v>
      </c>
      <c r="AD1794" s="29">
        <v>0</v>
      </c>
      <c r="AE1794" s="29">
        <v>4663973.0100000007</v>
      </c>
      <c r="AF1794" s="29">
        <v>5209375.05</v>
      </c>
      <c r="AG1794" s="29" t="s">
        <v>35</v>
      </c>
      <c r="AI1794"/>
    </row>
    <row r="1795" spans="1:35">
      <c r="A1795" s="17">
        <v>1793</v>
      </c>
      <c r="B1795" s="18">
        <v>45505</v>
      </c>
      <c r="C1795" s="19" t="s">
        <v>41</v>
      </c>
      <c r="D1795" s="19" t="s">
        <v>57</v>
      </c>
      <c r="E1795" s="17">
        <v>420</v>
      </c>
      <c r="F1795" s="17">
        <v>5</v>
      </c>
      <c r="G1795" s="17">
        <v>7982</v>
      </c>
      <c r="H1795" s="20">
        <v>0</v>
      </c>
      <c r="I1795" s="17">
        <v>15191</v>
      </c>
      <c r="J1795" s="17">
        <v>0</v>
      </c>
      <c r="K1795" s="17">
        <v>1</v>
      </c>
      <c r="L1795" s="17">
        <v>995965</v>
      </c>
      <c r="M1795" s="17">
        <v>0</v>
      </c>
      <c r="N1795" s="21">
        <v>0</v>
      </c>
      <c r="O1795" s="17">
        <v>0</v>
      </c>
      <c r="P1795" s="21">
        <v>0</v>
      </c>
      <c r="Q1795" s="17">
        <v>0</v>
      </c>
      <c r="R1795" s="21">
        <v>0</v>
      </c>
      <c r="S1795" s="17">
        <v>0</v>
      </c>
      <c r="T1795" s="21">
        <v>0</v>
      </c>
      <c r="U1795" s="17">
        <v>86139</v>
      </c>
      <c r="V1795" s="21">
        <v>257398.65</v>
      </c>
      <c r="W1795" s="17">
        <v>40219</v>
      </c>
      <c r="X1795" s="21">
        <v>160743.5</v>
      </c>
      <c r="Y1795" s="17">
        <v>261</v>
      </c>
      <c r="Z1795" s="21">
        <v>8655.31</v>
      </c>
      <c r="AA1795" s="17">
        <v>287543</v>
      </c>
      <c r="AB1795" s="21">
        <v>1519351.06</v>
      </c>
      <c r="AC1795" s="17">
        <v>0</v>
      </c>
      <c r="AD1795" s="21">
        <v>0</v>
      </c>
      <c r="AE1795" s="21">
        <v>0</v>
      </c>
      <c r="AF1795" s="21">
        <v>1946148.52</v>
      </c>
      <c r="AG1795" s="21" t="s">
        <v>35</v>
      </c>
      <c r="AI1795"/>
    </row>
    <row r="1796" spans="1:35">
      <c r="A1796" s="22">
        <v>1794</v>
      </c>
      <c r="B1796" s="28">
        <v>45505</v>
      </c>
      <c r="C1796" s="23" t="s">
        <v>38</v>
      </c>
      <c r="D1796" s="23" t="s">
        <v>58</v>
      </c>
      <c r="E1796" s="22">
        <v>13</v>
      </c>
      <c r="F1796" s="22">
        <v>2</v>
      </c>
      <c r="G1796" s="22">
        <v>0</v>
      </c>
      <c r="H1796" s="38">
        <v>0</v>
      </c>
      <c r="I1796" s="22">
        <v>0</v>
      </c>
      <c r="J1796" s="22">
        <v>5</v>
      </c>
      <c r="K1796" s="22">
        <v>0</v>
      </c>
      <c r="L1796" s="22">
        <v>112997</v>
      </c>
      <c r="M1796" s="22">
        <v>0</v>
      </c>
      <c r="N1796" s="29">
        <v>0</v>
      </c>
      <c r="O1796" s="22">
        <v>0</v>
      </c>
      <c r="P1796" s="29">
        <v>0</v>
      </c>
      <c r="Q1796" s="22">
        <v>0</v>
      </c>
      <c r="R1796" s="29">
        <v>0</v>
      </c>
      <c r="S1796" s="22">
        <v>0</v>
      </c>
      <c r="T1796" s="29">
        <v>0</v>
      </c>
      <c r="U1796" s="22">
        <v>27684</v>
      </c>
      <c r="V1796" s="29">
        <v>92629.54</v>
      </c>
      <c r="W1796" s="22">
        <v>11904</v>
      </c>
      <c r="X1796" s="29">
        <v>45475.33</v>
      </c>
      <c r="Y1796" s="22">
        <v>0</v>
      </c>
      <c r="Z1796" s="29">
        <v>0</v>
      </c>
      <c r="AA1796" s="22">
        <v>30318</v>
      </c>
      <c r="AB1796" s="29">
        <v>183499.84</v>
      </c>
      <c r="AC1796" s="22">
        <v>0</v>
      </c>
      <c r="AD1796" s="29">
        <v>0</v>
      </c>
      <c r="AE1796" s="29">
        <v>0</v>
      </c>
      <c r="AF1796" s="29">
        <v>321604.70999999996</v>
      </c>
      <c r="AG1796" s="29" t="s">
        <v>35</v>
      </c>
      <c r="AI1796"/>
    </row>
    <row r="1797" spans="1:35">
      <c r="A1797" s="17">
        <v>1795</v>
      </c>
      <c r="B1797" s="18">
        <v>45505</v>
      </c>
      <c r="C1797" s="19" t="s">
        <v>41</v>
      </c>
      <c r="D1797" s="19" t="s">
        <v>59</v>
      </c>
      <c r="E1797" s="17">
        <v>241</v>
      </c>
      <c r="F1797" s="17">
        <v>39</v>
      </c>
      <c r="G1797" s="17">
        <v>1451</v>
      </c>
      <c r="H1797" s="20">
        <v>0</v>
      </c>
      <c r="I1797" s="17">
        <v>0</v>
      </c>
      <c r="J1797" s="17">
        <v>34503</v>
      </c>
      <c r="K1797" s="17">
        <v>12705</v>
      </c>
      <c r="L1797" s="17">
        <v>547300</v>
      </c>
      <c r="M1797" s="17">
        <v>26083</v>
      </c>
      <c r="N1797" s="21">
        <v>62583.57</v>
      </c>
      <c r="O1797" s="17">
        <v>6515</v>
      </c>
      <c r="P1797" s="21">
        <v>25786.91</v>
      </c>
      <c r="Q1797" s="17">
        <v>0</v>
      </c>
      <c r="R1797" s="21">
        <v>0</v>
      </c>
      <c r="S1797" s="17">
        <v>254</v>
      </c>
      <c r="T1797" s="21">
        <v>930</v>
      </c>
      <c r="U1797" s="17">
        <v>165283</v>
      </c>
      <c r="V1797" s="21">
        <v>343200.22</v>
      </c>
      <c r="W1797" s="17">
        <v>6876</v>
      </c>
      <c r="X1797" s="21">
        <v>19760.93</v>
      </c>
      <c r="Y1797" s="17">
        <v>0</v>
      </c>
      <c r="Z1797" s="21">
        <v>0</v>
      </c>
      <c r="AA1797" s="17">
        <v>458480</v>
      </c>
      <c r="AB1797" s="21">
        <v>2009857.39</v>
      </c>
      <c r="AC1797" s="17">
        <v>0</v>
      </c>
      <c r="AD1797" s="21">
        <v>0</v>
      </c>
      <c r="AE1797" s="21">
        <v>89300.479999999996</v>
      </c>
      <c r="AF1797" s="21">
        <v>2372818.54</v>
      </c>
      <c r="AG1797" s="21" t="s">
        <v>35</v>
      </c>
      <c r="AI1797"/>
    </row>
    <row r="1798" spans="1:35">
      <c r="A1798" s="22">
        <v>1796</v>
      </c>
      <c r="B1798" s="28">
        <v>45505</v>
      </c>
      <c r="C1798" s="23" t="s">
        <v>38</v>
      </c>
      <c r="D1798" s="23" t="s">
        <v>103</v>
      </c>
      <c r="E1798" s="22">
        <v>2</v>
      </c>
      <c r="F1798" s="22">
        <v>0</v>
      </c>
      <c r="G1798" s="22">
        <v>0</v>
      </c>
      <c r="H1798" s="38">
        <v>0</v>
      </c>
      <c r="I1798" s="22">
        <v>0</v>
      </c>
      <c r="J1798" s="22">
        <v>0</v>
      </c>
      <c r="K1798" s="22">
        <v>0</v>
      </c>
      <c r="L1798" s="22">
        <v>22239</v>
      </c>
      <c r="M1798" s="22">
        <v>0</v>
      </c>
      <c r="N1798" s="29">
        <v>0</v>
      </c>
      <c r="O1798" s="22">
        <v>0</v>
      </c>
      <c r="P1798" s="29">
        <v>0</v>
      </c>
      <c r="Q1798" s="22">
        <v>0</v>
      </c>
      <c r="R1798" s="29">
        <v>0</v>
      </c>
      <c r="S1798" s="22">
        <v>0</v>
      </c>
      <c r="T1798" s="29">
        <v>0</v>
      </c>
      <c r="U1798" s="22">
        <v>1880</v>
      </c>
      <c r="V1798" s="29">
        <v>6363.13</v>
      </c>
      <c r="W1798" s="22">
        <v>209</v>
      </c>
      <c r="X1798" s="29">
        <v>477.81</v>
      </c>
      <c r="Y1798" s="22">
        <v>0</v>
      </c>
      <c r="Z1798" s="29">
        <v>0</v>
      </c>
      <c r="AA1798" s="22">
        <v>2397</v>
      </c>
      <c r="AB1798" s="29">
        <v>14476.5</v>
      </c>
      <c r="AC1798" s="22">
        <v>0</v>
      </c>
      <c r="AD1798" s="29">
        <v>0</v>
      </c>
      <c r="AE1798" s="29">
        <v>0</v>
      </c>
      <c r="AF1798" s="29">
        <v>21317.440000000002</v>
      </c>
      <c r="AG1798" s="29" t="s">
        <v>35</v>
      </c>
      <c r="AI1798"/>
    </row>
    <row r="1799" spans="1:35">
      <c r="A1799" s="17">
        <v>1797</v>
      </c>
      <c r="B1799" s="18">
        <v>45505</v>
      </c>
      <c r="C1799" s="19" t="s">
        <v>33</v>
      </c>
      <c r="D1799" s="19" t="s">
        <v>60</v>
      </c>
      <c r="E1799" s="17">
        <v>639</v>
      </c>
      <c r="F1799" s="17">
        <v>2</v>
      </c>
      <c r="G1799" s="17">
        <v>0</v>
      </c>
      <c r="H1799" s="20">
        <v>5650</v>
      </c>
      <c r="I1799" s="17">
        <v>0</v>
      </c>
      <c r="J1799" s="17">
        <v>0</v>
      </c>
      <c r="K1799" s="17">
        <v>0</v>
      </c>
      <c r="L1799" s="17">
        <v>5783260</v>
      </c>
      <c r="M1799" s="17">
        <v>0</v>
      </c>
      <c r="N1799" s="21">
        <v>0</v>
      </c>
      <c r="O1799" s="17">
        <v>0</v>
      </c>
      <c r="P1799" s="21">
        <v>0</v>
      </c>
      <c r="Q1799" s="17">
        <v>0</v>
      </c>
      <c r="R1799" s="21">
        <v>0</v>
      </c>
      <c r="S1799" s="17">
        <v>0</v>
      </c>
      <c r="T1799" s="21">
        <v>0</v>
      </c>
      <c r="U1799" s="17">
        <v>165580</v>
      </c>
      <c r="V1799" s="21">
        <v>302124.34000000003</v>
      </c>
      <c r="W1799" s="17">
        <v>10553</v>
      </c>
      <c r="X1799" s="21">
        <v>30827.32</v>
      </c>
      <c r="Y1799" s="17">
        <v>0</v>
      </c>
      <c r="Z1799" s="21">
        <v>0</v>
      </c>
      <c r="AA1799" s="17">
        <v>875924</v>
      </c>
      <c r="AB1799" s="21">
        <v>4151762.16</v>
      </c>
      <c r="AC1799" s="17">
        <v>8</v>
      </c>
      <c r="AD1799" s="21">
        <v>9.9</v>
      </c>
      <c r="AE1799" s="21">
        <v>0</v>
      </c>
      <c r="AF1799" s="21">
        <v>4484723.7200000007</v>
      </c>
      <c r="AG1799" s="21" t="s">
        <v>35</v>
      </c>
      <c r="AI1799"/>
    </row>
    <row r="1800" spans="1:35">
      <c r="A1800" s="22">
        <v>1798</v>
      </c>
      <c r="B1800" s="28">
        <v>45505</v>
      </c>
      <c r="C1800" s="23" t="s">
        <v>33</v>
      </c>
      <c r="D1800" s="23" t="s">
        <v>61</v>
      </c>
      <c r="E1800" s="22">
        <v>367</v>
      </c>
      <c r="F1800" s="22">
        <v>4</v>
      </c>
      <c r="G1800" s="22">
        <v>2333</v>
      </c>
      <c r="H1800" s="38">
        <v>321</v>
      </c>
      <c r="I1800" s="22">
        <v>48176</v>
      </c>
      <c r="J1800" s="22">
        <v>0</v>
      </c>
      <c r="K1800" s="22">
        <v>0</v>
      </c>
      <c r="L1800" s="22">
        <v>1737708</v>
      </c>
      <c r="M1800" s="22">
        <v>0</v>
      </c>
      <c r="N1800" s="29">
        <v>0</v>
      </c>
      <c r="O1800" s="22">
        <v>0</v>
      </c>
      <c r="P1800" s="29">
        <v>0</v>
      </c>
      <c r="Q1800" s="22">
        <v>0</v>
      </c>
      <c r="R1800" s="29">
        <v>0</v>
      </c>
      <c r="S1800" s="22">
        <v>0</v>
      </c>
      <c r="T1800" s="29">
        <v>0</v>
      </c>
      <c r="U1800" s="22">
        <v>132033</v>
      </c>
      <c r="V1800" s="29">
        <v>303049.52</v>
      </c>
      <c r="W1800" s="22">
        <v>35770</v>
      </c>
      <c r="X1800" s="29">
        <v>186452.18</v>
      </c>
      <c r="Y1800" s="22">
        <v>0</v>
      </c>
      <c r="Z1800" s="29">
        <v>0</v>
      </c>
      <c r="AA1800" s="22">
        <v>2618736</v>
      </c>
      <c r="AB1800" s="29">
        <v>6943083.1399999997</v>
      </c>
      <c r="AC1800" s="22">
        <v>0</v>
      </c>
      <c r="AD1800" s="29">
        <v>0</v>
      </c>
      <c r="AE1800" s="29">
        <v>0</v>
      </c>
      <c r="AF1800" s="29">
        <v>7432584.8399999999</v>
      </c>
      <c r="AG1800" s="29" t="s">
        <v>35</v>
      </c>
      <c r="AI1800"/>
    </row>
    <row r="1801" spans="1:35">
      <c r="A1801" s="17">
        <v>1799</v>
      </c>
      <c r="B1801" s="18">
        <v>45505</v>
      </c>
      <c r="C1801" s="19" t="s">
        <v>41</v>
      </c>
      <c r="D1801" s="19" t="s">
        <v>62</v>
      </c>
      <c r="E1801" s="17">
        <v>1715</v>
      </c>
      <c r="F1801" s="17">
        <v>335</v>
      </c>
      <c r="G1801" s="17">
        <v>21375</v>
      </c>
      <c r="H1801" s="20">
        <v>589</v>
      </c>
      <c r="I1801" s="17">
        <v>144</v>
      </c>
      <c r="J1801" s="17">
        <v>5492087</v>
      </c>
      <c r="K1801" s="17">
        <v>1031201</v>
      </c>
      <c r="L1801" s="17">
        <v>13742386</v>
      </c>
      <c r="M1801" s="17">
        <v>2290048</v>
      </c>
      <c r="N1801" s="21">
        <v>6844962.5</v>
      </c>
      <c r="O1801" s="17">
        <v>1801732</v>
      </c>
      <c r="P1801" s="21">
        <v>9409919.7599999998</v>
      </c>
      <c r="Q1801" s="17">
        <v>0</v>
      </c>
      <c r="R1801" s="21">
        <v>0</v>
      </c>
      <c r="S1801" s="17">
        <v>5494</v>
      </c>
      <c r="T1801" s="21">
        <v>26054.5</v>
      </c>
      <c r="U1801" s="17">
        <v>3363127</v>
      </c>
      <c r="V1801" s="21">
        <v>8669314.8499999996</v>
      </c>
      <c r="W1801" s="17">
        <v>1266833</v>
      </c>
      <c r="X1801" s="21">
        <v>4748436.1900000004</v>
      </c>
      <c r="Y1801" s="17">
        <v>2817</v>
      </c>
      <c r="Z1801" s="21">
        <v>41101.4</v>
      </c>
      <c r="AA1801" s="17">
        <v>8200473</v>
      </c>
      <c r="AB1801" s="21">
        <v>41627412.710000001</v>
      </c>
      <c r="AC1801" s="17">
        <v>51</v>
      </c>
      <c r="AD1801" s="21">
        <v>46.8</v>
      </c>
      <c r="AE1801" s="21">
        <v>16280936.76</v>
      </c>
      <c r="AF1801" s="21">
        <v>55086311.949999996</v>
      </c>
      <c r="AG1801" s="21" t="s">
        <v>35</v>
      </c>
      <c r="AI1801"/>
    </row>
    <row r="1802" spans="1:35">
      <c r="A1802" s="22">
        <v>1800</v>
      </c>
      <c r="B1802" s="28">
        <v>45505</v>
      </c>
      <c r="C1802" s="23" t="s">
        <v>36</v>
      </c>
      <c r="D1802" s="23" t="s">
        <v>64</v>
      </c>
      <c r="E1802" s="22">
        <v>0</v>
      </c>
      <c r="F1802" s="22">
        <v>0</v>
      </c>
      <c r="G1802" s="22">
        <v>0</v>
      </c>
      <c r="H1802" s="38">
        <v>434451</v>
      </c>
      <c r="I1802" s="22">
        <v>0</v>
      </c>
      <c r="J1802" s="22">
        <v>10971</v>
      </c>
      <c r="K1802" s="22">
        <v>0</v>
      </c>
      <c r="L1802" s="22">
        <v>9864141</v>
      </c>
      <c r="M1802" s="22">
        <v>0</v>
      </c>
      <c r="N1802" s="29">
        <v>0</v>
      </c>
      <c r="O1802" s="22">
        <v>0</v>
      </c>
      <c r="P1802" s="29">
        <v>0</v>
      </c>
      <c r="Q1802" s="22">
        <v>0</v>
      </c>
      <c r="R1802" s="29">
        <v>0</v>
      </c>
      <c r="S1802" s="22">
        <v>0</v>
      </c>
      <c r="T1802" s="29">
        <v>0</v>
      </c>
      <c r="U1802" s="22">
        <v>144895</v>
      </c>
      <c r="V1802" s="29">
        <v>255228.05</v>
      </c>
      <c r="W1802" s="22">
        <v>8416</v>
      </c>
      <c r="X1802" s="29">
        <v>14857.48</v>
      </c>
      <c r="Y1802" s="22">
        <v>0</v>
      </c>
      <c r="Z1802" s="29">
        <v>0</v>
      </c>
      <c r="AA1802" s="22">
        <v>2219498</v>
      </c>
      <c r="AB1802" s="29">
        <v>7013943.2300000004</v>
      </c>
      <c r="AC1802" s="22">
        <v>71</v>
      </c>
      <c r="AD1802" s="29">
        <v>46.4</v>
      </c>
      <c r="AE1802" s="29">
        <v>0</v>
      </c>
      <c r="AF1802" s="29">
        <v>7284075.1600000011</v>
      </c>
      <c r="AG1802" s="29" t="s">
        <v>35</v>
      </c>
      <c r="AI1802"/>
    </row>
    <row r="1803" spans="1:35">
      <c r="A1803" s="17">
        <v>1801</v>
      </c>
      <c r="B1803" s="18">
        <v>45505</v>
      </c>
      <c r="C1803" s="19" t="s">
        <v>41</v>
      </c>
      <c r="D1803" s="19" t="s">
        <v>65</v>
      </c>
      <c r="E1803" s="17">
        <v>12211</v>
      </c>
      <c r="F1803" s="17">
        <v>8820</v>
      </c>
      <c r="G1803" s="17">
        <v>1637589</v>
      </c>
      <c r="H1803" s="20">
        <v>3191</v>
      </c>
      <c r="I1803" s="17">
        <v>2148760</v>
      </c>
      <c r="J1803" s="17">
        <v>697778</v>
      </c>
      <c r="K1803" s="17">
        <v>21973579</v>
      </c>
      <c r="L1803" s="17">
        <v>56795898</v>
      </c>
      <c r="M1803" s="17">
        <v>67635189</v>
      </c>
      <c r="N1803" s="21">
        <v>168122680.30000001</v>
      </c>
      <c r="O1803" s="17">
        <v>33303505</v>
      </c>
      <c r="P1803" s="21">
        <v>266285778.5</v>
      </c>
      <c r="Q1803" s="17">
        <v>0</v>
      </c>
      <c r="R1803" s="21">
        <v>0</v>
      </c>
      <c r="S1803" s="17">
        <v>213887</v>
      </c>
      <c r="T1803" s="21">
        <v>1344006.56</v>
      </c>
      <c r="U1803" s="17">
        <v>11413950</v>
      </c>
      <c r="V1803" s="21">
        <v>41634889.219999999</v>
      </c>
      <c r="W1803" s="17">
        <v>7284782</v>
      </c>
      <c r="X1803" s="21">
        <v>36757915.799999997</v>
      </c>
      <c r="Y1803" s="17">
        <v>74478</v>
      </c>
      <c r="Z1803" s="21">
        <v>1096426.95</v>
      </c>
      <c r="AA1803" s="17">
        <v>36003084</v>
      </c>
      <c r="AB1803" s="21">
        <v>232866241.40000001</v>
      </c>
      <c r="AC1803" s="17">
        <v>941</v>
      </c>
      <c r="AD1803" s="21">
        <v>1034.52</v>
      </c>
      <c r="AE1803" s="21">
        <v>435752465.36000001</v>
      </c>
      <c r="AF1803" s="21">
        <v>312356507.88999999</v>
      </c>
      <c r="AG1803" s="21" t="s">
        <v>40</v>
      </c>
      <c r="AI1803"/>
    </row>
    <row r="1804" spans="1:35">
      <c r="A1804" s="22">
        <v>1802</v>
      </c>
      <c r="B1804" s="28">
        <v>45505</v>
      </c>
      <c r="C1804" s="23" t="s">
        <v>38</v>
      </c>
      <c r="D1804" s="23" t="s">
        <v>66</v>
      </c>
      <c r="E1804" s="22">
        <v>46</v>
      </c>
      <c r="F1804" s="22">
        <v>0</v>
      </c>
      <c r="G1804" s="22">
        <v>0</v>
      </c>
      <c r="H1804" s="38">
        <v>0</v>
      </c>
      <c r="I1804" s="22">
        <v>0</v>
      </c>
      <c r="J1804" s="22">
        <v>0</v>
      </c>
      <c r="K1804" s="22">
        <v>740378</v>
      </c>
      <c r="L1804" s="22">
        <v>782435</v>
      </c>
      <c r="M1804" s="22">
        <v>948974</v>
      </c>
      <c r="N1804" s="29">
        <v>3409302.45</v>
      </c>
      <c r="O1804" s="22">
        <v>1462182</v>
      </c>
      <c r="P1804" s="29">
        <v>11553584.859999999</v>
      </c>
      <c r="Q1804" s="22">
        <v>0</v>
      </c>
      <c r="R1804" s="29">
        <v>0</v>
      </c>
      <c r="S1804" s="22">
        <v>2535</v>
      </c>
      <c r="T1804" s="29">
        <v>17801.52</v>
      </c>
      <c r="U1804" s="22">
        <v>268333</v>
      </c>
      <c r="V1804" s="29">
        <v>1241369.72</v>
      </c>
      <c r="W1804" s="22">
        <v>0</v>
      </c>
      <c r="X1804" s="29">
        <v>0</v>
      </c>
      <c r="Y1804" s="22">
        <v>0</v>
      </c>
      <c r="Z1804" s="29">
        <v>0</v>
      </c>
      <c r="AA1804" s="22">
        <v>237899</v>
      </c>
      <c r="AB1804" s="29">
        <v>1414641.33</v>
      </c>
      <c r="AC1804" s="22">
        <v>0</v>
      </c>
      <c r="AD1804" s="29">
        <v>0</v>
      </c>
      <c r="AE1804" s="29">
        <v>14980688.829999998</v>
      </c>
      <c r="AF1804" s="29">
        <v>2656011.0499999998</v>
      </c>
      <c r="AG1804" s="29" t="s">
        <v>40</v>
      </c>
      <c r="AI1804"/>
    </row>
    <row r="1805" spans="1:35">
      <c r="A1805" s="17">
        <v>1803</v>
      </c>
      <c r="B1805" s="18">
        <v>45505</v>
      </c>
      <c r="C1805" s="19" t="s">
        <v>41</v>
      </c>
      <c r="D1805" s="19" t="s">
        <v>67</v>
      </c>
      <c r="E1805" s="17">
        <v>9920</v>
      </c>
      <c r="F1805" s="17">
        <v>6153</v>
      </c>
      <c r="G1805" s="17">
        <v>1794238</v>
      </c>
      <c r="H1805" s="20">
        <v>6114</v>
      </c>
      <c r="I1805" s="17">
        <v>593685</v>
      </c>
      <c r="J1805" s="17">
        <v>3608881</v>
      </c>
      <c r="K1805" s="17">
        <v>17558265</v>
      </c>
      <c r="L1805" s="17">
        <v>32047827</v>
      </c>
      <c r="M1805" s="17">
        <v>19964326</v>
      </c>
      <c r="N1805" s="21">
        <v>100011311.5</v>
      </c>
      <c r="O1805" s="17">
        <v>52474251</v>
      </c>
      <c r="P1805" s="21">
        <v>225413468.90000001</v>
      </c>
      <c r="Q1805" s="17">
        <v>54</v>
      </c>
      <c r="R1805" s="21">
        <v>2715.98</v>
      </c>
      <c r="S1805" s="17">
        <v>69904</v>
      </c>
      <c r="T1805" s="21">
        <v>340395.1</v>
      </c>
      <c r="U1805" s="17">
        <v>7414394</v>
      </c>
      <c r="V1805" s="21">
        <v>28525715.379999999</v>
      </c>
      <c r="W1805" s="17">
        <v>3140724</v>
      </c>
      <c r="X1805" s="21">
        <v>22691755.370000001</v>
      </c>
      <c r="Y1805" s="17">
        <v>6801</v>
      </c>
      <c r="Z1805" s="21">
        <v>137003.53</v>
      </c>
      <c r="AA1805" s="17">
        <v>16532925</v>
      </c>
      <c r="AB1805" s="21">
        <v>116444005.8</v>
      </c>
      <c r="AC1805" s="17">
        <v>1</v>
      </c>
      <c r="AD1805" s="21">
        <v>0.26</v>
      </c>
      <c r="AE1805" s="21">
        <v>325767891.48000002</v>
      </c>
      <c r="AF1805" s="21">
        <v>167798480.33999997</v>
      </c>
      <c r="AG1805" s="21" t="s">
        <v>40</v>
      </c>
      <c r="AI1805"/>
    </row>
    <row r="1806" spans="1:35">
      <c r="A1806" s="22">
        <v>1804</v>
      </c>
      <c r="B1806" s="28">
        <v>45505</v>
      </c>
      <c r="C1806" s="23" t="s">
        <v>41</v>
      </c>
      <c r="D1806" s="23" t="s">
        <v>68</v>
      </c>
      <c r="E1806" s="22">
        <v>2344</v>
      </c>
      <c r="F1806" s="22">
        <v>912</v>
      </c>
      <c r="G1806" s="22">
        <v>13322</v>
      </c>
      <c r="H1806" s="38">
        <v>1013</v>
      </c>
      <c r="I1806" s="22">
        <v>2285</v>
      </c>
      <c r="J1806" s="22">
        <v>326220</v>
      </c>
      <c r="K1806" s="22">
        <v>37822</v>
      </c>
      <c r="L1806" s="22">
        <v>12089489</v>
      </c>
      <c r="M1806" s="22">
        <v>72506</v>
      </c>
      <c r="N1806" s="29">
        <v>283532.52</v>
      </c>
      <c r="O1806" s="22">
        <v>62310</v>
      </c>
      <c r="P1806" s="29">
        <v>232020.75</v>
      </c>
      <c r="Q1806" s="22">
        <v>0</v>
      </c>
      <c r="R1806" s="29">
        <v>0</v>
      </c>
      <c r="S1806" s="22">
        <v>517</v>
      </c>
      <c r="T1806" s="29">
        <v>3103.2</v>
      </c>
      <c r="U1806" s="22">
        <v>1256797</v>
      </c>
      <c r="V1806" s="29">
        <v>3014180.5</v>
      </c>
      <c r="W1806" s="22">
        <v>250787</v>
      </c>
      <c r="X1806" s="29">
        <v>778247.33</v>
      </c>
      <c r="Y1806" s="22">
        <v>0</v>
      </c>
      <c r="Z1806" s="29">
        <v>0</v>
      </c>
      <c r="AA1806" s="22">
        <v>5465792</v>
      </c>
      <c r="AB1806" s="29">
        <v>26950306.920000002</v>
      </c>
      <c r="AC1806" s="22">
        <v>129</v>
      </c>
      <c r="AD1806" s="29">
        <v>70.56</v>
      </c>
      <c r="AE1806" s="29">
        <v>518656.47000000003</v>
      </c>
      <c r="AF1806" s="29">
        <v>30742805.309999999</v>
      </c>
      <c r="AG1806" s="29" t="s">
        <v>35</v>
      </c>
      <c r="AI1806"/>
    </row>
    <row r="1807" spans="1:35">
      <c r="A1807" s="17">
        <v>1805</v>
      </c>
      <c r="B1807" s="18">
        <v>45505</v>
      </c>
      <c r="C1807" s="19" t="s">
        <v>41</v>
      </c>
      <c r="D1807" s="19" t="s">
        <v>69</v>
      </c>
      <c r="E1807" s="17">
        <v>899</v>
      </c>
      <c r="F1807" s="17">
        <v>329</v>
      </c>
      <c r="G1807" s="17">
        <v>46811</v>
      </c>
      <c r="H1807" s="20">
        <v>7629</v>
      </c>
      <c r="I1807" s="17">
        <v>0</v>
      </c>
      <c r="J1807" s="17">
        <v>51551</v>
      </c>
      <c r="K1807" s="17">
        <v>2974430</v>
      </c>
      <c r="L1807" s="17">
        <v>6659156</v>
      </c>
      <c r="M1807" s="17">
        <v>9048330</v>
      </c>
      <c r="N1807" s="21">
        <v>19300316.390000001</v>
      </c>
      <c r="O1807" s="17">
        <v>2005129</v>
      </c>
      <c r="P1807" s="21">
        <v>12426404.800000001</v>
      </c>
      <c r="Q1807" s="17">
        <v>0</v>
      </c>
      <c r="R1807" s="21">
        <v>0</v>
      </c>
      <c r="S1807" s="17">
        <v>29203</v>
      </c>
      <c r="T1807" s="21">
        <v>133867.1</v>
      </c>
      <c r="U1807" s="17">
        <v>679661</v>
      </c>
      <c r="V1807" s="21">
        <v>2180744.2000000002</v>
      </c>
      <c r="W1807" s="17">
        <v>275572</v>
      </c>
      <c r="X1807" s="21">
        <v>2765472.32</v>
      </c>
      <c r="Y1807" s="17">
        <v>0</v>
      </c>
      <c r="Z1807" s="21">
        <v>0</v>
      </c>
      <c r="AA1807" s="17">
        <v>4149090</v>
      </c>
      <c r="AB1807" s="21">
        <v>19828991.66</v>
      </c>
      <c r="AC1807" s="17">
        <v>0</v>
      </c>
      <c r="AD1807" s="21">
        <v>0</v>
      </c>
      <c r="AE1807" s="21">
        <v>31860588.290000003</v>
      </c>
      <c r="AF1807" s="21">
        <v>24775208.18</v>
      </c>
      <c r="AG1807" s="21" t="s">
        <v>40</v>
      </c>
      <c r="AI1807"/>
    </row>
    <row r="1808" spans="1:35">
      <c r="A1808" s="22">
        <v>1806</v>
      </c>
      <c r="B1808" s="28">
        <v>45505</v>
      </c>
      <c r="C1808" s="23" t="s">
        <v>36</v>
      </c>
      <c r="D1808" s="23" t="s">
        <v>70</v>
      </c>
      <c r="E1808" s="22">
        <v>0</v>
      </c>
      <c r="F1808" s="22">
        <v>0</v>
      </c>
      <c r="G1808" s="22">
        <v>0</v>
      </c>
      <c r="H1808" s="38">
        <v>189445</v>
      </c>
      <c r="I1808" s="22">
        <v>0</v>
      </c>
      <c r="J1808" s="22">
        <v>1257351</v>
      </c>
      <c r="K1808" s="22">
        <v>0</v>
      </c>
      <c r="L1808" s="22">
        <v>18829384</v>
      </c>
      <c r="M1808" s="22">
        <v>0</v>
      </c>
      <c r="N1808" s="29">
        <v>0</v>
      </c>
      <c r="O1808" s="22">
        <v>0</v>
      </c>
      <c r="P1808" s="29">
        <v>0</v>
      </c>
      <c r="Q1808" s="22">
        <v>0</v>
      </c>
      <c r="R1808" s="29">
        <v>0</v>
      </c>
      <c r="S1808" s="22">
        <v>0</v>
      </c>
      <c r="T1808" s="29">
        <v>0</v>
      </c>
      <c r="U1808" s="22">
        <v>0</v>
      </c>
      <c r="V1808" s="29">
        <v>0</v>
      </c>
      <c r="W1808" s="22">
        <v>224475</v>
      </c>
      <c r="X1808" s="29">
        <v>87976.97</v>
      </c>
      <c r="Y1808" s="22">
        <v>0</v>
      </c>
      <c r="Z1808" s="29">
        <v>0</v>
      </c>
      <c r="AA1808" s="22">
        <v>0</v>
      </c>
      <c r="AB1808" s="29">
        <v>0</v>
      </c>
      <c r="AC1808" s="22">
        <v>0</v>
      </c>
      <c r="AD1808" s="29">
        <v>0</v>
      </c>
      <c r="AE1808" s="29">
        <v>0</v>
      </c>
      <c r="AF1808" s="29">
        <v>87976.97</v>
      </c>
      <c r="AG1808" s="29" t="s">
        <v>35</v>
      </c>
      <c r="AI1808"/>
    </row>
    <row r="1809" spans="1:35">
      <c r="A1809" s="17">
        <v>1807</v>
      </c>
      <c r="B1809" s="18">
        <v>45505</v>
      </c>
      <c r="C1809" s="19" t="s">
        <v>45</v>
      </c>
      <c r="D1809" s="19" t="s">
        <v>71</v>
      </c>
      <c r="E1809" s="17">
        <v>4590</v>
      </c>
      <c r="F1809" s="17">
        <v>612</v>
      </c>
      <c r="G1809" s="17">
        <v>20895</v>
      </c>
      <c r="H1809" s="20">
        <v>12735</v>
      </c>
      <c r="I1809" s="17">
        <v>0</v>
      </c>
      <c r="J1809" s="17">
        <v>2739585</v>
      </c>
      <c r="K1809" s="17">
        <v>256683</v>
      </c>
      <c r="L1809" s="17">
        <v>32568181</v>
      </c>
      <c r="M1809" s="17">
        <v>227253</v>
      </c>
      <c r="N1809" s="21">
        <v>1015871.27</v>
      </c>
      <c r="O1809" s="17">
        <v>144758</v>
      </c>
      <c r="P1809" s="21">
        <v>1222793.68</v>
      </c>
      <c r="Q1809" s="17">
        <v>0</v>
      </c>
      <c r="R1809" s="21">
        <v>0</v>
      </c>
      <c r="S1809" s="17">
        <v>5026</v>
      </c>
      <c r="T1809" s="21">
        <v>37830.449999999997</v>
      </c>
      <c r="U1809" s="17">
        <v>3367445</v>
      </c>
      <c r="V1809" s="21">
        <v>8354426.2599999998</v>
      </c>
      <c r="W1809" s="17">
        <v>748767</v>
      </c>
      <c r="X1809" s="21">
        <v>1678344.37</v>
      </c>
      <c r="Y1809" s="17">
        <v>259</v>
      </c>
      <c r="Z1809" s="21">
        <v>834.7</v>
      </c>
      <c r="AA1809" s="17">
        <v>20322373</v>
      </c>
      <c r="AB1809" s="21">
        <v>95594989.329999998</v>
      </c>
      <c r="AC1809" s="17">
        <v>1084</v>
      </c>
      <c r="AD1809" s="21">
        <v>1042.8</v>
      </c>
      <c r="AE1809" s="21">
        <v>2276495.4000000004</v>
      </c>
      <c r="AF1809" s="21">
        <v>105629637.45999999</v>
      </c>
      <c r="AG1809" s="21" t="s">
        <v>35</v>
      </c>
      <c r="AI1809"/>
    </row>
    <row r="1810" spans="1:35">
      <c r="A1810" s="22">
        <v>1808</v>
      </c>
      <c r="B1810" s="28">
        <v>45505</v>
      </c>
      <c r="C1810" s="23" t="s">
        <v>45</v>
      </c>
      <c r="D1810" s="23" t="s">
        <v>72</v>
      </c>
      <c r="E1810" s="22">
        <v>2763</v>
      </c>
      <c r="F1810" s="22">
        <v>737</v>
      </c>
      <c r="G1810" s="22">
        <v>0</v>
      </c>
      <c r="H1810" s="38">
        <v>7633</v>
      </c>
      <c r="I1810" s="22">
        <v>0</v>
      </c>
      <c r="J1810" s="22">
        <v>393106</v>
      </c>
      <c r="K1810" s="22">
        <v>79002</v>
      </c>
      <c r="L1810" s="22">
        <v>19337496</v>
      </c>
      <c r="M1810" s="22">
        <v>71467</v>
      </c>
      <c r="N1810" s="29">
        <v>210550.6</v>
      </c>
      <c r="O1810" s="22">
        <v>22704</v>
      </c>
      <c r="P1810" s="29">
        <v>80411.91</v>
      </c>
      <c r="Q1810" s="22">
        <v>0</v>
      </c>
      <c r="R1810" s="29">
        <v>0</v>
      </c>
      <c r="S1810" s="22">
        <v>2384</v>
      </c>
      <c r="T1810" s="29">
        <v>11996.34</v>
      </c>
      <c r="U1810" s="22">
        <v>2534520</v>
      </c>
      <c r="V1810" s="29">
        <v>5903578.8200000003</v>
      </c>
      <c r="W1810" s="22">
        <v>484826</v>
      </c>
      <c r="X1810" s="29">
        <v>1116445.2</v>
      </c>
      <c r="Y1810" s="22">
        <v>0</v>
      </c>
      <c r="Z1810" s="29">
        <v>0</v>
      </c>
      <c r="AA1810" s="22">
        <v>12423736</v>
      </c>
      <c r="AB1810" s="29">
        <v>52329106.009999998</v>
      </c>
      <c r="AC1810" s="22">
        <v>0</v>
      </c>
      <c r="AD1810" s="29">
        <v>0</v>
      </c>
      <c r="AE1810" s="29">
        <v>302958.85000000003</v>
      </c>
      <c r="AF1810" s="29">
        <v>59349130.030000001</v>
      </c>
      <c r="AG1810" s="29" t="s">
        <v>35</v>
      </c>
      <c r="AI1810"/>
    </row>
    <row r="1811" spans="1:35">
      <c r="A1811" s="17">
        <v>1809</v>
      </c>
      <c r="B1811" s="18">
        <v>45505</v>
      </c>
      <c r="C1811" s="19" t="s">
        <v>41</v>
      </c>
      <c r="D1811" s="19" t="s">
        <v>73</v>
      </c>
      <c r="E1811" s="17">
        <v>1881</v>
      </c>
      <c r="F1811" s="17">
        <v>1126</v>
      </c>
      <c r="G1811" s="17">
        <v>245303</v>
      </c>
      <c r="H1811" s="20">
        <v>146</v>
      </c>
      <c r="I1811" s="17">
        <v>59656</v>
      </c>
      <c r="J1811" s="17">
        <v>6615134</v>
      </c>
      <c r="K1811" s="17">
        <v>3009647</v>
      </c>
      <c r="L1811" s="17">
        <v>11112307</v>
      </c>
      <c r="M1811" s="17">
        <v>3844130</v>
      </c>
      <c r="N1811" s="21">
        <v>24910504.800000001</v>
      </c>
      <c r="O1811" s="17">
        <v>6336345</v>
      </c>
      <c r="P1811" s="21">
        <v>55369329.579999998</v>
      </c>
      <c r="Q1811" s="17">
        <v>0</v>
      </c>
      <c r="R1811" s="21">
        <v>0</v>
      </c>
      <c r="S1811" s="17">
        <v>24031</v>
      </c>
      <c r="T1811" s="21">
        <v>124341.63</v>
      </c>
      <c r="U1811" s="17">
        <v>799410</v>
      </c>
      <c r="V1811" s="21">
        <v>2252055.34</v>
      </c>
      <c r="W1811" s="17">
        <v>662616</v>
      </c>
      <c r="X1811" s="21">
        <v>2981478.28</v>
      </c>
      <c r="Y1811" s="17">
        <v>878</v>
      </c>
      <c r="Z1811" s="21">
        <v>68488.13</v>
      </c>
      <c r="AA1811" s="17">
        <v>4028944</v>
      </c>
      <c r="AB1811" s="21">
        <v>23861402.66</v>
      </c>
      <c r="AC1811" s="17">
        <v>0</v>
      </c>
      <c r="AD1811" s="21">
        <v>0</v>
      </c>
      <c r="AE1811" s="21">
        <v>80404176.00999999</v>
      </c>
      <c r="AF1811" s="21">
        <v>29163424.41</v>
      </c>
      <c r="AG1811" s="21" t="s">
        <v>40</v>
      </c>
      <c r="AI1811"/>
    </row>
    <row r="1812" spans="1:35">
      <c r="A1812" s="22">
        <v>1810</v>
      </c>
      <c r="B1812" s="28">
        <v>45505</v>
      </c>
      <c r="C1812" s="23" t="s">
        <v>41</v>
      </c>
      <c r="D1812" s="23" t="s">
        <v>74</v>
      </c>
      <c r="E1812" s="22">
        <v>946</v>
      </c>
      <c r="F1812" s="22">
        <v>630</v>
      </c>
      <c r="G1812" s="22">
        <v>14319</v>
      </c>
      <c r="H1812" s="38">
        <v>942</v>
      </c>
      <c r="I1812" s="22">
        <v>0</v>
      </c>
      <c r="J1812" s="22">
        <v>534768</v>
      </c>
      <c r="K1812" s="22">
        <v>122738</v>
      </c>
      <c r="L1812" s="22">
        <v>4542630</v>
      </c>
      <c r="M1812" s="22">
        <v>198758</v>
      </c>
      <c r="N1812" s="29">
        <v>1632862.33</v>
      </c>
      <c r="O1812" s="22">
        <v>101173</v>
      </c>
      <c r="P1812" s="29">
        <v>406409.77</v>
      </c>
      <c r="Q1812" s="22">
        <v>0</v>
      </c>
      <c r="R1812" s="29">
        <v>0</v>
      </c>
      <c r="S1812" s="22">
        <v>9965</v>
      </c>
      <c r="T1812" s="29">
        <v>40842.1</v>
      </c>
      <c r="U1812" s="22">
        <v>938617</v>
      </c>
      <c r="V1812" s="29">
        <v>2416705.4500000002</v>
      </c>
      <c r="W1812" s="22">
        <v>1038486</v>
      </c>
      <c r="X1812" s="29">
        <v>815178.78</v>
      </c>
      <c r="Y1812" s="22">
        <v>0</v>
      </c>
      <c r="Z1812" s="29">
        <v>0</v>
      </c>
      <c r="AA1812" s="22">
        <v>5590379</v>
      </c>
      <c r="AB1812" s="29">
        <v>28960628.32</v>
      </c>
      <c r="AC1812" s="22">
        <v>0</v>
      </c>
      <c r="AD1812" s="29">
        <v>0</v>
      </c>
      <c r="AE1812" s="29">
        <v>2080114.2000000002</v>
      </c>
      <c r="AF1812" s="29">
        <v>32192512.550000001</v>
      </c>
      <c r="AG1812" s="29" t="s">
        <v>35</v>
      </c>
      <c r="AI1812"/>
    </row>
    <row r="1813" spans="1:35">
      <c r="A1813" s="17">
        <v>1811</v>
      </c>
      <c r="B1813" s="18">
        <v>45505</v>
      </c>
      <c r="C1813" s="19" t="s">
        <v>33</v>
      </c>
      <c r="D1813" s="19" t="s">
        <v>75</v>
      </c>
      <c r="E1813" s="17">
        <v>59</v>
      </c>
      <c r="F1813" s="17">
        <v>2</v>
      </c>
      <c r="G1813" s="17">
        <v>0</v>
      </c>
      <c r="H1813" s="20">
        <v>136</v>
      </c>
      <c r="I1813" s="17">
        <v>0</v>
      </c>
      <c r="J1813" s="17">
        <v>502585</v>
      </c>
      <c r="K1813" s="17">
        <v>0</v>
      </c>
      <c r="L1813" s="17">
        <v>3579241</v>
      </c>
      <c r="M1813" s="17">
        <v>0</v>
      </c>
      <c r="N1813" s="21">
        <v>0</v>
      </c>
      <c r="O1813" s="17">
        <v>0</v>
      </c>
      <c r="P1813" s="21">
        <v>0</v>
      </c>
      <c r="Q1813" s="17">
        <v>0</v>
      </c>
      <c r="R1813" s="21">
        <v>0</v>
      </c>
      <c r="S1813" s="17">
        <v>0</v>
      </c>
      <c r="T1813" s="21">
        <v>0</v>
      </c>
      <c r="U1813" s="17">
        <v>45105</v>
      </c>
      <c r="V1813" s="21">
        <v>93957.83</v>
      </c>
      <c r="W1813" s="17">
        <v>7504</v>
      </c>
      <c r="X1813" s="21">
        <v>24229.31</v>
      </c>
      <c r="Y1813" s="17">
        <v>0</v>
      </c>
      <c r="Z1813" s="21">
        <v>0</v>
      </c>
      <c r="AA1813" s="17">
        <v>388229</v>
      </c>
      <c r="AB1813" s="21">
        <v>1805727</v>
      </c>
      <c r="AC1813" s="17">
        <v>0</v>
      </c>
      <c r="AD1813" s="21">
        <v>0</v>
      </c>
      <c r="AE1813" s="21">
        <v>0</v>
      </c>
      <c r="AF1813" s="21">
        <v>1923914.14</v>
      </c>
      <c r="AG1813" s="21" t="s">
        <v>35</v>
      </c>
      <c r="AI1813"/>
    </row>
    <row r="1814" spans="1:35">
      <c r="A1814" s="22">
        <v>1812</v>
      </c>
      <c r="B1814" s="28">
        <v>45505</v>
      </c>
      <c r="C1814" s="23" t="s">
        <v>36</v>
      </c>
      <c r="D1814" s="23" t="s">
        <v>76</v>
      </c>
      <c r="E1814" s="22">
        <v>0</v>
      </c>
      <c r="F1814" s="22">
        <v>0</v>
      </c>
      <c r="G1814" s="22">
        <v>0</v>
      </c>
      <c r="H1814" s="38">
        <v>0</v>
      </c>
      <c r="I1814" s="22">
        <v>0</v>
      </c>
      <c r="J1814" s="22">
        <v>83151</v>
      </c>
      <c r="K1814" s="22">
        <v>0</v>
      </c>
      <c r="L1814" s="22">
        <v>212350</v>
      </c>
      <c r="M1814" s="22">
        <v>0</v>
      </c>
      <c r="N1814" s="29">
        <v>0</v>
      </c>
      <c r="O1814" s="22">
        <v>0</v>
      </c>
      <c r="P1814" s="29">
        <v>0</v>
      </c>
      <c r="Q1814" s="22">
        <v>0</v>
      </c>
      <c r="R1814" s="29">
        <v>0</v>
      </c>
      <c r="S1814" s="22">
        <v>0</v>
      </c>
      <c r="T1814" s="29">
        <v>0</v>
      </c>
      <c r="U1814" s="22">
        <v>2242</v>
      </c>
      <c r="V1814" s="29">
        <v>1456.6</v>
      </c>
      <c r="W1814" s="22">
        <v>6941</v>
      </c>
      <c r="X1814" s="29">
        <v>18099.93</v>
      </c>
      <c r="Y1814" s="22">
        <v>963</v>
      </c>
      <c r="Z1814" s="29">
        <v>159.94999999999999</v>
      </c>
      <c r="AA1814" s="22">
        <v>6104</v>
      </c>
      <c r="AB1814" s="29">
        <v>24828.799999999999</v>
      </c>
      <c r="AC1814" s="22">
        <v>1</v>
      </c>
      <c r="AD1814" s="29">
        <v>0.2</v>
      </c>
      <c r="AE1814" s="29">
        <v>0</v>
      </c>
      <c r="AF1814" s="29">
        <v>44545.479999999996</v>
      </c>
      <c r="AG1814" s="29" t="s">
        <v>35</v>
      </c>
      <c r="AI1814"/>
    </row>
    <row r="1815" spans="1:35">
      <c r="A1815" s="17">
        <v>1813</v>
      </c>
      <c r="B1815" s="18">
        <v>45505</v>
      </c>
      <c r="C1815" s="19" t="s">
        <v>38</v>
      </c>
      <c r="D1815" s="19" t="s">
        <v>104</v>
      </c>
      <c r="E1815" s="17">
        <v>1</v>
      </c>
      <c r="F1815" s="17">
        <v>0</v>
      </c>
      <c r="G1815" s="17">
        <v>0</v>
      </c>
      <c r="H1815" s="20">
        <v>0</v>
      </c>
      <c r="I1815" s="17">
        <v>0</v>
      </c>
      <c r="J1815" s="17">
        <v>0</v>
      </c>
      <c r="K1815" s="17">
        <v>0</v>
      </c>
      <c r="L1815" s="17">
        <v>1530</v>
      </c>
      <c r="M1815" s="17">
        <v>0</v>
      </c>
      <c r="N1815" s="21">
        <v>0</v>
      </c>
      <c r="O1815" s="17">
        <v>0</v>
      </c>
      <c r="P1815" s="21">
        <v>0</v>
      </c>
      <c r="Q1815" s="17">
        <v>0</v>
      </c>
      <c r="R1815" s="21">
        <v>0</v>
      </c>
      <c r="S1815" s="17">
        <v>0</v>
      </c>
      <c r="T1815" s="21">
        <v>0</v>
      </c>
      <c r="U1815" s="17">
        <v>1059</v>
      </c>
      <c r="V1815" s="21">
        <v>3195.92</v>
      </c>
      <c r="W1815" s="17">
        <v>87</v>
      </c>
      <c r="X1815" s="21">
        <v>153.37</v>
      </c>
      <c r="Y1815" s="17">
        <v>0</v>
      </c>
      <c r="Z1815" s="21">
        <v>0</v>
      </c>
      <c r="AA1815" s="17">
        <v>396</v>
      </c>
      <c r="AB1815" s="21">
        <v>2559</v>
      </c>
      <c r="AC1815" s="17">
        <v>0</v>
      </c>
      <c r="AD1815" s="21">
        <v>0</v>
      </c>
      <c r="AE1815" s="21">
        <v>0</v>
      </c>
      <c r="AF1815" s="21">
        <v>5908.29</v>
      </c>
      <c r="AG1815" s="21" t="s">
        <v>35</v>
      </c>
      <c r="AI1815"/>
    </row>
    <row r="1816" spans="1:35">
      <c r="A1816" s="22">
        <v>1814</v>
      </c>
      <c r="B1816" s="28">
        <v>45505</v>
      </c>
      <c r="C1816" s="23" t="s">
        <v>41</v>
      </c>
      <c r="D1816" s="23" t="s">
        <v>77</v>
      </c>
      <c r="E1816" s="22">
        <v>936</v>
      </c>
      <c r="F1816" s="22">
        <v>568</v>
      </c>
      <c r="G1816" s="22">
        <v>10336</v>
      </c>
      <c r="H1816" s="38">
        <v>0</v>
      </c>
      <c r="I1816" s="22">
        <v>0</v>
      </c>
      <c r="J1816" s="22">
        <v>97503</v>
      </c>
      <c r="K1816" s="22">
        <v>0</v>
      </c>
      <c r="L1816" s="22">
        <v>5420287</v>
      </c>
      <c r="M1816" s="22">
        <v>0</v>
      </c>
      <c r="N1816" s="29">
        <v>0</v>
      </c>
      <c r="O1816" s="22">
        <v>0</v>
      </c>
      <c r="P1816" s="29">
        <v>0</v>
      </c>
      <c r="Q1816" s="22">
        <v>0</v>
      </c>
      <c r="R1816" s="29">
        <v>0</v>
      </c>
      <c r="S1816" s="22">
        <v>0</v>
      </c>
      <c r="T1816" s="29">
        <v>0</v>
      </c>
      <c r="U1816" s="22">
        <v>830249</v>
      </c>
      <c r="V1816" s="29">
        <v>1745954.87</v>
      </c>
      <c r="W1816" s="22">
        <v>65120</v>
      </c>
      <c r="X1816" s="29">
        <v>191782.61</v>
      </c>
      <c r="Y1816" s="22">
        <v>0</v>
      </c>
      <c r="Z1816" s="29">
        <v>0</v>
      </c>
      <c r="AA1816" s="22">
        <v>3962733</v>
      </c>
      <c r="AB1816" s="29">
        <v>18760292.32</v>
      </c>
      <c r="AC1816" s="22">
        <v>0</v>
      </c>
      <c r="AD1816" s="29">
        <v>0</v>
      </c>
      <c r="AE1816" s="29">
        <v>0</v>
      </c>
      <c r="AF1816" s="29">
        <v>20698029.800000001</v>
      </c>
      <c r="AG1816" s="29" t="s">
        <v>35</v>
      </c>
      <c r="AI1816"/>
    </row>
    <row r="1817" spans="1:35">
      <c r="A1817" s="17">
        <v>1815</v>
      </c>
      <c r="B1817" s="18">
        <v>45505</v>
      </c>
      <c r="C1817" s="19" t="s">
        <v>41</v>
      </c>
      <c r="D1817" s="19" t="s">
        <v>78</v>
      </c>
      <c r="E1817" s="17">
        <v>1469</v>
      </c>
      <c r="F1817" s="17">
        <v>748</v>
      </c>
      <c r="G1817" s="17">
        <v>9190</v>
      </c>
      <c r="H1817" s="20">
        <v>0</v>
      </c>
      <c r="I1817" s="17">
        <v>0</v>
      </c>
      <c r="J1817" s="17">
        <v>42691</v>
      </c>
      <c r="K1817" s="17">
        <v>10246</v>
      </c>
      <c r="L1817" s="17">
        <v>4971962</v>
      </c>
      <c r="M1817" s="17">
        <v>26994</v>
      </c>
      <c r="N1817" s="21">
        <v>189297.22</v>
      </c>
      <c r="O1817" s="17">
        <v>10457</v>
      </c>
      <c r="P1817" s="21">
        <v>140524.73000000001</v>
      </c>
      <c r="Q1817" s="17">
        <v>0</v>
      </c>
      <c r="R1817" s="21">
        <v>0</v>
      </c>
      <c r="S1817" s="17">
        <v>760</v>
      </c>
      <c r="T1817" s="21">
        <v>5695.7</v>
      </c>
      <c r="U1817" s="17">
        <v>1039564</v>
      </c>
      <c r="V1817" s="21">
        <v>2764947.41</v>
      </c>
      <c r="W1817" s="17">
        <v>150654</v>
      </c>
      <c r="X1817" s="21">
        <v>1231425.1000000001</v>
      </c>
      <c r="Y1817" s="17">
        <v>0</v>
      </c>
      <c r="Z1817" s="21">
        <v>0</v>
      </c>
      <c r="AA1817" s="17">
        <v>4377214</v>
      </c>
      <c r="AB1817" s="21">
        <v>21383057.280000001</v>
      </c>
      <c r="AC1817" s="17">
        <v>0</v>
      </c>
      <c r="AD1817" s="21">
        <v>0</v>
      </c>
      <c r="AE1817" s="21">
        <v>335517.65000000002</v>
      </c>
      <c r="AF1817" s="21">
        <v>25379429.790000003</v>
      </c>
      <c r="AG1817" s="21" t="s">
        <v>35</v>
      </c>
      <c r="AI1817"/>
    </row>
    <row r="1818" spans="1:35">
      <c r="A1818" s="22">
        <v>1816</v>
      </c>
      <c r="B1818" s="28">
        <v>45505</v>
      </c>
      <c r="C1818" s="23" t="s">
        <v>38</v>
      </c>
      <c r="D1818" s="23" t="s">
        <v>105</v>
      </c>
      <c r="E1818" s="22">
        <v>1</v>
      </c>
      <c r="F1818" s="22">
        <v>0</v>
      </c>
      <c r="G1818" s="22">
        <v>0</v>
      </c>
      <c r="H1818" s="38">
        <v>0</v>
      </c>
      <c r="I1818" s="22">
        <v>0</v>
      </c>
      <c r="J1818" s="22">
        <v>0</v>
      </c>
      <c r="K1818" s="22">
        <v>0</v>
      </c>
      <c r="L1818" s="22">
        <v>406</v>
      </c>
      <c r="M1818" s="22">
        <v>0</v>
      </c>
      <c r="N1818" s="29">
        <v>0</v>
      </c>
      <c r="O1818" s="22">
        <v>0</v>
      </c>
      <c r="P1818" s="29">
        <v>0</v>
      </c>
      <c r="Q1818" s="22">
        <v>0</v>
      </c>
      <c r="R1818" s="29">
        <v>0</v>
      </c>
      <c r="S1818" s="22">
        <v>0</v>
      </c>
      <c r="T1818" s="29">
        <v>0</v>
      </c>
      <c r="U1818" s="22">
        <v>456</v>
      </c>
      <c r="V1818" s="29">
        <v>1491.76</v>
      </c>
      <c r="W1818" s="22">
        <v>266</v>
      </c>
      <c r="X1818" s="29">
        <v>578.28</v>
      </c>
      <c r="Y1818" s="22">
        <v>0</v>
      </c>
      <c r="Z1818" s="29">
        <v>0</v>
      </c>
      <c r="AA1818" s="22">
        <v>143</v>
      </c>
      <c r="AB1818" s="29">
        <v>1080.9000000000001</v>
      </c>
      <c r="AC1818" s="22">
        <v>0</v>
      </c>
      <c r="AD1818" s="29">
        <v>0</v>
      </c>
      <c r="AE1818" s="29">
        <v>0</v>
      </c>
      <c r="AF1818" s="29">
        <v>3150.94</v>
      </c>
      <c r="AG1818" s="29" t="s">
        <v>35</v>
      </c>
      <c r="AI1818"/>
    </row>
    <row r="1819" spans="1:35">
      <c r="A1819" s="17">
        <v>1817</v>
      </c>
      <c r="B1819" s="18">
        <v>45505</v>
      </c>
      <c r="C1819" s="19" t="s">
        <v>41</v>
      </c>
      <c r="D1819" s="19" t="s">
        <v>79</v>
      </c>
      <c r="E1819" s="17">
        <v>1828</v>
      </c>
      <c r="F1819" s="17">
        <v>1480</v>
      </c>
      <c r="G1819" s="17">
        <v>75768</v>
      </c>
      <c r="H1819" s="20">
        <v>953</v>
      </c>
      <c r="I1819" s="17">
        <v>126633</v>
      </c>
      <c r="J1819" s="17">
        <v>592874</v>
      </c>
      <c r="K1819" s="17">
        <v>5413306</v>
      </c>
      <c r="L1819" s="17">
        <v>34536908</v>
      </c>
      <c r="M1819" s="17">
        <v>12170844</v>
      </c>
      <c r="N1819" s="21">
        <v>25975468.120000001</v>
      </c>
      <c r="O1819" s="17">
        <v>4565753</v>
      </c>
      <c r="P1819" s="21">
        <v>39573474.659999996</v>
      </c>
      <c r="Q1819" s="17">
        <v>0</v>
      </c>
      <c r="R1819" s="21">
        <v>0</v>
      </c>
      <c r="S1819" s="17">
        <v>33905</v>
      </c>
      <c r="T1819" s="21">
        <v>159283.85999999999</v>
      </c>
      <c r="U1819" s="17">
        <v>2229944</v>
      </c>
      <c r="V1819" s="21">
        <v>5566435.7300000004</v>
      </c>
      <c r="W1819" s="17">
        <v>1932393</v>
      </c>
      <c r="X1819" s="21">
        <v>5756490.6900000004</v>
      </c>
      <c r="Y1819" s="17">
        <v>0</v>
      </c>
      <c r="Z1819" s="21">
        <v>0</v>
      </c>
      <c r="AA1819" s="17">
        <v>11405902</v>
      </c>
      <c r="AB1819" s="21">
        <v>54588903.75</v>
      </c>
      <c r="AC1819" s="17">
        <v>0</v>
      </c>
      <c r="AD1819" s="21">
        <v>0</v>
      </c>
      <c r="AE1819" s="21">
        <v>65708226.640000001</v>
      </c>
      <c r="AF1819" s="21">
        <v>65911830.170000002</v>
      </c>
      <c r="AG1819" s="21" t="s">
        <v>35</v>
      </c>
      <c r="AI1819"/>
    </row>
    <row r="1820" spans="1:35">
      <c r="A1820" s="22">
        <v>1818</v>
      </c>
      <c r="B1820" s="28">
        <v>45505</v>
      </c>
      <c r="C1820" s="23" t="s">
        <v>36</v>
      </c>
      <c r="D1820" s="23" t="s">
        <v>80</v>
      </c>
      <c r="E1820" s="22">
        <v>0</v>
      </c>
      <c r="F1820" s="22">
        <v>0</v>
      </c>
      <c r="G1820" s="22">
        <v>0</v>
      </c>
      <c r="H1820" s="38">
        <v>324655</v>
      </c>
      <c r="I1820" s="22">
        <v>0</v>
      </c>
      <c r="J1820" s="22">
        <v>0</v>
      </c>
      <c r="K1820" s="22">
        <v>0</v>
      </c>
      <c r="L1820" s="22">
        <v>1070381</v>
      </c>
      <c r="M1820" s="22">
        <v>0</v>
      </c>
      <c r="N1820" s="29">
        <v>0</v>
      </c>
      <c r="O1820" s="22">
        <v>0</v>
      </c>
      <c r="P1820" s="29">
        <v>0</v>
      </c>
      <c r="Q1820" s="22">
        <v>0</v>
      </c>
      <c r="R1820" s="29">
        <v>0</v>
      </c>
      <c r="S1820" s="22">
        <v>0</v>
      </c>
      <c r="T1820" s="29">
        <v>0</v>
      </c>
      <c r="U1820" s="22">
        <v>11714</v>
      </c>
      <c r="V1820" s="29">
        <v>15240.34</v>
      </c>
      <c r="W1820" s="22">
        <v>42043</v>
      </c>
      <c r="X1820" s="29">
        <v>34808.959999999999</v>
      </c>
      <c r="Y1820" s="22">
        <v>0</v>
      </c>
      <c r="Z1820" s="29">
        <v>0</v>
      </c>
      <c r="AA1820" s="22">
        <v>428550</v>
      </c>
      <c r="AB1820" s="29">
        <v>827975.76</v>
      </c>
      <c r="AC1820" s="22">
        <v>0</v>
      </c>
      <c r="AD1820" s="29">
        <v>0</v>
      </c>
      <c r="AE1820" s="29">
        <v>0</v>
      </c>
      <c r="AF1820" s="29">
        <v>878025.06</v>
      </c>
      <c r="AG1820" s="29" t="s">
        <v>35</v>
      </c>
      <c r="AI1820"/>
    </row>
    <row r="1821" spans="1:35">
      <c r="A1821" s="17">
        <v>1819</v>
      </c>
      <c r="B1821" s="18">
        <v>45505</v>
      </c>
      <c r="C1821" s="19" t="s">
        <v>41</v>
      </c>
      <c r="D1821" s="19" t="s">
        <v>99</v>
      </c>
      <c r="E1821" s="17">
        <v>0</v>
      </c>
      <c r="F1821" s="17">
        <v>0</v>
      </c>
      <c r="G1821" s="17">
        <v>0</v>
      </c>
      <c r="H1821" s="20">
        <v>0</v>
      </c>
      <c r="I1821" s="17">
        <v>0</v>
      </c>
      <c r="J1821" s="17">
        <v>0</v>
      </c>
      <c r="K1821" s="17">
        <v>0</v>
      </c>
      <c r="L1821" s="17">
        <v>271958</v>
      </c>
      <c r="M1821" s="17">
        <v>0</v>
      </c>
      <c r="N1821" s="21">
        <v>0</v>
      </c>
      <c r="O1821" s="17">
        <v>0</v>
      </c>
      <c r="P1821" s="21">
        <v>0</v>
      </c>
      <c r="Q1821" s="17">
        <v>0</v>
      </c>
      <c r="R1821" s="21">
        <v>0</v>
      </c>
      <c r="S1821" s="17">
        <v>0</v>
      </c>
      <c r="T1821" s="21">
        <v>0</v>
      </c>
      <c r="U1821" s="17">
        <v>15778</v>
      </c>
      <c r="V1821" s="21">
        <v>28131.85</v>
      </c>
      <c r="W1821" s="17">
        <v>4606</v>
      </c>
      <c r="X1821" s="21">
        <v>13765.27</v>
      </c>
      <c r="Y1821" s="17">
        <v>0</v>
      </c>
      <c r="Z1821" s="21">
        <v>0</v>
      </c>
      <c r="AA1821" s="17">
        <v>68661</v>
      </c>
      <c r="AB1821" s="21">
        <v>324030</v>
      </c>
      <c r="AC1821" s="17">
        <v>12</v>
      </c>
      <c r="AD1821" s="21">
        <v>11.4</v>
      </c>
      <c r="AE1821" s="21">
        <v>0</v>
      </c>
      <c r="AF1821" s="21">
        <v>365938.52</v>
      </c>
      <c r="AG1821" s="21" t="s">
        <v>35</v>
      </c>
      <c r="AI1821"/>
    </row>
    <row r="1822" spans="1:35">
      <c r="A1822" s="22">
        <v>1820</v>
      </c>
      <c r="B1822" s="28">
        <v>45505</v>
      </c>
      <c r="C1822" s="23" t="s">
        <v>33</v>
      </c>
      <c r="D1822" s="23" t="s">
        <v>81</v>
      </c>
      <c r="E1822" s="22">
        <v>19</v>
      </c>
      <c r="F1822" s="22">
        <v>1</v>
      </c>
      <c r="G1822" s="22">
        <v>0</v>
      </c>
      <c r="H1822" s="38">
        <v>0</v>
      </c>
      <c r="I1822" s="22">
        <v>0</v>
      </c>
      <c r="J1822" s="22">
        <v>0</v>
      </c>
      <c r="K1822" s="22">
        <v>0</v>
      </c>
      <c r="L1822" s="22">
        <v>402312</v>
      </c>
      <c r="M1822" s="22">
        <v>0</v>
      </c>
      <c r="N1822" s="29">
        <v>0</v>
      </c>
      <c r="O1822" s="22">
        <v>0</v>
      </c>
      <c r="P1822" s="29">
        <v>0</v>
      </c>
      <c r="Q1822" s="22">
        <v>0</v>
      </c>
      <c r="R1822" s="29">
        <v>0</v>
      </c>
      <c r="S1822" s="22">
        <v>0</v>
      </c>
      <c r="T1822" s="29">
        <v>0</v>
      </c>
      <c r="U1822" s="22">
        <v>4865</v>
      </c>
      <c r="V1822" s="29">
        <v>7051.97</v>
      </c>
      <c r="W1822" s="22">
        <v>1454</v>
      </c>
      <c r="X1822" s="29">
        <v>1390.73</v>
      </c>
      <c r="Y1822" s="22">
        <v>0</v>
      </c>
      <c r="Z1822" s="29">
        <v>0</v>
      </c>
      <c r="AA1822" s="22">
        <v>110921</v>
      </c>
      <c r="AB1822" s="29">
        <v>294838.8</v>
      </c>
      <c r="AC1822" s="22">
        <v>26</v>
      </c>
      <c r="AD1822" s="29">
        <v>11.68</v>
      </c>
      <c r="AE1822" s="29">
        <v>0</v>
      </c>
      <c r="AF1822" s="29">
        <v>303293.18</v>
      </c>
      <c r="AG1822" s="29" t="s">
        <v>35</v>
      </c>
      <c r="AI1822"/>
    </row>
    <row r="1823" spans="1:35">
      <c r="A1823" s="17">
        <v>1821</v>
      </c>
      <c r="B1823" s="18">
        <v>45505</v>
      </c>
      <c r="C1823" s="19" t="s">
        <v>36</v>
      </c>
      <c r="D1823" s="19" t="s">
        <v>82</v>
      </c>
      <c r="E1823" s="17">
        <v>0</v>
      </c>
      <c r="F1823" s="17">
        <v>0</v>
      </c>
      <c r="G1823" s="17">
        <v>0</v>
      </c>
      <c r="H1823" s="20">
        <v>0</v>
      </c>
      <c r="I1823" s="17">
        <v>0</v>
      </c>
      <c r="J1823" s="17">
        <v>0</v>
      </c>
      <c r="K1823" s="17">
        <v>0</v>
      </c>
      <c r="L1823" s="17">
        <v>30616951</v>
      </c>
      <c r="M1823" s="17">
        <v>0</v>
      </c>
      <c r="N1823" s="21">
        <v>0</v>
      </c>
      <c r="O1823" s="17">
        <v>0</v>
      </c>
      <c r="P1823" s="21">
        <v>0</v>
      </c>
      <c r="Q1823" s="17">
        <v>0</v>
      </c>
      <c r="R1823" s="21">
        <v>0</v>
      </c>
      <c r="S1823" s="17">
        <v>0</v>
      </c>
      <c r="T1823" s="21">
        <v>0</v>
      </c>
      <c r="U1823" s="17">
        <v>243</v>
      </c>
      <c r="V1823" s="21">
        <v>95.33</v>
      </c>
      <c r="W1823" s="17">
        <v>827</v>
      </c>
      <c r="X1823" s="21">
        <v>660.9</v>
      </c>
      <c r="Y1823" s="17">
        <v>0</v>
      </c>
      <c r="Z1823" s="21">
        <v>0</v>
      </c>
      <c r="AA1823" s="17">
        <v>275</v>
      </c>
      <c r="AB1823" s="21">
        <v>755.3</v>
      </c>
      <c r="AC1823" s="17">
        <v>0</v>
      </c>
      <c r="AD1823" s="21">
        <v>0</v>
      </c>
      <c r="AE1823" s="21">
        <v>0</v>
      </c>
      <c r="AF1823" s="21">
        <v>1511.53</v>
      </c>
      <c r="AG1823" s="21" t="s">
        <v>35</v>
      </c>
      <c r="AI1823"/>
    </row>
    <row r="1824" spans="1:35">
      <c r="A1824" s="22">
        <v>1822</v>
      </c>
      <c r="B1824" s="28">
        <v>45505</v>
      </c>
      <c r="C1824" s="23" t="s">
        <v>45</v>
      </c>
      <c r="D1824" s="23" t="s">
        <v>83</v>
      </c>
      <c r="E1824" s="22">
        <v>1044</v>
      </c>
      <c r="F1824" s="22">
        <v>28</v>
      </c>
      <c r="G1824" s="22">
        <v>815</v>
      </c>
      <c r="H1824" s="38">
        <v>1412</v>
      </c>
      <c r="I1824" s="22">
        <v>961</v>
      </c>
      <c r="J1824" s="22">
        <v>132673</v>
      </c>
      <c r="K1824" s="22">
        <v>0</v>
      </c>
      <c r="L1824" s="22">
        <v>3581764</v>
      </c>
      <c r="M1824" s="22">
        <v>0</v>
      </c>
      <c r="N1824" s="29">
        <v>0</v>
      </c>
      <c r="O1824" s="22">
        <v>0</v>
      </c>
      <c r="P1824" s="29">
        <v>0</v>
      </c>
      <c r="Q1824" s="22">
        <v>0</v>
      </c>
      <c r="R1824" s="29">
        <v>0</v>
      </c>
      <c r="S1824" s="22">
        <v>0</v>
      </c>
      <c r="T1824" s="29">
        <v>0</v>
      </c>
      <c r="U1824" s="22">
        <v>322231</v>
      </c>
      <c r="V1824" s="29">
        <v>755303.58</v>
      </c>
      <c r="W1824" s="22">
        <v>115952</v>
      </c>
      <c r="X1824" s="29">
        <v>312534.83</v>
      </c>
      <c r="Y1824" s="22">
        <v>0</v>
      </c>
      <c r="Z1824" s="29">
        <v>0</v>
      </c>
      <c r="AA1824" s="22">
        <v>1474060</v>
      </c>
      <c r="AB1824" s="29">
        <v>6958233.7000000002</v>
      </c>
      <c r="AC1824" s="22">
        <v>0</v>
      </c>
      <c r="AD1824" s="29">
        <v>0</v>
      </c>
      <c r="AE1824" s="29">
        <v>0</v>
      </c>
      <c r="AF1824" s="29">
        <v>8026072.1100000003</v>
      </c>
      <c r="AG1824" s="29" t="s">
        <v>35</v>
      </c>
      <c r="AI1824"/>
    </row>
    <row r="1825" spans="1:35">
      <c r="A1825" s="17">
        <v>1823</v>
      </c>
      <c r="B1825" s="18">
        <v>45505</v>
      </c>
      <c r="C1825" s="19" t="s">
        <v>45</v>
      </c>
      <c r="D1825" s="19" t="s">
        <v>84</v>
      </c>
      <c r="E1825" s="17">
        <v>7827</v>
      </c>
      <c r="F1825" s="17">
        <v>4256</v>
      </c>
      <c r="G1825" s="17">
        <v>34543</v>
      </c>
      <c r="H1825" s="20">
        <v>0</v>
      </c>
      <c r="I1825" s="17">
        <v>676712</v>
      </c>
      <c r="J1825" s="17">
        <v>573360</v>
      </c>
      <c r="K1825" s="17">
        <v>532414</v>
      </c>
      <c r="L1825" s="17">
        <v>40877319</v>
      </c>
      <c r="M1825" s="17">
        <v>378114</v>
      </c>
      <c r="N1825" s="21">
        <v>1537322.08</v>
      </c>
      <c r="O1825" s="17">
        <v>242712</v>
      </c>
      <c r="P1825" s="21">
        <v>1356212.3</v>
      </c>
      <c r="Q1825" s="17">
        <v>5</v>
      </c>
      <c r="R1825" s="21">
        <v>464.99</v>
      </c>
      <c r="S1825" s="17">
        <v>7925</v>
      </c>
      <c r="T1825" s="21">
        <v>23594.2</v>
      </c>
      <c r="U1825" s="17">
        <v>4411726</v>
      </c>
      <c r="V1825" s="21">
        <v>11115678.279999999</v>
      </c>
      <c r="W1825" s="17">
        <v>1398691</v>
      </c>
      <c r="X1825" s="21">
        <v>3563665.02</v>
      </c>
      <c r="Y1825" s="17">
        <v>0</v>
      </c>
      <c r="Z1825" s="21">
        <v>0</v>
      </c>
      <c r="AA1825" s="17">
        <v>25652025</v>
      </c>
      <c r="AB1825" s="21">
        <v>127276881.3</v>
      </c>
      <c r="AC1825" s="17">
        <v>0</v>
      </c>
      <c r="AD1825" s="21">
        <v>0</v>
      </c>
      <c r="AE1825" s="21">
        <v>2917593.5700000003</v>
      </c>
      <c r="AF1825" s="21">
        <v>141956224.59999999</v>
      </c>
      <c r="AG1825" s="21" t="s">
        <v>35</v>
      </c>
      <c r="AI1825"/>
    </row>
    <row r="1826" spans="1:35">
      <c r="A1826" s="22">
        <v>1824</v>
      </c>
      <c r="B1826" s="28">
        <v>45505</v>
      </c>
      <c r="C1826" s="23" t="s">
        <v>41</v>
      </c>
      <c r="D1826" s="23" t="s">
        <v>85</v>
      </c>
      <c r="E1826" s="22">
        <v>371</v>
      </c>
      <c r="F1826" s="22">
        <v>36</v>
      </c>
      <c r="G1826" s="22">
        <v>1604380</v>
      </c>
      <c r="H1826" s="38">
        <v>0</v>
      </c>
      <c r="I1826" s="22">
        <v>3429</v>
      </c>
      <c r="J1826" s="22">
        <v>135452</v>
      </c>
      <c r="K1826" s="22">
        <v>5264023</v>
      </c>
      <c r="L1826" s="22">
        <v>1548358</v>
      </c>
      <c r="M1826" s="22">
        <v>5634177</v>
      </c>
      <c r="N1826" s="29">
        <v>27704318.25</v>
      </c>
      <c r="O1826" s="22">
        <v>4797866</v>
      </c>
      <c r="P1826" s="29">
        <v>45447632.259999998</v>
      </c>
      <c r="Q1826" s="22">
        <v>0</v>
      </c>
      <c r="R1826" s="29">
        <v>0</v>
      </c>
      <c r="S1826" s="22">
        <v>43161</v>
      </c>
      <c r="T1826" s="29">
        <v>172634.87</v>
      </c>
      <c r="U1826" s="22">
        <v>175508</v>
      </c>
      <c r="V1826" s="29">
        <v>504942.12</v>
      </c>
      <c r="W1826" s="22">
        <v>98887</v>
      </c>
      <c r="X1826" s="29">
        <v>636520.11</v>
      </c>
      <c r="Y1826" s="22">
        <v>65</v>
      </c>
      <c r="Z1826" s="29">
        <v>3652.11</v>
      </c>
      <c r="AA1826" s="22">
        <v>568344</v>
      </c>
      <c r="AB1826" s="29">
        <v>2910478.62</v>
      </c>
      <c r="AC1826" s="22">
        <v>0</v>
      </c>
      <c r="AD1826" s="29">
        <v>0</v>
      </c>
      <c r="AE1826" s="29">
        <v>73324585.379999995</v>
      </c>
      <c r="AF1826" s="29">
        <v>4055592.96</v>
      </c>
      <c r="AG1826" s="29" t="s">
        <v>40</v>
      </c>
      <c r="AI1826"/>
    </row>
    <row r="1827" spans="1:35">
      <c r="A1827" s="17">
        <v>1825</v>
      </c>
      <c r="B1827" s="18">
        <v>45505</v>
      </c>
      <c r="C1827" s="19" t="s">
        <v>38</v>
      </c>
      <c r="D1827" s="19" t="s">
        <v>86</v>
      </c>
      <c r="E1827" s="17">
        <v>0</v>
      </c>
      <c r="F1827" s="17">
        <v>0</v>
      </c>
      <c r="G1827" s="17">
        <v>0</v>
      </c>
      <c r="H1827" s="20">
        <v>0</v>
      </c>
      <c r="I1827" s="17">
        <v>0</v>
      </c>
      <c r="J1827" s="17">
        <v>0</v>
      </c>
      <c r="K1827" s="17">
        <v>631468</v>
      </c>
      <c r="L1827" s="17">
        <v>801145</v>
      </c>
      <c r="M1827" s="17">
        <v>253571</v>
      </c>
      <c r="N1827" s="21">
        <v>392663.37</v>
      </c>
      <c r="O1827" s="17">
        <v>447114</v>
      </c>
      <c r="P1827" s="21">
        <v>983798.5</v>
      </c>
      <c r="Q1827" s="17">
        <v>0</v>
      </c>
      <c r="R1827" s="21">
        <v>0</v>
      </c>
      <c r="S1827" s="17">
        <v>6601</v>
      </c>
      <c r="T1827" s="21">
        <v>29071.22</v>
      </c>
      <c r="U1827" s="17">
        <v>7532</v>
      </c>
      <c r="V1827" s="21">
        <v>16920.27</v>
      </c>
      <c r="W1827" s="17">
        <v>8211</v>
      </c>
      <c r="X1827" s="21">
        <v>21764.560000000001</v>
      </c>
      <c r="Y1827" s="17">
        <v>0</v>
      </c>
      <c r="Z1827" s="21">
        <v>0</v>
      </c>
      <c r="AA1827" s="17">
        <v>27418</v>
      </c>
      <c r="AB1827" s="21">
        <v>84020.44</v>
      </c>
      <c r="AC1827" s="17">
        <v>0</v>
      </c>
      <c r="AD1827" s="21">
        <v>0</v>
      </c>
      <c r="AE1827" s="21">
        <v>1405533.09</v>
      </c>
      <c r="AF1827" s="21">
        <v>122705.27</v>
      </c>
      <c r="AG1827" s="21" t="s">
        <v>40</v>
      </c>
      <c r="AI1827"/>
    </row>
    <row r="1828" spans="1:35">
      <c r="A1828" s="22">
        <v>1826</v>
      </c>
      <c r="B1828" s="28">
        <v>45505</v>
      </c>
      <c r="C1828" s="23" t="s">
        <v>33</v>
      </c>
      <c r="D1828" s="23" t="s">
        <v>100</v>
      </c>
      <c r="E1828" s="22">
        <v>0</v>
      </c>
      <c r="F1828" s="22">
        <v>0</v>
      </c>
      <c r="G1828" s="22">
        <v>0</v>
      </c>
      <c r="H1828" s="38">
        <v>0</v>
      </c>
      <c r="I1828" s="22">
        <v>0</v>
      </c>
      <c r="J1828" s="22">
        <v>0</v>
      </c>
      <c r="K1828" s="22">
        <v>0</v>
      </c>
      <c r="L1828" s="22">
        <v>73843</v>
      </c>
      <c r="M1828" s="22">
        <v>0</v>
      </c>
      <c r="N1828" s="29">
        <v>0</v>
      </c>
      <c r="O1828" s="22">
        <v>0</v>
      </c>
      <c r="P1828" s="29">
        <v>0</v>
      </c>
      <c r="Q1828" s="22">
        <v>0</v>
      </c>
      <c r="R1828" s="29">
        <v>0</v>
      </c>
      <c r="S1828" s="22">
        <v>0</v>
      </c>
      <c r="T1828" s="29">
        <v>0</v>
      </c>
      <c r="U1828" s="22">
        <v>3613</v>
      </c>
      <c r="V1828" s="29">
        <v>8584.11</v>
      </c>
      <c r="W1828" s="22">
        <v>2439</v>
      </c>
      <c r="X1828" s="29">
        <v>10713.65</v>
      </c>
      <c r="Y1828" s="22">
        <v>0</v>
      </c>
      <c r="Z1828" s="29">
        <v>0</v>
      </c>
      <c r="AA1828" s="22">
        <v>28092</v>
      </c>
      <c r="AB1828" s="29">
        <v>145279.26</v>
      </c>
      <c r="AC1828" s="22">
        <v>0</v>
      </c>
      <c r="AD1828" s="29">
        <v>0</v>
      </c>
      <c r="AE1828" s="29">
        <v>0</v>
      </c>
      <c r="AF1828" s="29">
        <v>164577.02000000002</v>
      </c>
      <c r="AG1828" s="29" t="s">
        <v>35</v>
      </c>
      <c r="AI1828"/>
    </row>
    <row r="1829" spans="1:35">
      <c r="A1829" s="17">
        <v>1827</v>
      </c>
      <c r="B1829" s="18">
        <v>45505</v>
      </c>
      <c r="C1829" s="19" t="s">
        <v>41</v>
      </c>
      <c r="D1829" s="19" t="s">
        <v>87</v>
      </c>
      <c r="E1829" s="17">
        <v>911</v>
      </c>
      <c r="F1829" s="17">
        <v>379</v>
      </c>
      <c r="G1829" s="17">
        <v>18115</v>
      </c>
      <c r="H1829" s="20">
        <v>0</v>
      </c>
      <c r="I1829" s="17">
        <v>36771</v>
      </c>
      <c r="J1829" s="17">
        <v>96653</v>
      </c>
      <c r="K1829" s="17">
        <v>397362</v>
      </c>
      <c r="L1829" s="17">
        <v>3751626</v>
      </c>
      <c r="M1829" s="17">
        <v>702924</v>
      </c>
      <c r="N1829" s="21">
        <v>2580012.13</v>
      </c>
      <c r="O1829" s="17">
        <v>711903</v>
      </c>
      <c r="P1829" s="21">
        <v>4893833.93</v>
      </c>
      <c r="Q1829" s="17">
        <v>0</v>
      </c>
      <c r="R1829" s="21">
        <v>0</v>
      </c>
      <c r="S1829" s="17">
        <v>0</v>
      </c>
      <c r="T1829" s="21">
        <v>0</v>
      </c>
      <c r="U1829" s="17">
        <v>1184964</v>
      </c>
      <c r="V1829" s="21">
        <v>3131507.29</v>
      </c>
      <c r="W1829" s="17">
        <v>182795</v>
      </c>
      <c r="X1829" s="21">
        <v>853837.78</v>
      </c>
      <c r="Y1829" s="17">
        <v>0</v>
      </c>
      <c r="Z1829" s="21">
        <v>0</v>
      </c>
      <c r="AA1829" s="17">
        <v>2982923</v>
      </c>
      <c r="AB1829" s="21">
        <v>14978363.67</v>
      </c>
      <c r="AC1829" s="17">
        <v>0</v>
      </c>
      <c r="AD1829" s="21">
        <v>0</v>
      </c>
      <c r="AE1829" s="21">
        <v>7473846.0599999996</v>
      </c>
      <c r="AF1829" s="21">
        <v>18963708.740000002</v>
      </c>
      <c r="AG1829" s="21" t="s">
        <v>35</v>
      </c>
      <c r="AI1829"/>
    </row>
    <row r="1830" spans="1:35">
      <c r="A1830" s="22">
        <v>1828</v>
      </c>
      <c r="B1830" s="28">
        <v>45505</v>
      </c>
      <c r="C1830" s="23" t="s">
        <v>38</v>
      </c>
      <c r="D1830" s="23" t="s">
        <v>88</v>
      </c>
      <c r="E1830" s="22">
        <v>102</v>
      </c>
      <c r="F1830" s="22">
        <v>0</v>
      </c>
      <c r="G1830" s="22">
        <v>0</v>
      </c>
      <c r="H1830" s="38">
        <v>0</v>
      </c>
      <c r="I1830" s="22">
        <v>0</v>
      </c>
      <c r="J1830" s="22">
        <v>0</v>
      </c>
      <c r="K1830" s="22">
        <v>1007872</v>
      </c>
      <c r="L1830" s="22">
        <v>1117218</v>
      </c>
      <c r="M1830" s="22">
        <v>1273500</v>
      </c>
      <c r="N1830" s="29">
        <v>4404712.5599999996</v>
      </c>
      <c r="O1830" s="22">
        <v>1347990</v>
      </c>
      <c r="P1830" s="29">
        <v>6488924.8399999999</v>
      </c>
      <c r="Q1830" s="22">
        <v>0</v>
      </c>
      <c r="R1830" s="29">
        <v>0</v>
      </c>
      <c r="S1830" s="22">
        <v>2741</v>
      </c>
      <c r="T1830" s="29">
        <v>17762.47</v>
      </c>
      <c r="U1830" s="22">
        <v>370566</v>
      </c>
      <c r="V1830" s="29">
        <v>1240578.54</v>
      </c>
      <c r="W1830" s="22">
        <v>157133</v>
      </c>
      <c r="X1830" s="29">
        <v>563677.18000000005</v>
      </c>
      <c r="Y1830" s="22">
        <v>37</v>
      </c>
      <c r="Z1830" s="29">
        <v>515.1</v>
      </c>
      <c r="AA1830" s="22">
        <v>673496</v>
      </c>
      <c r="AB1830" s="29">
        <v>3495585.78</v>
      </c>
      <c r="AC1830" s="22">
        <v>0</v>
      </c>
      <c r="AD1830" s="29">
        <v>0</v>
      </c>
      <c r="AE1830" s="29">
        <v>10911399.869999999</v>
      </c>
      <c r="AF1830" s="29">
        <v>5300356.5999999996</v>
      </c>
      <c r="AG1830" s="29" t="s">
        <v>40</v>
      </c>
      <c r="AI1830"/>
    </row>
    <row r="1831" spans="1:35">
      <c r="A1831" s="17">
        <v>1829</v>
      </c>
      <c r="B1831" s="18">
        <v>45505</v>
      </c>
      <c r="C1831" s="19" t="s">
        <v>45</v>
      </c>
      <c r="D1831" s="19" t="s">
        <v>89</v>
      </c>
      <c r="E1831" s="17">
        <v>24233</v>
      </c>
      <c r="F1831" s="17">
        <v>38048</v>
      </c>
      <c r="G1831" s="17">
        <v>1444312</v>
      </c>
      <c r="H1831" s="20">
        <v>46870</v>
      </c>
      <c r="I1831" s="17">
        <v>927847</v>
      </c>
      <c r="J1831" s="17">
        <v>4317614</v>
      </c>
      <c r="K1831" s="17">
        <v>19447459</v>
      </c>
      <c r="L1831" s="17">
        <v>233923363</v>
      </c>
      <c r="M1831" s="17">
        <v>26875475</v>
      </c>
      <c r="N1831" s="21">
        <v>107324946.8</v>
      </c>
      <c r="O1831" s="17">
        <v>37101963</v>
      </c>
      <c r="P1831" s="21">
        <v>157476091.59999999</v>
      </c>
      <c r="Q1831" s="17">
        <v>0</v>
      </c>
      <c r="R1831" s="21">
        <v>0</v>
      </c>
      <c r="S1831" s="17">
        <v>138019</v>
      </c>
      <c r="T1831" s="21">
        <v>585806.59</v>
      </c>
      <c r="U1831" s="17">
        <v>33451124</v>
      </c>
      <c r="V1831" s="21">
        <v>83536368.549999997</v>
      </c>
      <c r="W1831" s="17">
        <v>7538011</v>
      </c>
      <c r="X1831" s="21">
        <v>20631863.91</v>
      </c>
      <c r="Y1831" s="17">
        <v>961</v>
      </c>
      <c r="Z1831" s="21">
        <v>13703.6</v>
      </c>
      <c r="AA1831" s="17">
        <v>163361151</v>
      </c>
      <c r="AB1831" s="21">
        <v>843961631.5</v>
      </c>
      <c r="AC1831" s="17">
        <v>20296</v>
      </c>
      <c r="AD1831" s="21">
        <v>19163.36</v>
      </c>
      <c r="AE1831" s="21">
        <v>265386844.98999998</v>
      </c>
      <c r="AF1831" s="21">
        <v>948162730.91999996</v>
      </c>
      <c r="AG1831" s="21" t="s">
        <v>35</v>
      </c>
      <c r="AI1831"/>
    </row>
    <row r="1832" spans="1:35">
      <c r="A1832" s="22">
        <v>1830</v>
      </c>
      <c r="B1832" s="28">
        <v>45505</v>
      </c>
      <c r="C1832" s="23" t="s">
        <v>33</v>
      </c>
      <c r="D1832" s="23" t="s">
        <v>90</v>
      </c>
      <c r="E1832" s="22">
        <v>0</v>
      </c>
      <c r="F1832" s="22">
        <v>0</v>
      </c>
      <c r="G1832" s="22">
        <v>0</v>
      </c>
      <c r="H1832" s="38">
        <v>67</v>
      </c>
      <c r="I1832" s="22">
        <v>0</v>
      </c>
      <c r="J1832" s="22">
        <v>0</v>
      </c>
      <c r="K1832" s="22">
        <v>0</v>
      </c>
      <c r="L1832" s="22">
        <v>787239</v>
      </c>
      <c r="M1832" s="22">
        <v>0</v>
      </c>
      <c r="N1832" s="29">
        <v>0</v>
      </c>
      <c r="O1832" s="22">
        <v>0</v>
      </c>
      <c r="P1832" s="29">
        <v>0</v>
      </c>
      <c r="Q1832" s="22">
        <v>0</v>
      </c>
      <c r="R1832" s="29">
        <v>0</v>
      </c>
      <c r="S1832" s="22">
        <v>0</v>
      </c>
      <c r="T1832" s="29">
        <v>0</v>
      </c>
      <c r="U1832" s="22">
        <v>33319</v>
      </c>
      <c r="V1832" s="29">
        <v>37776.300000000003</v>
      </c>
      <c r="W1832" s="22">
        <v>1124</v>
      </c>
      <c r="X1832" s="29">
        <v>3885.72</v>
      </c>
      <c r="Y1832" s="22">
        <v>0</v>
      </c>
      <c r="Z1832" s="29">
        <v>0</v>
      </c>
      <c r="AA1832" s="22">
        <v>91958</v>
      </c>
      <c r="AB1832" s="29">
        <v>338647.41</v>
      </c>
      <c r="AC1832" s="22">
        <v>0</v>
      </c>
      <c r="AD1832" s="29">
        <v>0</v>
      </c>
      <c r="AE1832" s="29">
        <v>0</v>
      </c>
      <c r="AF1832" s="29">
        <v>380309.43</v>
      </c>
      <c r="AG1832" s="29" t="s">
        <v>35</v>
      </c>
      <c r="AI1832"/>
    </row>
    <row r="1833" spans="1:35">
      <c r="A1833" s="17">
        <v>1831</v>
      </c>
      <c r="B1833" s="18">
        <v>45505</v>
      </c>
      <c r="C1833" s="19" t="s">
        <v>41</v>
      </c>
      <c r="D1833" s="19" t="s">
        <v>91</v>
      </c>
      <c r="E1833" s="17">
        <v>507</v>
      </c>
      <c r="F1833" s="17">
        <v>655</v>
      </c>
      <c r="G1833" s="17">
        <v>2313</v>
      </c>
      <c r="H1833" s="20">
        <v>0</v>
      </c>
      <c r="I1833" s="17">
        <v>0</v>
      </c>
      <c r="J1833" s="17">
        <v>151351</v>
      </c>
      <c r="K1833" s="17">
        <v>32439</v>
      </c>
      <c r="L1833" s="17">
        <v>2317858</v>
      </c>
      <c r="M1833" s="17">
        <v>44400</v>
      </c>
      <c r="N1833" s="21">
        <v>197683.23</v>
      </c>
      <c r="O1833" s="17">
        <v>17372</v>
      </c>
      <c r="P1833" s="21">
        <v>111092.55</v>
      </c>
      <c r="Q1833" s="17">
        <v>0</v>
      </c>
      <c r="R1833" s="21">
        <v>0</v>
      </c>
      <c r="S1833" s="17">
        <v>2161</v>
      </c>
      <c r="T1833" s="21">
        <v>8602.34</v>
      </c>
      <c r="U1833" s="17">
        <v>357803</v>
      </c>
      <c r="V1833" s="21">
        <v>951666.84</v>
      </c>
      <c r="W1833" s="17">
        <v>32559</v>
      </c>
      <c r="X1833" s="21">
        <v>128719.9</v>
      </c>
      <c r="Y1833" s="17">
        <v>63</v>
      </c>
      <c r="Z1833" s="21">
        <v>182.98</v>
      </c>
      <c r="AA1833" s="17">
        <v>4959077</v>
      </c>
      <c r="AB1833" s="21">
        <v>21855572.100000001</v>
      </c>
      <c r="AC1833" s="17">
        <v>0</v>
      </c>
      <c r="AD1833" s="21">
        <v>0</v>
      </c>
      <c r="AE1833" s="21">
        <v>317378.12000000005</v>
      </c>
      <c r="AF1833" s="21">
        <v>22936141.82</v>
      </c>
      <c r="AG1833" s="21" t="s">
        <v>35</v>
      </c>
      <c r="AI1833"/>
    </row>
    <row r="1834" spans="1:35">
      <c r="A1834" s="22">
        <v>1832</v>
      </c>
      <c r="B1834" s="28">
        <v>45505</v>
      </c>
      <c r="C1834" s="23" t="s">
        <v>45</v>
      </c>
      <c r="D1834" s="23" t="s">
        <v>92</v>
      </c>
      <c r="E1834" s="22">
        <v>2242</v>
      </c>
      <c r="F1834" s="22">
        <v>230</v>
      </c>
      <c r="G1834" s="22">
        <v>10891</v>
      </c>
      <c r="H1834" s="38">
        <v>3568</v>
      </c>
      <c r="I1834" s="22">
        <v>345</v>
      </c>
      <c r="J1834" s="22">
        <v>1148877</v>
      </c>
      <c r="K1834" s="22">
        <v>0</v>
      </c>
      <c r="L1834" s="22">
        <v>12705341</v>
      </c>
      <c r="M1834" s="22">
        <v>0</v>
      </c>
      <c r="N1834" s="29">
        <v>0</v>
      </c>
      <c r="O1834" s="22">
        <v>0</v>
      </c>
      <c r="P1834" s="29">
        <v>0</v>
      </c>
      <c r="Q1834" s="22">
        <v>0</v>
      </c>
      <c r="R1834" s="29">
        <v>0</v>
      </c>
      <c r="S1834" s="22">
        <v>0</v>
      </c>
      <c r="T1834" s="29">
        <v>0</v>
      </c>
      <c r="U1834" s="22">
        <v>972869</v>
      </c>
      <c r="V1834" s="29">
        <v>2437609.08</v>
      </c>
      <c r="W1834" s="22">
        <v>368286</v>
      </c>
      <c r="X1834" s="29">
        <v>855295.85</v>
      </c>
      <c r="Y1834" s="22">
        <v>773</v>
      </c>
      <c r="Z1834" s="29">
        <v>13740.63</v>
      </c>
      <c r="AA1834" s="22">
        <v>6510865</v>
      </c>
      <c r="AB1834" s="29">
        <v>29849549.899999999</v>
      </c>
      <c r="AC1834" s="22">
        <v>541</v>
      </c>
      <c r="AD1834" s="29">
        <v>570.91</v>
      </c>
      <c r="AE1834" s="29">
        <v>0</v>
      </c>
      <c r="AF1834" s="29">
        <v>33156766.369999997</v>
      </c>
      <c r="AG1834" s="29" t="s">
        <v>35</v>
      </c>
      <c r="AI1834"/>
    </row>
    <row r="1835" spans="1:35">
      <c r="A1835" s="17">
        <v>1833</v>
      </c>
      <c r="B1835" s="18">
        <v>45505</v>
      </c>
      <c r="C1835" s="19" t="s">
        <v>33</v>
      </c>
      <c r="D1835" s="19" t="s">
        <v>93</v>
      </c>
      <c r="E1835" s="17">
        <v>607</v>
      </c>
      <c r="F1835" s="17">
        <v>3</v>
      </c>
      <c r="G1835" s="17">
        <v>0</v>
      </c>
      <c r="H1835" s="20">
        <v>0</v>
      </c>
      <c r="I1835" s="17">
        <v>0</v>
      </c>
      <c r="J1835" s="17">
        <v>610557</v>
      </c>
      <c r="K1835" s="17">
        <v>0</v>
      </c>
      <c r="L1835" s="17">
        <v>7359616</v>
      </c>
      <c r="M1835" s="17">
        <v>0</v>
      </c>
      <c r="N1835" s="21">
        <v>0</v>
      </c>
      <c r="O1835" s="17">
        <v>0</v>
      </c>
      <c r="P1835" s="21">
        <v>0</v>
      </c>
      <c r="Q1835" s="17">
        <v>0</v>
      </c>
      <c r="R1835" s="21">
        <v>0</v>
      </c>
      <c r="S1835" s="17">
        <v>0</v>
      </c>
      <c r="T1835" s="21">
        <v>0</v>
      </c>
      <c r="U1835" s="17">
        <v>173337</v>
      </c>
      <c r="V1835" s="21">
        <v>325398.77</v>
      </c>
      <c r="W1835" s="17">
        <v>48099</v>
      </c>
      <c r="X1835" s="21">
        <v>137452.17000000001</v>
      </c>
      <c r="Y1835" s="17">
        <v>0</v>
      </c>
      <c r="Z1835" s="21">
        <v>0</v>
      </c>
      <c r="AA1835" s="17">
        <v>3197440</v>
      </c>
      <c r="AB1835" s="21">
        <v>12373832.210000001</v>
      </c>
      <c r="AC1835" s="17">
        <v>11</v>
      </c>
      <c r="AD1835" s="21">
        <v>13.5</v>
      </c>
      <c r="AE1835" s="21">
        <v>0</v>
      </c>
      <c r="AF1835" s="21">
        <v>12836696.65</v>
      </c>
      <c r="AG1835" s="21" t="s">
        <v>35</v>
      </c>
      <c r="AI1835"/>
    </row>
    <row r="1836" spans="1:35">
      <c r="A1836" s="22">
        <v>1834</v>
      </c>
      <c r="B1836" s="28">
        <v>45505</v>
      </c>
      <c r="C1836" s="23" t="s">
        <v>45</v>
      </c>
      <c r="D1836" s="23" t="s">
        <v>94</v>
      </c>
      <c r="E1836" s="22">
        <v>7672</v>
      </c>
      <c r="F1836" s="22">
        <v>2019</v>
      </c>
      <c r="G1836" s="22">
        <v>48180</v>
      </c>
      <c r="H1836" s="38">
        <v>8007</v>
      </c>
      <c r="I1836" s="22">
        <v>285567</v>
      </c>
      <c r="J1836" s="22">
        <v>285714</v>
      </c>
      <c r="K1836" s="22">
        <v>758275</v>
      </c>
      <c r="L1836" s="22">
        <v>55908898</v>
      </c>
      <c r="M1836" s="22">
        <v>641832</v>
      </c>
      <c r="N1836" s="29">
        <v>2802457.35</v>
      </c>
      <c r="O1836" s="22">
        <v>1469047</v>
      </c>
      <c r="P1836" s="29">
        <v>3054847.22</v>
      </c>
      <c r="Q1836" s="22">
        <v>0</v>
      </c>
      <c r="R1836" s="29">
        <v>0</v>
      </c>
      <c r="S1836" s="22">
        <v>12363</v>
      </c>
      <c r="T1836" s="29">
        <v>53515.519999999997</v>
      </c>
      <c r="U1836" s="22">
        <v>5115992</v>
      </c>
      <c r="V1836" s="29">
        <v>11713521.75</v>
      </c>
      <c r="W1836" s="22">
        <v>2440976</v>
      </c>
      <c r="X1836" s="29">
        <v>5388655.3200000003</v>
      </c>
      <c r="Y1836" s="22">
        <v>2839</v>
      </c>
      <c r="Z1836" s="29">
        <v>11488.36</v>
      </c>
      <c r="AA1836" s="22">
        <v>45725842</v>
      </c>
      <c r="AB1836" s="29">
        <v>134686879.30000001</v>
      </c>
      <c r="AC1836" s="22">
        <v>1419</v>
      </c>
      <c r="AD1836" s="29">
        <v>1932.2</v>
      </c>
      <c r="AE1836" s="29">
        <v>5910820.0899999999</v>
      </c>
      <c r="AF1836" s="29">
        <v>151802476.93000001</v>
      </c>
      <c r="AG1836" s="29" t="s">
        <v>35</v>
      </c>
      <c r="AI1836"/>
    </row>
    <row r="1837" spans="1:35">
      <c r="A1837" s="17">
        <v>1835</v>
      </c>
      <c r="B1837" s="18">
        <v>45505</v>
      </c>
      <c r="C1837" s="19" t="s">
        <v>33</v>
      </c>
      <c r="D1837" s="19" t="s">
        <v>95</v>
      </c>
      <c r="E1837" s="17">
        <v>232</v>
      </c>
      <c r="F1837" s="17">
        <v>0</v>
      </c>
      <c r="G1837" s="17">
        <v>0</v>
      </c>
      <c r="H1837" s="20">
        <v>0</v>
      </c>
      <c r="I1837" s="17">
        <v>0</v>
      </c>
      <c r="J1837" s="17">
        <v>0</v>
      </c>
      <c r="K1837" s="17">
        <v>0</v>
      </c>
      <c r="L1837" s="17">
        <v>34844</v>
      </c>
      <c r="M1837" s="17">
        <v>0</v>
      </c>
      <c r="N1837" s="21">
        <v>0</v>
      </c>
      <c r="O1837" s="17">
        <v>0</v>
      </c>
      <c r="P1837" s="21">
        <v>0</v>
      </c>
      <c r="Q1837" s="17">
        <v>0</v>
      </c>
      <c r="R1837" s="21">
        <v>0</v>
      </c>
      <c r="S1837" s="17">
        <v>0</v>
      </c>
      <c r="T1837" s="21">
        <v>0</v>
      </c>
      <c r="U1837" s="17">
        <v>5603</v>
      </c>
      <c r="V1837" s="21">
        <v>8581.16</v>
      </c>
      <c r="W1837" s="17">
        <v>360</v>
      </c>
      <c r="X1837" s="21">
        <v>927.95</v>
      </c>
      <c r="Y1837" s="17">
        <v>0</v>
      </c>
      <c r="Z1837" s="21">
        <v>0</v>
      </c>
      <c r="AA1837" s="17">
        <v>18188</v>
      </c>
      <c r="AB1837" s="21">
        <v>66020.800000000003</v>
      </c>
      <c r="AC1837" s="17">
        <v>0</v>
      </c>
      <c r="AD1837" s="21">
        <v>0</v>
      </c>
      <c r="AE1837" s="21">
        <v>0</v>
      </c>
      <c r="AF1837" s="21">
        <v>75529.91</v>
      </c>
      <c r="AG1837" s="21" t="s">
        <v>35</v>
      </c>
      <c r="AI1837"/>
    </row>
    <row r="1838" spans="1:35">
      <c r="A1838" s="22">
        <v>1836</v>
      </c>
      <c r="B1838" s="28">
        <v>45505</v>
      </c>
      <c r="C1838" s="23" t="s">
        <v>33</v>
      </c>
      <c r="D1838" s="23" t="s">
        <v>96</v>
      </c>
      <c r="E1838" s="22">
        <v>330</v>
      </c>
      <c r="F1838" s="22">
        <v>7</v>
      </c>
      <c r="G1838" s="22">
        <v>0</v>
      </c>
      <c r="H1838" s="38">
        <v>656</v>
      </c>
      <c r="I1838" s="22">
        <v>0</v>
      </c>
      <c r="J1838" s="22">
        <v>38475</v>
      </c>
      <c r="K1838" s="22">
        <v>543</v>
      </c>
      <c r="L1838" s="22">
        <v>1750783</v>
      </c>
      <c r="M1838" s="22">
        <v>436</v>
      </c>
      <c r="N1838" s="29">
        <v>1880.39</v>
      </c>
      <c r="O1838" s="22">
        <v>297</v>
      </c>
      <c r="P1838" s="29">
        <v>2864.04</v>
      </c>
      <c r="Q1838" s="22">
        <v>463</v>
      </c>
      <c r="R1838" s="29">
        <v>70.459999999999994</v>
      </c>
      <c r="S1838" s="22">
        <v>0</v>
      </c>
      <c r="T1838" s="29">
        <v>0</v>
      </c>
      <c r="U1838" s="22">
        <v>30203</v>
      </c>
      <c r="V1838" s="29">
        <v>66528.75</v>
      </c>
      <c r="W1838" s="22">
        <v>13436</v>
      </c>
      <c r="X1838" s="29">
        <v>129434.11</v>
      </c>
      <c r="Y1838" s="22">
        <v>8</v>
      </c>
      <c r="Z1838" s="29">
        <v>82.99</v>
      </c>
      <c r="AA1838" s="22">
        <v>257123</v>
      </c>
      <c r="AB1838" s="29">
        <v>1382437.03</v>
      </c>
      <c r="AC1838" s="22">
        <v>0</v>
      </c>
      <c r="AD1838" s="29">
        <v>0</v>
      </c>
      <c r="AE1838" s="29">
        <v>4814.8900000000003</v>
      </c>
      <c r="AF1838" s="29">
        <v>1578482.88</v>
      </c>
      <c r="AG1838" s="29" t="s">
        <v>35</v>
      </c>
      <c r="AI1838"/>
    </row>
    <row r="1839" spans="1:35">
      <c r="A1839" s="17">
        <v>1837</v>
      </c>
      <c r="B1839" s="18">
        <v>45505</v>
      </c>
      <c r="C1839" s="19" t="s">
        <v>38</v>
      </c>
      <c r="D1839" s="19" t="s">
        <v>101</v>
      </c>
      <c r="E1839" s="17">
        <v>0</v>
      </c>
      <c r="F1839" s="17">
        <v>0</v>
      </c>
      <c r="G1839" s="17">
        <v>0</v>
      </c>
      <c r="H1839" s="20">
        <v>0</v>
      </c>
      <c r="I1839" s="17">
        <v>0</v>
      </c>
      <c r="J1839" s="17">
        <v>0</v>
      </c>
      <c r="K1839" s="17">
        <v>0</v>
      </c>
      <c r="L1839" s="17">
        <v>1234</v>
      </c>
      <c r="M1839" s="17">
        <v>0</v>
      </c>
      <c r="N1839" s="21">
        <v>0</v>
      </c>
      <c r="O1839" s="17">
        <v>0</v>
      </c>
      <c r="P1839" s="21">
        <v>0</v>
      </c>
      <c r="Q1839" s="17">
        <v>0</v>
      </c>
      <c r="R1839" s="21">
        <v>0</v>
      </c>
      <c r="S1839" s="17">
        <v>0</v>
      </c>
      <c r="T1839" s="21">
        <v>0</v>
      </c>
      <c r="U1839" s="17">
        <v>2556</v>
      </c>
      <c r="V1839" s="21">
        <v>8387.5499999999993</v>
      </c>
      <c r="W1839" s="17">
        <v>1105</v>
      </c>
      <c r="X1839" s="21">
        <v>3073.85</v>
      </c>
      <c r="Y1839" s="17">
        <v>0</v>
      </c>
      <c r="Z1839" s="21">
        <v>0</v>
      </c>
      <c r="AA1839" s="17">
        <v>736</v>
      </c>
      <c r="AB1839" s="21">
        <v>5535.9</v>
      </c>
      <c r="AC1839" s="17">
        <v>0</v>
      </c>
      <c r="AD1839" s="21">
        <v>0</v>
      </c>
      <c r="AE1839" s="21">
        <v>0</v>
      </c>
      <c r="AF1839" s="21">
        <v>16997.3</v>
      </c>
      <c r="AG1839" s="21" t="s">
        <v>35</v>
      </c>
      <c r="AI1839"/>
    </row>
    <row r="1840" spans="1:35">
      <c r="A1840" s="22">
        <v>1838</v>
      </c>
      <c r="B1840" s="28">
        <v>45505</v>
      </c>
      <c r="C1840" s="23" t="s">
        <v>41</v>
      </c>
      <c r="D1840" s="23" t="s">
        <v>97</v>
      </c>
      <c r="E1840" s="22">
        <v>1151</v>
      </c>
      <c r="F1840" s="22">
        <v>161</v>
      </c>
      <c r="G1840" s="22">
        <v>75748</v>
      </c>
      <c r="H1840" s="38">
        <v>94943</v>
      </c>
      <c r="I1840" s="22">
        <v>295051</v>
      </c>
      <c r="J1840" s="22">
        <v>460611274</v>
      </c>
      <c r="K1840" s="22">
        <v>2254586</v>
      </c>
      <c r="L1840" s="22">
        <v>5070885</v>
      </c>
      <c r="M1840" s="22">
        <v>6456099</v>
      </c>
      <c r="N1840" s="29">
        <v>13954555.460000001</v>
      </c>
      <c r="O1840" s="22">
        <v>1080761</v>
      </c>
      <c r="P1840" s="29">
        <v>13124573.58</v>
      </c>
      <c r="Q1840" s="22">
        <v>0</v>
      </c>
      <c r="R1840" s="29">
        <v>0</v>
      </c>
      <c r="S1840" s="22">
        <v>18229</v>
      </c>
      <c r="T1840" s="29">
        <v>92304.9</v>
      </c>
      <c r="U1840" s="22">
        <v>606265</v>
      </c>
      <c r="V1840" s="29">
        <v>1657676.5</v>
      </c>
      <c r="W1840" s="22">
        <v>172413</v>
      </c>
      <c r="X1840" s="29">
        <v>823671.88</v>
      </c>
      <c r="Y1840" s="22">
        <v>47</v>
      </c>
      <c r="Z1840" s="29">
        <v>696.86</v>
      </c>
      <c r="AA1840" s="22">
        <v>2339676</v>
      </c>
      <c r="AB1840" s="29">
        <v>11897023.52</v>
      </c>
      <c r="AC1840" s="22">
        <v>250</v>
      </c>
      <c r="AD1840" s="29">
        <v>248.7</v>
      </c>
      <c r="AE1840" s="29">
        <v>27171433.939999998</v>
      </c>
      <c r="AF1840" s="29">
        <v>14379317.459999999</v>
      </c>
      <c r="AG1840" s="29" t="s">
        <v>40</v>
      </c>
      <c r="AI1840"/>
    </row>
    <row r="1841" spans="1:35">
      <c r="A1841" s="17">
        <v>1839</v>
      </c>
      <c r="B1841" s="18">
        <v>45536</v>
      </c>
      <c r="C1841" s="19" t="s">
        <v>33</v>
      </c>
      <c r="D1841" s="19" t="s">
        <v>34</v>
      </c>
      <c r="E1841" s="17">
        <v>682</v>
      </c>
      <c r="F1841" s="17">
        <v>6</v>
      </c>
      <c r="G1841" s="17">
        <v>0</v>
      </c>
      <c r="H1841" s="20">
        <v>842</v>
      </c>
      <c r="I1841" s="17">
        <v>0</v>
      </c>
      <c r="J1841" s="17">
        <v>329558</v>
      </c>
      <c r="K1841" s="17">
        <v>1033176</v>
      </c>
      <c r="L1841" s="17">
        <v>8620318</v>
      </c>
      <c r="M1841" s="17">
        <v>1028447</v>
      </c>
      <c r="N1841" s="21">
        <v>6513396.04</v>
      </c>
      <c r="O1841" s="17">
        <v>1899302</v>
      </c>
      <c r="P1841" s="21">
        <v>10623784.76</v>
      </c>
      <c r="Q1841" s="17">
        <v>118</v>
      </c>
      <c r="R1841" s="21">
        <v>52.98</v>
      </c>
      <c r="S1841" s="17">
        <v>4472</v>
      </c>
      <c r="T1841" s="21">
        <v>26708.3</v>
      </c>
      <c r="U1841" s="17">
        <v>204201</v>
      </c>
      <c r="V1841" s="21">
        <v>478597.74</v>
      </c>
      <c r="W1841" s="17">
        <v>195071</v>
      </c>
      <c r="X1841" s="21">
        <v>887309.71</v>
      </c>
      <c r="Y1841" s="17">
        <v>196</v>
      </c>
      <c r="Z1841" s="21">
        <v>2881.01</v>
      </c>
      <c r="AA1841" s="17">
        <v>1573553</v>
      </c>
      <c r="AB1841" s="21">
        <v>8115684.1699999999</v>
      </c>
      <c r="AC1841" s="17">
        <v>129</v>
      </c>
      <c r="AD1841" s="21">
        <v>129</v>
      </c>
      <c r="AE1841" s="21">
        <v>17163942.080000002</v>
      </c>
      <c r="AF1841" s="21">
        <v>9484601.629999999</v>
      </c>
      <c r="AG1841" s="21" t="s">
        <v>40</v>
      </c>
      <c r="AI1841"/>
    </row>
    <row r="1842" spans="1:35">
      <c r="A1842" s="22">
        <v>1840</v>
      </c>
      <c r="B1842" s="28">
        <v>45536</v>
      </c>
      <c r="C1842" s="23" t="s">
        <v>36</v>
      </c>
      <c r="D1842" s="23" t="s">
        <v>37</v>
      </c>
      <c r="E1842" s="22">
        <v>0</v>
      </c>
      <c r="F1842" s="22">
        <v>0</v>
      </c>
      <c r="G1842" s="22">
        <v>0</v>
      </c>
      <c r="H1842" s="38">
        <v>136285</v>
      </c>
      <c r="I1842" s="22">
        <v>0</v>
      </c>
      <c r="J1842" s="22">
        <v>2608177</v>
      </c>
      <c r="K1842" s="22">
        <v>0</v>
      </c>
      <c r="L1842" s="22">
        <v>4294061</v>
      </c>
      <c r="M1842" s="22">
        <v>0</v>
      </c>
      <c r="N1842" s="29">
        <v>0</v>
      </c>
      <c r="O1842" s="22">
        <v>0</v>
      </c>
      <c r="P1842" s="29">
        <v>0</v>
      </c>
      <c r="Q1842" s="22">
        <v>0</v>
      </c>
      <c r="R1842" s="29">
        <v>0</v>
      </c>
      <c r="S1842" s="22">
        <v>0</v>
      </c>
      <c r="T1842" s="29">
        <v>0</v>
      </c>
      <c r="U1842" s="22">
        <v>48859</v>
      </c>
      <c r="V1842" s="29">
        <v>28918.16</v>
      </c>
      <c r="W1842" s="22">
        <v>179105</v>
      </c>
      <c r="X1842" s="29">
        <v>291551.90999999997</v>
      </c>
      <c r="Y1842" s="22">
        <v>0</v>
      </c>
      <c r="Z1842" s="29">
        <v>0</v>
      </c>
      <c r="AA1842" s="22">
        <v>286262</v>
      </c>
      <c r="AB1842" s="29">
        <v>1182058.33</v>
      </c>
      <c r="AC1842" s="22">
        <v>0</v>
      </c>
      <c r="AD1842" s="29">
        <v>0</v>
      </c>
      <c r="AE1842" s="29">
        <v>0</v>
      </c>
      <c r="AF1842" s="29">
        <v>1502528.4</v>
      </c>
      <c r="AG1842" s="29" t="s">
        <v>35</v>
      </c>
      <c r="AI1842"/>
    </row>
    <row r="1843" spans="1:35">
      <c r="A1843" s="17">
        <v>1841</v>
      </c>
      <c r="B1843" s="18">
        <v>45536</v>
      </c>
      <c r="C1843" s="19" t="s">
        <v>38</v>
      </c>
      <c r="D1843" s="19" t="s">
        <v>39</v>
      </c>
      <c r="E1843" s="17">
        <v>0</v>
      </c>
      <c r="F1843" s="17">
        <v>0</v>
      </c>
      <c r="G1843" s="17">
        <v>50254</v>
      </c>
      <c r="H1843" s="20">
        <v>0</v>
      </c>
      <c r="I1843" s="17">
        <v>0</v>
      </c>
      <c r="J1843" s="17">
        <v>0</v>
      </c>
      <c r="K1843" s="17">
        <v>1419372</v>
      </c>
      <c r="L1843" s="17">
        <v>0</v>
      </c>
      <c r="M1843" s="17">
        <v>1369928</v>
      </c>
      <c r="N1843" s="21">
        <v>11500611.199999999</v>
      </c>
      <c r="O1843" s="17">
        <v>4571015</v>
      </c>
      <c r="P1843" s="21">
        <v>40782836.119999997</v>
      </c>
      <c r="Q1843" s="17">
        <v>0</v>
      </c>
      <c r="R1843" s="21">
        <v>0</v>
      </c>
      <c r="S1843" s="17">
        <v>0</v>
      </c>
      <c r="T1843" s="21">
        <v>0</v>
      </c>
      <c r="U1843" s="17">
        <v>0</v>
      </c>
      <c r="V1843" s="21">
        <v>0</v>
      </c>
      <c r="W1843" s="17">
        <v>0</v>
      </c>
      <c r="X1843" s="21">
        <v>0</v>
      </c>
      <c r="Y1843" s="17">
        <v>0</v>
      </c>
      <c r="Z1843" s="21">
        <v>0</v>
      </c>
      <c r="AA1843" s="17">
        <v>0</v>
      </c>
      <c r="AB1843" s="21">
        <v>0</v>
      </c>
      <c r="AC1843" s="17">
        <v>0</v>
      </c>
      <c r="AD1843" s="21">
        <v>0</v>
      </c>
      <c r="AE1843" s="21">
        <v>52283447.319999993</v>
      </c>
      <c r="AF1843" s="21">
        <v>0</v>
      </c>
      <c r="AG1843" s="21" t="s">
        <v>40</v>
      </c>
      <c r="AI1843"/>
    </row>
    <row r="1844" spans="1:35">
      <c r="A1844" s="22">
        <v>1842</v>
      </c>
      <c r="B1844" s="28">
        <v>45536</v>
      </c>
      <c r="C1844" s="23" t="s">
        <v>41</v>
      </c>
      <c r="D1844" s="23" t="s">
        <v>42</v>
      </c>
      <c r="E1844" s="22">
        <v>6381</v>
      </c>
      <c r="F1844" s="22">
        <v>8329</v>
      </c>
      <c r="G1844" s="22">
        <v>1897209</v>
      </c>
      <c r="H1844" s="38">
        <v>541</v>
      </c>
      <c r="I1844" s="22">
        <v>715535</v>
      </c>
      <c r="J1844" s="22">
        <v>90190080</v>
      </c>
      <c r="K1844" s="22">
        <v>14792226</v>
      </c>
      <c r="L1844" s="22">
        <v>37702660</v>
      </c>
      <c r="M1844" s="22">
        <v>31755134</v>
      </c>
      <c r="N1844" s="29">
        <v>71136545.879999995</v>
      </c>
      <c r="O1844" s="22">
        <v>25903299</v>
      </c>
      <c r="P1844" s="29">
        <v>116082449.8</v>
      </c>
      <c r="Q1844" s="22">
        <v>0</v>
      </c>
      <c r="R1844" s="29">
        <v>0</v>
      </c>
      <c r="S1844" s="22">
        <v>78310</v>
      </c>
      <c r="T1844" s="29">
        <v>372639.1</v>
      </c>
      <c r="U1844" s="22">
        <v>4735240</v>
      </c>
      <c r="V1844" s="29">
        <v>14528426.16</v>
      </c>
      <c r="W1844" s="22">
        <v>2135704</v>
      </c>
      <c r="X1844" s="29">
        <v>11410552.77</v>
      </c>
      <c r="Y1844" s="22">
        <v>12589</v>
      </c>
      <c r="Z1844" s="29">
        <v>323114.58</v>
      </c>
      <c r="AA1844" s="22">
        <v>18089873</v>
      </c>
      <c r="AB1844" s="29">
        <v>112827016.8</v>
      </c>
      <c r="AC1844" s="22">
        <v>0</v>
      </c>
      <c r="AD1844" s="29">
        <v>0</v>
      </c>
      <c r="AE1844" s="29">
        <v>187591634.78</v>
      </c>
      <c r="AF1844" s="29">
        <v>139089110.31</v>
      </c>
      <c r="AG1844" s="29" t="s">
        <v>40</v>
      </c>
      <c r="AI1844"/>
    </row>
    <row r="1845" spans="1:35">
      <c r="A1845" s="17">
        <v>1843</v>
      </c>
      <c r="B1845" s="18">
        <v>45536</v>
      </c>
      <c r="C1845" s="19" t="s">
        <v>41</v>
      </c>
      <c r="D1845" s="19" t="s">
        <v>43</v>
      </c>
      <c r="E1845" s="17">
        <v>433</v>
      </c>
      <c r="F1845" s="17">
        <v>5</v>
      </c>
      <c r="G1845" s="17">
        <v>72908</v>
      </c>
      <c r="H1845" s="20">
        <v>0</v>
      </c>
      <c r="I1845" s="17">
        <v>5788</v>
      </c>
      <c r="J1845" s="17">
        <v>0</v>
      </c>
      <c r="K1845" s="17">
        <v>0</v>
      </c>
      <c r="L1845" s="17">
        <v>6017159</v>
      </c>
      <c r="M1845" s="17">
        <v>0</v>
      </c>
      <c r="N1845" s="21">
        <v>0</v>
      </c>
      <c r="O1845" s="17">
        <v>0</v>
      </c>
      <c r="P1845" s="21">
        <v>0</v>
      </c>
      <c r="Q1845" s="17">
        <v>0</v>
      </c>
      <c r="R1845" s="21">
        <v>0</v>
      </c>
      <c r="S1845" s="17">
        <v>0</v>
      </c>
      <c r="T1845" s="21">
        <v>0</v>
      </c>
      <c r="U1845" s="17">
        <v>267368</v>
      </c>
      <c r="V1845" s="21">
        <v>825898.22</v>
      </c>
      <c r="W1845" s="17">
        <v>83683</v>
      </c>
      <c r="X1845" s="21">
        <v>418156.07</v>
      </c>
      <c r="Y1845" s="17">
        <v>0</v>
      </c>
      <c r="Z1845" s="21">
        <v>0</v>
      </c>
      <c r="AA1845" s="17">
        <v>2444112</v>
      </c>
      <c r="AB1845" s="21">
        <v>14217969.140000001</v>
      </c>
      <c r="AC1845" s="17">
        <v>12</v>
      </c>
      <c r="AD1845" s="21">
        <v>10</v>
      </c>
      <c r="AE1845" s="21">
        <v>0</v>
      </c>
      <c r="AF1845" s="21">
        <v>15462033.43</v>
      </c>
      <c r="AG1845" s="21" t="s">
        <v>35</v>
      </c>
      <c r="AI1845"/>
    </row>
    <row r="1846" spans="1:35">
      <c r="A1846" s="22">
        <v>1844</v>
      </c>
      <c r="B1846" s="28">
        <v>45536</v>
      </c>
      <c r="C1846" s="23" t="s">
        <v>38</v>
      </c>
      <c r="D1846" s="23" t="s">
        <v>44</v>
      </c>
      <c r="E1846" s="22">
        <v>0</v>
      </c>
      <c r="F1846" s="22">
        <v>0</v>
      </c>
      <c r="G1846" s="22">
        <v>0</v>
      </c>
      <c r="H1846" s="38">
        <v>0</v>
      </c>
      <c r="I1846" s="22">
        <v>0</v>
      </c>
      <c r="J1846" s="22">
        <v>0</v>
      </c>
      <c r="K1846" s="22">
        <v>0</v>
      </c>
      <c r="L1846" s="22">
        <v>0</v>
      </c>
      <c r="M1846" s="22">
        <v>0</v>
      </c>
      <c r="N1846" s="29">
        <v>0</v>
      </c>
      <c r="O1846" s="22">
        <v>0</v>
      </c>
      <c r="P1846" s="29">
        <v>0</v>
      </c>
      <c r="Q1846" s="22">
        <v>0</v>
      </c>
      <c r="R1846" s="29">
        <v>0</v>
      </c>
      <c r="S1846" s="22">
        <v>0</v>
      </c>
      <c r="T1846" s="29">
        <v>0</v>
      </c>
      <c r="U1846" s="22">
        <v>0</v>
      </c>
      <c r="V1846" s="29">
        <v>0</v>
      </c>
      <c r="W1846" s="22">
        <v>0</v>
      </c>
      <c r="X1846" s="29">
        <v>0</v>
      </c>
      <c r="Y1846" s="22">
        <v>0</v>
      </c>
      <c r="Z1846" s="29">
        <v>0</v>
      </c>
      <c r="AA1846" s="22">
        <v>0</v>
      </c>
      <c r="AB1846" s="29">
        <v>0</v>
      </c>
      <c r="AC1846" s="22">
        <v>0</v>
      </c>
      <c r="AD1846" s="29">
        <v>0</v>
      </c>
      <c r="AE1846" s="29">
        <v>0</v>
      </c>
      <c r="AF1846" s="29">
        <v>0</v>
      </c>
      <c r="AG1846" s="29" t="s">
        <v>35</v>
      </c>
      <c r="AI1846"/>
    </row>
    <row r="1847" spans="1:35">
      <c r="A1847" s="17">
        <v>1845</v>
      </c>
      <c r="B1847" s="18">
        <v>45536</v>
      </c>
      <c r="C1847" s="19" t="s">
        <v>38</v>
      </c>
      <c r="D1847" s="19" t="s">
        <v>102</v>
      </c>
      <c r="E1847" s="17">
        <v>0</v>
      </c>
      <c r="F1847" s="17">
        <v>0</v>
      </c>
      <c r="G1847" s="17">
        <v>0</v>
      </c>
      <c r="H1847" s="20">
        <v>0</v>
      </c>
      <c r="I1847" s="17">
        <v>0</v>
      </c>
      <c r="J1847" s="17">
        <v>0</v>
      </c>
      <c r="K1847" s="17">
        <v>0</v>
      </c>
      <c r="L1847" s="17">
        <v>639</v>
      </c>
      <c r="M1847" s="17">
        <v>0</v>
      </c>
      <c r="N1847" s="21">
        <v>0</v>
      </c>
      <c r="O1847" s="17">
        <v>0</v>
      </c>
      <c r="P1847" s="21">
        <v>0</v>
      </c>
      <c r="Q1847" s="17">
        <v>0</v>
      </c>
      <c r="R1847" s="21">
        <v>0</v>
      </c>
      <c r="S1847" s="17">
        <v>0</v>
      </c>
      <c r="T1847" s="21">
        <v>0</v>
      </c>
      <c r="U1847" s="17">
        <v>2093</v>
      </c>
      <c r="V1847" s="21">
        <v>5460.08</v>
      </c>
      <c r="W1847" s="17">
        <v>191</v>
      </c>
      <c r="X1847" s="21">
        <v>4931.59</v>
      </c>
      <c r="Y1847" s="17">
        <v>0</v>
      </c>
      <c r="Z1847" s="21">
        <v>0</v>
      </c>
      <c r="AA1847" s="17">
        <v>3008</v>
      </c>
      <c r="AB1847" s="21">
        <v>15742</v>
      </c>
      <c r="AC1847" s="17">
        <v>0</v>
      </c>
      <c r="AD1847" s="21">
        <v>0</v>
      </c>
      <c r="AE1847" s="21">
        <v>0</v>
      </c>
      <c r="AF1847" s="21">
        <v>26133.67</v>
      </c>
      <c r="AG1847" s="21" t="s">
        <v>35</v>
      </c>
      <c r="AI1847"/>
    </row>
    <row r="1848" spans="1:35">
      <c r="A1848" s="22">
        <v>1846</v>
      </c>
      <c r="B1848" s="28">
        <v>45536</v>
      </c>
      <c r="C1848" s="23" t="s">
        <v>45</v>
      </c>
      <c r="D1848" s="23" t="s">
        <v>46</v>
      </c>
      <c r="E1848" s="22">
        <v>8107</v>
      </c>
      <c r="F1848" s="22">
        <v>2253</v>
      </c>
      <c r="G1848" s="22">
        <v>43961</v>
      </c>
      <c r="H1848" s="38">
        <v>45549</v>
      </c>
      <c r="I1848" s="22">
        <v>19191</v>
      </c>
      <c r="J1848" s="22">
        <v>2134860</v>
      </c>
      <c r="K1848" s="22">
        <v>2808405</v>
      </c>
      <c r="L1848" s="22">
        <v>85090233</v>
      </c>
      <c r="M1848" s="22">
        <v>5985542</v>
      </c>
      <c r="N1848" s="29">
        <v>12005093.859999999</v>
      </c>
      <c r="O1848" s="22">
        <v>3072068</v>
      </c>
      <c r="P1848" s="29">
        <v>16461730.060000001</v>
      </c>
      <c r="Q1848" s="22">
        <v>0</v>
      </c>
      <c r="R1848" s="29">
        <v>0</v>
      </c>
      <c r="S1848" s="22">
        <v>12746</v>
      </c>
      <c r="T1848" s="29">
        <v>62628.6</v>
      </c>
      <c r="U1848" s="22">
        <v>3533409</v>
      </c>
      <c r="V1848" s="29">
        <v>7981453.1500000004</v>
      </c>
      <c r="W1848" s="22">
        <v>413264</v>
      </c>
      <c r="X1848" s="29">
        <v>2635512.98</v>
      </c>
      <c r="Y1848" s="22">
        <v>12</v>
      </c>
      <c r="Z1848" s="29">
        <v>29.95</v>
      </c>
      <c r="AA1848" s="22">
        <v>23329401</v>
      </c>
      <c r="AB1848" s="29">
        <v>112190264.8</v>
      </c>
      <c r="AC1848" s="22">
        <v>60</v>
      </c>
      <c r="AD1848" s="29">
        <v>59.01</v>
      </c>
      <c r="AE1848" s="29">
        <v>28529452.520000003</v>
      </c>
      <c r="AF1848" s="29">
        <v>122807319.89</v>
      </c>
      <c r="AG1848" s="29" t="s">
        <v>35</v>
      </c>
      <c r="AI1848"/>
    </row>
    <row r="1849" spans="1:35">
      <c r="A1849" s="17">
        <v>1847</v>
      </c>
      <c r="B1849" s="18">
        <v>45536</v>
      </c>
      <c r="C1849" s="19" t="s">
        <v>45</v>
      </c>
      <c r="D1849" s="19" t="s">
        <v>47</v>
      </c>
      <c r="E1849" s="17">
        <v>5334</v>
      </c>
      <c r="F1849" s="17">
        <v>2900</v>
      </c>
      <c r="G1849" s="17">
        <v>18485</v>
      </c>
      <c r="H1849" s="20">
        <v>19609</v>
      </c>
      <c r="I1849" s="17">
        <v>0</v>
      </c>
      <c r="J1849" s="17">
        <v>1183729</v>
      </c>
      <c r="K1849" s="17">
        <v>73940</v>
      </c>
      <c r="L1849" s="17">
        <v>40001095</v>
      </c>
      <c r="M1849" s="17">
        <v>131559</v>
      </c>
      <c r="N1849" s="21">
        <v>547184.52</v>
      </c>
      <c r="O1849" s="17">
        <v>67742</v>
      </c>
      <c r="P1849" s="21">
        <v>325560.55</v>
      </c>
      <c r="Q1849" s="17">
        <v>0</v>
      </c>
      <c r="R1849" s="21">
        <v>0</v>
      </c>
      <c r="S1849" s="17">
        <v>8710</v>
      </c>
      <c r="T1849" s="21">
        <v>52122.93</v>
      </c>
      <c r="U1849" s="17">
        <v>2367510</v>
      </c>
      <c r="V1849" s="21">
        <v>4877878.82</v>
      </c>
      <c r="W1849" s="17">
        <v>571396</v>
      </c>
      <c r="X1849" s="21">
        <v>1203898.72</v>
      </c>
      <c r="Y1849" s="17">
        <v>0</v>
      </c>
      <c r="Z1849" s="21">
        <v>0</v>
      </c>
      <c r="AA1849" s="17">
        <v>15163665</v>
      </c>
      <c r="AB1849" s="21">
        <v>62004696.039999999</v>
      </c>
      <c r="AC1849" s="17">
        <v>238</v>
      </c>
      <c r="AD1849" s="21">
        <v>235.15</v>
      </c>
      <c r="AE1849" s="21">
        <v>924868.00000000012</v>
      </c>
      <c r="AF1849" s="21">
        <v>68086708.730000004</v>
      </c>
      <c r="AG1849" s="21" t="s">
        <v>35</v>
      </c>
      <c r="AI1849"/>
    </row>
    <row r="1850" spans="1:35">
      <c r="A1850" s="22">
        <v>1848</v>
      </c>
      <c r="B1850" s="28">
        <v>45536</v>
      </c>
      <c r="C1850" s="23" t="s">
        <v>45</v>
      </c>
      <c r="D1850" s="23" t="s">
        <v>48</v>
      </c>
      <c r="E1850" s="22">
        <v>2124</v>
      </c>
      <c r="F1850" s="22">
        <v>238</v>
      </c>
      <c r="G1850" s="22">
        <v>1416</v>
      </c>
      <c r="H1850" s="38">
        <v>3100</v>
      </c>
      <c r="I1850" s="22">
        <v>355014</v>
      </c>
      <c r="J1850" s="22">
        <v>912659</v>
      </c>
      <c r="K1850" s="22">
        <v>31587</v>
      </c>
      <c r="L1850" s="22">
        <v>14280474</v>
      </c>
      <c r="M1850" s="22">
        <v>42982</v>
      </c>
      <c r="N1850" s="29">
        <v>186985.97</v>
      </c>
      <c r="O1850" s="22">
        <v>18091</v>
      </c>
      <c r="P1850" s="29">
        <v>93600.47</v>
      </c>
      <c r="Q1850" s="22">
        <v>0</v>
      </c>
      <c r="R1850" s="29">
        <v>0</v>
      </c>
      <c r="S1850" s="22">
        <v>722</v>
      </c>
      <c r="T1850" s="29">
        <v>3514.84</v>
      </c>
      <c r="U1850" s="22">
        <v>1131800</v>
      </c>
      <c r="V1850" s="29">
        <v>2256072.9500000002</v>
      </c>
      <c r="W1850" s="22">
        <v>253199</v>
      </c>
      <c r="X1850" s="29">
        <v>675984.95</v>
      </c>
      <c r="Y1850" s="22">
        <v>5510</v>
      </c>
      <c r="Z1850" s="29">
        <v>59254.03</v>
      </c>
      <c r="AA1850" s="22">
        <v>6016088</v>
      </c>
      <c r="AB1850" s="29">
        <v>27221526.52</v>
      </c>
      <c r="AC1850" s="22">
        <v>0</v>
      </c>
      <c r="AD1850" s="29">
        <v>0</v>
      </c>
      <c r="AE1850" s="29">
        <v>284101.28000000003</v>
      </c>
      <c r="AF1850" s="29">
        <v>30212838.449999999</v>
      </c>
      <c r="AG1850" s="29" t="s">
        <v>35</v>
      </c>
      <c r="AI1850"/>
    </row>
    <row r="1851" spans="1:35">
      <c r="A1851" s="17">
        <v>1849</v>
      </c>
      <c r="B1851" s="18">
        <v>45536</v>
      </c>
      <c r="C1851" s="19" t="s">
        <v>38</v>
      </c>
      <c r="D1851" s="19" t="s">
        <v>49</v>
      </c>
      <c r="E1851" s="17">
        <v>0</v>
      </c>
      <c r="F1851" s="17">
        <v>0</v>
      </c>
      <c r="G1851" s="17">
        <v>0</v>
      </c>
      <c r="H1851" s="20">
        <v>0</v>
      </c>
      <c r="I1851" s="17">
        <v>1</v>
      </c>
      <c r="J1851" s="17">
        <v>0</v>
      </c>
      <c r="K1851" s="17">
        <v>0</v>
      </c>
      <c r="L1851" s="17">
        <v>779</v>
      </c>
      <c r="M1851" s="17">
        <v>0</v>
      </c>
      <c r="N1851" s="21">
        <v>0</v>
      </c>
      <c r="O1851" s="17">
        <v>0</v>
      </c>
      <c r="P1851" s="21">
        <v>0</v>
      </c>
      <c r="Q1851" s="17">
        <v>0</v>
      </c>
      <c r="R1851" s="21">
        <v>0</v>
      </c>
      <c r="S1851" s="17">
        <v>0</v>
      </c>
      <c r="T1851" s="21">
        <v>0</v>
      </c>
      <c r="U1851" s="17">
        <v>74</v>
      </c>
      <c r="V1851" s="21">
        <v>313.39</v>
      </c>
      <c r="W1851" s="17">
        <v>8</v>
      </c>
      <c r="X1851" s="21">
        <v>15.82</v>
      </c>
      <c r="Y1851" s="17">
        <v>0</v>
      </c>
      <c r="Z1851" s="21">
        <v>0</v>
      </c>
      <c r="AA1851" s="17">
        <v>496</v>
      </c>
      <c r="AB1851" s="21">
        <v>4632.3</v>
      </c>
      <c r="AC1851" s="17">
        <v>0</v>
      </c>
      <c r="AD1851" s="21">
        <v>0</v>
      </c>
      <c r="AE1851" s="21">
        <v>0</v>
      </c>
      <c r="AF1851" s="21">
        <v>4961.51</v>
      </c>
      <c r="AG1851" s="21" t="s">
        <v>35</v>
      </c>
      <c r="AI1851"/>
    </row>
    <row r="1852" spans="1:35">
      <c r="A1852" s="22">
        <v>1850</v>
      </c>
      <c r="B1852" s="28">
        <v>45536</v>
      </c>
      <c r="C1852" s="23" t="s">
        <v>41</v>
      </c>
      <c r="D1852" s="23" t="s">
        <v>98</v>
      </c>
      <c r="E1852" s="22">
        <v>723</v>
      </c>
      <c r="F1852" s="22">
        <v>47</v>
      </c>
      <c r="G1852" s="22">
        <v>0</v>
      </c>
      <c r="H1852" s="38">
        <v>0</v>
      </c>
      <c r="I1852" s="22">
        <v>14148</v>
      </c>
      <c r="J1852" s="22">
        <v>0</v>
      </c>
      <c r="K1852" s="22">
        <v>133306</v>
      </c>
      <c r="L1852" s="22">
        <v>894864</v>
      </c>
      <c r="M1852" s="22">
        <v>224871</v>
      </c>
      <c r="N1852" s="29">
        <v>665784.97</v>
      </c>
      <c r="O1852" s="22">
        <v>1099670</v>
      </c>
      <c r="P1852" s="29">
        <v>1491489.42</v>
      </c>
      <c r="Q1852" s="22">
        <v>0</v>
      </c>
      <c r="R1852" s="29">
        <v>0</v>
      </c>
      <c r="S1852" s="22">
        <v>0</v>
      </c>
      <c r="T1852" s="29">
        <v>0</v>
      </c>
      <c r="U1852" s="22">
        <v>163890</v>
      </c>
      <c r="V1852" s="29">
        <v>354761.38</v>
      </c>
      <c r="W1852" s="22">
        <v>13387</v>
      </c>
      <c r="X1852" s="29">
        <v>45103.45</v>
      </c>
      <c r="Y1852" s="22">
        <v>0</v>
      </c>
      <c r="Z1852" s="29">
        <v>0</v>
      </c>
      <c r="AA1852" s="22">
        <v>436585</v>
      </c>
      <c r="AB1852" s="29">
        <v>2192156.2999999998</v>
      </c>
      <c r="AC1852" s="22">
        <v>1</v>
      </c>
      <c r="AD1852" s="29">
        <v>1</v>
      </c>
      <c r="AE1852" s="29">
        <v>2157274.3899999997</v>
      </c>
      <c r="AF1852" s="29">
        <v>2592022.13</v>
      </c>
      <c r="AG1852" s="29" t="s">
        <v>35</v>
      </c>
      <c r="AI1852"/>
    </row>
    <row r="1853" spans="1:35">
      <c r="A1853" s="17">
        <v>1851</v>
      </c>
      <c r="B1853" s="18">
        <v>45536</v>
      </c>
      <c r="C1853" s="19" t="s">
        <v>45</v>
      </c>
      <c r="D1853" s="19" t="s">
        <v>50</v>
      </c>
      <c r="E1853" s="17">
        <v>8312</v>
      </c>
      <c r="F1853" s="17">
        <v>3879</v>
      </c>
      <c r="G1853" s="17">
        <v>74631</v>
      </c>
      <c r="H1853" s="20">
        <v>13173</v>
      </c>
      <c r="I1853" s="17">
        <v>0</v>
      </c>
      <c r="J1853" s="17">
        <v>2921949</v>
      </c>
      <c r="K1853" s="17">
        <v>958791</v>
      </c>
      <c r="L1853" s="17">
        <v>58499002</v>
      </c>
      <c r="M1853" s="17">
        <v>1053912</v>
      </c>
      <c r="N1853" s="21">
        <v>3837874.31</v>
      </c>
      <c r="O1853" s="17">
        <v>447812</v>
      </c>
      <c r="P1853" s="21">
        <v>2542188.33</v>
      </c>
      <c r="Q1853" s="17">
        <v>0</v>
      </c>
      <c r="R1853" s="21">
        <v>0</v>
      </c>
      <c r="S1853" s="17">
        <v>99457</v>
      </c>
      <c r="T1853" s="21">
        <v>556902.69999999995</v>
      </c>
      <c r="U1853" s="17">
        <v>5988019</v>
      </c>
      <c r="V1853" s="21">
        <v>15958246.220000001</v>
      </c>
      <c r="W1853" s="17">
        <v>991458</v>
      </c>
      <c r="X1853" s="21">
        <v>4113326.21</v>
      </c>
      <c r="Y1853" s="17">
        <v>4003</v>
      </c>
      <c r="Z1853" s="21">
        <v>64713.99</v>
      </c>
      <c r="AA1853" s="17">
        <v>30847436</v>
      </c>
      <c r="AB1853" s="21">
        <v>147510497.19999999</v>
      </c>
      <c r="AC1853" s="17">
        <v>98</v>
      </c>
      <c r="AD1853" s="21">
        <v>76.540000000000006</v>
      </c>
      <c r="AE1853" s="21">
        <v>6936965.3400000008</v>
      </c>
      <c r="AF1853" s="21">
        <v>167646860.15999997</v>
      </c>
      <c r="AG1853" s="21" t="s">
        <v>35</v>
      </c>
      <c r="AI1853"/>
    </row>
    <row r="1854" spans="1:35">
      <c r="A1854" s="22">
        <v>1852</v>
      </c>
      <c r="B1854" s="28">
        <v>45536</v>
      </c>
      <c r="C1854" s="23" t="s">
        <v>33</v>
      </c>
      <c r="D1854" s="23" t="s">
        <v>51</v>
      </c>
      <c r="E1854" s="22">
        <v>180</v>
      </c>
      <c r="F1854" s="22">
        <v>2</v>
      </c>
      <c r="G1854" s="22">
        <v>0</v>
      </c>
      <c r="H1854" s="38">
        <v>0</v>
      </c>
      <c r="I1854" s="22">
        <v>0</v>
      </c>
      <c r="J1854" s="22">
        <v>0</v>
      </c>
      <c r="K1854" s="22">
        <v>0</v>
      </c>
      <c r="L1854" s="22">
        <v>241749</v>
      </c>
      <c r="M1854" s="22">
        <v>0</v>
      </c>
      <c r="N1854" s="29">
        <v>0</v>
      </c>
      <c r="O1854" s="22">
        <v>0</v>
      </c>
      <c r="P1854" s="29">
        <v>0</v>
      </c>
      <c r="Q1854" s="22">
        <v>0</v>
      </c>
      <c r="R1854" s="29">
        <v>0</v>
      </c>
      <c r="S1854" s="22">
        <v>0</v>
      </c>
      <c r="T1854" s="29">
        <v>0</v>
      </c>
      <c r="U1854" s="22">
        <v>24514</v>
      </c>
      <c r="V1854" s="29">
        <v>64998.98</v>
      </c>
      <c r="W1854" s="22">
        <v>3648</v>
      </c>
      <c r="X1854" s="29">
        <v>19336.02</v>
      </c>
      <c r="Y1854" s="22">
        <v>0</v>
      </c>
      <c r="Z1854" s="29">
        <v>0</v>
      </c>
      <c r="AA1854" s="22">
        <v>115871</v>
      </c>
      <c r="AB1854" s="29">
        <v>632905.06999999995</v>
      </c>
      <c r="AC1854" s="22">
        <v>0</v>
      </c>
      <c r="AD1854" s="29">
        <v>0</v>
      </c>
      <c r="AE1854" s="29">
        <v>0</v>
      </c>
      <c r="AF1854" s="29">
        <v>717240.07</v>
      </c>
      <c r="AG1854" s="29" t="s">
        <v>35</v>
      </c>
      <c r="AI1854"/>
    </row>
    <row r="1855" spans="1:35">
      <c r="A1855" s="17">
        <v>1853</v>
      </c>
      <c r="B1855" s="18">
        <v>45536</v>
      </c>
      <c r="C1855" s="19" t="s">
        <v>45</v>
      </c>
      <c r="D1855" s="19" t="s">
        <v>53</v>
      </c>
      <c r="E1855" s="17">
        <v>2857</v>
      </c>
      <c r="F1855" s="17">
        <v>1144</v>
      </c>
      <c r="G1855" s="17">
        <v>3367</v>
      </c>
      <c r="H1855" s="20">
        <v>2775</v>
      </c>
      <c r="I1855" s="17">
        <v>29218</v>
      </c>
      <c r="J1855" s="17">
        <v>1686310</v>
      </c>
      <c r="K1855" s="17">
        <v>0</v>
      </c>
      <c r="L1855" s="17">
        <v>29986420</v>
      </c>
      <c r="M1855" s="17">
        <v>0</v>
      </c>
      <c r="N1855" s="21">
        <v>0</v>
      </c>
      <c r="O1855" s="17">
        <v>0</v>
      </c>
      <c r="P1855" s="21">
        <v>0</v>
      </c>
      <c r="Q1855" s="17">
        <v>0</v>
      </c>
      <c r="R1855" s="21">
        <v>0</v>
      </c>
      <c r="S1855" s="17">
        <v>0</v>
      </c>
      <c r="T1855" s="21">
        <v>0</v>
      </c>
      <c r="U1855" s="17">
        <v>1512294</v>
      </c>
      <c r="V1855" s="21">
        <v>3592741.55</v>
      </c>
      <c r="W1855" s="17">
        <v>213622</v>
      </c>
      <c r="X1855" s="21">
        <v>756522.03</v>
      </c>
      <c r="Y1855" s="17">
        <v>0</v>
      </c>
      <c r="Z1855" s="21">
        <v>0</v>
      </c>
      <c r="AA1855" s="17">
        <v>8679279</v>
      </c>
      <c r="AB1855" s="21">
        <v>39654283.990000002</v>
      </c>
      <c r="AC1855" s="17">
        <v>2515</v>
      </c>
      <c r="AD1855" s="21">
        <v>2632.18</v>
      </c>
      <c r="AE1855" s="21">
        <v>0</v>
      </c>
      <c r="AF1855" s="21">
        <v>44006179.75</v>
      </c>
      <c r="AG1855" s="21" t="s">
        <v>35</v>
      </c>
      <c r="AI1855"/>
    </row>
    <row r="1856" spans="1:35">
      <c r="A1856" s="22">
        <v>1854</v>
      </c>
      <c r="B1856" s="28">
        <v>45536</v>
      </c>
      <c r="C1856" s="23" t="s">
        <v>38</v>
      </c>
      <c r="D1856" s="23" t="s">
        <v>54</v>
      </c>
      <c r="E1856" s="22">
        <v>0</v>
      </c>
      <c r="F1856" s="22">
        <v>0</v>
      </c>
      <c r="G1856" s="22">
        <v>0</v>
      </c>
      <c r="H1856" s="38">
        <v>0</v>
      </c>
      <c r="I1856" s="22">
        <v>0</v>
      </c>
      <c r="J1856" s="22">
        <v>0</v>
      </c>
      <c r="K1856" s="22">
        <v>212732</v>
      </c>
      <c r="L1856" s="22">
        <v>0</v>
      </c>
      <c r="M1856" s="22">
        <v>155982</v>
      </c>
      <c r="N1856" s="29">
        <v>1067410.25</v>
      </c>
      <c r="O1856" s="22">
        <v>264228</v>
      </c>
      <c r="P1856" s="29">
        <v>4742763.18</v>
      </c>
      <c r="Q1856" s="22">
        <v>0</v>
      </c>
      <c r="R1856" s="29">
        <v>0</v>
      </c>
      <c r="S1856" s="22">
        <v>471</v>
      </c>
      <c r="T1856" s="29">
        <v>4009.4</v>
      </c>
      <c r="U1856" s="22">
        <v>0</v>
      </c>
      <c r="V1856" s="29">
        <v>0</v>
      </c>
      <c r="W1856" s="22">
        <v>0</v>
      </c>
      <c r="X1856" s="29">
        <v>0</v>
      </c>
      <c r="Y1856" s="22">
        <v>0</v>
      </c>
      <c r="Z1856" s="29">
        <v>0</v>
      </c>
      <c r="AA1856" s="22">
        <v>0</v>
      </c>
      <c r="AB1856" s="29">
        <v>0</v>
      </c>
      <c r="AC1856" s="22">
        <v>0</v>
      </c>
      <c r="AD1856" s="29">
        <v>0</v>
      </c>
      <c r="AE1856" s="29">
        <v>5814182.8300000001</v>
      </c>
      <c r="AF1856" s="29">
        <v>0</v>
      </c>
      <c r="AG1856" s="29" t="s">
        <v>40</v>
      </c>
      <c r="AI1856"/>
    </row>
    <row r="1857" spans="1:35">
      <c r="A1857" s="17">
        <v>1855</v>
      </c>
      <c r="B1857" s="18">
        <v>45536</v>
      </c>
      <c r="C1857" s="19" t="s">
        <v>41</v>
      </c>
      <c r="D1857" s="19" t="s">
        <v>55</v>
      </c>
      <c r="E1857" s="17">
        <v>1163</v>
      </c>
      <c r="F1857" s="17">
        <v>519</v>
      </c>
      <c r="G1857" s="17">
        <v>6914</v>
      </c>
      <c r="H1857" s="20">
        <v>86094</v>
      </c>
      <c r="I1857" s="17">
        <v>0</v>
      </c>
      <c r="J1857" s="17">
        <v>75420</v>
      </c>
      <c r="K1857" s="17">
        <v>25729</v>
      </c>
      <c r="L1857" s="17">
        <v>2881359</v>
      </c>
      <c r="M1857" s="17">
        <v>54451</v>
      </c>
      <c r="N1857" s="21">
        <v>219923.86</v>
      </c>
      <c r="O1857" s="17">
        <v>23084</v>
      </c>
      <c r="P1857" s="21">
        <v>231937.26</v>
      </c>
      <c r="Q1857" s="17">
        <v>0</v>
      </c>
      <c r="R1857" s="21">
        <v>0</v>
      </c>
      <c r="S1857" s="17">
        <v>285</v>
      </c>
      <c r="T1857" s="21">
        <v>1471.8</v>
      </c>
      <c r="U1857" s="17">
        <v>502625</v>
      </c>
      <c r="V1857" s="21">
        <v>1330081.5</v>
      </c>
      <c r="W1857" s="17">
        <v>39471</v>
      </c>
      <c r="X1857" s="21">
        <v>136224.32999999999</v>
      </c>
      <c r="Y1857" s="17">
        <v>0</v>
      </c>
      <c r="Z1857" s="21">
        <v>0</v>
      </c>
      <c r="AA1857" s="17">
        <v>2497107</v>
      </c>
      <c r="AB1857" s="21">
        <v>13923556.859999999</v>
      </c>
      <c r="AC1857" s="17">
        <v>0</v>
      </c>
      <c r="AD1857" s="21">
        <v>0</v>
      </c>
      <c r="AE1857" s="21">
        <v>453332.92</v>
      </c>
      <c r="AF1857" s="21">
        <v>15389862.689999999</v>
      </c>
      <c r="AG1857" s="21" t="s">
        <v>35</v>
      </c>
      <c r="AI1857"/>
    </row>
    <row r="1858" spans="1:35">
      <c r="A1858" s="22">
        <v>1856</v>
      </c>
      <c r="B1858" s="28">
        <v>45536</v>
      </c>
      <c r="C1858" s="23" t="s">
        <v>38</v>
      </c>
      <c r="D1858" s="23" t="s">
        <v>56</v>
      </c>
      <c r="E1858" s="22">
        <v>438</v>
      </c>
      <c r="F1858" s="22">
        <v>340</v>
      </c>
      <c r="G1858" s="22">
        <v>622</v>
      </c>
      <c r="H1858" s="38">
        <v>90</v>
      </c>
      <c r="I1858" s="22">
        <v>0</v>
      </c>
      <c r="J1858" s="22">
        <v>6841</v>
      </c>
      <c r="K1858" s="22">
        <v>532559</v>
      </c>
      <c r="L1858" s="22">
        <v>1735815</v>
      </c>
      <c r="M1858" s="22">
        <v>535485</v>
      </c>
      <c r="N1858" s="29">
        <v>2450484.79</v>
      </c>
      <c r="O1858" s="22">
        <v>249522</v>
      </c>
      <c r="P1858" s="29">
        <v>2029065.17</v>
      </c>
      <c r="Q1858" s="22">
        <v>0</v>
      </c>
      <c r="R1858" s="29">
        <v>0</v>
      </c>
      <c r="S1858" s="22">
        <v>4096</v>
      </c>
      <c r="T1858" s="29">
        <v>12327.9</v>
      </c>
      <c r="U1858" s="22">
        <v>203800</v>
      </c>
      <c r="V1858" s="29">
        <v>476946.26</v>
      </c>
      <c r="W1858" s="22">
        <v>110473</v>
      </c>
      <c r="X1858" s="29">
        <v>306586.89</v>
      </c>
      <c r="Y1858" s="22">
        <v>0</v>
      </c>
      <c r="Z1858" s="29">
        <v>0</v>
      </c>
      <c r="AA1858" s="22">
        <v>781841</v>
      </c>
      <c r="AB1858" s="29">
        <v>4147743.03</v>
      </c>
      <c r="AC1858" s="22">
        <v>0</v>
      </c>
      <c r="AD1858" s="29">
        <v>0</v>
      </c>
      <c r="AE1858" s="29">
        <v>4491877.8600000003</v>
      </c>
      <c r="AF1858" s="29">
        <v>4931276.18</v>
      </c>
      <c r="AG1858" s="29" t="s">
        <v>35</v>
      </c>
      <c r="AI1858"/>
    </row>
    <row r="1859" spans="1:35">
      <c r="A1859" s="17">
        <v>1857</v>
      </c>
      <c r="B1859" s="18">
        <v>45536</v>
      </c>
      <c r="C1859" s="19" t="s">
        <v>41</v>
      </c>
      <c r="D1859" s="19" t="s">
        <v>57</v>
      </c>
      <c r="E1859" s="17">
        <v>423</v>
      </c>
      <c r="F1859" s="17">
        <v>5</v>
      </c>
      <c r="G1859" s="17">
        <v>7954</v>
      </c>
      <c r="H1859" s="20">
        <v>0</v>
      </c>
      <c r="I1859" s="17">
        <v>15752</v>
      </c>
      <c r="J1859" s="17">
        <v>0</v>
      </c>
      <c r="K1859" s="17">
        <v>3</v>
      </c>
      <c r="L1859" s="17">
        <v>1027647</v>
      </c>
      <c r="M1859" s="17">
        <v>0</v>
      </c>
      <c r="N1859" s="21">
        <v>0</v>
      </c>
      <c r="O1859" s="17">
        <v>0</v>
      </c>
      <c r="P1859" s="21">
        <v>0</v>
      </c>
      <c r="Q1859" s="17">
        <v>0</v>
      </c>
      <c r="R1859" s="21">
        <v>0</v>
      </c>
      <c r="S1859" s="17">
        <v>0</v>
      </c>
      <c r="T1859" s="21">
        <v>0</v>
      </c>
      <c r="U1859" s="17">
        <v>78772</v>
      </c>
      <c r="V1859" s="21">
        <v>232726.62</v>
      </c>
      <c r="W1859" s="17">
        <v>44972</v>
      </c>
      <c r="X1859" s="21">
        <v>156872.04</v>
      </c>
      <c r="Y1859" s="17">
        <v>217</v>
      </c>
      <c r="Z1859" s="21">
        <v>6151.9</v>
      </c>
      <c r="AA1859" s="17">
        <v>287145</v>
      </c>
      <c r="AB1859" s="21">
        <v>1508997.43</v>
      </c>
      <c r="AC1859" s="17">
        <v>0</v>
      </c>
      <c r="AD1859" s="21">
        <v>0</v>
      </c>
      <c r="AE1859" s="21">
        <v>0</v>
      </c>
      <c r="AF1859" s="21">
        <v>1904747.99</v>
      </c>
      <c r="AG1859" s="21" t="s">
        <v>35</v>
      </c>
      <c r="AI1859"/>
    </row>
    <row r="1860" spans="1:35">
      <c r="A1860" s="22">
        <v>1858</v>
      </c>
      <c r="B1860" s="28">
        <v>45536</v>
      </c>
      <c r="C1860" s="23" t="s">
        <v>38</v>
      </c>
      <c r="D1860" s="23" t="s">
        <v>58</v>
      </c>
      <c r="E1860" s="22">
        <v>13</v>
      </c>
      <c r="F1860" s="22">
        <v>2</v>
      </c>
      <c r="G1860" s="22">
        <v>0</v>
      </c>
      <c r="H1860" s="38">
        <v>0</v>
      </c>
      <c r="I1860" s="22">
        <v>0</v>
      </c>
      <c r="J1860" s="22">
        <v>2</v>
      </c>
      <c r="K1860" s="22">
        <v>0</v>
      </c>
      <c r="L1860" s="22">
        <v>113549</v>
      </c>
      <c r="M1860" s="22">
        <v>0</v>
      </c>
      <c r="N1860" s="29">
        <v>0</v>
      </c>
      <c r="O1860" s="22">
        <v>0</v>
      </c>
      <c r="P1860" s="29">
        <v>0</v>
      </c>
      <c r="Q1860" s="22">
        <v>0</v>
      </c>
      <c r="R1860" s="29">
        <v>0</v>
      </c>
      <c r="S1860" s="22">
        <v>0</v>
      </c>
      <c r="T1860" s="29">
        <v>0</v>
      </c>
      <c r="U1860" s="22">
        <v>23685</v>
      </c>
      <c r="V1860" s="29">
        <v>79580.259999999995</v>
      </c>
      <c r="W1860" s="22">
        <v>12388</v>
      </c>
      <c r="X1860" s="29">
        <v>46824.13</v>
      </c>
      <c r="Y1860" s="22">
        <v>0</v>
      </c>
      <c r="Z1860" s="29">
        <v>0</v>
      </c>
      <c r="AA1860" s="22">
        <v>28146</v>
      </c>
      <c r="AB1860" s="29">
        <v>172449.3</v>
      </c>
      <c r="AC1860" s="22">
        <v>0</v>
      </c>
      <c r="AD1860" s="29">
        <v>0</v>
      </c>
      <c r="AE1860" s="29">
        <v>0</v>
      </c>
      <c r="AF1860" s="29">
        <v>298853.68999999994</v>
      </c>
      <c r="AG1860" s="29" t="s">
        <v>35</v>
      </c>
      <c r="AI1860"/>
    </row>
    <row r="1861" spans="1:35">
      <c r="A1861" s="17">
        <v>1859</v>
      </c>
      <c r="B1861" s="18">
        <v>45536</v>
      </c>
      <c r="C1861" s="19" t="s">
        <v>41</v>
      </c>
      <c r="D1861" s="19" t="s">
        <v>59</v>
      </c>
      <c r="E1861" s="17">
        <v>241</v>
      </c>
      <c r="F1861" s="17">
        <v>39</v>
      </c>
      <c r="G1861" s="17">
        <v>1486</v>
      </c>
      <c r="H1861" s="20">
        <v>0</v>
      </c>
      <c r="I1861" s="17">
        <v>0</v>
      </c>
      <c r="J1861" s="17">
        <v>34824</v>
      </c>
      <c r="K1861" s="17">
        <v>12818</v>
      </c>
      <c r="L1861" s="17">
        <v>559783</v>
      </c>
      <c r="M1861" s="17">
        <v>25844</v>
      </c>
      <c r="N1861" s="21">
        <v>64343.040000000001</v>
      </c>
      <c r="O1861" s="17">
        <v>6586</v>
      </c>
      <c r="P1861" s="21">
        <v>27493.45</v>
      </c>
      <c r="Q1861" s="17">
        <v>0</v>
      </c>
      <c r="R1861" s="21">
        <v>0</v>
      </c>
      <c r="S1861" s="17">
        <v>243</v>
      </c>
      <c r="T1861" s="21">
        <v>813.7</v>
      </c>
      <c r="U1861" s="17">
        <v>160272</v>
      </c>
      <c r="V1861" s="21">
        <v>331421.03999999998</v>
      </c>
      <c r="W1861" s="17">
        <v>6044</v>
      </c>
      <c r="X1861" s="21">
        <v>14962.96</v>
      </c>
      <c r="Y1861" s="17">
        <v>0</v>
      </c>
      <c r="Z1861" s="21">
        <v>0</v>
      </c>
      <c r="AA1861" s="17">
        <v>438074</v>
      </c>
      <c r="AB1861" s="21">
        <v>1954449.08</v>
      </c>
      <c r="AC1861" s="17">
        <v>0</v>
      </c>
      <c r="AD1861" s="21">
        <v>0</v>
      </c>
      <c r="AE1861" s="21">
        <v>92650.19</v>
      </c>
      <c r="AF1861" s="21">
        <v>2300833.08</v>
      </c>
      <c r="AG1861" s="21" t="s">
        <v>35</v>
      </c>
      <c r="AI1861"/>
    </row>
    <row r="1862" spans="1:35">
      <c r="A1862" s="22">
        <v>1860</v>
      </c>
      <c r="B1862" s="28">
        <v>45536</v>
      </c>
      <c r="C1862" s="23" t="s">
        <v>38</v>
      </c>
      <c r="D1862" s="23" t="s">
        <v>103</v>
      </c>
      <c r="E1862" s="22">
        <v>2</v>
      </c>
      <c r="F1862" s="22">
        <v>0</v>
      </c>
      <c r="G1862" s="22">
        <v>0</v>
      </c>
      <c r="H1862" s="38">
        <v>0</v>
      </c>
      <c r="I1862" s="22">
        <v>0</v>
      </c>
      <c r="J1862" s="22">
        <v>0</v>
      </c>
      <c r="K1862" s="22">
        <v>0</v>
      </c>
      <c r="L1862" s="22">
        <v>22304</v>
      </c>
      <c r="M1862" s="22">
        <v>0</v>
      </c>
      <c r="N1862" s="29">
        <v>0</v>
      </c>
      <c r="O1862" s="22">
        <v>0</v>
      </c>
      <c r="P1862" s="29">
        <v>0</v>
      </c>
      <c r="Q1862" s="22">
        <v>0</v>
      </c>
      <c r="R1862" s="29">
        <v>0</v>
      </c>
      <c r="S1862" s="22">
        <v>0</v>
      </c>
      <c r="T1862" s="29">
        <v>0</v>
      </c>
      <c r="U1862" s="22">
        <v>940</v>
      </c>
      <c r="V1862" s="29">
        <v>3267.64</v>
      </c>
      <c r="W1862" s="22">
        <v>175</v>
      </c>
      <c r="X1862" s="29">
        <v>511.17</v>
      </c>
      <c r="Y1862" s="22">
        <v>0</v>
      </c>
      <c r="Z1862" s="29">
        <v>0</v>
      </c>
      <c r="AA1862" s="22">
        <v>1890</v>
      </c>
      <c r="AB1862" s="29">
        <v>10468.200000000001</v>
      </c>
      <c r="AC1862" s="22">
        <v>0</v>
      </c>
      <c r="AD1862" s="29">
        <v>0</v>
      </c>
      <c r="AE1862" s="29">
        <v>0</v>
      </c>
      <c r="AF1862" s="29">
        <v>14247.01</v>
      </c>
      <c r="AG1862" s="29" t="s">
        <v>35</v>
      </c>
      <c r="AI1862"/>
    </row>
    <row r="1863" spans="1:35">
      <c r="A1863" s="17">
        <v>1861</v>
      </c>
      <c r="B1863" s="18">
        <v>45536</v>
      </c>
      <c r="C1863" s="19" t="s">
        <v>33</v>
      </c>
      <c r="D1863" s="19" t="s">
        <v>60</v>
      </c>
      <c r="E1863" s="17">
        <v>644</v>
      </c>
      <c r="F1863" s="17">
        <v>2</v>
      </c>
      <c r="G1863" s="17">
        <v>0</v>
      </c>
      <c r="H1863" s="20">
        <v>5765</v>
      </c>
      <c r="I1863" s="17">
        <v>0</v>
      </c>
      <c r="J1863" s="17">
        <v>0</v>
      </c>
      <c r="K1863" s="17">
        <v>3</v>
      </c>
      <c r="L1863" s="17">
        <v>5591115</v>
      </c>
      <c r="M1863" s="17">
        <v>1</v>
      </c>
      <c r="N1863" s="21">
        <v>0.5</v>
      </c>
      <c r="O1863" s="17">
        <v>4</v>
      </c>
      <c r="P1863" s="21">
        <v>0.4</v>
      </c>
      <c r="Q1863" s="17">
        <v>0</v>
      </c>
      <c r="R1863" s="21">
        <v>0</v>
      </c>
      <c r="S1863" s="17">
        <v>1</v>
      </c>
      <c r="T1863" s="21">
        <v>0.5</v>
      </c>
      <c r="U1863" s="17">
        <v>164213</v>
      </c>
      <c r="V1863" s="21">
        <v>299981.14</v>
      </c>
      <c r="W1863" s="17">
        <v>10685</v>
      </c>
      <c r="X1863" s="21">
        <v>29333.86</v>
      </c>
      <c r="Y1863" s="17">
        <v>0</v>
      </c>
      <c r="Z1863" s="21">
        <v>0</v>
      </c>
      <c r="AA1863" s="17">
        <v>830768</v>
      </c>
      <c r="AB1863" s="21">
        <v>3945489.17</v>
      </c>
      <c r="AC1863" s="17">
        <v>4</v>
      </c>
      <c r="AD1863" s="21">
        <v>0.93</v>
      </c>
      <c r="AE1863" s="21">
        <v>1.4</v>
      </c>
      <c r="AF1863" s="21">
        <v>4274805.0999999996</v>
      </c>
      <c r="AG1863" s="21" t="s">
        <v>35</v>
      </c>
      <c r="AI1863"/>
    </row>
    <row r="1864" spans="1:35">
      <c r="A1864" s="22">
        <v>1862</v>
      </c>
      <c r="B1864" s="28">
        <v>45536</v>
      </c>
      <c r="C1864" s="23" t="s">
        <v>33</v>
      </c>
      <c r="D1864" s="23" t="s">
        <v>61</v>
      </c>
      <c r="E1864" s="22">
        <v>366</v>
      </c>
      <c r="F1864" s="22">
        <v>4</v>
      </c>
      <c r="G1864" s="22">
        <v>2460</v>
      </c>
      <c r="H1864" s="38">
        <v>321</v>
      </c>
      <c r="I1864" s="22">
        <v>49503</v>
      </c>
      <c r="J1864" s="22">
        <v>0</v>
      </c>
      <c r="K1864" s="22">
        <v>0</v>
      </c>
      <c r="L1864" s="22">
        <v>1738786</v>
      </c>
      <c r="M1864" s="22">
        <v>0</v>
      </c>
      <c r="N1864" s="29">
        <v>0</v>
      </c>
      <c r="O1864" s="22">
        <v>0</v>
      </c>
      <c r="P1864" s="29">
        <v>0</v>
      </c>
      <c r="Q1864" s="22">
        <v>0</v>
      </c>
      <c r="R1864" s="29">
        <v>0</v>
      </c>
      <c r="S1864" s="22">
        <v>0</v>
      </c>
      <c r="T1864" s="29">
        <v>0</v>
      </c>
      <c r="U1864" s="22">
        <v>121757</v>
      </c>
      <c r="V1864" s="29">
        <v>271535</v>
      </c>
      <c r="W1864" s="22">
        <v>35692</v>
      </c>
      <c r="X1864" s="29">
        <v>143133.34</v>
      </c>
      <c r="Y1864" s="22">
        <v>0</v>
      </c>
      <c r="Z1864" s="29">
        <v>0</v>
      </c>
      <c r="AA1864" s="22">
        <v>2468670</v>
      </c>
      <c r="AB1864" s="29">
        <v>6389077.2400000002</v>
      </c>
      <c r="AC1864" s="22">
        <v>0</v>
      </c>
      <c r="AD1864" s="29">
        <v>0</v>
      </c>
      <c r="AE1864" s="29">
        <v>0</v>
      </c>
      <c r="AF1864" s="29">
        <v>6803745.5800000001</v>
      </c>
      <c r="AG1864" s="29" t="s">
        <v>35</v>
      </c>
      <c r="AI1864"/>
    </row>
    <row r="1865" spans="1:35">
      <c r="A1865" s="17">
        <v>1863</v>
      </c>
      <c r="B1865" s="18">
        <v>45536</v>
      </c>
      <c r="C1865" s="19" t="s">
        <v>41</v>
      </c>
      <c r="D1865" s="19" t="s">
        <v>62</v>
      </c>
      <c r="E1865" s="17">
        <v>1720</v>
      </c>
      <c r="F1865" s="17">
        <v>330</v>
      </c>
      <c r="G1865" s="17">
        <v>20686</v>
      </c>
      <c r="H1865" s="20">
        <v>589</v>
      </c>
      <c r="I1865" s="17">
        <v>25</v>
      </c>
      <c r="J1865" s="17">
        <v>5556773</v>
      </c>
      <c r="K1865" s="17">
        <v>1049206</v>
      </c>
      <c r="L1865" s="17">
        <v>13836055</v>
      </c>
      <c r="M1865" s="17">
        <v>2261586</v>
      </c>
      <c r="N1865" s="21">
        <v>6769392.5999999996</v>
      </c>
      <c r="O1865" s="17">
        <v>1806238</v>
      </c>
      <c r="P1865" s="21">
        <v>8996131.7599999998</v>
      </c>
      <c r="Q1865" s="17">
        <v>0</v>
      </c>
      <c r="R1865" s="21">
        <v>0</v>
      </c>
      <c r="S1865" s="17">
        <v>5166</v>
      </c>
      <c r="T1865" s="21">
        <v>25647.14</v>
      </c>
      <c r="U1865" s="17">
        <v>3217055</v>
      </c>
      <c r="V1865" s="21">
        <v>8315814.8200000003</v>
      </c>
      <c r="W1865" s="17">
        <v>1237844</v>
      </c>
      <c r="X1865" s="21">
        <v>4458201.54</v>
      </c>
      <c r="Y1865" s="17">
        <v>2848</v>
      </c>
      <c r="Z1865" s="21">
        <v>40194.85</v>
      </c>
      <c r="AA1865" s="17">
        <v>7848539</v>
      </c>
      <c r="AB1865" s="21">
        <v>39750864.82</v>
      </c>
      <c r="AC1865" s="17">
        <v>36</v>
      </c>
      <c r="AD1865" s="21">
        <v>36</v>
      </c>
      <c r="AE1865" s="21">
        <v>15791171.5</v>
      </c>
      <c r="AF1865" s="21">
        <v>52565112.030000001</v>
      </c>
      <c r="AG1865" s="21" t="s">
        <v>35</v>
      </c>
      <c r="AI1865"/>
    </row>
    <row r="1866" spans="1:35">
      <c r="A1866" s="22">
        <v>1864</v>
      </c>
      <c r="B1866" s="28">
        <v>45536</v>
      </c>
      <c r="C1866" s="23" t="s">
        <v>36</v>
      </c>
      <c r="D1866" s="23" t="s">
        <v>64</v>
      </c>
      <c r="E1866" s="22">
        <v>0</v>
      </c>
      <c r="F1866" s="22">
        <v>0</v>
      </c>
      <c r="G1866" s="22">
        <v>0</v>
      </c>
      <c r="H1866" s="38">
        <v>437926</v>
      </c>
      <c r="I1866" s="22">
        <v>0</v>
      </c>
      <c r="J1866" s="22">
        <v>11099</v>
      </c>
      <c r="K1866" s="22">
        <v>0</v>
      </c>
      <c r="L1866" s="22">
        <v>9791918</v>
      </c>
      <c r="M1866" s="22">
        <v>0</v>
      </c>
      <c r="N1866" s="29">
        <v>0</v>
      </c>
      <c r="O1866" s="22">
        <v>0</v>
      </c>
      <c r="P1866" s="29">
        <v>0</v>
      </c>
      <c r="Q1866" s="22">
        <v>0</v>
      </c>
      <c r="R1866" s="29">
        <v>0</v>
      </c>
      <c r="S1866" s="22">
        <v>0</v>
      </c>
      <c r="T1866" s="29">
        <v>0</v>
      </c>
      <c r="U1866" s="22">
        <v>147709</v>
      </c>
      <c r="V1866" s="29">
        <v>344319.4</v>
      </c>
      <c r="W1866" s="22">
        <v>8924</v>
      </c>
      <c r="X1866" s="29">
        <v>15861.9</v>
      </c>
      <c r="Y1866" s="22">
        <v>0</v>
      </c>
      <c r="Z1866" s="29">
        <v>0</v>
      </c>
      <c r="AA1866" s="22">
        <v>2189896</v>
      </c>
      <c r="AB1866" s="29">
        <v>7029733.0499999998</v>
      </c>
      <c r="AC1866" s="22">
        <v>10</v>
      </c>
      <c r="AD1866" s="29">
        <v>6.4</v>
      </c>
      <c r="AE1866" s="29">
        <v>0</v>
      </c>
      <c r="AF1866" s="29">
        <v>7389920.75</v>
      </c>
      <c r="AG1866" s="29" t="s">
        <v>35</v>
      </c>
      <c r="AI1866"/>
    </row>
    <row r="1867" spans="1:35">
      <c r="A1867" s="17">
        <v>1865</v>
      </c>
      <c r="B1867" s="18">
        <v>45536</v>
      </c>
      <c r="C1867" s="19" t="s">
        <v>41</v>
      </c>
      <c r="D1867" s="19" t="s">
        <v>65</v>
      </c>
      <c r="E1867" s="17">
        <v>12237</v>
      </c>
      <c r="F1867" s="17">
        <v>8756</v>
      </c>
      <c r="G1867" s="17">
        <v>1638516</v>
      </c>
      <c r="H1867" s="20">
        <v>3136</v>
      </c>
      <c r="I1867" s="17">
        <v>2170804</v>
      </c>
      <c r="J1867" s="17">
        <v>729847</v>
      </c>
      <c r="K1867" s="17">
        <v>22405188</v>
      </c>
      <c r="L1867" s="17">
        <v>57092063</v>
      </c>
      <c r="M1867" s="17">
        <v>68061552</v>
      </c>
      <c r="N1867" s="21">
        <v>162525004.69999999</v>
      </c>
      <c r="O1867" s="17">
        <v>35525094</v>
      </c>
      <c r="P1867" s="21">
        <v>359740990</v>
      </c>
      <c r="Q1867" s="17">
        <v>0</v>
      </c>
      <c r="R1867" s="21">
        <v>0</v>
      </c>
      <c r="S1867" s="17">
        <v>203006</v>
      </c>
      <c r="T1867" s="21">
        <v>1297178.49</v>
      </c>
      <c r="U1867" s="17">
        <v>10189706</v>
      </c>
      <c r="V1867" s="21">
        <v>34783419.030000001</v>
      </c>
      <c r="W1867" s="17">
        <v>7318852</v>
      </c>
      <c r="X1867" s="21">
        <v>37924888.149999999</v>
      </c>
      <c r="Y1867" s="17">
        <v>70491</v>
      </c>
      <c r="Z1867" s="21">
        <v>1045281.68</v>
      </c>
      <c r="AA1867" s="17">
        <v>33875087</v>
      </c>
      <c r="AB1867" s="21">
        <v>220389713.30000001</v>
      </c>
      <c r="AC1867" s="17">
        <v>1056</v>
      </c>
      <c r="AD1867" s="21">
        <v>1053.78</v>
      </c>
      <c r="AE1867" s="21">
        <v>523563173.19</v>
      </c>
      <c r="AF1867" s="21">
        <v>294144355.94</v>
      </c>
      <c r="AG1867" s="21" t="s">
        <v>40</v>
      </c>
      <c r="AI1867"/>
    </row>
    <row r="1868" spans="1:35">
      <c r="A1868" s="22">
        <v>1866</v>
      </c>
      <c r="B1868" s="28">
        <v>45536</v>
      </c>
      <c r="C1868" s="23" t="s">
        <v>38</v>
      </c>
      <c r="D1868" s="23" t="s">
        <v>66</v>
      </c>
      <c r="E1868" s="22">
        <v>46</v>
      </c>
      <c r="F1868" s="22">
        <v>27</v>
      </c>
      <c r="G1868" s="22">
        <v>0</v>
      </c>
      <c r="H1868" s="38">
        <v>0</v>
      </c>
      <c r="I1868" s="22">
        <v>0</v>
      </c>
      <c r="J1868" s="22">
        <v>0</v>
      </c>
      <c r="K1868" s="22">
        <v>718457</v>
      </c>
      <c r="L1868" s="22">
        <v>794722</v>
      </c>
      <c r="M1868" s="22">
        <v>872039</v>
      </c>
      <c r="N1868" s="29">
        <v>3049619.03</v>
      </c>
      <c r="O1868" s="22">
        <v>1467102</v>
      </c>
      <c r="P1868" s="29">
        <v>13621020.35</v>
      </c>
      <c r="Q1868" s="22">
        <v>0</v>
      </c>
      <c r="R1868" s="29">
        <v>0</v>
      </c>
      <c r="S1868" s="22">
        <v>2407</v>
      </c>
      <c r="T1868" s="29">
        <v>17934.919999999998</v>
      </c>
      <c r="U1868" s="22">
        <v>241344</v>
      </c>
      <c r="V1868" s="29">
        <v>1138548.6499999999</v>
      </c>
      <c r="W1868" s="22">
        <v>0</v>
      </c>
      <c r="X1868" s="29">
        <v>0</v>
      </c>
      <c r="Y1868" s="22">
        <v>0</v>
      </c>
      <c r="Z1868" s="29">
        <v>0</v>
      </c>
      <c r="AA1868" s="22">
        <v>219681</v>
      </c>
      <c r="AB1868" s="29">
        <v>1306229.97</v>
      </c>
      <c r="AC1868" s="22">
        <v>0</v>
      </c>
      <c r="AD1868" s="29">
        <v>0</v>
      </c>
      <c r="AE1868" s="29">
        <v>16688574.299999999</v>
      </c>
      <c r="AF1868" s="29">
        <v>2444778.62</v>
      </c>
      <c r="AG1868" s="29" t="s">
        <v>40</v>
      </c>
      <c r="AI1868"/>
    </row>
    <row r="1869" spans="1:35">
      <c r="A1869" s="17">
        <v>1867</v>
      </c>
      <c r="B1869" s="18">
        <v>45536</v>
      </c>
      <c r="C1869" s="19" t="s">
        <v>41</v>
      </c>
      <c r="D1869" s="19" t="s">
        <v>67</v>
      </c>
      <c r="E1869" s="17">
        <v>10000</v>
      </c>
      <c r="F1869" s="17">
        <v>6117</v>
      </c>
      <c r="G1869" s="17">
        <v>1767953</v>
      </c>
      <c r="H1869" s="20">
        <v>6280</v>
      </c>
      <c r="I1869" s="17">
        <v>594880</v>
      </c>
      <c r="J1869" s="17">
        <v>3627430</v>
      </c>
      <c r="K1869" s="17">
        <v>17562210</v>
      </c>
      <c r="L1869" s="17">
        <v>31972238</v>
      </c>
      <c r="M1869" s="17">
        <v>18381047</v>
      </c>
      <c r="N1869" s="21">
        <v>89742042.959999993</v>
      </c>
      <c r="O1869" s="17">
        <v>54177278</v>
      </c>
      <c r="P1869" s="21">
        <v>224828084.5</v>
      </c>
      <c r="Q1869" s="17">
        <v>57</v>
      </c>
      <c r="R1869" s="21">
        <v>3664.48</v>
      </c>
      <c r="S1869" s="17">
        <v>65992</v>
      </c>
      <c r="T1869" s="21">
        <v>324876.65000000002</v>
      </c>
      <c r="U1869" s="17">
        <v>6463160</v>
      </c>
      <c r="V1869" s="21">
        <v>22333951.890000001</v>
      </c>
      <c r="W1869" s="17">
        <v>3048447</v>
      </c>
      <c r="X1869" s="21">
        <v>21682810.68</v>
      </c>
      <c r="Y1869" s="17">
        <v>6546</v>
      </c>
      <c r="Z1869" s="21">
        <v>142878.76999999999</v>
      </c>
      <c r="AA1869" s="17">
        <v>15310392</v>
      </c>
      <c r="AB1869" s="21">
        <v>108231020.7</v>
      </c>
      <c r="AC1869" s="17">
        <v>0</v>
      </c>
      <c r="AD1869" s="21">
        <v>0</v>
      </c>
      <c r="AE1869" s="21">
        <v>314898668.58999997</v>
      </c>
      <c r="AF1869" s="21">
        <v>152390662.04000002</v>
      </c>
      <c r="AG1869" s="21" t="s">
        <v>40</v>
      </c>
      <c r="AI1869"/>
    </row>
    <row r="1870" spans="1:35">
      <c r="A1870" s="22">
        <v>1868</v>
      </c>
      <c r="B1870" s="28">
        <v>45536</v>
      </c>
      <c r="C1870" s="23" t="s">
        <v>41</v>
      </c>
      <c r="D1870" s="23" t="s">
        <v>68</v>
      </c>
      <c r="E1870" s="22">
        <v>2354</v>
      </c>
      <c r="F1870" s="22">
        <v>887</v>
      </c>
      <c r="G1870" s="22">
        <v>13519</v>
      </c>
      <c r="H1870" s="38">
        <v>1041</v>
      </c>
      <c r="I1870" s="22">
        <v>2285</v>
      </c>
      <c r="J1870" s="22">
        <v>333970</v>
      </c>
      <c r="K1870" s="22">
        <v>39631</v>
      </c>
      <c r="L1870" s="22">
        <v>12111532</v>
      </c>
      <c r="M1870" s="22">
        <v>69846</v>
      </c>
      <c r="N1870" s="29">
        <v>274896.40000000002</v>
      </c>
      <c r="O1870" s="22">
        <v>63781</v>
      </c>
      <c r="P1870" s="29">
        <v>240380.05</v>
      </c>
      <c r="Q1870" s="22">
        <v>0</v>
      </c>
      <c r="R1870" s="29">
        <v>0</v>
      </c>
      <c r="S1870" s="22">
        <v>588</v>
      </c>
      <c r="T1870" s="29">
        <v>3463.9</v>
      </c>
      <c r="U1870" s="22">
        <v>1163992</v>
      </c>
      <c r="V1870" s="29">
        <v>2688237.55</v>
      </c>
      <c r="W1870" s="22">
        <v>248416</v>
      </c>
      <c r="X1870" s="29">
        <v>733997.97</v>
      </c>
      <c r="Y1870" s="22">
        <v>0</v>
      </c>
      <c r="Z1870" s="29">
        <v>0</v>
      </c>
      <c r="AA1870" s="22">
        <v>5244916</v>
      </c>
      <c r="AB1870" s="29">
        <v>26001170.140000001</v>
      </c>
      <c r="AC1870" s="22">
        <v>101</v>
      </c>
      <c r="AD1870" s="29">
        <v>39.380000000000003</v>
      </c>
      <c r="AE1870" s="29">
        <v>518740.35000000003</v>
      </c>
      <c r="AF1870" s="29">
        <v>29423445.039999999</v>
      </c>
      <c r="AG1870" s="29" t="s">
        <v>35</v>
      </c>
      <c r="AI1870"/>
    </row>
    <row r="1871" spans="1:35">
      <c r="A1871" s="17">
        <v>1869</v>
      </c>
      <c r="B1871" s="18">
        <v>45536</v>
      </c>
      <c r="C1871" s="19" t="s">
        <v>41</v>
      </c>
      <c r="D1871" s="19" t="s">
        <v>69</v>
      </c>
      <c r="E1871" s="17">
        <v>902</v>
      </c>
      <c r="F1871" s="17">
        <v>331</v>
      </c>
      <c r="G1871" s="17">
        <v>47622</v>
      </c>
      <c r="H1871" s="20">
        <v>7544</v>
      </c>
      <c r="I1871" s="17">
        <v>0</v>
      </c>
      <c r="J1871" s="17">
        <v>55325</v>
      </c>
      <c r="K1871" s="17">
        <v>3076601</v>
      </c>
      <c r="L1871" s="17">
        <v>6659945</v>
      </c>
      <c r="M1871" s="17">
        <v>9447890</v>
      </c>
      <c r="N1871" s="21">
        <v>20227024.91</v>
      </c>
      <c r="O1871" s="17">
        <v>1841681</v>
      </c>
      <c r="P1871" s="21">
        <v>11584560.52</v>
      </c>
      <c r="Q1871" s="17">
        <v>0</v>
      </c>
      <c r="R1871" s="21">
        <v>0</v>
      </c>
      <c r="S1871" s="17">
        <v>27569</v>
      </c>
      <c r="T1871" s="21">
        <v>125616.9</v>
      </c>
      <c r="U1871" s="17">
        <v>632314</v>
      </c>
      <c r="V1871" s="21">
        <v>1890912.68</v>
      </c>
      <c r="W1871" s="17">
        <v>266322</v>
      </c>
      <c r="X1871" s="21">
        <v>2657242.2000000002</v>
      </c>
      <c r="Y1871" s="17">
        <v>0</v>
      </c>
      <c r="Z1871" s="21">
        <v>0</v>
      </c>
      <c r="AA1871" s="17">
        <v>3963894</v>
      </c>
      <c r="AB1871" s="21">
        <v>18964138.02</v>
      </c>
      <c r="AC1871" s="17">
        <v>0</v>
      </c>
      <c r="AD1871" s="21">
        <v>0</v>
      </c>
      <c r="AE1871" s="21">
        <v>31937202.329999998</v>
      </c>
      <c r="AF1871" s="21">
        <v>23512292.899999999</v>
      </c>
      <c r="AG1871" s="21" t="s">
        <v>40</v>
      </c>
      <c r="AI1871"/>
    </row>
    <row r="1872" spans="1:35">
      <c r="A1872" s="22">
        <v>1870</v>
      </c>
      <c r="B1872" s="28">
        <v>45536</v>
      </c>
      <c r="C1872" s="23" t="s">
        <v>36</v>
      </c>
      <c r="D1872" s="23" t="s">
        <v>70</v>
      </c>
      <c r="E1872" s="22">
        <v>0</v>
      </c>
      <c r="F1872" s="22">
        <v>0</v>
      </c>
      <c r="G1872" s="22">
        <v>0</v>
      </c>
      <c r="H1872" s="38">
        <v>190668</v>
      </c>
      <c r="I1872" s="22">
        <v>0</v>
      </c>
      <c r="J1872" s="22">
        <v>1334215</v>
      </c>
      <c r="K1872" s="22">
        <v>0</v>
      </c>
      <c r="L1872" s="22">
        <v>19624453</v>
      </c>
      <c r="M1872" s="22">
        <v>0</v>
      </c>
      <c r="N1872" s="29">
        <v>0</v>
      </c>
      <c r="O1872" s="22">
        <v>0</v>
      </c>
      <c r="P1872" s="29">
        <v>0</v>
      </c>
      <c r="Q1872" s="22">
        <v>0</v>
      </c>
      <c r="R1872" s="29">
        <v>0</v>
      </c>
      <c r="S1872" s="22">
        <v>0</v>
      </c>
      <c r="T1872" s="29">
        <v>0</v>
      </c>
      <c r="U1872" s="22">
        <v>0</v>
      </c>
      <c r="V1872" s="29">
        <v>0</v>
      </c>
      <c r="W1872" s="22">
        <v>1297450</v>
      </c>
      <c r="X1872" s="29">
        <v>88189.26</v>
      </c>
      <c r="Y1872" s="22">
        <v>0</v>
      </c>
      <c r="Z1872" s="29">
        <v>0</v>
      </c>
      <c r="AA1872" s="22">
        <v>0</v>
      </c>
      <c r="AB1872" s="29">
        <v>0</v>
      </c>
      <c r="AC1872" s="22">
        <v>0</v>
      </c>
      <c r="AD1872" s="29">
        <v>0</v>
      </c>
      <c r="AE1872" s="29">
        <v>0</v>
      </c>
      <c r="AF1872" s="29">
        <v>88189.26</v>
      </c>
      <c r="AG1872" s="29" t="s">
        <v>35</v>
      </c>
      <c r="AI1872"/>
    </row>
    <row r="1873" spans="1:35">
      <c r="A1873" s="17">
        <v>1871</v>
      </c>
      <c r="B1873" s="18">
        <v>45536</v>
      </c>
      <c r="C1873" s="19" t="s">
        <v>45</v>
      </c>
      <c r="D1873" s="19" t="s">
        <v>71</v>
      </c>
      <c r="E1873" s="17">
        <v>4601</v>
      </c>
      <c r="F1873" s="17">
        <v>616</v>
      </c>
      <c r="G1873" s="17">
        <v>20904</v>
      </c>
      <c r="H1873" s="20">
        <v>12993</v>
      </c>
      <c r="I1873" s="17">
        <v>0</v>
      </c>
      <c r="J1873" s="17">
        <v>2739588</v>
      </c>
      <c r="K1873" s="17">
        <v>265112</v>
      </c>
      <c r="L1873" s="17">
        <v>32680016</v>
      </c>
      <c r="M1873" s="17">
        <v>229807</v>
      </c>
      <c r="N1873" s="21">
        <v>980000.04</v>
      </c>
      <c r="O1873" s="17">
        <v>153259</v>
      </c>
      <c r="P1873" s="21">
        <v>1239482.49</v>
      </c>
      <c r="Q1873" s="17">
        <v>0</v>
      </c>
      <c r="R1873" s="21">
        <v>0</v>
      </c>
      <c r="S1873" s="17">
        <v>4549</v>
      </c>
      <c r="T1873" s="21">
        <v>35048.57</v>
      </c>
      <c r="U1873" s="17">
        <v>3137677</v>
      </c>
      <c r="V1873" s="21">
        <v>6892552.0099999998</v>
      </c>
      <c r="W1873" s="17">
        <v>695859</v>
      </c>
      <c r="X1873" s="21">
        <v>1560899.9</v>
      </c>
      <c r="Y1873" s="17">
        <v>226</v>
      </c>
      <c r="Z1873" s="21">
        <v>760.75</v>
      </c>
      <c r="AA1873" s="17">
        <v>19692355</v>
      </c>
      <c r="AB1873" s="21">
        <v>92515685.659999996</v>
      </c>
      <c r="AC1873" s="17">
        <v>514</v>
      </c>
      <c r="AD1873" s="21">
        <v>516.82000000000005</v>
      </c>
      <c r="AE1873" s="21">
        <v>2254531.1</v>
      </c>
      <c r="AF1873" s="21">
        <v>100970415.13999999</v>
      </c>
      <c r="AG1873" s="21" t="s">
        <v>35</v>
      </c>
      <c r="AI1873"/>
    </row>
    <row r="1874" spans="1:35">
      <c r="A1874" s="22">
        <v>1872</v>
      </c>
      <c r="B1874" s="28">
        <v>45536</v>
      </c>
      <c r="C1874" s="23" t="s">
        <v>45</v>
      </c>
      <c r="D1874" s="23" t="s">
        <v>72</v>
      </c>
      <c r="E1874" s="22">
        <v>2763</v>
      </c>
      <c r="F1874" s="22">
        <v>737</v>
      </c>
      <c r="G1874" s="22">
        <v>0</v>
      </c>
      <c r="H1874" s="38">
        <v>7829</v>
      </c>
      <c r="I1874" s="22">
        <v>0</v>
      </c>
      <c r="J1874" s="22">
        <v>401324</v>
      </c>
      <c r="K1874" s="22">
        <v>60130</v>
      </c>
      <c r="L1874" s="22">
        <v>19600172</v>
      </c>
      <c r="M1874" s="22">
        <v>69713</v>
      </c>
      <c r="N1874" s="29">
        <v>204897.5</v>
      </c>
      <c r="O1874" s="22">
        <v>23597</v>
      </c>
      <c r="P1874" s="29">
        <v>84150.44</v>
      </c>
      <c r="Q1874" s="22">
        <v>0</v>
      </c>
      <c r="R1874" s="29">
        <v>0</v>
      </c>
      <c r="S1874" s="22">
        <v>2356</v>
      </c>
      <c r="T1874" s="29">
        <v>11711.57</v>
      </c>
      <c r="U1874" s="22">
        <v>2405063</v>
      </c>
      <c r="V1874" s="29">
        <v>5182815.78</v>
      </c>
      <c r="W1874" s="22">
        <v>467580</v>
      </c>
      <c r="X1874" s="29">
        <v>1067452.04</v>
      </c>
      <c r="Y1874" s="22">
        <v>0</v>
      </c>
      <c r="Z1874" s="29">
        <v>0</v>
      </c>
      <c r="AA1874" s="22">
        <v>12142660</v>
      </c>
      <c r="AB1874" s="29">
        <v>50885709.640000001</v>
      </c>
      <c r="AC1874" s="22">
        <v>0</v>
      </c>
      <c r="AD1874" s="29">
        <v>0</v>
      </c>
      <c r="AE1874" s="29">
        <v>300759.51</v>
      </c>
      <c r="AF1874" s="29">
        <v>57135977.460000001</v>
      </c>
      <c r="AG1874" s="29" t="s">
        <v>35</v>
      </c>
      <c r="AI1874"/>
    </row>
    <row r="1875" spans="1:35">
      <c r="A1875" s="17">
        <v>1873</v>
      </c>
      <c r="B1875" s="18">
        <v>45536</v>
      </c>
      <c r="C1875" s="19" t="s">
        <v>41</v>
      </c>
      <c r="D1875" s="19" t="s">
        <v>73</v>
      </c>
      <c r="E1875" s="17">
        <v>1895</v>
      </c>
      <c r="F1875" s="17">
        <v>1116</v>
      </c>
      <c r="G1875" s="17">
        <v>246321</v>
      </c>
      <c r="H1875" s="20">
        <v>141</v>
      </c>
      <c r="I1875" s="17">
        <v>59690</v>
      </c>
      <c r="J1875" s="17">
        <v>6746278</v>
      </c>
      <c r="K1875" s="17">
        <v>3022768</v>
      </c>
      <c r="L1875" s="17">
        <v>11154738</v>
      </c>
      <c r="M1875" s="17">
        <v>3724310</v>
      </c>
      <c r="N1875" s="21">
        <v>38075643.340000004</v>
      </c>
      <c r="O1875" s="17">
        <v>7002341</v>
      </c>
      <c r="P1875" s="21">
        <v>46635336.880000003</v>
      </c>
      <c r="Q1875" s="17">
        <v>0</v>
      </c>
      <c r="R1875" s="21">
        <v>0</v>
      </c>
      <c r="S1875" s="17">
        <v>23430</v>
      </c>
      <c r="T1875" s="21">
        <v>122492.1</v>
      </c>
      <c r="U1875" s="17">
        <v>738407</v>
      </c>
      <c r="V1875" s="21">
        <v>2013411.7</v>
      </c>
      <c r="W1875" s="17">
        <v>614279</v>
      </c>
      <c r="X1875" s="21">
        <v>2853571.2</v>
      </c>
      <c r="Y1875" s="17">
        <v>879</v>
      </c>
      <c r="Z1875" s="21">
        <v>55667.48</v>
      </c>
      <c r="AA1875" s="17">
        <v>3883761</v>
      </c>
      <c r="AB1875" s="21">
        <v>23263945.969999999</v>
      </c>
      <c r="AC1875" s="17">
        <v>0</v>
      </c>
      <c r="AD1875" s="21">
        <v>0</v>
      </c>
      <c r="AE1875" s="21">
        <v>84833472.319999993</v>
      </c>
      <c r="AF1875" s="21">
        <v>28186596.350000001</v>
      </c>
      <c r="AG1875" s="21" t="s">
        <v>40</v>
      </c>
      <c r="AI1875"/>
    </row>
    <row r="1876" spans="1:35">
      <c r="A1876" s="22">
        <v>1874</v>
      </c>
      <c r="B1876" s="28">
        <v>45536</v>
      </c>
      <c r="C1876" s="23" t="s">
        <v>41</v>
      </c>
      <c r="D1876" s="23" t="s">
        <v>74</v>
      </c>
      <c r="E1876" s="22">
        <v>948</v>
      </c>
      <c r="F1876" s="22">
        <v>631</v>
      </c>
      <c r="G1876" s="22">
        <v>14319</v>
      </c>
      <c r="H1876" s="38">
        <v>942</v>
      </c>
      <c r="I1876" s="22">
        <v>0</v>
      </c>
      <c r="J1876" s="22">
        <v>541478</v>
      </c>
      <c r="K1876" s="22">
        <v>123424</v>
      </c>
      <c r="L1876" s="22">
        <v>4605046</v>
      </c>
      <c r="M1876" s="22">
        <v>187033</v>
      </c>
      <c r="N1876" s="29">
        <v>1585485.35</v>
      </c>
      <c r="O1876" s="22">
        <v>95730</v>
      </c>
      <c r="P1876" s="29">
        <v>387793.96</v>
      </c>
      <c r="Q1876" s="22">
        <v>0</v>
      </c>
      <c r="R1876" s="29">
        <v>0</v>
      </c>
      <c r="S1876" s="22">
        <v>9326</v>
      </c>
      <c r="T1876" s="29">
        <v>39696.86</v>
      </c>
      <c r="U1876" s="22">
        <v>871911</v>
      </c>
      <c r="V1876" s="29">
        <v>2197231.89</v>
      </c>
      <c r="W1876" s="22">
        <v>900060</v>
      </c>
      <c r="X1876" s="29">
        <v>668886.29</v>
      </c>
      <c r="Y1876" s="22">
        <v>0</v>
      </c>
      <c r="Z1876" s="29">
        <v>0</v>
      </c>
      <c r="AA1876" s="22">
        <v>5251122</v>
      </c>
      <c r="AB1876" s="29">
        <v>28165019.140000001</v>
      </c>
      <c r="AC1876" s="22">
        <v>0</v>
      </c>
      <c r="AD1876" s="29">
        <v>0</v>
      </c>
      <c r="AE1876" s="29">
        <v>2012976.1700000002</v>
      </c>
      <c r="AF1876" s="29">
        <v>31031137.32</v>
      </c>
      <c r="AG1876" s="29" t="s">
        <v>35</v>
      </c>
      <c r="AI1876"/>
    </row>
    <row r="1877" spans="1:35">
      <c r="A1877" s="17">
        <v>1875</v>
      </c>
      <c r="B1877" s="18">
        <v>45536</v>
      </c>
      <c r="C1877" s="19" t="s">
        <v>33</v>
      </c>
      <c r="D1877" s="19" t="s">
        <v>75</v>
      </c>
      <c r="E1877" s="17">
        <v>59</v>
      </c>
      <c r="F1877" s="17">
        <v>2</v>
      </c>
      <c r="G1877" s="17">
        <v>0</v>
      </c>
      <c r="H1877" s="20">
        <v>136</v>
      </c>
      <c r="I1877" s="17">
        <v>0</v>
      </c>
      <c r="J1877" s="17">
        <v>501821</v>
      </c>
      <c r="K1877" s="17">
        <v>0</v>
      </c>
      <c r="L1877" s="17">
        <v>3552421</v>
      </c>
      <c r="M1877" s="17">
        <v>0</v>
      </c>
      <c r="N1877" s="21">
        <v>0</v>
      </c>
      <c r="O1877" s="17">
        <v>0</v>
      </c>
      <c r="P1877" s="21">
        <v>0</v>
      </c>
      <c r="Q1877" s="17">
        <v>0</v>
      </c>
      <c r="R1877" s="21">
        <v>0</v>
      </c>
      <c r="S1877" s="17">
        <v>0</v>
      </c>
      <c r="T1877" s="21">
        <v>0</v>
      </c>
      <c r="U1877" s="17">
        <v>42552</v>
      </c>
      <c r="V1877" s="21">
        <v>87095.58</v>
      </c>
      <c r="W1877" s="17">
        <v>7694</v>
      </c>
      <c r="X1877" s="21">
        <v>25739.1</v>
      </c>
      <c r="Y1877" s="17">
        <v>0</v>
      </c>
      <c r="Z1877" s="21">
        <v>0</v>
      </c>
      <c r="AA1877" s="17">
        <v>331876</v>
      </c>
      <c r="AB1877" s="21">
        <v>1445316.5</v>
      </c>
      <c r="AC1877" s="17">
        <v>0</v>
      </c>
      <c r="AD1877" s="21">
        <v>0</v>
      </c>
      <c r="AE1877" s="21">
        <v>0</v>
      </c>
      <c r="AF1877" s="21">
        <v>1558151.18</v>
      </c>
      <c r="AG1877" s="21" t="s">
        <v>35</v>
      </c>
      <c r="AI1877"/>
    </row>
    <row r="1878" spans="1:35">
      <c r="A1878" s="22">
        <v>1876</v>
      </c>
      <c r="B1878" s="28">
        <v>45536</v>
      </c>
      <c r="C1878" s="23" t="s">
        <v>36</v>
      </c>
      <c r="D1878" s="23" t="s">
        <v>76</v>
      </c>
      <c r="E1878" s="22">
        <v>0</v>
      </c>
      <c r="F1878" s="22">
        <v>0</v>
      </c>
      <c r="G1878" s="22">
        <v>0</v>
      </c>
      <c r="H1878" s="38">
        <v>0</v>
      </c>
      <c r="I1878" s="22">
        <v>0</v>
      </c>
      <c r="J1878" s="22">
        <v>84327</v>
      </c>
      <c r="K1878" s="22">
        <v>0</v>
      </c>
      <c r="L1878" s="22">
        <v>259051</v>
      </c>
      <c r="M1878" s="22">
        <v>0</v>
      </c>
      <c r="N1878" s="29">
        <v>0</v>
      </c>
      <c r="O1878" s="22">
        <v>0</v>
      </c>
      <c r="P1878" s="29">
        <v>0</v>
      </c>
      <c r="Q1878" s="22">
        <v>0</v>
      </c>
      <c r="R1878" s="29">
        <v>0</v>
      </c>
      <c r="S1878" s="22">
        <v>0</v>
      </c>
      <c r="T1878" s="29">
        <v>0</v>
      </c>
      <c r="U1878" s="22">
        <v>11442</v>
      </c>
      <c r="V1878" s="29">
        <v>9210.4699999999993</v>
      </c>
      <c r="W1878" s="22">
        <v>9721</v>
      </c>
      <c r="X1878" s="29">
        <v>27242.91</v>
      </c>
      <c r="Y1878" s="22">
        <v>1735</v>
      </c>
      <c r="Z1878" s="29">
        <v>450.34</v>
      </c>
      <c r="AA1878" s="22">
        <v>38186</v>
      </c>
      <c r="AB1878" s="29">
        <v>147092.70000000001</v>
      </c>
      <c r="AC1878" s="22">
        <v>0</v>
      </c>
      <c r="AD1878" s="29">
        <v>0</v>
      </c>
      <c r="AE1878" s="29">
        <v>0</v>
      </c>
      <c r="AF1878" s="29">
        <v>183996.42</v>
      </c>
      <c r="AG1878" s="29" t="s">
        <v>35</v>
      </c>
      <c r="AI1878"/>
    </row>
    <row r="1879" spans="1:35">
      <c r="A1879" s="17">
        <v>1877</v>
      </c>
      <c r="B1879" s="18">
        <v>45536</v>
      </c>
      <c r="C1879" s="19" t="s">
        <v>38</v>
      </c>
      <c r="D1879" s="19" t="s">
        <v>104</v>
      </c>
      <c r="E1879" s="17">
        <v>1</v>
      </c>
      <c r="F1879" s="17">
        <v>0</v>
      </c>
      <c r="G1879" s="17">
        <v>0</v>
      </c>
      <c r="H1879" s="20">
        <v>0</v>
      </c>
      <c r="I1879" s="17">
        <v>0</v>
      </c>
      <c r="J1879" s="17">
        <v>0</v>
      </c>
      <c r="K1879" s="17">
        <v>0</v>
      </c>
      <c r="L1879" s="17">
        <v>1548</v>
      </c>
      <c r="M1879" s="17">
        <v>0</v>
      </c>
      <c r="N1879" s="21">
        <v>0</v>
      </c>
      <c r="O1879" s="17">
        <v>0</v>
      </c>
      <c r="P1879" s="21">
        <v>0</v>
      </c>
      <c r="Q1879" s="17">
        <v>0</v>
      </c>
      <c r="R1879" s="21">
        <v>0</v>
      </c>
      <c r="S1879" s="17">
        <v>0</v>
      </c>
      <c r="T1879" s="21">
        <v>0</v>
      </c>
      <c r="U1879" s="17">
        <v>1224</v>
      </c>
      <c r="V1879" s="21">
        <v>4637.16</v>
      </c>
      <c r="W1879" s="17">
        <v>128</v>
      </c>
      <c r="X1879" s="21">
        <v>511.01</v>
      </c>
      <c r="Y1879" s="17">
        <v>0</v>
      </c>
      <c r="Z1879" s="21">
        <v>0</v>
      </c>
      <c r="AA1879" s="17">
        <v>319</v>
      </c>
      <c r="AB1879" s="21">
        <v>2128.1</v>
      </c>
      <c r="AC1879" s="17">
        <v>0</v>
      </c>
      <c r="AD1879" s="21">
        <v>0</v>
      </c>
      <c r="AE1879" s="21">
        <v>0</v>
      </c>
      <c r="AF1879" s="21">
        <v>7276.27</v>
      </c>
      <c r="AG1879" s="21" t="s">
        <v>35</v>
      </c>
      <c r="AI1879"/>
    </row>
    <row r="1880" spans="1:35">
      <c r="A1880" s="22">
        <v>1878</v>
      </c>
      <c r="B1880" s="28">
        <v>45536</v>
      </c>
      <c r="C1880" s="23" t="s">
        <v>41</v>
      </c>
      <c r="D1880" s="23" t="s">
        <v>77</v>
      </c>
      <c r="E1880" s="22">
        <v>937</v>
      </c>
      <c r="F1880" s="22">
        <v>568</v>
      </c>
      <c r="G1880" s="22">
        <v>10498</v>
      </c>
      <c r="H1880" s="38">
        <v>0</v>
      </c>
      <c r="I1880" s="22">
        <v>0</v>
      </c>
      <c r="J1880" s="22">
        <v>100964</v>
      </c>
      <c r="K1880" s="22">
        <v>0</v>
      </c>
      <c r="L1880" s="22">
        <v>5419331</v>
      </c>
      <c r="M1880" s="22">
        <v>0</v>
      </c>
      <c r="N1880" s="29">
        <v>0</v>
      </c>
      <c r="O1880" s="22">
        <v>0</v>
      </c>
      <c r="P1880" s="29">
        <v>0</v>
      </c>
      <c r="Q1880" s="22">
        <v>0</v>
      </c>
      <c r="R1880" s="29">
        <v>0</v>
      </c>
      <c r="S1880" s="22">
        <v>0</v>
      </c>
      <c r="T1880" s="29">
        <v>0</v>
      </c>
      <c r="U1880" s="22">
        <v>769748</v>
      </c>
      <c r="V1880" s="29">
        <v>1529379.72</v>
      </c>
      <c r="W1880" s="22">
        <v>55484</v>
      </c>
      <c r="X1880" s="29">
        <v>169385.39</v>
      </c>
      <c r="Y1880" s="22">
        <v>0</v>
      </c>
      <c r="Z1880" s="29">
        <v>0</v>
      </c>
      <c r="AA1880" s="22">
        <v>3746868</v>
      </c>
      <c r="AB1880" s="29">
        <v>17938329.260000002</v>
      </c>
      <c r="AC1880" s="22">
        <v>0</v>
      </c>
      <c r="AD1880" s="29">
        <v>0</v>
      </c>
      <c r="AE1880" s="29">
        <v>0</v>
      </c>
      <c r="AF1880" s="29">
        <v>19637094.370000001</v>
      </c>
      <c r="AG1880" s="29" t="s">
        <v>35</v>
      </c>
      <c r="AI1880"/>
    </row>
    <row r="1881" spans="1:35">
      <c r="A1881" s="17">
        <v>1879</v>
      </c>
      <c r="B1881" s="18">
        <v>45536</v>
      </c>
      <c r="C1881" s="19" t="s">
        <v>41</v>
      </c>
      <c r="D1881" s="19" t="s">
        <v>78</v>
      </c>
      <c r="E1881" s="17">
        <v>1477</v>
      </c>
      <c r="F1881" s="17">
        <v>731</v>
      </c>
      <c r="G1881" s="17">
        <v>8313</v>
      </c>
      <c r="H1881" s="20">
        <v>0</v>
      </c>
      <c r="I1881" s="17">
        <v>0</v>
      </c>
      <c r="J1881" s="17">
        <v>44362</v>
      </c>
      <c r="K1881" s="17">
        <v>10242</v>
      </c>
      <c r="L1881" s="17">
        <v>5027307</v>
      </c>
      <c r="M1881" s="17">
        <v>24882</v>
      </c>
      <c r="N1881" s="21">
        <v>166292.37</v>
      </c>
      <c r="O1881" s="17">
        <v>10191</v>
      </c>
      <c r="P1881" s="21">
        <v>133056.1</v>
      </c>
      <c r="Q1881" s="17">
        <v>0</v>
      </c>
      <c r="R1881" s="21">
        <v>0</v>
      </c>
      <c r="S1881" s="17">
        <v>789</v>
      </c>
      <c r="T1881" s="21">
        <v>6052.8</v>
      </c>
      <c r="U1881" s="17">
        <v>995541</v>
      </c>
      <c r="V1881" s="21">
        <v>2518528.11</v>
      </c>
      <c r="W1881" s="17">
        <v>148839</v>
      </c>
      <c r="X1881" s="21">
        <v>718714.22</v>
      </c>
      <c r="Y1881" s="17">
        <v>0</v>
      </c>
      <c r="Z1881" s="21">
        <v>0</v>
      </c>
      <c r="AA1881" s="17">
        <v>4260006</v>
      </c>
      <c r="AB1881" s="21">
        <v>20896351.989999998</v>
      </c>
      <c r="AC1881" s="17">
        <v>0</v>
      </c>
      <c r="AD1881" s="21">
        <v>0</v>
      </c>
      <c r="AE1881" s="21">
        <v>305401.26999999996</v>
      </c>
      <c r="AF1881" s="21">
        <v>24133594.32</v>
      </c>
      <c r="AG1881" s="21" t="s">
        <v>35</v>
      </c>
      <c r="AI1881"/>
    </row>
    <row r="1882" spans="1:35">
      <c r="A1882" s="22">
        <v>1880</v>
      </c>
      <c r="B1882" s="28">
        <v>45536</v>
      </c>
      <c r="C1882" s="23" t="s">
        <v>38</v>
      </c>
      <c r="D1882" s="23" t="s">
        <v>105</v>
      </c>
      <c r="E1882" s="22">
        <v>1</v>
      </c>
      <c r="F1882" s="22">
        <v>0</v>
      </c>
      <c r="G1882" s="22">
        <v>0</v>
      </c>
      <c r="H1882" s="38">
        <v>0</v>
      </c>
      <c r="I1882" s="22">
        <v>0</v>
      </c>
      <c r="J1882" s="22">
        <v>0</v>
      </c>
      <c r="K1882" s="22">
        <v>0</v>
      </c>
      <c r="L1882" s="22">
        <v>420</v>
      </c>
      <c r="M1882" s="22">
        <v>0</v>
      </c>
      <c r="N1882" s="29">
        <v>0</v>
      </c>
      <c r="O1882" s="22">
        <v>0</v>
      </c>
      <c r="P1882" s="29">
        <v>0</v>
      </c>
      <c r="Q1882" s="22">
        <v>0</v>
      </c>
      <c r="R1882" s="29">
        <v>0</v>
      </c>
      <c r="S1882" s="22">
        <v>0</v>
      </c>
      <c r="T1882" s="29">
        <v>0</v>
      </c>
      <c r="U1882" s="22">
        <v>508</v>
      </c>
      <c r="V1882" s="29">
        <v>1619.25</v>
      </c>
      <c r="W1882" s="22">
        <v>192</v>
      </c>
      <c r="X1882" s="29">
        <v>581.49</v>
      </c>
      <c r="Y1882" s="22">
        <v>0</v>
      </c>
      <c r="Z1882" s="29">
        <v>0</v>
      </c>
      <c r="AA1882" s="22">
        <v>106</v>
      </c>
      <c r="AB1882" s="29">
        <v>813.4</v>
      </c>
      <c r="AC1882" s="22">
        <v>0</v>
      </c>
      <c r="AD1882" s="29">
        <v>0</v>
      </c>
      <c r="AE1882" s="29">
        <v>0</v>
      </c>
      <c r="AF1882" s="29">
        <v>3014.14</v>
      </c>
      <c r="AG1882" s="29" t="s">
        <v>35</v>
      </c>
      <c r="AI1882"/>
    </row>
    <row r="1883" spans="1:35">
      <c r="A1883" s="17">
        <v>1881</v>
      </c>
      <c r="B1883" s="18">
        <v>45536</v>
      </c>
      <c r="C1883" s="19" t="s">
        <v>41</v>
      </c>
      <c r="D1883" s="19" t="s">
        <v>79</v>
      </c>
      <c r="E1883" s="17">
        <v>1848</v>
      </c>
      <c r="F1883" s="17">
        <v>1481</v>
      </c>
      <c r="G1883" s="17">
        <v>76897</v>
      </c>
      <c r="H1883" s="20">
        <v>953</v>
      </c>
      <c r="I1883" s="17">
        <v>129799</v>
      </c>
      <c r="J1883" s="17">
        <v>617970</v>
      </c>
      <c r="K1883" s="17">
        <v>5305046</v>
      </c>
      <c r="L1883" s="17">
        <v>34608869</v>
      </c>
      <c r="M1883" s="17">
        <v>11656162</v>
      </c>
      <c r="N1883" s="21">
        <v>24970587.899999999</v>
      </c>
      <c r="O1883" s="17">
        <v>4597457</v>
      </c>
      <c r="P1883" s="21">
        <v>38358700.909999996</v>
      </c>
      <c r="Q1883" s="17">
        <v>0</v>
      </c>
      <c r="R1883" s="21">
        <v>0</v>
      </c>
      <c r="S1883" s="17">
        <v>30627</v>
      </c>
      <c r="T1883" s="21">
        <v>144785.28</v>
      </c>
      <c r="U1883" s="17">
        <v>2073053</v>
      </c>
      <c r="V1883" s="21">
        <v>4809516.5599999996</v>
      </c>
      <c r="W1883" s="17">
        <v>1894627</v>
      </c>
      <c r="X1883" s="21">
        <v>5947913.71</v>
      </c>
      <c r="Y1883" s="17">
        <v>0</v>
      </c>
      <c r="Z1883" s="21">
        <v>0</v>
      </c>
      <c r="AA1883" s="17">
        <v>10695088</v>
      </c>
      <c r="AB1883" s="21">
        <v>51932311.189999998</v>
      </c>
      <c r="AC1883" s="17">
        <v>0</v>
      </c>
      <c r="AD1883" s="21">
        <v>0</v>
      </c>
      <c r="AE1883" s="21">
        <v>63474074.089999996</v>
      </c>
      <c r="AF1883" s="21">
        <v>62689741.459999993</v>
      </c>
      <c r="AG1883" s="21" t="s">
        <v>40</v>
      </c>
      <c r="AI1883"/>
    </row>
    <row r="1884" spans="1:35">
      <c r="A1884" s="22">
        <v>1882</v>
      </c>
      <c r="B1884" s="28">
        <v>45536</v>
      </c>
      <c r="C1884" s="23" t="s">
        <v>36</v>
      </c>
      <c r="D1884" s="23" t="s">
        <v>80</v>
      </c>
      <c r="E1884" s="22">
        <v>0</v>
      </c>
      <c r="F1884" s="22">
        <v>0</v>
      </c>
      <c r="G1884" s="22">
        <v>0</v>
      </c>
      <c r="H1884" s="38">
        <v>313929</v>
      </c>
      <c r="I1884" s="22">
        <v>0</v>
      </c>
      <c r="J1884" s="22">
        <v>0</v>
      </c>
      <c r="K1884" s="22">
        <v>0</v>
      </c>
      <c r="L1884" s="22">
        <v>1198389</v>
      </c>
      <c r="M1884" s="22">
        <v>0</v>
      </c>
      <c r="N1884" s="29">
        <v>0</v>
      </c>
      <c r="O1884" s="22">
        <v>0</v>
      </c>
      <c r="P1884" s="29">
        <v>0</v>
      </c>
      <c r="Q1884" s="22">
        <v>0</v>
      </c>
      <c r="R1884" s="29">
        <v>0</v>
      </c>
      <c r="S1884" s="22">
        <v>0</v>
      </c>
      <c r="T1884" s="29">
        <v>0</v>
      </c>
      <c r="U1884" s="22">
        <v>14211</v>
      </c>
      <c r="V1884" s="29">
        <v>19185.46</v>
      </c>
      <c r="W1884" s="22">
        <v>41562</v>
      </c>
      <c r="X1884" s="29">
        <v>37559.279999999999</v>
      </c>
      <c r="Y1884" s="22">
        <v>0</v>
      </c>
      <c r="Z1884" s="29">
        <v>0</v>
      </c>
      <c r="AA1884" s="22">
        <v>427628</v>
      </c>
      <c r="AB1884" s="29">
        <v>925118.84</v>
      </c>
      <c r="AC1884" s="22">
        <v>0</v>
      </c>
      <c r="AD1884" s="29">
        <v>0</v>
      </c>
      <c r="AE1884" s="29">
        <v>0</v>
      </c>
      <c r="AF1884" s="29">
        <v>981863.58</v>
      </c>
      <c r="AG1884" s="29" t="s">
        <v>35</v>
      </c>
      <c r="AI1884"/>
    </row>
    <row r="1885" spans="1:35">
      <c r="A1885" s="17">
        <v>1883</v>
      </c>
      <c r="B1885" s="18">
        <v>45536</v>
      </c>
      <c r="C1885" s="19" t="s">
        <v>41</v>
      </c>
      <c r="D1885" s="19" t="s">
        <v>99</v>
      </c>
      <c r="E1885" s="17">
        <v>0</v>
      </c>
      <c r="F1885" s="17">
        <v>0</v>
      </c>
      <c r="G1885" s="17">
        <v>0</v>
      </c>
      <c r="H1885" s="20">
        <v>0</v>
      </c>
      <c r="I1885" s="17">
        <v>0</v>
      </c>
      <c r="J1885" s="17">
        <v>0</v>
      </c>
      <c r="K1885" s="17">
        <v>0</v>
      </c>
      <c r="L1885" s="17">
        <v>275222</v>
      </c>
      <c r="M1885" s="17">
        <v>0</v>
      </c>
      <c r="N1885" s="21">
        <v>0</v>
      </c>
      <c r="O1885" s="17">
        <v>0</v>
      </c>
      <c r="P1885" s="21">
        <v>0</v>
      </c>
      <c r="Q1885" s="17">
        <v>0</v>
      </c>
      <c r="R1885" s="21">
        <v>0</v>
      </c>
      <c r="S1885" s="17">
        <v>0</v>
      </c>
      <c r="T1885" s="21">
        <v>0</v>
      </c>
      <c r="U1885" s="17">
        <v>14733</v>
      </c>
      <c r="V1885" s="21">
        <v>26106.25</v>
      </c>
      <c r="W1885" s="17">
        <v>4302</v>
      </c>
      <c r="X1885" s="21">
        <v>13923.91</v>
      </c>
      <c r="Y1885" s="17">
        <v>0</v>
      </c>
      <c r="Z1885" s="21">
        <v>0</v>
      </c>
      <c r="AA1885" s="17">
        <v>70460</v>
      </c>
      <c r="AB1885" s="21">
        <v>331878</v>
      </c>
      <c r="AC1885" s="17">
        <v>0</v>
      </c>
      <c r="AD1885" s="21">
        <v>0</v>
      </c>
      <c r="AE1885" s="21">
        <v>0</v>
      </c>
      <c r="AF1885" s="21">
        <v>371908.16000000003</v>
      </c>
      <c r="AG1885" s="21" t="s">
        <v>35</v>
      </c>
      <c r="AI1885"/>
    </row>
    <row r="1886" spans="1:35">
      <c r="A1886" s="22">
        <v>1884</v>
      </c>
      <c r="B1886" s="28">
        <v>45536</v>
      </c>
      <c r="C1886" s="23" t="s">
        <v>33</v>
      </c>
      <c r="D1886" s="23" t="s">
        <v>81</v>
      </c>
      <c r="E1886" s="22">
        <v>18</v>
      </c>
      <c r="F1886" s="22">
        <v>1</v>
      </c>
      <c r="G1886" s="22">
        <v>0</v>
      </c>
      <c r="H1886" s="38">
        <v>0</v>
      </c>
      <c r="I1886" s="22">
        <v>0</v>
      </c>
      <c r="J1886" s="22">
        <v>0</v>
      </c>
      <c r="K1886" s="22">
        <v>0</v>
      </c>
      <c r="L1886" s="22">
        <v>394631</v>
      </c>
      <c r="M1886" s="22">
        <v>0</v>
      </c>
      <c r="N1886" s="29">
        <v>0</v>
      </c>
      <c r="O1886" s="22">
        <v>0</v>
      </c>
      <c r="P1886" s="29">
        <v>0</v>
      </c>
      <c r="Q1886" s="22">
        <v>0</v>
      </c>
      <c r="R1886" s="29">
        <v>0</v>
      </c>
      <c r="S1886" s="22">
        <v>0</v>
      </c>
      <c r="T1886" s="29">
        <v>0</v>
      </c>
      <c r="U1886" s="22">
        <v>4757</v>
      </c>
      <c r="V1886" s="29">
        <v>6643.78</v>
      </c>
      <c r="W1886" s="22">
        <v>1584</v>
      </c>
      <c r="X1886" s="29">
        <v>2066.4299999999998</v>
      </c>
      <c r="Y1886" s="22">
        <v>0</v>
      </c>
      <c r="Z1886" s="29">
        <v>0</v>
      </c>
      <c r="AA1886" s="22">
        <v>109112</v>
      </c>
      <c r="AB1886" s="29">
        <v>287624.59999999998</v>
      </c>
      <c r="AC1886" s="22">
        <v>17</v>
      </c>
      <c r="AD1886" s="29">
        <v>8.11</v>
      </c>
      <c r="AE1886" s="29">
        <v>0</v>
      </c>
      <c r="AF1886" s="29">
        <v>296342.92</v>
      </c>
      <c r="AG1886" s="29" t="s">
        <v>35</v>
      </c>
      <c r="AI1886"/>
    </row>
    <row r="1887" spans="1:35">
      <c r="A1887" s="17">
        <v>1885</v>
      </c>
      <c r="B1887" s="18">
        <v>45536</v>
      </c>
      <c r="C1887" s="19" t="s">
        <v>36</v>
      </c>
      <c r="D1887" s="19" t="s">
        <v>82</v>
      </c>
      <c r="E1887" s="17">
        <v>0</v>
      </c>
      <c r="F1887" s="17">
        <v>0</v>
      </c>
      <c r="G1887" s="17">
        <v>0</v>
      </c>
      <c r="H1887" s="20">
        <v>0</v>
      </c>
      <c r="I1887" s="17">
        <v>0</v>
      </c>
      <c r="J1887" s="17">
        <v>0</v>
      </c>
      <c r="K1887" s="17">
        <v>0</v>
      </c>
      <c r="L1887" s="17">
        <v>30614013</v>
      </c>
      <c r="M1887" s="17">
        <v>0</v>
      </c>
      <c r="N1887" s="21">
        <v>0</v>
      </c>
      <c r="O1887" s="17">
        <v>0</v>
      </c>
      <c r="P1887" s="21">
        <v>0</v>
      </c>
      <c r="Q1887" s="17">
        <v>0</v>
      </c>
      <c r="R1887" s="21">
        <v>0</v>
      </c>
      <c r="S1887" s="17">
        <v>0</v>
      </c>
      <c r="T1887" s="21">
        <v>0</v>
      </c>
      <c r="U1887" s="17">
        <v>186</v>
      </c>
      <c r="V1887" s="21">
        <v>286.81</v>
      </c>
      <c r="W1887" s="17">
        <v>365</v>
      </c>
      <c r="X1887" s="21">
        <v>396.3</v>
      </c>
      <c r="Y1887" s="17">
        <v>0</v>
      </c>
      <c r="Z1887" s="21">
        <v>0</v>
      </c>
      <c r="AA1887" s="17">
        <v>235</v>
      </c>
      <c r="AB1887" s="21">
        <v>613.4</v>
      </c>
      <c r="AC1887" s="17">
        <v>0</v>
      </c>
      <c r="AD1887" s="21">
        <v>0</v>
      </c>
      <c r="AE1887" s="21">
        <v>0</v>
      </c>
      <c r="AF1887" s="21">
        <v>1296.51</v>
      </c>
      <c r="AG1887" s="21" t="s">
        <v>35</v>
      </c>
      <c r="AI1887"/>
    </row>
    <row r="1888" spans="1:35">
      <c r="A1888" s="22">
        <v>1886</v>
      </c>
      <c r="B1888" s="28">
        <v>45536</v>
      </c>
      <c r="C1888" s="23" t="s">
        <v>45</v>
      </c>
      <c r="D1888" s="23" t="s">
        <v>83</v>
      </c>
      <c r="E1888" s="22">
        <v>1049</v>
      </c>
      <c r="F1888" s="22">
        <v>28</v>
      </c>
      <c r="G1888" s="22">
        <v>833</v>
      </c>
      <c r="H1888" s="38">
        <v>1503</v>
      </c>
      <c r="I1888" s="22">
        <v>979</v>
      </c>
      <c r="J1888" s="22">
        <v>139547</v>
      </c>
      <c r="K1888" s="22">
        <v>0</v>
      </c>
      <c r="L1888" s="22">
        <v>3648840</v>
      </c>
      <c r="M1888" s="22">
        <v>0</v>
      </c>
      <c r="N1888" s="29">
        <v>0</v>
      </c>
      <c r="O1888" s="22">
        <v>0</v>
      </c>
      <c r="P1888" s="29">
        <v>0</v>
      </c>
      <c r="Q1888" s="22">
        <v>0</v>
      </c>
      <c r="R1888" s="29">
        <v>0</v>
      </c>
      <c r="S1888" s="22">
        <v>0</v>
      </c>
      <c r="T1888" s="29">
        <v>0</v>
      </c>
      <c r="U1888" s="22">
        <v>311196</v>
      </c>
      <c r="V1888" s="29">
        <v>724296.48</v>
      </c>
      <c r="W1888" s="22">
        <v>111705</v>
      </c>
      <c r="X1888" s="29">
        <v>295850.08</v>
      </c>
      <c r="Y1888" s="22">
        <v>0</v>
      </c>
      <c r="Z1888" s="29">
        <v>0</v>
      </c>
      <c r="AA1888" s="22">
        <v>1439804</v>
      </c>
      <c r="AB1888" s="29">
        <v>6828675.4000000004</v>
      </c>
      <c r="AC1888" s="22">
        <v>0</v>
      </c>
      <c r="AD1888" s="29">
        <v>0</v>
      </c>
      <c r="AE1888" s="29">
        <v>0</v>
      </c>
      <c r="AF1888" s="29">
        <v>7848821.9600000009</v>
      </c>
      <c r="AG1888" s="29" t="s">
        <v>35</v>
      </c>
      <c r="AI1888"/>
    </row>
    <row r="1889" spans="1:35">
      <c r="A1889" s="17">
        <v>1887</v>
      </c>
      <c r="B1889" s="18">
        <v>45536</v>
      </c>
      <c r="C1889" s="19" t="s">
        <v>45</v>
      </c>
      <c r="D1889" s="19" t="s">
        <v>84</v>
      </c>
      <c r="E1889" s="17">
        <v>7801</v>
      </c>
      <c r="F1889" s="17">
        <v>4239</v>
      </c>
      <c r="G1889" s="17">
        <v>34478</v>
      </c>
      <c r="H1889" s="20">
        <v>0</v>
      </c>
      <c r="I1889" s="17">
        <v>678348</v>
      </c>
      <c r="J1889" s="17">
        <v>604644</v>
      </c>
      <c r="K1889" s="17">
        <v>541418</v>
      </c>
      <c r="L1889" s="17">
        <v>40630988</v>
      </c>
      <c r="M1889" s="17">
        <v>360418</v>
      </c>
      <c r="N1889" s="21">
        <v>1495528.51</v>
      </c>
      <c r="O1889" s="17">
        <v>252894</v>
      </c>
      <c r="P1889" s="21">
        <v>1401476.89</v>
      </c>
      <c r="Q1889" s="17">
        <v>4</v>
      </c>
      <c r="R1889" s="21">
        <v>255.24</v>
      </c>
      <c r="S1889" s="17">
        <v>7224</v>
      </c>
      <c r="T1889" s="21">
        <v>21674.26</v>
      </c>
      <c r="U1889" s="17">
        <v>4261970</v>
      </c>
      <c r="V1889" s="21">
        <v>10539979.210000001</v>
      </c>
      <c r="W1889" s="17">
        <v>1333438</v>
      </c>
      <c r="X1889" s="21">
        <v>3374688.91</v>
      </c>
      <c r="Y1889" s="17">
        <v>0</v>
      </c>
      <c r="Z1889" s="21">
        <v>0</v>
      </c>
      <c r="AA1889" s="17">
        <v>24845236</v>
      </c>
      <c r="AB1889" s="21">
        <v>123898106.5</v>
      </c>
      <c r="AC1889" s="17">
        <v>0</v>
      </c>
      <c r="AD1889" s="21">
        <v>0</v>
      </c>
      <c r="AE1889" s="21">
        <v>2918934.9</v>
      </c>
      <c r="AF1889" s="21">
        <v>137812774.62</v>
      </c>
      <c r="AG1889" s="21" t="s">
        <v>35</v>
      </c>
      <c r="AI1889"/>
    </row>
    <row r="1890" spans="1:35">
      <c r="A1890" s="22">
        <v>1888</v>
      </c>
      <c r="B1890" s="28">
        <v>45536</v>
      </c>
      <c r="C1890" s="23" t="s">
        <v>41</v>
      </c>
      <c r="D1890" s="23" t="s">
        <v>85</v>
      </c>
      <c r="E1890" s="22">
        <v>370</v>
      </c>
      <c r="F1890" s="22">
        <v>36</v>
      </c>
      <c r="G1890" s="22">
        <v>1662956</v>
      </c>
      <c r="H1890" s="38">
        <v>0</v>
      </c>
      <c r="I1890" s="22">
        <v>3429</v>
      </c>
      <c r="J1890" s="22">
        <v>136200</v>
      </c>
      <c r="K1890" s="22">
        <v>5218099</v>
      </c>
      <c r="L1890" s="22">
        <v>1558113</v>
      </c>
      <c r="M1890" s="22">
        <v>5210235</v>
      </c>
      <c r="N1890" s="29">
        <v>25780852.030000001</v>
      </c>
      <c r="O1890" s="22">
        <v>4729865</v>
      </c>
      <c r="P1890" s="29">
        <v>44633355.549999997</v>
      </c>
      <c r="Q1890" s="22">
        <v>0</v>
      </c>
      <c r="R1890" s="29">
        <v>0</v>
      </c>
      <c r="S1890" s="22">
        <v>38654</v>
      </c>
      <c r="T1890" s="29">
        <v>157745.01</v>
      </c>
      <c r="U1890" s="22">
        <v>159642</v>
      </c>
      <c r="V1890" s="29">
        <v>437128.02</v>
      </c>
      <c r="W1890" s="22">
        <v>93194</v>
      </c>
      <c r="X1890" s="29">
        <v>618434.85</v>
      </c>
      <c r="Y1890" s="22">
        <v>74</v>
      </c>
      <c r="Z1890" s="29">
        <v>2704.97</v>
      </c>
      <c r="AA1890" s="22">
        <v>540038</v>
      </c>
      <c r="AB1890" s="29">
        <v>2778244.36</v>
      </c>
      <c r="AC1890" s="22">
        <v>0</v>
      </c>
      <c r="AD1890" s="29">
        <v>0</v>
      </c>
      <c r="AE1890" s="29">
        <v>70571952.590000004</v>
      </c>
      <c r="AF1890" s="29">
        <v>3836512.2</v>
      </c>
      <c r="AG1890" s="29" t="s">
        <v>40</v>
      </c>
      <c r="AI1890"/>
    </row>
    <row r="1891" spans="1:35">
      <c r="A1891" s="17">
        <v>1889</v>
      </c>
      <c r="B1891" s="18">
        <v>45536</v>
      </c>
      <c r="C1891" s="19" t="s">
        <v>38</v>
      </c>
      <c r="D1891" s="19" t="s">
        <v>86</v>
      </c>
      <c r="E1891" s="17">
        <v>0</v>
      </c>
      <c r="F1891" s="17">
        <v>0</v>
      </c>
      <c r="G1891" s="17">
        <v>0</v>
      </c>
      <c r="H1891" s="20">
        <v>0</v>
      </c>
      <c r="I1891" s="17">
        <v>0</v>
      </c>
      <c r="J1891" s="17">
        <v>0</v>
      </c>
      <c r="K1891" s="17">
        <v>638525</v>
      </c>
      <c r="L1891" s="17">
        <v>806906</v>
      </c>
      <c r="M1891" s="17">
        <v>228723</v>
      </c>
      <c r="N1891" s="21">
        <v>369899.32</v>
      </c>
      <c r="O1891" s="17">
        <v>448984</v>
      </c>
      <c r="P1891" s="21">
        <v>950385.14</v>
      </c>
      <c r="Q1891" s="17">
        <v>0</v>
      </c>
      <c r="R1891" s="21">
        <v>0</v>
      </c>
      <c r="S1891" s="17">
        <v>6567</v>
      </c>
      <c r="T1891" s="21">
        <v>27438.19</v>
      </c>
      <c r="U1891" s="17">
        <v>8348</v>
      </c>
      <c r="V1891" s="21">
        <v>19916.310000000001</v>
      </c>
      <c r="W1891" s="17">
        <v>7566</v>
      </c>
      <c r="X1891" s="21">
        <v>23104.48</v>
      </c>
      <c r="Y1891" s="17">
        <v>0</v>
      </c>
      <c r="Z1891" s="21">
        <v>0</v>
      </c>
      <c r="AA1891" s="17">
        <v>27490</v>
      </c>
      <c r="AB1891" s="21">
        <v>82066.710000000006</v>
      </c>
      <c r="AC1891" s="17">
        <v>0</v>
      </c>
      <c r="AD1891" s="21">
        <v>0</v>
      </c>
      <c r="AE1891" s="21">
        <v>1347722.65</v>
      </c>
      <c r="AF1891" s="21">
        <v>125087.5</v>
      </c>
      <c r="AG1891" s="21" t="s">
        <v>40</v>
      </c>
      <c r="AI1891"/>
    </row>
    <row r="1892" spans="1:35">
      <c r="A1892" s="22">
        <v>1890</v>
      </c>
      <c r="B1892" s="28">
        <v>45536</v>
      </c>
      <c r="C1892" s="23" t="s">
        <v>33</v>
      </c>
      <c r="D1892" s="23" t="s">
        <v>100</v>
      </c>
      <c r="E1892" s="22">
        <v>0</v>
      </c>
      <c r="F1892" s="22">
        <v>0</v>
      </c>
      <c r="G1892" s="22">
        <v>0</v>
      </c>
      <c r="H1892" s="38">
        <v>0</v>
      </c>
      <c r="I1892" s="22">
        <v>0</v>
      </c>
      <c r="J1892" s="22">
        <v>0</v>
      </c>
      <c r="K1892" s="22">
        <v>0</v>
      </c>
      <c r="L1892" s="22">
        <v>69589</v>
      </c>
      <c r="M1892" s="22">
        <v>0</v>
      </c>
      <c r="N1892" s="29">
        <v>0</v>
      </c>
      <c r="O1892" s="22">
        <v>0</v>
      </c>
      <c r="P1892" s="29">
        <v>0</v>
      </c>
      <c r="Q1892" s="22">
        <v>0</v>
      </c>
      <c r="R1892" s="29">
        <v>0</v>
      </c>
      <c r="S1892" s="22">
        <v>0</v>
      </c>
      <c r="T1892" s="29">
        <v>0</v>
      </c>
      <c r="U1892" s="22">
        <v>3895</v>
      </c>
      <c r="V1892" s="29">
        <v>8489.31</v>
      </c>
      <c r="W1892" s="22">
        <v>2711</v>
      </c>
      <c r="X1892" s="29">
        <v>11918.53</v>
      </c>
      <c r="Y1892" s="22">
        <v>0</v>
      </c>
      <c r="Z1892" s="29">
        <v>0</v>
      </c>
      <c r="AA1892" s="22">
        <v>27827</v>
      </c>
      <c r="AB1892" s="29">
        <v>145046.93</v>
      </c>
      <c r="AC1892" s="22">
        <v>0</v>
      </c>
      <c r="AD1892" s="29">
        <v>0</v>
      </c>
      <c r="AE1892" s="29">
        <v>0</v>
      </c>
      <c r="AF1892" s="29">
        <v>165454.76999999999</v>
      </c>
      <c r="AG1892" s="29" t="s">
        <v>35</v>
      </c>
      <c r="AI1892"/>
    </row>
    <row r="1893" spans="1:35">
      <c r="A1893" s="17">
        <v>1891</v>
      </c>
      <c r="B1893" s="18">
        <v>45536</v>
      </c>
      <c r="C1893" s="19" t="s">
        <v>41</v>
      </c>
      <c r="D1893" s="19" t="s">
        <v>87</v>
      </c>
      <c r="E1893" s="17">
        <v>911</v>
      </c>
      <c r="F1893" s="17">
        <v>374</v>
      </c>
      <c r="G1893" s="17">
        <v>18277</v>
      </c>
      <c r="H1893" s="20">
        <v>0</v>
      </c>
      <c r="I1893" s="17">
        <v>37530</v>
      </c>
      <c r="J1893" s="17">
        <v>97408</v>
      </c>
      <c r="K1893" s="17">
        <v>393789</v>
      </c>
      <c r="L1893" s="17">
        <v>3763611</v>
      </c>
      <c r="M1893" s="17">
        <v>654281</v>
      </c>
      <c r="N1893" s="21">
        <v>2407450.88</v>
      </c>
      <c r="O1893" s="17">
        <v>697980</v>
      </c>
      <c r="P1893" s="21">
        <v>4516147.7300000004</v>
      </c>
      <c r="Q1893" s="17">
        <v>0</v>
      </c>
      <c r="R1893" s="21">
        <v>0</v>
      </c>
      <c r="S1893" s="17">
        <v>0</v>
      </c>
      <c r="T1893" s="21">
        <v>0</v>
      </c>
      <c r="U1893" s="17">
        <v>1110637</v>
      </c>
      <c r="V1893" s="21">
        <v>2837926.26</v>
      </c>
      <c r="W1893" s="17">
        <v>174949</v>
      </c>
      <c r="X1893" s="21">
        <v>819674.35</v>
      </c>
      <c r="Y1893" s="17">
        <v>0</v>
      </c>
      <c r="Z1893" s="21">
        <v>0</v>
      </c>
      <c r="AA1893" s="17">
        <v>2854778</v>
      </c>
      <c r="AB1893" s="21">
        <v>14362552.4</v>
      </c>
      <c r="AC1893" s="17">
        <v>0</v>
      </c>
      <c r="AD1893" s="21">
        <v>0</v>
      </c>
      <c r="AE1893" s="21">
        <v>6923598.6100000003</v>
      </c>
      <c r="AF1893" s="21">
        <v>18020153.010000002</v>
      </c>
      <c r="AG1893" s="21" t="s">
        <v>35</v>
      </c>
      <c r="AI1893"/>
    </row>
    <row r="1894" spans="1:35">
      <c r="A1894" s="22">
        <v>1892</v>
      </c>
      <c r="B1894" s="28">
        <v>45536</v>
      </c>
      <c r="C1894" s="23" t="s">
        <v>38</v>
      </c>
      <c r="D1894" s="23" t="s">
        <v>88</v>
      </c>
      <c r="E1894" s="22">
        <v>102</v>
      </c>
      <c r="F1894" s="22">
        <v>48</v>
      </c>
      <c r="G1894" s="22">
        <v>0</v>
      </c>
      <c r="H1894" s="38">
        <v>0</v>
      </c>
      <c r="I1894" s="22">
        <v>0</v>
      </c>
      <c r="J1894" s="22">
        <v>0</v>
      </c>
      <c r="K1894" s="22">
        <v>979954</v>
      </c>
      <c r="L1894" s="22">
        <v>1054782</v>
      </c>
      <c r="M1894" s="22">
        <v>1104013</v>
      </c>
      <c r="N1894" s="29">
        <v>3755752.42</v>
      </c>
      <c r="O1894" s="22">
        <v>1257591</v>
      </c>
      <c r="P1894" s="29">
        <v>6380265.3499999996</v>
      </c>
      <c r="Q1894" s="22">
        <v>0</v>
      </c>
      <c r="R1894" s="29">
        <v>0</v>
      </c>
      <c r="S1894" s="22">
        <v>2174</v>
      </c>
      <c r="T1894" s="29">
        <v>13841.87</v>
      </c>
      <c r="U1894" s="22">
        <v>325078</v>
      </c>
      <c r="V1894" s="29">
        <v>1014789.6</v>
      </c>
      <c r="W1894" s="22">
        <v>150718</v>
      </c>
      <c r="X1894" s="29">
        <v>589412.63</v>
      </c>
      <c r="Y1894" s="22">
        <v>35</v>
      </c>
      <c r="Z1894" s="29">
        <v>798.61</v>
      </c>
      <c r="AA1894" s="22">
        <v>610999</v>
      </c>
      <c r="AB1894" s="29">
        <v>3168922.95</v>
      </c>
      <c r="AC1894" s="22">
        <v>0</v>
      </c>
      <c r="AD1894" s="29">
        <v>0</v>
      </c>
      <c r="AE1894" s="29">
        <v>10149859.639999999</v>
      </c>
      <c r="AF1894" s="29">
        <v>4773923.79</v>
      </c>
      <c r="AG1894" s="29" t="s">
        <v>40</v>
      </c>
      <c r="AI1894"/>
    </row>
    <row r="1895" spans="1:35">
      <c r="A1895" s="17">
        <v>1893</v>
      </c>
      <c r="B1895" s="18">
        <v>45536</v>
      </c>
      <c r="C1895" s="19" t="s">
        <v>45</v>
      </c>
      <c r="D1895" s="19" t="s">
        <v>89</v>
      </c>
      <c r="E1895" s="17">
        <v>24713</v>
      </c>
      <c r="F1895" s="17">
        <v>37988</v>
      </c>
      <c r="G1895" s="17">
        <v>1445506</v>
      </c>
      <c r="H1895" s="20">
        <v>46452</v>
      </c>
      <c r="I1895" s="17">
        <v>940593</v>
      </c>
      <c r="J1895" s="17">
        <v>4375351</v>
      </c>
      <c r="K1895" s="17">
        <v>19586884</v>
      </c>
      <c r="L1895" s="17">
        <v>234984596</v>
      </c>
      <c r="M1895" s="17">
        <v>25598172</v>
      </c>
      <c r="N1895" s="21">
        <v>99052398.689999998</v>
      </c>
      <c r="O1895" s="17">
        <v>39864931</v>
      </c>
      <c r="P1895" s="21">
        <v>178095371.90000001</v>
      </c>
      <c r="Q1895" s="17">
        <v>0</v>
      </c>
      <c r="R1895" s="21">
        <v>0</v>
      </c>
      <c r="S1895" s="17">
        <v>130362</v>
      </c>
      <c r="T1895" s="21">
        <v>555277</v>
      </c>
      <c r="U1895" s="17">
        <v>32023702</v>
      </c>
      <c r="V1895" s="21">
        <v>75866295.739999995</v>
      </c>
      <c r="W1895" s="17">
        <v>7798956</v>
      </c>
      <c r="X1895" s="21">
        <v>25641836.219999999</v>
      </c>
      <c r="Y1895" s="17">
        <v>958</v>
      </c>
      <c r="Z1895" s="21">
        <v>13842.43</v>
      </c>
      <c r="AA1895" s="17">
        <v>157827279</v>
      </c>
      <c r="AB1895" s="21">
        <v>813309515.20000005</v>
      </c>
      <c r="AC1895" s="17">
        <v>18926</v>
      </c>
      <c r="AD1895" s="21">
        <v>17742.150000000001</v>
      </c>
      <c r="AE1895" s="21">
        <v>277703047.59000003</v>
      </c>
      <c r="AF1895" s="21">
        <v>914849231.74000001</v>
      </c>
      <c r="AG1895" s="21" t="s">
        <v>35</v>
      </c>
      <c r="AI1895"/>
    </row>
    <row r="1896" spans="1:35">
      <c r="A1896" s="22">
        <v>1894</v>
      </c>
      <c r="B1896" s="28">
        <v>45536</v>
      </c>
      <c r="C1896" s="23" t="s">
        <v>33</v>
      </c>
      <c r="D1896" s="23" t="s">
        <v>90</v>
      </c>
      <c r="E1896" s="22">
        <v>0</v>
      </c>
      <c r="F1896" s="22">
        <v>0</v>
      </c>
      <c r="G1896" s="22">
        <v>0</v>
      </c>
      <c r="H1896" s="38">
        <v>67</v>
      </c>
      <c r="I1896" s="22">
        <v>0</v>
      </c>
      <c r="J1896" s="22">
        <v>0</v>
      </c>
      <c r="K1896" s="22">
        <v>0</v>
      </c>
      <c r="L1896" s="22">
        <v>798337</v>
      </c>
      <c r="M1896" s="22">
        <v>0</v>
      </c>
      <c r="N1896" s="29">
        <v>0</v>
      </c>
      <c r="O1896" s="22">
        <v>0</v>
      </c>
      <c r="P1896" s="29">
        <v>0</v>
      </c>
      <c r="Q1896" s="22">
        <v>0</v>
      </c>
      <c r="R1896" s="29">
        <v>0</v>
      </c>
      <c r="S1896" s="22">
        <v>0</v>
      </c>
      <c r="T1896" s="29">
        <v>0</v>
      </c>
      <c r="U1896" s="22">
        <v>28009</v>
      </c>
      <c r="V1896" s="29">
        <v>32684.82</v>
      </c>
      <c r="W1896" s="22">
        <v>860</v>
      </c>
      <c r="X1896" s="29">
        <v>2751.8</v>
      </c>
      <c r="Y1896" s="22">
        <v>0</v>
      </c>
      <c r="Z1896" s="29">
        <v>0</v>
      </c>
      <c r="AA1896" s="22">
        <v>82857</v>
      </c>
      <c r="AB1896" s="29">
        <v>318477.24</v>
      </c>
      <c r="AC1896" s="22">
        <v>0</v>
      </c>
      <c r="AD1896" s="29">
        <v>0</v>
      </c>
      <c r="AE1896" s="29">
        <v>0</v>
      </c>
      <c r="AF1896" s="29">
        <v>353913.86</v>
      </c>
      <c r="AG1896" s="29" t="s">
        <v>35</v>
      </c>
      <c r="AI1896"/>
    </row>
    <row r="1897" spans="1:35">
      <c r="A1897" s="17">
        <v>1895</v>
      </c>
      <c r="B1897" s="18">
        <v>45536</v>
      </c>
      <c r="C1897" s="19" t="s">
        <v>41</v>
      </c>
      <c r="D1897" s="19" t="s">
        <v>91</v>
      </c>
      <c r="E1897" s="17">
        <v>507</v>
      </c>
      <c r="F1897" s="17">
        <v>655</v>
      </c>
      <c r="G1897" s="17">
        <v>2258</v>
      </c>
      <c r="H1897" s="20">
        <v>0</v>
      </c>
      <c r="I1897" s="17">
        <v>0</v>
      </c>
      <c r="J1897" s="17">
        <v>156931</v>
      </c>
      <c r="K1897" s="17">
        <v>32717</v>
      </c>
      <c r="L1897" s="17">
        <v>2348267</v>
      </c>
      <c r="M1897" s="17">
        <v>42360</v>
      </c>
      <c r="N1897" s="21">
        <v>190103.47</v>
      </c>
      <c r="O1897" s="17">
        <v>17318</v>
      </c>
      <c r="P1897" s="21">
        <v>107566.95</v>
      </c>
      <c r="Q1897" s="17">
        <v>0</v>
      </c>
      <c r="R1897" s="21">
        <v>0</v>
      </c>
      <c r="S1897" s="17">
        <v>1971</v>
      </c>
      <c r="T1897" s="21">
        <v>8091</v>
      </c>
      <c r="U1897" s="17">
        <v>357803</v>
      </c>
      <c r="V1897" s="21">
        <v>951666.84</v>
      </c>
      <c r="W1897" s="17">
        <v>32843</v>
      </c>
      <c r="X1897" s="21">
        <v>138087.26999999999</v>
      </c>
      <c r="Y1897" s="17">
        <v>60</v>
      </c>
      <c r="Z1897" s="21">
        <v>161.93</v>
      </c>
      <c r="AA1897" s="17">
        <v>4843507</v>
      </c>
      <c r="AB1897" s="21">
        <v>21683201.899999999</v>
      </c>
      <c r="AC1897" s="17">
        <v>0</v>
      </c>
      <c r="AD1897" s="21">
        <v>0</v>
      </c>
      <c r="AE1897" s="21">
        <v>305761.42</v>
      </c>
      <c r="AF1897" s="21">
        <v>22773117.939999998</v>
      </c>
      <c r="AG1897" s="21" t="s">
        <v>35</v>
      </c>
      <c r="AI1897"/>
    </row>
    <row r="1898" spans="1:35">
      <c r="A1898" s="22">
        <v>1896</v>
      </c>
      <c r="B1898" s="28">
        <v>45536</v>
      </c>
      <c r="C1898" s="23" t="s">
        <v>45</v>
      </c>
      <c r="D1898" s="23" t="s">
        <v>92</v>
      </c>
      <c r="E1898" s="22">
        <v>2240</v>
      </c>
      <c r="F1898" s="22">
        <v>231</v>
      </c>
      <c r="G1898" s="22">
        <v>11020</v>
      </c>
      <c r="H1898" s="38">
        <v>3568</v>
      </c>
      <c r="I1898" s="22">
        <v>310</v>
      </c>
      <c r="J1898" s="22">
        <v>1164594</v>
      </c>
      <c r="K1898" s="22">
        <v>0</v>
      </c>
      <c r="L1898" s="22">
        <v>12587210</v>
      </c>
      <c r="M1898" s="22">
        <v>0</v>
      </c>
      <c r="N1898" s="29">
        <v>0</v>
      </c>
      <c r="O1898" s="22">
        <v>0</v>
      </c>
      <c r="P1898" s="29">
        <v>0</v>
      </c>
      <c r="Q1898" s="22">
        <v>0</v>
      </c>
      <c r="R1898" s="29">
        <v>0</v>
      </c>
      <c r="S1898" s="22">
        <v>0</v>
      </c>
      <c r="T1898" s="29">
        <v>0</v>
      </c>
      <c r="U1898" s="22">
        <v>953005</v>
      </c>
      <c r="V1898" s="29">
        <v>2307711.65</v>
      </c>
      <c r="W1898" s="22">
        <v>347825</v>
      </c>
      <c r="X1898" s="29">
        <v>814866.59</v>
      </c>
      <c r="Y1898" s="22">
        <v>829</v>
      </c>
      <c r="Z1898" s="29">
        <v>14353.08</v>
      </c>
      <c r="AA1898" s="22">
        <v>6419760</v>
      </c>
      <c r="AB1898" s="29">
        <v>29471029.77</v>
      </c>
      <c r="AC1898" s="22">
        <v>180</v>
      </c>
      <c r="AD1898" s="29">
        <v>197.84</v>
      </c>
      <c r="AE1898" s="29">
        <v>0</v>
      </c>
      <c r="AF1898" s="29">
        <v>32608158.93</v>
      </c>
      <c r="AG1898" s="29" t="s">
        <v>35</v>
      </c>
      <c r="AI1898"/>
    </row>
    <row r="1899" spans="1:35">
      <c r="A1899" s="17">
        <v>1897</v>
      </c>
      <c r="B1899" s="18">
        <v>45536</v>
      </c>
      <c r="C1899" s="19" t="s">
        <v>33</v>
      </c>
      <c r="D1899" s="19" t="s">
        <v>93</v>
      </c>
      <c r="E1899" s="17">
        <v>607</v>
      </c>
      <c r="F1899" s="17">
        <v>3</v>
      </c>
      <c r="G1899" s="17">
        <v>0</v>
      </c>
      <c r="H1899" s="20">
        <v>0</v>
      </c>
      <c r="I1899" s="17">
        <v>0</v>
      </c>
      <c r="J1899" s="17">
        <v>614506</v>
      </c>
      <c r="K1899" s="17">
        <v>0</v>
      </c>
      <c r="L1899" s="17">
        <v>7408625</v>
      </c>
      <c r="M1899" s="17">
        <v>0</v>
      </c>
      <c r="N1899" s="21">
        <v>0</v>
      </c>
      <c r="O1899" s="17">
        <v>0</v>
      </c>
      <c r="P1899" s="21">
        <v>0</v>
      </c>
      <c r="Q1899" s="17">
        <v>0</v>
      </c>
      <c r="R1899" s="21">
        <v>0</v>
      </c>
      <c r="S1899" s="17">
        <v>0</v>
      </c>
      <c r="T1899" s="21">
        <v>0</v>
      </c>
      <c r="U1899" s="17">
        <v>160492</v>
      </c>
      <c r="V1899" s="21">
        <v>293103.92</v>
      </c>
      <c r="W1899" s="17">
        <v>45458</v>
      </c>
      <c r="X1899" s="21">
        <v>133676.06</v>
      </c>
      <c r="Y1899" s="17">
        <v>0</v>
      </c>
      <c r="Z1899" s="21">
        <v>0</v>
      </c>
      <c r="AA1899" s="17">
        <v>3029351</v>
      </c>
      <c r="AB1899" s="21">
        <v>11362680.199999999</v>
      </c>
      <c r="AC1899" s="17">
        <v>4</v>
      </c>
      <c r="AD1899" s="21">
        <v>0.45</v>
      </c>
      <c r="AE1899" s="21">
        <v>0</v>
      </c>
      <c r="AF1899" s="21">
        <v>11789460.629999999</v>
      </c>
      <c r="AG1899" s="21" t="s">
        <v>35</v>
      </c>
      <c r="AI1899"/>
    </row>
    <row r="1900" spans="1:35">
      <c r="A1900" s="22">
        <v>1898</v>
      </c>
      <c r="B1900" s="28">
        <v>45536</v>
      </c>
      <c r="C1900" s="23" t="s">
        <v>45</v>
      </c>
      <c r="D1900" s="23" t="s">
        <v>94</v>
      </c>
      <c r="E1900" s="22">
        <v>7671</v>
      </c>
      <c r="F1900" s="22">
        <v>2020</v>
      </c>
      <c r="G1900" s="22">
        <v>48382</v>
      </c>
      <c r="H1900" s="38">
        <v>8001</v>
      </c>
      <c r="I1900" s="22">
        <v>290703</v>
      </c>
      <c r="J1900" s="22">
        <v>286419</v>
      </c>
      <c r="K1900" s="22">
        <v>746358</v>
      </c>
      <c r="L1900" s="22">
        <v>56180879</v>
      </c>
      <c r="M1900" s="22">
        <v>649297</v>
      </c>
      <c r="N1900" s="29">
        <v>2732371.68</v>
      </c>
      <c r="O1900" s="22">
        <v>1600394</v>
      </c>
      <c r="P1900" s="29">
        <v>3200231.43</v>
      </c>
      <c r="Q1900" s="22">
        <v>0</v>
      </c>
      <c r="R1900" s="29">
        <v>0</v>
      </c>
      <c r="S1900" s="22">
        <v>12503</v>
      </c>
      <c r="T1900" s="29">
        <v>54032.77</v>
      </c>
      <c r="U1900" s="22">
        <v>4833589</v>
      </c>
      <c r="V1900" s="29">
        <v>10392582.029999999</v>
      </c>
      <c r="W1900" s="22">
        <v>1893599</v>
      </c>
      <c r="X1900" s="29">
        <v>4085267.02</v>
      </c>
      <c r="Y1900" s="22">
        <v>2586</v>
      </c>
      <c r="Z1900" s="29">
        <v>10076.82</v>
      </c>
      <c r="AA1900" s="22">
        <v>43561329</v>
      </c>
      <c r="AB1900" s="29">
        <v>128740119.8</v>
      </c>
      <c r="AC1900" s="22">
        <v>1325</v>
      </c>
      <c r="AD1900" s="29">
        <v>2497.91</v>
      </c>
      <c r="AE1900" s="29">
        <v>5986635.8799999999</v>
      </c>
      <c r="AF1900" s="29">
        <v>143230543.57999998</v>
      </c>
      <c r="AG1900" s="29" t="s">
        <v>35</v>
      </c>
      <c r="AI1900"/>
    </row>
    <row r="1901" spans="1:35">
      <c r="A1901" s="17">
        <v>1899</v>
      </c>
      <c r="B1901" s="18">
        <v>45536</v>
      </c>
      <c r="C1901" s="19" t="s">
        <v>33</v>
      </c>
      <c r="D1901" s="19" t="s">
        <v>95</v>
      </c>
      <c r="E1901" s="17">
        <v>232</v>
      </c>
      <c r="F1901" s="17">
        <v>0</v>
      </c>
      <c r="G1901" s="17">
        <v>0</v>
      </c>
      <c r="H1901" s="20">
        <v>0</v>
      </c>
      <c r="I1901" s="17">
        <v>0</v>
      </c>
      <c r="J1901" s="17">
        <v>0</v>
      </c>
      <c r="K1901" s="17">
        <v>0</v>
      </c>
      <c r="L1901" s="17">
        <v>39972</v>
      </c>
      <c r="M1901" s="17">
        <v>0</v>
      </c>
      <c r="N1901" s="21">
        <v>0</v>
      </c>
      <c r="O1901" s="17">
        <v>0</v>
      </c>
      <c r="P1901" s="21">
        <v>0</v>
      </c>
      <c r="Q1901" s="17">
        <v>0</v>
      </c>
      <c r="R1901" s="21">
        <v>0</v>
      </c>
      <c r="S1901" s="17">
        <v>0</v>
      </c>
      <c r="T1901" s="21">
        <v>0</v>
      </c>
      <c r="U1901" s="17">
        <v>6056</v>
      </c>
      <c r="V1901" s="21">
        <v>9861.91</v>
      </c>
      <c r="W1901" s="17">
        <v>414</v>
      </c>
      <c r="X1901" s="21">
        <v>957.37</v>
      </c>
      <c r="Y1901" s="17">
        <v>0</v>
      </c>
      <c r="Z1901" s="21">
        <v>0</v>
      </c>
      <c r="AA1901" s="17">
        <v>19077</v>
      </c>
      <c r="AB1901" s="21">
        <v>71505.600000000006</v>
      </c>
      <c r="AC1901" s="17">
        <v>0</v>
      </c>
      <c r="AD1901" s="21">
        <v>0</v>
      </c>
      <c r="AE1901" s="21">
        <v>0</v>
      </c>
      <c r="AF1901" s="21">
        <v>82324.88</v>
      </c>
      <c r="AG1901" s="21" t="s">
        <v>35</v>
      </c>
      <c r="AI1901"/>
    </row>
    <row r="1902" spans="1:35">
      <c r="A1902" s="22">
        <v>1900</v>
      </c>
      <c r="B1902" s="28">
        <v>45536</v>
      </c>
      <c r="C1902" s="23" t="s">
        <v>33</v>
      </c>
      <c r="D1902" s="23" t="s">
        <v>96</v>
      </c>
      <c r="E1902" s="22">
        <v>337</v>
      </c>
      <c r="F1902" s="22">
        <v>7</v>
      </c>
      <c r="G1902" s="22">
        <v>0</v>
      </c>
      <c r="H1902" s="38">
        <v>677</v>
      </c>
      <c r="I1902" s="22">
        <v>0</v>
      </c>
      <c r="J1902" s="22">
        <v>38756</v>
      </c>
      <c r="K1902" s="22">
        <v>938</v>
      </c>
      <c r="L1902" s="22">
        <v>1726849</v>
      </c>
      <c r="M1902" s="22">
        <v>390</v>
      </c>
      <c r="N1902" s="29">
        <v>2077.41</v>
      </c>
      <c r="O1902" s="22">
        <v>372</v>
      </c>
      <c r="P1902" s="29">
        <v>2774.18</v>
      </c>
      <c r="Q1902" s="22">
        <v>1935</v>
      </c>
      <c r="R1902" s="29">
        <v>229.3</v>
      </c>
      <c r="S1902" s="22">
        <v>0</v>
      </c>
      <c r="T1902" s="29">
        <v>0</v>
      </c>
      <c r="U1902" s="22">
        <v>29546</v>
      </c>
      <c r="V1902" s="29">
        <v>65907.89</v>
      </c>
      <c r="W1902" s="22">
        <v>11531</v>
      </c>
      <c r="X1902" s="29">
        <v>120251.83</v>
      </c>
      <c r="Y1902" s="22">
        <v>6</v>
      </c>
      <c r="Z1902" s="29">
        <v>44.99</v>
      </c>
      <c r="AA1902" s="22">
        <v>245784</v>
      </c>
      <c r="AB1902" s="29">
        <v>1328847.3700000001</v>
      </c>
      <c r="AC1902" s="22">
        <v>0</v>
      </c>
      <c r="AD1902" s="29">
        <v>0</v>
      </c>
      <c r="AE1902" s="29">
        <v>5080.8900000000003</v>
      </c>
      <c r="AF1902" s="29">
        <v>1515052.08</v>
      </c>
      <c r="AG1902" s="29" t="s">
        <v>35</v>
      </c>
      <c r="AI1902"/>
    </row>
    <row r="1903" spans="1:35">
      <c r="A1903" s="17">
        <v>1901</v>
      </c>
      <c r="B1903" s="18">
        <v>45536</v>
      </c>
      <c r="C1903" s="19" t="s">
        <v>38</v>
      </c>
      <c r="D1903" s="19" t="s">
        <v>101</v>
      </c>
      <c r="E1903" s="17">
        <v>0</v>
      </c>
      <c r="F1903" s="17">
        <v>0</v>
      </c>
      <c r="G1903" s="17">
        <v>0</v>
      </c>
      <c r="H1903" s="20">
        <v>0</v>
      </c>
      <c r="I1903" s="17">
        <v>0</v>
      </c>
      <c r="J1903" s="17">
        <v>0</v>
      </c>
      <c r="K1903" s="17">
        <v>0</v>
      </c>
      <c r="L1903" s="17">
        <v>1246</v>
      </c>
      <c r="M1903" s="17">
        <v>0</v>
      </c>
      <c r="N1903" s="21">
        <v>0</v>
      </c>
      <c r="O1903" s="17">
        <v>0</v>
      </c>
      <c r="P1903" s="21">
        <v>0</v>
      </c>
      <c r="Q1903" s="17">
        <v>0</v>
      </c>
      <c r="R1903" s="21">
        <v>0</v>
      </c>
      <c r="S1903" s="17">
        <v>0</v>
      </c>
      <c r="T1903" s="21">
        <v>0</v>
      </c>
      <c r="U1903" s="17">
        <v>2328</v>
      </c>
      <c r="V1903" s="21">
        <v>7588.2</v>
      </c>
      <c r="W1903" s="17">
        <v>1045</v>
      </c>
      <c r="X1903" s="21">
        <v>2794.03</v>
      </c>
      <c r="Y1903" s="17">
        <v>0</v>
      </c>
      <c r="Z1903" s="21">
        <v>0</v>
      </c>
      <c r="AA1903" s="17">
        <v>565</v>
      </c>
      <c r="AB1903" s="21">
        <v>4594.6000000000004</v>
      </c>
      <c r="AC1903" s="17">
        <v>0</v>
      </c>
      <c r="AD1903" s="21">
        <v>0</v>
      </c>
      <c r="AE1903" s="21">
        <v>0</v>
      </c>
      <c r="AF1903" s="21">
        <v>14976.83</v>
      </c>
      <c r="AG1903" s="21" t="s">
        <v>35</v>
      </c>
      <c r="AI1903"/>
    </row>
    <row r="1904" spans="1:35">
      <c r="A1904" s="22">
        <v>1902</v>
      </c>
      <c r="B1904" s="28">
        <v>45536</v>
      </c>
      <c r="C1904" s="23" t="s">
        <v>41</v>
      </c>
      <c r="D1904" s="23" t="s">
        <v>97</v>
      </c>
      <c r="E1904" s="22">
        <v>1159</v>
      </c>
      <c r="F1904" s="22">
        <v>164</v>
      </c>
      <c r="G1904" s="22">
        <v>71867</v>
      </c>
      <c r="H1904" s="38">
        <v>94372</v>
      </c>
      <c r="I1904" s="22">
        <v>302596</v>
      </c>
      <c r="J1904" s="22">
        <v>473953131</v>
      </c>
      <c r="K1904" s="22">
        <v>2291974</v>
      </c>
      <c r="L1904" s="22">
        <v>5099164</v>
      </c>
      <c r="M1904" s="22">
        <v>6607375</v>
      </c>
      <c r="N1904" s="29">
        <v>14017952.01</v>
      </c>
      <c r="O1904" s="22">
        <v>1098481</v>
      </c>
      <c r="P1904" s="29">
        <v>12873262.460000001</v>
      </c>
      <c r="Q1904" s="22">
        <v>0</v>
      </c>
      <c r="R1904" s="29">
        <v>0</v>
      </c>
      <c r="S1904" s="22">
        <v>17077</v>
      </c>
      <c r="T1904" s="29">
        <v>87507.1</v>
      </c>
      <c r="U1904" s="22">
        <v>558034</v>
      </c>
      <c r="V1904" s="29">
        <v>1486387.84</v>
      </c>
      <c r="W1904" s="22">
        <v>160274</v>
      </c>
      <c r="X1904" s="29">
        <v>835935.73</v>
      </c>
      <c r="Y1904" s="22">
        <v>33</v>
      </c>
      <c r="Z1904" s="29">
        <v>476.12</v>
      </c>
      <c r="AA1904" s="22">
        <v>2220517</v>
      </c>
      <c r="AB1904" s="29">
        <v>11509263.85</v>
      </c>
      <c r="AC1904" s="22">
        <v>240</v>
      </c>
      <c r="AD1904" s="29">
        <v>240</v>
      </c>
      <c r="AE1904" s="29">
        <v>26978721.57</v>
      </c>
      <c r="AF1904" s="29">
        <v>13832303.539999999</v>
      </c>
      <c r="AG1904" s="29" t="s">
        <v>40</v>
      </c>
      <c r="AI1904"/>
    </row>
    <row r="1905" spans="1:35">
      <c r="A1905" s="17">
        <v>1903</v>
      </c>
      <c r="B1905" s="18">
        <v>45566</v>
      </c>
      <c r="C1905" s="19" t="s">
        <v>33</v>
      </c>
      <c r="D1905" s="19" t="s">
        <v>34</v>
      </c>
      <c r="E1905" s="17">
        <v>670</v>
      </c>
      <c r="F1905" s="17">
        <v>6</v>
      </c>
      <c r="G1905" s="17">
        <v>0</v>
      </c>
      <c r="H1905" s="20">
        <v>842</v>
      </c>
      <c r="I1905" s="17">
        <v>0</v>
      </c>
      <c r="J1905" s="17">
        <v>333600</v>
      </c>
      <c r="K1905" s="17">
        <v>1032357</v>
      </c>
      <c r="L1905" s="17">
        <v>8677552</v>
      </c>
      <c r="M1905" s="17">
        <v>1119114</v>
      </c>
      <c r="N1905" s="21">
        <v>7464704.6699999999</v>
      </c>
      <c r="O1905" s="17">
        <v>2072108</v>
      </c>
      <c r="P1905" s="21">
        <v>11972720.779999999</v>
      </c>
      <c r="Q1905" s="17">
        <v>539</v>
      </c>
      <c r="R1905" s="21">
        <v>263.76</v>
      </c>
      <c r="S1905" s="17">
        <v>5362</v>
      </c>
      <c r="T1905" s="21">
        <v>34926.9</v>
      </c>
      <c r="U1905" s="17">
        <v>215398</v>
      </c>
      <c r="V1905" s="21">
        <v>638798.30000000005</v>
      </c>
      <c r="W1905" s="17">
        <v>194414</v>
      </c>
      <c r="X1905" s="21">
        <v>884093.29</v>
      </c>
      <c r="Y1905" s="17">
        <v>201</v>
      </c>
      <c r="Z1905" s="21">
        <v>2986.23</v>
      </c>
      <c r="AA1905" s="17">
        <v>1786723</v>
      </c>
      <c r="AB1905" s="21">
        <v>9488904.1300000008</v>
      </c>
      <c r="AC1905" s="17">
        <v>116</v>
      </c>
      <c r="AD1905" s="21">
        <v>116</v>
      </c>
      <c r="AE1905" s="21">
        <v>19472616.109999999</v>
      </c>
      <c r="AF1905" s="21">
        <v>11014897.950000001</v>
      </c>
      <c r="AG1905" s="21" t="s">
        <v>40</v>
      </c>
      <c r="AI1905"/>
    </row>
    <row r="1906" spans="1:35">
      <c r="A1906" s="22">
        <v>1904</v>
      </c>
      <c r="B1906" s="28">
        <v>45566</v>
      </c>
      <c r="C1906" s="23" t="s">
        <v>36</v>
      </c>
      <c r="D1906" s="23" t="s">
        <v>37</v>
      </c>
      <c r="E1906" s="22">
        <v>0</v>
      </c>
      <c r="F1906" s="22">
        <v>0</v>
      </c>
      <c r="G1906" s="22">
        <v>0</v>
      </c>
      <c r="H1906" s="38">
        <v>138539</v>
      </c>
      <c r="I1906" s="22">
        <v>0</v>
      </c>
      <c r="J1906" s="22">
        <v>2512376</v>
      </c>
      <c r="K1906" s="22">
        <v>0</v>
      </c>
      <c r="L1906" s="22">
        <v>4657932</v>
      </c>
      <c r="M1906" s="22">
        <v>0</v>
      </c>
      <c r="N1906" s="29">
        <v>0</v>
      </c>
      <c r="O1906" s="22">
        <v>0</v>
      </c>
      <c r="P1906" s="29">
        <v>0</v>
      </c>
      <c r="Q1906" s="22">
        <v>0</v>
      </c>
      <c r="R1906" s="29">
        <v>0</v>
      </c>
      <c r="S1906" s="22">
        <v>0</v>
      </c>
      <c r="T1906" s="29">
        <v>0</v>
      </c>
      <c r="U1906" s="22">
        <v>49018</v>
      </c>
      <c r="V1906" s="29">
        <v>37218.17</v>
      </c>
      <c r="W1906" s="22">
        <v>181668</v>
      </c>
      <c r="X1906" s="29">
        <v>309024.81</v>
      </c>
      <c r="Y1906" s="22">
        <v>0</v>
      </c>
      <c r="Z1906" s="29">
        <v>0</v>
      </c>
      <c r="AA1906" s="22">
        <v>362772</v>
      </c>
      <c r="AB1906" s="29">
        <v>1572365.69</v>
      </c>
      <c r="AC1906" s="22">
        <v>0</v>
      </c>
      <c r="AD1906" s="29">
        <v>0</v>
      </c>
      <c r="AE1906" s="29">
        <v>0</v>
      </c>
      <c r="AF1906" s="29">
        <v>1918608.67</v>
      </c>
      <c r="AG1906" s="29" t="s">
        <v>35</v>
      </c>
      <c r="AI1906"/>
    </row>
    <row r="1907" spans="1:35">
      <c r="A1907" s="17">
        <v>1905</v>
      </c>
      <c r="B1907" s="18">
        <v>45566</v>
      </c>
      <c r="C1907" s="19" t="s">
        <v>38</v>
      </c>
      <c r="D1907" s="19" t="s">
        <v>39</v>
      </c>
      <c r="E1907" s="17">
        <v>0</v>
      </c>
      <c r="F1907" s="17">
        <v>0</v>
      </c>
      <c r="G1907" s="17">
        <v>50091</v>
      </c>
      <c r="H1907" s="20">
        <v>0</v>
      </c>
      <c r="I1907" s="17">
        <v>0</v>
      </c>
      <c r="J1907" s="17">
        <v>0</v>
      </c>
      <c r="K1907" s="17">
        <v>1429916</v>
      </c>
      <c r="L1907" s="17">
        <v>0</v>
      </c>
      <c r="M1907" s="17">
        <v>1570740</v>
      </c>
      <c r="N1907" s="21">
        <v>15371922.43</v>
      </c>
      <c r="O1907" s="17">
        <v>4704454</v>
      </c>
      <c r="P1907" s="21">
        <v>44154007.719999999</v>
      </c>
      <c r="Q1907" s="17">
        <v>0</v>
      </c>
      <c r="R1907" s="21">
        <v>0</v>
      </c>
      <c r="S1907" s="17">
        <v>0</v>
      </c>
      <c r="T1907" s="21">
        <v>0</v>
      </c>
      <c r="U1907" s="17">
        <v>0</v>
      </c>
      <c r="V1907" s="21">
        <v>0</v>
      </c>
      <c r="W1907" s="17">
        <v>0</v>
      </c>
      <c r="X1907" s="21">
        <v>0</v>
      </c>
      <c r="Y1907" s="17">
        <v>0</v>
      </c>
      <c r="Z1907" s="21">
        <v>0</v>
      </c>
      <c r="AA1907" s="17">
        <v>0</v>
      </c>
      <c r="AB1907" s="21">
        <v>0</v>
      </c>
      <c r="AC1907" s="17">
        <v>0</v>
      </c>
      <c r="AD1907" s="21">
        <v>0</v>
      </c>
      <c r="AE1907" s="21">
        <v>59525930.149999999</v>
      </c>
      <c r="AF1907" s="21">
        <v>0</v>
      </c>
      <c r="AG1907" s="21" t="s">
        <v>40</v>
      </c>
      <c r="AI1907"/>
    </row>
    <row r="1908" spans="1:35">
      <c r="A1908" s="22">
        <v>1906</v>
      </c>
      <c r="B1908" s="28">
        <v>45566</v>
      </c>
      <c r="C1908" s="23" t="s">
        <v>41</v>
      </c>
      <c r="D1908" s="23" t="s">
        <v>42</v>
      </c>
      <c r="E1908" s="22">
        <v>6441</v>
      </c>
      <c r="F1908" s="22">
        <v>8038</v>
      </c>
      <c r="G1908" s="22">
        <v>1917154</v>
      </c>
      <c r="H1908" s="38">
        <v>541</v>
      </c>
      <c r="I1908" s="22">
        <v>683150</v>
      </c>
      <c r="J1908" s="22">
        <v>92603271</v>
      </c>
      <c r="K1908" s="22">
        <v>14771653</v>
      </c>
      <c r="L1908" s="22">
        <v>38535592</v>
      </c>
      <c r="M1908" s="22">
        <v>36035574</v>
      </c>
      <c r="N1908" s="29">
        <v>108590836.7</v>
      </c>
      <c r="O1908" s="22">
        <v>33696018</v>
      </c>
      <c r="P1908" s="29">
        <v>152111963.40000001</v>
      </c>
      <c r="Q1908" s="22">
        <v>0</v>
      </c>
      <c r="R1908" s="29">
        <v>0</v>
      </c>
      <c r="S1908" s="22">
        <v>82861</v>
      </c>
      <c r="T1908" s="29">
        <v>404524</v>
      </c>
      <c r="U1908" s="22">
        <v>5098190</v>
      </c>
      <c r="V1908" s="29">
        <v>19073331.210000001</v>
      </c>
      <c r="W1908" s="22">
        <v>2174498</v>
      </c>
      <c r="X1908" s="29">
        <v>11499311.310000001</v>
      </c>
      <c r="Y1908" s="22">
        <v>13457</v>
      </c>
      <c r="Z1908" s="29">
        <v>351748.05</v>
      </c>
      <c r="AA1908" s="22">
        <v>21098946</v>
      </c>
      <c r="AB1908" s="29">
        <v>135316843.90000001</v>
      </c>
      <c r="AC1908" s="22">
        <v>0</v>
      </c>
      <c r="AD1908" s="29">
        <v>0</v>
      </c>
      <c r="AE1908" s="29">
        <v>261107324.10000002</v>
      </c>
      <c r="AF1908" s="29">
        <v>166241234.47</v>
      </c>
      <c r="AG1908" s="29" t="s">
        <v>40</v>
      </c>
      <c r="AI1908"/>
    </row>
    <row r="1909" spans="1:35">
      <c r="A1909" s="17">
        <v>1907</v>
      </c>
      <c r="B1909" s="18">
        <v>45566</v>
      </c>
      <c r="C1909" s="19" t="s">
        <v>41</v>
      </c>
      <c r="D1909" s="19" t="s">
        <v>43</v>
      </c>
      <c r="E1909" s="17">
        <v>433</v>
      </c>
      <c r="F1909" s="17">
        <v>5</v>
      </c>
      <c r="G1909" s="17">
        <v>64052</v>
      </c>
      <c r="H1909" s="20">
        <v>0</v>
      </c>
      <c r="I1909" s="17">
        <v>13053</v>
      </c>
      <c r="J1909" s="17">
        <v>0</v>
      </c>
      <c r="K1909" s="17">
        <v>0</v>
      </c>
      <c r="L1909" s="17">
        <v>6057989</v>
      </c>
      <c r="M1909" s="17">
        <v>0</v>
      </c>
      <c r="N1909" s="21">
        <v>0</v>
      </c>
      <c r="O1909" s="17">
        <v>0</v>
      </c>
      <c r="P1909" s="21">
        <v>0</v>
      </c>
      <c r="Q1909" s="17">
        <v>0</v>
      </c>
      <c r="R1909" s="21">
        <v>0</v>
      </c>
      <c r="S1909" s="17">
        <v>0</v>
      </c>
      <c r="T1909" s="21">
        <v>0</v>
      </c>
      <c r="U1909" s="17">
        <v>269733</v>
      </c>
      <c r="V1909" s="21">
        <v>983834.38</v>
      </c>
      <c r="W1909" s="17">
        <v>82699</v>
      </c>
      <c r="X1909" s="21">
        <v>423128.68</v>
      </c>
      <c r="Y1909" s="17">
        <v>0</v>
      </c>
      <c r="Z1909" s="21">
        <v>0</v>
      </c>
      <c r="AA1909" s="17">
        <v>2582075</v>
      </c>
      <c r="AB1909" s="21">
        <v>15030505.619999999</v>
      </c>
      <c r="AC1909" s="17">
        <v>12</v>
      </c>
      <c r="AD1909" s="21">
        <v>14</v>
      </c>
      <c r="AE1909" s="21">
        <v>0</v>
      </c>
      <c r="AF1909" s="21">
        <v>16437482.68</v>
      </c>
      <c r="AG1909" s="21" t="s">
        <v>35</v>
      </c>
      <c r="AI1909"/>
    </row>
    <row r="1910" spans="1:35">
      <c r="A1910" s="22">
        <v>1908</v>
      </c>
      <c r="B1910" s="28">
        <v>45566</v>
      </c>
      <c r="C1910" s="23" t="s">
        <v>38</v>
      </c>
      <c r="D1910" s="23" t="s">
        <v>44</v>
      </c>
      <c r="E1910" s="22">
        <v>0</v>
      </c>
      <c r="F1910" s="22">
        <v>0</v>
      </c>
      <c r="G1910" s="22">
        <v>0</v>
      </c>
      <c r="H1910" s="38">
        <v>0</v>
      </c>
      <c r="I1910" s="22">
        <v>0</v>
      </c>
      <c r="J1910" s="22">
        <v>0</v>
      </c>
      <c r="K1910" s="22">
        <v>0</v>
      </c>
      <c r="L1910" s="22">
        <v>0</v>
      </c>
      <c r="M1910" s="22">
        <v>0</v>
      </c>
      <c r="N1910" s="29">
        <v>0</v>
      </c>
      <c r="O1910" s="22">
        <v>0</v>
      </c>
      <c r="P1910" s="29">
        <v>0</v>
      </c>
      <c r="Q1910" s="22">
        <v>0</v>
      </c>
      <c r="R1910" s="29">
        <v>0</v>
      </c>
      <c r="S1910" s="22">
        <v>0</v>
      </c>
      <c r="T1910" s="29">
        <v>0</v>
      </c>
      <c r="U1910" s="22">
        <v>0</v>
      </c>
      <c r="V1910" s="29">
        <v>0</v>
      </c>
      <c r="W1910" s="22">
        <v>0</v>
      </c>
      <c r="X1910" s="29">
        <v>0</v>
      </c>
      <c r="Y1910" s="22">
        <v>0</v>
      </c>
      <c r="Z1910" s="29">
        <v>0</v>
      </c>
      <c r="AA1910" s="22">
        <v>0</v>
      </c>
      <c r="AB1910" s="29">
        <v>0</v>
      </c>
      <c r="AC1910" s="22">
        <v>0</v>
      </c>
      <c r="AD1910" s="29">
        <v>0</v>
      </c>
      <c r="AE1910" s="29">
        <v>0</v>
      </c>
      <c r="AF1910" s="29">
        <v>0</v>
      </c>
      <c r="AG1910" s="29" t="s">
        <v>35</v>
      </c>
      <c r="AI1910"/>
    </row>
    <row r="1911" spans="1:35">
      <c r="A1911" s="17">
        <v>1909</v>
      </c>
      <c r="B1911" s="18">
        <v>45566</v>
      </c>
      <c r="C1911" s="19" t="s">
        <v>38</v>
      </c>
      <c r="D1911" s="19" t="s">
        <v>102</v>
      </c>
      <c r="E1911" s="17">
        <v>0</v>
      </c>
      <c r="F1911" s="17">
        <v>0</v>
      </c>
      <c r="G1911" s="17">
        <v>0</v>
      </c>
      <c r="H1911" s="20">
        <v>0</v>
      </c>
      <c r="I1911" s="17">
        <v>0</v>
      </c>
      <c r="J1911" s="17">
        <v>0</v>
      </c>
      <c r="K1911" s="17">
        <v>0</v>
      </c>
      <c r="L1911" s="17">
        <v>641</v>
      </c>
      <c r="M1911" s="17">
        <v>0</v>
      </c>
      <c r="N1911" s="21">
        <v>0</v>
      </c>
      <c r="O1911" s="17">
        <v>0</v>
      </c>
      <c r="P1911" s="21">
        <v>0</v>
      </c>
      <c r="Q1911" s="17">
        <v>0</v>
      </c>
      <c r="R1911" s="21">
        <v>0</v>
      </c>
      <c r="S1911" s="17">
        <v>0</v>
      </c>
      <c r="T1911" s="21">
        <v>0</v>
      </c>
      <c r="U1911" s="17">
        <v>1159</v>
      </c>
      <c r="V1911" s="21">
        <v>3281.26</v>
      </c>
      <c r="W1911" s="17">
        <v>73</v>
      </c>
      <c r="X1911" s="21">
        <v>2921.15</v>
      </c>
      <c r="Y1911" s="17">
        <v>0</v>
      </c>
      <c r="Z1911" s="21">
        <v>0</v>
      </c>
      <c r="AA1911" s="17">
        <v>1564</v>
      </c>
      <c r="AB1911" s="21">
        <v>7902.2</v>
      </c>
      <c r="AC1911" s="17">
        <v>0</v>
      </c>
      <c r="AD1911" s="21">
        <v>0</v>
      </c>
      <c r="AE1911" s="21">
        <v>0</v>
      </c>
      <c r="AF1911" s="21">
        <v>14104.61</v>
      </c>
      <c r="AG1911" s="21" t="s">
        <v>35</v>
      </c>
      <c r="AI1911"/>
    </row>
    <row r="1912" spans="1:35">
      <c r="A1912" s="22">
        <v>1910</v>
      </c>
      <c r="B1912" s="28">
        <v>45566</v>
      </c>
      <c r="C1912" s="23" t="s">
        <v>45</v>
      </c>
      <c r="D1912" s="23" t="s">
        <v>46</v>
      </c>
      <c r="E1912" s="22">
        <v>8217</v>
      </c>
      <c r="F1912" s="22">
        <v>2256</v>
      </c>
      <c r="G1912" s="22">
        <v>44524</v>
      </c>
      <c r="H1912" s="38">
        <v>45506</v>
      </c>
      <c r="I1912" s="22">
        <v>20090</v>
      </c>
      <c r="J1912" s="22">
        <v>2181216</v>
      </c>
      <c r="K1912" s="22">
        <v>2879441</v>
      </c>
      <c r="L1912" s="22">
        <v>85976657</v>
      </c>
      <c r="M1912" s="22">
        <v>6630947</v>
      </c>
      <c r="N1912" s="29">
        <v>14538931.08</v>
      </c>
      <c r="O1912" s="22">
        <v>3155758</v>
      </c>
      <c r="P1912" s="29">
        <v>18018568.129999999</v>
      </c>
      <c r="Q1912" s="22">
        <v>0</v>
      </c>
      <c r="R1912" s="29">
        <v>0</v>
      </c>
      <c r="S1912" s="22">
        <v>13747</v>
      </c>
      <c r="T1912" s="29">
        <v>69213.740000000005</v>
      </c>
      <c r="U1912" s="22">
        <v>3831190</v>
      </c>
      <c r="V1912" s="29">
        <v>10230655.76</v>
      </c>
      <c r="W1912" s="22">
        <v>495918</v>
      </c>
      <c r="X1912" s="29">
        <v>2847639.89</v>
      </c>
      <c r="Y1912" s="22">
        <v>32</v>
      </c>
      <c r="Z1912" s="29">
        <v>91.12</v>
      </c>
      <c r="AA1912" s="22">
        <v>26899152</v>
      </c>
      <c r="AB1912" s="29">
        <v>135255137.90000001</v>
      </c>
      <c r="AC1912" s="22">
        <v>73</v>
      </c>
      <c r="AD1912" s="29">
        <v>63.88</v>
      </c>
      <c r="AE1912" s="29">
        <v>32626712.949999999</v>
      </c>
      <c r="AF1912" s="29">
        <v>148333588.55000001</v>
      </c>
      <c r="AG1912" s="29" t="s">
        <v>35</v>
      </c>
      <c r="AI1912"/>
    </row>
    <row r="1913" spans="1:35">
      <c r="A1913" s="17">
        <v>1911</v>
      </c>
      <c r="B1913" s="18">
        <v>45566</v>
      </c>
      <c r="C1913" s="19" t="s">
        <v>45</v>
      </c>
      <c r="D1913" s="19" t="s">
        <v>47</v>
      </c>
      <c r="E1913" s="17">
        <v>5335</v>
      </c>
      <c r="F1913" s="17">
        <v>2900</v>
      </c>
      <c r="G1913" s="17">
        <v>18276</v>
      </c>
      <c r="H1913" s="20">
        <v>19650</v>
      </c>
      <c r="I1913" s="17">
        <v>0</v>
      </c>
      <c r="J1913" s="17">
        <v>1196987</v>
      </c>
      <c r="K1913" s="17">
        <v>74208</v>
      </c>
      <c r="L1913" s="17">
        <v>39458415</v>
      </c>
      <c r="M1913" s="17">
        <v>145453</v>
      </c>
      <c r="N1913" s="21">
        <v>640192.62</v>
      </c>
      <c r="O1913" s="17">
        <v>70566</v>
      </c>
      <c r="P1913" s="21">
        <v>336305.99</v>
      </c>
      <c r="Q1913" s="17">
        <v>0</v>
      </c>
      <c r="R1913" s="21">
        <v>0</v>
      </c>
      <c r="S1913" s="17">
        <v>9915</v>
      </c>
      <c r="T1913" s="21">
        <v>58490.15</v>
      </c>
      <c r="U1913" s="17">
        <v>2584959</v>
      </c>
      <c r="V1913" s="21">
        <v>6139479.25</v>
      </c>
      <c r="W1913" s="17">
        <v>584382</v>
      </c>
      <c r="X1913" s="21">
        <v>1210546.56</v>
      </c>
      <c r="Y1913" s="17">
        <v>0</v>
      </c>
      <c r="Z1913" s="21">
        <v>0</v>
      </c>
      <c r="AA1913" s="17">
        <v>17132325</v>
      </c>
      <c r="AB1913" s="21">
        <v>73090438.019999996</v>
      </c>
      <c r="AC1913" s="17">
        <v>258</v>
      </c>
      <c r="AD1913" s="21">
        <v>261.10000000000002</v>
      </c>
      <c r="AE1913" s="21">
        <v>1034988.76</v>
      </c>
      <c r="AF1913" s="21">
        <v>80440724.929999992</v>
      </c>
      <c r="AG1913" s="21" t="s">
        <v>35</v>
      </c>
      <c r="AI1913"/>
    </row>
    <row r="1914" spans="1:35">
      <c r="A1914" s="22">
        <v>1912</v>
      </c>
      <c r="B1914" s="28">
        <v>45566</v>
      </c>
      <c r="C1914" s="23" t="s">
        <v>45</v>
      </c>
      <c r="D1914" s="23" t="s">
        <v>48</v>
      </c>
      <c r="E1914" s="22">
        <v>2143</v>
      </c>
      <c r="F1914" s="22">
        <v>238</v>
      </c>
      <c r="G1914" s="22">
        <v>1420</v>
      </c>
      <c r="H1914" s="38">
        <v>3160</v>
      </c>
      <c r="I1914" s="22">
        <v>355014</v>
      </c>
      <c r="J1914" s="22">
        <v>917389</v>
      </c>
      <c r="K1914" s="22">
        <v>31427</v>
      </c>
      <c r="L1914" s="22">
        <v>14313361</v>
      </c>
      <c r="M1914" s="22">
        <v>47765</v>
      </c>
      <c r="N1914" s="29">
        <v>231501.98</v>
      </c>
      <c r="O1914" s="22">
        <v>17765</v>
      </c>
      <c r="P1914" s="29">
        <v>94232.18</v>
      </c>
      <c r="Q1914" s="22">
        <v>0</v>
      </c>
      <c r="R1914" s="29">
        <v>0</v>
      </c>
      <c r="S1914" s="22">
        <v>817</v>
      </c>
      <c r="T1914" s="29">
        <v>3955.8</v>
      </c>
      <c r="U1914" s="22">
        <v>1320600</v>
      </c>
      <c r="V1914" s="29">
        <v>3263128.68</v>
      </c>
      <c r="W1914" s="22">
        <v>275752</v>
      </c>
      <c r="X1914" s="29">
        <v>662908.92000000004</v>
      </c>
      <c r="Y1914" s="22">
        <v>6747</v>
      </c>
      <c r="Z1914" s="29">
        <v>73612</v>
      </c>
      <c r="AA1914" s="22">
        <v>7284684</v>
      </c>
      <c r="AB1914" s="29">
        <v>35032636.07</v>
      </c>
      <c r="AC1914" s="22">
        <v>0</v>
      </c>
      <c r="AD1914" s="29">
        <v>0</v>
      </c>
      <c r="AE1914" s="29">
        <v>329689.96000000002</v>
      </c>
      <c r="AF1914" s="29">
        <v>39032285.670000002</v>
      </c>
      <c r="AG1914" s="29" t="s">
        <v>35</v>
      </c>
      <c r="AI1914"/>
    </row>
    <row r="1915" spans="1:35">
      <c r="A1915" s="17">
        <v>1913</v>
      </c>
      <c r="B1915" s="18">
        <v>45566</v>
      </c>
      <c r="C1915" s="19" t="s">
        <v>38</v>
      </c>
      <c r="D1915" s="19" t="s">
        <v>49</v>
      </c>
      <c r="E1915" s="17">
        <v>0</v>
      </c>
      <c r="F1915" s="17">
        <v>0</v>
      </c>
      <c r="G1915" s="17">
        <v>0</v>
      </c>
      <c r="H1915" s="20">
        <v>0</v>
      </c>
      <c r="I1915" s="17">
        <v>1</v>
      </c>
      <c r="J1915" s="17">
        <v>0</v>
      </c>
      <c r="K1915" s="17">
        <v>0</v>
      </c>
      <c r="L1915" s="17">
        <v>775</v>
      </c>
      <c r="M1915" s="17">
        <v>0</v>
      </c>
      <c r="N1915" s="21">
        <v>0</v>
      </c>
      <c r="O1915" s="17">
        <v>0</v>
      </c>
      <c r="P1915" s="21">
        <v>0</v>
      </c>
      <c r="Q1915" s="17">
        <v>0</v>
      </c>
      <c r="R1915" s="21">
        <v>0</v>
      </c>
      <c r="S1915" s="17">
        <v>0</v>
      </c>
      <c r="T1915" s="21">
        <v>0</v>
      </c>
      <c r="U1915" s="17">
        <v>137</v>
      </c>
      <c r="V1915" s="21">
        <v>382.46</v>
      </c>
      <c r="W1915" s="17">
        <v>0</v>
      </c>
      <c r="X1915" s="21">
        <v>0</v>
      </c>
      <c r="Y1915" s="17">
        <v>0</v>
      </c>
      <c r="Z1915" s="21">
        <v>0</v>
      </c>
      <c r="AA1915" s="17">
        <v>608</v>
      </c>
      <c r="AB1915" s="21">
        <v>5691</v>
      </c>
      <c r="AC1915" s="17">
        <v>0</v>
      </c>
      <c r="AD1915" s="21">
        <v>0</v>
      </c>
      <c r="AE1915" s="21">
        <v>0</v>
      </c>
      <c r="AF1915" s="21">
        <v>6073.46</v>
      </c>
      <c r="AG1915" s="21" t="s">
        <v>35</v>
      </c>
      <c r="AI1915"/>
    </row>
    <row r="1916" spans="1:35">
      <c r="A1916" s="22">
        <v>1914</v>
      </c>
      <c r="B1916" s="28">
        <v>45566</v>
      </c>
      <c r="C1916" s="23" t="s">
        <v>41</v>
      </c>
      <c r="D1916" s="23" t="s">
        <v>98</v>
      </c>
      <c r="E1916" s="22">
        <v>726</v>
      </c>
      <c r="F1916" s="22">
        <v>44</v>
      </c>
      <c r="G1916" s="22">
        <v>0</v>
      </c>
      <c r="H1916" s="38">
        <v>0</v>
      </c>
      <c r="I1916" s="22">
        <v>14976</v>
      </c>
      <c r="J1916" s="22">
        <v>0</v>
      </c>
      <c r="K1916" s="22">
        <v>140107</v>
      </c>
      <c r="L1916" s="22">
        <v>900067</v>
      </c>
      <c r="M1916" s="22">
        <v>250484</v>
      </c>
      <c r="N1916" s="29">
        <v>816274.84</v>
      </c>
      <c r="O1916" s="22">
        <v>1230515</v>
      </c>
      <c r="P1916" s="29">
        <v>1493463.34</v>
      </c>
      <c r="Q1916" s="22">
        <v>0</v>
      </c>
      <c r="R1916" s="29">
        <v>0</v>
      </c>
      <c r="S1916" s="22">
        <v>0</v>
      </c>
      <c r="T1916" s="29">
        <v>0</v>
      </c>
      <c r="U1916" s="22">
        <v>159552</v>
      </c>
      <c r="V1916" s="29">
        <v>335370.74</v>
      </c>
      <c r="W1916" s="22">
        <v>12616</v>
      </c>
      <c r="X1916" s="29">
        <v>44667.89</v>
      </c>
      <c r="Y1916" s="22">
        <v>0</v>
      </c>
      <c r="Z1916" s="29">
        <v>0</v>
      </c>
      <c r="AA1916" s="22">
        <v>455881</v>
      </c>
      <c r="AB1916" s="29">
        <v>2296609.7000000002</v>
      </c>
      <c r="AC1916" s="22">
        <v>0</v>
      </c>
      <c r="AD1916" s="29">
        <v>0</v>
      </c>
      <c r="AE1916" s="29">
        <v>2309738.1800000002</v>
      </c>
      <c r="AF1916" s="29">
        <v>2676648.33</v>
      </c>
      <c r="AG1916" s="29" t="s">
        <v>35</v>
      </c>
      <c r="AI1916"/>
    </row>
    <row r="1917" spans="1:35">
      <c r="A1917" s="17">
        <v>1915</v>
      </c>
      <c r="B1917" s="18">
        <v>45566</v>
      </c>
      <c r="C1917" s="19" t="s">
        <v>45</v>
      </c>
      <c r="D1917" s="19" t="s">
        <v>50</v>
      </c>
      <c r="E1917" s="17">
        <v>8298</v>
      </c>
      <c r="F1917" s="17">
        <v>3846</v>
      </c>
      <c r="G1917" s="17">
        <v>73960</v>
      </c>
      <c r="H1917" s="20">
        <v>13173</v>
      </c>
      <c r="I1917" s="17">
        <v>0</v>
      </c>
      <c r="J1917" s="17">
        <v>3137504</v>
      </c>
      <c r="K1917" s="17">
        <v>971250</v>
      </c>
      <c r="L1917" s="17">
        <v>58873044</v>
      </c>
      <c r="M1917" s="17">
        <v>1132576</v>
      </c>
      <c r="N1917" s="21">
        <v>4555340.17</v>
      </c>
      <c r="O1917" s="17">
        <v>455896</v>
      </c>
      <c r="P1917" s="21">
        <v>2614457.77</v>
      </c>
      <c r="Q1917" s="17">
        <v>0</v>
      </c>
      <c r="R1917" s="21">
        <v>0</v>
      </c>
      <c r="S1917" s="17">
        <v>99282</v>
      </c>
      <c r="T1917" s="21">
        <v>557597.5</v>
      </c>
      <c r="U1917" s="17">
        <v>6387314</v>
      </c>
      <c r="V1917" s="21">
        <v>19030584.219999999</v>
      </c>
      <c r="W1917" s="17">
        <v>1022182</v>
      </c>
      <c r="X1917" s="21">
        <v>4015398.76</v>
      </c>
      <c r="Y1917" s="17">
        <v>3918</v>
      </c>
      <c r="Z1917" s="21">
        <v>62357.14</v>
      </c>
      <c r="AA1917" s="17">
        <v>33356296</v>
      </c>
      <c r="AB1917" s="21">
        <v>162057139.19999999</v>
      </c>
      <c r="AC1917" s="17">
        <v>63</v>
      </c>
      <c r="AD1917" s="21">
        <v>54.78</v>
      </c>
      <c r="AE1917" s="21">
        <v>7727395.4399999995</v>
      </c>
      <c r="AF1917" s="21">
        <v>185165534.09999999</v>
      </c>
      <c r="AG1917" s="21" t="s">
        <v>35</v>
      </c>
      <c r="AI1917"/>
    </row>
    <row r="1918" spans="1:35">
      <c r="A1918" s="22">
        <v>1916</v>
      </c>
      <c r="B1918" s="28">
        <v>45566</v>
      </c>
      <c r="C1918" s="23" t="s">
        <v>33</v>
      </c>
      <c r="D1918" s="23" t="s">
        <v>51</v>
      </c>
      <c r="E1918" s="22">
        <v>181</v>
      </c>
      <c r="F1918" s="22">
        <v>2</v>
      </c>
      <c r="G1918" s="22">
        <v>0</v>
      </c>
      <c r="H1918" s="38">
        <v>0</v>
      </c>
      <c r="I1918" s="22">
        <v>0</v>
      </c>
      <c r="J1918" s="22">
        <v>0</v>
      </c>
      <c r="K1918" s="22">
        <v>0</v>
      </c>
      <c r="L1918" s="22">
        <v>240317</v>
      </c>
      <c r="M1918" s="22">
        <v>0</v>
      </c>
      <c r="N1918" s="29">
        <v>0</v>
      </c>
      <c r="O1918" s="22">
        <v>0</v>
      </c>
      <c r="P1918" s="29">
        <v>0</v>
      </c>
      <c r="Q1918" s="22">
        <v>0</v>
      </c>
      <c r="R1918" s="29">
        <v>0</v>
      </c>
      <c r="S1918" s="22">
        <v>0</v>
      </c>
      <c r="T1918" s="29">
        <v>0</v>
      </c>
      <c r="U1918" s="22">
        <v>26547</v>
      </c>
      <c r="V1918" s="29">
        <v>95965.91</v>
      </c>
      <c r="W1918" s="22">
        <v>3454</v>
      </c>
      <c r="X1918" s="29">
        <v>15258.82</v>
      </c>
      <c r="Y1918" s="22">
        <v>0</v>
      </c>
      <c r="Z1918" s="29">
        <v>0</v>
      </c>
      <c r="AA1918" s="22">
        <v>126392</v>
      </c>
      <c r="AB1918" s="29">
        <v>741185.49</v>
      </c>
      <c r="AC1918" s="22">
        <v>0</v>
      </c>
      <c r="AD1918" s="29">
        <v>0</v>
      </c>
      <c r="AE1918" s="29">
        <v>0</v>
      </c>
      <c r="AF1918" s="29">
        <v>852410.22</v>
      </c>
      <c r="AG1918" s="29" t="s">
        <v>35</v>
      </c>
      <c r="AI1918"/>
    </row>
    <row r="1919" spans="1:35">
      <c r="A1919" s="17">
        <v>1917</v>
      </c>
      <c r="B1919" s="18">
        <v>45566</v>
      </c>
      <c r="C1919" s="19" t="s">
        <v>45</v>
      </c>
      <c r="D1919" s="19" t="s">
        <v>53</v>
      </c>
      <c r="E1919" s="17">
        <v>2857</v>
      </c>
      <c r="F1919" s="17">
        <v>1144</v>
      </c>
      <c r="G1919" s="17">
        <v>3367</v>
      </c>
      <c r="H1919" s="20">
        <v>2775</v>
      </c>
      <c r="I1919" s="17">
        <v>31271</v>
      </c>
      <c r="J1919" s="17">
        <v>1788369</v>
      </c>
      <c r="K1919" s="17">
        <v>0</v>
      </c>
      <c r="L1919" s="17">
        <v>30178225</v>
      </c>
      <c r="M1919" s="17">
        <v>0</v>
      </c>
      <c r="N1919" s="21">
        <v>0</v>
      </c>
      <c r="O1919" s="17">
        <v>0</v>
      </c>
      <c r="P1919" s="21">
        <v>0</v>
      </c>
      <c r="Q1919" s="17">
        <v>0</v>
      </c>
      <c r="R1919" s="21">
        <v>0</v>
      </c>
      <c r="S1919" s="17">
        <v>0</v>
      </c>
      <c r="T1919" s="21">
        <v>0</v>
      </c>
      <c r="U1919" s="17">
        <v>1623055</v>
      </c>
      <c r="V1919" s="21">
        <v>4457109.87</v>
      </c>
      <c r="W1919" s="17">
        <v>212819</v>
      </c>
      <c r="X1919" s="21">
        <v>766130.3</v>
      </c>
      <c r="Y1919" s="17">
        <v>0</v>
      </c>
      <c r="Z1919" s="21">
        <v>0</v>
      </c>
      <c r="AA1919" s="17">
        <v>9845634</v>
      </c>
      <c r="AB1919" s="21">
        <v>47239167.210000001</v>
      </c>
      <c r="AC1919" s="17">
        <v>3117</v>
      </c>
      <c r="AD1919" s="21">
        <v>3215.67</v>
      </c>
      <c r="AE1919" s="21">
        <v>0</v>
      </c>
      <c r="AF1919" s="21">
        <v>52465623.050000004</v>
      </c>
      <c r="AG1919" s="21" t="s">
        <v>35</v>
      </c>
      <c r="AI1919"/>
    </row>
    <row r="1920" spans="1:35">
      <c r="A1920" s="22">
        <v>1918</v>
      </c>
      <c r="B1920" s="28">
        <v>45566</v>
      </c>
      <c r="C1920" s="23" t="s">
        <v>38</v>
      </c>
      <c r="D1920" s="23" t="s">
        <v>54</v>
      </c>
      <c r="E1920" s="22">
        <v>0</v>
      </c>
      <c r="F1920" s="22">
        <v>0</v>
      </c>
      <c r="G1920" s="22">
        <v>0</v>
      </c>
      <c r="H1920" s="38">
        <v>0</v>
      </c>
      <c r="I1920" s="22">
        <v>0</v>
      </c>
      <c r="J1920" s="22">
        <v>0</v>
      </c>
      <c r="K1920" s="22">
        <v>217205</v>
      </c>
      <c r="L1920" s="22">
        <v>0</v>
      </c>
      <c r="M1920" s="22">
        <v>144700</v>
      </c>
      <c r="N1920" s="29">
        <v>929411.43</v>
      </c>
      <c r="O1920" s="22">
        <v>265941</v>
      </c>
      <c r="P1920" s="29">
        <v>4295555.0599999996</v>
      </c>
      <c r="Q1920" s="22">
        <v>0</v>
      </c>
      <c r="R1920" s="29">
        <v>0</v>
      </c>
      <c r="S1920" s="22">
        <v>513</v>
      </c>
      <c r="T1920" s="29">
        <v>4415.3999999999996</v>
      </c>
      <c r="U1920" s="22">
        <v>0</v>
      </c>
      <c r="V1920" s="29">
        <v>0</v>
      </c>
      <c r="W1920" s="22">
        <v>0</v>
      </c>
      <c r="X1920" s="29">
        <v>0</v>
      </c>
      <c r="Y1920" s="22">
        <v>0</v>
      </c>
      <c r="Z1920" s="29">
        <v>0</v>
      </c>
      <c r="AA1920" s="22">
        <v>0</v>
      </c>
      <c r="AB1920" s="29">
        <v>0</v>
      </c>
      <c r="AC1920" s="22">
        <v>0</v>
      </c>
      <c r="AD1920" s="29">
        <v>0</v>
      </c>
      <c r="AE1920" s="29">
        <v>5229381.8899999997</v>
      </c>
      <c r="AF1920" s="29">
        <v>0</v>
      </c>
      <c r="AG1920" s="29" t="s">
        <v>40</v>
      </c>
      <c r="AI1920"/>
    </row>
    <row r="1921" spans="1:35">
      <c r="A1921" s="17">
        <v>1919</v>
      </c>
      <c r="B1921" s="18">
        <v>45566</v>
      </c>
      <c r="C1921" s="19" t="s">
        <v>41</v>
      </c>
      <c r="D1921" s="19" t="s">
        <v>55</v>
      </c>
      <c r="E1921" s="17">
        <v>1166</v>
      </c>
      <c r="F1921" s="17">
        <v>520</v>
      </c>
      <c r="G1921" s="17">
        <v>7149</v>
      </c>
      <c r="H1921" s="20">
        <v>87213</v>
      </c>
      <c r="I1921" s="17">
        <v>0</v>
      </c>
      <c r="J1921" s="17">
        <v>76532</v>
      </c>
      <c r="K1921" s="17">
        <v>26716</v>
      </c>
      <c r="L1921" s="17">
        <v>2918680</v>
      </c>
      <c r="M1921" s="17">
        <v>62454</v>
      </c>
      <c r="N1921" s="21">
        <v>262840.65000000002</v>
      </c>
      <c r="O1921" s="17">
        <v>23941</v>
      </c>
      <c r="P1921" s="21">
        <v>247042.49</v>
      </c>
      <c r="Q1921" s="17">
        <v>0</v>
      </c>
      <c r="R1921" s="21">
        <v>0</v>
      </c>
      <c r="S1921" s="17">
        <v>303</v>
      </c>
      <c r="T1921" s="21">
        <v>1675.4</v>
      </c>
      <c r="U1921" s="17">
        <v>566952</v>
      </c>
      <c r="V1921" s="21">
        <v>1596370.01</v>
      </c>
      <c r="W1921" s="17">
        <v>39359</v>
      </c>
      <c r="X1921" s="21">
        <v>131562.85</v>
      </c>
      <c r="Y1921" s="17">
        <v>0</v>
      </c>
      <c r="Z1921" s="21">
        <v>0</v>
      </c>
      <c r="AA1921" s="17">
        <v>2593641</v>
      </c>
      <c r="AB1921" s="21">
        <v>14838934.43</v>
      </c>
      <c r="AC1921" s="17">
        <v>0</v>
      </c>
      <c r="AD1921" s="21">
        <v>0</v>
      </c>
      <c r="AE1921" s="21">
        <v>511558.54000000004</v>
      </c>
      <c r="AF1921" s="21">
        <v>16566867.289999999</v>
      </c>
      <c r="AG1921" s="21" t="s">
        <v>35</v>
      </c>
      <c r="AI1921"/>
    </row>
    <row r="1922" spans="1:35">
      <c r="A1922" s="22">
        <v>1920</v>
      </c>
      <c r="B1922" s="28">
        <v>45566</v>
      </c>
      <c r="C1922" s="23" t="s">
        <v>38</v>
      </c>
      <c r="D1922" s="23" t="s">
        <v>56</v>
      </c>
      <c r="E1922" s="22">
        <v>439</v>
      </c>
      <c r="F1922" s="22">
        <v>341</v>
      </c>
      <c r="G1922" s="22">
        <v>628</v>
      </c>
      <c r="H1922" s="38">
        <v>90</v>
      </c>
      <c r="I1922" s="22">
        <v>0</v>
      </c>
      <c r="J1922" s="22">
        <v>7072</v>
      </c>
      <c r="K1922" s="22">
        <v>539451</v>
      </c>
      <c r="L1922" s="22">
        <v>1743319</v>
      </c>
      <c r="M1922" s="22">
        <v>585011</v>
      </c>
      <c r="N1922" s="29">
        <v>2850998.59</v>
      </c>
      <c r="O1922" s="22">
        <v>292930</v>
      </c>
      <c r="P1922" s="29">
        <v>2404876.48</v>
      </c>
      <c r="Q1922" s="22">
        <v>0</v>
      </c>
      <c r="R1922" s="29">
        <v>0</v>
      </c>
      <c r="S1922" s="22">
        <v>4187</v>
      </c>
      <c r="T1922" s="29">
        <v>12267</v>
      </c>
      <c r="U1922" s="22">
        <v>218903</v>
      </c>
      <c r="V1922" s="29">
        <v>576082.26</v>
      </c>
      <c r="W1922" s="22">
        <v>137397</v>
      </c>
      <c r="X1922" s="29">
        <v>335185.07</v>
      </c>
      <c r="Y1922" s="22">
        <v>0</v>
      </c>
      <c r="Z1922" s="29">
        <v>0</v>
      </c>
      <c r="AA1922" s="22">
        <v>823494</v>
      </c>
      <c r="AB1922" s="29">
        <v>4489722.99</v>
      </c>
      <c r="AC1922" s="22">
        <v>0</v>
      </c>
      <c r="AD1922" s="29">
        <v>0</v>
      </c>
      <c r="AE1922" s="29">
        <v>5268142.07</v>
      </c>
      <c r="AF1922" s="29">
        <v>5400990.3200000003</v>
      </c>
      <c r="AG1922" s="29" t="s">
        <v>35</v>
      </c>
      <c r="AI1922"/>
    </row>
    <row r="1923" spans="1:35">
      <c r="A1923" s="17">
        <v>1921</v>
      </c>
      <c r="B1923" s="18">
        <v>45566</v>
      </c>
      <c r="C1923" s="19" t="s">
        <v>41</v>
      </c>
      <c r="D1923" s="19" t="s">
        <v>57</v>
      </c>
      <c r="E1923" s="17">
        <v>425</v>
      </c>
      <c r="F1923" s="17">
        <v>5</v>
      </c>
      <c r="G1923" s="17">
        <v>7937</v>
      </c>
      <c r="H1923" s="20">
        <v>0</v>
      </c>
      <c r="I1923" s="17">
        <v>16260</v>
      </c>
      <c r="J1923" s="17">
        <v>0</v>
      </c>
      <c r="K1923" s="17">
        <v>19</v>
      </c>
      <c r="L1923" s="17">
        <v>860088</v>
      </c>
      <c r="M1923" s="17">
        <v>8</v>
      </c>
      <c r="N1923" s="21">
        <v>6.89</v>
      </c>
      <c r="O1923" s="17">
        <v>6</v>
      </c>
      <c r="P1923" s="21">
        <v>9.33</v>
      </c>
      <c r="Q1923" s="17">
        <v>0</v>
      </c>
      <c r="R1923" s="21">
        <v>0</v>
      </c>
      <c r="S1923" s="17">
        <v>4</v>
      </c>
      <c r="T1923" s="21">
        <v>5</v>
      </c>
      <c r="U1923" s="17">
        <v>82957</v>
      </c>
      <c r="V1923" s="21">
        <v>293488.12</v>
      </c>
      <c r="W1923" s="17">
        <v>43497</v>
      </c>
      <c r="X1923" s="21">
        <v>168125.27</v>
      </c>
      <c r="Y1923" s="17">
        <v>262</v>
      </c>
      <c r="Z1923" s="21">
        <v>6968.4</v>
      </c>
      <c r="AA1923" s="17">
        <v>324440</v>
      </c>
      <c r="AB1923" s="21">
        <v>1777316.02</v>
      </c>
      <c r="AC1923" s="17">
        <v>0</v>
      </c>
      <c r="AD1923" s="21">
        <v>0</v>
      </c>
      <c r="AE1923" s="21">
        <v>21.22</v>
      </c>
      <c r="AF1923" s="21">
        <v>2245897.81</v>
      </c>
      <c r="AG1923" s="21" t="s">
        <v>35</v>
      </c>
      <c r="AI1923"/>
    </row>
    <row r="1924" spans="1:35">
      <c r="A1924" s="22">
        <v>1922</v>
      </c>
      <c r="B1924" s="28">
        <v>45566</v>
      </c>
      <c r="C1924" s="23" t="s">
        <v>38</v>
      </c>
      <c r="D1924" s="23" t="s">
        <v>58</v>
      </c>
      <c r="E1924" s="22">
        <v>13</v>
      </c>
      <c r="F1924" s="22">
        <v>2</v>
      </c>
      <c r="G1924" s="22">
        <v>0</v>
      </c>
      <c r="H1924" s="38">
        <v>0</v>
      </c>
      <c r="I1924" s="22">
        <v>0</v>
      </c>
      <c r="J1924" s="22">
        <v>4</v>
      </c>
      <c r="K1924" s="22">
        <v>0</v>
      </c>
      <c r="L1924" s="22">
        <v>106125</v>
      </c>
      <c r="M1924" s="22">
        <v>0</v>
      </c>
      <c r="N1924" s="29">
        <v>0</v>
      </c>
      <c r="O1924" s="22">
        <v>0</v>
      </c>
      <c r="P1924" s="29">
        <v>0</v>
      </c>
      <c r="Q1924" s="22">
        <v>0</v>
      </c>
      <c r="R1924" s="29">
        <v>0</v>
      </c>
      <c r="S1924" s="22">
        <v>0</v>
      </c>
      <c r="T1924" s="29">
        <v>0</v>
      </c>
      <c r="U1924" s="22">
        <v>26904</v>
      </c>
      <c r="V1924" s="29">
        <v>102838.41</v>
      </c>
      <c r="W1924" s="22">
        <v>12386</v>
      </c>
      <c r="X1924" s="29">
        <v>48371.519999999997</v>
      </c>
      <c r="Y1924" s="22">
        <v>0</v>
      </c>
      <c r="Z1924" s="29">
        <v>0</v>
      </c>
      <c r="AA1924" s="22">
        <v>32680</v>
      </c>
      <c r="AB1924" s="29">
        <v>206563.02</v>
      </c>
      <c r="AC1924" s="22">
        <v>0</v>
      </c>
      <c r="AD1924" s="29">
        <v>0</v>
      </c>
      <c r="AE1924" s="29">
        <v>0</v>
      </c>
      <c r="AF1924" s="29">
        <v>357772.94999999995</v>
      </c>
      <c r="AG1924" s="29" t="s">
        <v>35</v>
      </c>
      <c r="AI1924"/>
    </row>
    <row r="1925" spans="1:35">
      <c r="A1925" s="17">
        <v>1923</v>
      </c>
      <c r="B1925" s="18">
        <v>45566</v>
      </c>
      <c r="C1925" s="19" t="s">
        <v>41</v>
      </c>
      <c r="D1925" s="19" t="s">
        <v>59</v>
      </c>
      <c r="E1925" s="17">
        <v>241</v>
      </c>
      <c r="F1925" s="17">
        <v>39</v>
      </c>
      <c r="G1925" s="17">
        <v>1488</v>
      </c>
      <c r="H1925" s="20">
        <v>0</v>
      </c>
      <c r="I1925" s="17">
        <v>0</v>
      </c>
      <c r="J1925" s="17">
        <v>35746</v>
      </c>
      <c r="K1925" s="17">
        <v>12886</v>
      </c>
      <c r="L1925" s="17">
        <v>561721</v>
      </c>
      <c r="M1925" s="17">
        <v>25902</v>
      </c>
      <c r="N1925" s="21">
        <v>61425.94</v>
      </c>
      <c r="O1925" s="17">
        <v>6998</v>
      </c>
      <c r="P1925" s="21">
        <v>30862.54</v>
      </c>
      <c r="Q1925" s="17">
        <v>0</v>
      </c>
      <c r="R1925" s="21">
        <v>0</v>
      </c>
      <c r="S1925" s="17">
        <v>257</v>
      </c>
      <c r="T1925" s="21">
        <v>953.1</v>
      </c>
      <c r="U1925" s="17">
        <v>149625</v>
      </c>
      <c r="V1925" s="21">
        <v>295004.5</v>
      </c>
      <c r="W1925" s="17">
        <v>6429</v>
      </c>
      <c r="X1925" s="21">
        <v>15982.82</v>
      </c>
      <c r="Y1925" s="17">
        <v>0</v>
      </c>
      <c r="Z1925" s="21">
        <v>0</v>
      </c>
      <c r="AA1925" s="17">
        <v>445868</v>
      </c>
      <c r="AB1925" s="21">
        <v>1949931.76</v>
      </c>
      <c r="AC1925" s="17">
        <v>0</v>
      </c>
      <c r="AD1925" s="21">
        <v>0</v>
      </c>
      <c r="AE1925" s="21">
        <v>93241.580000000016</v>
      </c>
      <c r="AF1925" s="21">
        <v>2260919.08</v>
      </c>
      <c r="AG1925" s="21" t="s">
        <v>35</v>
      </c>
      <c r="AI1925"/>
    </row>
    <row r="1926" spans="1:35">
      <c r="A1926" s="22">
        <v>1924</v>
      </c>
      <c r="B1926" s="28">
        <v>45566</v>
      </c>
      <c r="C1926" s="23" t="s">
        <v>38</v>
      </c>
      <c r="D1926" s="23" t="s">
        <v>103</v>
      </c>
      <c r="E1926" s="22">
        <v>2</v>
      </c>
      <c r="F1926" s="22">
        <v>0</v>
      </c>
      <c r="G1926" s="22">
        <v>0</v>
      </c>
      <c r="H1926" s="38">
        <v>0</v>
      </c>
      <c r="I1926" s="22">
        <v>0</v>
      </c>
      <c r="J1926" s="22">
        <v>0</v>
      </c>
      <c r="K1926" s="22">
        <v>0</v>
      </c>
      <c r="L1926" s="22">
        <v>22453</v>
      </c>
      <c r="M1926" s="22">
        <v>0</v>
      </c>
      <c r="N1926" s="29">
        <v>0</v>
      </c>
      <c r="O1926" s="22">
        <v>0</v>
      </c>
      <c r="P1926" s="29">
        <v>0</v>
      </c>
      <c r="Q1926" s="22">
        <v>0</v>
      </c>
      <c r="R1926" s="29">
        <v>0</v>
      </c>
      <c r="S1926" s="22">
        <v>0</v>
      </c>
      <c r="T1926" s="29">
        <v>0</v>
      </c>
      <c r="U1926" s="22">
        <v>871</v>
      </c>
      <c r="V1926" s="29">
        <v>3037.29</v>
      </c>
      <c r="W1926" s="22">
        <v>189</v>
      </c>
      <c r="X1926" s="29">
        <v>335.31</v>
      </c>
      <c r="Y1926" s="22">
        <v>0</v>
      </c>
      <c r="Z1926" s="29">
        <v>0</v>
      </c>
      <c r="AA1926" s="22">
        <v>2117</v>
      </c>
      <c r="AB1926" s="29">
        <v>12417.9</v>
      </c>
      <c r="AC1926" s="22">
        <v>0</v>
      </c>
      <c r="AD1926" s="29">
        <v>0</v>
      </c>
      <c r="AE1926" s="29">
        <v>0</v>
      </c>
      <c r="AF1926" s="29">
        <v>15790.5</v>
      </c>
      <c r="AG1926" s="29" t="s">
        <v>35</v>
      </c>
      <c r="AI1926"/>
    </row>
    <row r="1927" spans="1:35">
      <c r="A1927" s="17">
        <v>1925</v>
      </c>
      <c r="B1927" s="18">
        <v>45566</v>
      </c>
      <c r="C1927" s="19" t="s">
        <v>33</v>
      </c>
      <c r="D1927" s="19" t="s">
        <v>60</v>
      </c>
      <c r="E1927" s="17">
        <v>656</v>
      </c>
      <c r="F1927" s="17">
        <v>2</v>
      </c>
      <c r="G1927" s="17">
        <v>0</v>
      </c>
      <c r="H1927" s="20">
        <v>5945</v>
      </c>
      <c r="I1927" s="17">
        <v>0</v>
      </c>
      <c r="J1927" s="17">
        <v>0</v>
      </c>
      <c r="K1927" s="17">
        <v>46</v>
      </c>
      <c r="L1927" s="17">
        <v>5721466</v>
      </c>
      <c r="M1927" s="17">
        <v>0</v>
      </c>
      <c r="N1927" s="21">
        <v>0</v>
      </c>
      <c r="O1927" s="17">
        <v>10</v>
      </c>
      <c r="P1927" s="21">
        <v>4.92</v>
      </c>
      <c r="Q1927" s="17">
        <v>0</v>
      </c>
      <c r="R1927" s="21">
        <v>0</v>
      </c>
      <c r="S1927" s="17">
        <v>0</v>
      </c>
      <c r="T1927" s="21">
        <v>0</v>
      </c>
      <c r="U1927" s="17">
        <v>157904</v>
      </c>
      <c r="V1927" s="21">
        <v>288485.55</v>
      </c>
      <c r="W1927" s="17">
        <v>11042</v>
      </c>
      <c r="X1927" s="21">
        <v>29942.83</v>
      </c>
      <c r="Y1927" s="17">
        <v>0</v>
      </c>
      <c r="Z1927" s="21">
        <v>0</v>
      </c>
      <c r="AA1927" s="17">
        <v>887534</v>
      </c>
      <c r="AB1927" s="21">
        <v>4340316.87</v>
      </c>
      <c r="AC1927" s="17">
        <v>1</v>
      </c>
      <c r="AD1927" s="21">
        <v>1</v>
      </c>
      <c r="AE1927" s="21">
        <v>4.92</v>
      </c>
      <c r="AF1927" s="21">
        <v>4658746.25</v>
      </c>
      <c r="AG1927" s="21" t="s">
        <v>35</v>
      </c>
      <c r="AI1927"/>
    </row>
    <row r="1928" spans="1:35">
      <c r="A1928" s="22">
        <v>1926</v>
      </c>
      <c r="B1928" s="28">
        <v>45566</v>
      </c>
      <c r="C1928" s="23" t="s">
        <v>33</v>
      </c>
      <c r="D1928" s="23" t="s">
        <v>61</v>
      </c>
      <c r="E1928" s="22">
        <v>368</v>
      </c>
      <c r="F1928" s="22">
        <v>4</v>
      </c>
      <c r="G1928" s="22">
        <v>2659</v>
      </c>
      <c r="H1928" s="38">
        <v>325</v>
      </c>
      <c r="I1928" s="22">
        <v>51707</v>
      </c>
      <c r="J1928" s="22">
        <v>0</v>
      </c>
      <c r="K1928" s="22">
        <v>0</v>
      </c>
      <c r="L1928" s="22">
        <v>1553443</v>
      </c>
      <c r="M1928" s="22">
        <v>0</v>
      </c>
      <c r="N1928" s="29">
        <v>0</v>
      </c>
      <c r="O1928" s="22">
        <v>0</v>
      </c>
      <c r="P1928" s="29">
        <v>0</v>
      </c>
      <c r="Q1928" s="22">
        <v>0</v>
      </c>
      <c r="R1928" s="29">
        <v>0</v>
      </c>
      <c r="S1928" s="22">
        <v>0</v>
      </c>
      <c r="T1928" s="29">
        <v>0</v>
      </c>
      <c r="U1928" s="22">
        <v>128088</v>
      </c>
      <c r="V1928" s="29">
        <v>318919.59999999998</v>
      </c>
      <c r="W1928" s="22">
        <v>32881</v>
      </c>
      <c r="X1928" s="29">
        <v>126578.13</v>
      </c>
      <c r="Y1928" s="22">
        <v>0</v>
      </c>
      <c r="Z1928" s="29">
        <v>0</v>
      </c>
      <c r="AA1928" s="22">
        <v>2403786</v>
      </c>
      <c r="AB1928" s="29">
        <v>6660796.0800000001</v>
      </c>
      <c r="AC1928" s="22">
        <v>0</v>
      </c>
      <c r="AD1928" s="29">
        <v>0</v>
      </c>
      <c r="AE1928" s="29">
        <v>0</v>
      </c>
      <c r="AF1928" s="29">
        <v>7106293.8100000005</v>
      </c>
      <c r="AG1928" s="29" t="s">
        <v>35</v>
      </c>
      <c r="AI1928"/>
    </row>
    <row r="1929" spans="1:35">
      <c r="A1929" s="17">
        <v>1927</v>
      </c>
      <c r="B1929" s="18">
        <v>45566</v>
      </c>
      <c r="C1929" s="19" t="s">
        <v>41</v>
      </c>
      <c r="D1929" s="19" t="s">
        <v>62</v>
      </c>
      <c r="E1929" s="17">
        <v>1726</v>
      </c>
      <c r="F1929" s="17">
        <v>321</v>
      </c>
      <c r="G1929" s="17">
        <v>20333</v>
      </c>
      <c r="H1929" s="20">
        <v>589</v>
      </c>
      <c r="I1929" s="17">
        <v>0</v>
      </c>
      <c r="J1929" s="17">
        <v>5615425</v>
      </c>
      <c r="K1929" s="17">
        <v>1060476</v>
      </c>
      <c r="L1929" s="17">
        <v>13899539</v>
      </c>
      <c r="M1929" s="17">
        <v>2414333</v>
      </c>
      <c r="N1929" s="21">
        <v>7518528.3899999997</v>
      </c>
      <c r="O1929" s="17">
        <v>1705260</v>
      </c>
      <c r="P1929" s="21">
        <v>9293612.1699999999</v>
      </c>
      <c r="Q1929" s="17">
        <v>0</v>
      </c>
      <c r="R1929" s="21">
        <v>0</v>
      </c>
      <c r="S1929" s="17">
        <v>5404</v>
      </c>
      <c r="T1929" s="21">
        <v>26696.7</v>
      </c>
      <c r="U1929" s="17">
        <v>2913955</v>
      </c>
      <c r="V1929" s="21">
        <v>7470268.4800000004</v>
      </c>
      <c r="W1929" s="17">
        <v>1235538</v>
      </c>
      <c r="X1929" s="21">
        <v>4314698.46</v>
      </c>
      <c r="Y1929" s="17">
        <v>3027</v>
      </c>
      <c r="Z1929" s="21">
        <v>42173.84</v>
      </c>
      <c r="AA1929" s="17">
        <v>8180401</v>
      </c>
      <c r="AB1929" s="21">
        <v>41380640.240000002</v>
      </c>
      <c r="AC1929" s="17">
        <v>47</v>
      </c>
      <c r="AD1929" s="21">
        <v>47</v>
      </c>
      <c r="AE1929" s="21">
        <v>16838837.259999998</v>
      </c>
      <c r="AF1929" s="21">
        <v>53207828.020000003</v>
      </c>
      <c r="AG1929" s="21" t="s">
        <v>35</v>
      </c>
      <c r="AI1929"/>
    </row>
    <row r="1930" spans="1:35">
      <c r="A1930" s="22">
        <v>1928</v>
      </c>
      <c r="B1930" s="28">
        <v>45566</v>
      </c>
      <c r="C1930" s="23" t="s">
        <v>36</v>
      </c>
      <c r="D1930" s="23" t="s">
        <v>64</v>
      </c>
      <c r="E1930" s="22">
        <v>0</v>
      </c>
      <c r="F1930" s="22">
        <v>0</v>
      </c>
      <c r="G1930" s="22">
        <v>0</v>
      </c>
      <c r="H1930" s="38">
        <v>440961</v>
      </c>
      <c r="I1930" s="22">
        <v>0</v>
      </c>
      <c r="J1930" s="22">
        <v>11268</v>
      </c>
      <c r="K1930" s="22">
        <v>0</v>
      </c>
      <c r="L1930" s="22">
        <v>9857867</v>
      </c>
      <c r="M1930" s="22">
        <v>0</v>
      </c>
      <c r="N1930" s="29">
        <v>0</v>
      </c>
      <c r="O1930" s="22">
        <v>0</v>
      </c>
      <c r="P1930" s="29">
        <v>0</v>
      </c>
      <c r="Q1930" s="22">
        <v>0</v>
      </c>
      <c r="R1930" s="29">
        <v>0</v>
      </c>
      <c r="S1930" s="22">
        <v>0</v>
      </c>
      <c r="T1930" s="29">
        <v>0</v>
      </c>
      <c r="U1930" s="22">
        <v>150075</v>
      </c>
      <c r="V1930" s="29">
        <v>332863.12</v>
      </c>
      <c r="W1930" s="22">
        <v>9521</v>
      </c>
      <c r="X1930" s="29">
        <v>22238.5</v>
      </c>
      <c r="Y1930" s="22">
        <v>0</v>
      </c>
      <c r="Z1930" s="29">
        <v>0</v>
      </c>
      <c r="AA1930" s="22">
        <v>2525284</v>
      </c>
      <c r="AB1930" s="29">
        <v>8407063.1999999993</v>
      </c>
      <c r="AC1930" s="22">
        <v>1</v>
      </c>
      <c r="AD1930" s="29">
        <v>0.9</v>
      </c>
      <c r="AE1930" s="29">
        <v>0</v>
      </c>
      <c r="AF1930" s="29">
        <v>8762165.7199999988</v>
      </c>
      <c r="AG1930" s="29" t="s">
        <v>35</v>
      </c>
      <c r="AI1930"/>
    </row>
    <row r="1931" spans="1:35">
      <c r="A1931" s="17">
        <v>1929</v>
      </c>
      <c r="B1931" s="18">
        <v>45566</v>
      </c>
      <c r="C1931" s="19" t="s">
        <v>41</v>
      </c>
      <c r="D1931" s="19" t="s">
        <v>65</v>
      </c>
      <c r="E1931" s="17">
        <v>12222</v>
      </c>
      <c r="F1931" s="17">
        <v>8708</v>
      </c>
      <c r="G1931" s="17">
        <v>1667772</v>
      </c>
      <c r="H1931" s="20">
        <v>2521</v>
      </c>
      <c r="I1931" s="17">
        <v>2213445</v>
      </c>
      <c r="J1931" s="17">
        <v>758179</v>
      </c>
      <c r="K1931" s="17">
        <v>22646307</v>
      </c>
      <c r="L1931" s="17">
        <v>57605366</v>
      </c>
      <c r="M1931" s="17">
        <v>75104185</v>
      </c>
      <c r="N1931" s="21">
        <v>202519669.09999999</v>
      </c>
      <c r="O1931" s="17">
        <v>36753679</v>
      </c>
      <c r="P1931" s="21">
        <v>333541363.60000002</v>
      </c>
      <c r="Q1931" s="17">
        <v>0</v>
      </c>
      <c r="R1931" s="21">
        <v>0</v>
      </c>
      <c r="S1931" s="17">
        <v>210268</v>
      </c>
      <c r="T1931" s="21">
        <v>1390147.62</v>
      </c>
      <c r="U1931" s="17">
        <v>11099445</v>
      </c>
      <c r="V1931" s="21">
        <v>46159328.299999997</v>
      </c>
      <c r="W1931" s="17">
        <v>7472584</v>
      </c>
      <c r="X1931" s="21">
        <v>37385961.740000002</v>
      </c>
      <c r="Y1931" s="17">
        <v>73382</v>
      </c>
      <c r="Z1931" s="21">
        <v>1072241.17</v>
      </c>
      <c r="AA1931" s="17">
        <v>38958468</v>
      </c>
      <c r="AB1931" s="21">
        <v>263883176.59999999</v>
      </c>
      <c r="AC1931" s="17">
        <v>2139</v>
      </c>
      <c r="AD1931" s="21">
        <v>2148.9699999999998</v>
      </c>
      <c r="AE1931" s="21">
        <v>537451180.32000005</v>
      </c>
      <c r="AF1931" s="21">
        <v>348502856.78000003</v>
      </c>
      <c r="AG1931" s="21" t="s">
        <v>40</v>
      </c>
      <c r="AI1931"/>
    </row>
    <row r="1932" spans="1:35">
      <c r="A1932" s="22">
        <v>1930</v>
      </c>
      <c r="B1932" s="28">
        <v>45566</v>
      </c>
      <c r="C1932" s="23" t="s">
        <v>38</v>
      </c>
      <c r="D1932" s="23" t="s">
        <v>66</v>
      </c>
      <c r="E1932" s="22">
        <v>46</v>
      </c>
      <c r="F1932" s="22">
        <v>27</v>
      </c>
      <c r="G1932" s="22">
        <v>0</v>
      </c>
      <c r="H1932" s="38">
        <v>0</v>
      </c>
      <c r="I1932" s="22">
        <v>0</v>
      </c>
      <c r="J1932" s="22">
        <v>0</v>
      </c>
      <c r="K1932" s="22">
        <v>780694</v>
      </c>
      <c r="L1932" s="22">
        <v>816374</v>
      </c>
      <c r="M1932" s="22">
        <v>990060</v>
      </c>
      <c r="N1932" s="29">
        <v>4067825.57</v>
      </c>
      <c r="O1932" s="22">
        <v>1577797</v>
      </c>
      <c r="P1932" s="29">
        <v>14297311.91</v>
      </c>
      <c r="Q1932" s="22">
        <v>0</v>
      </c>
      <c r="R1932" s="29">
        <v>0</v>
      </c>
      <c r="S1932" s="22">
        <v>2690</v>
      </c>
      <c r="T1932" s="29">
        <v>19358.66</v>
      </c>
      <c r="U1932" s="22">
        <v>272091</v>
      </c>
      <c r="V1932" s="29">
        <v>1413231.89</v>
      </c>
      <c r="W1932" s="22">
        <v>0</v>
      </c>
      <c r="X1932" s="29">
        <v>0</v>
      </c>
      <c r="Y1932" s="22">
        <v>0</v>
      </c>
      <c r="Z1932" s="29">
        <v>0</v>
      </c>
      <c r="AA1932" s="22">
        <v>265952</v>
      </c>
      <c r="AB1932" s="29">
        <v>1656818.32</v>
      </c>
      <c r="AC1932" s="22">
        <v>0</v>
      </c>
      <c r="AD1932" s="29">
        <v>0</v>
      </c>
      <c r="AE1932" s="29">
        <v>18384496.140000001</v>
      </c>
      <c r="AF1932" s="29">
        <v>3070050.21</v>
      </c>
      <c r="AG1932" s="29" t="s">
        <v>40</v>
      </c>
      <c r="AI1932"/>
    </row>
    <row r="1933" spans="1:35">
      <c r="A1933" s="17">
        <v>1931</v>
      </c>
      <c r="B1933" s="18">
        <v>45566</v>
      </c>
      <c r="C1933" s="19" t="s">
        <v>41</v>
      </c>
      <c r="D1933" s="19" t="s">
        <v>67</v>
      </c>
      <c r="E1933" s="17">
        <v>10050</v>
      </c>
      <c r="F1933" s="17">
        <v>6138</v>
      </c>
      <c r="G1933" s="17">
        <v>1709463</v>
      </c>
      <c r="H1933" s="20">
        <v>6244</v>
      </c>
      <c r="I1933" s="17">
        <v>595381</v>
      </c>
      <c r="J1933" s="17">
        <v>3648009</v>
      </c>
      <c r="K1933" s="17">
        <v>17700751</v>
      </c>
      <c r="L1933" s="17">
        <v>34156827</v>
      </c>
      <c r="M1933" s="17">
        <v>20714819</v>
      </c>
      <c r="N1933" s="21">
        <v>120147741.8</v>
      </c>
      <c r="O1933" s="17">
        <v>59456034</v>
      </c>
      <c r="P1933" s="21">
        <v>260651067.30000001</v>
      </c>
      <c r="Q1933" s="17">
        <v>49</v>
      </c>
      <c r="R1933" s="21">
        <v>3542.53</v>
      </c>
      <c r="S1933" s="17">
        <v>70949</v>
      </c>
      <c r="T1933" s="21">
        <v>361850.53</v>
      </c>
      <c r="U1933" s="17">
        <v>6388811</v>
      </c>
      <c r="V1933" s="21">
        <v>29669853.559999999</v>
      </c>
      <c r="W1933" s="17">
        <v>3822971</v>
      </c>
      <c r="X1933" s="21">
        <v>21915099.07</v>
      </c>
      <c r="Y1933" s="17">
        <v>6836</v>
      </c>
      <c r="Z1933" s="21">
        <v>158020.79</v>
      </c>
      <c r="AA1933" s="17">
        <v>17534224</v>
      </c>
      <c r="AB1933" s="21">
        <v>128635667</v>
      </c>
      <c r="AC1933" s="17">
        <v>4</v>
      </c>
      <c r="AD1933" s="21">
        <v>0.5</v>
      </c>
      <c r="AE1933" s="21">
        <v>381164202.15999997</v>
      </c>
      <c r="AF1933" s="21">
        <v>180378640.91999999</v>
      </c>
      <c r="AG1933" s="21" t="s">
        <v>40</v>
      </c>
      <c r="AI1933"/>
    </row>
    <row r="1934" spans="1:35">
      <c r="A1934" s="22">
        <v>1932</v>
      </c>
      <c r="B1934" s="28">
        <v>45566</v>
      </c>
      <c r="C1934" s="23" t="s">
        <v>41</v>
      </c>
      <c r="D1934" s="23" t="s">
        <v>68</v>
      </c>
      <c r="E1934" s="22">
        <v>2363</v>
      </c>
      <c r="F1934" s="22">
        <v>876</v>
      </c>
      <c r="G1934" s="22">
        <v>13619</v>
      </c>
      <c r="H1934" s="38">
        <v>1063</v>
      </c>
      <c r="I1934" s="22">
        <v>389</v>
      </c>
      <c r="J1934" s="22">
        <v>339068</v>
      </c>
      <c r="K1934" s="22">
        <v>39402</v>
      </c>
      <c r="L1934" s="22">
        <v>12125956</v>
      </c>
      <c r="M1934" s="22">
        <v>79078</v>
      </c>
      <c r="N1934" s="29">
        <v>363809.32</v>
      </c>
      <c r="O1934" s="22">
        <v>62618</v>
      </c>
      <c r="P1934" s="29">
        <v>247245.62</v>
      </c>
      <c r="Q1934" s="22">
        <v>0</v>
      </c>
      <c r="R1934" s="29">
        <v>0</v>
      </c>
      <c r="S1934" s="22">
        <v>559</v>
      </c>
      <c r="T1934" s="29">
        <v>3450.6</v>
      </c>
      <c r="U1934" s="22">
        <v>1269896</v>
      </c>
      <c r="V1934" s="29">
        <v>3400114.66</v>
      </c>
      <c r="W1934" s="22">
        <v>243208</v>
      </c>
      <c r="X1934" s="29">
        <v>754408.43</v>
      </c>
      <c r="Y1934" s="22">
        <v>0</v>
      </c>
      <c r="Z1934" s="29">
        <v>0</v>
      </c>
      <c r="AA1934" s="22">
        <v>5937493</v>
      </c>
      <c r="AB1934" s="29">
        <v>30814525.43</v>
      </c>
      <c r="AC1934" s="22">
        <v>113</v>
      </c>
      <c r="AD1934" s="29">
        <v>46.67</v>
      </c>
      <c r="AE1934" s="29">
        <v>614505.53999999992</v>
      </c>
      <c r="AF1934" s="29">
        <v>34969095.190000005</v>
      </c>
      <c r="AG1934" s="29" t="s">
        <v>35</v>
      </c>
      <c r="AI1934"/>
    </row>
    <row r="1935" spans="1:35">
      <c r="A1935" s="17">
        <v>1933</v>
      </c>
      <c r="B1935" s="18">
        <v>45566</v>
      </c>
      <c r="C1935" s="19" t="s">
        <v>41</v>
      </c>
      <c r="D1935" s="19" t="s">
        <v>69</v>
      </c>
      <c r="E1935" s="17">
        <v>905</v>
      </c>
      <c r="F1935" s="17">
        <v>331</v>
      </c>
      <c r="G1935" s="17">
        <v>43978</v>
      </c>
      <c r="H1935" s="20">
        <v>7650</v>
      </c>
      <c r="I1935" s="17">
        <v>0</v>
      </c>
      <c r="J1935" s="17">
        <v>108322</v>
      </c>
      <c r="K1935" s="17">
        <v>3145919</v>
      </c>
      <c r="L1935" s="17">
        <v>6708720</v>
      </c>
      <c r="M1935" s="17">
        <v>10541297</v>
      </c>
      <c r="N1935" s="21">
        <v>23505440.620000001</v>
      </c>
      <c r="O1935" s="17">
        <v>2079879</v>
      </c>
      <c r="P1935" s="21">
        <v>14262789.359999999</v>
      </c>
      <c r="Q1935" s="17">
        <v>0</v>
      </c>
      <c r="R1935" s="21">
        <v>0</v>
      </c>
      <c r="S1935" s="17">
        <v>28214</v>
      </c>
      <c r="T1935" s="21">
        <v>134853.9</v>
      </c>
      <c r="U1935" s="17">
        <v>675625</v>
      </c>
      <c r="V1935" s="21">
        <v>2517960.62</v>
      </c>
      <c r="W1935" s="17">
        <v>287004</v>
      </c>
      <c r="X1935" s="21">
        <v>2752735.28</v>
      </c>
      <c r="Y1935" s="17">
        <v>0</v>
      </c>
      <c r="Z1935" s="21">
        <v>0</v>
      </c>
      <c r="AA1935" s="17">
        <v>4305660</v>
      </c>
      <c r="AB1935" s="21">
        <v>22076133.949999999</v>
      </c>
      <c r="AC1935" s="17">
        <v>0</v>
      </c>
      <c r="AD1935" s="21">
        <v>0</v>
      </c>
      <c r="AE1935" s="21">
        <v>37903083.880000003</v>
      </c>
      <c r="AF1935" s="21">
        <v>27346829.850000001</v>
      </c>
      <c r="AG1935" s="21" t="s">
        <v>40</v>
      </c>
      <c r="AI1935"/>
    </row>
    <row r="1936" spans="1:35">
      <c r="A1936" s="22">
        <v>1934</v>
      </c>
      <c r="B1936" s="28">
        <v>45566</v>
      </c>
      <c r="C1936" s="23" t="s">
        <v>36</v>
      </c>
      <c r="D1936" s="23" t="s">
        <v>70</v>
      </c>
      <c r="E1936" s="22">
        <v>0</v>
      </c>
      <c r="F1936" s="22">
        <v>0</v>
      </c>
      <c r="G1936" s="22">
        <v>0</v>
      </c>
      <c r="H1936" s="38">
        <v>192528</v>
      </c>
      <c r="I1936" s="22">
        <v>0</v>
      </c>
      <c r="J1936" s="22">
        <v>1383458</v>
      </c>
      <c r="K1936" s="22">
        <v>0</v>
      </c>
      <c r="L1936" s="22">
        <v>20519546</v>
      </c>
      <c r="M1936" s="22">
        <v>0</v>
      </c>
      <c r="N1936" s="29">
        <v>0</v>
      </c>
      <c r="O1936" s="22">
        <v>0</v>
      </c>
      <c r="P1936" s="29">
        <v>0</v>
      </c>
      <c r="Q1936" s="22">
        <v>0</v>
      </c>
      <c r="R1936" s="29">
        <v>0</v>
      </c>
      <c r="S1936" s="22">
        <v>0</v>
      </c>
      <c r="T1936" s="29">
        <v>0</v>
      </c>
      <c r="U1936" s="22">
        <v>0</v>
      </c>
      <c r="V1936" s="29">
        <v>0</v>
      </c>
      <c r="W1936" s="22">
        <v>223832</v>
      </c>
      <c r="X1936" s="29">
        <v>91062.65</v>
      </c>
      <c r="Y1936" s="22">
        <v>0</v>
      </c>
      <c r="Z1936" s="29">
        <v>0</v>
      </c>
      <c r="AA1936" s="22">
        <v>0</v>
      </c>
      <c r="AB1936" s="29">
        <v>0</v>
      </c>
      <c r="AC1936" s="22">
        <v>0</v>
      </c>
      <c r="AD1936" s="29">
        <v>0</v>
      </c>
      <c r="AE1936" s="29">
        <v>0</v>
      </c>
      <c r="AF1936" s="29">
        <v>91062.65</v>
      </c>
      <c r="AG1936" s="29" t="s">
        <v>35</v>
      </c>
      <c r="AI1936"/>
    </row>
    <row r="1937" spans="1:35">
      <c r="A1937" s="17">
        <v>1935</v>
      </c>
      <c r="B1937" s="18">
        <v>45566</v>
      </c>
      <c r="C1937" s="19" t="s">
        <v>45</v>
      </c>
      <c r="D1937" s="19" t="s">
        <v>71</v>
      </c>
      <c r="E1937" s="17">
        <v>4607</v>
      </c>
      <c r="F1937" s="17">
        <v>614</v>
      </c>
      <c r="G1937" s="17">
        <v>20913</v>
      </c>
      <c r="H1937" s="20">
        <v>13141</v>
      </c>
      <c r="I1937" s="17">
        <v>0</v>
      </c>
      <c r="J1937" s="17">
        <v>2777361</v>
      </c>
      <c r="K1937" s="17">
        <v>274473</v>
      </c>
      <c r="L1937" s="17">
        <v>32899596</v>
      </c>
      <c r="M1937" s="17">
        <v>453017</v>
      </c>
      <c r="N1937" s="21">
        <v>2623298.89</v>
      </c>
      <c r="O1937" s="17">
        <v>150815</v>
      </c>
      <c r="P1937" s="21">
        <v>1341722.52</v>
      </c>
      <c r="Q1937" s="17">
        <v>0</v>
      </c>
      <c r="R1937" s="21">
        <v>0</v>
      </c>
      <c r="S1937" s="17">
        <v>4724</v>
      </c>
      <c r="T1937" s="21">
        <v>37790.730000000003</v>
      </c>
      <c r="U1937" s="17">
        <v>3403950</v>
      </c>
      <c r="V1937" s="21">
        <v>8449638.3800000008</v>
      </c>
      <c r="W1937" s="17">
        <v>679862</v>
      </c>
      <c r="X1937" s="21">
        <v>1498859.08</v>
      </c>
      <c r="Y1937" s="17">
        <v>223</v>
      </c>
      <c r="Z1937" s="21">
        <v>683.47</v>
      </c>
      <c r="AA1937" s="17">
        <v>21222078</v>
      </c>
      <c r="AB1937" s="21">
        <v>103113835.7</v>
      </c>
      <c r="AC1937" s="17">
        <v>1134</v>
      </c>
      <c r="AD1937" s="21">
        <v>1135.9000000000001</v>
      </c>
      <c r="AE1937" s="21">
        <v>4002812.14</v>
      </c>
      <c r="AF1937" s="21">
        <v>113064152.53000002</v>
      </c>
      <c r="AG1937" s="21" t="s">
        <v>35</v>
      </c>
      <c r="AI1937"/>
    </row>
    <row r="1938" spans="1:35">
      <c r="A1938" s="22">
        <v>1936</v>
      </c>
      <c r="B1938" s="28">
        <v>45566</v>
      </c>
      <c r="C1938" s="23" t="s">
        <v>45</v>
      </c>
      <c r="D1938" s="23" t="s">
        <v>72</v>
      </c>
      <c r="E1938" s="22">
        <v>2763</v>
      </c>
      <c r="F1938" s="22">
        <v>738</v>
      </c>
      <c r="G1938" s="22">
        <v>0</v>
      </c>
      <c r="H1938" s="38">
        <v>7939</v>
      </c>
      <c r="I1938" s="22">
        <v>0</v>
      </c>
      <c r="J1938" s="22">
        <v>406505</v>
      </c>
      <c r="K1938" s="22">
        <v>64247</v>
      </c>
      <c r="L1938" s="22">
        <v>19875176</v>
      </c>
      <c r="M1938" s="22">
        <v>74239</v>
      </c>
      <c r="N1938" s="29">
        <v>237440.66</v>
      </c>
      <c r="O1938" s="22">
        <v>23663</v>
      </c>
      <c r="P1938" s="29">
        <v>88529.35</v>
      </c>
      <c r="Q1938" s="22">
        <v>0</v>
      </c>
      <c r="R1938" s="29">
        <v>0</v>
      </c>
      <c r="S1938" s="22">
        <v>2494</v>
      </c>
      <c r="T1938" s="29">
        <v>13392.63</v>
      </c>
      <c r="U1938" s="22">
        <v>2611491</v>
      </c>
      <c r="V1938" s="29">
        <v>6057868.96</v>
      </c>
      <c r="W1938" s="22">
        <v>461416</v>
      </c>
      <c r="X1938" s="29">
        <v>1042663.16</v>
      </c>
      <c r="Y1938" s="22">
        <v>0</v>
      </c>
      <c r="Z1938" s="29">
        <v>0</v>
      </c>
      <c r="AA1938" s="22">
        <v>12963955</v>
      </c>
      <c r="AB1938" s="29">
        <v>56110997.009999998</v>
      </c>
      <c r="AC1938" s="22">
        <v>0</v>
      </c>
      <c r="AD1938" s="29">
        <v>0</v>
      </c>
      <c r="AE1938" s="29">
        <v>339362.64</v>
      </c>
      <c r="AF1938" s="29">
        <v>63211529.129999995</v>
      </c>
      <c r="AG1938" s="29" t="s">
        <v>35</v>
      </c>
      <c r="AI1938"/>
    </row>
    <row r="1939" spans="1:35">
      <c r="A1939" s="17">
        <v>1937</v>
      </c>
      <c r="B1939" s="18">
        <v>45566</v>
      </c>
      <c r="C1939" s="19" t="s">
        <v>41</v>
      </c>
      <c r="D1939" s="19" t="s">
        <v>73</v>
      </c>
      <c r="E1939" s="17">
        <v>1899</v>
      </c>
      <c r="F1939" s="17">
        <v>1114</v>
      </c>
      <c r="G1939" s="17">
        <v>247864</v>
      </c>
      <c r="H1939" s="20">
        <v>141</v>
      </c>
      <c r="I1939" s="17">
        <v>59703</v>
      </c>
      <c r="J1939" s="17">
        <v>6888250</v>
      </c>
      <c r="K1939" s="17">
        <v>3054496</v>
      </c>
      <c r="L1939" s="17">
        <v>11115757</v>
      </c>
      <c r="M1939" s="17">
        <v>4364524</v>
      </c>
      <c r="N1939" s="21">
        <v>56309426.520000003</v>
      </c>
      <c r="O1939" s="17">
        <v>7561350</v>
      </c>
      <c r="P1939" s="21">
        <v>38002603.350000001</v>
      </c>
      <c r="Q1939" s="17">
        <v>0</v>
      </c>
      <c r="R1939" s="21">
        <v>0</v>
      </c>
      <c r="S1939" s="17">
        <v>24143</v>
      </c>
      <c r="T1939" s="21">
        <v>132467.71</v>
      </c>
      <c r="U1939" s="17">
        <v>789091</v>
      </c>
      <c r="V1939" s="21">
        <v>2588251.58</v>
      </c>
      <c r="W1939" s="17">
        <v>606047</v>
      </c>
      <c r="X1939" s="21">
        <v>3024081.29</v>
      </c>
      <c r="Y1939" s="17">
        <v>837</v>
      </c>
      <c r="Z1939" s="21">
        <v>54108.56</v>
      </c>
      <c r="AA1939" s="17">
        <v>4447591</v>
      </c>
      <c r="AB1939" s="21">
        <v>27330537.149999999</v>
      </c>
      <c r="AC1939" s="17">
        <v>0</v>
      </c>
      <c r="AD1939" s="21">
        <v>0</v>
      </c>
      <c r="AE1939" s="21">
        <v>94444497.579999998</v>
      </c>
      <c r="AF1939" s="21">
        <v>32996978.579999998</v>
      </c>
      <c r="AG1939" s="21" t="s">
        <v>40</v>
      </c>
      <c r="AI1939"/>
    </row>
    <row r="1940" spans="1:35">
      <c r="A1940" s="22">
        <v>1938</v>
      </c>
      <c r="B1940" s="28">
        <v>45566</v>
      </c>
      <c r="C1940" s="23" t="s">
        <v>41</v>
      </c>
      <c r="D1940" s="23" t="s">
        <v>74</v>
      </c>
      <c r="E1940" s="22">
        <v>945</v>
      </c>
      <c r="F1940" s="22">
        <v>632</v>
      </c>
      <c r="G1940" s="22">
        <v>14324</v>
      </c>
      <c r="H1940" s="38">
        <v>942</v>
      </c>
      <c r="I1940" s="22">
        <v>0</v>
      </c>
      <c r="J1940" s="22">
        <v>552508</v>
      </c>
      <c r="K1940" s="22">
        <v>123943</v>
      </c>
      <c r="L1940" s="22">
        <v>4649990</v>
      </c>
      <c r="M1940" s="22">
        <v>196738</v>
      </c>
      <c r="N1940" s="29">
        <v>1763166.34</v>
      </c>
      <c r="O1940" s="22">
        <v>101280</v>
      </c>
      <c r="P1940" s="29">
        <v>408633.1</v>
      </c>
      <c r="Q1940" s="22">
        <v>0</v>
      </c>
      <c r="R1940" s="29">
        <v>0</v>
      </c>
      <c r="S1940" s="22">
        <v>10081</v>
      </c>
      <c r="T1940" s="29">
        <v>44356.2</v>
      </c>
      <c r="U1940" s="22">
        <v>947540</v>
      </c>
      <c r="V1940" s="29">
        <v>2741408.84</v>
      </c>
      <c r="W1940" s="22">
        <v>937729</v>
      </c>
      <c r="X1940" s="29">
        <v>807068.83</v>
      </c>
      <c r="Y1940" s="22">
        <v>0</v>
      </c>
      <c r="Z1940" s="29">
        <v>0</v>
      </c>
      <c r="AA1940" s="22">
        <v>5809665</v>
      </c>
      <c r="AB1940" s="29">
        <v>33557413.840000004</v>
      </c>
      <c r="AC1940" s="22">
        <v>0</v>
      </c>
      <c r="AD1940" s="29">
        <v>0</v>
      </c>
      <c r="AE1940" s="29">
        <v>2216155.64</v>
      </c>
      <c r="AF1940" s="29">
        <v>37105891.510000005</v>
      </c>
      <c r="AG1940" s="29" t="s">
        <v>35</v>
      </c>
      <c r="AI1940"/>
    </row>
    <row r="1941" spans="1:35">
      <c r="A1941" s="17">
        <v>1939</v>
      </c>
      <c r="B1941" s="18">
        <v>45566</v>
      </c>
      <c r="C1941" s="19" t="s">
        <v>33</v>
      </c>
      <c r="D1941" s="19" t="s">
        <v>75</v>
      </c>
      <c r="E1941" s="17">
        <v>59</v>
      </c>
      <c r="F1941" s="17">
        <v>2</v>
      </c>
      <c r="G1941" s="17">
        <v>0</v>
      </c>
      <c r="H1941" s="20">
        <v>130</v>
      </c>
      <c r="I1941" s="17">
        <v>0</v>
      </c>
      <c r="J1941" s="17">
        <v>502503</v>
      </c>
      <c r="K1941" s="17">
        <v>0</v>
      </c>
      <c r="L1941" s="17">
        <v>3586914</v>
      </c>
      <c r="M1941" s="17">
        <v>0</v>
      </c>
      <c r="N1941" s="21">
        <v>0</v>
      </c>
      <c r="O1941" s="17">
        <v>0</v>
      </c>
      <c r="P1941" s="21">
        <v>0</v>
      </c>
      <c r="Q1941" s="17">
        <v>0</v>
      </c>
      <c r="R1941" s="21">
        <v>0</v>
      </c>
      <c r="S1941" s="17">
        <v>0</v>
      </c>
      <c r="T1941" s="21">
        <v>0</v>
      </c>
      <c r="U1941" s="17">
        <v>43917</v>
      </c>
      <c r="V1941" s="21">
        <v>100097.9</v>
      </c>
      <c r="W1941" s="17">
        <v>7820</v>
      </c>
      <c r="X1941" s="21">
        <v>28130.400000000001</v>
      </c>
      <c r="Y1941" s="17">
        <v>0</v>
      </c>
      <c r="Z1941" s="21">
        <v>0</v>
      </c>
      <c r="AA1941" s="17">
        <v>324593</v>
      </c>
      <c r="AB1941" s="21">
        <v>1435883.3</v>
      </c>
      <c r="AC1941" s="17">
        <v>0</v>
      </c>
      <c r="AD1941" s="21">
        <v>0</v>
      </c>
      <c r="AE1941" s="21">
        <v>0</v>
      </c>
      <c r="AF1941" s="21">
        <v>1564111.6</v>
      </c>
      <c r="AG1941" s="21" t="s">
        <v>35</v>
      </c>
      <c r="AI1941"/>
    </row>
    <row r="1942" spans="1:35">
      <c r="A1942" s="22">
        <v>1940</v>
      </c>
      <c r="B1942" s="28">
        <v>45566</v>
      </c>
      <c r="C1942" s="23" t="s">
        <v>36</v>
      </c>
      <c r="D1942" s="23" t="s">
        <v>76</v>
      </c>
      <c r="E1942" s="22">
        <v>0</v>
      </c>
      <c r="F1942" s="22">
        <v>0</v>
      </c>
      <c r="G1942" s="22">
        <v>0</v>
      </c>
      <c r="H1942" s="38">
        <v>0</v>
      </c>
      <c r="I1942" s="22">
        <v>0</v>
      </c>
      <c r="J1942" s="22">
        <v>87687</v>
      </c>
      <c r="K1942" s="22">
        <v>0</v>
      </c>
      <c r="L1942" s="22">
        <v>298576</v>
      </c>
      <c r="M1942" s="22">
        <v>0</v>
      </c>
      <c r="N1942" s="29">
        <v>0</v>
      </c>
      <c r="O1942" s="22">
        <v>0</v>
      </c>
      <c r="P1942" s="29">
        <v>0</v>
      </c>
      <c r="Q1942" s="22">
        <v>0</v>
      </c>
      <c r="R1942" s="29">
        <v>0</v>
      </c>
      <c r="S1942" s="22">
        <v>0</v>
      </c>
      <c r="T1942" s="29">
        <v>0</v>
      </c>
      <c r="U1942" s="22">
        <v>16541</v>
      </c>
      <c r="V1942" s="29">
        <v>15918.74</v>
      </c>
      <c r="W1942" s="22">
        <v>11891</v>
      </c>
      <c r="X1942" s="29">
        <v>31916.29</v>
      </c>
      <c r="Y1942" s="22">
        <v>1806</v>
      </c>
      <c r="Z1942" s="29">
        <v>646.41</v>
      </c>
      <c r="AA1942" s="22">
        <v>56214</v>
      </c>
      <c r="AB1942" s="29">
        <v>215984.9</v>
      </c>
      <c r="AC1942" s="22">
        <v>0</v>
      </c>
      <c r="AD1942" s="29">
        <v>0</v>
      </c>
      <c r="AE1942" s="29">
        <v>0</v>
      </c>
      <c r="AF1942" s="29">
        <v>264466.33999999997</v>
      </c>
      <c r="AG1942" s="29" t="s">
        <v>35</v>
      </c>
      <c r="AI1942"/>
    </row>
    <row r="1943" spans="1:35">
      <c r="A1943" s="17">
        <v>1941</v>
      </c>
      <c r="B1943" s="18">
        <v>45566</v>
      </c>
      <c r="C1943" s="19" t="s">
        <v>38</v>
      </c>
      <c r="D1943" s="19" t="s">
        <v>104</v>
      </c>
      <c r="E1943" s="17">
        <v>1</v>
      </c>
      <c r="F1943" s="17">
        <v>0</v>
      </c>
      <c r="G1943" s="17">
        <v>0</v>
      </c>
      <c r="H1943" s="20">
        <v>0</v>
      </c>
      <c r="I1943" s="17">
        <v>0</v>
      </c>
      <c r="J1943" s="17">
        <v>0</v>
      </c>
      <c r="K1943" s="17">
        <v>0</v>
      </c>
      <c r="L1943" s="17">
        <v>1575</v>
      </c>
      <c r="M1943" s="17">
        <v>0</v>
      </c>
      <c r="N1943" s="21">
        <v>0</v>
      </c>
      <c r="O1943" s="17">
        <v>0</v>
      </c>
      <c r="P1943" s="21">
        <v>0</v>
      </c>
      <c r="Q1943" s="17">
        <v>0</v>
      </c>
      <c r="R1943" s="21">
        <v>0</v>
      </c>
      <c r="S1943" s="17">
        <v>0</v>
      </c>
      <c r="T1943" s="21">
        <v>0</v>
      </c>
      <c r="U1943" s="17">
        <v>1194</v>
      </c>
      <c r="V1943" s="21">
        <v>4020.22</v>
      </c>
      <c r="W1943" s="17">
        <v>127</v>
      </c>
      <c r="X1943" s="21">
        <v>356.69</v>
      </c>
      <c r="Y1943" s="17">
        <v>0</v>
      </c>
      <c r="Z1943" s="21">
        <v>0</v>
      </c>
      <c r="AA1943" s="17">
        <v>417</v>
      </c>
      <c r="AB1943" s="21">
        <v>3072.41</v>
      </c>
      <c r="AC1943" s="17">
        <v>0</v>
      </c>
      <c r="AD1943" s="21">
        <v>0</v>
      </c>
      <c r="AE1943" s="21">
        <v>0</v>
      </c>
      <c r="AF1943" s="21">
        <v>7449.32</v>
      </c>
      <c r="AG1943" s="21" t="s">
        <v>35</v>
      </c>
      <c r="AI1943"/>
    </row>
    <row r="1944" spans="1:35">
      <c r="A1944" s="22">
        <v>1942</v>
      </c>
      <c r="B1944" s="28">
        <v>45566</v>
      </c>
      <c r="C1944" s="23" t="s">
        <v>41</v>
      </c>
      <c r="D1944" s="23" t="s">
        <v>77</v>
      </c>
      <c r="E1944" s="22">
        <v>938</v>
      </c>
      <c r="F1944" s="22">
        <v>564</v>
      </c>
      <c r="G1944" s="22">
        <v>10600</v>
      </c>
      <c r="H1944" s="38">
        <v>0</v>
      </c>
      <c r="I1944" s="22">
        <v>0</v>
      </c>
      <c r="J1944" s="22">
        <v>103930</v>
      </c>
      <c r="K1944" s="22">
        <v>0</v>
      </c>
      <c r="L1944" s="22">
        <v>5463585</v>
      </c>
      <c r="M1944" s="22">
        <v>0</v>
      </c>
      <c r="N1944" s="29">
        <v>0</v>
      </c>
      <c r="O1944" s="22">
        <v>0</v>
      </c>
      <c r="P1944" s="29">
        <v>0</v>
      </c>
      <c r="Q1944" s="22">
        <v>0</v>
      </c>
      <c r="R1944" s="29">
        <v>0</v>
      </c>
      <c r="S1944" s="22">
        <v>0</v>
      </c>
      <c r="T1944" s="29">
        <v>0</v>
      </c>
      <c r="U1944" s="22">
        <v>808678</v>
      </c>
      <c r="V1944" s="29">
        <v>1797993.9</v>
      </c>
      <c r="W1944" s="22">
        <v>54650</v>
      </c>
      <c r="X1944" s="29">
        <v>161850.54</v>
      </c>
      <c r="Y1944" s="22">
        <v>0</v>
      </c>
      <c r="Z1944" s="29">
        <v>0</v>
      </c>
      <c r="AA1944" s="22">
        <v>4051478</v>
      </c>
      <c r="AB1944" s="29">
        <v>19452415.960000001</v>
      </c>
      <c r="AC1944" s="22">
        <v>0</v>
      </c>
      <c r="AD1944" s="29">
        <v>0</v>
      </c>
      <c r="AE1944" s="29">
        <v>0</v>
      </c>
      <c r="AF1944" s="29">
        <v>21412260.400000002</v>
      </c>
      <c r="AG1944" s="29" t="s">
        <v>35</v>
      </c>
      <c r="AI1944"/>
    </row>
    <row r="1945" spans="1:35">
      <c r="A1945" s="17">
        <v>1943</v>
      </c>
      <c r="B1945" s="18">
        <v>45566</v>
      </c>
      <c r="C1945" s="19" t="s">
        <v>41</v>
      </c>
      <c r="D1945" s="19" t="s">
        <v>78</v>
      </c>
      <c r="E1945" s="17">
        <v>1478</v>
      </c>
      <c r="F1945" s="17">
        <v>726</v>
      </c>
      <c r="G1945" s="17">
        <v>5055</v>
      </c>
      <c r="H1945" s="20">
        <v>0</v>
      </c>
      <c r="I1945" s="17">
        <v>0</v>
      </c>
      <c r="J1945" s="17">
        <v>44427</v>
      </c>
      <c r="K1945" s="17">
        <v>10374</v>
      </c>
      <c r="L1945" s="17">
        <v>5075894</v>
      </c>
      <c r="M1945" s="17">
        <v>28656</v>
      </c>
      <c r="N1945" s="21">
        <v>200858.7</v>
      </c>
      <c r="O1945" s="17">
        <v>10388</v>
      </c>
      <c r="P1945" s="21">
        <v>139179.25</v>
      </c>
      <c r="Q1945" s="17">
        <v>0</v>
      </c>
      <c r="R1945" s="21">
        <v>0</v>
      </c>
      <c r="S1945" s="17">
        <v>736</v>
      </c>
      <c r="T1945" s="21">
        <v>5814.1</v>
      </c>
      <c r="U1945" s="17">
        <v>1069569</v>
      </c>
      <c r="V1945" s="21">
        <v>2898231.08</v>
      </c>
      <c r="W1945" s="17">
        <v>152141</v>
      </c>
      <c r="X1945" s="21">
        <v>712717.96</v>
      </c>
      <c r="Y1945" s="17">
        <v>0</v>
      </c>
      <c r="Z1945" s="21">
        <v>0</v>
      </c>
      <c r="AA1945" s="17">
        <v>4370026</v>
      </c>
      <c r="AB1945" s="21">
        <v>22022958.199999999</v>
      </c>
      <c r="AC1945" s="17">
        <v>0</v>
      </c>
      <c r="AD1945" s="21">
        <v>0</v>
      </c>
      <c r="AE1945" s="21">
        <v>345852.05</v>
      </c>
      <c r="AF1945" s="21">
        <v>25633907.239999998</v>
      </c>
      <c r="AG1945" s="21" t="s">
        <v>35</v>
      </c>
      <c r="AI1945"/>
    </row>
    <row r="1946" spans="1:35">
      <c r="A1946" s="22">
        <v>1944</v>
      </c>
      <c r="B1946" s="28">
        <v>45566</v>
      </c>
      <c r="C1946" s="23" t="s">
        <v>38</v>
      </c>
      <c r="D1946" s="23" t="s">
        <v>105</v>
      </c>
      <c r="E1946" s="22">
        <v>1</v>
      </c>
      <c r="F1946" s="22">
        <v>0</v>
      </c>
      <c r="G1946" s="22">
        <v>0</v>
      </c>
      <c r="H1946" s="38">
        <v>0</v>
      </c>
      <c r="I1946" s="22">
        <v>0</v>
      </c>
      <c r="J1946" s="22">
        <v>0</v>
      </c>
      <c r="K1946" s="22">
        <v>0</v>
      </c>
      <c r="L1946" s="22">
        <v>441</v>
      </c>
      <c r="M1946" s="22">
        <v>0</v>
      </c>
      <c r="N1946" s="29">
        <v>0</v>
      </c>
      <c r="O1946" s="22">
        <v>0</v>
      </c>
      <c r="P1946" s="29">
        <v>0</v>
      </c>
      <c r="Q1946" s="22">
        <v>0</v>
      </c>
      <c r="R1946" s="29">
        <v>0</v>
      </c>
      <c r="S1946" s="22">
        <v>0</v>
      </c>
      <c r="T1946" s="29">
        <v>0</v>
      </c>
      <c r="U1946" s="22">
        <v>538</v>
      </c>
      <c r="V1946" s="29">
        <v>1823.6</v>
      </c>
      <c r="W1946" s="22">
        <v>170</v>
      </c>
      <c r="X1946" s="29">
        <v>347.2</v>
      </c>
      <c r="Y1946" s="22">
        <v>0</v>
      </c>
      <c r="Z1946" s="29">
        <v>0</v>
      </c>
      <c r="AA1946" s="22">
        <v>83</v>
      </c>
      <c r="AB1946" s="29">
        <v>593.29999999999995</v>
      </c>
      <c r="AC1946" s="22">
        <v>0</v>
      </c>
      <c r="AD1946" s="29">
        <v>0</v>
      </c>
      <c r="AE1946" s="29">
        <v>0</v>
      </c>
      <c r="AF1946" s="29">
        <v>2764.0999999999995</v>
      </c>
      <c r="AG1946" s="29" t="s">
        <v>35</v>
      </c>
      <c r="AI1946"/>
    </row>
    <row r="1947" spans="1:35">
      <c r="A1947" s="17">
        <v>1945</v>
      </c>
      <c r="B1947" s="18">
        <v>45566</v>
      </c>
      <c r="C1947" s="19" t="s">
        <v>41</v>
      </c>
      <c r="D1947" s="19" t="s">
        <v>79</v>
      </c>
      <c r="E1947" s="17">
        <v>1852</v>
      </c>
      <c r="F1947" s="17">
        <v>1482</v>
      </c>
      <c r="G1947" s="17">
        <v>78127</v>
      </c>
      <c r="H1947" s="20">
        <v>0</v>
      </c>
      <c r="I1947" s="17">
        <v>132824</v>
      </c>
      <c r="J1947" s="17">
        <v>643023</v>
      </c>
      <c r="K1947" s="17">
        <v>5207106</v>
      </c>
      <c r="L1947" s="17">
        <v>34762324</v>
      </c>
      <c r="M1947" s="17">
        <v>12385040</v>
      </c>
      <c r="N1947" s="21">
        <v>30400742.48</v>
      </c>
      <c r="O1947" s="17">
        <v>4566739</v>
      </c>
      <c r="P1947" s="21">
        <v>43447737.149999999</v>
      </c>
      <c r="Q1947" s="17">
        <v>0</v>
      </c>
      <c r="R1947" s="21">
        <v>0</v>
      </c>
      <c r="S1947" s="17">
        <v>29594</v>
      </c>
      <c r="T1947" s="21">
        <v>146128.78</v>
      </c>
      <c r="U1947" s="17">
        <v>2162542</v>
      </c>
      <c r="V1947" s="21">
        <v>6244293.04</v>
      </c>
      <c r="W1947" s="17">
        <v>1898837</v>
      </c>
      <c r="X1947" s="21">
        <v>6037198.0999999996</v>
      </c>
      <c r="Y1947" s="17">
        <v>0</v>
      </c>
      <c r="Z1947" s="21">
        <v>0</v>
      </c>
      <c r="AA1947" s="17">
        <v>11973298</v>
      </c>
      <c r="AB1947" s="21">
        <v>61469358.390000001</v>
      </c>
      <c r="AC1947" s="17">
        <v>0</v>
      </c>
      <c r="AD1947" s="21">
        <v>0</v>
      </c>
      <c r="AE1947" s="21">
        <v>73994608.409999996</v>
      </c>
      <c r="AF1947" s="21">
        <v>73750849.530000001</v>
      </c>
      <c r="AG1947" s="21" t="s">
        <v>40</v>
      </c>
      <c r="AI1947"/>
    </row>
    <row r="1948" spans="1:35">
      <c r="A1948" s="22">
        <v>1946</v>
      </c>
      <c r="B1948" s="28">
        <v>45566</v>
      </c>
      <c r="C1948" s="23" t="s">
        <v>36</v>
      </c>
      <c r="D1948" s="23" t="s">
        <v>80</v>
      </c>
      <c r="E1948" s="22">
        <v>0</v>
      </c>
      <c r="F1948" s="22">
        <v>0</v>
      </c>
      <c r="G1948" s="22">
        <v>0</v>
      </c>
      <c r="H1948" s="38">
        <v>301372</v>
      </c>
      <c r="I1948" s="22">
        <v>0</v>
      </c>
      <c r="J1948" s="22">
        <v>0</v>
      </c>
      <c r="K1948" s="22">
        <v>0</v>
      </c>
      <c r="L1948" s="22">
        <v>1536451</v>
      </c>
      <c r="M1948" s="22">
        <v>0</v>
      </c>
      <c r="N1948" s="29">
        <v>0</v>
      </c>
      <c r="O1948" s="22">
        <v>0</v>
      </c>
      <c r="P1948" s="29">
        <v>0</v>
      </c>
      <c r="Q1948" s="22">
        <v>0</v>
      </c>
      <c r="R1948" s="29">
        <v>0</v>
      </c>
      <c r="S1948" s="22">
        <v>0</v>
      </c>
      <c r="T1948" s="29">
        <v>0</v>
      </c>
      <c r="U1948" s="22">
        <v>15759</v>
      </c>
      <c r="V1948" s="29">
        <v>25967.56</v>
      </c>
      <c r="W1948" s="22">
        <v>45374</v>
      </c>
      <c r="X1948" s="29">
        <v>39862.879999999997</v>
      </c>
      <c r="Y1948" s="22">
        <v>0</v>
      </c>
      <c r="Z1948" s="29">
        <v>0</v>
      </c>
      <c r="AA1948" s="22">
        <v>513008</v>
      </c>
      <c r="AB1948" s="29">
        <v>1196183.08</v>
      </c>
      <c r="AC1948" s="22">
        <v>0</v>
      </c>
      <c r="AD1948" s="29">
        <v>0</v>
      </c>
      <c r="AE1948" s="29">
        <v>0</v>
      </c>
      <c r="AF1948" s="29">
        <v>1262013.52</v>
      </c>
      <c r="AG1948" s="29" t="s">
        <v>35</v>
      </c>
      <c r="AI1948"/>
    </row>
    <row r="1949" spans="1:35">
      <c r="A1949" s="17">
        <v>1947</v>
      </c>
      <c r="B1949" s="18">
        <v>45566</v>
      </c>
      <c r="C1949" s="19" t="s">
        <v>41</v>
      </c>
      <c r="D1949" s="19" t="s">
        <v>99</v>
      </c>
      <c r="E1949" s="17">
        <v>0</v>
      </c>
      <c r="F1949" s="17">
        <v>0</v>
      </c>
      <c r="G1949" s="17">
        <v>0</v>
      </c>
      <c r="H1949" s="20">
        <v>0</v>
      </c>
      <c r="I1949" s="17">
        <v>0</v>
      </c>
      <c r="J1949" s="17">
        <v>0</v>
      </c>
      <c r="K1949" s="17">
        <v>0</v>
      </c>
      <c r="L1949" s="17">
        <v>278460</v>
      </c>
      <c r="M1949" s="17">
        <v>0</v>
      </c>
      <c r="N1949" s="21">
        <v>0</v>
      </c>
      <c r="O1949" s="17">
        <v>0</v>
      </c>
      <c r="P1949" s="21">
        <v>0</v>
      </c>
      <c r="Q1949" s="17">
        <v>0</v>
      </c>
      <c r="R1949" s="21">
        <v>0</v>
      </c>
      <c r="S1949" s="17">
        <v>0</v>
      </c>
      <c r="T1949" s="21">
        <v>0</v>
      </c>
      <c r="U1949" s="17">
        <v>15725</v>
      </c>
      <c r="V1949" s="21">
        <v>34823.46</v>
      </c>
      <c r="W1949" s="17">
        <v>4929</v>
      </c>
      <c r="X1949" s="21">
        <v>14074.18</v>
      </c>
      <c r="Y1949" s="17">
        <v>0</v>
      </c>
      <c r="Z1949" s="21">
        <v>0</v>
      </c>
      <c r="AA1949" s="17">
        <v>80670</v>
      </c>
      <c r="AB1949" s="21">
        <v>400701.4</v>
      </c>
      <c r="AC1949" s="17">
        <v>0</v>
      </c>
      <c r="AD1949" s="21">
        <v>0</v>
      </c>
      <c r="AE1949" s="21">
        <v>0</v>
      </c>
      <c r="AF1949" s="21">
        <v>449599.04000000004</v>
      </c>
      <c r="AG1949" s="21" t="s">
        <v>35</v>
      </c>
      <c r="AI1949"/>
    </row>
    <row r="1950" spans="1:35">
      <c r="A1950" s="22">
        <v>1948</v>
      </c>
      <c r="B1950" s="28">
        <v>45566</v>
      </c>
      <c r="C1950" s="23" t="s">
        <v>33</v>
      </c>
      <c r="D1950" s="23" t="s">
        <v>81</v>
      </c>
      <c r="E1950" s="22">
        <v>18</v>
      </c>
      <c r="F1950" s="22">
        <v>1</v>
      </c>
      <c r="G1950" s="22">
        <v>0</v>
      </c>
      <c r="H1950" s="38">
        <v>0</v>
      </c>
      <c r="I1950" s="22">
        <v>0</v>
      </c>
      <c r="J1950" s="22">
        <v>0</v>
      </c>
      <c r="K1950" s="22">
        <v>0</v>
      </c>
      <c r="L1950" s="22">
        <v>391472</v>
      </c>
      <c r="M1950" s="22">
        <v>0</v>
      </c>
      <c r="N1950" s="29">
        <v>0</v>
      </c>
      <c r="O1950" s="22">
        <v>0</v>
      </c>
      <c r="P1950" s="29">
        <v>0</v>
      </c>
      <c r="Q1950" s="22">
        <v>0</v>
      </c>
      <c r="R1950" s="29">
        <v>0</v>
      </c>
      <c r="S1950" s="22">
        <v>0</v>
      </c>
      <c r="T1950" s="29">
        <v>0</v>
      </c>
      <c r="U1950" s="22">
        <v>5519</v>
      </c>
      <c r="V1950" s="29">
        <v>8109.22</v>
      </c>
      <c r="W1950" s="22">
        <v>2176</v>
      </c>
      <c r="X1950" s="29">
        <v>2158.12</v>
      </c>
      <c r="Y1950" s="22">
        <v>0</v>
      </c>
      <c r="Z1950" s="29">
        <v>0</v>
      </c>
      <c r="AA1950" s="22">
        <v>115252</v>
      </c>
      <c r="AB1950" s="29">
        <v>333826.2</v>
      </c>
      <c r="AC1950" s="22">
        <v>20</v>
      </c>
      <c r="AD1950" s="29">
        <v>29.48</v>
      </c>
      <c r="AE1950" s="29">
        <v>0</v>
      </c>
      <c r="AF1950" s="29">
        <v>344123.02</v>
      </c>
      <c r="AG1950" s="29" t="s">
        <v>35</v>
      </c>
      <c r="AI1950"/>
    </row>
    <row r="1951" spans="1:35">
      <c r="A1951" s="17">
        <v>1949</v>
      </c>
      <c r="B1951" s="18">
        <v>45566</v>
      </c>
      <c r="C1951" s="19" t="s">
        <v>36</v>
      </c>
      <c r="D1951" s="19" t="s">
        <v>82</v>
      </c>
      <c r="E1951" s="17">
        <v>0</v>
      </c>
      <c r="F1951" s="17">
        <v>0</v>
      </c>
      <c r="G1951" s="17">
        <v>0</v>
      </c>
      <c r="H1951" s="20">
        <v>0</v>
      </c>
      <c r="I1951" s="17">
        <v>0</v>
      </c>
      <c r="J1951" s="17">
        <v>0</v>
      </c>
      <c r="K1951" s="17">
        <v>0</v>
      </c>
      <c r="L1951" s="17">
        <v>30610727</v>
      </c>
      <c r="M1951" s="17">
        <v>0</v>
      </c>
      <c r="N1951" s="21">
        <v>0</v>
      </c>
      <c r="O1951" s="17">
        <v>0</v>
      </c>
      <c r="P1951" s="21">
        <v>0</v>
      </c>
      <c r="Q1951" s="17">
        <v>0</v>
      </c>
      <c r="R1951" s="21">
        <v>0</v>
      </c>
      <c r="S1951" s="17">
        <v>0</v>
      </c>
      <c r="T1951" s="21">
        <v>0</v>
      </c>
      <c r="U1951" s="17">
        <v>188</v>
      </c>
      <c r="V1951" s="21">
        <v>83.36</v>
      </c>
      <c r="W1951" s="17">
        <v>800</v>
      </c>
      <c r="X1951" s="21">
        <v>215.26</v>
      </c>
      <c r="Y1951" s="17">
        <v>0</v>
      </c>
      <c r="Z1951" s="21">
        <v>0</v>
      </c>
      <c r="AA1951" s="17">
        <v>220</v>
      </c>
      <c r="AB1951" s="21">
        <v>627.70000000000005</v>
      </c>
      <c r="AC1951" s="17">
        <v>0</v>
      </c>
      <c r="AD1951" s="21">
        <v>0</v>
      </c>
      <c r="AE1951" s="21">
        <v>0</v>
      </c>
      <c r="AF1951" s="21">
        <v>926.32</v>
      </c>
      <c r="AG1951" s="21" t="s">
        <v>35</v>
      </c>
      <c r="AI1951"/>
    </row>
    <row r="1952" spans="1:35">
      <c r="A1952" s="22">
        <v>1950</v>
      </c>
      <c r="B1952" s="28">
        <v>45566</v>
      </c>
      <c r="C1952" s="23" t="s">
        <v>45</v>
      </c>
      <c r="D1952" s="23" t="s">
        <v>83</v>
      </c>
      <c r="E1952" s="22">
        <v>1052</v>
      </c>
      <c r="F1952" s="22">
        <v>28</v>
      </c>
      <c r="G1952" s="22">
        <v>859</v>
      </c>
      <c r="H1952" s="38">
        <v>1544</v>
      </c>
      <c r="I1952" s="22">
        <v>1005</v>
      </c>
      <c r="J1952" s="22">
        <v>142022</v>
      </c>
      <c r="K1952" s="22">
        <v>0</v>
      </c>
      <c r="L1952" s="22">
        <v>3582557</v>
      </c>
      <c r="M1952" s="22">
        <v>0</v>
      </c>
      <c r="N1952" s="29">
        <v>0</v>
      </c>
      <c r="O1952" s="22">
        <v>0</v>
      </c>
      <c r="P1952" s="29">
        <v>0</v>
      </c>
      <c r="Q1952" s="22">
        <v>0</v>
      </c>
      <c r="R1952" s="29">
        <v>0</v>
      </c>
      <c r="S1952" s="22">
        <v>0</v>
      </c>
      <c r="T1952" s="29">
        <v>0</v>
      </c>
      <c r="U1952" s="22">
        <v>328778</v>
      </c>
      <c r="V1952" s="29">
        <v>920401.22</v>
      </c>
      <c r="W1952" s="22">
        <v>107539</v>
      </c>
      <c r="X1952" s="29">
        <v>290854.74</v>
      </c>
      <c r="Y1952" s="22">
        <v>0</v>
      </c>
      <c r="Z1952" s="29">
        <v>0</v>
      </c>
      <c r="AA1952" s="22">
        <v>1603538</v>
      </c>
      <c r="AB1952" s="29">
        <v>7985674</v>
      </c>
      <c r="AC1952" s="22">
        <v>0</v>
      </c>
      <c r="AD1952" s="29">
        <v>0</v>
      </c>
      <c r="AE1952" s="29">
        <v>0</v>
      </c>
      <c r="AF1952" s="29">
        <v>9196929.9600000009</v>
      </c>
      <c r="AG1952" s="29" t="s">
        <v>35</v>
      </c>
      <c r="AI1952"/>
    </row>
    <row r="1953" spans="1:35">
      <c r="A1953" s="17">
        <v>1951</v>
      </c>
      <c r="B1953" s="18">
        <v>45566</v>
      </c>
      <c r="C1953" s="19" t="s">
        <v>45</v>
      </c>
      <c r="D1953" s="19" t="s">
        <v>84</v>
      </c>
      <c r="E1953" s="17">
        <v>7809</v>
      </c>
      <c r="F1953" s="17">
        <v>4212</v>
      </c>
      <c r="G1953" s="17">
        <v>34460</v>
      </c>
      <c r="H1953" s="20">
        <v>0</v>
      </c>
      <c r="I1953" s="17">
        <v>679348</v>
      </c>
      <c r="J1953" s="17">
        <v>622964</v>
      </c>
      <c r="K1953" s="17">
        <v>550487</v>
      </c>
      <c r="L1953" s="17">
        <v>40750078</v>
      </c>
      <c r="M1953" s="17">
        <v>397367</v>
      </c>
      <c r="N1953" s="21">
        <v>1823785.24</v>
      </c>
      <c r="O1953" s="17">
        <v>272087</v>
      </c>
      <c r="P1953" s="21">
        <v>1496896.83</v>
      </c>
      <c r="Q1953" s="17">
        <v>2</v>
      </c>
      <c r="R1953" s="21">
        <v>50</v>
      </c>
      <c r="S1953" s="17">
        <v>7802</v>
      </c>
      <c r="T1953" s="21">
        <v>24877.3</v>
      </c>
      <c r="U1953" s="17">
        <v>4516056</v>
      </c>
      <c r="V1953" s="21">
        <v>13010738.630000001</v>
      </c>
      <c r="W1953" s="17">
        <v>1323201</v>
      </c>
      <c r="X1953" s="21">
        <v>3281536.27</v>
      </c>
      <c r="Y1953" s="17">
        <v>0</v>
      </c>
      <c r="Z1953" s="21">
        <v>0</v>
      </c>
      <c r="AA1953" s="17">
        <v>28154770</v>
      </c>
      <c r="AB1953" s="21">
        <v>146189089.40000001</v>
      </c>
      <c r="AC1953" s="17">
        <v>0</v>
      </c>
      <c r="AD1953" s="21">
        <v>0</v>
      </c>
      <c r="AE1953" s="21">
        <v>3345609.37</v>
      </c>
      <c r="AF1953" s="21">
        <v>162481364.30000001</v>
      </c>
      <c r="AG1953" s="21" t="s">
        <v>35</v>
      </c>
      <c r="AI1953"/>
    </row>
    <row r="1954" spans="1:35">
      <c r="A1954" s="22">
        <v>1952</v>
      </c>
      <c r="B1954" s="28">
        <v>45566</v>
      </c>
      <c r="C1954" s="23" t="s">
        <v>41</v>
      </c>
      <c r="D1954" s="23" t="s">
        <v>85</v>
      </c>
      <c r="E1954" s="22">
        <v>371</v>
      </c>
      <c r="F1954" s="22">
        <v>35</v>
      </c>
      <c r="G1954" s="22">
        <v>1832773</v>
      </c>
      <c r="H1954" s="38">
        <v>0</v>
      </c>
      <c r="I1954" s="22">
        <v>3429</v>
      </c>
      <c r="J1954" s="22">
        <v>136971</v>
      </c>
      <c r="K1954" s="22">
        <v>5174424</v>
      </c>
      <c r="L1954" s="22">
        <v>1572432</v>
      </c>
      <c r="M1954" s="22">
        <v>5804522</v>
      </c>
      <c r="N1954" s="29">
        <v>33057494.73</v>
      </c>
      <c r="O1954" s="22">
        <v>5194635</v>
      </c>
      <c r="P1954" s="29">
        <v>45766336.740000002</v>
      </c>
      <c r="Q1954" s="22">
        <v>0</v>
      </c>
      <c r="R1954" s="29">
        <v>0</v>
      </c>
      <c r="S1954" s="22">
        <v>38303</v>
      </c>
      <c r="T1954" s="29">
        <v>160161.60000000001</v>
      </c>
      <c r="U1954" s="22">
        <v>167649</v>
      </c>
      <c r="V1954" s="29">
        <v>552052.03</v>
      </c>
      <c r="W1954" s="22">
        <v>97414</v>
      </c>
      <c r="X1954" s="29">
        <v>689316.06</v>
      </c>
      <c r="Y1954" s="22">
        <v>59</v>
      </c>
      <c r="Z1954" s="29">
        <v>3923.94</v>
      </c>
      <c r="AA1954" s="22">
        <v>606461</v>
      </c>
      <c r="AB1954" s="29">
        <v>3240316.66</v>
      </c>
      <c r="AC1954" s="22">
        <v>0</v>
      </c>
      <c r="AD1954" s="29">
        <v>0</v>
      </c>
      <c r="AE1954" s="29">
        <v>78983993.069999993</v>
      </c>
      <c r="AF1954" s="29">
        <v>4485608.6900000004</v>
      </c>
      <c r="AG1954" s="29" t="s">
        <v>40</v>
      </c>
      <c r="AI1954"/>
    </row>
    <row r="1955" spans="1:35">
      <c r="A1955" s="17">
        <v>1953</v>
      </c>
      <c r="B1955" s="18">
        <v>45566</v>
      </c>
      <c r="C1955" s="19" t="s">
        <v>38</v>
      </c>
      <c r="D1955" s="19" t="s">
        <v>86</v>
      </c>
      <c r="E1955" s="17">
        <v>0</v>
      </c>
      <c r="F1955" s="17">
        <v>0</v>
      </c>
      <c r="G1955" s="17">
        <v>0</v>
      </c>
      <c r="H1955" s="20">
        <v>0</v>
      </c>
      <c r="I1955" s="17">
        <v>0</v>
      </c>
      <c r="J1955" s="17">
        <v>0</v>
      </c>
      <c r="K1955" s="17">
        <v>646192</v>
      </c>
      <c r="L1955" s="17">
        <v>811456</v>
      </c>
      <c r="M1955" s="17">
        <v>235889</v>
      </c>
      <c r="N1955" s="21">
        <v>372542.73</v>
      </c>
      <c r="O1955" s="17">
        <v>427488</v>
      </c>
      <c r="P1955" s="21">
        <v>973563.35</v>
      </c>
      <c r="Q1955" s="17">
        <v>0</v>
      </c>
      <c r="R1955" s="21">
        <v>0</v>
      </c>
      <c r="S1955" s="17">
        <v>7794</v>
      </c>
      <c r="T1955" s="21">
        <v>36549.72</v>
      </c>
      <c r="U1955" s="17">
        <v>9089</v>
      </c>
      <c r="V1955" s="21">
        <v>25412.22</v>
      </c>
      <c r="W1955" s="17">
        <v>7883</v>
      </c>
      <c r="X1955" s="21">
        <v>23910.41</v>
      </c>
      <c r="Y1955" s="17">
        <v>0</v>
      </c>
      <c r="Z1955" s="21">
        <v>0</v>
      </c>
      <c r="AA1955" s="17">
        <v>29435</v>
      </c>
      <c r="AB1955" s="21">
        <v>90670.89</v>
      </c>
      <c r="AC1955" s="17">
        <v>0</v>
      </c>
      <c r="AD1955" s="21">
        <v>0</v>
      </c>
      <c r="AE1955" s="21">
        <v>1382655.8</v>
      </c>
      <c r="AF1955" s="21">
        <v>139993.52000000002</v>
      </c>
      <c r="AG1955" s="21" t="s">
        <v>40</v>
      </c>
      <c r="AI1955"/>
    </row>
    <row r="1956" spans="1:35">
      <c r="A1956" s="22">
        <v>1954</v>
      </c>
      <c r="B1956" s="28">
        <v>45566</v>
      </c>
      <c r="C1956" s="23" t="s">
        <v>33</v>
      </c>
      <c r="D1956" s="23" t="s">
        <v>100</v>
      </c>
      <c r="E1956" s="22">
        <v>0</v>
      </c>
      <c r="F1956" s="22">
        <v>0</v>
      </c>
      <c r="G1956" s="22">
        <v>0</v>
      </c>
      <c r="H1956" s="38">
        <v>0</v>
      </c>
      <c r="I1956" s="22">
        <v>0</v>
      </c>
      <c r="J1956" s="22">
        <v>0</v>
      </c>
      <c r="K1956" s="22">
        <v>0</v>
      </c>
      <c r="L1956" s="22">
        <v>68748</v>
      </c>
      <c r="M1956" s="22">
        <v>0</v>
      </c>
      <c r="N1956" s="29">
        <v>0</v>
      </c>
      <c r="O1956" s="22">
        <v>0</v>
      </c>
      <c r="P1956" s="29">
        <v>0</v>
      </c>
      <c r="Q1956" s="22">
        <v>0</v>
      </c>
      <c r="R1956" s="29">
        <v>0</v>
      </c>
      <c r="S1956" s="22">
        <v>0</v>
      </c>
      <c r="T1956" s="29">
        <v>0</v>
      </c>
      <c r="U1956" s="22">
        <v>3601</v>
      </c>
      <c r="V1956" s="29">
        <v>9090.7999999999993</v>
      </c>
      <c r="W1956" s="22">
        <v>2303</v>
      </c>
      <c r="X1956" s="29">
        <v>10244.83</v>
      </c>
      <c r="Y1956" s="22">
        <v>0</v>
      </c>
      <c r="Z1956" s="29">
        <v>0</v>
      </c>
      <c r="AA1956" s="22">
        <v>29593</v>
      </c>
      <c r="AB1956" s="29">
        <v>158095.25</v>
      </c>
      <c r="AC1956" s="22">
        <v>0</v>
      </c>
      <c r="AD1956" s="29">
        <v>0</v>
      </c>
      <c r="AE1956" s="29">
        <v>0</v>
      </c>
      <c r="AF1956" s="29">
        <v>177430.88</v>
      </c>
      <c r="AG1956" s="29" t="s">
        <v>35</v>
      </c>
      <c r="AI1956"/>
    </row>
    <row r="1957" spans="1:35">
      <c r="A1957" s="17">
        <v>1955</v>
      </c>
      <c r="B1957" s="18">
        <v>45566</v>
      </c>
      <c r="C1957" s="19" t="s">
        <v>41</v>
      </c>
      <c r="D1957" s="19" t="s">
        <v>87</v>
      </c>
      <c r="E1957" s="17">
        <v>911</v>
      </c>
      <c r="F1957" s="17">
        <v>372</v>
      </c>
      <c r="G1957" s="17">
        <v>15066</v>
      </c>
      <c r="H1957" s="20">
        <v>0</v>
      </c>
      <c r="I1957" s="17">
        <v>38154</v>
      </c>
      <c r="J1957" s="17">
        <v>98131</v>
      </c>
      <c r="K1957" s="17">
        <v>391538</v>
      </c>
      <c r="L1957" s="17">
        <v>3787960</v>
      </c>
      <c r="M1957" s="17">
        <v>680261</v>
      </c>
      <c r="N1957" s="21">
        <v>2759627.14</v>
      </c>
      <c r="O1957" s="17">
        <v>646005</v>
      </c>
      <c r="P1957" s="21">
        <v>4526888.5999999996</v>
      </c>
      <c r="Q1957" s="17">
        <v>0</v>
      </c>
      <c r="R1957" s="21">
        <v>0</v>
      </c>
      <c r="S1957" s="17">
        <v>0</v>
      </c>
      <c r="T1957" s="21">
        <v>0</v>
      </c>
      <c r="U1957" s="17">
        <v>1028487</v>
      </c>
      <c r="V1957" s="21">
        <v>2654784.77</v>
      </c>
      <c r="W1957" s="17">
        <v>178889</v>
      </c>
      <c r="X1957" s="21">
        <v>793915.41</v>
      </c>
      <c r="Y1957" s="17">
        <v>0</v>
      </c>
      <c r="Z1957" s="21">
        <v>0</v>
      </c>
      <c r="AA1957" s="17">
        <v>2932402</v>
      </c>
      <c r="AB1957" s="21">
        <v>14731880.859999999</v>
      </c>
      <c r="AC1957" s="17">
        <v>0</v>
      </c>
      <c r="AD1957" s="21">
        <v>0</v>
      </c>
      <c r="AE1957" s="21">
        <v>7286515.7400000002</v>
      </c>
      <c r="AF1957" s="21">
        <v>18180581.039999999</v>
      </c>
      <c r="AG1957" s="21" t="s">
        <v>35</v>
      </c>
      <c r="AI1957"/>
    </row>
    <row r="1958" spans="1:35">
      <c r="A1958" s="22">
        <v>1956</v>
      </c>
      <c r="B1958" s="28">
        <v>45566</v>
      </c>
      <c r="C1958" s="23" t="s">
        <v>38</v>
      </c>
      <c r="D1958" s="23" t="s">
        <v>88</v>
      </c>
      <c r="E1958" s="22">
        <v>102</v>
      </c>
      <c r="F1958" s="22">
        <v>47</v>
      </c>
      <c r="G1958" s="22">
        <v>0</v>
      </c>
      <c r="H1958" s="38">
        <v>0</v>
      </c>
      <c r="I1958" s="22">
        <v>0</v>
      </c>
      <c r="J1958" s="22">
        <v>0</v>
      </c>
      <c r="K1958" s="22">
        <v>969662</v>
      </c>
      <c r="L1958" s="22">
        <v>1057711</v>
      </c>
      <c r="M1958" s="22">
        <v>1187632</v>
      </c>
      <c r="N1958" s="29">
        <v>4654076.21</v>
      </c>
      <c r="O1958" s="22">
        <v>1279738</v>
      </c>
      <c r="P1958" s="29">
        <v>6586599.0800000001</v>
      </c>
      <c r="Q1958" s="22">
        <v>0</v>
      </c>
      <c r="R1958" s="29">
        <v>0</v>
      </c>
      <c r="S1958" s="22">
        <v>2528</v>
      </c>
      <c r="T1958" s="29">
        <v>17216.39</v>
      </c>
      <c r="U1958" s="22">
        <v>354365</v>
      </c>
      <c r="V1958" s="29">
        <v>1312301.1599999999</v>
      </c>
      <c r="W1958" s="22">
        <v>155280</v>
      </c>
      <c r="X1958" s="29">
        <v>619369.05000000005</v>
      </c>
      <c r="Y1958" s="22">
        <v>39</v>
      </c>
      <c r="Z1958" s="29">
        <v>826.8</v>
      </c>
      <c r="AA1958" s="22">
        <v>684237</v>
      </c>
      <c r="AB1958" s="29">
        <v>3686293.56</v>
      </c>
      <c r="AC1958" s="22">
        <v>0</v>
      </c>
      <c r="AD1958" s="29">
        <v>0</v>
      </c>
      <c r="AE1958" s="29">
        <v>11257891.68</v>
      </c>
      <c r="AF1958" s="29">
        <v>5618790.5700000003</v>
      </c>
      <c r="AG1958" s="29" t="s">
        <v>40</v>
      </c>
      <c r="AI1958"/>
    </row>
    <row r="1959" spans="1:35">
      <c r="A1959" s="17">
        <v>1957</v>
      </c>
      <c r="B1959" s="18">
        <v>45566</v>
      </c>
      <c r="C1959" s="19" t="s">
        <v>45</v>
      </c>
      <c r="D1959" s="19" t="s">
        <v>89</v>
      </c>
      <c r="E1959" s="17">
        <v>25447</v>
      </c>
      <c r="F1959" s="17">
        <v>37886</v>
      </c>
      <c r="G1959" s="17">
        <v>1467705</v>
      </c>
      <c r="H1959" s="20">
        <v>47076</v>
      </c>
      <c r="I1959" s="17">
        <v>955329</v>
      </c>
      <c r="J1959" s="17">
        <v>4433531</v>
      </c>
      <c r="K1959" s="17">
        <v>19807149</v>
      </c>
      <c r="L1959" s="17">
        <v>235164783</v>
      </c>
      <c r="M1959" s="17">
        <v>28058099</v>
      </c>
      <c r="N1959" s="21">
        <v>124287833.09999999</v>
      </c>
      <c r="O1959" s="17">
        <v>42871025</v>
      </c>
      <c r="P1959" s="21">
        <v>194208546.19999999</v>
      </c>
      <c r="Q1959" s="17">
        <v>0</v>
      </c>
      <c r="R1959" s="21">
        <v>0</v>
      </c>
      <c r="S1959" s="17">
        <v>137860</v>
      </c>
      <c r="T1959" s="21">
        <v>590520.82999999996</v>
      </c>
      <c r="U1959" s="17">
        <v>34770694</v>
      </c>
      <c r="V1959" s="21">
        <v>93945174.469999999</v>
      </c>
      <c r="W1959" s="17">
        <v>8540125</v>
      </c>
      <c r="X1959" s="21">
        <v>29469721.469999999</v>
      </c>
      <c r="Y1959" s="17">
        <v>980</v>
      </c>
      <c r="Z1959" s="21">
        <v>12708.49</v>
      </c>
      <c r="AA1959" s="17">
        <v>179363378</v>
      </c>
      <c r="AB1959" s="21">
        <v>957780418.79999995</v>
      </c>
      <c r="AC1959" s="17">
        <v>19260</v>
      </c>
      <c r="AD1959" s="21">
        <v>19905.259999999998</v>
      </c>
      <c r="AE1959" s="21">
        <v>319086900.12999994</v>
      </c>
      <c r="AF1959" s="21">
        <v>1081227928.49</v>
      </c>
      <c r="AG1959" s="21" t="s">
        <v>35</v>
      </c>
      <c r="AI1959"/>
    </row>
    <row r="1960" spans="1:35">
      <c r="A1960" s="22">
        <v>1958</v>
      </c>
      <c r="B1960" s="28">
        <v>45566</v>
      </c>
      <c r="C1960" s="23" t="s">
        <v>33</v>
      </c>
      <c r="D1960" s="23" t="s">
        <v>90</v>
      </c>
      <c r="E1960" s="22">
        <v>0</v>
      </c>
      <c r="F1960" s="22">
        <v>0</v>
      </c>
      <c r="G1960" s="22">
        <v>0</v>
      </c>
      <c r="H1960" s="38">
        <v>67</v>
      </c>
      <c r="I1960" s="22">
        <v>0</v>
      </c>
      <c r="J1960" s="22">
        <v>0</v>
      </c>
      <c r="K1960" s="22">
        <v>0</v>
      </c>
      <c r="L1960" s="22">
        <v>810290</v>
      </c>
      <c r="M1960" s="22">
        <v>0</v>
      </c>
      <c r="N1960" s="29">
        <v>0</v>
      </c>
      <c r="O1960" s="22">
        <v>0</v>
      </c>
      <c r="P1960" s="29">
        <v>0</v>
      </c>
      <c r="Q1960" s="22">
        <v>0</v>
      </c>
      <c r="R1960" s="29">
        <v>0</v>
      </c>
      <c r="S1960" s="22">
        <v>0</v>
      </c>
      <c r="T1960" s="29">
        <v>0</v>
      </c>
      <c r="U1960" s="22">
        <v>44438</v>
      </c>
      <c r="V1960" s="29">
        <v>52469.07</v>
      </c>
      <c r="W1960" s="22">
        <v>842</v>
      </c>
      <c r="X1960" s="29">
        <v>2847.63</v>
      </c>
      <c r="Y1960" s="22">
        <v>0</v>
      </c>
      <c r="Z1960" s="29">
        <v>0</v>
      </c>
      <c r="AA1960" s="22">
        <v>81197</v>
      </c>
      <c r="AB1960" s="29">
        <v>334193.44</v>
      </c>
      <c r="AC1960" s="22">
        <v>0</v>
      </c>
      <c r="AD1960" s="29">
        <v>0</v>
      </c>
      <c r="AE1960" s="29">
        <v>0</v>
      </c>
      <c r="AF1960" s="29">
        <v>389510.14</v>
      </c>
      <c r="AG1960" s="29" t="s">
        <v>35</v>
      </c>
      <c r="AI1960"/>
    </row>
    <row r="1961" spans="1:35">
      <c r="A1961" s="17">
        <v>1959</v>
      </c>
      <c r="B1961" s="18">
        <v>45566</v>
      </c>
      <c r="C1961" s="19" t="s">
        <v>41</v>
      </c>
      <c r="D1961" s="19" t="s">
        <v>91</v>
      </c>
      <c r="E1961" s="17">
        <v>507</v>
      </c>
      <c r="F1961" s="17">
        <v>655</v>
      </c>
      <c r="G1961" s="17">
        <v>2382</v>
      </c>
      <c r="H1961" s="20">
        <v>0</v>
      </c>
      <c r="I1961" s="17">
        <v>0</v>
      </c>
      <c r="J1961" s="17">
        <v>162626</v>
      </c>
      <c r="K1961" s="17">
        <v>33095</v>
      </c>
      <c r="L1961" s="17">
        <v>2347479</v>
      </c>
      <c r="M1961" s="17">
        <v>49076</v>
      </c>
      <c r="N1961" s="21">
        <v>219026.76</v>
      </c>
      <c r="O1961" s="17">
        <v>17735</v>
      </c>
      <c r="P1961" s="21">
        <v>109747.68</v>
      </c>
      <c r="Q1961" s="17">
        <v>0</v>
      </c>
      <c r="R1961" s="21">
        <v>0</v>
      </c>
      <c r="S1961" s="17">
        <v>2090</v>
      </c>
      <c r="T1961" s="21">
        <v>8711.6</v>
      </c>
      <c r="U1961" s="17">
        <v>357803</v>
      </c>
      <c r="V1961" s="21">
        <v>951666.84</v>
      </c>
      <c r="W1961" s="17">
        <v>32257</v>
      </c>
      <c r="X1961" s="21">
        <v>128296.19</v>
      </c>
      <c r="Y1961" s="17">
        <v>91</v>
      </c>
      <c r="Z1961" s="21">
        <v>263.20999999999998</v>
      </c>
      <c r="AA1961" s="17">
        <v>4993443</v>
      </c>
      <c r="AB1961" s="21">
        <v>23253670.800000001</v>
      </c>
      <c r="AC1961" s="17">
        <v>0</v>
      </c>
      <c r="AD1961" s="21">
        <v>0</v>
      </c>
      <c r="AE1961" s="21">
        <v>337486.04</v>
      </c>
      <c r="AF1961" s="21">
        <v>24333897.039999999</v>
      </c>
      <c r="AG1961" s="21" t="s">
        <v>35</v>
      </c>
      <c r="AI1961"/>
    </row>
    <row r="1962" spans="1:35">
      <c r="A1962" s="22">
        <v>1960</v>
      </c>
      <c r="B1962" s="28">
        <v>45566</v>
      </c>
      <c r="C1962" s="23" t="s">
        <v>45</v>
      </c>
      <c r="D1962" s="23" t="s">
        <v>92</v>
      </c>
      <c r="E1962" s="22">
        <v>2246</v>
      </c>
      <c r="F1962" s="22">
        <v>228</v>
      </c>
      <c r="G1962" s="22">
        <v>10846</v>
      </c>
      <c r="H1962" s="38">
        <v>3568</v>
      </c>
      <c r="I1962" s="22">
        <v>289</v>
      </c>
      <c r="J1962" s="22">
        <v>1178127</v>
      </c>
      <c r="K1962" s="22">
        <v>0</v>
      </c>
      <c r="L1962" s="22">
        <v>12550951</v>
      </c>
      <c r="M1962" s="22">
        <v>0</v>
      </c>
      <c r="N1962" s="29">
        <v>0</v>
      </c>
      <c r="O1962" s="22">
        <v>0</v>
      </c>
      <c r="P1962" s="29">
        <v>0</v>
      </c>
      <c r="Q1962" s="22">
        <v>0</v>
      </c>
      <c r="R1962" s="29">
        <v>0</v>
      </c>
      <c r="S1962" s="22">
        <v>0</v>
      </c>
      <c r="T1962" s="29">
        <v>0</v>
      </c>
      <c r="U1962" s="22">
        <v>1001291</v>
      </c>
      <c r="V1962" s="29">
        <v>2882543.81</v>
      </c>
      <c r="W1962" s="22">
        <v>342747</v>
      </c>
      <c r="X1962" s="29">
        <v>812001.26</v>
      </c>
      <c r="Y1962" s="22">
        <v>976</v>
      </c>
      <c r="Z1962" s="29">
        <v>18745.37</v>
      </c>
      <c r="AA1962" s="22">
        <v>7076416</v>
      </c>
      <c r="AB1962" s="29">
        <v>33767669.619999997</v>
      </c>
      <c r="AC1962" s="22">
        <v>198</v>
      </c>
      <c r="AD1962" s="29">
        <v>192.94</v>
      </c>
      <c r="AE1962" s="29">
        <v>0</v>
      </c>
      <c r="AF1962" s="29">
        <v>37481152.999999993</v>
      </c>
      <c r="AG1962" s="29" t="s">
        <v>35</v>
      </c>
      <c r="AI1962"/>
    </row>
    <row r="1963" spans="1:35">
      <c r="A1963" s="17">
        <v>1961</v>
      </c>
      <c r="B1963" s="18">
        <v>45566</v>
      </c>
      <c r="C1963" s="19" t="s">
        <v>33</v>
      </c>
      <c r="D1963" s="19" t="s">
        <v>93</v>
      </c>
      <c r="E1963" s="17">
        <v>607</v>
      </c>
      <c r="F1963" s="17">
        <v>3</v>
      </c>
      <c r="G1963" s="17">
        <v>0</v>
      </c>
      <c r="H1963" s="20">
        <v>0</v>
      </c>
      <c r="I1963" s="17">
        <v>0</v>
      </c>
      <c r="J1963" s="17">
        <v>619040</v>
      </c>
      <c r="K1963" s="17">
        <v>0</v>
      </c>
      <c r="L1963" s="17">
        <v>7456790</v>
      </c>
      <c r="M1963" s="17">
        <v>0</v>
      </c>
      <c r="N1963" s="21">
        <v>0</v>
      </c>
      <c r="O1963" s="17">
        <v>0</v>
      </c>
      <c r="P1963" s="21">
        <v>0</v>
      </c>
      <c r="Q1963" s="17">
        <v>0</v>
      </c>
      <c r="R1963" s="21">
        <v>0</v>
      </c>
      <c r="S1963" s="17">
        <v>0</v>
      </c>
      <c r="T1963" s="21">
        <v>0</v>
      </c>
      <c r="U1963" s="17">
        <v>160670</v>
      </c>
      <c r="V1963" s="21">
        <v>340337.87</v>
      </c>
      <c r="W1963" s="17">
        <v>41966</v>
      </c>
      <c r="X1963" s="21">
        <v>135374.29</v>
      </c>
      <c r="Y1963" s="17">
        <v>0</v>
      </c>
      <c r="Z1963" s="21">
        <v>0</v>
      </c>
      <c r="AA1963" s="17">
        <v>2939753</v>
      </c>
      <c r="AB1963" s="21">
        <v>10919530.34</v>
      </c>
      <c r="AC1963" s="17">
        <v>1</v>
      </c>
      <c r="AD1963" s="21">
        <v>1</v>
      </c>
      <c r="AE1963" s="21">
        <v>0</v>
      </c>
      <c r="AF1963" s="21">
        <v>11395243.5</v>
      </c>
      <c r="AG1963" s="21" t="s">
        <v>35</v>
      </c>
      <c r="AI1963"/>
    </row>
    <row r="1964" spans="1:35">
      <c r="A1964" s="22">
        <v>1962</v>
      </c>
      <c r="B1964" s="28">
        <v>45566</v>
      </c>
      <c r="C1964" s="23" t="s">
        <v>45</v>
      </c>
      <c r="D1964" s="23" t="s">
        <v>94</v>
      </c>
      <c r="E1964" s="22">
        <v>7669</v>
      </c>
      <c r="F1964" s="22">
        <v>2022</v>
      </c>
      <c r="G1964" s="22">
        <v>48060</v>
      </c>
      <c r="H1964" s="38">
        <v>8015</v>
      </c>
      <c r="I1964" s="22">
        <v>296990</v>
      </c>
      <c r="J1964" s="22">
        <v>286694</v>
      </c>
      <c r="K1964" s="22">
        <v>735926</v>
      </c>
      <c r="L1964" s="22">
        <v>56447325</v>
      </c>
      <c r="M1964" s="22">
        <v>613506</v>
      </c>
      <c r="N1964" s="29">
        <v>2743855.04</v>
      </c>
      <c r="O1964" s="22">
        <v>1567053</v>
      </c>
      <c r="P1964" s="29">
        <v>3291277.42</v>
      </c>
      <c r="Q1964" s="22">
        <v>0</v>
      </c>
      <c r="R1964" s="29">
        <v>0</v>
      </c>
      <c r="S1964" s="22">
        <v>11046</v>
      </c>
      <c r="T1964" s="29">
        <v>49310.6</v>
      </c>
      <c r="U1964" s="22">
        <v>5084363</v>
      </c>
      <c r="V1964" s="29">
        <v>12556804.74</v>
      </c>
      <c r="W1964" s="22">
        <v>1902998</v>
      </c>
      <c r="X1964" s="29">
        <v>4055135.99</v>
      </c>
      <c r="Y1964" s="22">
        <v>3210</v>
      </c>
      <c r="Z1964" s="29">
        <v>12360.78</v>
      </c>
      <c r="AA1964" s="22">
        <v>48143885</v>
      </c>
      <c r="AB1964" s="29">
        <v>148546193.59999999</v>
      </c>
      <c r="AC1964" s="22">
        <v>1205</v>
      </c>
      <c r="AD1964" s="29">
        <v>4161.5600000000004</v>
      </c>
      <c r="AE1964" s="29">
        <v>6084443.0599999996</v>
      </c>
      <c r="AF1964" s="29">
        <v>165174656.66999999</v>
      </c>
      <c r="AG1964" s="29" t="s">
        <v>35</v>
      </c>
      <c r="AI1964"/>
    </row>
    <row r="1965" spans="1:35">
      <c r="A1965" s="17">
        <v>1963</v>
      </c>
      <c r="B1965" s="18">
        <v>45566</v>
      </c>
      <c r="C1965" s="19" t="s">
        <v>33</v>
      </c>
      <c r="D1965" s="19" t="s">
        <v>95</v>
      </c>
      <c r="E1965" s="17">
        <v>173</v>
      </c>
      <c r="F1965" s="17">
        <v>0</v>
      </c>
      <c r="G1965" s="17">
        <v>0</v>
      </c>
      <c r="H1965" s="20">
        <v>0</v>
      </c>
      <c r="I1965" s="17">
        <v>0</v>
      </c>
      <c r="J1965" s="17">
        <v>0</v>
      </c>
      <c r="K1965" s="17">
        <v>0</v>
      </c>
      <c r="L1965" s="17">
        <v>45668</v>
      </c>
      <c r="M1965" s="17">
        <v>0</v>
      </c>
      <c r="N1965" s="21">
        <v>0</v>
      </c>
      <c r="O1965" s="17">
        <v>0</v>
      </c>
      <c r="P1965" s="21">
        <v>0</v>
      </c>
      <c r="Q1965" s="17">
        <v>0</v>
      </c>
      <c r="R1965" s="21">
        <v>0</v>
      </c>
      <c r="S1965" s="17">
        <v>0</v>
      </c>
      <c r="T1965" s="21">
        <v>0</v>
      </c>
      <c r="U1965" s="17">
        <v>7154</v>
      </c>
      <c r="V1965" s="21">
        <v>12411.64</v>
      </c>
      <c r="W1965" s="17">
        <v>442</v>
      </c>
      <c r="X1965" s="21">
        <v>1183.46</v>
      </c>
      <c r="Y1965" s="17">
        <v>0</v>
      </c>
      <c r="Z1965" s="21">
        <v>0</v>
      </c>
      <c r="AA1965" s="17">
        <v>23306</v>
      </c>
      <c r="AB1965" s="21">
        <v>93540.2</v>
      </c>
      <c r="AC1965" s="17">
        <v>0</v>
      </c>
      <c r="AD1965" s="21">
        <v>0</v>
      </c>
      <c r="AE1965" s="21">
        <v>0</v>
      </c>
      <c r="AF1965" s="21">
        <v>107135.29999999999</v>
      </c>
      <c r="AG1965" s="21" t="s">
        <v>35</v>
      </c>
      <c r="AI1965"/>
    </row>
    <row r="1966" spans="1:35">
      <c r="A1966" s="22">
        <v>1964</v>
      </c>
      <c r="B1966" s="28">
        <v>45566</v>
      </c>
      <c r="C1966" s="23" t="s">
        <v>33</v>
      </c>
      <c r="D1966" s="23" t="s">
        <v>96</v>
      </c>
      <c r="E1966" s="22">
        <v>343</v>
      </c>
      <c r="F1966" s="22">
        <v>7</v>
      </c>
      <c r="G1966" s="22">
        <v>0</v>
      </c>
      <c r="H1966" s="38">
        <v>687</v>
      </c>
      <c r="I1966" s="22">
        <v>0</v>
      </c>
      <c r="J1966" s="22">
        <v>38917</v>
      </c>
      <c r="K1966" s="22">
        <v>4338</v>
      </c>
      <c r="L1966" s="22">
        <v>1706142</v>
      </c>
      <c r="M1966" s="22">
        <v>451</v>
      </c>
      <c r="N1966" s="29">
        <v>2762.86</v>
      </c>
      <c r="O1966" s="22">
        <v>1362</v>
      </c>
      <c r="P1966" s="29">
        <v>2667.14</v>
      </c>
      <c r="Q1966" s="22">
        <v>22632</v>
      </c>
      <c r="R1966" s="29">
        <v>3145.12</v>
      </c>
      <c r="S1966" s="22">
        <v>1</v>
      </c>
      <c r="T1966" s="29">
        <v>0.1</v>
      </c>
      <c r="U1966" s="22">
        <v>30118</v>
      </c>
      <c r="V1966" s="29">
        <v>82887.14</v>
      </c>
      <c r="W1966" s="22">
        <v>9706</v>
      </c>
      <c r="X1966" s="29">
        <v>124899.38</v>
      </c>
      <c r="Y1966" s="22">
        <v>18</v>
      </c>
      <c r="Z1966" s="29">
        <v>267.88</v>
      </c>
      <c r="AA1966" s="22">
        <v>263213</v>
      </c>
      <c r="AB1966" s="29">
        <v>1505548.51</v>
      </c>
      <c r="AC1966" s="22">
        <v>0</v>
      </c>
      <c r="AD1966" s="29">
        <v>0</v>
      </c>
      <c r="AE1966" s="29">
        <v>8575.2199999999993</v>
      </c>
      <c r="AF1966" s="29">
        <v>1713602.9100000001</v>
      </c>
      <c r="AG1966" s="29" t="s">
        <v>35</v>
      </c>
      <c r="AI1966"/>
    </row>
    <row r="1967" spans="1:35">
      <c r="A1967" s="17">
        <v>1965</v>
      </c>
      <c r="B1967" s="18">
        <v>45566</v>
      </c>
      <c r="C1967" s="19" t="s">
        <v>38</v>
      </c>
      <c r="D1967" s="19" t="s">
        <v>101</v>
      </c>
      <c r="E1967" s="17">
        <v>0</v>
      </c>
      <c r="F1967" s="17">
        <v>0</v>
      </c>
      <c r="G1967" s="17">
        <v>0</v>
      </c>
      <c r="H1967" s="20">
        <v>0</v>
      </c>
      <c r="I1967" s="17">
        <v>0</v>
      </c>
      <c r="J1967" s="17">
        <v>0</v>
      </c>
      <c r="K1967" s="17">
        <v>0</v>
      </c>
      <c r="L1967" s="17">
        <v>1259</v>
      </c>
      <c r="M1967" s="17">
        <v>0</v>
      </c>
      <c r="N1967" s="21">
        <v>0</v>
      </c>
      <c r="O1967" s="17">
        <v>0</v>
      </c>
      <c r="P1967" s="21">
        <v>0</v>
      </c>
      <c r="Q1967" s="17">
        <v>0</v>
      </c>
      <c r="R1967" s="21">
        <v>0</v>
      </c>
      <c r="S1967" s="17">
        <v>0</v>
      </c>
      <c r="T1967" s="21">
        <v>0</v>
      </c>
      <c r="U1967" s="17">
        <v>2260</v>
      </c>
      <c r="V1967" s="21">
        <v>7768.52</v>
      </c>
      <c r="W1967" s="17">
        <v>1025</v>
      </c>
      <c r="X1967" s="21">
        <v>2377.64</v>
      </c>
      <c r="Y1967" s="17">
        <v>0</v>
      </c>
      <c r="Z1967" s="21">
        <v>0</v>
      </c>
      <c r="AA1967" s="17">
        <v>760</v>
      </c>
      <c r="AB1967" s="21">
        <v>5898.5</v>
      </c>
      <c r="AC1967" s="17">
        <v>0</v>
      </c>
      <c r="AD1967" s="21">
        <v>0</v>
      </c>
      <c r="AE1967" s="21">
        <v>0</v>
      </c>
      <c r="AF1967" s="21">
        <v>16044.66</v>
      </c>
      <c r="AG1967" s="21" t="s">
        <v>35</v>
      </c>
      <c r="AI1967"/>
    </row>
    <row r="1968" spans="1:35">
      <c r="A1968" s="22">
        <v>1966</v>
      </c>
      <c r="B1968" s="28">
        <v>45566</v>
      </c>
      <c r="C1968" s="23" t="s">
        <v>41</v>
      </c>
      <c r="D1968" s="23" t="s">
        <v>97</v>
      </c>
      <c r="E1968" s="22">
        <v>1165</v>
      </c>
      <c r="F1968" s="22">
        <v>161</v>
      </c>
      <c r="G1968" s="22">
        <v>72361</v>
      </c>
      <c r="H1968" s="38">
        <v>96767</v>
      </c>
      <c r="I1968" s="22">
        <v>269435</v>
      </c>
      <c r="J1968" s="22">
        <v>480472580</v>
      </c>
      <c r="K1968" s="22">
        <v>2341974</v>
      </c>
      <c r="L1968" s="22">
        <v>5154054</v>
      </c>
      <c r="M1968" s="22">
        <v>7549131</v>
      </c>
      <c r="N1968" s="29">
        <v>17034738.859999999</v>
      </c>
      <c r="O1968" s="22">
        <v>1198380</v>
      </c>
      <c r="P1968" s="29">
        <v>14495581.859999999</v>
      </c>
      <c r="Q1968" s="22">
        <v>0</v>
      </c>
      <c r="R1968" s="29">
        <v>0</v>
      </c>
      <c r="S1968" s="22">
        <v>17298</v>
      </c>
      <c r="T1968" s="29">
        <v>90879.9</v>
      </c>
      <c r="U1968" s="22">
        <v>588977</v>
      </c>
      <c r="V1968" s="29">
        <v>1901593.3</v>
      </c>
      <c r="W1968" s="22">
        <v>157372</v>
      </c>
      <c r="X1968" s="29">
        <v>892464.74</v>
      </c>
      <c r="Y1968" s="22">
        <v>45</v>
      </c>
      <c r="Z1968" s="29">
        <v>557.04</v>
      </c>
      <c r="AA1968" s="22">
        <v>2514866</v>
      </c>
      <c r="AB1968" s="29">
        <v>13563852.130000001</v>
      </c>
      <c r="AC1968" s="22">
        <v>249</v>
      </c>
      <c r="AD1968" s="29">
        <v>250</v>
      </c>
      <c r="AE1968" s="29">
        <v>31621200.619999997</v>
      </c>
      <c r="AF1968" s="29">
        <v>16358717.210000001</v>
      </c>
      <c r="AG1968" s="29" t="s">
        <v>40</v>
      </c>
      <c r="AI1968"/>
    </row>
    <row r="1969" spans="1:35">
      <c r="A1969" s="17">
        <v>1967</v>
      </c>
      <c r="B1969" s="18">
        <v>45597</v>
      </c>
      <c r="C1969" s="19" t="s">
        <v>33</v>
      </c>
      <c r="D1969" s="19" t="s">
        <v>34</v>
      </c>
      <c r="E1969" s="17">
        <v>670</v>
      </c>
      <c r="F1969" s="17">
        <v>6</v>
      </c>
      <c r="G1969" s="17">
        <v>0</v>
      </c>
      <c r="H1969" s="20">
        <v>843</v>
      </c>
      <c r="I1969" s="17">
        <v>0</v>
      </c>
      <c r="J1969" s="17">
        <v>336695</v>
      </c>
      <c r="K1969" s="17">
        <v>1032988</v>
      </c>
      <c r="L1969" s="17">
        <v>8747178</v>
      </c>
      <c r="M1969" s="17">
        <v>977255</v>
      </c>
      <c r="N1969" s="21">
        <v>5785038.6200000001</v>
      </c>
      <c r="O1969" s="17">
        <v>1866249</v>
      </c>
      <c r="P1969" s="21">
        <v>9545696.4000000004</v>
      </c>
      <c r="Q1969" s="17">
        <v>882</v>
      </c>
      <c r="R1969" s="21">
        <v>411.02</v>
      </c>
      <c r="S1969" s="17">
        <v>4557</v>
      </c>
      <c r="T1969" s="21">
        <v>29166.6</v>
      </c>
      <c r="U1969" s="17">
        <v>181508</v>
      </c>
      <c r="V1969" s="21">
        <v>510682.49</v>
      </c>
      <c r="W1969" s="17">
        <v>186032</v>
      </c>
      <c r="X1969" s="21">
        <v>863066.43</v>
      </c>
      <c r="Y1969" s="17">
        <v>148</v>
      </c>
      <c r="Z1969" s="21">
        <v>2245.34</v>
      </c>
      <c r="AA1969" s="17">
        <v>1438388</v>
      </c>
      <c r="AB1969" s="21">
        <v>7571886.8600000003</v>
      </c>
      <c r="AC1969" s="17">
        <v>180</v>
      </c>
      <c r="AD1969" s="21">
        <v>180</v>
      </c>
      <c r="AE1969" s="21">
        <v>15360312.639999999</v>
      </c>
      <c r="AF1969" s="21">
        <v>8948061.120000001</v>
      </c>
      <c r="AG1969" s="21" t="s">
        <v>40</v>
      </c>
      <c r="AI1969"/>
    </row>
    <row r="1970" spans="1:35">
      <c r="A1970" s="22">
        <v>1968</v>
      </c>
      <c r="B1970" s="28">
        <v>45597</v>
      </c>
      <c r="C1970" s="23" t="s">
        <v>36</v>
      </c>
      <c r="D1970" s="23" t="s">
        <v>37</v>
      </c>
      <c r="E1970" s="22">
        <v>0</v>
      </c>
      <c r="F1970" s="22">
        <v>0</v>
      </c>
      <c r="G1970" s="22">
        <v>0</v>
      </c>
      <c r="H1970" s="38">
        <v>140328</v>
      </c>
      <c r="I1970" s="22">
        <v>0</v>
      </c>
      <c r="J1970" s="22">
        <v>2372471</v>
      </c>
      <c r="K1970" s="22">
        <v>0</v>
      </c>
      <c r="L1970" s="22">
        <v>4956304</v>
      </c>
      <c r="M1970" s="22">
        <v>0</v>
      </c>
      <c r="N1970" s="29">
        <v>0</v>
      </c>
      <c r="O1970" s="22">
        <v>0</v>
      </c>
      <c r="P1970" s="29">
        <v>0</v>
      </c>
      <c r="Q1970" s="22">
        <v>0</v>
      </c>
      <c r="R1970" s="29">
        <v>0</v>
      </c>
      <c r="S1970" s="22">
        <v>0</v>
      </c>
      <c r="T1970" s="29">
        <v>0</v>
      </c>
      <c r="U1970" s="22">
        <v>45080</v>
      </c>
      <c r="V1970" s="29">
        <v>34624.94</v>
      </c>
      <c r="W1970" s="22">
        <v>161644</v>
      </c>
      <c r="X1970" s="29">
        <v>288317.62</v>
      </c>
      <c r="Y1970" s="22">
        <v>0</v>
      </c>
      <c r="Z1970" s="29">
        <v>0</v>
      </c>
      <c r="AA1970" s="22">
        <v>323351</v>
      </c>
      <c r="AB1970" s="29">
        <v>1378029.75</v>
      </c>
      <c r="AC1970" s="22">
        <v>0</v>
      </c>
      <c r="AD1970" s="29">
        <v>0</v>
      </c>
      <c r="AE1970" s="29">
        <v>0</v>
      </c>
      <c r="AF1970" s="29">
        <v>1700972.31</v>
      </c>
      <c r="AG1970" s="29" t="s">
        <v>35</v>
      </c>
      <c r="AI1970"/>
    </row>
    <row r="1971" spans="1:35">
      <c r="A1971" s="17">
        <v>1969</v>
      </c>
      <c r="B1971" s="18">
        <v>45597</v>
      </c>
      <c r="C1971" s="19" t="s">
        <v>38</v>
      </c>
      <c r="D1971" s="19" t="s">
        <v>39</v>
      </c>
      <c r="E1971" s="17">
        <v>0</v>
      </c>
      <c r="F1971" s="17">
        <v>0</v>
      </c>
      <c r="G1971" s="17">
        <v>49448</v>
      </c>
      <c r="H1971" s="20">
        <v>0</v>
      </c>
      <c r="I1971" s="17">
        <v>0</v>
      </c>
      <c r="J1971" s="17">
        <v>0</v>
      </c>
      <c r="K1971" s="17">
        <v>1426449</v>
      </c>
      <c r="L1971" s="17">
        <v>0</v>
      </c>
      <c r="M1971" s="17">
        <v>1554279</v>
      </c>
      <c r="N1971" s="21">
        <v>14195333.109999999</v>
      </c>
      <c r="O1971" s="17">
        <v>4524108</v>
      </c>
      <c r="P1971" s="21">
        <v>42746543.409999996</v>
      </c>
      <c r="Q1971" s="17">
        <v>0</v>
      </c>
      <c r="R1971" s="21">
        <v>0</v>
      </c>
      <c r="S1971" s="17">
        <v>0</v>
      </c>
      <c r="T1971" s="21">
        <v>0</v>
      </c>
      <c r="U1971" s="17">
        <v>0</v>
      </c>
      <c r="V1971" s="21">
        <v>0</v>
      </c>
      <c r="W1971" s="17">
        <v>0</v>
      </c>
      <c r="X1971" s="21">
        <v>0</v>
      </c>
      <c r="Y1971" s="17">
        <v>0</v>
      </c>
      <c r="Z1971" s="21">
        <v>0</v>
      </c>
      <c r="AA1971" s="17">
        <v>0</v>
      </c>
      <c r="AB1971" s="21">
        <v>0</v>
      </c>
      <c r="AC1971" s="17">
        <v>0</v>
      </c>
      <c r="AD1971" s="21">
        <v>0</v>
      </c>
      <c r="AE1971" s="21">
        <v>56941876.519999996</v>
      </c>
      <c r="AF1971" s="21">
        <v>0</v>
      </c>
      <c r="AG1971" s="21" t="s">
        <v>40</v>
      </c>
      <c r="AI1971"/>
    </row>
    <row r="1972" spans="1:35">
      <c r="A1972" s="22">
        <v>1970</v>
      </c>
      <c r="B1972" s="28">
        <v>45597</v>
      </c>
      <c r="C1972" s="23" t="s">
        <v>41</v>
      </c>
      <c r="D1972" s="23" t="s">
        <v>42</v>
      </c>
      <c r="E1972" s="22">
        <v>6482</v>
      </c>
      <c r="F1972" s="22">
        <v>8004</v>
      </c>
      <c r="G1972" s="22">
        <v>1920867</v>
      </c>
      <c r="H1972" s="38">
        <v>369</v>
      </c>
      <c r="I1972" s="22">
        <v>647830</v>
      </c>
      <c r="J1972" s="22">
        <v>94646432</v>
      </c>
      <c r="K1972" s="22">
        <v>14731919</v>
      </c>
      <c r="L1972" s="22">
        <v>38956267</v>
      </c>
      <c r="M1972" s="22">
        <v>32639003</v>
      </c>
      <c r="N1972" s="29">
        <v>92369275</v>
      </c>
      <c r="O1972" s="22">
        <v>24821342</v>
      </c>
      <c r="P1972" s="29">
        <v>106732047.7</v>
      </c>
      <c r="Q1972" s="22">
        <v>0</v>
      </c>
      <c r="R1972" s="29">
        <v>0</v>
      </c>
      <c r="S1972" s="22">
        <v>74032</v>
      </c>
      <c r="T1972" s="29">
        <v>363425.2</v>
      </c>
      <c r="U1972" s="22">
        <v>4448481</v>
      </c>
      <c r="V1972" s="29">
        <v>15736783.85</v>
      </c>
      <c r="W1972" s="22">
        <v>1933655</v>
      </c>
      <c r="X1972" s="29">
        <v>10259963.119999999</v>
      </c>
      <c r="Y1972" s="22">
        <v>11930</v>
      </c>
      <c r="Z1972" s="29">
        <v>304572.82</v>
      </c>
      <c r="AA1972" s="22">
        <v>17262629</v>
      </c>
      <c r="AB1972" s="29">
        <v>110525983.90000001</v>
      </c>
      <c r="AC1972" s="22">
        <v>0</v>
      </c>
      <c r="AD1972" s="29">
        <v>0</v>
      </c>
      <c r="AE1972" s="29">
        <v>199464747.89999998</v>
      </c>
      <c r="AF1972" s="29">
        <v>136827303.69</v>
      </c>
      <c r="AG1972" s="29" t="s">
        <v>40</v>
      </c>
      <c r="AI1972"/>
    </row>
    <row r="1973" spans="1:35">
      <c r="A1973" s="17">
        <v>1971</v>
      </c>
      <c r="B1973" s="18">
        <v>45597</v>
      </c>
      <c r="C1973" s="19" t="s">
        <v>41</v>
      </c>
      <c r="D1973" s="19" t="s">
        <v>43</v>
      </c>
      <c r="E1973" s="17">
        <v>433</v>
      </c>
      <c r="F1973" s="17">
        <v>5</v>
      </c>
      <c r="G1973" s="17">
        <v>64986</v>
      </c>
      <c r="H1973" s="20">
        <v>0</v>
      </c>
      <c r="I1973" s="17">
        <v>15842</v>
      </c>
      <c r="J1973" s="17">
        <v>0</v>
      </c>
      <c r="K1973" s="17">
        <v>0</v>
      </c>
      <c r="L1973" s="17">
        <v>6500516</v>
      </c>
      <c r="M1973" s="17">
        <v>0</v>
      </c>
      <c r="N1973" s="21">
        <v>0</v>
      </c>
      <c r="O1973" s="17">
        <v>0</v>
      </c>
      <c r="P1973" s="21">
        <v>0</v>
      </c>
      <c r="Q1973" s="17">
        <v>0</v>
      </c>
      <c r="R1973" s="21">
        <v>0</v>
      </c>
      <c r="S1973" s="17">
        <v>0</v>
      </c>
      <c r="T1973" s="21">
        <v>0</v>
      </c>
      <c r="U1973" s="17">
        <v>232715</v>
      </c>
      <c r="V1973" s="21">
        <v>801809.17</v>
      </c>
      <c r="W1973" s="17">
        <v>73009</v>
      </c>
      <c r="X1973" s="21">
        <v>365750.91</v>
      </c>
      <c r="Y1973" s="17">
        <v>0</v>
      </c>
      <c r="Z1973" s="21">
        <v>0</v>
      </c>
      <c r="AA1973" s="17">
        <v>2273267</v>
      </c>
      <c r="AB1973" s="21">
        <v>12690346.619999999</v>
      </c>
      <c r="AC1973" s="17">
        <v>55</v>
      </c>
      <c r="AD1973" s="21">
        <v>53.1</v>
      </c>
      <c r="AE1973" s="21">
        <v>0</v>
      </c>
      <c r="AF1973" s="21">
        <v>13857959.799999999</v>
      </c>
      <c r="AG1973" s="21" t="s">
        <v>35</v>
      </c>
      <c r="AI1973"/>
    </row>
    <row r="1974" spans="1:35">
      <c r="A1974" s="22">
        <v>1972</v>
      </c>
      <c r="B1974" s="28">
        <v>45597</v>
      </c>
      <c r="C1974" s="23" t="s">
        <v>38</v>
      </c>
      <c r="D1974" s="23" t="s">
        <v>44</v>
      </c>
      <c r="E1974" s="22">
        <v>0</v>
      </c>
      <c r="F1974" s="22">
        <v>0</v>
      </c>
      <c r="G1974" s="22">
        <v>0</v>
      </c>
      <c r="H1974" s="38">
        <v>0</v>
      </c>
      <c r="I1974" s="22">
        <v>0</v>
      </c>
      <c r="J1974" s="22">
        <v>0</v>
      </c>
      <c r="K1974" s="22">
        <v>0</v>
      </c>
      <c r="L1974" s="22">
        <v>0</v>
      </c>
      <c r="M1974" s="22">
        <v>0</v>
      </c>
      <c r="N1974" s="29">
        <v>0</v>
      </c>
      <c r="O1974" s="22">
        <v>0</v>
      </c>
      <c r="P1974" s="29">
        <v>0</v>
      </c>
      <c r="Q1974" s="22">
        <v>0</v>
      </c>
      <c r="R1974" s="29">
        <v>0</v>
      </c>
      <c r="S1974" s="22">
        <v>0</v>
      </c>
      <c r="T1974" s="29">
        <v>0</v>
      </c>
      <c r="U1974" s="22">
        <v>0</v>
      </c>
      <c r="V1974" s="29">
        <v>0</v>
      </c>
      <c r="W1974" s="22">
        <v>0</v>
      </c>
      <c r="X1974" s="29">
        <v>0</v>
      </c>
      <c r="Y1974" s="22">
        <v>0</v>
      </c>
      <c r="Z1974" s="29">
        <v>0</v>
      </c>
      <c r="AA1974" s="22">
        <v>0</v>
      </c>
      <c r="AB1974" s="29">
        <v>0</v>
      </c>
      <c r="AC1974" s="22">
        <v>0</v>
      </c>
      <c r="AD1974" s="29">
        <v>0</v>
      </c>
      <c r="AE1974" s="29">
        <v>0</v>
      </c>
      <c r="AF1974" s="29">
        <v>0</v>
      </c>
      <c r="AG1974" s="29" t="s">
        <v>35</v>
      </c>
      <c r="AI1974"/>
    </row>
    <row r="1975" spans="1:35">
      <c r="A1975" s="17">
        <v>1973</v>
      </c>
      <c r="B1975" s="18">
        <v>45597</v>
      </c>
      <c r="C1975" s="19" t="s">
        <v>38</v>
      </c>
      <c r="D1975" s="19" t="s">
        <v>102</v>
      </c>
      <c r="E1975" s="17">
        <v>0</v>
      </c>
      <c r="F1975" s="17">
        <v>0</v>
      </c>
      <c r="G1975" s="17">
        <v>0</v>
      </c>
      <c r="H1975" s="20">
        <v>0</v>
      </c>
      <c r="I1975" s="17">
        <v>0</v>
      </c>
      <c r="J1975" s="17">
        <v>0</v>
      </c>
      <c r="K1975" s="17">
        <v>0</v>
      </c>
      <c r="L1975" s="17">
        <v>780</v>
      </c>
      <c r="M1975" s="17">
        <v>0</v>
      </c>
      <c r="N1975" s="21">
        <v>0</v>
      </c>
      <c r="O1975" s="17">
        <v>0</v>
      </c>
      <c r="P1975" s="21">
        <v>0</v>
      </c>
      <c r="Q1975" s="17">
        <v>0</v>
      </c>
      <c r="R1975" s="21">
        <v>0</v>
      </c>
      <c r="S1975" s="17">
        <v>0</v>
      </c>
      <c r="T1975" s="21">
        <v>0</v>
      </c>
      <c r="U1975" s="17">
        <v>1051</v>
      </c>
      <c r="V1975" s="21">
        <v>2678.56</v>
      </c>
      <c r="W1975" s="17">
        <v>69</v>
      </c>
      <c r="X1975" s="21">
        <v>1244.1300000000001</v>
      </c>
      <c r="Y1975" s="17">
        <v>0</v>
      </c>
      <c r="Z1975" s="21">
        <v>0</v>
      </c>
      <c r="AA1975" s="17">
        <v>1370</v>
      </c>
      <c r="AB1975" s="21">
        <v>6884.8</v>
      </c>
      <c r="AC1975" s="17">
        <v>0</v>
      </c>
      <c r="AD1975" s="21">
        <v>0</v>
      </c>
      <c r="AE1975" s="21">
        <v>0</v>
      </c>
      <c r="AF1975" s="21">
        <v>10807.49</v>
      </c>
      <c r="AG1975" s="21" t="s">
        <v>35</v>
      </c>
      <c r="AI1975"/>
    </row>
    <row r="1976" spans="1:35">
      <c r="A1976" s="22">
        <v>1974</v>
      </c>
      <c r="B1976" s="28">
        <v>45597</v>
      </c>
      <c r="C1976" s="23" t="s">
        <v>45</v>
      </c>
      <c r="D1976" s="23" t="s">
        <v>46</v>
      </c>
      <c r="E1976" s="22">
        <v>8345</v>
      </c>
      <c r="F1976" s="22">
        <v>2343</v>
      </c>
      <c r="G1976" s="22">
        <v>45611</v>
      </c>
      <c r="H1976" s="38">
        <v>45458</v>
      </c>
      <c r="I1976" s="22">
        <v>20942</v>
      </c>
      <c r="J1976" s="22">
        <v>2231859</v>
      </c>
      <c r="K1976" s="22">
        <v>2895055</v>
      </c>
      <c r="L1976" s="22">
        <v>86552638</v>
      </c>
      <c r="M1976" s="22">
        <v>6197152</v>
      </c>
      <c r="N1976" s="29">
        <v>13088775.82</v>
      </c>
      <c r="O1976" s="22">
        <v>2907778</v>
      </c>
      <c r="P1976" s="29">
        <v>15284398.73</v>
      </c>
      <c r="Q1976" s="22">
        <v>0</v>
      </c>
      <c r="R1976" s="29">
        <v>0</v>
      </c>
      <c r="S1976" s="22">
        <v>12890</v>
      </c>
      <c r="T1976" s="29">
        <v>64369.5</v>
      </c>
      <c r="U1976" s="22">
        <v>3235794</v>
      </c>
      <c r="V1976" s="29">
        <v>8123829.71</v>
      </c>
      <c r="W1976" s="22">
        <v>503140</v>
      </c>
      <c r="X1976" s="29">
        <v>2460103.69</v>
      </c>
      <c r="Y1976" s="22">
        <v>14</v>
      </c>
      <c r="Z1976" s="29">
        <v>26.57</v>
      </c>
      <c r="AA1976" s="22">
        <v>22467092</v>
      </c>
      <c r="AB1976" s="29">
        <v>111001788.09999999</v>
      </c>
      <c r="AC1976" s="22">
        <v>47</v>
      </c>
      <c r="AD1976" s="29">
        <v>52.69</v>
      </c>
      <c r="AE1976" s="29">
        <v>28437544.050000001</v>
      </c>
      <c r="AF1976" s="29">
        <v>121585800.75999999</v>
      </c>
      <c r="AG1976" s="29" t="s">
        <v>35</v>
      </c>
      <c r="AI1976"/>
    </row>
    <row r="1977" spans="1:35">
      <c r="A1977" s="17">
        <v>1975</v>
      </c>
      <c r="B1977" s="18">
        <v>45597</v>
      </c>
      <c r="C1977" s="19" t="s">
        <v>45</v>
      </c>
      <c r="D1977" s="19" t="s">
        <v>47</v>
      </c>
      <c r="E1977" s="17">
        <v>5337</v>
      </c>
      <c r="F1977" s="17">
        <v>2898</v>
      </c>
      <c r="G1977" s="17">
        <v>18163</v>
      </c>
      <c r="H1977" s="20">
        <v>19650</v>
      </c>
      <c r="I1977" s="17">
        <v>0</v>
      </c>
      <c r="J1977" s="17">
        <v>1209551</v>
      </c>
      <c r="K1977" s="17">
        <v>74236</v>
      </c>
      <c r="L1977" s="17">
        <v>39250483</v>
      </c>
      <c r="M1977" s="17">
        <v>135394</v>
      </c>
      <c r="N1977" s="21">
        <v>572554.52</v>
      </c>
      <c r="O1977" s="17">
        <v>62143</v>
      </c>
      <c r="P1977" s="21">
        <v>297025.73</v>
      </c>
      <c r="Q1977" s="17">
        <v>0</v>
      </c>
      <c r="R1977" s="21">
        <v>0</v>
      </c>
      <c r="S1977" s="17">
        <v>9072</v>
      </c>
      <c r="T1977" s="21">
        <v>53557.72</v>
      </c>
      <c r="U1977" s="17">
        <v>2212962</v>
      </c>
      <c r="V1977" s="21">
        <v>4941731.22</v>
      </c>
      <c r="W1977" s="17">
        <v>476051</v>
      </c>
      <c r="X1977" s="21">
        <v>976469.68</v>
      </c>
      <c r="Y1977" s="17">
        <v>0</v>
      </c>
      <c r="Z1977" s="21">
        <v>0</v>
      </c>
      <c r="AA1977" s="17">
        <v>14533776</v>
      </c>
      <c r="AB1977" s="21">
        <v>60253474.359999999</v>
      </c>
      <c r="AC1977" s="17">
        <v>261</v>
      </c>
      <c r="AD1977" s="21">
        <v>261.23</v>
      </c>
      <c r="AE1977" s="21">
        <v>923137.97</v>
      </c>
      <c r="AF1977" s="21">
        <v>66171936.489999995</v>
      </c>
      <c r="AG1977" s="21" t="s">
        <v>35</v>
      </c>
      <c r="AI1977"/>
    </row>
    <row r="1978" spans="1:35">
      <c r="A1978" s="22">
        <v>1976</v>
      </c>
      <c r="B1978" s="28">
        <v>45597</v>
      </c>
      <c r="C1978" s="23" t="s">
        <v>45</v>
      </c>
      <c r="D1978" s="23" t="s">
        <v>48</v>
      </c>
      <c r="E1978" s="22">
        <v>2160</v>
      </c>
      <c r="F1978" s="22">
        <v>242</v>
      </c>
      <c r="G1978" s="22">
        <v>1397</v>
      </c>
      <c r="H1978" s="38">
        <v>3599</v>
      </c>
      <c r="I1978" s="22">
        <v>355014</v>
      </c>
      <c r="J1978" s="22">
        <v>923128</v>
      </c>
      <c r="K1978" s="22">
        <v>31303</v>
      </c>
      <c r="L1978" s="22">
        <v>14032269</v>
      </c>
      <c r="M1978" s="22">
        <v>43057</v>
      </c>
      <c r="N1978" s="29">
        <v>195147.7</v>
      </c>
      <c r="O1978" s="22">
        <v>17488</v>
      </c>
      <c r="P1978" s="29">
        <v>91421.48</v>
      </c>
      <c r="Q1978" s="22">
        <v>0</v>
      </c>
      <c r="R1978" s="29">
        <v>0</v>
      </c>
      <c r="S1978" s="22">
        <v>836</v>
      </c>
      <c r="T1978" s="29">
        <v>4066.3</v>
      </c>
      <c r="U1978" s="22">
        <v>1067283</v>
      </c>
      <c r="V1978" s="29">
        <v>2433320.34</v>
      </c>
      <c r="W1978" s="22">
        <v>240364</v>
      </c>
      <c r="X1978" s="29">
        <v>581935.4</v>
      </c>
      <c r="Y1978" s="22">
        <v>4945</v>
      </c>
      <c r="Z1978" s="29">
        <v>54122.7</v>
      </c>
      <c r="AA1978" s="22">
        <v>5484168</v>
      </c>
      <c r="AB1978" s="29">
        <v>25800558.140000001</v>
      </c>
      <c r="AC1978" s="22">
        <v>0</v>
      </c>
      <c r="AD1978" s="29">
        <v>0</v>
      </c>
      <c r="AE1978" s="29">
        <v>290635.48</v>
      </c>
      <c r="AF1978" s="29">
        <v>28869936.580000002</v>
      </c>
      <c r="AG1978" s="29" t="s">
        <v>35</v>
      </c>
      <c r="AI1978"/>
    </row>
    <row r="1979" spans="1:35">
      <c r="A1979" s="17">
        <v>1977</v>
      </c>
      <c r="B1979" s="18">
        <v>45597</v>
      </c>
      <c r="C1979" s="19" t="s">
        <v>38</v>
      </c>
      <c r="D1979" s="19" t="s">
        <v>49</v>
      </c>
      <c r="E1979" s="17">
        <v>0</v>
      </c>
      <c r="F1979" s="17">
        <v>0</v>
      </c>
      <c r="G1979" s="17">
        <v>0</v>
      </c>
      <c r="H1979" s="20">
        <v>0</v>
      </c>
      <c r="I1979" s="17">
        <v>1</v>
      </c>
      <c r="J1979" s="17">
        <v>0</v>
      </c>
      <c r="K1979" s="17">
        <v>0</v>
      </c>
      <c r="L1979" s="17">
        <v>771</v>
      </c>
      <c r="M1979" s="17">
        <v>0</v>
      </c>
      <c r="N1979" s="21">
        <v>0</v>
      </c>
      <c r="O1979" s="17">
        <v>0</v>
      </c>
      <c r="P1979" s="21">
        <v>0</v>
      </c>
      <c r="Q1979" s="17">
        <v>0</v>
      </c>
      <c r="R1979" s="21">
        <v>0</v>
      </c>
      <c r="S1979" s="17">
        <v>0</v>
      </c>
      <c r="T1979" s="21">
        <v>0</v>
      </c>
      <c r="U1979" s="17">
        <v>62</v>
      </c>
      <c r="V1979" s="21">
        <v>173.95</v>
      </c>
      <c r="W1979" s="17">
        <v>0</v>
      </c>
      <c r="X1979" s="21">
        <v>0</v>
      </c>
      <c r="Y1979" s="17">
        <v>0</v>
      </c>
      <c r="Z1979" s="21">
        <v>0</v>
      </c>
      <c r="AA1979" s="17">
        <v>463</v>
      </c>
      <c r="AB1979" s="21">
        <v>4333</v>
      </c>
      <c r="AC1979" s="17">
        <v>0</v>
      </c>
      <c r="AD1979" s="21">
        <v>0</v>
      </c>
      <c r="AE1979" s="21">
        <v>0</v>
      </c>
      <c r="AF1979" s="21">
        <v>4506.95</v>
      </c>
      <c r="AG1979" s="21" t="s">
        <v>35</v>
      </c>
      <c r="AI1979"/>
    </row>
    <row r="1980" spans="1:35">
      <c r="A1980" s="22">
        <v>1978</v>
      </c>
      <c r="B1980" s="28">
        <v>45597</v>
      </c>
      <c r="C1980" s="23" t="s">
        <v>41</v>
      </c>
      <c r="D1980" s="23" t="s">
        <v>98</v>
      </c>
      <c r="E1980" s="22">
        <v>728</v>
      </c>
      <c r="F1980" s="22">
        <v>44</v>
      </c>
      <c r="G1980" s="22">
        <v>0</v>
      </c>
      <c r="H1980" s="38">
        <v>0</v>
      </c>
      <c r="I1980" s="22">
        <v>15587</v>
      </c>
      <c r="J1980" s="22">
        <v>0</v>
      </c>
      <c r="K1980" s="22">
        <v>148121</v>
      </c>
      <c r="L1980" s="22">
        <v>908674</v>
      </c>
      <c r="M1980" s="22">
        <v>247239</v>
      </c>
      <c r="N1980" s="29">
        <v>747595.73</v>
      </c>
      <c r="O1980" s="22">
        <v>1306132</v>
      </c>
      <c r="P1980" s="29">
        <v>1462206.01</v>
      </c>
      <c r="Q1980" s="22">
        <v>0</v>
      </c>
      <c r="R1980" s="29">
        <v>0</v>
      </c>
      <c r="S1980" s="22">
        <v>0</v>
      </c>
      <c r="T1980" s="29">
        <v>0</v>
      </c>
      <c r="U1980" s="22">
        <v>144252</v>
      </c>
      <c r="V1980" s="29">
        <v>309506.44</v>
      </c>
      <c r="W1980" s="22">
        <v>8696</v>
      </c>
      <c r="X1980" s="29">
        <v>33120.089999999997</v>
      </c>
      <c r="Y1980" s="22">
        <v>0</v>
      </c>
      <c r="Z1980" s="29">
        <v>0</v>
      </c>
      <c r="AA1980" s="22">
        <v>421587</v>
      </c>
      <c r="AB1980" s="29">
        <v>2106095.2999999998</v>
      </c>
      <c r="AC1980" s="22">
        <v>1</v>
      </c>
      <c r="AD1980" s="29">
        <v>2</v>
      </c>
      <c r="AE1980" s="29">
        <v>2209801.7400000002</v>
      </c>
      <c r="AF1980" s="29">
        <v>2448723.83</v>
      </c>
      <c r="AG1980" s="29" t="s">
        <v>35</v>
      </c>
      <c r="AI1980"/>
    </row>
    <row r="1981" spans="1:35">
      <c r="A1981" s="17">
        <v>1979</v>
      </c>
      <c r="B1981" s="18">
        <v>45597</v>
      </c>
      <c r="C1981" s="19" t="s">
        <v>45</v>
      </c>
      <c r="D1981" s="19" t="s">
        <v>50</v>
      </c>
      <c r="E1981" s="17">
        <v>8272</v>
      </c>
      <c r="F1981" s="17">
        <v>3818</v>
      </c>
      <c r="G1981" s="17">
        <v>74429</v>
      </c>
      <c r="H1981" s="20">
        <v>13177</v>
      </c>
      <c r="I1981" s="17">
        <v>0</v>
      </c>
      <c r="J1981" s="17">
        <v>3220187</v>
      </c>
      <c r="K1981" s="17">
        <v>992112</v>
      </c>
      <c r="L1981" s="17">
        <v>59065159</v>
      </c>
      <c r="M1981" s="17">
        <v>1025921</v>
      </c>
      <c r="N1981" s="21">
        <v>4118599.56</v>
      </c>
      <c r="O1981" s="17">
        <v>435699</v>
      </c>
      <c r="P1981" s="21">
        <v>2478724.8199999998</v>
      </c>
      <c r="Q1981" s="17">
        <v>0</v>
      </c>
      <c r="R1981" s="21">
        <v>0</v>
      </c>
      <c r="S1981" s="17">
        <v>96293</v>
      </c>
      <c r="T1981" s="21">
        <v>545268.30000000005</v>
      </c>
      <c r="U1981" s="17">
        <v>5560470</v>
      </c>
      <c r="V1981" s="21">
        <v>16286170.84</v>
      </c>
      <c r="W1981" s="17">
        <v>915042</v>
      </c>
      <c r="X1981" s="21">
        <v>3626676.74</v>
      </c>
      <c r="Y1981" s="17">
        <v>3895</v>
      </c>
      <c r="Z1981" s="21">
        <v>66868.929999999993</v>
      </c>
      <c r="AA1981" s="17">
        <v>29851984</v>
      </c>
      <c r="AB1981" s="21">
        <v>143888559</v>
      </c>
      <c r="AC1981" s="17">
        <v>30</v>
      </c>
      <c r="AD1981" s="21">
        <v>25.43</v>
      </c>
      <c r="AE1981" s="21">
        <v>7142592.6799999997</v>
      </c>
      <c r="AF1981" s="21">
        <v>163868300.94</v>
      </c>
      <c r="AG1981" s="21" t="s">
        <v>35</v>
      </c>
      <c r="AI1981"/>
    </row>
    <row r="1982" spans="1:35">
      <c r="A1982" s="22">
        <v>1980</v>
      </c>
      <c r="B1982" s="28">
        <v>45597</v>
      </c>
      <c r="C1982" s="23" t="s">
        <v>33</v>
      </c>
      <c r="D1982" s="23" t="s">
        <v>51</v>
      </c>
      <c r="E1982" s="22">
        <v>182</v>
      </c>
      <c r="F1982" s="22">
        <v>2</v>
      </c>
      <c r="G1982" s="22">
        <v>0</v>
      </c>
      <c r="H1982" s="38">
        <v>0</v>
      </c>
      <c r="I1982" s="22">
        <v>0</v>
      </c>
      <c r="J1982" s="22">
        <v>0</v>
      </c>
      <c r="K1982" s="22">
        <v>0</v>
      </c>
      <c r="L1982" s="22">
        <v>239529</v>
      </c>
      <c r="M1982" s="22">
        <v>0</v>
      </c>
      <c r="N1982" s="29">
        <v>0</v>
      </c>
      <c r="O1982" s="22">
        <v>0</v>
      </c>
      <c r="P1982" s="29">
        <v>0</v>
      </c>
      <c r="Q1982" s="22">
        <v>0</v>
      </c>
      <c r="R1982" s="29">
        <v>0</v>
      </c>
      <c r="S1982" s="22">
        <v>0</v>
      </c>
      <c r="T1982" s="29">
        <v>0</v>
      </c>
      <c r="U1982" s="22">
        <v>26760</v>
      </c>
      <c r="V1982" s="29">
        <v>107187.7</v>
      </c>
      <c r="W1982" s="22">
        <v>2996</v>
      </c>
      <c r="X1982" s="29">
        <v>18256.16</v>
      </c>
      <c r="Y1982" s="22">
        <v>0</v>
      </c>
      <c r="Z1982" s="29">
        <v>0</v>
      </c>
      <c r="AA1982" s="22">
        <v>115593</v>
      </c>
      <c r="AB1982" s="29">
        <v>704532.05</v>
      </c>
      <c r="AC1982" s="22">
        <v>0</v>
      </c>
      <c r="AD1982" s="29">
        <v>0</v>
      </c>
      <c r="AE1982" s="29">
        <v>0</v>
      </c>
      <c r="AF1982" s="29">
        <v>829975.91</v>
      </c>
      <c r="AG1982" s="29" t="s">
        <v>35</v>
      </c>
      <c r="AI1982"/>
    </row>
    <row r="1983" spans="1:35">
      <c r="A1983" s="17">
        <v>1981</v>
      </c>
      <c r="B1983" s="18">
        <v>45597</v>
      </c>
      <c r="C1983" s="19" t="s">
        <v>45</v>
      </c>
      <c r="D1983" s="19" t="s">
        <v>53</v>
      </c>
      <c r="E1983" s="17">
        <v>2857</v>
      </c>
      <c r="F1983" s="17">
        <v>1144</v>
      </c>
      <c r="G1983" s="17">
        <v>3301</v>
      </c>
      <c r="H1983" s="20">
        <v>2725</v>
      </c>
      <c r="I1983" s="17">
        <v>32980</v>
      </c>
      <c r="J1983" s="17">
        <v>1903853</v>
      </c>
      <c r="K1983" s="17">
        <v>0</v>
      </c>
      <c r="L1983" s="17">
        <v>27020639</v>
      </c>
      <c r="M1983" s="17">
        <v>0</v>
      </c>
      <c r="N1983" s="21">
        <v>0</v>
      </c>
      <c r="O1983" s="17">
        <v>0</v>
      </c>
      <c r="P1983" s="21">
        <v>0</v>
      </c>
      <c r="Q1983" s="17">
        <v>0</v>
      </c>
      <c r="R1983" s="21">
        <v>0</v>
      </c>
      <c r="S1983" s="17">
        <v>0</v>
      </c>
      <c r="T1983" s="21">
        <v>0</v>
      </c>
      <c r="U1983" s="17">
        <v>1407443</v>
      </c>
      <c r="V1983" s="21">
        <v>3687397.82</v>
      </c>
      <c r="W1983" s="17">
        <v>200557</v>
      </c>
      <c r="X1983" s="21">
        <v>731656.7</v>
      </c>
      <c r="Y1983" s="17">
        <v>0</v>
      </c>
      <c r="Z1983" s="21">
        <v>0</v>
      </c>
      <c r="AA1983" s="17">
        <v>8282128</v>
      </c>
      <c r="AB1983" s="21">
        <v>38940300.630000003</v>
      </c>
      <c r="AC1983" s="17">
        <v>3209</v>
      </c>
      <c r="AD1983" s="21">
        <v>3290.54</v>
      </c>
      <c r="AE1983" s="21">
        <v>0</v>
      </c>
      <c r="AF1983" s="21">
        <v>43362645.690000005</v>
      </c>
      <c r="AG1983" s="21" t="s">
        <v>35</v>
      </c>
      <c r="AI1983"/>
    </row>
    <row r="1984" spans="1:35">
      <c r="A1984" s="22">
        <v>1982</v>
      </c>
      <c r="B1984" s="28">
        <v>45597</v>
      </c>
      <c r="C1984" s="23" t="s">
        <v>38</v>
      </c>
      <c r="D1984" s="23" t="s">
        <v>54</v>
      </c>
      <c r="E1984" s="22">
        <v>0</v>
      </c>
      <c r="F1984" s="22">
        <v>0</v>
      </c>
      <c r="G1984" s="22">
        <v>0</v>
      </c>
      <c r="H1984" s="38">
        <v>0</v>
      </c>
      <c r="I1984" s="22">
        <v>0</v>
      </c>
      <c r="J1984" s="22">
        <v>0</v>
      </c>
      <c r="K1984" s="22">
        <v>220699</v>
      </c>
      <c r="L1984" s="22">
        <v>0</v>
      </c>
      <c r="M1984" s="22">
        <v>139168</v>
      </c>
      <c r="N1984" s="29">
        <v>962737.58</v>
      </c>
      <c r="O1984" s="22">
        <v>261874</v>
      </c>
      <c r="P1984" s="29">
        <v>4635455.53</v>
      </c>
      <c r="Q1984" s="22">
        <v>0</v>
      </c>
      <c r="R1984" s="29">
        <v>0</v>
      </c>
      <c r="S1984" s="22">
        <v>465</v>
      </c>
      <c r="T1984" s="29">
        <v>3925.3</v>
      </c>
      <c r="U1984" s="22">
        <v>0</v>
      </c>
      <c r="V1984" s="29">
        <v>0</v>
      </c>
      <c r="W1984" s="22">
        <v>0</v>
      </c>
      <c r="X1984" s="29">
        <v>0</v>
      </c>
      <c r="Y1984" s="22">
        <v>0</v>
      </c>
      <c r="Z1984" s="29">
        <v>0</v>
      </c>
      <c r="AA1984" s="22">
        <v>0</v>
      </c>
      <c r="AB1984" s="29">
        <v>0</v>
      </c>
      <c r="AC1984" s="22">
        <v>0</v>
      </c>
      <c r="AD1984" s="29">
        <v>0</v>
      </c>
      <c r="AE1984" s="29">
        <v>5602118.4100000001</v>
      </c>
      <c r="AF1984" s="29">
        <v>0</v>
      </c>
      <c r="AG1984" s="29" t="s">
        <v>40</v>
      </c>
      <c r="AI1984"/>
    </row>
    <row r="1985" spans="1:35">
      <c r="A1985" s="17">
        <v>1983</v>
      </c>
      <c r="B1985" s="18">
        <v>45597</v>
      </c>
      <c r="C1985" s="19" t="s">
        <v>41</v>
      </c>
      <c r="D1985" s="19" t="s">
        <v>55</v>
      </c>
      <c r="E1985" s="17">
        <v>1172</v>
      </c>
      <c r="F1985" s="17">
        <v>519</v>
      </c>
      <c r="G1985" s="17">
        <v>7296</v>
      </c>
      <c r="H1985" s="20">
        <v>91935</v>
      </c>
      <c r="I1985" s="17">
        <v>0</v>
      </c>
      <c r="J1985" s="17">
        <v>73872</v>
      </c>
      <c r="K1985" s="17">
        <v>28021</v>
      </c>
      <c r="L1985" s="17">
        <v>2949019</v>
      </c>
      <c r="M1985" s="17">
        <v>50318</v>
      </c>
      <c r="N1985" s="21">
        <v>218934.78</v>
      </c>
      <c r="O1985" s="17">
        <v>21943</v>
      </c>
      <c r="P1985" s="21">
        <v>226379.28</v>
      </c>
      <c r="Q1985" s="17">
        <v>0</v>
      </c>
      <c r="R1985" s="21">
        <v>0</v>
      </c>
      <c r="S1985" s="17">
        <v>259</v>
      </c>
      <c r="T1985" s="21">
        <v>1360.5</v>
      </c>
      <c r="U1985" s="17">
        <v>440808</v>
      </c>
      <c r="V1985" s="21">
        <v>1322631.19</v>
      </c>
      <c r="W1985" s="17">
        <v>35582</v>
      </c>
      <c r="X1985" s="21">
        <v>112257.05</v>
      </c>
      <c r="Y1985" s="17">
        <v>0</v>
      </c>
      <c r="Z1985" s="21">
        <v>0</v>
      </c>
      <c r="AA1985" s="17">
        <v>2255915</v>
      </c>
      <c r="AB1985" s="21">
        <v>12538655.49</v>
      </c>
      <c r="AC1985" s="17">
        <v>0</v>
      </c>
      <c r="AD1985" s="21">
        <v>0</v>
      </c>
      <c r="AE1985" s="21">
        <v>446674.56</v>
      </c>
      <c r="AF1985" s="21">
        <v>13973543.73</v>
      </c>
      <c r="AG1985" s="21" t="s">
        <v>35</v>
      </c>
      <c r="AI1985"/>
    </row>
    <row r="1986" spans="1:35">
      <c r="A1986" s="22">
        <v>1984</v>
      </c>
      <c r="B1986" s="28">
        <v>45597</v>
      </c>
      <c r="C1986" s="23" t="s">
        <v>38</v>
      </c>
      <c r="D1986" s="23" t="s">
        <v>56</v>
      </c>
      <c r="E1986" s="22">
        <v>440</v>
      </c>
      <c r="F1986" s="22">
        <v>340</v>
      </c>
      <c r="G1986" s="22">
        <v>642</v>
      </c>
      <c r="H1986" s="38">
        <v>90</v>
      </c>
      <c r="I1986" s="22">
        <v>0</v>
      </c>
      <c r="J1986" s="22">
        <v>7259</v>
      </c>
      <c r="K1986" s="22">
        <v>522388</v>
      </c>
      <c r="L1986" s="22">
        <v>1731706</v>
      </c>
      <c r="M1986" s="22">
        <v>532587</v>
      </c>
      <c r="N1986" s="29">
        <v>2397684.08</v>
      </c>
      <c r="O1986" s="22">
        <v>273677</v>
      </c>
      <c r="P1986" s="29">
        <v>2222090.3199999998</v>
      </c>
      <c r="Q1986" s="22">
        <v>0</v>
      </c>
      <c r="R1986" s="29">
        <v>0</v>
      </c>
      <c r="S1986" s="22">
        <v>3506</v>
      </c>
      <c r="T1986" s="29">
        <v>10366.9</v>
      </c>
      <c r="U1986" s="22">
        <v>183193</v>
      </c>
      <c r="V1986" s="29">
        <v>480765.42</v>
      </c>
      <c r="W1986" s="22">
        <v>123370</v>
      </c>
      <c r="X1986" s="29">
        <v>383701.19</v>
      </c>
      <c r="Y1986" s="22">
        <v>0</v>
      </c>
      <c r="Z1986" s="29">
        <v>0</v>
      </c>
      <c r="AA1986" s="22">
        <v>726567</v>
      </c>
      <c r="AB1986" s="29">
        <v>3920768.92</v>
      </c>
      <c r="AC1986" s="22">
        <v>0</v>
      </c>
      <c r="AD1986" s="29">
        <v>0</v>
      </c>
      <c r="AE1986" s="29">
        <v>4630141.3000000007</v>
      </c>
      <c r="AF1986" s="29">
        <v>4785235.53</v>
      </c>
      <c r="AG1986" s="29" t="s">
        <v>35</v>
      </c>
      <c r="AI1986"/>
    </row>
    <row r="1987" spans="1:35">
      <c r="A1987" s="17">
        <v>1985</v>
      </c>
      <c r="B1987" s="18">
        <v>45597</v>
      </c>
      <c r="C1987" s="19" t="s">
        <v>41</v>
      </c>
      <c r="D1987" s="19" t="s">
        <v>57</v>
      </c>
      <c r="E1987" s="17">
        <v>425</v>
      </c>
      <c r="F1987" s="17">
        <v>5</v>
      </c>
      <c r="G1987" s="17">
        <v>7987</v>
      </c>
      <c r="H1987" s="20">
        <v>0</v>
      </c>
      <c r="I1987" s="17">
        <v>16778</v>
      </c>
      <c r="J1987" s="17">
        <v>0</v>
      </c>
      <c r="K1987" s="17">
        <v>28</v>
      </c>
      <c r="L1987" s="17">
        <v>934523</v>
      </c>
      <c r="M1987" s="17">
        <v>38</v>
      </c>
      <c r="N1987" s="21">
        <v>65.430000000000007</v>
      </c>
      <c r="O1987" s="17">
        <v>9</v>
      </c>
      <c r="P1987" s="21">
        <v>87.83</v>
      </c>
      <c r="Q1987" s="17">
        <v>0</v>
      </c>
      <c r="R1987" s="21">
        <v>0</v>
      </c>
      <c r="S1987" s="17">
        <v>0</v>
      </c>
      <c r="T1987" s="21">
        <v>0</v>
      </c>
      <c r="U1987" s="17">
        <v>74308</v>
      </c>
      <c r="V1987" s="21">
        <v>251854.38</v>
      </c>
      <c r="W1987" s="17">
        <v>41807</v>
      </c>
      <c r="X1987" s="21">
        <v>156887.82</v>
      </c>
      <c r="Y1987" s="17">
        <v>244</v>
      </c>
      <c r="Z1987" s="21">
        <v>6929.72</v>
      </c>
      <c r="AA1987" s="17">
        <v>286747</v>
      </c>
      <c r="AB1987" s="21">
        <v>1570400.71</v>
      </c>
      <c r="AC1987" s="17">
        <v>0</v>
      </c>
      <c r="AD1987" s="21">
        <v>0</v>
      </c>
      <c r="AE1987" s="21">
        <v>153.26</v>
      </c>
      <c r="AF1987" s="21">
        <v>1986072.63</v>
      </c>
      <c r="AG1987" s="21" t="s">
        <v>35</v>
      </c>
      <c r="AI1987"/>
    </row>
    <row r="1988" spans="1:35">
      <c r="A1988" s="22">
        <v>1986</v>
      </c>
      <c r="B1988" s="28">
        <v>45597</v>
      </c>
      <c r="C1988" s="23" t="s">
        <v>38</v>
      </c>
      <c r="D1988" s="23" t="s">
        <v>58</v>
      </c>
      <c r="E1988" s="22">
        <v>13</v>
      </c>
      <c r="F1988" s="22">
        <v>2</v>
      </c>
      <c r="G1988" s="22">
        <v>0</v>
      </c>
      <c r="H1988" s="38">
        <v>0</v>
      </c>
      <c r="I1988" s="22">
        <v>0</v>
      </c>
      <c r="J1988" s="22">
        <v>3</v>
      </c>
      <c r="K1988" s="22">
        <v>0</v>
      </c>
      <c r="L1988" s="22">
        <v>106125</v>
      </c>
      <c r="M1988" s="22">
        <v>0</v>
      </c>
      <c r="N1988" s="29">
        <v>0</v>
      </c>
      <c r="O1988" s="22">
        <v>0</v>
      </c>
      <c r="P1988" s="29">
        <v>0</v>
      </c>
      <c r="Q1988" s="22">
        <v>0</v>
      </c>
      <c r="R1988" s="29">
        <v>0</v>
      </c>
      <c r="S1988" s="22">
        <v>0</v>
      </c>
      <c r="T1988" s="29">
        <v>0</v>
      </c>
      <c r="U1988" s="22">
        <v>23639</v>
      </c>
      <c r="V1988" s="29">
        <v>83469.710000000006</v>
      </c>
      <c r="W1988" s="22">
        <v>11890</v>
      </c>
      <c r="X1988" s="29">
        <v>44907.8</v>
      </c>
      <c r="Y1988" s="22">
        <v>0</v>
      </c>
      <c r="Z1988" s="29">
        <v>0</v>
      </c>
      <c r="AA1988" s="22">
        <v>26994</v>
      </c>
      <c r="AB1988" s="29">
        <v>164751.62</v>
      </c>
      <c r="AC1988" s="22">
        <v>0</v>
      </c>
      <c r="AD1988" s="29">
        <v>0</v>
      </c>
      <c r="AE1988" s="29">
        <v>0</v>
      </c>
      <c r="AF1988" s="29">
        <v>293129.13</v>
      </c>
      <c r="AG1988" s="29" t="s">
        <v>35</v>
      </c>
      <c r="AI1988"/>
    </row>
    <row r="1989" spans="1:35">
      <c r="A1989" s="17">
        <v>1987</v>
      </c>
      <c r="B1989" s="18">
        <v>45597</v>
      </c>
      <c r="C1989" s="19" t="s">
        <v>41</v>
      </c>
      <c r="D1989" s="19" t="s">
        <v>59</v>
      </c>
      <c r="E1989" s="17">
        <v>241</v>
      </c>
      <c r="F1989" s="17">
        <v>39</v>
      </c>
      <c r="G1989" s="17">
        <v>1407</v>
      </c>
      <c r="H1989" s="20">
        <v>0</v>
      </c>
      <c r="I1989" s="17">
        <v>0</v>
      </c>
      <c r="J1989" s="17">
        <v>36195</v>
      </c>
      <c r="K1989" s="17">
        <v>12919</v>
      </c>
      <c r="L1989" s="17">
        <v>570465</v>
      </c>
      <c r="M1989" s="17">
        <v>25277</v>
      </c>
      <c r="N1989" s="21">
        <v>60023.17</v>
      </c>
      <c r="O1989" s="17">
        <v>6447</v>
      </c>
      <c r="P1989" s="21">
        <v>27342.639999999999</v>
      </c>
      <c r="Q1989" s="17">
        <v>1</v>
      </c>
      <c r="R1989" s="21">
        <v>507.37</v>
      </c>
      <c r="S1989" s="17">
        <v>284</v>
      </c>
      <c r="T1989" s="21">
        <v>1013.05</v>
      </c>
      <c r="U1989" s="17">
        <v>137495</v>
      </c>
      <c r="V1989" s="21">
        <v>271448.84999999998</v>
      </c>
      <c r="W1989" s="17">
        <v>6059</v>
      </c>
      <c r="X1989" s="21">
        <v>13731.63</v>
      </c>
      <c r="Y1989" s="17">
        <v>0</v>
      </c>
      <c r="Z1989" s="21">
        <v>0</v>
      </c>
      <c r="AA1989" s="17">
        <v>423577</v>
      </c>
      <c r="AB1989" s="21">
        <v>1840756.24</v>
      </c>
      <c r="AC1989" s="17">
        <v>0</v>
      </c>
      <c r="AD1989" s="21">
        <v>0</v>
      </c>
      <c r="AE1989" s="21">
        <v>88886.23</v>
      </c>
      <c r="AF1989" s="21">
        <v>2125936.7199999997</v>
      </c>
      <c r="AG1989" s="21" t="s">
        <v>35</v>
      </c>
      <c r="AI1989"/>
    </row>
    <row r="1990" spans="1:35">
      <c r="A1990" s="22">
        <v>1988</v>
      </c>
      <c r="B1990" s="28">
        <v>45597</v>
      </c>
      <c r="C1990" s="23" t="s">
        <v>38</v>
      </c>
      <c r="D1990" s="23" t="s">
        <v>103</v>
      </c>
      <c r="E1990" s="22">
        <v>2</v>
      </c>
      <c r="F1990" s="22">
        <v>0</v>
      </c>
      <c r="G1990" s="22">
        <v>0</v>
      </c>
      <c r="H1990" s="38">
        <v>0</v>
      </c>
      <c r="I1990" s="22">
        <v>0</v>
      </c>
      <c r="J1990" s="22">
        <v>0</v>
      </c>
      <c r="K1990" s="22">
        <v>0</v>
      </c>
      <c r="L1990" s="22">
        <v>22543</v>
      </c>
      <c r="M1990" s="22">
        <v>0</v>
      </c>
      <c r="N1990" s="29">
        <v>0</v>
      </c>
      <c r="O1990" s="22">
        <v>0</v>
      </c>
      <c r="P1990" s="29">
        <v>0</v>
      </c>
      <c r="Q1990" s="22">
        <v>0</v>
      </c>
      <c r="R1990" s="29">
        <v>0</v>
      </c>
      <c r="S1990" s="22">
        <v>0</v>
      </c>
      <c r="T1990" s="29">
        <v>0</v>
      </c>
      <c r="U1990" s="22">
        <v>801</v>
      </c>
      <c r="V1990" s="29">
        <v>3052.91</v>
      </c>
      <c r="W1990" s="22">
        <v>183</v>
      </c>
      <c r="X1990" s="29">
        <v>315.93</v>
      </c>
      <c r="Y1990" s="22">
        <v>0</v>
      </c>
      <c r="Z1990" s="29">
        <v>0</v>
      </c>
      <c r="AA1990" s="22">
        <v>1942</v>
      </c>
      <c r="AB1990" s="29">
        <v>11621.7</v>
      </c>
      <c r="AC1990" s="22">
        <v>0</v>
      </c>
      <c r="AD1990" s="29">
        <v>0</v>
      </c>
      <c r="AE1990" s="29">
        <v>0</v>
      </c>
      <c r="AF1990" s="29">
        <v>14990.54</v>
      </c>
      <c r="AG1990" s="29" t="s">
        <v>35</v>
      </c>
      <c r="AI1990"/>
    </row>
    <row r="1991" spans="1:35">
      <c r="A1991" s="17">
        <v>1989</v>
      </c>
      <c r="B1991" s="18">
        <v>45597</v>
      </c>
      <c r="C1991" s="19" t="s">
        <v>33</v>
      </c>
      <c r="D1991" s="19" t="s">
        <v>60</v>
      </c>
      <c r="E1991" s="17">
        <v>664</v>
      </c>
      <c r="F1991" s="17">
        <v>2</v>
      </c>
      <c r="G1991" s="17">
        <v>0</v>
      </c>
      <c r="H1991" s="20">
        <v>6081</v>
      </c>
      <c r="I1991" s="17">
        <v>0</v>
      </c>
      <c r="J1991" s="17">
        <v>0</v>
      </c>
      <c r="K1991" s="17">
        <v>49</v>
      </c>
      <c r="L1991" s="17">
        <v>5787404</v>
      </c>
      <c r="M1991" s="17">
        <v>55</v>
      </c>
      <c r="N1991" s="21">
        <v>100.32</v>
      </c>
      <c r="O1991" s="17">
        <v>187</v>
      </c>
      <c r="P1991" s="21">
        <v>108.9</v>
      </c>
      <c r="Q1991" s="17">
        <v>0</v>
      </c>
      <c r="R1991" s="21">
        <v>0</v>
      </c>
      <c r="S1991" s="17">
        <v>0</v>
      </c>
      <c r="T1991" s="21">
        <v>0</v>
      </c>
      <c r="U1991" s="17">
        <v>142261</v>
      </c>
      <c r="V1991" s="21">
        <v>261531.93</v>
      </c>
      <c r="W1991" s="17">
        <v>10173</v>
      </c>
      <c r="X1991" s="21">
        <v>27868.07</v>
      </c>
      <c r="Y1991" s="17">
        <v>0</v>
      </c>
      <c r="Z1991" s="21">
        <v>0</v>
      </c>
      <c r="AA1991" s="17">
        <v>820079</v>
      </c>
      <c r="AB1991" s="21">
        <v>3961926.18</v>
      </c>
      <c r="AC1991" s="17">
        <v>0</v>
      </c>
      <c r="AD1991" s="21">
        <v>0</v>
      </c>
      <c r="AE1991" s="21">
        <v>209.22</v>
      </c>
      <c r="AF1991" s="21">
        <v>4251326.18</v>
      </c>
      <c r="AG1991" s="21" t="s">
        <v>35</v>
      </c>
      <c r="AI1991"/>
    </row>
    <row r="1992" spans="1:35">
      <c r="A1992" s="22">
        <v>1990</v>
      </c>
      <c r="B1992" s="28">
        <v>45597</v>
      </c>
      <c r="C1992" s="23" t="s">
        <v>33</v>
      </c>
      <c r="D1992" s="23" t="s">
        <v>61</v>
      </c>
      <c r="E1992" s="22">
        <v>369</v>
      </c>
      <c r="F1992" s="22">
        <v>4</v>
      </c>
      <c r="G1992" s="22">
        <v>2747</v>
      </c>
      <c r="H1992" s="38">
        <v>328</v>
      </c>
      <c r="I1992" s="22">
        <v>52842</v>
      </c>
      <c r="J1992" s="22">
        <v>0</v>
      </c>
      <c r="K1992" s="22">
        <v>0</v>
      </c>
      <c r="L1992" s="22">
        <v>1536319</v>
      </c>
      <c r="M1992" s="22">
        <v>0</v>
      </c>
      <c r="N1992" s="29">
        <v>0</v>
      </c>
      <c r="O1992" s="22">
        <v>0</v>
      </c>
      <c r="P1992" s="29">
        <v>0</v>
      </c>
      <c r="Q1992" s="22">
        <v>0</v>
      </c>
      <c r="R1992" s="29">
        <v>0</v>
      </c>
      <c r="S1992" s="22">
        <v>0</v>
      </c>
      <c r="T1992" s="29">
        <v>0</v>
      </c>
      <c r="U1992" s="22">
        <v>106856</v>
      </c>
      <c r="V1992" s="29">
        <v>266068.21999999997</v>
      </c>
      <c r="W1992" s="22">
        <v>28824</v>
      </c>
      <c r="X1992" s="29">
        <v>114236.89</v>
      </c>
      <c r="Y1992" s="22">
        <v>0</v>
      </c>
      <c r="Z1992" s="29">
        <v>0</v>
      </c>
      <c r="AA1992" s="22">
        <v>1932805</v>
      </c>
      <c r="AB1992" s="29">
        <v>5533872.6699999999</v>
      </c>
      <c r="AC1992" s="22">
        <v>0</v>
      </c>
      <c r="AD1992" s="29">
        <v>0</v>
      </c>
      <c r="AE1992" s="29">
        <v>0</v>
      </c>
      <c r="AF1992" s="29">
        <v>5914177.7800000003</v>
      </c>
      <c r="AG1992" s="29" t="s">
        <v>35</v>
      </c>
      <c r="AI1992"/>
    </row>
    <row r="1993" spans="1:35">
      <c r="A1993" s="17">
        <v>1991</v>
      </c>
      <c r="B1993" s="18">
        <v>45597</v>
      </c>
      <c r="C1993" s="19" t="s">
        <v>41</v>
      </c>
      <c r="D1993" s="19" t="s">
        <v>62</v>
      </c>
      <c r="E1993" s="17">
        <v>1732</v>
      </c>
      <c r="F1993" s="17">
        <v>313</v>
      </c>
      <c r="G1993" s="17">
        <v>20735</v>
      </c>
      <c r="H1993" s="20">
        <v>0</v>
      </c>
      <c r="I1993" s="17">
        <v>0</v>
      </c>
      <c r="J1993" s="17">
        <v>5673755</v>
      </c>
      <c r="K1993" s="17">
        <v>1075106</v>
      </c>
      <c r="L1993" s="17">
        <v>13902426</v>
      </c>
      <c r="M1993" s="17">
        <v>2333878</v>
      </c>
      <c r="N1993" s="21">
        <v>6736501.3200000003</v>
      </c>
      <c r="O1993" s="17">
        <v>1599893</v>
      </c>
      <c r="P1993" s="21">
        <v>8543723.8200000003</v>
      </c>
      <c r="Q1993" s="17">
        <v>0</v>
      </c>
      <c r="R1993" s="21">
        <v>0</v>
      </c>
      <c r="S1993" s="17">
        <v>5379</v>
      </c>
      <c r="T1993" s="21">
        <v>24987.9</v>
      </c>
      <c r="U1993" s="17">
        <v>2644535</v>
      </c>
      <c r="V1993" s="21">
        <v>6859918.7800000003</v>
      </c>
      <c r="W1993" s="17">
        <v>1128690</v>
      </c>
      <c r="X1993" s="21">
        <v>3962640.46</v>
      </c>
      <c r="Y1993" s="17">
        <v>2829</v>
      </c>
      <c r="Z1993" s="21">
        <v>40543.75</v>
      </c>
      <c r="AA1993" s="17">
        <v>7634414</v>
      </c>
      <c r="AB1993" s="21">
        <v>38548304.270000003</v>
      </c>
      <c r="AC1993" s="17">
        <v>48</v>
      </c>
      <c r="AD1993" s="21">
        <v>48</v>
      </c>
      <c r="AE1993" s="21">
        <v>15305213.040000001</v>
      </c>
      <c r="AF1993" s="21">
        <v>49411455.260000005</v>
      </c>
      <c r="AG1993" s="21" t="s">
        <v>35</v>
      </c>
      <c r="AI1993"/>
    </row>
    <row r="1994" spans="1:35">
      <c r="A1994" s="22">
        <v>1992</v>
      </c>
      <c r="B1994" s="28">
        <v>45597</v>
      </c>
      <c r="C1994" s="23" t="s">
        <v>36</v>
      </c>
      <c r="D1994" s="23" t="s">
        <v>64</v>
      </c>
      <c r="E1994" s="22">
        <v>0</v>
      </c>
      <c r="F1994" s="22">
        <v>0</v>
      </c>
      <c r="G1994" s="22">
        <v>0</v>
      </c>
      <c r="H1994" s="38">
        <v>443315</v>
      </c>
      <c r="I1994" s="22">
        <v>0</v>
      </c>
      <c r="J1994" s="22">
        <v>11281</v>
      </c>
      <c r="K1994" s="22">
        <v>0</v>
      </c>
      <c r="L1994" s="22">
        <v>9988127</v>
      </c>
      <c r="M1994" s="22">
        <v>0</v>
      </c>
      <c r="N1994" s="29">
        <v>0</v>
      </c>
      <c r="O1994" s="22">
        <v>0</v>
      </c>
      <c r="P1994" s="29">
        <v>0</v>
      </c>
      <c r="Q1994" s="22">
        <v>0</v>
      </c>
      <c r="R1994" s="29">
        <v>0</v>
      </c>
      <c r="S1994" s="22">
        <v>0</v>
      </c>
      <c r="T1994" s="29">
        <v>0</v>
      </c>
      <c r="U1994" s="22">
        <v>124695</v>
      </c>
      <c r="V1994" s="29">
        <v>285688</v>
      </c>
      <c r="W1994" s="22">
        <v>8741</v>
      </c>
      <c r="X1994" s="29">
        <v>24709.71</v>
      </c>
      <c r="Y1994" s="22">
        <v>0</v>
      </c>
      <c r="Z1994" s="29">
        <v>0</v>
      </c>
      <c r="AA1994" s="22">
        <v>2083729</v>
      </c>
      <c r="AB1994" s="29">
        <v>6947058.5999999996</v>
      </c>
      <c r="AC1994" s="22">
        <v>6</v>
      </c>
      <c r="AD1994" s="29">
        <v>4.5999999999999996</v>
      </c>
      <c r="AE1994" s="29">
        <v>0</v>
      </c>
      <c r="AF1994" s="29">
        <v>7257460.9099999992</v>
      </c>
      <c r="AG1994" s="29" t="s">
        <v>35</v>
      </c>
      <c r="AI1994"/>
    </row>
    <row r="1995" spans="1:35">
      <c r="A1995" s="17">
        <v>1993</v>
      </c>
      <c r="B1995" s="18">
        <v>45597</v>
      </c>
      <c r="C1995" s="19" t="s">
        <v>41</v>
      </c>
      <c r="D1995" s="19" t="s">
        <v>65</v>
      </c>
      <c r="E1995" s="17">
        <v>12174</v>
      </c>
      <c r="F1995" s="17">
        <v>8606</v>
      </c>
      <c r="G1995" s="17">
        <v>1685393</v>
      </c>
      <c r="H1995" s="20">
        <v>2412</v>
      </c>
      <c r="I1995" s="17">
        <v>2225708</v>
      </c>
      <c r="J1995" s="17">
        <v>782433</v>
      </c>
      <c r="K1995" s="17">
        <v>22833425</v>
      </c>
      <c r="L1995" s="17">
        <v>57889333</v>
      </c>
      <c r="M1995" s="17">
        <v>71420787</v>
      </c>
      <c r="N1995" s="21">
        <v>174176347.30000001</v>
      </c>
      <c r="O1995" s="17">
        <v>31999019</v>
      </c>
      <c r="P1995" s="21">
        <v>281386558.60000002</v>
      </c>
      <c r="Q1995" s="17">
        <v>0</v>
      </c>
      <c r="R1995" s="21">
        <v>0</v>
      </c>
      <c r="S1995" s="17">
        <v>193348</v>
      </c>
      <c r="T1995" s="21">
        <v>1261931.27</v>
      </c>
      <c r="U1995" s="17">
        <v>9629053</v>
      </c>
      <c r="V1995" s="21">
        <v>38462137.689999998</v>
      </c>
      <c r="W1995" s="17">
        <v>6692247</v>
      </c>
      <c r="X1995" s="21">
        <v>32917953.870000001</v>
      </c>
      <c r="Y1995" s="17">
        <v>65983</v>
      </c>
      <c r="Z1995" s="21">
        <v>979888.44</v>
      </c>
      <c r="AA1995" s="17">
        <v>32933432</v>
      </c>
      <c r="AB1995" s="21">
        <v>221123286</v>
      </c>
      <c r="AC1995" s="17">
        <v>2670</v>
      </c>
      <c r="AD1995" s="21">
        <v>2729.88</v>
      </c>
      <c r="AE1995" s="21">
        <v>456824837.17000002</v>
      </c>
      <c r="AF1995" s="21">
        <v>293485995.88</v>
      </c>
      <c r="AG1995" s="21" t="s">
        <v>40</v>
      </c>
      <c r="AI1995"/>
    </row>
    <row r="1996" spans="1:35">
      <c r="A1996" s="22">
        <v>1994</v>
      </c>
      <c r="B1996" s="28">
        <v>45597</v>
      </c>
      <c r="C1996" s="23" t="s">
        <v>38</v>
      </c>
      <c r="D1996" s="23" t="s">
        <v>66</v>
      </c>
      <c r="E1996" s="22">
        <v>46</v>
      </c>
      <c r="F1996" s="22">
        <v>27</v>
      </c>
      <c r="G1996" s="22">
        <v>0</v>
      </c>
      <c r="H1996" s="38">
        <v>0</v>
      </c>
      <c r="I1996" s="22">
        <v>0</v>
      </c>
      <c r="J1996" s="22">
        <v>0</v>
      </c>
      <c r="K1996" s="22">
        <v>801372</v>
      </c>
      <c r="L1996" s="22">
        <v>827136</v>
      </c>
      <c r="M1996" s="22">
        <v>951603</v>
      </c>
      <c r="N1996" s="29">
        <v>3698991.98</v>
      </c>
      <c r="O1996" s="22">
        <v>1480554</v>
      </c>
      <c r="P1996" s="29">
        <v>18048287.25</v>
      </c>
      <c r="Q1996" s="22">
        <v>0</v>
      </c>
      <c r="R1996" s="29">
        <v>0</v>
      </c>
      <c r="S1996" s="22">
        <v>2512</v>
      </c>
      <c r="T1996" s="29">
        <v>16318.97</v>
      </c>
      <c r="U1996" s="22">
        <v>257704</v>
      </c>
      <c r="V1996" s="29">
        <v>1313032.6200000001</v>
      </c>
      <c r="W1996" s="22">
        <v>0</v>
      </c>
      <c r="X1996" s="29">
        <v>0</v>
      </c>
      <c r="Y1996" s="22">
        <v>0</v>
      </c>
      <c r="Z1996" s="29">
        <v>0</v>
      </c>
      <c r="AA1996" s="22">
        <v>237115</v>
      </c>
      <c r="AB1996" s="29">
        <v>1445515.7</v>
      </c>
      <c r="AC1996" s="22">
        <v>0</v>
      </c>
      <c r="AD1996" s="29">
        <v>0</v>
      </c>
      <c r="AE1996" s="29">
        <v>21763598.199999999</v>
      </c>
      <c r="AF1996" s="29">
        <v>2758548.3200000003</v>
      </c>
      <c r="AG1996" s="29" t="s">
        <v>40</v>
      </c>
      <c r="AI1996"/>
    </row>
    <row r="1997" spans="1:35">
      <c r="A1997" s="17">
        <v>1995</v>
      </c>
      <c r="B1997" s="18">
        <v>45597</v>
      </c>
      <c r="C1997" s="19" t="s">
        <v>41</v>
      </c>
      <c r="D1997" s="19" t="s">
        <v>67</v>
      </c>
      <c r="E1997" s="17">
        <v>10081</v>
      </c>
      <c r="F1997" s="17">
        <v>6105</v>
      </c>
      <c r="G1997" s="17">
        <v>1715503</v>
      </c>
      <c r="H1997" s="20">
        <v>6223</v>
      </c>
      <c r="I1997" s="17">
        <v>596021</v>
      </c>
      <c r="J1997" s="17">
        <v>3663808</v>
      </c>
      <c r="K1997" s="17">
        <v>17751518</v>
      </c>
      <c r="L1997" s="17">
        <v>31734549</v>
      </c>
      <c r="M1997" s="17">
        <v>18634816</v>
      </c>
      <c r="N1997" s="21">
        <v>100669405.59999999</v>
      </c>
      <c r="O1997" s="17">
        <v>54344866</v>
      </c>
      <c r="P1997" s="21">
        <v>216210506.80000001</v>
      </c>
      <c r="Q1997" s="17">
        <v>78</v>
      </c>
      <c r="R1997" s="21">
        <v>4106.87</v>
      </c>
      <c r="S1997" s="17">
        <v>65356</v>
      </c>
      <c r="T1997" s="21">
        <v>329174.18</v>
      </c>
      <c r="U1997" s="17">
        <v>5530047</v>
      </c>
      <c r="V1997" s="21">
        <v>24729603.670000002</v>
      </c>
      <c r="W1997" s="17">
        <v>3324682</v>
      </c>
      <c r="X1997" s="21">
        <v>19549518.559999999</v>
      </c>
      <c r="Y1997" s="17">
        <v>5810</v>
      </c>
      <c r="Z1997" s="21">
        <v>129211.62</v>
      </c>
      <c r="AA1997" s="17">
        <v>14714595</v>
      </c>
      <c r="AB1997" s="21">
        <v>106733159.59999999</v>
      </c>
      <c r="AC1997" s="17">
        <v>2</v>
      </c>
      <c r="AD1997" s="21">
        <v>2</v>
      </c>
      <c r="AE1997" s="21">
        <v>317213193.44999999</v>
      </c>
      <c r="AF1997" s="21">
        <v>151141495.44999999</v>
      </c>
      <c r="AG1997" s="21" t="s">
        <v>40</v>
      </c>
      <c r="AI1997"/>
    </row>
    <row r="1998" spans="1:35">
      <c r="A1998" s="22">
        <v>1996</v>
      </c>
      <c r="B1998" s="28">
        <v>45597</v>
      </c>
      <c r="C1998" s="23" t="s">
        <v>41</v>
      </c>
      <c r="D1998" s="23" t="s">
        <v>68</v>
      </c>
      <c r="E1998" s="22">
        <v>2366</v>
      </c>
      <c r="F1998" s="22">
        <v>867</v>
      </c>
      <c r="G1998" s="22">
        <v>13559</v>
      </c>
      <c r="H1998" s="38">
        <v>1114</v>
      </c>
      <c r="I1998" s="22">
        <v>17</v>
      </c>
      <c r="J1998" s="22">
        <v>343673</v>
      </c>
      <c r="K1998" s="22">
        <v>39915</v>
      </c>
      <c r="L1998" s="22">
        <v>12107072</v>
      </c>
      <c r="M1998" s="22">
        <v>72720</v>
      </c>
      <c r="N1998" s="29">
        <v>304275.99</v>
      </c>
      <c r="O1998" s="22">
        <v>60566</v>
      </c>
      <c r="P1998" s="29">
        <v>228438.9</v>
      </c>
      <c r="Q1998" s="22">
        <v>0</v>
      </c>
      <c r="R1998" s="29">
        <v>0</v>
      </c>
      <c r="S1998" s="22">
        <v>584</v>
      </c>
      <c r="T1998" s="29">
        <v>3382.4</v>
      </c>
      <c r="U1998" s="22">
        <v>1054457</v>
      </c>
      <c r="V1998" s="29">
        <v>2644713.06</v>
      </c>
      <c r="W1998" s="22">
        <v>213214</v>
      </c>
      <c r="X1998" s="29">
        <v>636641.29</v>
      </c>
      <c r="Y1998" s="22">
        <v>0</v>
      </c>
      <c r="Z1998" s="29">
        <v>0</v>
      </c>
      <c r="AA1998" s="22">
        <v>4858521</v>
      </c>
      <c r="AB1998" s="29">
        <v>24648840.07</v>
      </c>
      <c r="AC1998" s="22">
        <v>236</v>
      </c>
      <c r="AD1998" s="29">
        <v>190.01</v>
      </c>
      <c r="AE1998" s="29">
        <v>536097.29</v>
      </c>
      <c r="AF1998" s="29">
        <v>27930384.430000003</v>
      </c>
      <c r="AG1998" s="29" t="s">
        <v>35</v>
      </c>
      <c r="AI1998"/>
    </row>
    <row r="1999" spans="1:35">
      <c r="A1999" s="17">
        <v>1997</v>
      </c>
      <c r="B1999" s="18">
        <v>45597</v>
      </c>
      <c r="C1999" s="19" t="s">
        <v>41</v>
      </c>
      <c r="D1999" s="19" t="s">
        <v>69</v>
      </c>
      <c r="E1999" s="17">
        <v>910</v>
      </c>
      <c r="F1999" s="17">
        <v>294</v>
      </c>
      <c r="G1999" s="17">
        <v>43996</v>
      </c>
      <c r="H1999" s="20">
        <v>7685</v>
      </c>
      <c r="I1999" s="17">
        <v>0</v>
      </c>
      <c r="J1999" s="17">
        <v>112728</v>
      </c>
      <c r="K1999" s="17">
        <v>3211850</v>
      </c>
      <c r="L1999" s="17">
        <v>6742982</v>
      </c>
      <c r="M1999" s="17">
        <v>9714116</v>
      </c>
      <c r="N1999" s="21">
        <v>18194012.289999999</v>
      </c>
      <c r="O1999" s="17">
        <v>2224400</v>
      </c>
      <c r="P1999" s="21">
        <v>14940278.68</v>
      </c>
      <c r="Q1999" s="17">
        <v>0</v>
      </c>
      <c r="R1999" s="21">
        <v>0</v>
      </c>
      <c r="S1999" s="17">
        <v>25930</v>
      </c>
      <c r="T1999" s="21">
        <v>121684.9</v>
      </c>
      <c r="U1999" s="17">
        <v>597668</v>
      </c>
      <c r="V1999" s="21">
        <v>2060295.39</v>
      </c>
      <c r="W1999" s="17">
        <v>257372</v>
      </c>
      <c r="X1999" s="21">
        <v>2872351.74</v>
      </c>
      <c r="Y1999" s="17">
        <v>0</v>
      </c>
      <c r="Z1999" s="21">
        <v>0</v>
      </c>
      <c r="AA1999" s="17">
        <v>3530987</v>
      </c>
      <c r="AB1999" s="21">
        <v>18439935.809999999</v>
      </c>
      <c r="AC1999" s="17">
        <v>0</v>
      </c>
      <c r="AD1999" s="21">
        <v>0</v>
      </c>
      <c r="AE1999" s="21">
        <v>33255975.869999997</v>
      </c>
      <c r="AF1999" s="21">
        <v>23372582.939999998</v>
      </c>
      <c r="AG1999" s="21" t="s">
        <v>40</v>
      </c>
      <c r="AI1999"/>
    </row>
    <row r="2000" spans="1:35">
      <c r="A2000" s="22">
        <v>1998</v>
      </c>
      <c r="B2000" s="28">
        <v>45597</v>
      </c>
      <c r="C2000" s="23" t="s">
        <v>36</v>
      </c>
      <c r="D2000" s="23" t="s">
        <v>70</v>
      </c>
      <c r="E2000" s="22">
        <v>0</v>
      </c>
      <c r="F2000" s="22">
        <v>0</v>
      </c>
      <c r="G2000" s="22">
        <v>0</v>
      </c>
      <c r="H2000" s="38">
        <v>195907</v>
      </c>
      <c r="I2000" s="22">
        <v>0</v>
      </c>
      <c r="J2000" s="22">
        <v>1469680</v>
      </c>
      <c r="K2000" s="22">
        <v>0</v>
      </c>
      <c r="L2000" s="22">
        <v>21156486</v>
      </c>
      <c r="M2000" s="22">
        <v>0</v>
      </c>
      <c r="N2000" s="29">
        <v>0</v>
      </c>
      <c r="O2000" s="22">
        <v>0</v>
      </c>
      <c r="P2000" s="29">
        <v>0</v>
      </c>
      <c r="Q2000" s="22">
        <v>0</v>
      </c>
      <c r="R2000" s="29">
        <v>0</v>
      </c>
      <c r="S2000" s="22">
        <v>0</v>
      </c>
      <c r="T2000" s="29">
        <v>0</v>
      </c>
      <c r="U2000" s="22">
        <v>0</v>
      </c>
      <c r="V2000" s="29">
        <v>0</v>
      </c>
      <c r="W2000" s="22">
        <v>170375</v>
      </c>
      <c r="X2000" s="29">
        <v>71135.960000000006</v>
      </c>
      <c r="Y2000" s="22">
        <v>0</v>
      </c>
      <c r="Z2000" s="29">
        <v>0</v>
      </c>
      <c r="AA2000" s="22">
        <v>0</v>
      </c>
      <c r="AB2000" s="29">
        <v>0</v>
      </c>
      <c r="AC2000" s="22">
        <v>0</v>
      </c>
      <c r="AD2000" s="29">
        <v>0</v>
      </c>
      <c r="AE2000" s="29">
        <v>0</v>
      </c>
      <c r="AF2000" s="29">
        <v>71135.960000000006</v>
      </c>
      <c r="AG2000" s="29" t="s">
        <v>35</v>
      </c>
      <c r="AI2000"/>
    </row>
    <row r="2001" spans="1:35">
      <c r="A2001" s="17">
        <v>1999</v>
      </c>
      <c r="B2001" s="18">
        <v>45597</v>
      </c>
      <c r="C2001" s="19" t="s">
        <v>45</v>
      </c>
      <c r="D2001" s="19" t="s">
        <v>71</v>
      </c>
      <c r="E2001" s="17">
        <v>4613</v>
      </c>
      <c r="F2001" s="17">
        <v>609</v>
      </c>
      <c r="G2001" s="17">
        <v>20913</v>
      </c>
      <c r="H2001" s="20">
        <v>13224</v>
      </c>
      <c r="I2001" s="17">
        <v>0</v>
      </c>
      <c r="J2001" s="17">
        <v>2800370</v>
      </c>
      <c r="K2001" s="17">
        <v>280912</v>
      </c>
      <c r="L2001" s="17">
        <v>32975066</v>
      </c>
      <c r="M2001" s="17">
        <v>454171</v>
      </c>
      <c r="N2001" s="21">
        <v>2184505.5699999998</v>
      </c>
      <c r="O2001" s="17">
        <v>225326</v>
      </c>
      <c r="P2001" s="21">
        <v>1173556.95</v>
      </c>
      <c r="Q2001" s="17">
        <v>0</v>
      </c>
      <c r="R2001" s="21">
        <v>0</v>
      </c>
      <c r="S2001" s="17">
        <v>4492</v>
      </c>
      <c r="T2001" s="21">
        <v>34235.47</v>
      </c>
      <c r="U2001" s="17">
        <v>2852658</v>
      </c>
      <c r="V2001" s="21">
        <v>7185537.2199999997</v>
      </c>
      <c r="W2001" s="17">
        <v>594885</v>
      </c>
      <c r="X2001" s="21">
        <v>1338095.6499999999</v>
      </c>
      <c r="Y2001" s="17">
        <v>199</v>
      </c>
      <c r="Z2001" s="21">
        <v>614.99</v>
      </c>
      <c r="AA2001" s="17">
        <v>18712541</v>
      </c>
      <c r="AB2001" s="21">
        <v>89199997.579999998</v>
      </c>
      <c r="AC2001" s="17">
        <v>1450</v>
      </c>
      <c r="AD2001" s="21">
        <v>1448.6</v>
      </c>
      <c r="AE2001" s="21">
        <v>3392297.9899999998</v>
      </c>
      <c r="AF2001" s="21">
        <v>97725694.039999992</v>
      </c>
      <c r="AG2001" s="21" t="s">
        <v>35</v>
      </c>
      <c r="AI2001"/>
    </row>
    <row r="2002" spans="1:35">
      <c r="A2002" s="22">
        <v>2000</v>
      </c>
      <c r="B2002" s="28">
        <v>45597</v>
      </c>
      <c r="C2002" s="23" t="s">
        <v>45</v>
      </c>
      <c r="D2002" s="23" t="s">
        <v>72</v>
      </c>
      <c r="E2002" s="22">
        <v>2762</v>
      </c>
      <c r="F2002" s="22">
        <v>738</v>
      </c>
      <c r="G2002" s="22">
        <v>0</v>
      </c>
      <c r="H2002" s="38">
        <v>8461</v>
      </c>
      <c r="I2002" s="22">
        <v>0</v>
      </c>
      <c r="J2002" s="22">
        <v>424827</v>
      </c>
      <c r="K2002" s="22">
        <v>64120</v>
      </c>
      <c r="L2002" s="22">
        <v>20135678</v>
      </c>
      <c r="M2002" s="22">
        <v>68388</v>
      </c>
      <c r="N2002" s="29">
        <v>210459.43</v>
      </c>
      <c r="O2002" s="22">
        <v>22251</v>
      </c>
      <c r="P2002" s="29">
        <v>83536.259999999995</v>
      </c>
      <c r="Q2002" s="22">
        <v>0</v>
      </c>
      <c r="R2002" s="29">
        <v>0</v>
      </c>
      <c r="S2002" s="22">
        <v>2459</v>
      </c>
      <c r="T2002" s="29">
        <v>12269.82</v>
      </c>
      <c r="U2002" s="22">
        <v>2122399</v>
      </c>
      <c r="V2002" s="29">
        <v>5010771.07</v>
      </c>
      <c r="W2002" s="22">
        <v>410282</v>
      </c>
      <c r="X2002" s="29">
        <v>919516.31</v>
      </c>
      <c r="Y2002" s="22">
        <v>0</v>
      </c>
      <c r="Z2002" s="29">
        <v>0</v>
      </c>
      <c r="AA2002" s="22">
        <v>11565584</v>
      </c>
      <c r="AB2002" s="29">
        <v>48701854.670000002</v>
      </c>
      <c r="AC2002" s="22">
        <v>0</v>
      </c>
      <c r="AD2002" s="29">
        <v>0</v>
      </c>
      <c r="AE2002" s="29">
        <v>306265.51</v>
      </c>
      <c r="AF2002" s="29">
        <v>54632142.050000004</v>
      </c>
      <c r="AG2002" s="29" t="s">
        <v>35</v>
      </c>
      <c r="AI2002"/>
    </row>
    <row r="2003" spans="1:35">
      <c r="A2003" s="17">
        <v>2001</v>
      </c>
      <c r="B2003" s="18">
        <v>45597</v>
      </c>
      <c r="C2003" s="19" t="s">
        <v>41</v>
      </c>
      <c r="D2003" s="19" t="s">
        <v>73</v>
      </c>
      <c r="E2003" s="17">
        <v>1916</v>
      </c>
      <c r="F2003" s="17">
        <v>1113</v>
      </c>
      <c r="G2003" s="17">
        <v>251195</v>
      </c>
      <c r="H2003" s="20">
        <v>141</v>
      </c>
      <c r="I2003" s="17">
        <v>59714</v>
      </c>
      <c r="J2003" s="17">
        <v>7001122</v>
      </c>
      <c r="K2003" s="17">
        <v>3081902</v>
      </c>
      <c r="L2003" s="17">
        <v>11231571</v>
      </c>
      <c r="M2003" s="17">
        <v>3936635</v>
      </c>
      <c r="N2003" s="21">
        <v>53796081.259999998</v>
      </c>
      <c r="O2003" s="17">
        <v>7248595</v>
      </c>
      <c r="P2003" s="21">
        <v>34008666.740000002</v>
      </c>
      <c r="Q2003" s="17">
        <v>0</v>
      </c>
      <c r="R2003" s="21">
        <v>0</v>
      </c>
      <c r="S2003" s="17">
        <v>22296</v>
      </c>
      <c r="T2003" s="21">
        <v>119721.59</v>
      </c>
      <c r="U2003" s="17">
        <v>686323</v>
      </c>
      <c r="V2003" s="21">
        <v>2128488.6800000002</v>
      </c>
      <c r="W2003" s="17">
        <v>521432</v>
      </c>
      <c r="X2003" s="21">
        <v>2655071.7999999998</v>
      </c>
      <c r="Y2003" s="17">
        <v>911</v>
      </c>
      <c r="Z2003" s="21">
        <v>58499.78</v>
      </c>
      <c r="AA2003" s="17">
        <v>3708717</v>
      </c>
      <c r="AB2003" s="21">
        <v>22428094.57</v>
      </c>
      <c r="AC2003" s="17">
        <v>0</v>
      </c>
      <c r="AD2003" s="21">
        <v>0</v>
      </c>
      <c r="AE2003" s="21">
        <v>87924469.590000004</v>
      </c>
      <c r="AF2003" s="21">
        <v>27270154.830000002</v>
      </c>
      <c r="AG2003" s="21" t="s">
        <v>40</v>
      </c>
      <c r="AI2003"/>
    </row>
    <row r="2004" spans="1:35">
      <c r="A2004" s="22">
        <v>2002</v>
      </c>
      <c r="B2004" s="28">
        <v>45597</v>
      </c>
      <c r="C2004" s="23" t="s">
        <v>41</v>
      </c>
      <c r="D2004" s="23" t="s">
        <v>74</v>
      </c>
      <c r="E2004" s="22">
        <v>947</v>
      </c>
      <c r="F2004" s="22">
        <v>632</v>
      </c>
      <c r="G2004" s="22">
        <v>14343</v>
      </c>
      <c r="H2004" s="38">
        <v>942</v>
      </c>
      <c r="I2004" s="22">
        <v>0</v>
      </c>
      <c r="J2004" s="22">
        <v>570233</v>
      </c>
      <c r="K2004" s="22">
        <v>124706</v>
      </c>
      <c r="L2004" s="22">
        <v>4712802</v>
      </c>
      <c r="M2004" s="22">
        <v>183774</v>
      </c>
      <c r="N2004" s="29">
        <v>1655614</v>
      </c>
      <c r="O2004" s="22">
        <v>97347</v>
      </c>
      <c r="P2004" s="29">
        <v>368862.84</v>
      </c>
      <c r="Q2004" s="22">
        <v>0</v>
      </c>
      <c r="R2004" s="29">
        <v>0</v>
      </c>
      <c r="S2004" s="22">
        <v>9719</v>
      </c>
      <c r="T2004" s="29">
        <v>41363.870000000003</v>
      </c>
      <c r="U2004" s="22">
        <v>853224</v>
      </c>
      <c r="V2004" s="29">
        <v>2363603.37</v>
      </c>
      <c r="W2004" s="22">
        <v>920613</v>
      </c>
      <c r="X2004" s="29">
        <v>645642.96</v>
      </c>
      <c r="Y2004" s="22">
        <v>0</v>
      </c>
      <c r="Z2004" s="29">
        <v>0</v>
      </c>
      <c r="AA2004" s="22">
        <v>5309730</v>
      </c>
      <c r="AB2004" s="29">
        <v>29720583.850000001</v>
      </c>
      <c r="AC2004" s="22">
        <v>0</v>
      </c>
      <c r="AD2004" s="29">
        <v>0</v>
      </c>
      <c r="AE2004" s="29">
        <v>2065840.7100000002</v>
      </c>
      <c r="AF2004" s="29">
        <v>32729830.18</v>
      </c>
      <c r="AG2004" s="29" t="s">
        <v>35</v>
      </c>
      <c r="AI2004"/>
    </row>
    <row r="2005" spans="1:35">
      <c r="A2005" s="17">
        <v>2003</v>
      </c>
      <c r="B2005" s="18">
        <v>45597</v>
      </c>
      <c r="C2005" s="19" t="s">
        <v>33</v>
      </c>
      <c r="D2005" s="19" t="s">
        <v>75</v>
      </c>
      <c r="E2005" s="17">
        <v>59</v>
      </c>
      <c r="F2005" s="17">
        <v>2</v>
      </c>
      <c r="G2005" s="17">
        <v>0</v>
      </c>
      <c r="H2005" s="20">
        <v>130</v>
      </c>
      <c r="I2005" s="17">
        <v>0</v>
      </c>
      <c r="J2005" s="17">
        <v>503076</v>
      </c>
      <c r="K2005" s="17">
        <v>0</v>
      </c>
      <c r="L2005" s="17">
        <v>3612297</v>
      </c>
      <c r="M2005" s="17">
        <v>0</v>
      </c>
      <c r="N2005" s="21">
        <v>0</v>
      </c>
      <c r="O2005" s="17">
        <v>0</v>
      </c>
      <c r="P2005" s="21">
        <v>0</v>
      </c>
      <c r="Q2005" s="17">
        <v>0</v>
      </c>
      <c r="R2005" s="21">
        <v>0</v>
      </c>
      <c r="S2005" s="17">
        <v>0</v>
      </c>
      <c r="T2005" s="21">
        <v>0</v>
      </c>
      <c r="U2005" s="17">
        <v>38294</v>
      </c>
      <c r="V2005" s="21">
        <v>83484.100000000006</v>
      </c>
      <c r="W2005" s="17">
        <v>7368</v>
      </c>
      <c r="X2005" s="21">
        <v>24216.83</v>
      </c>
      <c r="Y2005" s="17">
        <v>0</v>
      </c>
      <c r="Z2005" s="21">
        <v>0</v>
      </c>
      <c r="AA2005" s="17">
        <v>307617</v>
      </c>
      <c r="AB2005" s="21">
        <v>1386680.05</v>
      </c>
      <c r="AC2005" s="17">
        <v>0</v>
      </c>
      <c r="AD2005" s="21">
        <v>0</v>
      </c>
      <c r="AE2005" s="21">
        <v>0</v>
      </c>
      <c r="AF2005" s="21">
        <v>1494380.98</v>
      </c>
      <c r="AG2005" s="21" t="s">
        <v>35</v>
      </c>
      <c r="AI2005"/>
    </row>
    <row r="2006" spans="1:35">
      <c r="A2006" s="22">
        <v>2004</v>
      </c>
      <c r="B2006" s="28">
        <v>45597</v>
      </c>
      <c r="C2006" s="23" t="s">
        <v>36</v>
      </c>
      <c r="D2006" s="23" t="s">
        <v>76</v>
      </c>
      <c r="E2006" s="22">
        <v>0</v>
      </c>
      <c r="F2006" s="22">
        <v>0</v>
      </c>
      <c r="G2006" s="22">
        <v>0</v>
      </c>
      <c r="H2006" s="38">
        <v>0</v>
      </c>
      <c r="I2006" s="22">
        <v>0</v>
      </c>
      <c r="J2006" s="22">
        <v>90498</v>
      </c>
      <c r="K2006" s="22">
        <v>0</v>
      </c>
      <c r="L2006" s="22">
        <v>333757</v>
      </c>
      <c r="M2006" s="22">
        <v>0</v>
      </c>
      <c r="N2006" s="29">
        <v>0</v>
      </c>
      <c r="O2006" s="22">
        <v>0</v>
      </c>
      <c r="P2006" s="29">
        <v>0</v>
      </c>
      <c r="Q2006" s="22">
        <v>0</v>
      </c>
      <c r="R2006" s="29">
        <v>0</v>
      </c>
      <c r="S2006" s="22">
        <v>0</v>
      </c>
      <c r="T2006" s="29">
        <v>0</v>
      </c>
      <c r="U2006" s="22">
        <v>13019</v>
      </c>
      <c r="V2006" s="29">
        <v>11011.37</v>
      </c>
      <c r="W2006" s="22">
        <v>13800</v>
      </c>
      <c r="X2006" s="29">
        <v>24221.13</v>
      </c>
      <c r="Y2006" s="22">
        <v>1551</v>
      </c>
      <c r="Z2006" s="29">
        <v>455.47</v>
      </c>
      <c r="AA2006" s="22">
        <v>48431</v>
      </c>
      <c r="AB2006" s="29">
        <v>180415.2</v>
      </c>
      <c r="AC2006" s="22">
        <v>0</v>
      </c>
      <c r="AD2006" s="29">
        <v>0</v>
      </c>
      <c r="AE2006" s="29">
        <v>0</v>
      </c>
      <c r="AF2006" s="29">
        <v>216103.17</v>
      </c>
      <c r="AG2006" s="29" t="s">
        <v>35</v>
      </c>
      <c r="AI2006"/>
    </row>
    <row r="2007" spans="1:35">
      <c r="A2007" s="17">
        <v>2005</v>
      </c>
      <c r="B2007" s="18">
        <v>45597</v>
      </c>
      <c r="C2007" s="19" t="s">
        <v>38</v>
      </c>
      <c r="D2007" s="19" t="s">
        <v>104</v>
      </c>
      <c r="E2007" s="17">
        <v>1</v>
      </c>
      <c r="F2007" s="17">
        <v>0</v>
      </c>
      <c r="G2007" s="17">
        <v>0</v>
      </c>
      <c r="H2007" s="20">
        <v>0</v>
      </c>
      <c r="I2007" s="17">
        <v>0</v>
      </c>
      <c r="J2007" s="17">
        <v>0</v>
      </c>
      <c r="K2007" s="17">
        <v>0</v>
      </c>
      <c r="L2007" s="17">
        <v>1593</v>
      </c>
      <c r="M2007" s="17">
        <v>0</v>
      </c>
      <c r="N2007" s="21">
        <v>0</v>
      </c>
      <c r="O2007" s="17">
        <v>0</v>
      </c>
      <c r="P2007" s="21">
        <v>0</v>
      </c>
      <c r="Q2007" s="17">
        <v>0</v>
      </c>
      <c r="R2007" s="21">
        <v>0</v>
      </c>
      <c r="S2007" s="17">
        <v>0</v>
      </c>
      <c r="T2007" s="21">
        <v>0</v>
      </c>
      <c r="U2007" s="17">
        <v>1070</v>
      </c>
      <c r="V2007" s="21">
        <v>3668.75</v>
      </c>
      <c r="W2007" s="17">
        <v>138</v>
      </c>
      <c r="X2007" s="21">
        <v>245.75</v>
      </c>
      <c r="Y2007" s="17">
        <v>0</v>
      </c>
      <c r="Z2007" s="21">
        <v>0</v>
      </c>
      <c r="AA2007" s="17">
        <v>371</v>
      </c>
      <c r="AB2007" s="21">
        <v>2482</v>
      </c>
      <c r="AC2007" s="17">
        <v>0</v>
      </c>
      <c r="AD2007" s="21">
        <v>0</v>
      </c>
      <c r="AE2007" s="21">
        <v>0</v>
      </c>
      <c r="AF2007" s="21">
        <v>6396.5</v>
      </c>
      <c r="AG2007" s="21" t="s">
        <v>35</v>
      </c>
      <c r="AI2007"/>
    </row>
    <row r="2008" spans="1:35">
      <c r="A2008" s="22">
        <v>2006</v>
      </c>
      <c r="B2008" s="28">
        <v>45597</v>
      </c>
      <c r="C2008" s="23" t="s">
        <v>41</v>
      </c>
      <c r="D2008" s="23" t="s">
        <v>77</v>
      </c>
      <c r="E2008" s="22">
        <v>940</v>
      </c>
      <c r="F2008" s="22">
        <v>565</v>
      </c>
      <c r="G2008" s="22">
        <v>10705</v>
      </c>
      <c r="H2008" s="38">
        <v>0</v>
      </c>
      <c r="I2008" s="22">
        <v>0</v>
      </c>
      <c r="J2008" s="22">
        <v>107080</v>
      </c>
      <c r="K2008" s="22">
        <v>0</v>
      </c>
      <c r="L2008" s="22">
        <v>5484617</v>
      </c>
      <c r="M2008" s="22">
        <v>0</v>
      </c>
      <c r="N2008" s="29">
        <v>0</v>
      </c>
      <c r="O2008" s="22">
        <v>0</v>
      </c>
      <c r="P2008" s="29">
        <v>0</v>
      </c>
      <c r="Q2008" s="22">
        <v>0</v>
      </c>
      <c r="R2008" s="29">
        <v>0</v>
      </c>
      <c r="S2008" s="22">
        <v>0</v>
      </c>
      <c r="T2008" s="29">
        <v>0</v>
      </c>
      <c r="U2008" s="22">
        <v>731742</v>
      </c>
      <c r="V2008" s="29">
        <v>1531645.18</v>
      </c>
      <c r="W2008" s="22">
        <v>52506</v>
      </c>
      <c r="X2008" s="29">
        <v>163532.63</v>
      </c>
      <c r="Y2008" s="22">
        <v>0</v>
      </c>
      <c r="Z2008" s="29">
        <v>0</v>
      </c>
      <c r="AA2008" s="22">
        <v>3673249</v>
      </c>
      <c r="AB2008" s="29">
        <v>17658043.48</v>
      </c>
      <c r="AC2008" s="22">
        <v>0</v>
      </c>
      <c r="AD2008" s="29">
        <v>0</v>
      </c>
      <c r="AE2008" s="29">
        <v>0</v>
      </c>
      <c r="AF2008" s="29">
        <v>19353221.289999999</v>
      </c>
      <c r="AG2008" s="29" t="s">
        <v>35</v>
      </c>
      <c r="AI2008"/>
    </row>
    <row r="2009" spans="1:35">
      <c r="A2009" s="17">
        <v>2007</v>
      </c>
      <c r="B2009" s="18">
        <v>45597</v>
      </c>
      <c r="C2009" s="19" t="s">
        <v>41</v>
      </c>
      <c r="D2009" s="19" t="s">
        <v>78</v>
      </c>
      <c r="E2009" s="17">
        <v>1482</v>
      </c>
      <c r="F2009" s="17">
        <v>714</v>
      </c>
      <c r="G2009" s="17">
        <v>2770</v>
      </c>
      <c r="H2009" s="20">
        <v>0</v>
      </c>
      <c r="I2009" s="17">
        <v>0</v>
      </c>
      <c r="J2009" s="17">
        <v>44536</v>
      </c>
      <c r="K2009" s="17">
        <v>10170</v>
      </c>
      <c r="L2009" s="17">
        <v>5062289</v>
      </c>
      <c r="M2009" s="17">
        <v>23802</v>
      </c>
      <c r="N2009" s="21">
        <v>163486.29999999999</v>
      </c>
      <c r="O2009" s="17">
        <v>9867</v>
      </c>
      <c r="P2009" s="21">
        <v>134814.75</v>
      </c>
      <c r="Q2009" s="17">
        <v>0</v>
      </c>
      <c r="R2009" s="21">
        <v>0</v>
      </c>
      <c r="S2009" s="17">
        <v>671</v>
      </c>
      <c r="T2009" s="21">
        <v>5150.5</v>
      </c>
      <c r="U2009" s="17">
        <v>864200</v>
      </c>
      <c r="V2009" s="21">
        <v>2366520.69</v>
      </c>
      <c r="W2009" s="17">
        <v>135514</v>
      </c>
      <c r="X2009" s="21">
        <v>610047.13</v>
      </c>
      <c r="Y2009" s="17">
        <v>0</v>
      </c>
      <c r="Z2009" s="21">
        <v>0</v>
      </c>
      <c r="AA2009" s="17">
        <v>3879460</v>
      </c>
      <c r="AB2009" s="21">
        <v>19228458.129999999</v>
      </c>
      <c r="AC2009" s="17">
        <v>0</v>
      </c>
      <c r="AD2009" s="21">
        <v>0</v>
      </c>
      <c r="AE2009" s="21">
        <v>303451.55</v>
      </c>
      <c r="AF2009" s="21">
        <v>22205025.949999999</v>
      </c>
      <c r="AG2009" s="21" t="s">
        <v>35</v>
      </c>
      <c r="AI2009"/>
    </row>
    <row r="2010" spans="1:35">
      <c r="A2010" s="22">
        <v>2008</v>
      </c>
      <c r="B2010" s="28">
        <v>45597</v>
      </c>
      <c r="C2010" s="23" t="s">
        <v>38</v>
      </c>
      <c r="D2010" s="23" t="s">
        <v>105</v>
      </c>
      <c r="E2010" s="22">
        <v>1</v>
      </c>
      <c r="F2010" s="22">
        <v>0</v>
      </c>
      <c r="G2010" s="22">
        <v>0</v>
      </c>
      <c r="H2010" s="38">
        <v>0</v>
      </c>
      <c r="I2010" s="22">
        <v>0</v>
      </c>
      <c r="J2010" s="22">
        <v>0</v>
      </c>
      <c r="K2010" s="22">
        <v>0</v>
      </c>
      <c r="L2010" s="22">
        <v>462</v>
      </c>
      <c r="M2010" s="22">
        <v>0</v>
      </c>
      <c r="N2010" s="29">
        <v>0</v>
      </c>
      <c r="O2010" s="22">
        <v>0</v>
      </c>
      <c r="P2010" s="29">
        <v>0</v>
      </c>
      <c r="Q2010" s="22">
        <v>0</v>
      </c>
      <c r="R2010" s="29">
        <v>0</v>
      </c>
      <c r="S2010" s="22">
        <v>0</v>
      </c>
      <c r="T2010" s="29">
        <v>0</v>
      </c>
      <c r="U2010" s="22">
        <v>613</v>
      </c>
      <c r="V2010" s="29">
        <v>2121.4899999999998</v>
      </c>
      <c r="W2010" s="22">
        <v>181</v>
      </c>
      <c r="X2010" s="29">
        <v>939.41</v>
      </c>
      <c r="Y2010" s="22">
        <v>0</v>
      </c>
      <c r="Z2010" s="29">
        <v>0</v>
      </c>
      <c r="AA2010" s="22">
        <v>90</v>
      </c>
      <c r="AB2010" s="29">
        <v>617.20000000000005</v>
      </c>
      <c r="AC2010" s="22">
        <v>0</v>
      </c>
      <c r="AD2010" s="29">
        <v>0</v>
      </c>
      <c r="AE2010" s="29">
        <v>0</v>
      </c>
      <c r="AF2010" s="29">
        <v>3678.0999999999995</v>
      </c>
      <c r="AG2010" s="29" t="s">
        <v>35</v>
      </c>
      <c r="AI2010"/>
    </row>
    <row r="2011" spans="1:35">
      <c r="A2011" s="17">
        <v>2009</v>
      </c>
      <c r="B2011" s="18">
        <v>45597</v>
      </c>
      <c r="C2011" s="19" t="s">
        <v>41</v>
      </c>
      <c r="D2011" s="19" t="s">
        <v>79</v>
      </c>
      <c r="E2011" s="17">
        <v>1867</v>
      </c>
      <c r="F2011" s="17">
        <v>1453</v>
      </c>
      <c r="G2011" s="17">
        <v>79477</v>
      </c>
      <c r="H2011" s="20">
        <v>0</v>
      </c>
      <c r="I2011" s="17">
        <v>134320</v>
      </c>
      <c r="J2011" s="17">
        <v>666698</v>
      </c>
      <c r="K2011" s="17">
        <v>5094515</v>
      </c>
      <c r="L2011" s="17">
        <v>34856409</v>
      </c>
      <c r="M2011" s="17">
        <v>11334736</v>
      </c>
      <c r="N2011" s="21">
        <v>26183288.390000001</v>
      </c>
      <c r="O2011" s="17">
        <v>4034810</v>
      </c>
      <c r="P2011" s="21">
        <v>35219042.649999999</v>
      </c>
      <c r="Q2011" s="17">
        <v>0</v>
      </c>
      <c r="R2011" s="21">
        <v>0</v>
      </c>
      <c r="S2011" s="17">
        <v>27497</v>
      </c>
      <c r="T2011" s="21">
        <v>135121.56</v>
      </c>
      <c r="U2011" s="17">
        <v>1834998</v>
      </c>
      <c r="V2011" s="21">
        <v>5084034.62</v>
      </c>
      <c r="W2011" s="17">
        <v>1585241</v>
      </c>
      <c r="X2011" s="21">
        <v>4917902.21</v>
      </c>
      <c r="Y2011" s="17">
        <v>0</v>
      </c>
      <c r="Z2011" s="21">
        <v>0</v>
      </c>
      <c r="AA2011" s="17">
        <v>10058219</v>
      </c>
      <c r="AB2011" s="21">
        <v>50793925.75</v>
      </c>
      <c r="AC2011" s="17">
        <v>0</v>
      </c>
      <c r="AD2011" s="21">
        <v>0</v>
      </c>
      <c r="AE2011" s="21">
        <v>61537452.600000001</v>
      </c>
      <c r="AF2011" s="21">
        <v>60795862.579999998</v>
      </c>
      <c r="AG2011" s="21" t="s">
        <v>40</v>
      </c>
      <c r="AI2011"/>
    </row>
    <row r="2012" spans="1:35">
      <c r="A2012" s="22">
        <v>2010</v>
      </c>
      <c r="B2012" s="28">
        <v>45597</v>
      </c>
      <c r="C2012" s="23" t="s">
        <v>36</v>
      </c>
      <c r="D2012" s="23" t="s">
        <v>80</v>
      </c>
      <c r="E2012" s="22">
        <v>0</v>
      </c>
      <c r="F2012" s="22">
        <v>0</v>
      </c>
      <c r="G2012" s="22">
        <v>0</v>
      </c>
      <c r="H2012" s="38">
        <v>292302</v>
      </c>
      <c r="I2012" s="22">
        <v>0</v>
      </c>
      <c r="J2012" s="22">
        <v>0</v>
      </c>
      <c r="K2012" s="22">
        <v>0</v>
      </c>
      <c r="L2012" s="22">
        <v>1294789</v>
      </c>
      <c r="M2012" s="22">
        <v>0</v>
      </c>
      <c r="N2012" s="29">
        <v>0</v>
      </c>
      <c r="O2012" s="22">
        <v>0</v>
      </c>
      <c r="P2012" s="29">
        <v>0</v>
      </c>
      <c r="Q2012" s="22">
        <v>0</v>
      </c>
      <c r="R2012" s="29">
        <v>0</v>
      </c>
      <c r="S2012" s="22">
        <v>0</v>
      </c>
      <c r="T2012" s="29">
        <v>0</v>
      </c>
      <c r="U2012" s="22">
        <v>14034</v>
      </c>
      <c r="V2012" s="29">
        <v>22115.13</v>
      </c>
      <c r="W2012" s="22">
        <v>48873</v>
      </c>
      <c r="X2012" s="29">
        <v>42274.96</v>
      </c>
      <c r="Y2012" s="22">
        <v>0</v>
      </c>
      <c r="Z2012" s="29">
        <v>0</v>
      </c>
      <c r="AA2012" s="22">
        <v>438785</v>
      </c>
      <c r="AB2012" s="29">
        <v>1134019.25</v>
      </c>
      <c r="AC2012" s="22">
        <v>0</v>
      </c>
      <c r="AD2012" s="29">
        <v>0</v>
      </c>
      <c r="AE2012" s="29">
        <v>0</v>
      </c>
      <c r="AF2012" s="29">
        <v>1198409.3400000001</v>
      </c>
      <c r="AG2012" s="29" t="s">
        <v>35</v>
      </c>
      <c r="AI2012"/>
    </row>
    <row r="2013" spans="1:35">
      <c r="A2013" s="17">
        <v>2011</v>
      </c>
      <c r="B2013" s="18">
        <v>45597</v>
      </c>
      <c r="C2013" s="19" t="s">
        <v>41</v>
      </c>
      <c r="D2013" s="19" t="s">
        <v>99</v>
      </c>
      <c r="E2013" s="17">
        <v>0</v>
      </c>
      <c r="F2013" s="17">
        <v>0</v>
      </c>
      <c r="G2013" s="17">
        <v>0</v>
      </c>
      <c r="H2013" s="20">
        <v>0</v>
      </c>
      <c r="I2013" s="17">
        <v>0</v>
      </c>
      <c r="J2013" s="17">
        <v>0</v>
      </c>
      <c r="K2013" s="17">
        <v>0</v>
      </c>
      <c r="L2013" s="17">
        <v>281620</v>
      </c>
      <c r="M2013" s="17">
        <v>0</v>
      </c>
      <c r="N2013" s="21">
        <v>0</v>
      </c>
      <c r="O2013" s="17">
        <v>0</v>
      </c>
      <c r="P2013" s="21">
        <v>0</v>
      </c>
      <c r="Q2013" s="17">
        <v>0</v>
      </c>
      <c r="R2013" s="21">
        <v>0</v>
      </c>
      <c r="S2013" s="17">
        <v>0</v>
      </c>
      <c r="T2013" s="21">
        <v>0</v>
      </c>
      <c r="U2013" s="17">
        <v>13701</v>
      </c>
      <c r="V2013" s="21">
        <v>30124.25</v>
      </c>
      <c r="W2013" s="17">
        <v>4242</v>
      </c>
      <c r="X2013" s="21">
        <v>12160.02</v>
      </c>
      <c r="Y2013" s="17">
        <v>0</v>
      </c>
      <c r="Z2013" s="21">
        <v>0</v>
      </c>
      <c r="AA2013" s="17">
        <v>64815</v>
      </c>
      <c r="AB2013" s="21">
        <v>324989.5</v>
      </c>
      <c r="AC2013" s="17">
        <v>0</v>
      </c>
      <c r="AD2013" s="21">
        <v>0</v>
      </c>
      <c r="AE2013" s="21">
        <v>0</v>
      </c>
      <c r="AF2013" s="21">
        <v>367273.77</v>
      </c>
      <c r="AG2013" s="21" t="s">
        <v>35</v>
      </c>
      <c r="AI2013"/>
    </row>
    <row r="2014" spans="1:35">
      <c r="A2014" s="22">
        <v>2012</v>
      </c>
      <c r="B2014" s="28">
        <v>45597</v>
      </c>
      <c r="C2014" s="23" t="s">
        <v>33</v>
      </c>
      <c r="D2014" s="23" t="s">
        <v>81</v>
      </c>
      <c r="E2014" s="22">
        <v>17</v>
      </c>
      <c r="F2014" s="22">
        <v>1</v>
      </c>
      <c r="G2014" s="22">
        <v>0</v>
      </c>
      <c r="H2014" s="38">
        <v>0</v>
      </c>
      <c r="I2014" s="22">
        <v>0</v>
      </c>
      <c r="J2014" s="22">
        <v>0</v>
      </c>
      <c r="K2014" s="22">
        <v>0</v>
      </c>
      <c r="L2014" s="22">
        <v>375669</v>
      </c>
      <c r="M2014" s="22">
        <v>0</v>
      </c>
      <c r="N2014" s="29">
        <v>0</v>
      </c>
      <c r="O2014" s="22">
        <v>0</v>
      </c>
      <c r="P2014" s="29">
        <v>0</v>
      </c>
      <c r="Q2014" s="22">
        <v>0</v>
      </c>
      <c r="R2014" s="29">
        <v>0</v>
      </c>
      <c r="S2014" s="22">
        <v>0</v>
      </c>
      <c r="T2014" s="29">
        <v>0</v>
      </c>
      <c r="U2014" s="22">
        <v>4573</v>
      </c>
      <c r="V2014" s="29">
        <v>6638.36</v>
      </c>
      <c r="W2014" s="22">
        <v>1677</v>
      </c>
      <c r="X2014" s="29">
        <v>1620.54</v>
      </c>
      <c r="Y2014" s="22">
        <v>0</v>
      </c>
      <c r="Z2014" s="29">
        <v>0</v>
      </c>
      <c r="AA2014" s="22">
        <v>130011</v>
      </c>
      <c r="AB2014" s="29">
        <v>292405.7</v>
      </c>
      <c r="AC2014" s="22">
        <v>23</v>
      </c>
      <c r="AD2014" s="29">
        <v>41.33</v>
      </c>
      <c r="AE2014" s="29">
        <v>0</v>
      </c>
      <c r="AF2014" s="29">
        <v>300705.93000000005</v>
      </c>
      <c r="AG2014" s="29" t="s">
        <v>35</v>
      </c>
      <c r="AI2014"/>
    </row>
    <row r="2015" spans="1:35">
      <c r="A2015" s="17">
        <v>2013</v>
      </c>
      <c r="B2015" s="18">
        <v>45597</v>
      </c>
      <c r="C2015" s="19" t="s">
        <v>36</v>
      </c>
      <c r="D2015" s="19" t="s">
        <v>82</v>
      </c>
      <c r="E2015" s="17">
        <v>0</v>
      </c>
      <c r="F2015" s="17">
        <v>0</v>
      </c>
      <c r="G2015" s="17">
        <v>0</v>
      </c>
      <c r="H2015" s="20">
        <v>0</v>
      </c>
      <c r="I2015" s="17">
        <v>0</v>
      </c>
      <c r="J2015" s="17">
        <v>0</v>
      </c>
      <c r="K2015" s="17">
        <v>0</v>
      </c>
      <c r="L2015" s="17">
        <v>30608105</v>
      </c>
      <c r="M2015" s="17">
        <v>0</v>
      </c>
      <c r="N2015" s="21">
        <v>0</v>
      </c>
      <c r="O2015" s="17">
        <v>0</v>
      </c>
      <c r="P2015" s="21">
        <v>0</v>
      </c>
      <c r="Q2015" s="17">
        <v>0</v>
      </c>
      <c r="R2015" s="21">
        <v>0</v>
      </c>
      <c r="S2015" s="17">
        <v>0</v>
      </c>
      <c r="T2015" s="21">
        <v>0</v>
      </c>
      <c r="U2015" s="17">
        <v>149</v>
      </c>
      <c r="V2015" s="21">
        <v>180.95</v>
      </c>
      <c r="W2015" s="17">
        <v>650</v>
      </c>
      <c r="X2015" s="21">
        <v>192.45</v>
      </c>
      <c r="Y2015" s="17">
        <v>0</v>
      </c>
      <c r="Z2015" s="21">
        <v>0</v>
      </c>
      <c r="AA2015" s="17">
        <v>175</v>
      </c>
      <c r="AB2015" s="21">
        <v>404</v>
      </c>
      <c r="AC2015" s="17">
        <v>0</v>
      </c>
      <c r="AD2015" s="21">
        <v>0</v>
      </c>
      <c r="AE2015" s="21">
        <v>0</v>
      </c>
      <c r="AF2015" s="21">
        <v>777.4</v>
      </c>
      <c r="AG2015" s="21" t="s">
        <v>35</v>
      </c>
      <c r="AI2015"/>
    </row>
    <row r="2016" spans="1:35">
      <c r="A2016" s="22">
        <v>2014</v>
      </c>
      <c r="B2016" s="28">
        <v>45597</v>
      </c>
      <c r="C2016" s="23" t="s">
        <v>45</v>
      </c>
      <c r="D2016" s="23" t="s">
        <v>83</v>
      </c>
      <c r="E2016" s="22">
        <v>1017</v>
      </c>
      <c r="F2016" s="22">
        <v>26</v>
      </c>
      <c r="G2016" s="22">
        <v>902</v>
      </c>
      <c r="H2016" s="38">
        <v>1614</v>
      </c>
      <c r="I2016" s="22">
        <v>1048</v>
      </c>
      <c r="J2016" s="22">
        <v>152401</v>
      </c>
      <c r="K2016" s="22">
        <v>0</v>
      </c>
      <c r="L2016" s="22">
        <v>3477037</v>
      </c>
      <c r="M2016" s="22">
        <v>0</v>
      </c>
      <c r="N2016" s="29">
        <v>0</v>
      </c>
      <c r="O2016" s="22">
        <v>0</v>
      </c>
      <c r="P2016" s="29">
        <v>0</v>
      </c>
      <c r="Q2016" s="22">
        <v>0</v>
      </c>
      <c r="R2016" s="29">
        <v>0</v>
      </c>
      <c r="S2016" s="22">
        <v>0</v>
      </c>
      <c r="T2016" s="29">
        <v>0</v>
      </c>
      <c r="U2016" s="22">
        <v>295247</v>
      </c>
      <c r="V2016" s="29">
        <v>847362.86</v>
      </c>
      <c r="W2016" s="22">
        <v>93192</v>
      </c>
      <c r="X2016" s="29">
        <v>243378.68</v>
      </c>
      <c r="Y2016" s="22">
        <v>0</v>
      </c>
      <c r="Z2016" s="29">
        <v>0</v>
      </c>
      <c r="AA2016" s="22">
        <v>1370925</v>
      </c>
      <c r="AB2016" s="29">
        <v>6867867.5999999996</v>
      </c>
      <c r="AC2016" s="22">
        <v>0</v>
      </c>
      <c r="AD2016" s="29">
        <v>0</v>
      </c>
      <c r="AE2016" s="29">
        <v>0</v>
      </c>
      <c r="AF2016" s="29">
        <v>7958609.1399999997</v>
      </c>
      <c r="AG2016" s="29" t="s">
        <v>35</v>
      </c>
      <c r="AI2016"/>
    </row>
    <row r="2017" spans="1:35">
      <c r="A2017" s="17">
        <v>2015</v>
      </c>
      <c r="B2017" s="18">
        <v>45597</v>
      </c>
      <c r="C2017" s="19" t="s">
        <v>45</v>
      </c>
      <c r="D2017" s="19" t="s">
        <v>84</v>
      </c>
      <c r="E2017" s="17">
        <v>7799</v>
      </c>
      <c r="F2017" s="17">
        <v>4216</v>
      </c>
      <c r="G2017" s="17">
        <v>34117</v>
      </c>
      <c r="H2017" s="20">
        <v>0</v>
      </c>
      <c r="I2017" s="17">
        <v>670904</v>
      </c>
      <c r="J2017" s="17">
        <v>641779</v>
      </c>
      <c r="K2017" s="17">
        <v>564186</v>
      </c>
      <c r="L2017" s="17">
        <v>40818142</v>
      </c>
      <c r="M2017" s="17">
        <v>355849</v>
      </c>
      <c r="N2017" s="21">
        <v>1577894.73</v>
      </c>
      <c r="O2017" s="17">
        <v>258006</v>
      </c>
      <c r="P2017" s="21">
        <v>1453720.4</v>
      </c>
      <c r="Q2017" s="17">
        <v>2</v>
      </c>
      <c r="R2017" s="21">
        <v>135</v>
      </c>
      <c r="S2017" s="17">
        <v>7062</v>
      </c>
      <c r="T2017" s="21">
        <v>22156.25</v>
      </c>
      <c r="U2017" s="17">
        <v>4004350</v>
      </c>
      <c r="V2017" s="21">
        <v>11022435.439999999</v>
      </c>
      <c r="W2017" s="17">
        <v>1124765</v>
      </c>
      <c r="X2017" s="21">
        <v>2814986.13</v>
      </c>
      <c r="Y2017" s="17">
        <v>0</v>
      </c>
      <c r="Z2017" s="21">
        <v>0</v>
      </c>
      <c r="AA2017" s="17">
        <v>24133331</v>
      </c>
      <c r="AB2017" s="21">
        <v>124716879.40000001</v>
      </c>
      <c r="AC2017" s="17">
        <v>0</v>
      </c>
      <c r="AD2017" s="21">
        <v>0</v>
      </c>
      <c r="AE2017" s="21">
        <v>3053906.38</v>
      </c>
      <c r="AF2017" s="21">
        <v>138554300.97</v>
      </c>
      <c r="AG2017" s="21" t="s">
        <v>35</v>
      </c>
      <c r="AI2017"/>
    </row>
    <row r="2018" spans="1:35">
      <c r="A2018" s="22">
        <v>2016</v>
      </c>
      <c r="B2018" s="28">
        <v>45597</v>
      </c>
      <c r="C2018" s="23" t="s">
        <v>41</v>
      </c>
      <c r="D2018" s="23" t="s">
        <v>85</v>
      </c>
      <c r="E2018" s="22">
        <v>373</v>
      </c>
      <c r="F2018" s="22">
        <v>35</v>
      </c>
      <c r="G2018" s="22">
        <v>1956988</v>
      </c>
      <c r="H2018" s="38">
        <v>0</v>
      </c>
      <c r="I2018" s="22">
        <v>3429</v>
      </c>
      <c r="J2018" s="22">
        <v>137631</v>
      </c>
      <c r="K2018" s="22">
        <v>5108342</v>
      </c>
      <c r="L2018" s="22">
        <v>1583291</v>
      </c>
      <c r="M2018" s="22">
        <v>5257721</v>
      </c>
      <c r="N2018" s="29">
        <v>28634390.399999999</v>
      </c>
      <c r="O2018" s="22">
        <v>4892318</v>
      </c>
      <c r="P2018" s="29">
        <v>39240024.630000003</v>
      </c>
      <c r="Q2018" s="22">
        <v>0</v>
      </c>
      <c r="R2018" s="29">
        <v>0</v>
      </c>
      <c r="S2018" s="22">
        <v>35993</v>
      </c>
      <c r="T2018" s="29">
        <v>152701.04999999999</v>
      </c>
      <c r="U2018" s="22">
        <v>147301</v>
      </c>
      <c r="V2018" s="29">
        <v>464320.72</v>
      </c>
      <c r="W2018" s="22">
        <v>93343</v>
      </c>
      <c r="X2018" s="29">
        <v>634787.73</v>
      </c>
      <c r="Y2018" s="22">
        <v>67</v>
      </c>
      <c r="Z2018" s="29">
        <v>4345.57</v>
      </c>
      <c r="AA2018" s="22">
        <v>507713</v>
      </c>
      <c r="AB2018" s="29">
        <v>2669443.13</v>
      </c>
      <c r="AC2018" s="22">
        <v>0</v>
      </c>
      <c r="AD2018" s="29">
        <v>0</v>
      </c>
      <c r="AE2018" s="29">
        <v>68027116.079999998</v>
      </c>
      <c r="AF2018" s="29">
        <v>3772897.15</v>
      </c>
      <c r="AG2018" s="29" t="s">
        <v>40</v>
      </c>
      <c r="AI2018"/>
    </row>
    <row r="2019" spans="1:35">
      <c r="A2019" s="17">
        <v>2017</v>
      </c>
      <c r="B2019" s="18">
        <v>45597</v>
      </c>
      <c r="C2019" s="19" t="s">
        <v>38</v>
      </c>
      <c r="D2019" s="19" t="s">
        <v>86</v>
      </c>
      <c r="E2019" s="17">
        <v>0</v>
      </c>
      <c r="F2019" s="17">
        <v>0</v>
      </c>
      <c r="G2019" s="17">
        <v>0</v>
      </c>
      <c r="H2019" s="20">
        <v>0</v>
      </c>
      <c r="I2019" s="17">
        <v>0</v>
      </c>
      <c r="J2019" s="17">
        <v>0</v>
      </c>
      <c r="K2019" s="17">
        <v>658637</v>
      </c>
      <c r="L2019" s="17">
        <v>815677</v>
      </c>
      <c r="M2019" s="17">
        <v>216891</v>
      </c>
      <c r="N2019" s="21">
        <v>346211.81</v>
      </c>
      <c r="O2019" s="17">
        <v>398959</v>
      </c>
      <c r="P2019" s="21">
        <v>881748.59</v>
      </c>
      <c r="Q2019" s="17">
        <v>0</v>
      </c>
      <c r="R2019" s="21">
        <v>0</v>
      </c>
      <c r="S2019" s="17">
        <v>7019</v>
      </c>
      <c r="T2019" s="21">
        <v>30871.599999999999</v>
      </c>
      <c r="U2019" s="17">
        <v>8357</v>
      </c>
      <c r="V2019" s="21">
        <v>22304.67</v>
      </c>
      <c r="W2019" s="17">
        <v>7136</v>
      </c>
      <c r="X2019" s="21">
        <v>22319.74</v>
      </c>
      <c r="Y2019" s="17">
        <v>0</v>
      </c>
      <c r="Z2019" s="21">
        <v>0</v>
      </c>
      <c r="AA2019" s="17">
        <v>27660</v>
      </c>
      <c r="AB2019" s="21">
        <v>84129.32</v>
      </c>
      <c r="AC2019" s="17">
        <v>0</v>
      </c>
      <c r="AD2019" s="21">
        <v>0</v>
      </c>
      <c r="AE2019" s="21">
        <v>1258832</v>
      </c>
      <c r="AF2019" s="21">
        <v>128753.73000000001</v>
      </c>
      <c r="AG2019" s="21" t="s">
        <v>40</v>
      </c>
      <c r="AI2019"/>
    </row>
    <row r="2020" spans="1:35">
      <c r="A2020" s="22">
        <v>2018</v>
      </c>
      <c r="B2020" s="28">
        <v>45597</v>
      </c>
      <c r="C2020" s="23" t="s">
        <v>33</v>
      </c>
      <c r="D2020" s="23" t="s">
        <v>100</v>
      </c>
      <c r="E2020" s="22">
        <v>0</v>
      </c>
      <c r="F2020" s="22">
        <v>0</v>
      </c>
      <c r="G2020" s="22">
        <v>0</v>
      </c>
      <c r="H2020" s="38">
        <v>0</v>
      </c>
      <c r="I2020" s="22">
        <v>0</v>
      </c>
      <c r="J2020" s="22">
        <v>0</v>
      </c>
      <c r="K2020" s="22">
        <v>0</v>
      </c>
      <c r="L2020" s="22">
        <v>69493</v>
      </c>
      <c r="M2020" s="22">
        <v>0</v>
      </c>
      <c r="N2020" s="29">
        <v>0</v>
      </c>
      <c r="O2020" s="22">
        <v>0</v>
      </c>
      <c r="P2020" s="29">
        <v>0</v>
      </c>
      <c r="Q2020" s="22">
        <v>0</v>
      </c>
      <c r="R2020" s="29">
        <v>0</v>
      </c>
      <c r="S2020" s="22">
        <v>0</v>
      </c>
      <c r="T2020" s="29">
        <v>0</v>
      </c>
      <c r="U2020" s="22">
        <v>3049</v>
      </c>
      <c r="V2020" s="29">
        <v>7175</v>
      </c>
      <c r="W2020" s="22">
        <v>2182</v>
      </c>
      <c r="X2020" s="29">
        <v>9017.57</v>
      </c>
      <c r="Y2020" s="22">
        <v>0</v>
      </c>
      <c r="Z2020" s="29">
        <v>0</v>
      </c>
      <c r="AA2020" s="22">
        <v>23738</v>
      </c>
      <c r="AB2020" s="29">
        <v>128249.81</v>
      </c>
      <c r="AC2020" s="22">
        <v>0</v>
      </c>
      <c r="AD2020" s="29">
        <v>0</v>
      </c>
      <c r="AE2020" s="29">
        <v>0</v>
      </c>
      <c r="AF2020" s="29">
        <v>144442.38</v>
      </c>
      <c r="AG2020" s="29" t="s">
        <v>35</v>
      </c>
      <c r="AI2020"/>
    </row>
    <row r="2021" spans="1:35">
      <c r="A2021" s="17">
        <v>2019</v>
      </c>
      <c r="B2021" s="18">
        <v>45597</v>
      </c>
      <c r="C2021" s="19" t="s">
        <v>41</v>
      </c>
      <c r="D2021" s="19" t="s">
        <v>87</v>
      </c>
      <c r="E2021" s="17">
        <v>910</v>
      </c>
      <c r="F2021" s="17">
        <v>370</v>
      </c>
      <c r="G2021" s="17">
        <v>13764</v>
      </c>
      <c r="H2021" s="20">
        <v>0</v>
      </c>
      <c r="I2021" s="17">
        <v>38599</v>
      </c>
      <c r="J2021" s="17">
        <v>98950</v>
      </c>
      <c r="K2021" s="17">
        <v>388917</v>
      </c>
      <c r="L2021" s="17">
        <v>3803247</v>
      </c>
      <c r="M2021" s="17">
        <v>620377</v>
      </c>
      <c r="N2021" s="21">
        <v>2375724.71</v>
      </c>
      <c r="O2021" s="17">
        <v>613851</v>
      </c>
      <c r="P2021" s="21">
        <v>3819472.9</v>
      </c>
      <c r="Q2021" s="17">
        <v>0</v>
      </c>
      <c r="R2021" s="21">
        <v>0</v>
      </c>
      <c r="S2021" s="17">
        <v>0</v>
      </c>
      <c r="T2021" s="21">
        <v>0</v>
      </c>
      <c r="U2021" s="17">
        <v>933775</v>
      </c>
      <c r="V2021" s="21">
        <v>2447617.0699999998</v>
      </c>
      <c r="W2021" s="17">
        <v>163712</v>
      </c>
      <c r="X2021" s="21">
        <v>752781.97</v>
      </c>
      <c r="Y2021" s="17">
        <v>0</v>
      </c>
      <c r="Z2021" s="21">
        <v>0</v>
      </c>
      <c r="AA2021" s="17">
        <v>2769783</v>
      </c>
      <c r="AB2021" s="21">
        <v>13874074.33</v>
      </c>
      <c r="AC2021" s="17">
        <v>0</v>
      </c>
      <c r="AD2021" s="21">
        <v>0</v>
      </c>
      <c r="AE2021" s="21">
        <v>6195197.6099999994</v>
      </c>
      <c r="AF2021" s="21">
        <v>17074473.370000001</v>
      </c>
      <c r="AG2021" s="21" t="s">
        <v>35</v>
      </c>
      <c r="AI2021"/>
    </row>
    <row r="2022" spans="1:35">
      <c r="A2022" s="22">
        <v>2020</v>
      </c>
      <c r="B2022" s="28">
        <v>45597</v>
      </c>
      <c r="C2022" s="23" t="s">
        <v>38</v>
      </c>
      <c r="D2022" s="23" t="s">
        <v>88</v>
      </c>
      <c r="E2022" s="22">
        <v>102</v>
      </c>
      <c r="F2022" s="22">
        <v>47</v>
      </c>
      <c r="G2022" s="22">
        <v>0</v>
      </c>
      <c r="H2022" s="38">
        <v>0</v>
      </c>
      <c r="I2022" s="22">
        <v>0</v>
      </c>
      <c r="J2022" s="22">
        <v>0</v>
      </c>
      <c r="K2022" s="22">
        <v>962735</v>
      </c>
      <c r="L2022" s="22">
        <v>1033131</v>
      </c>
      <c r="M2022" s="22">
        <v>1023911</v>
      </c>
      <c r="N2022" s="29">
        <v>3849140.45</v>
      </c>
      <c r="O2022" s="22">
        <v>1099852</v>
      </c>
      <c r="P2022" s="29">
        <v>5740140.6699999999</v>
      </c>
      <c r="Q2022" s="22">
        <v>0</v>
      </c>
      <c r="R2022" s="29">
        <v>0</v>
      </c>
      <c r="S2022" s="22">
        <v>2337</v>
      </c>
      <c r="T2022" s="29">
        <v>16038.28</v>
      </c>
      <c r="U2022" s="22">
        <v>304748</v>
      </c>
      <c r="V2022" s="29">
        <v>1109950.49</v>
      </c>
      <c r="W2022" s="22">
        <v>142350</v>
      </c>
      <c r="X2022" s="29">
        <v>575539.68000000005</v>
      </c>
      <c r="Y2022" s="22">
        <v>26</v>
      </c>
      <c r="Z2022" s="29">
        <v>423.8</v>
      </c>
      <c r="AA2022" s="22">
        <v>587561</v>
      </c>
      <c r="AB2022" s="29">
        <v>3141826.19</v>
      </c>
      <c r="AC2022" s="22">
        <v>0</v>
      </c>
      <c r="AD2022" s="29">
        <v>0</v>
      </c>
      <c r="AE2022" s="29">
        <v>9605319.4000000004</v>
      </c>
      <c r="AF2022" s="29">
        <v>4827740.1600000001</v>
      </c>
      <c r="AG2022" s="29" t="s">
        <v>40</v>
      </c>
      <c r="AI2022"/>
    </row>
    <row r="2023" spans="1:35">
      <c r="A2023" s="17">
        <v>2021</v>
      </c>
      <c r="B2023" s="18">
        <v>45597</v>
      </c>
      <c r="C2023" s="19" t="s">
        <v>45</v>
      </c>
      <c r="D2023" s="19" t="s">
        <v>89</v>
      </c>
      <c r="E2023" s="17">
        <v>26037</v>
      </c>
      <c r="F2023" s="17">
        <v>37787</v>
      </c>
      <c r="G2023" s="17">
        <v>1490016</v>
      </c>
      <c r="H2023" s="20">
        <v>46348</v>
      </c>
      <c r="I2023" s="17">
        <v>966460</v>
      </c>
      <c r="J2023" s="17">
        <v>4446017</v>
      </c>
      <c r="K2023" s="17">
        <v>20038207</v>
      </c>
      <c r="L2023" s="17">
        <v>236104368</v>
      </c>
      <c r="M2023" s="17">
        <v>25284366</v>
      </c>
      <c r="N2023" s="21">
        <v>104122002.5</v>
      </c>
      <c r="O2023" s="17">
        <v>40085585</v>
      </c>
      <c r="P2023" s="21">
        <v>147807097.30000001</v>
      </c>
      <c r="Q2023" s="17">
        <v>0</v>
      </c>
      <c r="R2023" s="21">
        <v>0</v>
      </c>
      <c r="S2023" s="17">
        <v>132268</v>
      </c>
      <c r="T2023" s="21">
        <v>556813.75</v>
      </c>
      <c r="U2023" s="17">
        <v>30051084</v>
      </c>
      <c r="V2023" s="21">
        <v>77153058.109999999</v>
      </c>
      <c r="W2023" s="17">
        <v>6583474</v>
      </c>
      <c r="X2023" s="21">
        <v>18576028.539999999</v>
      </c>
      <c r="Y2023" s="17">
        <v>812</v>
      </c>
      <c r="Z2023" s="21">
        <v>11573.34</v>
      </c>
      <c r="AA2023" s="17">
        <v>153221164</v>
      </c>
      <c r="AB2023" s="21">
        <v>807129000</v>
      </c>
      <c r="AC2023" s="17">
        <v>17149</v>
      </c>
      <c r="AD2023" s="21">
        <v>15876.12</v>
      </c>
      <c r="AE2023" s="21">
        <v>252485913.55000001</v>
      </c>
      <c r="AF2023" s="21">
        <v>902885536.11000001</v>
      </c>
      <c r="AG2023" s="21" t="s">
        <v>35</v>
      </c>
      <c r="AI2023"/>
    </row>
    <row r="2024" spans="1:35">
      <c r="A2024" s="22">
        <v>2022</v>
      </c>
      <c r="B2024" s="28">
        <v>45597</v>
      </c>
      <c r="C2024" s="23" t="s">
        <v>33</v>
      </c>
      <c r="D2024" s="23" t="s">
        <v>90</v>
      </c>
      <c r="E2024" s="22">
        <v>0</v>
      </c>
      <c r="F2024" s="22">
        <v>0</v>
      </c>
      <c r="G2024" s="22">
        <v>0</v>
      </c>
      <c r="H2024" s="38">
        <v>67</v>
      </c>
      <c r="I2024" s="22">
        <v>0</v>
      </c>
      <c r="J2024" s="22">
        <v>0</v>
      </c>
      <c r="K2024" s="22">
        <v>0</v>
      </c>
      <c r="L2024" s="22">
        <v>820987</v>
      </c>
      <c r="M2024" s="22">
        <v>0</v>
      </c>
      <c r="N2024" s="29">
        <v>0</v>
      </c>
      <c r="O2024" s="22">
        <v>0</v>
      </c>
      <c r="P2024" s="29">
        <v>0</v>
      </c>
      <c r="Q2024" s="22">
        <v>0</v>
      </c>
      <c r="R2024" s="29">
        <v>0</v>
      </c>
      <c r="S2024" s="22">
        <v>0</v>
      </c>
      <c r="T2024" s="29">
        <v>0</v>
      </c>
      <c r="U2024" s="22">
        <v>48043</v>
      </c>
      <c r="V2024" s="29">
        <v>54140.35</v>
      </c>
      <c r="W2024" s="22">
        <v>799</v>
      </c>
      <c r="X2024" s="29">
        <v>2676.92</v>
      </c>
      <c r="Y2024" s="22">
        <v>0</v>
      </c>
      <c r="Z2024" s="29">
        <v>0</v>
      </c>
      <c r="AA2024" s="22">
        <v>67962</v>
      </c>
      <c r="AB2024" s="29">
        <v>267100.15000000002</v>
      </c>
      <c r="AC2024" s="22">
        <v>0</v>
      </c>
      <c r="AD2024" s="29">
        <v>0</v>
      </c>
      <c r="AE2024" s="29">
        <v>0</v>
      </c>
      <c r="AF2024" s="29">
        <v>323917.42000000004</v>
      </c>
      <c r="AG2024" s="29" t="s">
        <v>35</v>
      </c>
      <c r="AI2024"/>
    </row>
    <row r="2025" spans="1:35">
      <c r="A2025" s="17">
        <v>2023</v>
      </c>
      <c r="B2025" s="18">
        <v>45597</v>
      </c>
      <c r="C2025" s="19" t="s">
        <v>41</v>
      </c>
      <c r="D2025" s="19" t="s">
        <v>91</v>
      </c>
      <c r="E2025" s="17">
        <v>509</v>
      </c>
      <c r="F2025" s="17">
        <v>653</v>
      </c>
      <c r="G2025" s="17">
        <v>2347</v>
      </c>
      <c r="H2025" s="20">
        <v>0</v>
      </c>
      <c r="I2025" s="17">
        <v>0</v>
      </c>
      <c r="J2025" s="17">
        <v>165823</v>
      </c>
      <c r="K2025" s="17">
        <v>33215</v>
      </c>
      <c r="L2025" s="17">
        <v>2359503</v>
      </c>
      <c r="M2025" s="17">
        <v>38682</v>
      </c>
      <c r="N2025" s="21">
        <v>185402.97</v>
      </c>
      <c r="O2025" s="17">
        <v>15778</v>
      </c>
      <c r="P2025" s="21">
        <v>102040.95</v>
      </c>
      <c r="Q2025" s="17">
        <v>0</v>
      </c>
      <c r="R2025" s="21">
        <v>0</v>
      </c>
      <c r="S2025" s="17">
        <v>1778</v>
      </c>
      <c r="T2025" s="21">
        <v>7657.62</v>
      </c>
      <c r="U2025" s="17">
        <v>357803</v>
      </c>
      <c r="V2025" s="21">
        <v>951666.84</v>
      </c>
      <c r="W2025" s="17">
        <v>28172</v>
      </c>
      <c r="X2025" s="21">
        <v>118377.54</v>
      </c>
      <c r="Y2025" s="17">
        <v>81</v>
      </c>
      <c r="Z2025" s="21">
        <v>225.03</v>
      </c>
      <c r="AA2025" s="17">
        <v>4519205</v>
      </c>
      <c r="AB2025" s="21">
        <v>20827209.199999999</v>
      </c>
      <c r="AC2025" s="17">
        <v>0</v>
      </c>
      <c r="AD2025" s="21">
        <v>0</v>
      </c>
      <c r="AE2025" s="21">
        <v>295101.53999999998</v>
      </c>
      <c r="AF2025" s="21">
        <v>21897478.609999999</v>
      </c>
      <c r="AG2025" s="21" t="s">
        <v>35</v>
      </c>
      <c r="AI2025"/>
    </row>
    <row r="2026" spans="1:35">
      <c r="A2026" s="22">
        <v>2024</v>
      </c>
      <c r="B2026" s="28">
        <v>45597</v>
      </c>
      <c r="C2026" s="23" t="s">
        <v>45</v>
      </c>
      <c r="D2026" s="23" t="s">
        <v>92</v>
      </c>
      <c r="E2026" s="22">
        <v>2246</v>
      </c>
      <c r="F2026" s="22">
        <v>228</v>
      </c>
      <c r="G2026" s="22">
        <v>10904</v>
      </c>
      <c r="H2026" s="38">
        <v>3568</v>
      </c>
      <c r="I2026" s="22">
        <v>262</v>
      </c>
      <c r="J2026" s="22">
        <v>1191881</v>
      </c>
      <c r="K2026" s="22">
        <v>0</v>
      </c>
      <c r="L2026" s="22">
        <v>12426924</v>
      </c>
      <c r="M2026" s="22">
        <v>0</v>
      </c>
      <c r="N2026" s="29">
        <v>0</v>
      </c>
      <c r="O2026" s="22">
        <v>0</v>
      </c>
      <c r="P2026" s="29">
        <v>0</v>
      </c>
      <c r="Q2026" s="22">
        <v>0</v>
      </c>
      <c r="R2026" s="29">
        <v>0</v>
      </c>
      <c r="S2026" s="22">
        <v>0</v>
      </c>
      <c r="T2026" s="29">
        <v>0</v>
      </c>
      <c r="U2026" s="22">
        <v>852142</v>
      </c>
      <c r="V2026" s="29">
        <v>2296321.89</v>
      </c>
      <c r="W2026" s="22">
        <v>291841</v>
      </c>
      <c r="X2026" s="29">
        <v>693053.4</v>
      </c>
      <c r="Y2026" s="22">
        <v>494</v>
      </c>
      <c r="Z2026" s="29">
        <v>8801.74</v>
      </c>
      <c r="AA2026" s="22">
        <v>6117106</v>
      </c>
      <c r="AB2026" s="29">
        <v>28760254.640000001</v>
      </c>
      <c r="AC2026" s="22">
        <v>214</v>
      </c>
      <c r="AD2026" s="29">
        <v>216.78</v>
      </c>
      <c r="AE2026" s="29">
        <v>0</v>
      </c>
      <c r="AF2026" s="29">
        <v>31758648.450000003</v>
      </c>
      <c r="AG2026" s="29" t="s">
        <v>35</v>
      </c>
      <c r="AI2026"/>
    </row>
    <row r="2027" spans="1:35">
      <c r="A2027" s="17">
        <v>2025</v>
      </c>
      <c r="B2027" s="18">
        <v>45597</v>
      </c>
      <c r="C2027" s="19" t="s">
        <v>33</v>
      </c>
      <c r="D2027" s="19" t="s">
        <v>93</v>
      </c>
      <c r="E2027" s="17">
        <v>607</v>
      </c>
      <c r="F2027" s="17">
        <v>4</v>
      </c>
      <c r="G2027" s="17">
        <v>0</v>
      </c>
      <c r="H2027" s="20">
        <v>0</v>
      </c>
      <c r="I2027" s="17">
        <v>0</v>
      </c>
      <c r="J2027" s="17">
        <v>623361</v>
      </c>
      <c r="K2027" s="17">
        <v>0</v>
      </c>
      <c r="L2027" s="17">
        <v>7490221</v>
      </c>
      <c r="M2027" s="17">
        <v>0</v>
      </c>
      <c r="N2027" s="21">
        <v>0</v>
      </c>
      <c r="O2027" s="17">
        <v>0</v>
      </c>
      <c r="P2027" s="21">
        <v>0</v>
      </c>
      <c r="Q2027" s="17">
        <v>0</v>
      </c>
      <c r="R2027" s="21">
        <v>0</v>
      </c>
      <c r="S2027" s="17">
        <v>0</v>
      </c>
      <c r="T2027" s="21">
        <v>0</v>
      </c>
      <c r="U2027" s="17">
        <v>137070</v>
      </c>
      <c r="V2027" s="21">
        <v>283688.96999999997</v>
      </c>
      <c r="W2027" s="17">
        <v>38216</v>
      </c>
      <c r="X2027" s="21">
        <v>126395.9</v>
      </c>
      <c r="Y2027" s="17">
        <v>0</v>
      </c>
      <c r="Z2027" s="21">
        <v>0</v>
      </c>
      <c r="AA2027" s="17">
        <v>2765333</v>
      </c>
      <c r="AB2027" s="21">
        <v>10583851.83</v>
      </c>
      <c r="AC2027" s="17">
        <v>1</v>
      </c>
      <c r="AD2027" s="21">
        <v>1.65</v>
      </c>
      <c r="AE2027" s="21">
        <v>0</v>
      </c>
      <c r="AF2027" s="21">
        <v>10993938.35</v>
      </c>
      <c r="AG2027" s="21" t="s">
        <v>35</v>
      </c>
      <c r="AI2027"/>
    </row>
    <row r="2028" spans="1:35">
      <c r="A2028" s="22">
        <v>2026</v>
      </c>
      <c r="B2028" s="28">
        <v>45597</v>
      </c>
      <c r="C2028" s="23" t="s">
        <v>45</v>
      </c>
      <c r="D2028" s="23" t="s">
        <v>94</v>
      </c>
      <c r="E2028" s="22">
        <v>7032</v>
      </c>
      <c r="F2028" s="22">
        <v>1368</v>
      </c>
      <c r="G2028" s="22">
        <v>48721</v>
      </c>
      <c r="H2028" s="38">
        <v>8021</v>
      </c>
      <c r="I2028" s="22">
        <v>299440</v>
      </c>
      <c r="J2028" s="22">
        <v>287299</v>
      </c>
      <c r="K2028" s="22">
        <v>599568</v>
      </c>
      <c r="L2028" s="22">
        <v>56625362</v>
      </c>
      <c r="M2028" s="22">
        <v>604556</v>
      </c>
      <c r="N2028" s="29">
        <v>2707673.75</v>
      </c>
      <c r="O2028" s="22">
        <v>1589544</v>
      </c>
      <c r="P2028" s="29">
        <v>3185606.07</v>
      </c>
      <c r="Q2028" s="22">
        <v>0</v>
      </c>
      <c r="R2028" s="29">
        <v>0</v>
      </c>
      <c r="S2028" s="22">
        <v>10170</v>
      </c>
      <c r="T2028" s="29">
        <v>44851.63</v>
      </c>
      <c r="U2028" s="22">
        <v>4394914</v>
      </c>
      <c r="V2028" s="29">
        <v>10376224.869999999</v>
      </c>
      <c r="W2028" s="22">
        <v>1686717</v>
      </c>
      <c r="X2028" s="29">
        <v>3570501.35</v>
      </c>
      <c r="Y2028" s="22">
        <v>2954</v>
      </c>
      <c r="Z2028" s="29">
        <v>11313.31</v>
      </c>
      <c r="AA2028" s="22">
        <v>42200692</v>
      </c>
      <c r="AB2028" s="29">
        <v>127944214.5</v>
      </c>
      <c r="AC2028" s="22">
        <v>1098</v>
      </c>
      <c r="AD2028" s="29">
        <v>4684.8500000000004</v>
      </c>
      <c r="AE2028" s="29">
        <v>5938131.4500000002</v>
      </c>
      <c r="AF2028" s="29">
        <v>141906938.88</v>
      </c>
      <c r="AG2028" s="29" t="s">
        <v>35</v>
      </c>
      <c r="AI2028"/>
    </row>
    <row r="2029" spans="1:35">
      <c r="A2029" s="17">
        <v>2027</v>
      </c>
      <c r="B2029" s="18">
        <v>45597</v>
      </c>
      <c r="C2029" s="19" t="s">
        <v>33</v>
      </c>
      <c r="D2029" s="19" t="s">
        <v>95</v>
      </c>
      <c r="E2029" s="17">
        <v>174</v>
      </c>
      <c r="F2029" s="17">
        <v>0</v>
      </c>
      <c r="G2029" s="17">
        <v>0</v>
      </c>
      <c r="H2029" s="20">
        <v>0</v>
      </c>
      <c r="I2029" s="17">
        <v>0</v>
      </c>
      <c r="J2029" s="17">
        <v>0</v>
      </c>
      <c r="K2029" s="17">
        <v>0</v>
      </c>
      <c r="L2029" s="17">
        <v>51656</v>
      </c>
      <c r="M2029" s="17">
        <v>0</v>
      </c>
      <c r="N2029" s="21">
        <v>0</v>
      </c>
      <c r="O2029" s="17">
        <v>0</v>
      </c>
      <c r="P2029" s="21">
        <v>0</v>
      </c>
      <c r="Q2029" s="17">
        <v>0</v>
      </c>
      <c r="R2029" s="21">
        <v>0</v>
      </c>
      <c r="S2029" s="17">
        <v>0</v>
      </c>
      <c r="T2029" s="21">
        <v>0</v>
      </c>
      <c r="U2029" s="17">
        <v>6942</v>
      </c>
      <c r="V2029" s="21">
        <v>11892.09</v>
      </c>
      <c r="W2029" s="17">
        <v>450</v>
      </c>
      <c r="X2029" s="21">
        <v>1161.71</v>
      </c>
      <c r="Y2029" s="17">
        <v>0</v>
      </c>
      <c r="Z2029" s="21">
        <v>0</v>
      </c>
      <c r="AA2029" s="17">
        <v>21383</v>
      </c>
      <c r="AB2029" s="21">
        <v>83445.2</v>
      </c>
      <c r="AC2029" s="17">
        <v>0</v>
      </c>
      <c r="AD2029" s="21">
        <v>0</v>
      </c>
      <c r="AE2029" s="21">
        <v>0</v>
      </c>
      <c r="AF2029" s="21">
        <v>96499</v>
      </c>
      <c r="AG2029" s="21" t="s">
        <v>35</v>
      </c>
      <c r="AI2029"/>
    </row>
    <row r="2030" spans="1:35">
      <c r="A2030" s="22">
        <v>2028</v>
      </c>
      <c r="B2030" s="28">
        <v>45597</v>
      </c>
      <c r="C2030" s="23" t="s">
        <v>33</v>
      </c>
      <c r="D2030" s="23" t="s">
        <v>96</v>
      </c>
      <c r="E2030" s="22">
        <v>349</v>
      </c>
      <c r="F2030" s="22">
        <v>7</v>
      </c>
      <c r="G2030" s="22">
        <v>0</v>
      </c>
      <c r="H2030" s="38">
        <v>690</v>
      </c>
      <c r="I2030" s="22">
        <v>0</v>
      </c>
      <c r="J2030" s="22">
        <v>38880</v>
      </c>
      <c r="K2030" s="22">
        <v>27208</v>
      </c>
      <c r="L2030" s="22">
        <v>1700102</v>
      </c>
      <c r="M2030" s="22">
        <v>835</v>
      </c>
      <c r="N2030" s="29">
        <v>4201.7</v>
      </c>
      <c r="O2030" s="22">
        <v>6093</v>
      </c>
      <c r="P2030" s="29">
        <v>6775.91</v>
      </c>
      <c r="Q2030" s="22">
        <v>144211</v>
      </c>
      <c r="R2030" s="29">
        <v>24894.67</v>
      </c>
      <c r="S2030" s="22">
        <v>7</v>
      </c>
      <c r="T2030" s="29">
        <v>23.2</v>
      </c>
      <c r="U2030" s="22">
        <v>25452</v>
      </c>
      <c r="V2030" s="29">
        <v>73856.639999999999</v>
      </c>
      <c r="W2030" s="22">
        <v>12158</v>
      </c>
      <c r="X2030" s="29">
        <v>165793.65</v>
      </c>
      <c r="Y2030" s="22">
        <v>15</v>
      </c>
      <c r="Z2030" s="29">
        <v>321.89999999999998</v>
      </c>
      <c r="AA2030" s="22">
        <v>223067</v>
      </c>
      <c r="AB2030" s="29">
        <v>1282411.27</v>
      </c>
      <c r="AC2030" s="22">
        <v>0</v>
      </c>
      <c r="AD2030" s="29">
        <v>0</v>
      </c>
      <c r="AE2030" s="29">
        <v>35895.479999999996</v>
      </c>
      <c r="AF2030" s="29">
        <v>1522383.46</v>
      </c>
      <c r="AG2030" s="29" t="s">
        <v>35</v>
      </c>
      <c r="AI2030"/>
    </row>
    <row r="2031" spans="1:35">
      <c r="A2031" s="17">
        <v>2029</v>
      </c>
      <c r="B2031" s="18">
        <v>45597</v>
      </c>
      <c r="C2031" s="19" t="s">
        <v>38</v>
      </c>
      <c r="D2031" s="19" t="s">
        <v>101</v>
      </c>
      <c r="E2031" s="17">
        <v>0</v>
      </c>
      <c r="F2031" s="17">
        <v>0</v>
      </c>
      <c r="G2031" s="17">
        <v>0</v>
      </c>
      <c r="H2031" s="20">
        <v>0</v>
      </c>
      <c r="I2031" s="17">
        <v>0</v>
      </c>
      <c r="J2031" s="17">
        <v>0</v>
      </c>
      <c r="K2031" s="17">
        <v>0</v>
      </c>
      <c r="L2031" s="17">
        <v>1265</v>
      </c>
      <c r="M2031" s="17">
        <v>0</v>
      </c>
      <c r="N2031" s="21">
        <v>0</v>
      </c>
      <c r="O2031" s="17">
        <v>0</v>
      </c>
      <c r="P2031" s="21">
        <v>0</v>
      </c>
      <c r="Q2031" s="17">
        <v>0</v>
      </c>
      <c r="R2031" s="21">
        <v>0</v>
      </c>
      <c r="S2031" s="17">
        <v>0</v>
      </c>
      <c r="T2031" s="21">
        <v>0</v>
      </c>
      <c r="U2031" s="17">
        <v>2193</v>
      </c>
      <c r="V2031" s="21">
        <v>7481.17</v>
      </c>
      <c r="W2031" s="17">
        <v>1064</v>
      </c>
      <c r="X2031" s="21">
        <v>2823.01</v>
      </c>
      <c r="Y2031" s="17">
        <v>0</v>
      </c>
      <c r="Z2031" s="21">
        <v>0</v>
      </c>
      <c r="AA2031" s="17">
        <v>831</v>
      </c>
      <c r="AB2031" s="21">
        <v>6026.6</v>
      </c>
      <c r="AC2031" s="17">
        <v>0</v>
      </c>
      <c r="AD2031" s="21">
        <v>0</v>
      </c>
      <c r="AE2031" s="21">
        <v>0</v>
      </c>
      <c r="AF2031" s="21">
        <v>16330.78</v>
      </c>
      <c r="AG2031" s="21" t="s">
        <v>35</v>
      </c>
      <c r="AI2031"/>
    </row>
    <row r="2032" spans="1:35">
      <c r="A2032" s="22">
        <v>2030</v>
      </c>
      <c r="B2032" s="28">
        <v>45597</v>
      </c>
      <c r="C2032" s="23" t="s">
        <v>41</v>
      </c>
      <c r="D2032" s="23" t="s">
        <v>97</v>
      </c>
      <c r="E2032" s="22">
        <v>1167</v>
      </c>
      <c r="F2032" s="22">
        <v>162</v>
      </c>
      <c r="G2032" s="22">
        <v>76243</v>
      </c>
      <c r="H2032" s="38">
        <v>95036</v>
      </c>
      <c r="I2032" s="22">
        <v>205953</v>
      </c>
      <c r="J2032" s="22">
        <v>487168588</v>
      </c>
      <c r="K2032" s="22">
        <v>2372897</v>
      </c>
      <c r="L2032" s="22">
        <v>5207215</v>
      </c>
      <c r="M2032" s="22">
        <v>7502664</v>
      </c>
      <c r="N2032" s="29">
        <v>15846835.84</v>
      </c>
      <c r="O2032" s="22">
        <v>1043995</v>
      </c>
      <c r="P2032" s="29">
        <v>12284836.34</v>
      </c>
      <c r="Q2032" s="22">
        <v>0</v>
      </c>
      <c r="R2032" s="29">
        <v>0</v>
      </c>
      <c r="S2032" s="22">
        <v>15974</v>
      </c>
      <c r="T2032" s="29">
        <v>82118.5</v>
      </c>
      <c r="U2032" s="22">
        <v>509394</v>
      </c>
      <c r="V2032" s="29">
        <v>1535246.39</v>
      </c>
      <c r="W2032" s="22">
        <v>140333</v>
      </c>
      <c r="X2032" s="29">
        <v>890953.91</v>
      </c>
      <c r="Y2032" s="22">
        <v>48</v>
      </c>
      <c r="Z2032" s="29">
        <v>610.94000000000005</v>
      </c>
      <c r="AA2032" s="22">
        <v>2083016</v>
      </c>
      <c r="AB2032" s="29">
        <v>12985327.83</v>
      </c>
      <c r="AC2032" s="22">
        <v>240</v>
      </c>
      <c r="AD2032" s="29">
        <v>240</v>
      </c>
      <c r="AE2032" s="29">
        <v>28213790.68</v>
      </c>
      <c r="AF2032" s="29">
        <v>15412379.07</v>
      </c>
      <c r="AG2032" s="29" t="s">
        <v>40</v>
      </c>
      <c r="AI2032"/>
    </row>
    <row r="2033" spans="1:35">
      <c r="A2033" s="17">
        <v>2031</v>
      </c>
      <c r="B2033" s="18">
        <v>45627</v>
      </c>
      <c r="C2033" s="19" t="s">
        <v>33</v>
      </c>
      <c r="D2033" s="19" t="s">
        <v>34</v>
      </c>
      <c r="E2033" s="17">
        <v>668</v>
      </c>
      <c r="F2033" s="17">
        <v>6</v>
      </c>
      <c r="G2033" s="17">
        <v>0</v>
      </c>
      <c r="H2033" s="20">
        <v>843</v>
      </c>
      <c r="I2033" s="17">
        <v>0</v>
      </c>
      <c r="J2033" s="17">
        <v>339350</v>
      </c>
      <c r="K2033" s="17">
        <v>1030962</v>
      </c>
      <c r="L2033" s="17">
        <v>8833571</v>
      </c>
      <c r="M2033" s="17">
        <v>1016972</v>
      </c>
      <c r="N2033" s="21">
        <v>5594155.4500000002</v>
      </c>
      <c r="O2033" s="17">
        <v>1997732</v>
      </c>
      <c r="P2033" s="21">
        <v>8050608.1200000001</v>
      </c>
      <c r="Q2033" s="17">
        <v>479</v>
      </c>
      <c r="R2033" s="21">
        <v>238.82</v>
      </c>
      <c r="S2033" s="17">
        <v>4347</v>
      </c>
      <c r="T2033" s="21">
        <v>26293.7</v>
      </c>
      <c r="U2033" s="17">
        <v>197729</v>
      </c>
      <c r="V2033" s="21">
        <v>556495.02</v>
      </c>
      <c r="W2033" s="17">
        <v>195103</v>
      </c>
      <c r="X2033" s="21">
        <v>923456.17</v>
      </c>
      <c r="Y2033" s="17">
        <v>190</v>
      </c>
      <c r="Z2033" s="21">
        <v>3053.32</v>
      </c>
      <c r="AA2033" s="17">
        <v>1598964</v>
      </c>
      <c r="AB2033" s="21">
        <v>8349838.7999999998</v>
      </c>
      <c r="AC2033" s="17">
        <v>132</v>
      </c>
      <c r="AD2033" s="21">
        <v>132</v>
      </c>
      <c r="AE2033" s="21">
        <v>13671296.09</v>
      </c>
      <c r="AF2033" s="21">
        <v>9832975.3100000005</v>
      </c>
      <c r="AG2033" s="21" t="s">
        <v>40</v>
      </c>
      <c r="AI2033"/>
    </row>
    <row r="2034" spans="1:35">
      <c r="A2034" s="22">
        <v>2032</v>
      </c>
      <c r="B2034" s="28">
        <v>45627</v>
      </c>
      <c r="C2034" s="23" t="s">
        <v>36</v>
      </c>
      <c r="D2034" s="23" t="s">
        <v>37</v>
      </c>
      <c r="E2034" s="22">
        <v>0</v>
      </c>
      <c r="F2034" s="22">
        <v>0</v>
      </c>
      <c r="G2034" s="22">
        <v>0</v>
      </c>
      <c r="H2034" s="38">
        <v>142289</v>
      </c>
      <c r="I2034" s="22">
        <v>0</v>
      </c>
      <c r="J2034" s="22">
        <v>2157842</v>
      </c>
      <c r="K2034" s="22">
        <v>0</v>
      </c>
      <c r="L2034" s="22">
        <v>5166271</v>
      </c>
      <c r="M2034" s="22">
        <v>0</v>
      </c>
      <c r="N2034" s="29">
        <v>0</v>
      </c>
      <c r="O2034" s="22">
        <v>0</v>
      </c>
      <c r="P2034" s="29">
        <v>0</v>
      </c>
      <c r="Q2034" s="22">
        <v>0</v>
      </c>
      <c r="R2034" s="29">
        <v>0</v>
      </c>
      <c r="S2034" s="22">
        <v>0</v>
      </c>
      <c r="T2034" s="29">
        <v>0</v>
      </c>
      <c r="U2034" s="22">
        <v>52525</v>
      </c>
      <c r="V2034" s="29">
        <v>40135.339999999997</v>
      </c>
      <c r="W2034" s="22">
        <v>52725</v>
      </c>
      <c r="X2034" s="29">
        <v>112106.16</v>
      </c>
      <c r="Y2034" s="22">
        <v>0</v>
      </c>
      <c r="Z2034" s="29">
        <v>0</v>
      </c>
      <c r="AA2034" s="22">
        <v>357178</v>
      </c>
      <c r="AB2034" s="29">
        <v>1458042.29</v>
      </c>
      <c r="AC2034" s="22">
        <v>0</v>
      </c>
      <c r="AD2034" s="29">
        <v>0</v>
      </c>
      <c r="AE2034" s="29">
        <v>0</v>
      </c>
      <c r="AF2034" s="29">
        <v>1610283.79</v>
      </c>
      <c r="AG2034" s="29" t="s">
        <v>35</v>
      </c>
      <c r="AI2034"/>
    </row>
    <row r="2035" spans="1:35">
      <c r="A2035" s="17">
        <v>2033</v>
      </c>
      <c r="B2035" s="18">
        <v>45627</v>
      </c>
      <c r="C2035" s="19" t="s">
        <v>38</v>
      </c>
      <c r="D2035" s="19" t="s">
        <v>39</v>
      </c>
      <c r="E2035" s="17">
        <v>0</v>
      </c>
      <c r="F2035" s="17">
        <v>0</v>
      </c>
      <c r="G2035" s="17">
        <v>36444</v>
      </c>
      <c r="H2035" s="20">
        <v>0</v>
      </c>
      <c r="I2035" s="17">
        <v>0</v>
      </c>
      <c r="J2035" s="17">
        <v>0</v>
      </c>
      <c r="K2035" s="17">
        <v>1437498</v>
      </c>
      <c r="L2035" s="17">
        <v>0</v>
      </c>
      <c r="M2035" s="17">
        <v>1738714</v>
      </c>
      <c r="N2035" s="21">
        <v>15017768</v>
      </c>
      <c r="O2035" s="17">
        <v>4418571</v>
      </c>
      <c r="P2035" s="21">
        <v>42124514.049999997</v>
      </c>
      <c r="Q2035" s="17">
        <v>0</v>
      </c>
      <c r="R2035" s="21">
        <v>0</v>
      </c>
      <c r="S2035" s="17">
        <v>0</v>
      </c>
      <c r="T2035" s="21">
        <v>0</v>
      </c>
      <c r="U2035" s="17">
        <v>0</v>
      </c>
      <c r="V2035" s="21">
        <v>0</v>
      </c>
      <c r="W2035" s="17">
        <v>0</v>
      </c>
      <c r="X2035" s="21">
        <v>0</v>
      </c>
      <c r="Y2035" s="17">
        <v>0</v>
      </c>
      <c r="Z2035" s="21">
        <v>0</v>
      </c>
      <c r="AA2035" s="17">
        <v>0</v>
      </c>
      <c r="AB2035" s="21">
        <v>0</v>
      </c>
      <c r="AC2035" s="17">
        <v>0</v>
      </c>
      <c r="AD2035" s="21">
        <v>0</v>
      </c>
      <c r="AE2035" s="21">
        <v>57142282.049999997</v>
      </c>
      <c r="AF2035" s="21">
        <v>0</v>
      </c>
      <c r="AG2035" s="21" t="s">
        <v>40</v>
      </c>
      <c r="AI2035"/>
    </row>
    <row r="2036" spans="1:35">
      <c r="A2036" s="22">
        <v>2034</v>
      </c>
      <c r="B2036" s="28">
        <v>45627</v>
      </c>
      <c r="C2036" s="23" t="s">
        <v>41</v>
      </c>
      <c r="D2036" s="23" t="s">
        <v>42</v>
      </c>
      <c r="E2036" s="22">
        <v>6505</v>
      </c>
      <c r="F2036" s="22">
        <v>7955</v>
      </c>
      <c r="G2036" s="22">
        <v>1967973</v>
      </c>
      <c r="H2036" s="38">
        <v>369</v>
      </c>
      <c r="I2036" s="22">
        <v>638542</v>
      </c>
      <c r="J2036" s="22">
        <v>96258045</v>
      </c>
      <c r="K2036" s="22">
        <v>14796963</v>
      </c>
      <c r="L2036" s="22">
        <v>39115004</v>
      </c>
      <c r="M2036" s="22">
        <v>35996726</v>
      </c>
      <c r="N2036" s="29">
        <v>98352742.180000007</v>
      </c>
      <c r="O2036" s="22">
        <v>26895979</v>
      </c>
      <c r="P2036" s="29">
        <v>118029642.59999999</v>
      </c>
      <c r="Q2036" s="22">
        <v>0</v>
      </c>
      <c r="R2036" s="29">
        <v>0</v>
      </c>
      <c r="S2036" s="22">
        <v>77237</v>
      </c>
      <c r="T2036" s="29">
        <v>382768.25</v>
      </c>
      <c r="U2036" s="22">
        <v>4718597</v>
      </c>
      <c r="V2036" s="29">
        <v>16430296.189999999</v>
      </c>
      <c r="W2036" s="22">
        <v>1984668</v>
      </c>
      <c r="X2036" s="29">
        <v>10910411.220000001</v>
      </c>
      <c r="Y2036" s="22">
        <v>12240</v>
      </c>
      <c r="Z2036" s="29">
        <v>320208.84000000003</v>
      </c>
      <c r="AA2036" s="22">
        <v>17753468</v>
      </c>
      <c r="AB2036" s="29">
        <v>114970139</v>
      </c>
      <c r="AC2036" s="22">
        <v>0</v>
      </c>
      <c r="AD2036" s="29">
        <v>0</v>
      </c>
      <c r="AE2036" s="29">
        <v>216765153.03</v>
      </c>
      <c r="AF2036" s="29">
        <v>142631055.25</v>
      </c>
      <c r="AG2036" s="29" t="s">
        <v>40</v>
      </c>
      <c r="AI2036"/>
    </row>
    <row r="2037" spans="1:35">
      <c r="A2037" s="17">
        <v>2035</v>
      </c>
      <c r="B2037" s="18">
        <v>45627</v>
      </c>
      <c r="C2037" s="19" t="s">
        <v>41</v>
      </c>
      <c r="D2037" s="19" t="s">
        <v>43</v>
      </c>
      <c r="E2037" s="17">
        <v>433</v>
      </c>
      <c r="F2037" s="17">
        <v>5</v>
      </c>
      <c r="G2037" s="17">
        <v>65860</v>
      </c>
      <c r="H2037" s="20">
        <v>0</v>
      </c>
      <c r="I2037" s="17">
        <v>19523</v>
      </c>
      <c r="J2037" s="17">
        <v>0</v>
      </c>
      <c r="K2037" s="17">
        <v>0</v>
      </c>
      <c r="L2037" s="17">
        <v>6085747</v>
      </c>
      <c r="M2037" s="17">
        <v>0</v>
      </c>
      <c r="N2037" s="21">
        <v>0</v>
      </c>
      <c r="O2037" s="17">
        <v>0</v>
      </c>
      <c r="P2037" s="21">
        <v>0</v>
      </c>
      <c r="Q2037" s="17">
        <v>0</v>
      </c>
      <c r="R2037" s="21">
        <v>0</v>
      </c>
      <c r="S2037" s="17">
        <v>0</v>
      </c>
      <c r="T2037" s="21">
        <v>0</v>
      </c>
      <c r="U2037" s="17">
        <v>244955</v>
      </c>
      <c r="V2037" s="21">
        <v>812352.78</v>
      </c>
      <c r="W2037" s="17">
        <v>76980</v>
      </c>
      <c r="X2037" s="21">
        <v>400773.46</v>
      </c>
      <c r="Y2037" s="17">
        <v>0</v>
      </c>
      <c r="Z2037" s="21">
        <v>0</v>
      </c>
      <c r="AA2037" s="17">
        <v>2361386</v>
      </c>
      <c r="AB2037" s="21">
        <v>13046398.859999999</v>
      </c>
      <c r="AC2037" s="17">
        <v>8</v>
      </c>
      <c r="AD2037" s="21">
        <v>5.3</v>
      </c>
      <c r="AE2037" s="21">
        <v>0</v>
      </c>
      <c r="AF2037" s="21">
        <v>14259530.4</v>
      </c>
      <c r="AG2037" s="21" t="s">
        <v>35</v>
      </c>
      <c r="AI2037"/>
    </row>
    <row r="2038" spans="1:35">
      <c r="A2038" s="22">
        <v>2036</v>
      </c>
      <c r="B2038" s="28">
        <v>45627</v>
      </c>
      <c r="C2038" s="23" t="s">
        <v>38</v>
      </c>
      <c r="D2038" s="23" t="s">
        <v>44</v>
      </c>
      <c r="E2038" s="22">
        <v>0</v>
      </c>
      <c r="F2038" s="22">
        <v>0</v>
      </c>
      <c r="G2038" s="22">
        <v>0</v>
      </c>
      <c r="H2038" s="38">
        <v>0</v>
      </c>
      <c r="I2038" s="22">
        <v>0</v>
      </c>
      <c r="J2038" s="22">
        <v>0</v>
      </c>
      <c r="K2038" s="22">
        <v>0</v>
      </c>
      <c r="L2038" s="22">
        <v>0</v>
      </c>
      <c r="M2038" s="22">
        <v>0</v>
      </c>
      <c r="N2038" s="29">
        <v>0</v>
      </c>
      <c r="O2038" s="22">
        <v>0</v>
      </c>
      <c r="P2038" s="29">
        <v>0</v>
      </c>
      <c r="Q2038" s="22">
        <v>0</v>
      </c>
      <c r="R2038" s="29">
        <v>0</v>
      </c>
      <c r="S2038" s="22">
        <v>0</v>
      </c>
      <c r="T2038" s="29">
        <v>0</v>
      </c>
      <c r="U2038" s="22">
        <v>0</v>
      </c>
      <c r="V2038" s="29">
        <v>0</v>
      </c>
      <c r="W2038" s="22">
        <v>0</v>
      </c>
      <c r="X2038" s="29">
        <v>0</v>
      </c>
      <c r="Y2038" s="22">
        <v>0</v>
      </c>
      <c r="Z2038" s="29">
        <v>0</v>
      </c>
      <c r="AA2038" s="22">
        <v>0</v>
      </c>
      <c r="AB2038" s="29">
        <v>0</v>
      </c>
      <c r="AC2038" s="22">
        <v>0</v>
      </c>
      <c r="AD2038" s="29">
        <v>0</v>
      </c>
      <c r="AE2038" s="29">
        <v>0</v>
      </c>
      <c r="AF2038" s="29">
        <v>0</v>
      </c>
      <c r="AG2038" s="29" t="s">
        <v>35</v>
      </c>
      <c r="AI2038"/>
    </row>
    <row r="2039" spans="1:35">
      <c r="A2039" s="17">
        <v>2037</v>
      </c>
      <c r="B2039" s="18">
        <v>45627</v>
      </c>
      <c r="C2039" s="19" t="s">
        <v>38</v>
      </c>
      <c r="D2039" s="19" t="s">
        <v>102</v>
      </c>
      <c r="E2039" s="17">
        <v>0</v>
      </c>
      <c r="F2039" s="17">
        <v>0</v>
      </c>
      <c r="G2039" s="17">
        <v>0</v>
      </c>
      <c r="H2039" s="20">
        <v>0</v>
      </c>
      <c r="I2039" s="17">
        <v>0</v>
      </c>
      <c r="J2039" s="17">
        <v>0</v>
      </c>
      <c r="K2039" s="17">
        <v>0</v>
      </c>
      <c r="L2039" s="17">
        <v>802</v>
      </c>
      <c r="M2039" s="17">
        <v>0</v>
      </c>
      <c r="N2039" s="21">
        <v>0</v>
      </c>
      <c r="O2039" s="17">
        <v>0</v>
      </c>
      <c r="P2039" s="21">
        <v>0</v>
      </c>
      <c r="Q2039" s="17">
        <v>0</v>
      </c>
      <c r="R2039" s="21">
        <v>0</v>
      </c>
      <c r="S2039" s="17">
        <v>0</v>
      </c>
      <c r="T2039" s="21">
        <v>0</v>
      </c>
      <c r="U2039" s="17">
        <v>1114</v>
      </c>
      <c r="V2039" s="21">
        <v>3621.73</v>
      </c>
      <c r="W2039" s="17">
        <v>83</v>
      </c>
      <c r="X2039" s="21">
        <v>2393.0300000000002</v>
      </c>
      <c r="Y2039" s="17">
        <v>0</v>
      </c>
      <c r="Z2039" s="21">
        <v>0</v>
      </c>
      <c r="AA2039" s="17">
        <v>1512</v>
      </c>
      <c r="AB2039" s="21">
        <v>7891.05</v>
      </c>
      <c r="AC2039" s="17">
        <v>0</v>
      </c>
      <c r="AD2039" s="21">
        <v>0</v>
      </c>
      <c r="AE2039" s="21">
        <v>0</v>
      </c>
      <c r="AF2039" s="21">
        <v>13905.810000000001</v>
      </c>
      <c r="AG2039" s="21" t="s">
        <v>35</v>
      </c>
      <c r="AI2039"/>
    </row>
    <row r="2040" spans="1:35">
      <c r="A2040" s="22">
        <v>2038</v>
      </c>
      <c r="B2040" s="28">
        <v>45627</v>
      </c>
      <c r="C2040" s="23" t="s">
        <v>45</v>
      </c>
      <c r="D2040" s="23" t="s">
        <v>46</v>
      </c>
      <c r="E2040" s="22">
        <v>8395</v>
      </c>
      <c r="F2040" s="22">
        <v>2383</v>
      </c>
      <c r="G2040" s="22">
        <v>47037</v>
      </c>
      <c r="H2040" s="38">
        <v>44909</v>
      </c>
      <c r="I2040" s="22">
        <v>22566</v>
      </c>
      <c r="J2040" s="22">
        <v>2295417</v>
      </c>
      <c r="K2040" s="22">
        <v>2937896</v>
      </c>
      <c r="L2040" s="22">
        <v>87335032</v>
      </c>
      <c r="M2040" s="22">
        <v>6803577</v>
      </c>
      <c r="N2040" s="29">
        <v>13816827.619999999</v>
      </c>
      <c r="O2040" s="22">
        <v>3172968</v>
      </c>
      <c r="P2040" s="29">
        <v>16982669.739999998</v>
      </c>
      <c r="Q2040" s="22">
        <v>0</v>
      </c>
      <c r="R2040" s="29">
        <v>0</v>
      </c>
      <c r="S2040" s="22">
        <v>13104</v>
      </c>
      <c r="T2040" s="29">
        <v>66327</v>
      </c>
      <c r="U2040" s="22">
        <v>3376422</v>
      </c>
      <c r="V2040" s="29">
        <v>8311973.6299999999</v>
      </c>
      <c r="W2040" s="22">
        <v>402051</v>
      </c>
      <c r="X2040" s="29">
        <v>2567196.02</v>
      </c>
      <c r="Y2040" s="22">
        <v>25</v>
      </c>
      <c r="Z2040" s="29">
        <v>59.76</v>
      </c>
      <c r="AA2040" s="22">
        <v>23739493</v>
      </c>
      <c r="AB2040" s="29">
        <v>118048467.40000001</v>
      </c>
      <c r="AC2040" s="22">
        <v>41</v>
      </c>
      <c r="AD2040" s="29">
        <v>45.07</v>
      </c>
      <c r="AE2040" s="29">
        <v>30865824.359999999</v>
      </c>
      <c r="AF2040" s="29">
        <v>128927741.88</v>
      </c>
      <c r="AG2040" s="29" t="s">
        <v>35</v>
      </c>
      <c r="AI2040"/>
    </row>
    <row r="2041" spans="1:35">
      <c r="A2041" s="17">
        <v>2039</v>
      </c>
      <c r="B2041" s="18">
        <v>45627</v>
      </c>
      <c r="C2041" s="19" t="s">
        <v>45</v>
      </c>
      <c r="D2041" s="19" t="s">
        <v>47</v>
      </c>
      <c r="E2041" s="17">
        <v>5339</v>
      </c>
      <c r="F2041" s="17">
        <v>2897</v>
      </c>
      <c r="G2041" s="17">
        <v>18184</v>
      </c>
      <c r="H2041" s="20">
        <v>21901</v>
      </c>
      <c r="I2041" s="17">
        <v>0</v>
      </c>
      <c r="J2041" s="17">
        <v>1227145</v>
      </c>
      <c r="K2041" s="17">
        <v>73696</v>
      </c>
      <c r="L2041" s="17">
        <v>38747535</v>
      </c>
      <c r="M2041" s="17">
        <v>141428</v>
      </c>
      <c r="N2041" s="21">
        <v>616391.17000000004</v>
      </c>
      <c r="O2041" s="17">
        <v>66297</v>
      </c>
      <c r="P2041" s="21">
        <v>318384.76</v>
      </c>
      <c r="Q2041" s="17">
        <v>0</v>
      </c>
      <c r="R2041" s="21">
        <v>0</v>
      </c>
      <c r="S2041" s="17">
        <v>9719</v>
      </c>
      <c r="T2041" s="21">
        <v>57496.74</v>
      </c>
      <c r="U2041" s="17">
        <v>2238721</v>
      </c>
      <c r="V2041" s="21">
        <v>4925169.5999999996</v>
      </c>
      <c r="W2041" s="17">
        <v>451900</v>
      </c>
      <c r="X2041" s="21">
        <v>990956.31</v>
      </c>
      <c r="Y2041" s="17">
        <v>0</v>
      </c>
      <c r="Z2041" s="21">
        <v>0</v>
      </c>
      <c r="AA2041" s="17">
        <v>15265108</v>
      </c>
      <c r="AB2041" s="21">
        <v>63750510.960000001</v>
      </c>
      <c r="AC2041" s="17">
        <v>267</v>
      </c>
      <c r="AD2041" s="21">
        <v>266.05</v>
      </c>
      <c r="AE2041" s="21">
        <v>992272.67</v>
      </c>
      <c r="AF2041" s="21">
        <v>69666902.920000002</v>
      </c>
      <c r="AG2041" s="21" t="s">
        <v>35</v>
      </c>
      <c r="AI2041"/>
    </row>
    <row r="2042" spans="1:35">
      <c r="A2042" s="22">
        <v>2040</v>
      </c>
      <c r="B2042" s="28">
        <v>45627</v>
      </c>
      <c r="C2042" s="23" t="s">
        <v>45</v>
      </c>
      <c r="D2042" s="23" t="s">
        <v>48</v>
      </c>
      <c r="E2042" s="22">
        <v>2173</v>
      </c>
      <c r="F2042" s="22">
        <v>243</v>
      </c>
      <c r="G2042" s="22">
        <v>1391</v>
      </c>
      <c r="H2042" s="38">
        <v>3773</v>
      </c>
      <c r="I2042" s="22">
        <v>355014</v>
      </c>
      <c r="J2042" s="22">
        <v>927987</v>
      </c>
      <c r="K2042" s="22">
        <v>31278</v>
      </c>
      <c r="L2042" s="22">
        <v>14022969</v>
      </c>
      <c r="M2042" s="22">
        <v>46320</v>
      </c>
      <c r="N2042" s="29">
        <v>213118.95</v>
      </c>
      <c r="O2042" s="22">
        <v>19055</v>
      </c>
      <c r="P2042" s="29">
        <v>99470.38</v>
      </c>
      <c r="Q2042" s="22">
        <v>0</v>
      </c>
      <c r="R2042" s="29">
        <v>0</v>
      </c>
      <c r="S2042" s="22">
        <v>755</v>
      </c>
      <c r="T2042" s="29">
        <v>3744</v>
      </c>
      <c r="U2042" s="22">
        <v>1118280</v>
      </c>
      <c r="V2042" s="29">
        <v>2396277.7799999998</v>
      </c>
      <c r="W2042" s="22">
        <v>216929</v>
      </c>
      <c r="X2042" s="29">
        <v>623367.39</v>
      </c>
      <c r="Y2042" s="22">
        <v>5588</v>
      </c>
      <c r="Z2042" s="29">
        <v>62019.98</v>
      </c>
      <c r="AA2042" s="22">
        <v>6086661</v>
      </c>
      <c r="AB2042" s="29">
        <v>28403102.239999998</v>
      </c>
      <c r="AC2042" s="22">
        <v>0</v>
      </c>
      <c r="AD2042" s="29">
        <v>0</v>
      </c>
      <c r="AE2042" s="29">
        <v>316333.33</v>
      </c>
      <c r="AF2042" s="29">
        <v>31484767.389999997</v>
      </c>
      <c r="AG2042" s="29" t="s">
        <v>35</v>
      </c>
      <c r="AI2042"/>
    </row>
    <row r="2043" spans="1:35">
      <c r="A2043" s="17">
        <v>2041</v>
      </c>
      <c r="B2043" s="18">
        <v>45627</v>
      </c>
      <c r="C2043" s="19" t="s">
        <v>38</v>
      </c>
      <c r="D2043" s="19" t="s">
        <v>49</v>
      </c>
      <c r="E2043" s="17">
        <v>0</v>
      </c>
      <c r="F2043" s="17">
        <v>0</v>
      </c>
      <c r="G2043" s="17">
        <v>0</v>
      </c>
      <c r="H2043" s="20">
        <v>0</v>
      </c>
      <c r="I2043" s="17">
        <v>1</v>
      </c>
      <c r="J2043" s="17">
        <v>0</v>
      </c>
      <c r="K2043" s="17">
        <v>0</v>
      </c>
      <c r="L2043" s="17">
        <v>1058</v>
      </c>
      <c r="M2043" s="17">
        <v>0</v>
      </c>
      <c r="N2043" s="21">
        <v>0</v>
      </c>
      <c r="O2043" s="17">
        <v>0</v>
      </c>
      <c r="P2043" s="21">
        <v>0</v>
      </c>
      <c r="Q2043" s="17">
        <v>0</v>
      </c>
      <c r="R2043" s="21">
        <v>0</v>
      </c>
      <c r="S2043" s="17">
        <v>0</v>
      </c>
      <c r="T2043" s="21">
        <v>0</v>
      </c>
      <c r="U2043" s="17">
        <v>100</v>
      </c>
      <c r="V2043" s="21">
        <v>579.80999999999995</v>
      </c>
      <c r="W2043" s="17">
        <v>0</v>
      </c>
      <c r="X2043" s="21">
        <v>0</v>
      </c>
      <c r="Y2043" s="17">
        <v>0</v>
      </c>
      <c r="Z2043" s="21">
        <v>0</v>
      </c>
      <c r="AA2043" s="17">
        <v>605</v>
      </c>
      <c r="AB2043" s="21">
        <v>5573.9</v>
      </c>
      <c r="AC2043" s="17">
        <v>0</v>
      </c>
      <c r="AD2043" s="21">
        <v>0</v>
      </c>
      <c r="AE2043" s="21">
        <v>0</v>
      </c>
      <c r="AF2043" s="21">
        <v>6153.7099999999991</v>
      </c>
      <c r="AG2043" s="21" t="s">
        <v>35</v>
      </c>
      <c r="AI2043"/>
    </row>
    <row r="2044" spans="1:35">
      <c r="A2044" s="22">
        <v>2042</v>
      </c>
      <c r="B2044" s="28">
        <v>45627</v>
      </c>
      <c r="C2044" s="23" t="s">
        <v>41</v>
      </c>
      <c r="D2044" s="23" t="s">
        <v>98</v>
      </c>
      <c r="E2044" s="22">
        <v>737</v>
      </c>
      <c r="F2044" s="22">
        <v>40</v>
      </c>
      <c r="G2044" s="22">
        <v>0</v>
      </c>
      <c r="H2044" s="38">
        <v>0</v>
      </c>
      <c r="I2044" s="22">
        <v>16412</v>
      </c>
      <c r="J2044" s="22">
        <v>0</v>
      </c>
      <c r="K2044" s="22">
        <v>153576</v>
      </c>
      <c r="L2044" s="22">
        <v>906711</v>
      </c>
      <c r="M2044" s="22">
        <v>280338</v>
      </c>
      <c r="N2044" s="29">
        <v>799121.69</v>
      </c>
      <c r="O2044" s="22">
        <v>1535641</v>
      </c>
      <c r="P2044" s="29">
        <v>1642650.05</v>
      </c>
      <c r="Q2044" s="22">
        <v>0</v>
      </c>
      <c r="R2044" s="29">
        <v>0</v>
      </c>
      <c r="S2044" s="22">
        <v>0</v>
      </c>
      <c r="T2044" s="29">
        <v>0</v>
      </c>
      <c r="U2044" s="22">
        <v>160077</v>
      </c>
      <c r="V2044" s="29">
        <v>360314.97</v>
      </c>
      <c r="W2044" s="22">
        <v>9811</v>
      </c>
      <c r="X2044" s="29">
        <v>40211.72</v>
      </c>
      <c r="Y2044" s="22">
        <v>0</v>
      </c>
      <c r="Z2044" s="29">
        <v>0</v>
      </c>
      <c r="AA2044" s="22">
        <v>445332</v>
      </c>
      <c r="AB2044" s="29">
        <v>2246526.2000000002</v>
      </c>
      <c r="AC2044" s="22">
        <v>3</v>
      </c>
      <c r="AD2044" s="29">
        <v>6</v>
      </c>
      <c r="AE2044" s="29">
        <v>2441771.7400000002</v>
      </c>
      <c r="AF2044" s="29">
        <v>2647058.89</v>
      </c>
      <c r="AG2044" s="29" t="s">
        <v>35</v>
      </c>
      <c r="AI2044"/>
    </row>
    <row r="2045" spans="1:35">
      <c r="A2045" s="17">
        <v>2043</v>
      </c>
      <c r="B2045" s="18">
        <v>45627</v>
      </c>
      <c r="C2045" s="19" t="s">
        <v>45</v>
      </c>
      <c r="D2045" s="19" t="s">
        <v>50</v>
      </c>
      <c r="E2045" s="17">
        <v>8217</v>
      </c>
      <c r="F2045" s="17">
        <v>3809</v>
      </c>
      <c r="G2045" s="17">
        <v>74536</v>
      </c>
      <c r="H2045" s="20">
        <v>13177</v>
      </c>
      <c r="I2045" s="17">
        <v>0</v>
      </c>
      <c r="J2045" s="17">
        <v>3344640</v>
      </c>
      <c r="K2045" s="17">
        <v>997943</v>
      </c>
      <c r="L2045" s="17">
        <v>59396108</v>
      </c>
      <c r="M2045" s="17">
        <v>1114470</v>
      </c>
      <c r="N2045" s="21">
        <v>4372177.42</v>
      </c>
      <c r="O2045" s="17">
        <v>469173</v>
      </c>
      <c r="P2045" s="21">
        <v>2707241.43</v>
      </c>
      <c r="Q2045" s="17">
        <v>0</v>
      </c>
      <c r="R2045" s="21">
        <v>0</v>
      </c>
      <c r="S2045" s="17">
        <v>103464</v>
      </c>
      <c r="T2045" s="21">
        <v>581758.19999999995</v>
      </c>
      <c r="U2045" s="17">
        <v>5852115</v>
      </c>
      <c r="V2045" s="21">
        <v>16562919.99</v>
      </c>
      <c r="W2045" s="17">
        <v>914454</v>
      </c>
      <c r="X2045" s="21">
        <v>3890116.71</v>
      </c>
      <c r="Y2045" s="17">
        <v>4172</v>
      </c>
      <c r="Z2045" s="21">
        <v>73508.67</v>
      </c>
      <c r="AA2045" s="17">
        <v>30969820</v>
      </c>
      <c r="AB2045" s="21">
        <v>149324313.69999999</v>
      </c>
      <c r="AC2045" s="17">
        <v>75</v>
      </c>
      <c r="AD2045" s="21">
        <v>63.86</v>
      </c>
      <c r="AE2045" s="21">
        <v>7661177.0499999998</v>
      </c>
      <c r="AF2045" s="21">
        <v>169850922.93000001</v>
      </c>
      <c r="AG2045" s="21" t="s">
        <v>35</v>
      </c>
      <c r="AI2045"/>
    </row>
    <row r="2046" spans="1:35">
      <c r="A2046" s="22">
        <v>2044</v>
      </c>
      <c r="B2046" s="28">
        <v>45627</v>
      </c>
      <c r="C2046" s="23" t="s">
        <v>33</v>
      </c>
      <c r="D2046" s="23" t="s">
        <v>51</v>
      </c>
      <c r="E2046" s="22">
        <v>185</v>
      </c>
      <c r="F2046" s="22">
        <v>2</v>
      </c>
      <c r="G2046" s="22">
        <v>0</v>
      </c>
      <c r="H2046" s="38">
        <v>0</v>
      </c>
      <c r="I2046" s="22">
        <v>0</v>
      </c>
      <c r="J2046" s="22">
        <v>0</v>
      </c>
      <c r="K2046" s="22">
        <v>0</v>
      </c>
      <c r="L2046" s="22">
        <v>235870</v>
      </c>
      <c r="M2046" s="22">
        <v>0</v>
      </c>
      <c r="N2046" s="29">
        <v>0</v>
      </c>
      <c r="O2046" s="22">
        <v>0</v>
      </c>
      <c r="P2046" s="29">
        <v>0</v>
      </c>
      <c r="Q2046" s="22">
        <v>0</v>
      </c>
      <c r="R2046" s="29">
        <v>0</v>
      </c>
      <c r="S2046" s="22">
        <v>0</v>
      </c>
      <c r="T2046" s="29">
        <v>0</v>
      </c>
      <c r="U2046" s="22">
        <v>25044</v>
      </c>
      <c r="V2046" s="29">
        <v>82977.33</v>
      </c>
      <c r="W2046" s="22">
        <v>2660</v>
      </c>
      <c r="X2046" s="29">
        <v>14202.83</v>
      </c>
      <c r="Y2046" s="22">
        <v>0</v>
      </c>
      <c r="Z2046" s="29">
        <v>0</v>
      </c>
      <c r="AA2046" s="22">
        <v>111892</v>
      </c>
      <c r="AB2046" s="29">
        <v>661833.55000000005</v>
      </c>
      <c r="AC2046" s="22">
        <v>0</v>
      </c>
      <c r="AD2046" s="29">
        <v>0</v>
      </c>
      <c r="AE2046" s="29">
        <v>0</v>
      </c>
      <c r="AF2046" s="29">
        <v>759013.71000000008</v>
      </c>
      <c r="AG2046" s="29" t="s">
        <v>35</v>
      </c>
      <c r="AI2046"/>
    </row>
    <row r="2047" spans="1:35">
      <c r="A2047" s="17">
        <v>2045</v>
      </c>
      <c r="B2047" s="18">
        <v>45627</v>
      </c>
      <c r="C2047" s="19" t="s">
        <v>45</v>
      </c>
      <c r="D2047" s="19" t="s">
        <v>53</v>
      </c>
      <c r="E2047" s="17">
        <v>2857</v>
      </c>
      <c r="F2047" s="17">
        <v>1144</v>
      </c>
      <c r="G2047" s="17">
        <v>3344</v>
      </c>
      <c r="H2047" s="20">
        <v>2755</v>
      </c>
      <c r="I2047" s="17">
        <v>34434</v>
      </c>
      <c r="J2047" s="17">
        <v>1959821</v>
      </c>
      <c r="K2047" s="17">
        <v>0</v>
      </c>
      <c r="L2047" s="17">
        <v>28178425</v>
      </c>
      <c r="M2047" s="17">
        <v>0</v>
      </c>
      <c r="N2047" s="21">
        <v>0</v>
      </c>
      <c r="O2047" s="17">
        <v>0</v>
      </c>
      <c r="P2047" s="21">
        <v>0</v>
      </c>
      <c r="Q2047" s="17">
        <v>0</v>
      </c>
      <c r="R2047" s="21">
        <v>0</v>
      </c>
      <c r="S2047" s="17">
        <v>0</v>
      </c>
      <c r="T2047" s="21">
        <v>0</v>
      </c>
      <c r="U2047" s="17">
        <v>1462407</v>
      </c>
      <c r="V2047" s="21">
        <v>3636025.79</v>
      </c>
      <c r="W2047" s="17">
        <v>193709</v>
      </c>
      <c r="X2047" s="21">
        <v>685350.2</v>
      </c>
      <c r="Y2047" s="17">
        <v>0</v>
      </c>
      <c r="Z2047" s="21">
        <v>0</v>
      </c>
      <c r="AA2047" s="17">
        <v>8659061</v>
      </c>
      <c r="AB2047" s="21">
        <v>40488347.609999999</v>
      </c>
      <c r="AC2047" s="17">
        <v>3538</v>
      </c>
      <c r="AD2047" s="21">
        <v>3625.79</v>
      </c>
      <c r="AE2047" s="21">
        <v>0</v>
      </c>
      <c r="AF2047" s="21">
        <v>44813349.390000001</v>
      </c>
      <c r="AG2047" s="21" t="s">
        <v>35</v>
      </c>
      <c r="AI2047"/>
    </row>
    <row r="2048" spans="1:35">
      <c r="A2048" s="22">
        <v>2046</v>
      </c>
      <c r="B2048" s="28">
        <v>45627</v>
      </c>
      <c r="C2048" s="23" t="s">
        <v>38</v>
      </c>
      <c r="D2048" s="23" t="s">
        <v>54</v>
      </c>
      <c r="E2048" s="22">
        <v>0</v>
      </c>
      <c r="F2048" s="22">
        <v>0</v>
      </c>
      <c r="G2048" s="22">
        <v>0</v>
      </c>
      <c r="H2048" s="38">
        <v>0</v>
      </c>
      <c r="I2048" s="22">
        <v>0</v>
      </c>
      <c r="J2048" s="22">
        <v>0</v>
      </c>
      <c r="K2048" s="22">
        <v>223969</v>
      </c>
      <c r="L2048" s="22">
        <v>0</v>
      </c>
      <c r="M2048" s="22">
        <v>143621</v>
      </c>
      <c r="N2048" s="29">
        <v>1129885.24</v>
      </c>
      <c r="O2048" s="22">
        <v>237890</v>
      </c>
      <c r="P2048" s="29">
        <v>4018712.64</v>
      </c>
      <c r="Q2048" s="22">
        <v>0</v>
      </c>
      <c r="R2048" s="29">
        <v>0</v>
      </c>
      <c r="S2048" s="22">
        <v>603</v>
      </c>
      <c r="T2048" s="29">
        <v>5217.8999999999996</v>
      </c>
      <c r="U2048" s="22">
        <v>0</v>
      </c>
      <c r="V2048" s="29">
        <v>0</v>
      </c>
      <c r="W2048" s="22">
        <v>0</v>
      </c>
      <c r="X2048" s="29">
        <v>0</v>
      </c>
      <c r="Y2048" s="22">
        <v>0</v>
      </c>
      <c r="Z2048" s="29">
        <v>0</v>
      </c>
      <c r="AA2048" s="22">
        <v>0</v>
      </c>
      <c r="AB2048" s="29">
        <v>0</v>
      </c>
      <c r="AC2048" s="22">
        <v>0</v>
      </c>
      <c r="AD2048" s="29">
        <v>0</v>
      </c>
      <c r="AE2048" s="29">
        <v>5153815.78</v>
      </c>
      <c r="AF2048" s="29">
        <v>0</v>
      </c>
      <c r="AG2048" s="29" t="s">
        <v>40</v>
      </c>
      <c r="AI2048"/>
    </row>
    <row r="2049" spans="1:35">
      <c r="A2049" s="17">
        <v>2047</v>
      </c>
      <c r="B2049" s="18">
        <v>45627</v>
      </c>
      <c r="C2049" s="19" t="s">
        <v>41</v>
      </c>
      <c r="D2049" s="19" t="s">
        <v>55</v>
      </c>
      <c r="E2049" s="17">
        <v>1170</v>
      </c>
      <c r="F2049" s="17">
        <v>523</v>
      </c>
      <c r="G2049" s="17">
        <v>7302</v>
      </c>
      <c r="H2049" s="20">
        <v>92325</v>
      </c>
      <c r="I2049" s="17">
        <v>0</v>
      </c>
      <c r="J2049" s="17">
        <v>81930</v>
      </c>
      <c r="K2049" s="17">
        <v>26844</v>
      </c>
      <c r="L2049" s="17">
        <v>2963830</v>
      </c>
      <c r="M2049" s="17">
        <v>50134</v>
      </c>
      <c r="N2049" s="21">
        <v>226149.94</v>
      </c>
      <c r="O2049" s="17">
        <v>21729</v>
      </c>
      <c r="P2049" s="21">
        <v>241970.38</v>
      </c>
      <c r="Q2049" s="17">
        <v>0</v>
      </c>
      <c r="R2049" s="21">
        <v>0</v>
      </c>
      <c r="S2049" s="17">
        <v>248</v>
      </c>
      <c r="T2049" s="21">
        <v>1418.7</v>
      </c>
      <c r="U2049" s="17">
        <v>471838</v>
      </c>
      <c r="V2049" s="21">
        <v>1333532.18</v>
      </c>
      <c r="W2049" s="17">
        <v>34791</v>
      </c>
      <c r="X2049" s="21">
        <v>121217.38</v>
      </c>
      <c r="Y2049" s="17">
        <v>0</v>
      </c>
      <c r="Z2049" s="21">
        <v>0</v>
      </c>
      <c r="AA2049" s="17">
        <v>2378022</v>
      </c>
      <c r="AB2049" s="21">
        <v>13297318.800000001</v>
      </c>
      <c r="AC2049" s="17">
        <v>0</v>
      </c>
      <c r="AD2049" s="21">
        <v>0</v>
      </c>
      <c r="AE2049" s="21">
        <v>469539.02</v>
      </c>
      <c r="AF2049" s="21">
        <v>14752068.360000001</v>
      </c>
      <c r="AG2049" s="21" t="s">
        <v>35</v>
      </c>
      <c r="AI2049"/>
    </row>
    <row r="2050" spans="1:35">
      <c r="A2050" s="22">
        <v>2048</v>
      </c>
      <c r="B2050" s="28">
        <v>45627</v>
      </c>
      <c r="C2050" s="23" t="s">
        <v>38</v>
      </c>
      <c r="D2050" s="23" t="s">
        <v>56</v>
      </c>
      <c r="E2050" s="22">
        <v>440</v>
      </c>
      <c r="F2050" s="22">
        <v>336</v>
      </c>
      <c r="G2050" s="22">
        <v>647</v>
      </c>
      <c r="H2050" s="38">
        <v>90</v>
      </c>
      <c r="I2050" s="22">
        <v>0</v>
      </c>
      <c r="J2050" s="22">
        <v>7414</v>
      </c>
      <c r="K2050" s="22">
        <v>508863</v>
      </c>
      <c r="L2050" s="22">
        <v>1739117</v>
      </c>
      <c r="M2050" s="22">
        <v>537559</v>
      </c>
      <c r="N2050" s="29">
        <v>2468444.04</v>
      </c>
      <c r="O2050" s="22">
        <v>300166</v>
      </c>
      <c r="P2050" s="29">
        <v>2539123.86</v>
      </c>
      <c r="Q2050" s="22">
        <v>0</v>
      </c>
      <c r="R2050" s="29">
        <v>0</v>
      </c>
      <c r="S2050" s="22">
        <v>3162</v>
      </c>
      <c r="T2050" s="29">
        <v>9522.4</v>
      </c>
      <c r="U2050" s="22">
        <v>197333</v>
      </c>
      <c r="V2050" s="29">
        <v>517353.98</v>
      </c>
      <c r="W2050" s="22">
        <v>95823</v>
      </c>
      <c r="X2050" s="29">
        <v>315569.58</v>
      </c>
      <c r="Y2050" s="22">
        <v>0</v>
      </c>
      <c r="Z2050" s="29">
        <v>0</v>
      </c>
      <c r="AA2050" s="22">
        <v>743589</v>
      </c>
      <c r="AB2050" s="29">
        <v>3960853.78</v>
      </c>
      <c r="AC2050" s="22">
        <v>0</v>
      </c>
      <c r="AD2050" s="29">
        <v>0</v>
      </c>
      <c r="AE2050" s="29">
        <v>5017090.3000000007</v>
      </c>
      <c r="AF2050" s="29">
        <v>4793777.34</v>
      </c>
      <c r="AG2050" s="29" t="s">
        <v>40</v>
      </c>
      <c r="AI2050"/>
    </row>
    <row r="2051" spans="1:35">
      <c r="A2051" s="17">
        <v>2049</v>
      </c>
      <c r="B2051" s="18">
        <v>45627</v>
      </c>
      <c r="C2051" s="19" t="s">
        <v>41</v>
      </c>
      <c r="D2051" s="19" t="s">
        <v>57</v>
      </c>
      <c r="E2051" s="17">
        <v>425</v>
      </c>
      <c r="F2051" s="17">
        <v>5</v>
      </c>
      <c r="G2051" s="17">
        <v>8012</v>
      </c>
      <c r="H2051" s="20">
        <v>0</v>
      </c>
      <c r="I2051" s="17">
        <v>17395</v>
      </c>
      <c r="J2051" s="17">
        <v>0</v>
      </c>
      <c r="K2051" s="17">
        <v>41</v>
      </c>
      <c r="L2051" s="17">
        <v>821559</v>
      </c>
      <c r="M2051" s="17">
        <v>43</v>
      </c>
      <c r="N2051" s="21">
        <v>116.8</v>
      </c>
      <c r="O2051" s="17">
        <v>18</v>
      </c>
      <c r="P2051" s="21">
        <v>27.56</v>
      </c>
      <c r="Q2051" s="17">
        <v>0</v>
      </c>
      <c r="R2051" s="21">
        <v>0</v>
      </c>
      <c r="S2051" s="17">
        <v>2</v>
      </c>
      <c r="T2051" s="21">
        <v>1.5</v>
      </c>
      <c r="U2051" s="17">
        <v>80717</v>
      </c>
      <c r="V2051" s="21">
        <v>266740.56</v>
      </c>
      <c r="W2051" s="17">
        <v>46796</v>
      </c>
      <c r="X2051" s="21">
        <v>162990.65</v>
      </c>
      <c r="Y2051" s="17">
        <v>279</v>
      </c>
      <c r="Z2051" s="21">
        <v>7609.3</v>
      </c>
      <c r="AA2051" s="17">
        <v>284603</v>
      </c>
      <c r="AB2051" s="21">
        <v>1637803.28</v>
      </c>
      <c r="AC2051" s="17">
        <v>0</v>
      </c>
      <c r="AD2051" s="21">
        <v>0</v>
      </c>
      <c r="AE2051" s="21">
        <v>145.85999999999999</v>
      </c>
      <c r="AF2051" s="21">
        <v>2075143.79</v>
      </c>
      <c r="AG2051" s="21" t="s">
        <v>35</v>
      </c>
      <c r="AI2051"/>
    </row>
    <row r="2052" spans="1:35">
      <c r="A2052" s="22">
        <v>2050</v>
      </c>
      <c r="B2052" s="28">
        <v>45627</v>
      </c>
      <c r="C2052" s="23" t="s">
        <v>38</v>
      </c>
      <c r="D2052" s="23" t="s">
        <v>58</v>
      </c>
      <c r="E2052" s="22">
        <v>13</v>
      </c>
      <c r="F2052" s="22">
        <v>2</v>
      </c>
      <c r="G2052" s="22">
        <v>0</v>
      </c>
      <c r="H2052" s="38">
        <v>0</v>
      </c>
      <c r="I2052" s="22">
        <v>0</v>
      </c>
      <c r="J2052" s="22">
        <v>8</v>
      </c>
      <c r="K2052" s="22">
        <v>0</v>
      </c>
      <c r="L2052" s="22">
        <v>104832</v>
      </c>
      <c r="M2052" s="22">
        <v>0</v>
      </c>
      <c r="N2052" s="29">
        <v>0</v>
      </c>
      <c r="O2052" s="22">
        <v>0</v>
      </c>
      <c r="P2052" s="29">
        <v>0</v>
      </c>
      <c r="Q2052" s="22">
        <v>0</v>
      </c>
      <c r="R2052" s="29">
        <v>0</v>
      </c>
      <c r="S2052" s="22">
        <v>0</v>
      </c>
      <c r="T2052" s="29">
        <v>0</v>
      </c>
      <c r="U2052" s="22">
        <v>27883</v>
      </c>
      <c r="V2052" s="29">
        <v>99481.61</v>
      </c>
      <c r="W2052" s="22">
        <v>13034</v>
      </c>
      <c r="X2052" s="29">
        <v>51964.57</v>
      </c>
      <c r="Y2052" s="22">
        <v>0</v>
      </c>
      <c r="Z2052" s="29">
        <v>0</v>
      </c>
      <c r="AA2052" s="22">
        <v>29911</v>
      </c>
      <c r="AB2052" s="29">
        <v>184798.63</v>
      </c>
      <c r="AC2052" s="22">
        <v>0</v>
      </c>
      <c r="AD2052" s="29">
        <v>0</v>
      </c>
      <c r="AE2052" s="29">
        <v>0</v>
      </c>
      <c r="AF2052" s="29">
        <v>336244.81</v>
      </c>
      <c r="AG2052" s="29" t="s">
        <v>35</v>
      </c>
      <c r="AI2052"/>
    </row>
    <row r="2053" spans="1:35">
      <c r="A2053" s="17">
        <v>2051</v>
      </c>
      <c r="B2053" s="18">
        <v>45627</v>
      </c>
      <c r="C2053" s="19" t="s">
        <v>41</v>
      </c>
      <c r="D2053" s="19" t="s">
        <v>59</v>
      </c>
      <c r="E2053" s="17">
        <v>241</v>
      </c>
      <c r="F2053" s="17">
        <v>39</v>
      </c>
      <c r="G2053" s="17">
        <v>1475</v>
      </c>
      <c r="H2053" s="20">
        <v>0</v>
      </c>
      <c r="I2053" s="17">
        <v>0</v>
      </c>
      <c r="J2053" s="17">
        <v>36330</v>
      </c>
      <c r="K2053" s="17">
        <v>12941</v>
      </c>
      <c r="L2053" s="17">
        <v>574838</v>
      </c>
      <c r="M2053" s="17">
        <v>27512</v>
      </c>
      <c r="N2053" s="21">
        <v>67880.84</v>
      </c>
      <c r="O2053" s="17">
        <v>6512</v>
      </c>
      <c r="P2053" s="21">
        <v>28925.35</v>
      </c>
      <c r="Q2053" s="17">
        <v>0</v>
      </c>
      <c r="R2053" s="21">
        <v>0</v>
      </c>
      <c r="S2053" s="17">
        <v>288</v>
      </c>
      <c r="T2053" s="21">
        <v>1030.25</v>
      </c>
      <c r="U2053" s="17">
        <v>141256</v>
      </c>
      <c r="V2053" s="21">
        <v>291050.52</v>
      </c>
      <c r="W2053" s="17">
        <v>5738</v>
      </c>
      <c r="X2053" s="21">
        <v>13073.88</v>
      </c>
      <c r="Y2053" s="17">
        <v>0</v>
      </c>
      <c r="Z2053" s="21">
        <v>0</v>
      </c>
      <c r="AA2053" s="17">
        <v>436340</v>
      </c>
      <c r="AB2053" s="21">
        <v>1917014.43</v>
      </c>
      <c r="AC2053" s="17">
        <v>0</v>
      </c>
      <c r="AD2053" s="21">
        <v>0</v>
      </c>
      <c r="AE2053" s="21">
        <v>97836.44</v>
      </c>
      <c r="AF2053" s="21">
        <v>2221138.83</v>
      </c>
      <c r="AG2053" s="21" t="s">
        <v>35</v>
      </c>
      <c r="AI2053"/>
    </row>
    <row r="2054" spans="1:35">
      <c r="A2054" s="22">
        <v>2052</v>
      </c>
      <c r="B2054" s="28">
        <v>45627</v>
      </c>
      <c r="C2054" s="23" t="s">
        <v>38</v>
      </c>
      <c r="D2054" s="23" t="s">
        <v>103</v>
      </c>
      <c r="E2054" s="22">
        <v>2</v>
      </c>
      <c r="F2054" s="22">
        <v>0</v>
      </c>
      <c r="G2054" s="22">
        <v>0</v>
      </c>
      <c r="H2054" s="38">
        <v>0</v>
      </c>
      <c r="I2054" s="22">
        <v>0</v>
      </c>
      <c r="J2054" s="22">
        <v>0</v>
      </c>
      <c r="K2054" s="22">
        <v>0</v>
      </c>
      <c r="L2054" s="22">
        <v>22614</v>
      </c>
      <c r="M2054" s="22">
        <v>0</v>
      </c>
      <c r="N2054" s="29">
        <v>0</v>
      </c>
      <c r="O2054" s="22">
        <v>0</v>
      </c>
      <c r="P2054" s="29">
        <v>0</v>
      </c>
      <c r="Q2054" s="22">
        <v>0</v>
      </c>
      <c r="R2054" s="29">
        <v>0</v>
      </c>
      <c r="S2054" s="22">
        <v>0</v>
      </c>
      <c r="T2054" s="29">
        <v>0</v>
      </c>
      <c r="U2054" s="22">
        <v>1000</v>
      </c>
      <c r="V2054" s="29">
        <v>3383.3</v>
      </c>
      <c r="W2054" s="22">
        <v>240</v>
      </c>
      <c r="X2054" s="29">
        <v>431.42</v>
      </c>
      <c r="Y2054" s="22">
        <v>0</v>
      </c>
      <c r="Z2054" s="29">
        <v>0</v>
      </c>
      <c r="AA2054" s="22">
        <v>2248</v>
      </c>
      <c r="AB2054" s="29">
        <v>13664.4</v>
      </c>
      <c r="AC2054" s="22">
        <v>0</v>
      </c>
      <c r="AD2054" s="29">
        <v>0</v>
      </c>
      <c r="AE2054" s="29">
        <v>0</v>
      </c>
      <c r="AF2054" s="29">
        <v>17479.12</v>
      </c>
      <c r="AG2054" s="29" t="s">
        <v>35</v>
      </c>
      <c r="AI2054"/>
    </row>
    <row r="2055" spans="1:35">
      <c r="A2055" s="17">
        <v>2053</v>
      </c>
      <c r="B2055" s="18">
        <v>45627</v>
      </c>
      <c r="C2055" s="19" t="s">
        <v>33</v>
      </c>
      <c r="D2055" s="19" t="s">
        <v>60</v>
      </c>
      <c r="E2055" s="17">
        <v>667</v>
      </c>
      <c r="F2055" s="17">
        <v>2</v>
      </c>
      <c r="G2055" s="17">
        <v>0</v>
      </c>
      <c r="H2055" s="20">
        <v>6274</v>
      </c>
      <c r="I2055" s="17">
        <v>0</v>
      </c>
      <c r="J2055" s="17">
        <v>0</v>
      </c>
      <c r="K2055" s="17">
        <v>47</v>
      </c>
      <c r="L2055" s="17">
        <v>5804134</v>
      </c>
      <c r="M2055" s="17">
        <v>67</v>
      </c>
      <c r="N2055" s="21">
        <v>203.14</v>
      </c>
      <c r="O2055" s="17">
        <v>327</v>
      </c>
      <c r="P2055" s="21">
        <v>186.15</v>
      </c>
      <c r="Q2055" s="17">
        <v>0</v>
      </c>
      <c r="R2055" s="21">
        <v>0</v>
      </c>
      <c r="S2055" s="17">
        <v>0</v>
      </c>
      <c r="T2055" s="21">
        <v>0</v>
      </c>
      <c r="U2055" s="17">
        <v>146986</v>
      </c>
      <c r="V2055" s="21">
        <v>286827.33</v>
      </c>
      <c r="W2055" s="17">
        <v>9472</v>
      </c>
      <c r="X2055" s="21">
        <v>30197.8</v>
      </c>
      <c r="Y2055" s="17">
        <v>0</v>
      </c>
      <c r="Z2055" s="21">
        <v>0</v>
      </c>
      <c r="AA2055" s="17">
        <v>839700</v>
      </c>
      <c r="AB2055" s="21">
        <v>4019327.5</v>
      </c>
      <c r="AC2055" s="17">
        <v>0</v>
      </c>
      <c r="AD2055" s="21">
        <v>0</v>
      </c>
      <c r="AE2055" s="21">
        <v>389.28999999999996</v>
      </c>
      <c r="AF2055" s="21">
        <v>4336352.63</v>
      </c>
      <c r="AG2055" s="21" t="s">
        <v>35</v>
      </c>
      <c r="AI2055"/>
    </row>
    <row r="2056" spans="1:35">
      <c r="A2056" s="22">
        <v>2054</v>
      </c>
      <c r="B2056" s="28">
        <v>45627</v>
      </c>
      <c r="C2056" s="23" t="s">
        <v>33</v>
      </c>
      <c r="D2056" s="23" t="s">
        <v>61</v>
      </c>
      <c r="E2056" s="22">
        <v>371</v>
      </c>
      <c r="F2056" s="22">
        <v>4</v>
      </c>
      <c r="G2056" s="22">
        <v>2793</v>
      </c>
      <c r="H2056" s="38">
        <v>331</v>
      </c>
      <c r="I2056" s="22">
        <v>54769</v>
      </c>
      <c r="J2056" s="22">
        <v>0</v>
      </c>
      <c r="K2056" s="22">
        <v>11</v>
      </c>
      <c r="L2056" s="22">
        <v>1423522</v>
      </c>
      <c r="M2056" s="22">
        <v>73</v>
      </c>
      <c r="N2056" s="29">
        <v>119.16</v>
      </c>
      <c r="O2056" s="22">
        <v>31</v>
      </c>
      <c r="P2056" s="29">
        <v>62.48</v>
      </c>
      <c r="Q2056" s="22">
        <v>0</v>
      </c>
      <c r="R2056" s="29">
        <v>0</v>
      </c>
      <c r="S2056" s="22">
        <v>7</v>
      </c>
      <c r="T2056" s="29">
        <v>4.3</v>
      </c>
      <c r="U2056" s="22">
        <v>111842</v>
      </c>
      <c r="V2056" s="29">
        <v>267289.11</v>
      </c>
      <c r="W2056" s="22">
        <v>27500</v>
      </c>
      <c r="X2056" s="29">
        <v>135753.01999999999</v>
      </c>
      <c r="Y2056" s="22">
        <v>0</v>
      </c>
      <c r="Z2056" s="29">
        <v>0</v>
      </c>
      <c r="AA2056" s="22">
        <v>1999779</v>
      </c>
      <c r="AB2056" s="29">
        <v>5915522.7300000004</v>
      </c>
      <c r="AC2056" s="22">
        <v>0</v>
      </c>
      <c r="AD2056" s="29">
        <v>0</v>
      </c>
      <c r="AE2056" s="29">
        <v>185.94</v>
      </c>
      <c r="AF2056" s="29">
        <v>6318564.8600000003</v>
      </c>
      <c r="AG2056" s="29" t="s">
        <v>35</v>
      </c>
      <c r="AI2056"/>
    </row>
    <row r="2057" spans="1:35">
      <c r="A2057" s="17">
        <v>2055</v>
      </c>
      <c r="B2057" s="18">
        <v>45627</v>
      </c>
      <c r="C2057" s="19" t="s">
        <v>41</v>
      </c>
      <c r="D2057" s="19" t="s">
        <v>62</v>
      </c>
      <c r="E2057" s="17">
        <v>1739</v>
      </c>
      <c r="F2057" s="17">
        <v>314</v>
      </c>
      <c r="G2057" s="17">
        <v>21058</v>
      </c>
      <c r="H2057" s="20">
        <v>0</v>
      </c>
      <c r="I2057" s="17">
        <v>0</v>
      </c>
      <c r="J2057" s="17">
        <v>5737909</v>
      </c>
      <c r="K2057" s="17">
        <v>1095127</v>
      </c>
      <c r="L2057" s="17">
        <v>13980395</v>
      </c>
      <c r="M2057" s="17">
        <v>2589902</v>
      </c>
      <c r="N2057" s="21">
        <v>7477129.5099999998</v>
      </c>
      <c r="O2057" s="17">
        <v>1763004</v>
      </c>
      <c r="P2057" s="21">
        <v>9946996.2300000004</v>
      </c>
      <c r="Q2057" s="17">
        <v>0</v>
      </c>
      <c r="R2057" s="21">
        <v>0</v>
      </c>
      <c r="S2057" s="17">
        <v>5599</v>
      </c>
      <c r="T2057" s="21">
        <v>26634.22</v>
      </c>
      <c r="U2057" s="17">
        <v>2923729</v>
      </c>
      <c r="V2057" s="21">
        <v>8192476.2000000002</v>
      </c>
      <c r="W2057" s="17">
        <v>1166964</v>
      </c>
      <c r="X2057" s="21">
        <v>4273893.5599999996</v>
      </c>
      <c r="Y2057" s="17">
        <v>3188</v>
      </c>
      <c r="Z2057" s="21">
        <v>45183.39</v>
      </c>
      <c r="AA2057" s="17">
        <v>7938001</v>
      </c>
      <c r="AB2057" s="21">
        <v>40424701.32</v>
      </c>
      <c r="AC2057" s="17">
        <v>53</v>
      </c>
      <c r="AD2057" s="21">
        <v>52.2</v>
      </c>
      <c r="AE2057" s="21">
        <v>17450759.960000001</v>
      </c>
      <c r="AF2057" s="21">
        <v>52936306.670000002</v>
      </c>
      <c r="AG2057" s="21" t="s">
        <v>35</v>
      </c>
      <c r="AI2057"/>
    </row>
    <row r="2058" spans="1:35">
      <c r="A2058" s="22">
        <v>2056</v>
      </c>
      <c r="B2058" s="28">
        <v>45627</v>
      </c>
      <c r="C2058" s="23" t="s">
        <v>36</v>
      </c>
      <c r="D2058" s="23" t="s">
        <v>64</v>
      </c>
      <c r="E2058" s="22">
        <v>0</v>
      </c>
      <c r="F2058" s="22">
        <v>0</v>
      </c>
      <c r="G2058" s="22">
        <v>0</v>
      </c>
      <c r="H2058" s="38">
        <v>445603</v>
      </c>
      <c r="I2058" s="22">
        <v>0</v>
      </c>
      <c r="J2058" s="22">
        <v>11246</v>
      </c>
      <c r="K2058" s="22">
        <v>0</v>
      </c>
      <c r="L2058" s="22">
        <v>10036287</v>
      </c>
      <c r="M2058" s="22">
        <v>0</v>
      </c>
      <c r="N2058" s="29">
        <v>0</v>
      </c>
      <c r="O2058" s="22">
        <v>0</v>
      </c>
      <c r="P2058" s="29">
        <v>0</v>
      </c>
      <c r="Q2058" s="22">
        <v>0</v>
      </c>
      <c r="R2058" s="29">
        <v>0</v>
      </c>
      <c r="S2058" s="22">
        <v>0</v>
      </c>
      <c r="T2058" s="29">
        <v>0</v>
      </c>
      <c r="U2058" s="22">
        <v>132064</v>
      </c>
      <c r="V2058" s="29">
        <v>313722.18</v>
      </c>
      <c r="W2058" s="22">
        <v>10252</v>
      </c>
      <c r="X2058" s="29">
        <v>41459.730000000003</v>
      </c>
      <c r="Y2058" s="22">
        <v>0</v>
      </c>
      <c r="Z2058" s="29">
        <v>0</v>
      </c>
      <c r="AA2058" s="22">
        <v>2171864</v>
      </c>
      <c r="AB2058" s="29">
        <v>7357331.2599999998</v>
      </c>
      <c r="AC2058" s="22">
        <v>6</v>
      </c>
      <c r="AD2058" s="29">
        <v>3.4</v>
      </c>
      <c r="AE2058" s="29">
        <v>0</v>
      </c>
      <c r="AF2058" s="29">
        <v>7712516.5700000003</v>
      </c>
      <c r="AG2058" s="29" t="s">
        <v>35</v>
      </c>
      <c r="AI2058"/>
    </row>
    <row r="2059" spans="1:35">
      <c r="A2059" s="17">
        <v>2057</v>
      </c>
      <c r="B2059" s="18">
        <v>45627</v>
      </c>
      <c r="C2059" s="19" t="s">
        <v>41</v>
      </c>
      <c r="D2059" s="19" t="s">
        <v>65</v>
      </c>
      <c r="E2059" s="17">
        <v>12403</v>
      </c>
      <c r="F2059" s="17">
        <v>8646</v>
      </c>
      <c r="G2059" s="17">
        <v>1695039</v>
      </c>
      <c r="H2059" s="20">
        <v>2267</v>
      </c>
      <c r="I2059" s="17">
        <v>2250508</v>
      </c>
      <c r="J2059" s="17">
        <v>814156</v>
      </c>
      <c r="K2059" s="17">
        <v>23145038</v>
      </c>
      <c r="L2059" s="17">
        <v>58395284</v>
      </c>
      <c r="M2059" s="17">
        <v>79622189</v>
      </c>
      <c r="N2059" s="21">
        <v>188356626.90000001</v>
      </c>
      <c r="O2059" s="17">
        <v>34752317</v>
      </c>
      <c r="P2059" s="21">
        <v>343296595.60000002</v>
      </c>
      <c r="Q2059" s="17">
        <v>0</v>
      </c>
      <c r="R2059" s="21">
        <v>0</v>
      </c>
      <c r="S2059" s="17">
        <v>200644</v>
      </c>
      <c r="T2059" s="21">
        <v>1311482.94</v>
      </c>
      <c r="U2059" s="17">
        <v>10324091</v>
      </c>
      <c r="V2059" s="21">
        <v>40093324.280000001</v>
      </c>
      <c r="W2059" s="17">
        <v>6776493</v>
      </c>
      <c r="X2059" s="21">
        <v>34352983.240000002</v>
      </c>
      <c r="Y2059" s="17">
        <v>70085</v>
      </c>
      <c r="Z2059" s="21">
        <v>1004027.8</v>
      </c>
      <c r="AA2059" s="17">
        <v>34278579</v>
      </c>
      <c r="AB2059" s="21">
        <v>231886539.19999999</v>
      </c>
      <c r="AC2059" s="17">
        <v>2382</v>
      </c>
      <c r="AD2059" s="21">
        <v>2439.6</v>
      </c>
      <c r="AE2059" s="21">
        <v>532964705.44</v>
      </c>
      <c r="AF2059" s="21">
        <v>307339314.12</v>
      </c>
      <c r="AG2059" s="21" t="s">
        <v>40</v>
      </c>
      <c r="AI2059"/>
    </row>
    <row r="2060" spans="1:35">
      <c r="A2060" s="22">
        <v>2058</v>
      </c>
      <c r="B2060" s="28">
        <v>45627</v>
      </c>
      <c r="C2060" s="23" t="s">
        <v>38</v>
      </c>
      <c r="D2060" s="23" t="s">
        <v>66</v>
      </c>
      <c r="E2060" s="22">
        <v>46</v>
      </c>
      <c r="F2060" s="22">
        <v>27</v>
      </c>
      <c r="G2060" s="22">
        <v>0</v>
      </c>
      <c r="H2060" s="38">
        <v>0</v>
      </c>
      <c r="I2060" s="22">
        <v>0</v>
      </c>
      <c r="J2060" s="22">
        <v>0</v>
      </c>
      <c r="K2060" s="22">
        <v>801372</v>
      </c>
      <c r="L2060" s="22">
        <v>842628</v>
      </c>
      <c r="M2060" s="22">
        <v>1096494</v>
      </c>
      <c r="N2060" s="29">
        <v>4204871.55</v>
      </c>
      <c r="O2060" s="22">
        <v>1644977</v>
      </c>
      <c r="P2060" s="29">
        <v>15443400.949999999</v>
      </c>
      <c r="Q2060" s="22">
        <v>0</v>
      </c>
      <c r="R2060" s="29">
        <v>0</v>
      </c>
      <c r="S2060" s="22">
        <v>3195</v>
      </c>
      <c r="T2060" s="29">
        <v>22257.75</v>
      </c>
      <c r="U2060" s="22">
        <v>288260</v>
      </c>
      <c r="V2060" s="29">
        <v>1530967.42</v>
      </c>
      <c r="W2060" s="22">
        <v>0</v>
      </c>
      <c r="X2060" s="29">
        <v>0</v>
      </c>
      <c r="Y2060" s="22">
        <v>0</v>
      </c>
      <c r="Z2060" s="29">
        <v>0</v>
      </c>
      <c r="AA2060" s="22">
        <v>252444</v>
      </c>
      <c r="AB2060" s="29">
        <v>1540881.54</v>
      </c>
      <c r="AC2060" s="22">
        <v>0</v>
      </c>
      <c r="AD2060" s="29">
        <v>0</v>
      </c>
      <c r="AE2060" s="29">
        <v>19670530.25</v>
      </c>
      <c r="AF2060" s="29">
        <v>3071848.96</v>
      </c>
      <c r="AG2060" s="29" t="s">
        <v>40</v>
      </c>
      <c r="AI2060"/>
    </row>
    <row r="2061" spans="1:35">
      <c r="A2061" s="17">
        <v>2059</v>
      </c>
      <c r="B2061" s="18">
        <v>45627</v>
      </c>
      <c r="C2061" s="19" t="s">
        <v>41</v>
      </c>
      <c r="D2061" s="19" t="s">
        <v>67</v>
      </c>
      <c r="E2061" s="17">
        <v>10186</v>
      </c>
      <c r="F2061" s="17">
        <v>6088</v>
      </c>
      <c r="G2061" s="17">
        <v>1802952</v>
      </c>
      <c r="H2061" s="20">
        <v>6289</v>
      </c>
      <c r="I2061" s="17">
        <v>597253</v>
      </c>
      <c r="J2061" s="17">
        <v>3682428</v>
      </c>
      <c r="K2061" s="17">
        <v>17901052</v>
      </c>
      <c r="L2061" s="17">
        <v>31819602</v>
      </c>
      <c r="M2061" s="17">
        <v>20478069</v>
      </c>
      <c r="N2061" s="21">
        <v>107681723.5</v>
      </c>
      <c r="O2061" s="17">
        <v>60374419</v>
      </c>
      <c r="P2061" s="21">
        <v>242481049.59999999</v>
      </c>
      <c r="Q2061" s="17">
        <v>69</v>
      </c>
      <c r="R2061" s="21">
        <v>4569.6499999999996</v>
      </c>
      <c r="S2061" s="17">
        <v>69336</v>
      </c>
      <c r="T2061" s="21">
        <v>346519.28</v>
      </c>
      <c r="U2061" s="17">
        <v>6093733</v>
      </c>
      <c r="V2061" s="21">
        <v>26905800.920000002</v>
      </c>
      <c r="W2061" s="17">
        <v>3443590</v>
      </c>
      <c r="X2061" s="21">
        <v>21042596.170000002</v>
      </c>
      <c r="Y2061" s="17">
        <v>5960</v>
      </c>
      <c r="Z2061" s="21">
        <v>122332.77</v>
      </c>
      <c r="AA2061" s="17">
        <v>15269145</v>
      </c>
      <c r="AB2061" s="21">
        <v>111707972.8</v>
      </c>
      <c r="AC2061" s="17">
        <v>2</v>
      </c>
      <c r="AD2061" s="21">
        <v>1.43</v>
      </c>
      <c r="AE2061" s="21">
        <v>350513862.02999997</v>
      </c>
      <c r="AF2061" s="21">
        <v>159778704.09</v>
      </c>
      <c r="AG2061" s="21" t="s">
        <v>40</v>
      </c>
      <c r="AI2061"/>
    </row>
    <row r="2062" spans="1:35">
      <c r="A2062" s="22">
        <v>2060</v>
      </c>
      <c r="B2062" s="28">
        <v>45627</v>
      </c>
      <c r="C2062" s="23" t="s">
        <v>41</v>
      </c>
      <c r="D2062" s="23" t="s">
        <v>68</v>
      </c>
      <c r="E2062" s="22">
        <v>2377</v>
      </c>
      <c r="F2062" s="22">
        <v>807</v>
      </c>
      <c r="G2062" s="22">
        <v>13522</v>
      </c>
      <c r="H2062" s="38">
        <v>1197</v>
      </c>
      <c r="I2062" s="22">
        <v>0</v>
      </c>
      <c r="J2062" s="22">
        <v>352568</v>
      </c>
      <c r="K2062" s="22">
        <v>41023</v>
      </c>
      <c r="L2062" s="22">
        <v>12107833</v>
      </c>
      <c r="M2062" s="22">
        <v>81011</v>
      </c>
      <c r="N2062" s="29">
        <v>339282.65</v>
      </c>
      <c r="O2062" s="22">
        <v>66640</v>
      </c>
      <c r="P2062" s="29">
        <v>263018.52</v>
      </c>
      <c r="Q2062" s="22">
        <v>0</v>
      </c>
      <c r="R2062" s="29">
        <v>0</v>
      </c>
      <c r="S2062" s="22">
        <v>537</v>
      </c>
      <c r="T2062" s="29">
        <v>3132.1</v>
      </c>
      <c r="U2062" s="22">
        <v>1109950</v>
      </c>
      <c r="V2062" s="29">
        <v>2757146.04</v>
      </c>
      <c r="W2062" s="22">
        <v>215688</v>
      </c>
      <c r="X2062" s="29">
        <v>681956.51</v>
      </c>
      <c r="Y2062" s="22">
        <v>0</v>
      </c>
      <c r="Z2062" s="29">
        <v>0</v>
      </c>
      <c r="AA2062" s="22">
        <v>5068995</v>
      </c>
      <c r="AB2062" s="29">
        <v>26263757.870000001</v>
      </c>
      <c r="AC2062" s="22">
        <v>108</v>
      </c>
      <c r="AD2062" s="29">
        <v>54.02</v>
      </c>
      <c r="AE2062" s="29">
        <v>605433.27</v>
      </c>
      <c r="AF2062" s="29">
        <v>29702914.440000001</v>
      </c>
      <c r="AG2062" s="29" t="s">
        <v>35</v>
      </c>
      <c r="AI2062"/>
    </row>
    <row r="2063" spans="1:35">
      <c r="A2063" s="17">
        <v>2061</v>
      </c>
      <c r="B2063" s="18">
        <v>45627</v>
      </c>
      <c r="C2063" s="19" t="s">
        <v>41</v>
      </c>
      <c r="D2063" s="19" t="s">
        <v>69</v>
      </c>
      <c r="E2063" s="17">
        <v>913</v>
      </c>
      <c r="F2063" s="17">
        <v>295</v>
      </c>
      <c r="G2063" s="17">
        <v>44375</v>
      </c>
      <c r="H2063" s="20">
        <v>7647</v>
      </c>
      <c r="I2063" s="17">
        <v>0</v>
      </c>
      <c r="J2063" s="17">
        <v>120368</v>
      </c>
      <c r="K2063" s="17">
        <v>3291800</v>
      </c>
      <c r="L2063" s="17">
        <v>6705953</v>
      </c>
      <c r="M2063" s="17">
        <v>10892866</v>
      </c>
      <c r="N2063" s="21">
        <v>20275257.879999999</v>
      </c>
      <c r="O2063" s="17">
        <v>2401694</v>
      </c>
      <c r="P2063" s="21">
        <v>16946768.629999999</v>
      </c>
      <c r="Q2063" s="17">
        <v>0</v>
      </c>
      <c r="R2063" s="21">
        <v>0</v>
      </c>
      <c r="S2063" s="17">
        <v>26787</v>
      </c>
      <c r="T2063" s="21">
        <v>128393.2</v>
      </c>
      <c r="U2063" s="17">
        <v>634543</v>
      </c>
      <c r="V2063" s="21">
        <v>2181735.11</v>
      </c>
      <c r="W2063" s="17">
        <v>262269</v>
      </c>
      <c r="X2063" s="21">
        <v>3062233.92</v>
      </c>
      <c r="Y2063" s="17">
        <v>0</v>
      </c>
      <c r="Z2063" s="21">
        <v>0</v>
      </c>
      <c r="AA2063" s="17">
        <v>3539100</v>
      </c>
      <c r="AB2063" s="21">
        <v>19173070.52</v>
      </c>
      <c r="AC2063" s="17">
        <v>0</v>
      </c>
      <c r="AD2063" s="21">
        <v>0</v>
      </c>
      <c r="AE2063" s="21">
        <v>37350419.710000001</v>
      </c>
      <c r="AF2063" s="21">
        <v>24417039.549999997</v>
      </c>
      <c r="AG2063" s="21" t="s">
        <v>40</v>
      </c>
      <c r="AI2063"/>
    </row>
    <row r="2064" spans="1:35">
      <c r="A2064" s="22">
        <v>2062</v>
      </c>
      <c r="B2064" s="28">
        <v>45627</v>
      </c>
      <c r="C2064" s="23" t="s">
        <v>36</v>
      </c>
      <c r="D2064" s="23" t="s">
        <v>70</v>
      </c>
      <c r="E2064" s="22">
        <v>0</v>
      </c>
      <c r="F2064" s="22">
        <v>0</v>
      </c>
      <c r="G2064" s="22">
        <v>0</v>
      </c>
      <c r="H2064" s="38">
        <v>196421</v>
      </c>
      <c r="I2064" s="22">
        <v>0</v>
      </c>
      <c r="J2064" s="22">
        <v>1685722</v>
      </c>
      <c r="K2064" s="22">
        <v>0</v>
      </c>
      <c r="L2064" s="22">
        <v>21861433</v>
      </c>
      <c r="M2064" s="22">
        <v>0</v>
      </c>
      <c r="N2064" s="29">
        <v>0</v>
      </c>
      <c r="O2064" s="22">
        <v>0</v>
      </c>
      <c r="P2064" s="29">
        <v>0</v>
      </c>
      <c r="Q2064" s="22">
        <v>0</v>
      </c>
      <c r="R2064" s="29">
        <v>0</v>
      </c>
      <c r="S2064" s="22">
        <v>0</v>
      </c>
      <c r="T2064" s="29">
        <v>0</v>
      </c>
      <c r="U2064" s="22">
        <v>0</v>
      </c>
      <c r="V2064" s="29">
        <v>0</v>
      </c>
      <c r="W2064" s="22">
        <v>204691</v>
      </c>
      <c r="X2064" s="29">
        <v>93385.93</v>
      </c>
      <c r="Y2064" s="22">
        <v>0</v>
      </c>
      <c r="Z2064" s="29">
        <v>0</v>
      </c>
      <c r="AA2064" s="22">
        <v>0</v>
      </c>
      <c r="AB2064" s="29">
        <v>0</v>
      </c>
      <c r="AC2064" s="22">
        <v>0</v>
      </c>
      <c r="AD2064" s="29">
        <v>0</v>
      </c>
      <c r="AE2064" s="29">
        <v>0</v>
      </c>
      <c r="AF2064" s="29">
        <v>93385.93</v>
      </c>
      <c r="AG2064" s="29" t="s">
        <v>35</v>
      </c>
      <c r="AI2064"/>
    </row>
    <row r="2065" spans="1:35">
      <c r="A2065" s="17">
        <v>2063</v>
      </c>
      <c r="B2065" s="18">
        <v>45627</v>
      </c>
      <c r="C2065" s="19" t="s">
        <v>45</v>
      </c>
      <c r="D2065" s="19" t="s">
        <v>71</v>
      </c>
      <c r="E2065" s="17">
        <v>4617</v>
      </c>
      <c r="F2065" s="17">
        <v>607</v>
      </c>
      <c r="G2065" s="17">
        <v>20921</v>
      </c>
      <c r="H2065" s="20">
        <v>13292</v>
      </c>
      <c r="I2065" s="17">
        <v>0</v>
      </c>
      <c r="J2065" s="17">
        <v>2867071</v>
      </c>
      <c r="K2065" s="17">
        <v>282514</v>
      </c>
      <c r="L2065" s="17">
        <v>33020751</v>
      </c>
      <c r="M2065" s="17">
        <v>238832</v>
      </c>
      <c r="N2065" s="21">
        <v>1055577.31</v>
      </c>
      <c r="O2065" s="17">
        <v>269017</v>
      </c>
      <c r="P2065" s="21">
        <v>1347318.59</v>
      </c>
      <c r="Q2065" s="17">
        <v>0</v>
      </c>
      <c r="R2065" s="21">
        <v>0</v>
      </c>
      <c r="S2065" s="17">
        <v>4777</v>
      </c>
      <c r="T2065" s="21">
        <v>36844.21</v>
      </c>
      <c r="U2065" s="17">
        <v>2998465</v>
      </c>
      <c r="V2065" s="21">
        <v>7125557.5199999996</v>
      </c>
      <c r="W2065" s="17">
        <v>559298</v>
      </c>
      <c r="X2065" s="21">
        <v>1339330.6599999999</v>
      </c>
      <c r="Y2065" s="17">
        <v>158</v>
      </c>
      <c r="Z2065" s="21">
        <v>494.26</v>
      </c>
      <c r="AA2065" s="17">
        <v>19223516</v>
      </c>
      <c r="AB2065" s="21">
        <v>91525693.239999995</v>
      </c>
      <c r="AC2065" s="17">
        <v>1479</v>
      </c>
      <c r="AD2065" s="21">
        <v>1489.36</v>
      </c>
      <c r="AE2065" s="21">
        <v>2439740.1100000003</v>
      </c>
      <c r="AF2065" s="21">
        <v>99992565.039999992</v>
      </c>
      <c r="AG2065" s="21" t="s">
        <v>35</v>
      </c>
      <c r="AI2065"/>
    </row>
    <row r="2066" spans="1:35">
      <c r="A2066" s="22">
        <v>2064</v>
      </c>
      <c r="B2066" s="28">
        <v>45627</v>
      </c>
      <c r="C2066" s="23" t="s">
        <v>45</v>
      </c>
      <c r="D2066" s="23" t="s">
        <v>72</v>
      </c>
      <c r="E2066" s="22">
        <v>2764</v>
      </c>
      <c r="F2066" s="22">
        <v>737</v>
      </c>
      <c r="G2066" s="22">
        <v>0</v>
      </c>
      <c r="H2066" s="38">
        <v>9041</v>
      </c>
      <c r="I2066" s="22">
        <v>0</v>
      </c>
      <c r="J2066" s="22">
        <v>434804</v>
      </c>
      <c r="K2066" s="22">
        <v>65086</v>
      </c>
      <c r="L2066" s="22">
        <v>20478463</v>
      </c>
      <c r="M2066" s="22">
        <v>79359</v>
      </c>
      <c r="N2066" s="29">
        <v>250667.49</v>
      </c>
      <c r="O2066" s="22">
        <v>25487</v>
      </c>
      <c r="P2066" s="29">
        <v>100884.98</v>
      </c>
      <c r="Q2066" s="22">
        <v>0</v>
      </c>
      <c r="R2066" s="29">
        <v>0</v>
      </c>
      <c r="S2066" s="22">
        <v>2658</v>
      </c>
      <c r="T2066" s="29">
        <v>13562.6</v>
      </c>
      <c r="U2066" s="22">
        <v>2278214</v>
      </c>
      <c r="V2066" s="29">
        <v>5157938.8600000003</v>
      </c>
      <c r="W2066" s="22">
        <v>391387</v>
      </c>
      <c r="X2066" s="29">
        <v>953458.64</v>
      </c>
      <c r="Y2066" s="22">
        <v>0</v>
      </c>
      <c r="Z2066" s="29">
        <v>0</v>
      </c>
      <c r="AA2066" s="22">
        <v>12214319</v>
      </c>
      <c r="AB2066" s="29">
        <v>51422875.810000002</v>
      </c>
      <c r="AC2066" s="22">
        <v>0</v>
      </c>
      <c r="AD2066" s="29">
        <v>0</v>
      </c>
      <c r="AE2066" s="29">
        <v>365115.06999999995</v>
      </c>
      <c r="AF2066" s="29">
        <v>57534273.310000002</v>
      </c>
      <c r="AG2066" s="29" t="s">
        <v>35</v>
      </c>
      <c r="AI2066"/>
    </row>
    <row r="2067" spans="1:35">
      <c r="A2067" s="17">
        <v>2065</v>
      </c>
      <c r="B2067" s="18">
        <v>45627</v>
      </c>
      <c r="C2067" s="19" t="s">
        <v>41</v>
      </c>
      <c r="D2067" s="19" t="s">
        <v>73</v>
      </c>
      <c r="E2067" s="17">
        <v>1922</v>
      </c>
      <c r="F2067" s="17">
        <v>1071</v>
      </c>
      <c r="G2067" s="17">
        <v>249297</v>
      </c>
      <c r="H2067" s="20">
        <v>141</v>
      </c>
      <c r="I2067" s="17">
        <v>45568</v>
      </c>
      <c r="J2067" s="17">
        <v>7134005</v>
      </c>
      <c r="K2067" s="17">
        <v>3117373</v>
      </c>
      <c r="L2067" s="17">
        <v>11057251</v>
      </c>
      <c r="M2067" s="17">
        <v>4237848</v>
      </c>
      <c r="N2067" s="21">
        <v>57201553.799999997</v>
      </c>
      <c r="O2067" s="17">
        <v>7826116</v>
      </c>
      <c r="P2067" s="21">
        <v>36892185.979999997</v>
      </c>
      <c r="Q2067" s="17">
        <v>0</v>
      </c>
      <c r="R2067" s="21">
        <v>0</v>
      </c>
      <c r="S2067" s="17">
        <v>24081</v>
      </c>
      <c r="T2067" s="21">
        <v>129305.61</v>
      </c>
      <c r="U2067" s="17">
        <v>718956</v>
      </c>
      <c r="V2067" s="21">
        <v>2237587.34</v>
      </c>
      <c r="W2067" s="17">
        <v>533990</v>
      </c>
      <c r="X2067" s="21">
        <v>2809269.46</v>
      </c>
      <c r="Y2067" s="17">
        <v>978</v>
      </c>
      <c r="Z2067" s="21">
        <v>84345.36</v>
      </c>
      <c r="AA2067" s="17">
        <v>3890127</v>
      </c>
      <c r="AB2067" s="21">
        <v>23959817.920000002</v>
      </c>
      <c r="AC2067" s="17">
        <v>0</v>
      </c>
      <c r="AD2067" s="21">
        <v>0</v>
      </c>
      <c r="AE2067" s="21">
        <v>94223045.390000001</v>
      </c>
      <c r="AF2067" s="21">
        <v>29091020.080000002</v>
      </c>
      <c r="AG2067" s="21" t="s">
        <v>40</v>
      </c>
      <c r="AI2067"/>
    </row>
    <row r="2068" spans="1:35">
      <c r="A2068" s="22">
        <v>2066</v>
      </c>
      <c r="B2068" s="28">
        <v>45627</v>
      </c>
      <c r="C2068" s="23" t="s">
        <v>41</v>
      </c>
      <c r="D2068" s="23" t="s">
        <v>74</v>
      </c>
      <c r="E2068" s="22">
        <v>944</v>
      </c>
      <c r="F2068" s="22">
        <v>633</v>
      </c>
      <c r="G2068" s="22">
        <v>14349</v>
      </c>
      <c r="H2068" s="38">
        <v>942</v>
      </c>
      <c r="I2068" s="22">
        <v>0</v>
      </c>
      <c r="J2068" s="22">
        <v>591902</v>
      </c>
      <c r="K2068" s="22">
        <v>125283</v>
      </c>
      <c r="L2068" s="22">
        <v>4733915</v>
      </c>
      <c r="M2068" s="22">
        <v>190265</v>
      </c>
      <c r="N2068" s="29">
        <v>1682543.12</v>
      </c>
      <c r="O2068" s="22">
        <v>103415</v>
      </c>
      <c r="P2068" s="29">
        <v>402799.16</v>
      </c>
      <c r="Q2068" s="22">
        <v>0</v>
      </c>
      <c r="R2068" s="29">
        <v>0</v>
      </c>
      <c r="S2068" s="22">
        <v>9751</v>
      </c>
      <c r="T2068" s="29">
        <v>41588.019999999997</v>
      </c>
      <c r="U2068" s="22">
        <v>819833</v>
      </c>
      <c r="V2068" s="29">
        <v>2251916.1800000002</v>
      </c>
      <c r="W2068" s="22">
        <v>907824</v>
      </c>
      <c r="X2068" s="29">
        <v>645729.67000000004</v>
      </c>
      <c r="Y2068" s="22">
        <v>0</v>
      </c>
      <c r="Z2068" s="29">
        <v>0</v>
      </c>
      <c r="AA2068" s="22">
        <v>5162516</v>
      </c>
      <c r="AB2068" s="29">
        <v>27926296.609999999</v>
      </c>
      <c r="AC2068" s="22">
        <v>0</v>
      </c>
      <c r="AD2068" s="29">
        <v>0</v>
      </c>
      <c r="AE2068" s="29">
        <v>2126930.2999999998</v>
      </c>
      <c r="AF2068" s="29">
        <v>30823942.460000001</v>
      </c>
      <c r="AG2068" s="29" t="s">
        <v>35</v>
      </c>
      <c r="AI2068"/>
    </row>
    <row r="2069" spans="1:35">
      <c r="A2069" s="17">
        <v>2067</v>
      </c>
      <c r="B2069" s="18">
        <v>45627</v>
      </c>
      <c r="C2069" s="19" t="s">
        <v>33</v>
      </c>
      <c r="D2069" s="19" t="s">
        <v>75</v>
      </c>
      <c r="E2069" s="17">
        <v>58</v>
      </c>
      <c r="F2069" s="17">
        <v>2</v>
      </c>
      <c r="G2069" s="17">
        <v>0</v>
      </c>
      <c r="H2069" s="20">
        <v>122</v>
      </c>
      <c r="I2069" s="17">
        <v>0</v>
      </c>
      <c r="J2069" s="17">
        <v>503843</v>
      </c>
      <c r="K2069" s="17">
        <v>0</v>
      </c>
      <c r="L2069" s="17">
        <v>3653288</v>
      </c>
      <c r="M2069" s="17">
        <v>0</v>
      </c>
      <c r="N2069" s="21">
        <v>0</v>
      </c>
      <c r="O2069" s="17">
        <v>0</v>
      </c>
      <c r="P2069" s="21">
        <v>0</v>
      </c>
      <c r="Q2069" s="17">
        <v>0</v>
      </c>
      <c r="R2069" s="21">
        <v>0</v>
      </c>
      <c r="S2069" s="17">
        <v>0</v>
      </c>
      <c r="T2069" s="21">
        <v>0</v>
      </c>
      <c r="U2069" s="17">
        <v>41673</v>
      </c>
      <c r="V2069" s="21">
        <v>90536.65</v>
      </c>
      <c r="W2069" s="17">
        <v>7603</v>
      </c>
      <c r="X2069" s="21">
        <v>25103.48</v>
      </c>
      <c r="Y2069" s="17">
        <v>0</v>
      </c>
      <c r="Z2069" s="21">
        <v>0</v>
      </c>
      <c r="AA2069" s="17">
        <v>341543</v>
      </c>
      <c r="AB2069" s="21">
        <v>1567548.72</v>
      </c>
      <c r="AC2069" s="17">
        <v>0</v>
      </c>
      <c r="AD2069" s="21">
        <v>0</v>
      </c>
      <c r="AE2069" s="21">
        <v>0</v>
      </c>
      <c r="AF2069" s="21">
        <v>1683188.8499999999</v>
      </c>
      <c r="AG2069" s="21" t="s">
        <v>35</v>
      </c>
      <c r="AI2069"/>
    </row>
    <row r="2070" spans="1:35">
      <c r="A2070" s="22">
        <v>2068</v>
      </c>
      <c r="B2070" s="28">
        <v>45627</v>
      </c>
      <c r="C2070" s="23" t="s">
        <v>36</v>
      </c>
      <c r="D2070" s="23" t="s">
        <v>76</v>
      </c>
      <c r="E2070" s="22">
        <v>0</v>
      </c>
      <c r="F2070" s="22">
        <v>0</v>
      </c>
      <c r="G2070" s="22">
        <v>0</v>
      </c>
      <c r="H2070" s="38">
        <v>0</v>
      </c>
      <c r="I2070" s="22">
        <v>0</v>
      </c>
      <c r="J2070" s="22">
        <v>97465</v>
      </c>
      <c r="K2070" s="22">
        <v>0</v>
      </c>
      <c r="L2070" s="22">
        <v>373897</v>
      </c>
      <c r="M2070" s="22">
        <v>0</v>
      </c>
      <c r="N2070" s="29">
        <v>0</v>
      </c>
      <c r="O2070" s="22">
        <v>0</v>
      </c>
      <c r="P2070" s="29">
        <v>0</v>
      </c>
      <c r="Q2070" s="22">
        <v>0</v>
      </c>
      <c r="R2070" s="29">
        <v>0</v>
      </c>
      <c r="S2070" s="22">
        <v>0</v>
      </c>
      <c r="T2070" s="29">
        <v>0</v>
      </c>
      <c r="U2070" s="22">
        <v>13452</v>
      </c>
      <c r="V2070" s="29">
        <v>12229.65</v>
      </c>
      <c r="W2070" s="22">
        <v>15850</v>
      </c>
      <c r="X2070" s="29">
        <v>30342.68</v>
      </c>
      <c r="Y2070" s="22">
        <v>1573</v>
      </c>
      <c r="Z2070" s="29">
        <v>616.07000000000005</v>
      </c>
      <c r="AA2070" s="22">
        <v>50148</v>
      </c>
      <c r="AB2070" s="29">
        <v>187821.9</v>
      </c>
      <c r="AC2070" s="22">
        <v>0</v>
      </c>
      <c r="AD2070" s="29">
        <v>0</v>
      </c>
      <c r="AE2070" s="29">
        <v>0</v>
      </c>
      <c r="AF2070" s="29">
        <v>231010.3</v>
      </c>
      <c r="AG2070" s="29" t="s">
        <v>35</v>
      </c>
      <c r="AI2070"/>
    </row>
    <row r="2071" spans="1:35">
      <c r="A2071" s="17">
        <v>2069</v>
      </c>
      <c r="B2071" s="18">
        <v>45627</v>
      </c>
      <c r="C2071" s="19" t="s">
        <v>38</v>
      </c>
      <c r="D2071" s="19" t="s">
        <v>104</v>
      </c>
      <c r="E2071" s="17">
        <v>1</v>
      </c>
      <c r="F2071" s="17">
        <v>0</v>
      </c>
      <c r="G2071" s="17">
        <v>0</v>
      </c>
      <c r="H2071" s="20">
        <v>0</v>
      </c>
      <c r="I2071" s="17">
        <v>0</v>
      </c>
      <c r="J2071" s="17">
        <v>0</v>
      </c>
      <c r="K2071" s="17">
        <v>0</v>
      </c>
      <c r="L2071" s="17">
        <v>1601</v>
      </c>
      <c r="M2071" s="17">
        <v>0</v>
      </c>
      <c r="N2071" s="21">
        <v>0</v>
      </c>
      <c r="O2071" s="17">
        <v>0</v>
      </c>
      <c r="P2071" s="21">
        <v>0</v>
      </c>
      <c r="Q2071" s="17">
        <v>0</v>
      </c>
      <c r="R2071" s="21">
        <v>0</v>
      </c>
      <c r="S2071" s="17">
        <v>0</v>
      </c>
      <c r="T2071" s="21">
        <v>0</v>
      </c>
      <c r="U2071" s="17">
        <v>1126</v>
      </c>
      <c r="V2071" s="21">
        <v>4123.41</v>
      </c>
      <c r="W2071" s="17">
        <v>138</v>
      </c>
      <c r="X2071" s="21">
        <v>484.74</v>
      </c>
      <c r="Y2071" s="17">
        <v>0</v>
      </c>
      <c r="Z2071" s="21">
        <v>0</v>
      </c>
      <c r="AA2071" s="17">
        <v>348</v>
      </c>
      <c r="AB2071" s="21">
        <v>2304.6999999999998</v>
      </c>
      <c r="AC2071" s="17">
        <v>0</v>
      </c>
      <c r="AD2071" s="21">
        <v>0</v>
      </c>
      <c r="AE2071" s="21">
        <v>0</v>
      </c>
      <c r="AF2071" s="21">
        <v>6912.8499999999995</v>
      </c>
      <c r="AG2071" s="21" t="s">
        <v>35</v>
      </c>
      <c r="AI2071"/>
    </row>
    <row r="2072" spans="1:35">
      <c r="A2072" s="22">
        <v>2070</v>
      </c>
      <c r="B2072" s="28">
        <v>45627</v>
      </c>
      <c r="C2072" s="23" t="s">
        <v>41</v>
      </c>
      <c r="D2072" s="23" t="s">
        <v>77</v>
      </c>
      <c r="E2072" s="22">
        <v>944</v>
      </c>
      <c r="F2072" s="22">
        <v>562</v>
      </c>
      <c r="G2072" s="22">
        <v>10590</v>
      </c>
      <c r="H2072" s="38">
        <v>0</v>
      </c>
      <c r="I2072" s="22">
        <v>0</v>
      </c>
      <c r="J2072" s="22">
        <v>110467</v>
      </c>
      <c r="K2072" s="22">
        <v>0</v>
      </c>
      <c r="L2072" s="22">
        <v>5490143</v>
      </c>
      <c r="M2072" s="22">
        <v>0</v>
      </c>
      <c r="N2072" s="29">
        <v>0</v>
      </c>
      <c r="O2072" s="22">
        <v>0</v>
      </c>
      <c r="P2072" s="29">
        <v>0</v>
      </c>
      <c r="Q2072" s="22">
        <v>0</v>
      </c>
      <c r="R2072" s="29">
        <v>0</v>
      </c>
      <c r="S2072" s="22">
        <v>0</v>
      </c>
      <c r="T2072" s="29">
        <v>0</v>
      </c>
      <c r="U2072" s="22">
        <v>746880</v>
      </c>
      <c r="V2072" s="29">
        <v>1576205.2</v>
      </c>
      <c r="W2072" s="22">
        <v>53031</v>
      </c>
      <c r="X2072" s="29">
        <v>165967.64000000001</v>
      </c>
      <c r="Y2072" s="22">
        <v>0</v>
      </c>
      <c r="Z2072" s="29">
        <v>0</v>
      </c>
      <c r="AA2072" s="22">
        <v>3783632</v>
      </c>
      <c r="AB2072" s="29">
        <v>18429413.82</v>
      </c>
      <c r="AC2072" s="22">
        <v>0</v>
      </c>
      <c r="AD2072" s="29">
        <v>0</v>
      </c>
      <c r="AE2072" s="29">
        <v>0</v>
      </c>
      <c r="AF2072" s="29">
        <v>20171586.66</v>
      </c>
      <c r="AG2072" s="29" t="s">
        <v>35</v>
      </c>
      <c r="AI2072"/>
    </row>
    <row r="2073" spans="1:35">
      <c r="A2073" s="17">
        <v>2071</v>
      </c>
      <c r="B2073" s="18">
        <v>45627</v>
      </c>
      <c r="C2073" s="19" t="s">
        <v>41</v>
      </c>
      <c r="D2073" s="19" t="s">
        <v>78</v>
      </c>
      <c r="E2073" s="17">
        <v>1493</v>
      </c>
      <c r="F2073" s="17">
        <v>704</v>
      </c>
      <c r="G2073" s="17">
        <v>2740</v>
      </c>
      <c r="H2073" s="20">
        <v>0</v>
      </c>
      <c r="I2073" s="17">
        <v>0</v>
      </c>
      <c r="J2073" s="17">
        <v>44653</v>
      </c>
      <c r="K2073" s="17">
        <v>10248</v>
      </c>
      <c r="L2073" s="17">
        <v>5112105</v>
      </c>
      <c r="M2073" s="17">
        <v>23237</v>
      </c>
      <c r="N2073" s="21">
        <v>171223.16</v>
      </c>
      <c r="O2073" s="17">
        <v>6815</v>
      </c>
      <c r="P2073" s="21">
        <v>105677.69</v>
      </c>
      <c r="Q2073" s="17">
        <v>0</v>
      </c>
      <c r="R2073" s="21">
        <v>0</v>
      </c>
      <c r="S2073" s="17">
        <v>530</v>
      </c>
      <c r="T2073" s="21">
        <v>4273</v>
      </c>
      <c r="U2073" s="17">
        <v>913923</v>
      </c>
      <c r="V2073" s="21">
        <v>2433800.0699999998</v>
      </c>
      <c r="W2073" s="17">
        <v>133535</v>
      </c>
      <c r="X2073" s="21">
        <v>608426.37</v>
      </c>
      <c r="Y2073" s="17">
        <v>0</v>
      </c>
      <c r="Z2073" s="21">
        <v>0</v>
      </c>
      <c r="AA2073" s="17">
        <v>4041537</v>
      </c>
      <c r="AB2073" s="21">
        <v>20155295.719999999</v>
      </c>
      <c r="AC2073" s="17">
        <v>0</v>
      </c>
      <c r="AD2073" s="21">
        <v>0</v>
      </c>
      <c r="AE2073" s="21">
        <v>281173.84999999998</v>
      </c>
      <c r="AF2073" s="21">
        <v>23197522.16</v>
      </c>
      <c r="AG2073" s="21" t="s">
        <v>35</v>
      </c>
      <c r="AI2073"/>
    </row>
    <row r="2074" spans="1:35">
      <c r="A2074" s="22">
        <v>2072</v>
      </c>
      <c r="B2074" s="28">
        <v>45627</v>
      </c>
      <c r="C2074" s="23" t="s">
        <v>38</v>
      </c>
      <c r="D2074" s="23" t="s">
        <v>105</v>
      </c>
      <c r="E2074" s="22">
        <v>0</v>
      </c>
      <c r="F2074" s="22">
        <v>0</v>
      </c>
      <c r="G2074" s="22">
        <v>0</v>
      </c>
      <c r="H2074" s="38">
        <v>0</v>
      </c>
      <c r="I2074" s="22">
        <v>0</v>
      </c>
      <c r="J2074" s="22">
        <v>0</v>
      </c>
      <c r="K2074" s="22">
        <v>0</v>
      </c>
      <c r="L2074" s="22">
        <v>481</v>
      </c>
      <c r="M2074" s="22">
        <v>0</v>
      </c>
      <c r="N2074" s="29">
        <v>0</v>
      </c>
      <c r="O2074" s="22">
        <v>0</v>
      </c>
      <c r="P2074" s="29">
        <v>0</v>
      </c>
      <c r="Q2074" s="22">
        <v>0</v>
      </c>
      <c r="R2074" s="29">
        <v>0</v>
      </c>
      <c r="S2074" s="22">
        <v>0</v>
      </c>
      <c r="T2074" s="29">
        <v>0</v>
      </c>
      <c r="U2074" s="22">
        <v>614</v>
      </c>
      <c r="V2074" s="29">
        <v>2611.85</v>
      </c>
      <c r="W2074" s="22">
        <v>230</v>
      </c>
      <c r="X2074" s="29">
        <v>452.39</v>
      </c>
      <c r="Y2074" s="22">
        <v>0</v>
      </c>
      <c r="Z2074" s="29">
        <v>0</v>
      </c>
      <c r="AA2074" s="22">
        <v>116</v>
      </c>
      <c r="AB2074" s="29">
        <v>711.1</v>
      </c>
      <c r="AC2074" s="22">
        <v>0</v>
      </c>
      <c r="AD2074" s="29">
        <v>0</v>
      </c>
      <c r="AE2074" s="29">
        <v>0</v>
      </c>
      <c r="AF2074" s="29">
        <v>3775.3399999999997</v>
      </c>
      <c r="AG2074" s="29" t="s">
        <v>35</v>
      </c>
      <c r="AI2074"/>
    </row>
    <row r="2075" spans="1:35">
      <c r="A2075" s="17">
        <v>2073</v>
      </c>
      <c r="B2075" s="18">
        <v>45627</v>
      </c>
      <c r="C2075" s="19" t="s">
        <v>41</v>
      </c>
      <c r="D2075" s="19" t="s">
        <v>79</v>
      </c>
      <c r="E2075" s="17">
        <v>1896</v>
      </c>
      <c r="F2075" s="17">
        <v>1441</v>
      </c>
      <c r="G2075" s="17">
        <v>80585</v>
      </c>
      <c r="H2075" s="20">
        <v>0</v>
      </c>
      <c r="I2075" s="17">
        <v>138361</v>
      </c>
      <c r="J2075" s="17">
        <v>680132</v>
      </c>
      <c r="K2075" s="17">
        <v>5021613</v>
      </c>
      <c r="L2075" s="17">
        <v>34694454</v>
      </c>
      <c r="M2075" s="17">
        <v>11913684</v>
      </c>
      <c r="N2075" s="21">
        <v>27640905.420000002</v>
      </c>
      <c r="O2075" s="17">
        <v>4394932</v>
      </c>
      <c r="P2075" s="21">
        <v>40001652.229999997</v>
      </c>
      <c r="Q2075" s="17">
        <v>0</v>
      </c>
      <c r="R2075" s="21">
        <v>0</v>
      </c>
      <c r="S2075" s="17">
        <v>27564</v>
      </c>
      <c r="T2075" s="21">
        <v>136814.41</v>
      </c>
      <c r="U2075" s="17">
        <v>1946707</v>
      </c>
      <c r="V2075" s="21">
        <v>5344279.25</v>
      </c>
      <c r="W2075" s="17">
        <v>1634794</v>
      </c>
      <c r="X2075" s="21">
        <v>5437832.1799999997</v>
      </c>
      <c r="Y2075" s="17">
        <v>0</v>
      </c>
      <c r="Z2075" s="21">
        <v>0</v>
      </c>
      <c r="AA2075" s="17">
        <v>10353795</v>
      </c>
      <c r="AB2075" s="21">
        <v>52946253.689999998</v>
      </c>
      <c r="AC2075" s="17">
        <v>0</v>
      </c>
      <c r="AD2075" s="21">
        <v>0</v>
      </c>
      <c r="AE2075" s="21">
        <v>67779372.060000002</v>
      </c>
      <c r="AF2075" s="21">
        <v>63728365.119999997</v>
      </c>
      <c r="AG2075" s="21" t="s">
        <v>40</v>
      </c>
      <c r="AI2075"/>
    </row>
    <row r="2076" spans="1:35">
      <c r="A2076" s="22">
        <v>2074</v>
      </c>
      <c r="B2076" s="28">
        <v>45627</v>
      </c>
      <c r="C2076" s="23" t="s">
        <v>36</v>
      </c>
      <c r="D2076" s="23" t="s">
        <v>80</v>
      </c>
      <c r="E2076" s="22">
        <v>0</v>
      </c>
      <c r="F2076" s="22">
        <v>0</v>
      </c>
      <c r="G2076" s="22">
        <v>0</v>
      </c>
      <c r="H2076" s="38">
        <v>308604</v>
      </c>
      <c r="I2076" s="22">
        <v>0</v>
      </c>
      <c r="J2076" s="22">
        <v>0</v>
      </c>
      <c r="K2076" s="22">
        <v>0</v>
      </c>
      <c r="L2076" s="22">
        <v>1350504</v>
      </c>
      <c r="M2076" s="22">
        <v>0</v>
      </c>
      <c r="N2076" s="29">
        <v>0</v>
      </c>
      <c r="O2076" s="22">
        <v>0</v>
      </c>
      <c r="P2076" s="29">
        <v>0</v>
      </c>
      <c r="Q2076" s="22">
        <v>0</v>
      </c>
      <c r="R2076" s="29">
        <v>0</v>
      </c>
      <c r="S2076" s="22">
        <v>0</v>
      </c>
      <c r="T2076" s="29">
        <v>0</v>
      </c>
      <c r="U2076" s="22">
        <v>14286</v>
      </c>
      <c r="V2076" s="29">
        <v>21104.06</v>
      </c>
      <c r="W2076" s="22">
        <v>47684</v>
      </c>
      <c r="X2076" s="29">
        <v>41236.19</v>
      </c>
      <c r="Y2076" s="22">
        <v>0</v>
      </c>
      <c r="Z2076" s="29">
        <v>0</v>
      </c>
      <c r="AA2076" s="22">
        <v>469985</v>
      </c>
      <c r="AB2076" s="29">
        <v>1137297.8500000001</v>
      </c>
      <c r="AC2076" s="22">
        <v>0</v>
      </c>
      <c r="AD2076" s="29">
        <v>0</v>
      </c>
      <c r="AE2076" s="29">
        <v>0</v>
      </c>
      <c r="AF2076" s="29">
        <v>1199638.1000000001</v>
      </c>
      <c r="AG2076" s="29" t="s">
        <v>35</v>
      </c>
      <c r="AI2076"/>
    </row>
    <row r="2077" spans="1:35">
      <c r="A2077" s="17">
        <v>2075</v>
      </c>
      <c r="B2077" s="18">
        <v>45627</v>
      </c>
      <c r="C2077" s="19" t="s">
        <v>41</v>
      </c>
      <c r="D2077" s="19" t="s">
        <v>99</v>
      </c>
      <c r="E2077" s="17">
        <v>0</v>
      </c>
      <c r="F2077" s="17">
        <v>0</v>
      </c>
      <c r="G2077" s="17">
        <v>0</v>
      </c>
      <c r="H2077" s="20">
        <v>0</v>
      </c>
      <c r="I2077" s="17">
        <v>0</v>
      </c>
      <c r="J2077" s="17">
        <v>0</v>
      </c>
      <c r="K2077" s="17">
        <v>0</v>
      </c>
      <c r="L2077" s="17">
        <v>284607</v>
      </c>
      <c r="M2077" s="17">
        <v>0</v>
      </c>
      <c r="N2077" s="21">
        <v>0</v>
      </c>
      <c r="O2077" s="17">
        <v>0</v>
      </c>
      <c r="P2077" s="21">
        <v>0</v>
      </c>
      <c r="Q2077" s="17">
        <v>0</v>
      </c>
      <c r="R2077" s="21">
        <v>0</v>
      </c>
      <c r="S2077" s="17">
        <v>0</v>
      </c>
      <c r="T2077" s="21">
        <v>0</v>
      </c>
      <c r="U2077" s="17">
        <v>14023</v>
      </c>
      <c r="V2077" s="21">
        <v>28509.200000000001</v>
      </c>
      <c r="W2077" s="17">
        <v>3355</v>
      </c>
      <c r="X2077" s="21">
        <v>11159.21</v>
      </c>
      <c r="Y2077" s="17">
        <v>0</v>
      </c>
      <c r="Z2077" s="21">
        <v>0</v>
      </c>
      <c r="AA2077" s="17">
        <v>68387</v>
      </c>
      <c r="AB2077" s="21">
        <v>337460.6</v>
      </c>
      <c r="AC2077" s="17">
        <v>0</v>
      </c>
      <c r="AD2077" s="21">
        <v>0</v>
      </c>
      <c r="AE2077" s="21">
        <v>0</v>
      </c>
      <c r="AF2077" s="21">
        <v>377129.01</v>
      </c>
      <c r="AG2077" s="21" t="s">
        <v>35</v>
      </c>
      <c r="AI2077"/>
    </row>
    <row r="2078" spans="1:35">
      <c r="A2078" s="22">
        <v>2076</v>
      </c>
      <c r="B2078" s="28">
        <v>45627</v>
      </c>
      <c r="C2078" s="23" t="s">
        <v>33</v>
      </c>
      <c r="D2078" s="23" t="s">
        <v>81</v>
      </c>
      <c r="E2078" s="22">
        <v>17</v>
      </c>
      <c r="F2078" s="22">
        <v>1</v>
      </c>
      <c r="G2078" s="22">
        <v>0</v>
      </c>
      <c r="H2078" s="38">
        <v>0</v>
      </c>
      <c r="I2078" s="22">
        <v>0</v>
      </c>
      <c r="J2078" s="22">
        <v>0</v>
      </c>
      <c r="K2078" s="22">
        <v>0</v>
      </c>
      <c r="L2078" s="22">
        <v>379538</v>
      </c>
      <c r="M2078" s="22">
        <v>0</v>
      </c>
      <c r="N2078" s="29">
        <v>0</v>
      </c>
      <c r="O2078" s="22">
        <v>0</v>
      </c>
      <c r="P2078" s="29">
        <v>0</v>
      </c>
      <c r="Q2078" s="22">
        <v>0</v>
      </c>
      <c r="R2078" s="29">
        <v>0</v>
      </c>
      <c r="S2078" s="22">
        <v>0</v>
      </c>
      <c r="T2078" s="29">
        <v>0</v>
      </c>
      <c r="U2078" s="22">
        <v>4179</v>
      </c>
      <c r="V2078" s="29">
        <v>6364.95</v>
      </c>
      <c r="W2078" s="22">
        <v>1608</v>
      </c>
      <c r="X2078" s="29">
        <v>1704.4</v>
      </c>
      <c r="Y2078" s="22">
        <v>0</v>
      </c>
      <c r="Z2078" s="29">
        <v>0</v>
      </c>
      <c r="AA2078" s="22">
        <v>143444</v>
      </c>
      <c r="AB2078" s="29">
        <v>338138.5</v>
      </c>
      <c r="AC2078" s="22">
        <v>46</v>
      </c>
      <c r="AD2078" s="29">
        <v>37.51</v>
      </c>
      <c r="AE2078" s="29">
        <v>0</v>
      </c>
      <c r="AF2078" s="29">
        <v>346245.36</v>
      </c>
      <c r="AG2078" s="29" t="s">
        <v>35</v>
      </c>
      <c r="AI2078"/>
    </row>
    <row r="2079" spans="1:35">
      <c r="A2079" s="17">
        <v>2077</v>
      </c>
      <c r="B2079" s="18">
        <v>45627</v>
      </c>
      <c r="C2079" s="19" t="s">
        <v>36</v>
      </c>
      <c r="D2079" s="19" t="s">
        <v>82</v>
      </c>
      <c r="E2079" s="17">
        <v>0</v>
      </c>
      <c r="F2079" s="17">
        <v>0</v>
      </c>
      <c r="G2079" s="17">
        <v>0</v>
      </c>
      <c r="H2079" s="20">
        <v>0</v>
      </c>
      <c r="I2079" s="17">
        <v>0</v>
      </c>
      <c r="J2079" s="17">
        <v>0</v>
      </c>
      <c r="K2079" s="17">
        <v>0</v>
      </c>
      <c r="L2079" s="17">
        <v>30605276</v>
      </c>
      <c r="M2079" s="17">
        <v>0</v>
      </c>
      <c r="N2079" s="21">
        <v>0</v>
      </c>
      <c r="O2079" s="17">
        <v>0</v>
      </c>
      <c r="P2079" s="21">
        <v>0</v>
      </c>
      <c r="Q2079" s="17">
        <v>0</v>
      </c>
      <c r="R2079" s="21">
        <v>0</v>
      </c>
      <c r="S2079" s="17">
        <v>0</v>
      </c>
      <c r="T2079" s="21">
        <v>0</v>
      </c>
      <c r="U2079" s="17">
        <v>123</v>
      </c>
      <c r="V2079" s="21">
        <v>102.86</v>
      </c>
      <c r="W2079" s="17">
        <v>500</v>
      </c>
      <c r="X2079" s="21">
        <v>210.26</v>
      </c>
      <c r="Y2079" s="17">
        <v>0</v>
      </c>
      <c r="Z2079" s="21">
        <v>0</v>
      </c>
      <c r="AA2079" s="17">
        <v>151</v>
      </c>
      <c r="AB2079" s="21">
        <v>412.1</v>
      </c>
      <c r="AC2079" s="17">
        <v>0</v>
      </c>
      <c r="AD2079" s="21">
        <v>0</v>
      </c>
      <c r="AE2079" s="21">
        <v>0</v>
      </c>
      <c r="AF2079" s="21">
        <v>725.22</v>
      </c>
      <c r="AG2079" s="21" t="s">
        <v>35</v>
      </c>
      <c r="AI2079"/>
    </row>
    <row r="2080" spans="1:35">
      <c r="A2080" s="22">
        <v>2078</v>
      </c>
      <c r="B2080" s="28">
        <v>45627</v>
      </c>
      <c r="C2080" s="23" t="s">
        <v>45</v>
      </c>
      <c r="D2080" s="23" t="s">
        <v>83</v>
      </c>
      <c r="E2080" s="22">
        <v>1016</v>
      </c>
      <c r="F2080" s="22">
        <v>27</v>
      </c>
      <c r="G2080" s="22">
        <v>958</v>
      </c>
      <c r="H2080" s="38">
        <v>1665</v>
      </c>
      <c r="I2080" s="22">
        <v>1104</v>
      </c>
      <c r="J2080" s="22">
        <v>163637</v>
      </c>
      <c r="K2080" s="22">
        <v>0</v>
      </c>
      <c r="L2080" s="22">
        <v>3480941</v>
      </c>
      <c r="M2080" s="22">
        <v>0</v>
      </c>
      <c r="N2080" s="29">
        <v>0</v>
      </c>
      <c r="O2080" s="22">
        <v>0</v>
      </c>
      <c r="P2080" s="29">
        <v>0</v>
      </c>
      <c r="Q2080" s="22">
        <v>0</v>
      </c>
      <c r="R2080" s="29">
        <v>0</v>
      </c>
      <c r="S2080" s="22">
        <v>0</v>
      </c>
      <c r="T2080" s="29">
        <v>0</v>
      </c>
      <c r="U2080" s="22">
        <v>296211</v>
      </c>
      <c r="V2080" s="29">
        <v>777892.7</v>
      </c>
      <c r="W2080" s="22">
        <v>90694</v>
      </c>
      <c r="X2080" s="29">
        <v>240432.97</v>
      </c>
      <c r="Y2080" s="22">
        <v>0</v>
      </c>
      <c r="Z2080" s="29">
        <v>0</v>
      </c>
      <c r="AA2080" s="22">
        <v>1397823</v>
      </c>
      <c r="AB2080" s="29">
        <v>6935194.7999999998</v>
      </c>
      <c r="AC2080" s="22">
        <v>0</v>
      </c>
      <c r="AD2080" s="29">
        <v>0</v>
      </c>
      <c r="AE2080" s="29">
        <v>0</v>
      </c>
      <c r="AF2080" s="29">
        <v>7953520.4699999997</v>
      </c>
      <c r="AG2080" s="29" t="s">
        <v>35</v>
      </c>
      <c r="AI2080"/>
    </row>
    <row r="2081" spans="1:35">
      <c r="A2081" s="17">
        <v>2079</v>
      </c>
      <c r="B2081" s="18">
        <v>45627</v>
      </c>
      <c r="C2081" s="19" t="s">
        <v>45</v>
      </c>
      <c r="D2081" s="19" t="s">
        <v>84</v>
      </c>
      <c r="E2081" s="17">
        <v>7826</v>
      </c>
      <c r="F2081" s="17">
        <v>4208</v>
      </c>
      <c r="G2081" s="17">
        <v>34302</v>
      </c>
      <c r="H2081" s="20">
        <v>0</v>
      </c>
      <c r="I2081" s="17">
        <v>675513</v>
      </c>
      <c r="J2081" s="17">
        <v>708854</v>
      </c>
      <c r="K2081" s="17">
        <v>574560</v>
      </c>
      <c r="L2081" s="17">
        <v>41015342</v>
      </c>
      <c r="M2081" s="17">
        <v>370982</v>
      </c>
      <c r="N2081" s="21">
        <v>1627719.7</v>
      </c>
      <c r="O2081" s="17">
        <v>270780</v>
      </c>
      <c r="P2081" s="21">
        <v>1563233.3</v>
      </c>
      <c r="Q2081" s="17">
        <v>2</v>
      </c>
      <c r="R2081" s="21">
        <v>70</v>
      </c>
      <c r="S2081" s="17">
        <v>7839</v>
      </c>
      <c r="T2081" s="21">
        <v>24790.32</v>
      </c>
      <c r="U2081" s="17">
        <v>4107211</v>
      </c>
      <c r="V2081" s="21">
        <v>10857167.02</v>
      </c>
      <c r="W2081" s="17">
        <v>1123656</v>
      </c>
      <c r="X2081" s="21">
        <v>2975134.72</v>
      </c>
      <c r="Y2081" s="17">
        <v>0</v>
      </c>
      <c r="Z2081" s="21">
        <v>0</v>
      </c>
      <c r="AA2081" s="17">
        <v>24874549</v>
      </c>
      <c r="AB2081" s="21">
        <v>128392112</v>
      </c>
      <c r="AC2081" s="17">
        <v>0</v>
      </c>
      <c r="AD2081" s="21">
        <v>0</v>
      </c>
      <c r="AE2081" s="21">
        <v>3215813.32</v>
      </c>
      <c r="AF2081" s="21">
        <v>142224413.74000001</v>
      </c>
      <c r="AG2081" s="21" t="s">
        <v>35</v>
      </c>
      <c r="AI2081"/>
    </row>
    <row r="2082" spans="1:35">
      <c r="A2082" s="22">
        <v>2080</v>
      </c>
      <c r="B2082" s="28">
        <v>45627</v>
      </c>
      <c r="C2082" s="23" t="s">
        <v>41</v>
      </c>
      <c r="D2082" s="23" t="s">
        <v>85</v>
      </c>
      <c r="E2082" s="22">
        <v>376</v>
      </c>
      <c r="F2082" s="22">
        <v>35</v>
      </c>
      <c r="G2082" s="22">
        <v>2119293</v>
      </c>
      <c r="H2082" s="38">
        <v>0</v>
      </c>
      <c r="I2082" s="22">
        <v>3429</v>
      </c>
      <c r="J2082" s="22">
        <v>138274</v>
      </c>
      <c r="K2082" s="22">
        <v>5038440</v>
      </c>
      <c r="L2082" s="22">
        <v>1610758</v>
      </c>
      <c r="M2082" s="22">
        <v>5540360</v>
      </c>
      <c r="N2082" s="29">
        <v>30437321.66</v>
      </c>
      <c r="O2082" s="22">
        <v>5424398</v>
      </c>
      <c r="P2082" s="29">
        <v>44776305.159999996</v>
      </c>
      <c r="Q2082" s="22">
        <v>0</v>
      </c>
      <c r="R2082" s="29">
        <v>0</v>
      </c>
      <c r="S2082" s="22">
        <v>35592</v>
      </c>
      <c r="T2082" s="29">
        <v>156871.03</v>
      </c>
      <c r="U2082" s="22">
        <v>157192</v>
      </c>
      <c r="V2082" s="29">
        <v>476896.62</v>
      </c>
      <c r="W2082" s="22">
        <v>91766</v>
      </c>
      <c r="X2082" s="29">
        <v>644532.35</v>
      </c>
      <c r="Y2082" s="22">
        <v>71</v>
      </c>
      <c r="Z2082" s="29">
        <v>3187.41</v>
      </c>
      <c r="AA2082" s="22">
        <v>519098</v>
      </c>
      <c r="AB2082" s="29">
        <v>2789843.65</v>
      </c>
      <c r="AC2082" s="22">
        <v>0</v>
      </c>
      <c r="AD2082" s="29">
        <v>0</v>
      </c>
      <c r="AE2082" s="29">
        <v>75370497.849999994</v>
      </c>
      <c r="AF2082" s="29">
        <v>3914460.03</v>
      </c>
      <c r="AG2082" s="29" t="s">
        <v>40</v>
      </c>
      <c r="AI2082"/>
    </row>
    <row r="2083" spans="1:35">
      <c r="A2083" s="17">
        <v>2081</v>
      </c>
      <c r="B2083" s="18">
        <v>45627</v>
      </c>
      <c r="C2083" s="19" t="s">
        <v>38</v>
      </c>
      <c r="D2083" s="19" t="s">
        <v>86</v>
      </c>
      <c r="E2083" s="17">
        <v>0</v>
      </c>
      <c r="F2083" s="17">
        <v>0</v>
      </c>
      <c r="G2083" s="17">
        <v>0</v>
      </c>
      <c r="H2083" s="20">
        <v>0</v>
      </c>
      <c r="I2083" s="17">
        <v>0</v>
      </c>
      <c r="J2083" s="17">
        <v>0</v>
      </c>
      <c r="K2083" s="17">
        <v>693987</v>
      </c>
      <c r="L2083" s="17">
        <v>820325</v>
      </c>
      <c r="M2083" s="17">
        <v>225432</v>
      </c>
      <c r="N2083" s="21">
        <v>367722.47</v>
      </c>
      <c r="O2083" s="17">
        <v>427934</v>
      </c>
      <c r="P2083" s="21">
        <v>957436.07</v>
      </c>
      <c r="Q2083" s="17">
        <v>0</v>
      </c>
      <c r="R2083" s="21">
        <v>0</v>
      </c>
      <c r="S2083" s="17">
        <v>7397</v>
      </c>
      <c r="T2083" s="21">
        <v>34097.35</v>
      </c>
      <c r="U2083" s="17">
        <v>9276</v>
      </c>
      <c r="V2083" s="21">
        <v>26655.71</v>
      </c>
      <c r="W2083" s="17">
        <v>7131</v>
      </c>
      <c r="X2083" s="21">
        <v>21420.42</v>
      </c>
      <c r="Y2083" s="17">
        <v>0</v>
      </c>
      <c r="Z2083" s="21">
        <v>0</v>
      </c>
      <c r="AA2083" s="17">
        <v>28748</v>
      </c>
      <c r="AB2083" s="21">
        <v>86117.85</v>
      </c>
      <c r="AC2083" s="17">
        <v>0</v>
      </c>
      <c r="AD2083" s="21">
        <v>0</v>
      </c>
      <c r="AE2083" s="21">
        <v>1359255.8900000001</v>
      </c>
      <c r="AF2083" s="21">
        <v>134193.98000000001</v>
      </c>
      <c r="AG2083" s="21" t="s">
        <v>40</v>
      </c>
      <c r="AI2083"/>
    </row>
    <row r="2084" spans="1:35">
      <c r="A2084" s="22">
        <v>2082</v>
      </c>
      <c r="B2084" s="28">
        <v>45627</v>
      </c>
      <c r="C2084" s="23" t="s">
        <v>33</v>
      </c>
      <c r="D2084" s="23" t="s">
        <v>100</v>
      </c>
      <c r="E2084" s="22">
        <v>0</v>
      </c>
      <c r="F2084" s="22">
        <v>0</v>
      </c>
      <c r="G2084" s="22">
        <v>0</v>
      </c>
      <c r="H2084" s="38">
        <v>0</v>
      </c>
      <c r="I2084" s="22">
        <v>0</v>
      </c>
      <c r="J2084" s="22">
        <v>0</v>
      </c>
      <c r="K2084" s="22">
        <v>0</v>
      </c>
      <c r="L2084" s="22">
        <v>70234</v>
      </c>
      <c r="M2084" s="22">
        <v>0</v>
      </c>
      <c r="N2084" s="29">
        <v>0</v>
      </c>
      <c r="O2084" s="22">
        <v>0</v>
      </c>
      <c r="P2084" s="29">
        <v>0</v>
      </c>
      <c r="Q2084" s="22">
        <v>0</v>
      </c>
      <c r="R2084" s="29">
        <v>0</v>
      </c>
      <c r="S2084" s="22">
        <v>0</v>
      </c>
      <c r="T2084" s="29">
        <v>0</v>
      </c>
      <c r="U2084" s="22">
        <v>2918</v>
      </c>
      <c r="V2084" s="29">
        <v>7333.52</v>
      </c>
      <c r="W2084" s="22">
        <v>2095</v>
      </c>
      <c r="X2084" s="29">
        <v>10003.120000000001</v>
      </c>
      <c r="Y2084" s="22">
        <v>0</v>
      </c>
      <c r="Z2084" s="29">
        <v>0</v>
      </c>
      <c r="AA2084" s="22">
        <v>25210</v>
      </c>
      <c r="AB2084" s="29">
        <v>137463.92000000001</v>
      </c>
      <c r="AC2084" s="22">
        <v>0</v>
      </c>
      <c r="AD2084" s="29">
        <v>0</v>
      </c>
      <c r="AE2084" s="29">
        <v>0</v>
      </c>
      <c r="AF2084" s="29">
        <v>154800.56</v>
      </c>
      <c r="AG2084" s="29" t="s">
        <v>35</v>
      </c>
      <c r="AI2084"/>
    </row>
    <row r="2085" spans="1:35">
      <c r="A2085" s="17">
        <v>2083</v>
      </c>
      <c r="B2085" s="18">
        <v>45627</v>
      </c>
      <c r="C2085" s="19" t="s">
        <v>41</v>
      </c>
      <c r="D2085" s="19" t="s">
        <v>87</v>
      </c>
      <c r="E2085" s="17">
        <v>910</v>
      </c>
      <c r="F2085" s="17">
        <v>370</v>
      </c>
      <c r="G2085" s="17">
        <v>13940</v>
      </c>
      <c r="H2085" s="20">
        <v>0</v>
      </c>
      <c r="I2085" s="17">
        <v>38917</v>
      </c>
      <c r="J2085" s="17">
        <v>99928</v>
      </c>
      <c r="K2085" s="17">
        <v>385372</v>
      </c>
      <c r="L2085" s="17">
        <v>3777228</v>
      </c>
      <c r="M2085" s="17">
        <v>652597</v>
      </c>
      <c r="N2085" s="21">
        <v>2514753.2400000002</v>
      </c>
      <c r="O2085" s="17">
        <v>673909</v>
      </c>
      <c r="P2085" s="21">
        <v>4326770.72</v>
      </c>
      <c r="Q2085" s="17">
        <v>0</v>
      </c>
      <c r="R2085" s="21">
        <v>0</v>
      </c>
      <c r="S2085" s="17">
        <v>0</v>
      </c>
      <c r="T2085" s="21">
        <v>0</v>
      </c>
      <c r="U2085" s="17">
        <v>1033157</v>
      </c>
      <c r="V2085" s="21">
        <v>2793940.51</v>
      </c>
      <c r="W2085" s="17">
        <v>168593</v>
      </c>
      <c r="X2085" s="21">
        <v>801651.76</v>
      </c>
      <c r="Y2085" s="17">
        <v>0</v>
      </c>
      <c r="Z2085" s="21">
        <v>0</v>
      </c>
      <c r="AA2085" s="17">
        <v>2870579</v>
      </c>
      <c r="AB2085" s="21">
        <v>14604444.57</v>
      </c>
      <c r="AC2085" s="17">
        <v>0</v>
      </c>
      <c r="AD2085" s="21">
        <v>0</v>
      </c>
      <c r="AE2085" s="21">
        <v>6841523.96</v>
      </c>
      <c r="AF2085" s="21">
        <v>18200036.84</v>
      </c>
      <c r="AG2085" s="21" t="s">
        <v>35</v>
      </c>
      <c r="AI2085"/>
    </row>
    <row r="2086" spans="1:35">
      <c r="A2086" s="22">
        <v>2084</v>
      </c>
      <c r="B2086" s="28">
        <v>45627</v>
      </c>
      <c r="C2086" s="23" t="s">
        <v>38</v>
      </c>
      <c r="D2086" s="23" t="s">
        <v>88</v>
      </c>
      <c r="E2086" s="22">
        <v>101</v>
      </c>
      <c r="F2086" s="22">
        <v>46</v>
      </c>
      <c r="G2086" s="22">
        <v>0</v>
      </c>
      <c r="H2086" s="38">
        <v>0</v>
      </c>
      <c r="I2086" s="22">
        <v>0</v>
      </c>
      <c r="J2086" s="22">
        <v>0</v>
      </c>
      <c r="K2086" s="22">
        <v>928039</v>
      </c>
      <c r="L2086" s="22">
        <v>1029810</v>
      </c>
      <c r="M2086" s="22">
        <v>1120394</v>
      </c>
      <c r="N2086" s="29">
        <v>4261298.96</v>
      </c>
      <c r="O2086" s="22">
        <v>1169801</v>
      </c>
      <c r="P2086" s="29">
        <v>6374806.0099999998</v>
      </c>
      <c r="Q2086" s="22">
        <v>0</v>
      </c>
      <c r="R2086" s="29">
        <v>0</v>
      </c>
      <c r="S2086" s="22">
        <v>2172</v>
      </c>
      <c r="T2086" s="29">
        <v>14377.34</v>
      </c>
      <c r="U2086" s="22">
        <v>342183</v>
      </c>
      <c r="V2086" s="29">
        <v>1213448.8799999999</v>
      </c>
      <c r="W2086" s="22">
        <v>146949</v>
      </c>
      <c r="X2086" s="29">
        <v>599237.22</v>
      </c>
      <c r="Y2086" s="22">
        <v>37</v>
      </c>
      <c r="Z2086" s="29">
        <v>706.48</v>
      </c>
      <c r="AA2086" s="22">
        <v>612364</v>
      </c>
      <c r="AB2086" s="29">
        <v>3271071.32</v>
      </c>
      <c r="AC2086" s="22">
        <v>0</v>
      </c>
      <c r="AD2086" s="29">
        <v>0</v>
      </c>
      <c r="AE2086" s="29">
        <v>10650482.309999999</v>
      </c>
      <c r="AF2086" s="29">
        <v>5084463.8999999994</v>
      </c>
      <c r="AG2086" s="29" t="s">
        <v>40</v>
      </c>
      <c r="AI2086"/>
    </row>
    <row r="2087" spans="1:35">
      <c r="A2087" s="17">
        <v>2085</v>
      </c>
      <c r="B2087" s="18">
        <v>45627</v>
      </c>
      <c r="C2087" s="19" t="s">
        <v>45</v>
      </c>
      <c r="D2087" s="19" t="s">
        <v>89</v>
      </c>
      <c r="E2087" s="17">
        <v>26468</v>
      </c>
      <c r="F2087" s="17">
        <v>37646</v>
      </c>
      <c r="G2087" s="17">
        <v>1480273</v>
      </c>
      <c r="H2087" s="20">
        <v>46525</v>
      </c>
      <c r="I2087" s="17">
        <v>970920</v>
      </c>
      <c r="J2087" s="17">
        <v>4584539</v>
      </c>
      <c r="K2087" s="17">
        <v>20246942</v>
      </c>
      <c r="L2087" s="17">
        <v>240315298</v>
      </c>
      <c r="M2087" s="17">
        <v>27523011</v>
      </c>
      <c r="N2087" s="21">
        <v>112074000.5</v>
      </c>
      <c r="O2087" s="17">
        <v>44953793</v>
      </c>
      <c r="P2087" s="21">
        <v>170060839.69999999</v>
      </c>
      <c r="Q2087" s="17">
        <v>0</v>
      </c>
      <c r="R2087" s="21">
        <v>0</v>
      </c>
      <c r="S2087" s="17">
        <v>141564</v>
      </c>
      <c r="T2087" s="21">
        <v>588194.5</v>
      </c>
      <c r="U2087" s="17">
        <v>31287368</v>
      </c>
      <c r="V2087" s="21">
        <v>78587115.599999994</v>
      </c>
      <c r="W2087" s="17">
        <v>6488176</v>
      </c>
      <c r="X2087" s="21">
        <v>19458960.030000001</v>
      </c>
      <c r="Y2087" s="17">
        <v>843</v>
      </c>
      <c r="Z2087" s="21">
        <v>11914.67</v>
      </c>
      <c r="AA2087" s="17">
        <v>159324615</v>
      </c>
      <c r="AB2087" s="21">
        <v>846159589.10000002</v>
      </c>
      <c r="AC2087" s="17">
        <v>16657</v>
      </c>
      <c r="AD2087" s="21">
        <v>15313.59</v>
      </c>
      <c r="AE2087" s="21">
        <v>282723034.69999999</v>
      </c>
      <c r="AF2087" s="21">
        <v>944232892.99000001</v>
      </c>
      <c r="AG2087" s="21" t="s">
        <v>35</v>
      </c>
      <c r="AI2087"/>
    </row>
    <row r="2088" spans="1:35">
      <c r="A2088" s="22">
        <v>2086</v>
      </c>
      <c r="B2088" s="28">
        <v>45627</v>
      </c>
      <c r="C2088" s="23" t="s">
        <v>33</v>
      </c>
      <c r="D2088" s="23" t="s">
        <v>90</v>
      </c>
      <c r="E2088" s="22">
        <v>0</v>
      </c>
      <c r="F2088" s="22">
        <v>0</v>
      </c>
      <c r="G2088" s="22">
        <v>0</v>
      </c>
      <c r="H2088" s="38">
        <v>67</v>
      </c>
      <c r="I2088" s="22">
        <v>0</v>
      </c>
      <c r="J2088" s="22">
        <v>0</v>
      </c>
      <c r="K2088" s="22">
        <v>17</v>
      </c>
      <c r="L2088" s="22">
        <v>828938</v>
      </c>
      <c r="M2088" s="22">
        <v>2</v>
      </c>
      <c r="N2088" s="29">
        <v>0.43</v>
      </c>
      <c r="O2088" s="22">
        <v>19</v>
      </c>
      <c r="P2088" s="29">
        <v>6.35</v>
      </c>
      <c r="Q2088" s="22">
        <v>0</v>
      </c>
      <c r="R2088" s="29">
        <v>0</v>
      </c>
      <c r="S2088" s="22">
        <v>0</v>
      </c>
      <c r="T2088" s="29">
        <v>0</v>
      </c>
      <c r="U2088" s="22">
        <v>50906</v>
      </c>
      <c r="V2088" s="29">
        <v>57605.59</v>
      </c>
      <c r="W2088" s="22">
        <v>973</v>
      </c>
      <c r="X2088" s="29">
        <v>4055.73</v>
      </c>
      <c r="Y2088" s="22">
        <v>0</v>
      </c>
      <c r="Z2088" s="29">
        <v>0</v>
      </c>
      <c r="AA2088" s="22">
        <v>69171</v>
      </c>
      <c r="AB2088" s="29">
        <v>273058.34000000003</v>
      </c>
      <c r="AC2088" s="22">
        <v>0</v>
      </c>
      <c r="AD2088" s="29">
        <v>0</v>
      </c>
      <c r="AE2088" s="29">
        <v>6.7799999999999994</v>
      </c>
      <c r="AF2088" s="29">
        <v>334719.66000000003</v>
      </c>
      <c r="AG2088" s="29" t="s">
        <v>35</v>
      </c>
      <c r="AI2088"/>
    </row>
    <row r="2089" spans="1:35">
      <c r="A2089" s="17">
        <v>2087</v>
      </c>
      <c r="B2089" s="18">
        <v>45627</v>
      </c>
      <c r="C2089" s="19" t="s">
        <v>41</v>
      </c>
      <c r="D2089" s="19" t="s">
        <v>91</v>
      </c>
      <c r="E2089" s="17">
        <v>508</v>
      </c>
      <c r="F2089" s="17">
        <v>654</v>
      </c>
      <c r="G2089" s="17">
        <v>2346</v>
      </c>
      <c r="H2089" s="20">
        <v>0</v>
      </c>
      <c r="I2089" s="17">
        <v>0</v>
      </c>
      <c r="J2089" s="17">
        <v>168891</v>
      </c>
      <c r="K2089" s="17">
        <v>33049</v>
      </c>
      <c r="L2089" s="17">
        <v>2384102</v>
      </c>
      <c r="M2089" s="17">
        <v>44678</v>
      </c>
      <c r="N2089" s="21">
        <v>205222.18</v>
      </c>
      <c r="O2089" s="17">
        <v>16647</v>
      </c>
      <c r="P2089" s="21">
        <v>105848.39</v>
      </c>
      <c r="Q2089" s="17">
        <v>0</v>
      </c>
      <c r="R2089" s="21">
        <v>0</v>
      </c>
      <c r="S2089" s="17">
        <v>2039</v>
      </c>
      <c r="T2089" s="21">
        <v>8432.4699999999993</v>
      </c>
      <c r="U2089" s="17">
        <v>357803</v>
      </c>
      <c r="V2089" s="21">
        <v>951666.84</v>
      </c>
      <c r="W2089" s="17">
        <v>29642</v>
      </c>
      <c r="X2089" s="21">
        <v>131828.56</v>
      </c>
      <c r="Y2089" s="17">
        <v>90</v>
      </c>
      <c r="Z2089" s="21">
        <v>249.28</v>
      </c>
      <c r="AA2089" s="17">
        <v>4702814</v>
      </c>
      <c r="AB2089" s="21">
        <v>21639415.399999999</v>
      </c>
      <c r="AC2089" s="17">
        <v>0</v>
      </c>
      <c r="AD2089" s="21">
        <v>0</v>
      </c>
      <c r="AE2089" s="21">
        <v>319503.03999999998</v>
      </c>
      <c r="AF2089" s="21">
        <v>22723160.079999998</v>
      </c>
      <c r="AG2089" s="21" t="s">
        <v>35</v>
      </c>
      <c r="AI2089"/>
    </row>
    <row r="2090" spans="1:35">
      <c r="A2090" s="22">
        <v>2088</v>
      </c>
      <c r="B2090" s="28">
        <v>45627</v>
      </c>
      <c r="C2090" s="23" t="s">
        <v>45</v>
      </c>
      <c r="D2090" s="23" t="s">
        <v>92</v>
      </c>
      <c r="E2090" s="22">
        <v>2254</v>
      </c>
      <c r="F2090" s="22">
        <v>223</v>
      </c>
      <c r="G2090" s="22">
        <v>10860</v>
      </c>
      <c r="H2090" s="38">
        <v>3568</v>
      </c>
      <c r="I2090" s="22">
        <v>241</v>
      </c>
      <c r="J2090" s="22">
        <v>1221759</v>
      </c>
      <c r="K2090" s="22">
        <v>0</v>
      </c>
      <c r="L2090" s="22">
        <v>12454245</v>
      </c>
      <c r="M2090" s="22">
        <v>0</v>
      </c>
      <c r="N2090" s="29">
        <v>0</v>
      </c>
      <c r="O2090" s="22">
        <v>0</v>
      </c>
      <c r="P2090" s="29">
        <v>0</v>
      </c>
      <c r="Q2090" s="22">
        <v>0</v>
      </c>
      <c r="R2090" s="29">
        <v>0</v>
      </c>
      <c r="S2090" s="22">
        <v>0</v>
      </c>
      <c r="T2090" s="29">
        <v>0</v>
      </c>
      <c r="U2090" s="22">
        <v>874446</v>
      </c>
      <c r="V2090" s="29">
        <v>2273536.33</v>
      </c>
      <c r="W2090" s="22">
        <v>288847</v>
      </c>
      <c r="X2090" s="29">
        <v>714244.45</v>
      </c>
      <c r="Y2090" s="22">
        <v>594</v>
      </c>
      <c r="Z2090" s="29">
        <v>8358.23</v>
      </c>
      <c r="AA2090" s="22">
        <v>6352610</v>
      </c>
      <c r="AB2090" s="29">
        <v>30228287.329999998</v>
      </c>
      <c r="AC2090" s="22">
        <v>218</v>
      </c>
      <c r="AD2090" s="29">
        <v>203.4</v>
      </c>
      <c r="AE2090" s="29">
        <v>0</v>
      </c>
      <c r="AF2090" s="29">
        <v>33224629.739999998</v>
      </c>
      <c r="AG2090" s="29" t="s">
        <v>35</v>
      </c>
      <c r="AI2090"/>
    </row>
    <row r="2091" spans="1:35">
      <c r="A2091" s="17">
        <v>2089</v>
      </c>
      <c r="B2091" s="18">
        <v>45627</v>
      </c>
      <c r="C2091" s="19" t="s">
        <v>33</v>
      </c>
      <c r="D2091" s="19" t="s">
        <v>93</v>
      </c>
      <c r="E2091" s="17">
        <v>607</v>
      </c>
      <c r="F2091" s="17">
        <v>4</v>
      </c>
      <c r="G2091" s="17">
        <v>0</v>
      </c>
      <c r="H2091" s="20">
        <v>0</v>
      </c>
      <c r="I2091" s="17">
        <v>0</v>
      </c>
      <c r="J2091" s="17">
        <v>624349</v>
      </c>
      <c r="K2091" s="17">
        <v>0</v>
      </c>
      <c r="L2091" s="17">
        <v>7348988</v>
      </c>
      <c r="M2091" s="17">
        <v>0</v>
      </c>
      <c r="N2091" s="21">
        <v>0</v>
      </c>
      <c r="O2091" s="17">
        <v>0</v>
      </c>
      <c r="P2091" s="21">
        <v>0</v>
      </c>
      <c r="Q2091" s="17">
        <v>0</v>
      </c>
      <c r="R2091" s="21">
        <v>0</v>
      </c>
      <c r="S2091" s="17">
        <v>0</v>
      </c>
      <c r="T2091" s="21">
        <v>0</v>
      </c>
      <c r="U2091" s="17">
        <v>141539</v>
      </c>
      <c r="V2091" s="21">
        <v>280875.46000000002</v>
      </c>
      <c r="W2091" s="17">
        <v>37149</v>
      </c>
      <c r="X2091" s="21">
        <v>128106.01</v>
      </c>
      <c r="Y2091" s="17">
        <v>0</v>
      </c>
      <c r="Z2091" s="21">
        <v>0</v>
      </c>
      <c r="AA2091" s="17">
        <v>2789698</v>
      </c>
      <c r="AB2091" s="21">
        <v>10500820.439999999</v>
      </c>
      <c r="AC2091" s="17">
        <v>11</v>
      </c>
      <c r="AD2091" s="21">
        <v>7.9</v>
      </c>
      <c r="AE2091" s="21">
        <v>0</v>
      </c>
      <c r="AF2091" s="21">
        <v>10909809.810000001</v>
      </c>
      <c r="AG2091" s="21" t="s">
        <v>35</v>
      </c>
      <c r="AI2091"/>
    </row>
    <row r="2092" spans="1:35">
      <c r="A2092" s="22">
        <v>2090</v>
      </c>
      <c r="B2092" s="28">
        <v>45627</v>
      </c>
      <c r="C2092" s="23" t="s">
        <v>45</v>
      </c>
      <c r="D2092" s="23" t="s">
        <v>94</v>
      </c>
      <c r="E2092" s="22">
        <v>5557</v>
      </c>
      <c r="F2092" s="22">
        <v>1206</v>
      </c>
      <c r="G2092" s="22">
        <v>49500</v>
      </c>
      <c r="H2092" s="38">
        <v>8005</v>
      </c>
      <c r="I2092" s="22">
        <v>304258</v>
      </c>
      <c r="J2092" s="22">
        <v>287913</v>
      </c>
      <c r="K2092" s="22">
        <v>551230</v>
      </c>
      <c r="L2092" s="22">
        <v>60574547</v>
      </c>
      <c r="M2092" s="22">
        <v>573594</v>
      </c>
      <c r="N2092" s="29">
        <v>2493392.44</v>
      </c>
      <c r="O2092" s="22">
        <v>1566213</v>
      </c>
      <c r="P2092" s="29">
        <v>3206908.73</v>
      </c>
      <c r="Q2092" s="22">
        <v>0</v>
      </c>
      <c r="R2092" s="29">
        <v>0</v>
      </c>
      <c r="S2092" s="22">
        <v>10014</v>
      </c>
      <c r="T2092" s="29">
        <v>43376.68</v>
      </c>
      <c r="U2092" s="22">
        <v>4576671</v>
      </c>
      <c r="V2092" s="29">
        <v>10630461.73</v>
      </c>
      <c r="W2092" s="22">
        <v>1723015</v>
      </c>
      <c r="X2092" s="29">
        <v>3843063.86</v>
      </c>
      <c r="Y2092" s="22">
        <v>2943</v>
      </c>
      <c r="Z2092" s="29">
        <v>11100.85</v>
      </c>
      <c r="AA2092" s="22">
        <v>44069604</v>
      </c>
      <c r="AB2092" s="29">
        <v>133559126.8</v>
      </c>
      <c r="AC2092" s="22">
        <v>995</v>
      </c>
      <c r="AD2092" s="29">
        <v>6005.09</v>
      </c>
      <c r="AE2092" s="29">
        <v>5743677.8499999996</v>
      </c>
      <c r="AF2092" s="29">
        <v>148049758.33000001</v>
      </c>
      <c r="AG2092" s="29" t="s">
        <v>35</v>
      </c>
      <c r="AI2092"/>
    </row>
    <row r="2093" spans="1:35">
      <c r="A2093" s="17">
        <v>2091</v>
      </c>
      <c r="B2093" s="18">
        <v>45627</v>
      </c>
      <c r="C2093" s="19" t="s">
        <v>33</v>
      </c>
      <c r="D2093" s="19" t="s">
        <v>95</v>
      </c>
      <c r="E2093" s="17">
        <v>180</v>
      </c>
      <c r="F2093" s="17">
        <v>0</v>
      </c>
      <c r="G2093" s="17">
        <v>0</v>
      </c>
      <c r="H2093" s="20">
        <v>0</v>
      </c>
      <c r="I2093" s="17">
        <v>0</v>
      </c>
      <c r="J2093" s="17">
        <v>0</v>
      </c>
      <c r="K2093" s="17">
        <v>0</v>
      </c>
      <c r="L2093" s="17">
        <v>59135</v>
      </c>
      <c r="M2093" s="17">
        <v>0</v>
      </c>
      <c r="N2093" s="21">
        <v>0</v>
      </c>
      <c r="O2093" s="17">
        <v>0</v>
      </c>
      <c r="P2093" s="21">
        <v>0</v>
      </c>
      <c r="Q2093" s="17">
        <v>0</v>
      </c>
      <c r="R2093" s="21">
        <v>0</v>
      </c>
      <c r="S2093" s="17">
        <v>0</v>
      </c>
      <c r="T2093" s="21">
        <v>0</v>
      </c>
      <c r="U2093" s="17">
        <v>6884</v>
      </c>
      <c r="V2093" s="21">
        <v>12039.35</v>
      </c>
      <c r="W2093" s="17">
        <v>497</v>
      </c>
      <c r="X2093" s="21">
        <v>2062.88</v>
      </c>
      <c r="Y2093" s="17">
        <v>0</v>
      </c>
      <c r="Z2093" s="21">
        <v>0</v>
      </c>
      <c r="AA2093" s="17">
        <v>23826</v>
      </c>
      <c r="AB2093" s="21">
        <v>92367.7</v>
      </c>
      <c r="AC2093" s="17">
        <v>0</v>
      </c>
      <c r="AD2093" s="21">
        <v>0</v>
      </c>
      <c r="AE2093" s="21">
        <v>0</v>
      </c>
      <c r="AF2093" s="21">
        <v>106469.93</v>
      </c>
      <c r="AG2093" s="21" t="s">
        <v>35</v>
      </c>
      <c r="AI2093"/>
    </row>
    <row r="2094" spans="1:35">
      <c r="A2094" s="22">
        <v>2092</v>
      </c>
      <c r="B2094" s="28">
        <v>45627</v>
      </c>
      <c r="C2094" s="23" t="s">
        <v>33</v>
      </c>
      <c r="D2094" s="23" t="s">
        <v>96</v>
      </c>
      <c r="E2094" s="22">
        <v>356</v>
      </c>
      <c r="F2094" s="22">
        <v>7</v>
      </c>
      <c r="G2094" s="22">
        <v>0</v>
      </c>
      <c r="H2094" s="38">
        <v>713</v>
      </c>
      <c r="I2094" s="22">
        <v>0</v>
      </c>
      <c r="J2094" s="22">
        <v>39171</v>
      </c>
      <c r="K2094" s="22">
        <v>66268</v>
      </c>
      <c r="L2094" s="22">
        <v>1688966</v>
      </c>
      <c r="M2094" s="22">
        <v>3074</v>
      </c>
      <c r="N2094" s="29">
        <v>5446.36</v>
      </c>
      <c r="O2094" s="22">
        <v>18456</v>
      </c>
      <c r="P2094" s="29">
        <v>15852.26</v>
      </c>
      <c r="Q2094" s="22">
        <v>439519</v>
      </c>
      <c r="R2094" s="29">
        <v>73331.86</v>
      </c>
      <c r="S2094" s="22">
        <v>146</v>
      </c>
      <c r="T2094" s="29">
        <v>142.5</v>
      </c>
      <c r="U2094" s="22">
        <v>27257</v>
      </c>
      <c r="V2094" s="29">
        <v>105237.89</v>
      </c>
      <c r="W2094" s="22">
        <v>6817</v>
      </c>
      <c r="X2094" s="29">
        <v>64130.1</v>
      </c>
      <c r="Y2094" s="22">
        <v>9</v>
      </c>
      <c r="Z2094" s="29">
        <v>178</v>
      </c>
      <c r="AA2094" s="22">
        <v>241866</v>
      </c>
      <c r="AB2094" s="29">
        <v>1438709.17</v>
      </c>
      <c r="AC2094" s="22">
        <v>0</v>
      </c>
      <c r="AD2094" s="29">
        <v>0</v>
      </c>
      <c r="AE2094" s="29">
        <v>94772.98</v>
      </c>
      <c r="AF2094" s="29">
        <v>1608255.16</v>
      </c>
      <c r="AG2094" s="29" t="s">
        <v>35</v>
      </c>
      <c r="AI2094"/>
    </row>
    <row r="2095" spans="1:35">
      <c r="A2095" s="17">
        <v>2093</v>
      </c>
      <c r="B2095" s="18">
        <v>45627</v>
      </c>
      <c r="C2095" s="19" t="s">
        <v>38</v>
      </c>
      <c r="D2095" s="19" t="s">
        <v>101</v>
      </c>
      <c r="E2095" s="17">
        <v>0</v>
      </c>
      <c r="F2095" s="17">
        <v>0</v>
      </c>
      <c r="G2095" s="17">
        <v>0</v>
      </c>
      <c r="H2095" s="20">
        <v>0</v>
      </c>
      <c r="I2095" s="17">
        <v>0</v>
      </c>
      <c r="J2095" s="17">
        <v>0</v>
      </c>
      <c r="K2095" s="17">
        <v>0</v>
      </c>
      <c r="L2095" s="17">
        <v>1282</v>
      </c>
      <c r="M2095" s="17">
        <v>0</v>
      </c>
      <c r="N2095" s="21">
        <v>0</v>
      </c>
      <c r="O2095" s="17">
        <v>0</v>
      </c>
      <c r="P2095" s="21">
        <v>0</v>
      </c>
      <c r="Q2095" s="17">
        <v>0</v>
      </c>
      <c r="R2095" s="21">
        <v>0</v>
      </c>
      <c r="S2095" s="17">
        <v>0</v>
      </c>
      <c r="T2095" s="21">
        <v>0</v>
      </c>
      <c r="U2095" s="17">
        <v>2222</v>
      </c>
      <c r="V2095" s="21">
        <v>8017.42</v>
      </c>
      <c r="W2095" s="17">
        <v>1046</v>
      </c>
      <c r="X2095" s="21">
        <v>2993.54</v>
      </c>
      <c r="Y2095" s="17">
        <v>0</v>
      </c>
      <c r="Z2095" s="21">
        <v>0</v>
      </c>
      <c r="AA2095" s="17">
        <v>644</v>
      </c>
      <c r="AB2095" s="21">
        <v>4807.3</v>
      </c>
      <c r="AC2095" s="17">
        <v>0</v>
      </c>
      <c r="AD2095" s="21">
        <v>0</v>
      </c>
      <c r="AE2095" s="21">
        <v>0</v>
      </c>
      <c r="AF2095" s="21">
        <v>15818.259999999998</v>
      </c>
      <c r="AG2095" s="21" t="s">
        <v>35</v>
      </c>
      <c r="AI2095"/>
    </row>
    <row r="2096" spans="1:35">
      <c r="A2096" s="22">
        <v>2094</v>
      </c>
      <c r="B2096" s="28">
        <v>45627</v>
      </c>
      <c r="C2096" s="23" t="s">
        <v>41</v>
      </c>
      <c r="D2096" s="23" t="s">
        <v>97</v>
      </c>
      <c r="E2096" s="22">
        <v>1168</v>
      </c>
      <c r="F2096" s="22">
        <v>157</v>
      </c>
      <c r="G2096" s="22">
        <v>98651</v>
      </c>
      <c r="H2096" s="38">
        <v>95092</v>
      </c>
      <c r="I2096" s="22">
        <v>197898</v>
      </c>
      <c r="J2096" s="22">
        <v>491987520</v>
      </c>
      <c r="K2096" s="22">
        <v>2407944</v>
      </c>
      <c r="L2096" s="22">
        <v>5022677</v>
      </c>
      <c r="M2096" s="22">
        <v>8607804</v>
      </c>
      <c r="N2096" s="29">
        <v>17484424.57</v>
      </c>
      <c r="O2096" s="22">
        <v>1113324</v>
      </c>
      <c r="P2096" s="29">
        <v>13531692.27</v>
      </c>
      <c r="Q2096" s="22">
        <v>0</v>
      </c>
      <c r="R2096" s="29">
        <v>0</v>
      </c>
      <c r="S2096" s="22">
        <v>16453</v>
      </c>
      <c r="T2096" s="29">
        <v>85730.8</v>
      </c>
      <c r="U2096" s="22">
        <v>531199</v>
      </c>
      <c r="V2096" s="29">
        <v>1576969.43</v>
      </c>
      <c r="W2096" s="22">
        <v>138255</v>
      </c>
      <c r="X2096" s="29">
        <v>886384.43</v>
      </c>
      <c r="Y2096" s="22">
        <v>32</v>
      </c>
      <c r="Z2096" s="29">
        <v>425.7</v>
      </c>
      <c r="AA2096" s="22">
        <v>2124479</v>
      </c>
      <c r="AB2096" s="29">
        <v>11495119.810000001</v>
      </c>
      <c r="AC2096" s="22">
        <v>248</v>
      </c>
      <c r="AD2096" s="29">
        <v>248</v>
      </c>
      <c r="AE2096" s="29">
        <v>31101847.640000001</v>
      </c>
      <c r="AF2096" s="29">
        <v>13959147.370000001</v>
      </c>
      <c r="AG2096" s="29" t="s">
        <v>40</v>
      </c>
      <c r="AI2096"/>
    </row>
    <row r="2097" spans="1:35">
      <c r="A2097" s="17">
        <v>2095</v>
      </c>
      <c r="B2097" s="18">
        <v>45658</v>
      </c>
      <c r="C2097" s="19" t="s">
        <v>33</v>
      </c>
      <c r="D2097" s="19" t="s">
        <v>34</v>
      </c>
      <c r="E2097" s="17">
        <v>672</v>
      </c>
      <c r="F2097" s="17">
        <v>6</v>
      </c>
      <c r="G2097" s="17">
        <v>0</v>
      </c>
      <c r="H2097" s="20">
        <v>845</v>
      </c>
      <c r="I2097" s="17">
        <v>0</v>
      </c>
      <c r="J2097" s="17">
        <v>341603</v>
      </c>
      <c r="K2097" s="17">
        <v>1023332</v>
      </c>
      <c r="L2097" s="17">
        <v>8876794</v>
      </c>
      <c r="M2097" s="17">
        <v>939945</v>
      </c>
      <c r="N2097" s="21">
        <v>4684072.75</v>
      </c>
      <c r="O2097" s="17">
        <v>1945253</v>
      </c>
      <c r="P2097" s="21">
        <v>5298077.29</v>
      </c>
      <c r="Q2097" s="17">
        <v>401</v>
      </c>
      <c r="R2097" s="21">
        <v>183.05</v>
      </c>
      <c r="S2097" s="17">
        <v>3712</v>
      </c>
      <c r="T2097" s="21">
        <v>20175.599999999999</v>
      </c>
      <c r="U2097" s="17">
        <v>190721</v>
      </c>
      <c r="V2097" s="21">
        <v>510507.78</v>
      </c>
      <c r="W2097" s="17">
        <v>187999</v>
      </c>
      <c r="X2097" s="21">
        <v>821973.61</v>
      </c>
      <c r="Y2097" s="17">
        <v>170</v>
      </c>
      <c r="Z2097" s="21">
        <v>2538.42</v>
      </c>
      <c r="AA2097" s="17">
        <v>1528484</v>
      </c>
      <c r="AB2097" s="21">
        <v>8098127.5700000003</v>
      </c>
      <c r="AC2097" s="17">
        <v>108</v>
      </c>
      <c r="AD2097" s="21">
        <v>108</v>
      </c>
      <c r="AE2097" s="21">
        <v>10002508.689999999</v>
      </c>
      <c r="AF2097" s="21">
        <v>9433255.3800000008</v>
      </c>
      <c r="AG2097" s="21" t="s">
        <v>40</v>
      </c>
      <c r="AI2097"/>
    </row>
    <row r="2098" spans="1:35">
      <c r="A2098" s="22">
        <v>2096</v>
      </c>
      <c r="B2098" s="28">
        <v>45658</v>
      </c>
      <c r="C2098" s="23" t="s">
        <v>36</v>
      </c>
      <c r="D2098" s="23" t="s">
        <v>37</v>
      </c>
      <c r="E2098" s="22">
        <v>0</v>
      </c>
      <c r="F2098" s="22">
        <v>0</v>
      </c>
      <c r="G2098" s="22">
        <v>0</v>
      </c>
      <c r="H2098" s="38">
        <v>144294</v>
      </c>
      <c r="I2098" s="22">
        <v>0</v>
      </c>
      <c r="J2098" s="22">
        <v>1898323</v>
      </c>
      <c r="K2098" s="22">
        <v>0</v>
      </c>
      <c r="L2098" s="22">
        <v>5454797</v>
      </c>
      <c r="M2098" s="22">
        <v>0</v>
      </c>
      <c r="N2098" s="29">
        <v>0</v>
      </c>
      <c r="O2098" s="22">
        <v>0</v>
      </c>
      <c r="P2098" s="29">
        <v>0</v>
      </c>
      <c r="Q2098" s="22">
        <v>0</v>
      </c>
      <c r="R2098" s="29">
        <v>0</v>
      </c>
      <c r="S2098" s="22">
        <v>0</v>
      </c>
      <c r="T2098" s="29">
        <v>0</v>
      </c>
      <c r="U2098" s="22">
        <v>52062</v>
      </c>
      <c r="V2098" s="29">
        <v>33721.980000000003</v>
      </c>
      <c r="W2098" s="22">
        <v>22319</v>
      </c>
      <c r="X2098" s="29">
        <v>48435.15</v>
      </c>
      <c r="Y2098" s="22">
        <v>0</v>
      </c>
      <c r="Z2098" s="29">
        <v>0</v>
      </c>
      <c r="AA2098" s="22">
        <v>363663</v>
      </c>
      <c r="AB2098" s="29">
        <v>1427726.74</v>
      </c>
      <c r="AC2098" s="22">
        <v>0</v>
      </c>
      <c r="AD2098" s="29">
        <v>0</v>
      </c>
      <c r="AE2098" s="29">
        <v>0</v>
      </c>
      <c r="AF2098" s="29">
        <v>1509883.87</v>
      </c>
      <c r="AG2098" s="29" t="s">
        <v>35</v>
      </c>
      <c r="AI2098"/>
    </row>
    <row r="2099" spans="1:35">
      <c r="A2099" s="17">
        <v>2097</v>
      </c>
      <c r="B2099" s="18">
        <v>45658</v>
      </c>
      <c r="C2099" s="19" t="s">
        <v>38</v>
      </c>
      <c r="D2099" s="19" t="s">
        <v>39</v>
      </c>
      <c r="E2099" s="17">
        <v>0</v>
      </c>
      <c r="F2099" s="17">
        <v>0</v>
      </c>
      <c r="G2099" s="17">
        <v>28937</v>
      </c>
      <c r="H2099" s="20">
        <v>0</v>
      </c>
      <c r="I2099" s="17">
        <v>0</v>
      </c>
      <c r="J2099" s="17">
        <v>0</v>
      </c>
      <c r="K2099" s="17">
        <v>1453258</v>
      </c>
      <c r="L2099" s="17">
        <v>0</v>
      </c>
      <c r="M2099" s="17">
        <v>1630809</v>
      </c>
      <c r="N2099" s="21">
        <v>14200374.91</v>
      </c>
      <c r="O2099" s="17">
        <v>4259815</v>
      </c>
      <c r="P2099" s="21">
        <v>40551470.460000001</v>
      </c>
      <c r="Q2099" s="17">
        <v>0</v>
      </c>
      <c r="R2099" s="21">
        <v>0</v>
      </c>
      <c r="S2099" s="17">
        <v>0</v>
      </c>
      <c r="T2099" s="21">
        <v>0</v>
      </c>
      <c r="U2099" s="17">
        <v>0</v>
      </c>
      <c r="V2099" s="21">
        <v>0</v>
      </c>
      <c r="W2099" s="17">
        <v>0</v>
      </c>
      <c r="X2099" s="21">
        <v>0</v>
      </c>
      <c r="Y2099" s="17">
        <v>0</v>
      </c>
      <c r="Z2099" s="21">
        <v>0</v>
      </c>
      <c r="AA2099" s="17">
        <v>0</v>
      </c>
      <c r="AB2099" s="21">
        <v>0</v>
      </c>
      <c r="AC2099" s="17">
        <v>0</v>
      </c>
      <c r="AD2099" s="21">
        <v>0</v>
      </c>
      <c r="AE2099" s="21">
        <v>54751845.370000005</v>
      </c>
      <c r="AF2099" s="21">
        <v>0</v>
      </c>
      <c r="AG2099" s="21" t="s">
        <v>40</v>
      </c>
      <c r="AI2099"/>
    </row>
    <row r="2100" spans="1:35">
      <c r="A2100" s="22">
        <v>2098</v>
      </c>
      <c r="B2100" s="28">
        <v>45658</v>
      </c>
      <c r="C2100" s="23" t="s">
        <v>41</v>
      </c>
      <c r="D2100" s="23" t="s">
        <v>42</v>
      </c>
      <c r="E2100" s="22">
        <v>6595</v>
      </c>
      <c r="F2100" s="22">
        <v>7933</v>
      </c>
      <c r="G2100" s="22">
        <v>2017258</v>
      </c>
      <c r="H2100" s="38">
        <v>369</v>
      </c>
      <c r="I2100" s="22">
        <v>626833</v>
      </c>
      <c r="J2100" s="22">
        <v>98225897</v>
      </c>
      <c r="K2100" s="22">
        <v>14782101</v>
      </c>
      <c r="L2100" s="22">
        <v>39562869</v>
      </c>
      <c r="M2100" s="22">
        <v>35083926</v>
      </c>
      <c r="N2100" s="29">
        <v>89255795.530000001</v>
      </c>
      <c r="O2100" s="22">
        <v>26179236</v>
      </c>
      <c r="P2100" s="29">
        <v>112865916.40000001</v>
      </c>
      <c r="Q2100" s="22">
        <v>0</v>
      </c>
      <c r="R2100" s="29">
        <v>0</v>
      </c>
      <c r="S2100" s="22">
        <v>74401</v>
      </c>
      <c r="T2100" s="29">
        <v>376147.7</v>
      </c>
      <c r="U2100" s="22">
        <v>4368310</v>
      </c>
      <c r="V2100" s="29">
        <v>15074657.42</v>
      </c>
      <c r="W2100" s="22">
        <v>1899495</v>
      </c>
      <c r="X2100" s="29">
        <v>11160016.470000001</v>
      </c>
      <c r="Y2100" s="22">
        <v>12922</v>
      </c>
      <c r="Z2100" s="29">
        <v>348364.11</v>
      </c>
      <c r="AA2100" s="22">
        <v>17368710</v>
      </c>
      <c r="AB2100" s="29">
        <v>115354100.90000001</v>
      </c>
      <c r="AC2100" s="22">
        <v>0</v>
      </c>
      <c r="AD2100" s="29">
        <v>0</v>
      </c>
      <c r="AE2100" s="29">
        <v>202497859.63</v>
      </c>
      <c r="AF2100" s="29">
        <v>141937138.90000001</v>
      </c>
      <c r="AG2100" s="29" t="s">
        <v>40</v>
      </c>
      <c r="AI2100"/>
    </row>
    <row r="2101" spans="1:35">
      <c r="A2101" s="17">
        <v>2099</v>
      </c>
      <c r="B2101" s="18">
        <v>45658</v>
      </c>
      <c r="C2101" s="19" t="s">
        <v>41</v>
      </c>
      <c r="D2101" s="19" t="s">
        <v>43</v>
      </c>
      <c r="E2101" s="17">
        <v>433</v>
      </c>
      <c r="F2101" s="17">
        <v>5</v>
      </c>
      <c r="G2101" s="17">
        <v>66939</v>
      </c>
      <c r="H2101" s="20">
        <v>0</v>
      </c>
      <c r="I2101" s="17">
        <v>23620</v>
      </c>
      <c r="J2101" s="17">
        <v>0</v>
      </c>
      <c r="K2101" s="17">
        <v>0</v>
      </c>
      <c r="L2101" s="17">
        <v>6095700</v>
      </c>
      <c r="M2101" s="17">
        <v>0</v>
      </c>
      <c r="N2101" s="21">
        <v>0</v>
      </c>
      <c r="O2101" s="17">
        <v>0</v>
      </c>
      <c r="P2101" s="21">
        <v>0</v>
      </c>
      <c r="Q2101" s="17">
        <v>0</v>
      </c>
      <c r="R2101" s="21">
        <v>0</v>
      </c>
      <c r="S2101" s="17">
        <v>0</v>
      </c>
      <c r="T2101" s="21">
        <v>0</v>
      </c>
      <c r="U2101" s="17">
        <v>218555</v>
      </c>
      <c r="V2101" s="21">
        <v>738882.7</v>
      </c>
      <c r="W2101" s="17">
        <v>56726</v>
      </c>
      <c r="X2101" s="21">
        <v>337264.31</v>
      </c>
      <c r="Y2101" s="17">
        <v>0</v>
      </c>
      <c r="Z2101" s="21">
        <v>0</v>
      </c>
      <c r="AA2101" s="17">
        <v>2259948</v>
      </c>
      <c r="AB2101" s="21">
        <v>12527290.970000001</v>
      </c>
      <c r="AC2101" s="17">
        <v>10</v>
      </c>
      <c r="AD2101" s="21">
        <v>5.0999999999999996</v>
      </c>
      <c r="AE2101" s="21">
        <v>0</v>
      </c>
      <c r="AF2101" s="21">
        <v>13603443.08</v>
      </c>
      <c r="AG2101" s="21" t="s">
        <v>35</v>
      </c>
      <c r="AI2101"/>
    </row>
    <row r="2102" spans="1:35">
      <c r="A2102" s="22">
        <v>2100</v>
      </c>
      <c r="B2102" s="28">
        <v>45658</v>
      </c>
      <c r="C2102" s="23" t="s">
        <v>38</v>
      </c>
      <c r="D2102" s="23" t="s">
        <v>44</v>
      </c>
      <c r="E2102" s="22">
        <v>0</v>
      </c>
      <c r="F2102" s="22">
        <v>0</v>
      </c>
      <c r="G2102" s="22">
        <v>0</v>
      </c>
      <c r="H2102" s="38">
        <v>0</v>
      </c>
      <c r="I2102" s="22">
        <v>0</v>
      </c>
      <c r="J2102" s="22">
        <v>0</v>
      </c>
      <c r="K2102" s="22">
        <v>0</v>
      </c>
      <c r="L2102" s="22">
        <v>0</v>
      </c>
      <c r="M2102" s="22">
        <v>0</v>
      </c>
      <c r="N2102" s="29">
        <v>0</v>
      </c>
      <c r="O2102" s="22">
        <v>0</v>
      </c>
      <c r="P2102" s="29">
        <v>0</v>
      </c>
      <c r="Q2102" s="22">
        <v>0</v>
      </c>
      <c r="R2102" s="29">
        <v>0</v>
      </c>
      <c r="S2102" s="22">
        <v>0</v>
      </c>
      <c r="T2102" s="29">
        <v>0</v>
      </c>
      <c r="U2102" s="22">
        <v>0</v>
      </c>
      <c r="V2102" s="29">
        <v>0</v>
      </c>
      <c r="W2102" s="22">
        <v>0</v>
      </c>
      <c r="X2102" s="29">
        <v>0</v>
      </c>
      <c r="Y2102" s="22">
        <v>0</v>
      </c>
      <c r="Z2102" s="29">
        <v>0</v>
      </c>
      <c r="AA2102" s="22">
        <v>0</v>
      </c>
      <c r="AB2102" s="29">
        <v>0</v>
      </c>
      <c r="AC2102" s="22">
        <v>0</v>
      </c>
      <c r="AD2102" s="29">
        <v>0</v>
      </c>
      <c r="AE2102" s="29">
        <v>0</v>
      </c>
      <c r="AF2102" s="29">
        <v>0</v>
      </c>
      <c r="AG2102" s="29" t="s">
        <v>35</v>
      </c>
      <c r="AI2102"/>
    </row>
    <row r="2103" spans="1:35">
      <c r="A2103" s="17">
        <v>2101</v>
      </c>
      <c r="B2103" s="18">
        <v>45658</v>
      </c>
      <c r="C2103" s="19" t="s">
        <v>38</v>
      </c>
      <c r="D2103" s="19" t="s">
        <v>102</v>
      </c>
      <c r="E2103" s="17">
        <v>0</v>
      </c>
      <c r="F2103" s="17">
        <v>0</v>
      </c>
      <c r="G2103" s="17">
        <v>0</v>
      </c>
      <c r="H2103" s="20">
        <v>0</v>
      </c>
      <c r="I2103" s="17">
        <v>0</v>
      </c>
      <c r="J2103" s="17">
        <v>0</v>
      </c>
      <c r="K2103" s="17">
        <v>0</v>
      </c>
      <c r="L2103" s="17">
        <v>859</v>
      </c>
      <c r="M2103" s="17">
        <v>0</v>
      </c>
      <c r="N2103" s="21">
        <v>0</v>
      </c>
      <c r="O2103" s="17">
        <v>0</v>
      </c>
      <c r="P2103" s="21">
        <v>0</v>
      </c>
      <c r="Q2103" s="17">
        <v>0</v>
      </c>
      <c r="R2103" s="21">
        <v>0</v>
      </c>
      <c r="S2103" s="17">
        <v>0</v>
      </c>
      <c r="T2103" s="21">
        <v>0</v>
      </c>
      <c r="U2103" s="17">
        <v>1071</v>
      </c>
      <c r="V2103" s="21">
        <v>3860.68</v>
      </c>
      <c r="W2103" s="17">
        <v>95</v>
      </c>
      <c r="X2103" s="21">
        <v>2725.68</v>
      </c>
      <c r="Y2103" s="17">
        <v>0</v>
      </c>
      <c r="Z2103" s="21">
        <v>0</v>
      </c>
      <c r="AA2103" s="17">
        <v>1371</v>
      </c>
      <c r="AB2103" s="21">
        <v>6739.3</v>
      </c>
      <c r="AC2103" s="17">
        <v>0</v>
      </c>
      <c r="AD2103" s="21">
        <v>0</v>
      </c>
      <c r="AE2103" s="21">
        <v>0</v>
      </c>
      <c r="AF2103" s="21">
        <v>13325.66</v>
      </c>
      <c r="AG2103" s="21" t="s">
        <v>35</v>
      </c>
      <c r="AI2103"/>
    </row>
    <row r="2104" spans="1:35">
      <c r="A2104" s="22">
        <v>2102</v>
      </c>
      <c r="B2104" s="28">
        <v>45658</v>
      </c>
      <c r="C2104" s="23" t="s">
        <v>45</v>
      </c>
      <c r="D2104" s="23" t="s">
        <v>46</v>
      </c>
      <c r="E2104" s="22">
        <v>8504</v>
      </c>
      <c r="F2104" s="22">
        <v>2411</v>
      </c>
      <c r="G2104" s="22">
        <v>48728</v>
      </c>
      <c r="H2104" s="38">
        <v>44612</v>
      </c>
      <c r="I2104" s="22">
        <v>23532</v>
      </c>
      <c r="J2104" s="22">
        <v>2379429</v>
      </c>
      <c r="K2104" s="22">
        <v>2936005</v>
      </c>
      <c r="L2104" s="22">
        <v>87899577</v>
      </c>
      <c r="M2104" s="22">
        <v>6834186</v>
      </c>
      <c r="N2104" s="29">
        <v>13647802.710000001</v>
      </c>
      <c r="O2104" s="22">
        <v>3209685</v>
      </c>
      <c r="P2104" s="29">
        <v>17215566.73</v>
      </c>
      <c r="Q2104" s="22">
        <v>0</v>
      </c>
      <c r="R2104" s="29">
        <v>0</v>
      </c>
      <c r="S2104" s="22">
        <v>12589</v>
      </c>
      <c r="T2104" s="29">
        <v>63510.31</v>
      </c>
      <c r="U2104" s="22">
        <v>3232534</v>
      </c>
      <c r="V2104" s="29">
        <v>7933859.71</v>
      </c>
      <c r="W2104" s="22">
        <v>339817</v>
      </c>
      <c r="X2104" s="29">
        <v>2414933.4</v>
      </c>
      <c r="Y2104" s="22">
        <v>16</v>
      </c>
      <c r="Z2104" s="29">
        <v>38.200000000000003</v>
      </c>
      <c r="AA2104" s="22">
        <v>23893359</v>
      </c>
      <c r="AB2104" s="29">
        <v>120380329.8</v>
      </c>
      <c r="AC2104" s="22">
        <v>51</v>
      </c>
      <c r="AD2104" s="29">
        <v>47.65</v>
      </c>
      <c r="AE2104" s="29">
        <v>30926879.75</v>
      </c>
      <c r="AF2104" s="29">
        <v>130729208.76000001</v>
      </c>
      <c r="AG2104" s="29" t="s">
        <v>35</v>
      </c>
      <c r="AI2104"/>
    </row>
    <row r="2105" spans="1:35">
      <c r="A2105" s="17">
        <v>2103</v>
      </c>
      <c r="B2105" s="18">
        <v>45658</v>
      </c>
      <c r="C2105" s="19" t="s">
        <v>45</v>
      </c>
      <c r="D2105" s="19" t="s">
        <v>47</v>
      </c>
      <c r="E2105" s="17">
        <v>5341</v>
      </c>
      <c r="F2105" s="17">
        <v>2895</v>
      </c>
      <c r="G2105" s="17">
        <v>18267</v>
      </c>
      <c r="H2105" s="20">
        <v>22334</v>
      </c>
      <c r="I2105" s="17">
        <v>0</v>
      </c>
      <c r="J2105" s="17">
        <v>1238013</v>
      </c>
      <c r="K2105" s="17">
        <v>72345</v>
      </c>
      <c r="L2105" s="17">
        <v>36546639</v>
      </c>
      <c r="M2105" s="17">
        <v>136483</v>
      </c>
      <c r="N2105" s="21">
        <v>547386.06999999995</v>
      </c>
      <c r="O2105" s="17">
        <v>47299</v>
      </c>
      <c r="P2105" s="21">
        <v>200080.79</v>
      </c>
      <c r="Q2105" s="17">
        <v>0</v>
      </c>
      <c r="R2105" s="21">
        <v>0</v>
      </c>
      <c r="S2105" s="17">
        <v>5436</v>
      </c>
      <c r="T2105" s="21">
        <v>29163.37</v>
      </c>
      <c r="U2105" s="17">
        <v>2132758</v>
      </c>
      <c r="V2105" s="21">
        <v>4713490.3600000003</v>
      </c>
      <c r="W2105" s="17">
        <v>410611</v>
      </c>
      <c r="X2105" s="21">
        <v>948643.4</v>
      </c>
      <c r="Y2105" s="17">
        <v>0</v>
      </c>
      <c r="Z2105" s="21">
        <v>0</v>
      </c>
      <c r="AA2105" s="17">
        <v>15092018</v>
      </c>
      <c r="AB2105" s="21">
        <v>63783083.659999996</v>
      </c>
      <c r="AC2105" s="17">
        <v>260</v>
      </c>
      <c r="AD2105" s="21">
        <v>256.45999999999998</v>
      </c>
      <c r="AE2105" s="21">
        <v>776630.23</v>
      </c>
      <c r="AF2105" s="21">
        <v>69445473.879999995</v>
      </c>
      <c r="AG2105" s="21" t="s">
        <v>35</v>
      </c>
      <c r="AI2105"/>
    </row>
    <row r="2106" spans="1:35">
      <c r="A2106" s="22">
        <v>2104</v>
      </c>
      <c r="B2106" s="28">
        <v>45658</v>
      </c>
      <c r="C2106" s="23" t="s">
        <v>45</v>
      </c>
      <c r="D2106" s="23" t="s">
        <v>48</v>
      </c>
      <c r="E2106" s="22">
        <v>2197</v>
      </c>
      <c r="F2106" s="22">
        <v>252</v>
      </c>
      <c r="G2106" s="22">
        <v>1368</v>
      </c>
      <c r="H2106" s="38">
        <v>3660</v>
      </c>
      <c r="I2106" s="22">
        <v>355014</v>
      </c>
      <c r="J2106" s="22">
        <v>932607</v>
      </c>
      <c r="K2106" s="22">
        <v>31206</v>
      </c>
      <c r="L2106" s="22">
        <v>13998450</v>
      </c>
      <c r="M2106" s="22">
        <v>44145</v>
      </c>
      <c r="N2106" s="29">
        <v>204863.47</v>
      </c>
      <c r="O2106" s="22">
        <v>18261</v>
      </c>
      <c r="P2106" s="29">
        <v>102290.49</v>
      </c>
      <c r="Q2106" s="22">
        <v>0</v>
      </c>
      <c r="R2106" s="29">
        <v>0</v>
      </c>
      <c r="S2106" s="22">
        <v>775</v>
      </c>
      <c r="T2106" s="29">
        <v>3709.1</v>
      </c>
      <c r="U2106" s="22">
        <v>1077781</v>
      </c>
      <c r="V2106" s="29">
        <v>2278071.79</v>
      </c>
      <c r="W2106" s="22">
        <v>213751</v>
      </c>
      <c r="X2106" s="29">
        <v>625654.09</v>
      </c>
      <c r="Y2106" s="22">
        <v>5862</v>
      </c>
      <c r="Z2106" s="29">
        <v>65085.23</v>
      </c>
      <c r="AA2106" s="22">
        <v>6243739</v>
      </c>
      <c r="AB2106" s="29">
        <v>29366539.460000001</v>
      </c>
      <c r="AC2106" s="22">
        <v>0</v>
      </c>
      <c r="AD2106" s="29">
        <v>0</v>
      </c>
      <c r="AE2106" s="29">
        <v>310863.06</v>
      </c>
      <c r="AF2106" s="29">
        <v>32335350.57</v>
      </c>
      <c r="AG2106" s="29" t="s">
        <v>35</v>
      </c>
      <c r="AI2106"/>
    </row>
    <row r="2107" spans="1:35">
      <c r="A2107" s="17">
        <v>2105</v>
      </c>
      <c r="B2107" s="18">
        <v>45658</v>
      </c>
      <c r="C2107" s="19" t="s">
        <v>38</v>
      </c>
      <c r="D2107" s="19" t="s">
        <v>49</v>
      </c>
      <c r="E2107" s="17">
        <v>0</v>
      </c>
      <c r="F2107" s="17">
        <v>0</v>
      </c>
      <c r="G2107" s="17">
        <v>0</v>
      </c>
      <c r="H2107" s="20">
        <v>0</v>
      </c>
      <c r="I2107" s="17">
        <v>1</v>
      </c>
      <c r="J2107" s="17">
        <v>0</v>
      </c>
      <c r="K2107" s="17">
        <v>0</v>
      </c>
      <c r="L2107" s="17">
        <v>1061</v>
      </c>
      <c r="M2107" s="17">
        <v>0</v>
      </c>
      <c r="N2107" s="21">
        <v>0</v>
      </c>
      <c r="O2107" s="17">
        <v>0</v>
      </c>
      <c r="P2107" s="21">
        <v>0</v>
      </c>
      <c r="Q2107" s="17">
        <v>0</v>
      </c>
      <c r="R2107" s="21">
        <v>0</v>
      </c>
      <c r="S2107" s="17">
        <v>0</v>
      </c>
      <c r="T2107" s="21">
        <v>0</v>
      </c>
      <c r="U2107" s="17">
        <v>55</v>
      </c>
      <c r="V2107" s="21">
        <v>202.51</v>
      </c>
      <c r="W2107" s="17">
        <v>0</v>
      </c>
      <c r="X2107" s="21">
        <v>0</v>
      </c>
      <c r="Y2107" s="17">
        <v>0</v>
      </c>
      <c r="Z2107" s="21">
        <v>0</v>
      </c>
      <c r="AA2107" s="17">
        <v>449</v>
      </c>
      <c r="AB2107" s="21">
        <v>4188.5</v>
      </c>
      <c r="AC2107" s="17">
        <v>0</v>
      </c>
      <c r="AD2107" s="21">
        <v>0</v>
      </c>
      <c r="AE2107" s="21">
        <v>0</v>
      </c>
      <c r="AF2107" s="21">
        <v>4391.01</v>
      </c>
      <c r="AG2107" s="21" t="s">
        <v>35</v>
      </c>
      <c r="AI2107"/>
    </row>
    <row r="2108" spans="1:35">
      <c r="A2108" s="22">
        <v>2106</v>
      </c>
      <c r="B2108" s="28">
        <v>45658</v>
      </c>
      <c r="C2108" s="23" t="s">
        <v>41</v>
      </c>
      <c r="D2108" s="23" t="s">
        <v>98</v>
      </c>
      <c r="E2108" s="22">
        <v>745</v>
      </c>
      <c r="F2108" s="22">
        <v>39</v>
      </c>
      <c r="G2108" s="22">
        <v>0</v>
      </c>
      <c r="H2108" s="38">
        <v>0</v>
      </c>
      <c r="I2108" s="22">
        <v>16967</v>
      </c>
      <c r="J2108" s="22">
        <v>0</v>
      </c>
      <c r="K2108" s="22">
        <v>156506</v>
      </c>
      <c r="L2108" s="22">
        <v>914893</v>
      </c>
      <c r="M2108" s="22">
        <v>265362</v>
      </c>
      <c r="N2108" s="29">
        <v>774733.44</v>
      </c>
      <c r="O2108" s="22">
        <v>1547422</v>
      </c>
      <c r="P2108" s="29">
        <v>1631804.57</v>
      </c>
      <c r="Q2108" s="22">
        <v>0</v>
      </c>
      <c r="R2108" s="29">
        <v>0</v>
      </c>
      <c r="S2108" s="22">
        <v>0</v>
      </c>
      <c r="T2108" s="29">
        <v>0</v>
      </c>
      <c r="U2108" s="22">
        <v>146783</v>
      </c>
      <c r="V2108" s="29">
        <v>339321.87</v>
      </c>
      <c r="W2108" s="22">
        <v>10549</v>
      </c>
      <c r="X2108" s="29">
        <v>43694.559999999998</v>
      </c>
      <c r="Y2108" s="22">
        <v>0</v>
      </c>
      <c r="Z2108" s="29">
        <v>0</v>
      </c>
      <c r="AA2108" s="22">
        <v>437170</v>
      </c>
      <c r="AB2108" s="29">
        <v>2231814.35</v>
      </c>
      <c r="AC2108" s="22">
        <v>1</v>
      </c>
      <c r="AD2108" s="29">
        <v>0.6</v>
      </c>
      <c r="AE2108" s="29">
        <v>2406538.0099999998</v>
      </c>
      <c r="AF2108" s="29">
        <v>2614831.3800000004</v>
      </c>
      <c r="AG2108" s="29" t="s">
        <v>35</v>
      </c>
      <c r="AI2108"/>
    </row>
    <row r="2109" spans="1:35">
      <c r="A2109" s="17">
        <v>2107</v>
      </c>
      <c r="B2109" s="18">
        <v>45658</v>
      </c>
      <c r="C2109" s="19" t="s">
        <v>45</v>
      </c>
      <c r="D2109" s="19" t="s">
        <v>50</v>
      </c>
      <c r="E2109" s="17">
        <v>8174</v>
      </c>
      <c r="F2109" s="17">
        <v>3794</v>
      </c>
      <c r="G2109" s="17">
        <v>78258</v>
      </c>
      <c r="H2109" s="20">
        <v>13180</v>
      </c>
      <c r="I2109" s="17">
        <v>0</v>
      </c>
      <c r="J2109" s="17">
        <v>3499846</v>
      </c>
      <c r="K2109" s="17">
        <v>998100</v>
      </c>
      <c r="L2109" s="17">
        <v>60036049</v>
      </c>
      <c r="M2109" s="17">
        <v>1074161</v>
      </c>
      <c r="N2109" s="21">
        <v>4244651.37</v>
      </c>
      <c r="O2109" s="17">
        <v>473533</v>
      </c>
      <c r="P2109" s="21">
        <v>2830585.08</v>
      </c>
      <c r="Q2109" s="17">
        <v>0</v>
      </c>
      <c r="R2109" s="21">
        <v>0</v>
      </c>
      <c r="S2109" s="17">
        <v>99144</v>
      </c>
      <c r="T2109" s="21">
        <v>560312.4</v>
      </c>
      <c r="U2109" s="17">
        <v>5649610</v>
      </c>
      <c r="V2109" s="21">
        <v>16144774.83</v>
      </c>
      <c r="W2109" s="17">
        <v>912430</v>
      </c>
      <c r="X2109" s="21">
        <v>3886619.67</v>
      </c>
      <c r="Y2109" s="17">
        <v>4643</v>
      </c>
      <c r="Z2109" s="21">
        <v>79944.990000000005</v>
      </c>
      <c r="AA2109" s="17">
        <v>30643558</v>
      </c>
      <c r="AB2109" s="21">
        <v>150843429</v>
      </c>
      <c r="AC2109" s="17">
        <v>47</v>
      </c>
      <c r="AD2109" s="21">
        <v>43.55</v>
      </c>
      <c r="AE2109" s="21">
        <v>7635548.8500000006</v>
      </c>
      <c r="AF2109" s="21">
        <v>170954812.04000002</v>
      </c>
      <c r="AG2109" s="21" t="s">
        <v>35</v>
      </c>
      <c r="AI2109"/>
    </row>
    <row r="2110" spans="1:35">
      <c r="A2110" s="22">
        <v>2108</v>
      </c>
      <c r="B2110" s="28">
        <v>45658</v>
      </c>
      <c r="C2110" s="23" t="s">
        <v>33</v>
      </c>
      <c r="D2110" s="23" t="s">
        <v>51</v>
      </c>
      <c r="E2110" s="22">
        <v>185</v>
      </c>
      <c r="F2110" s="22">
        <v>2</v>
      </c>
      <c r="G2110" s="22">
        <v>0</v>
      </c>
      <c r="H2110" s="38">
        <v>0</v>
      </c>
      <c r="I2110" s="22">
        <v>0</v>
      </c>
      <c r="J2110" s="22">
        <v>0</v>
      </c>
      <c r="K2110" s="22">
        <v>0</v>
      </c>
      <c r="L2110" s="22">
        <v>235625</v>
      </c>
      <c r="M2110" s="22">
        <v>0</v>
      </c>
      <c r="N2110" s="29">
        <v>0</v>
      </c>
      <c r="O2110" s="22">
        <v>0</v>
      </c>
      <c r="P2110" s="29">
        <v>0</v>
      </c>
      <c r="Q2110" s="22">
        <v>0</v>
      </c>
      <c r="R2110" s="29">
        <v>0</v>
      </c>
      <c r="S2110" s="22">
        <v>0</v>
      </c>
      <c r="T2110" s="29">
        <v>0</v>
      </c>
      <c r="U2110" s="22">
        <v>23846</v>
      </c>
      <c r="V2110" s="29">
        <v>85581.759999999995</v>
      </c>
      <c r="W2110" s="22">
        <v>2905</v>
      </c>
      <c r="X2110" s="29">
        <v>12842.28</v>
      </c>
      <c r="Y2110" s="22">
        <v>0</v>
      </c>
      <c r="Z2110" s="29">
        <v>0</v>
      </c>
      <c r="AA2110" s="22">
        <v>111975</v>
      </c>
      <c r="AB2110" s="29">
        <v>671186.62</v>
      </c>
      <c r="AC2110" s="22">
        <v>0</v>
      </c>
      <c r="AD2110" s="29">
        <v>0</v>
      </c>
      <c r="AE2110" s="29">
        <v>0</v>
      </c>
      <c r="AF2110" s="29">
        <v>769610.66</v>
      </c>
      <c r="AG2110" s="29" t="s">
        <v>35</v>
      </c>
      <c r="AI2110"/>
    </row>
    <row r="2111" spans="1:35">
      <c r="A2111" s="17">
        <v>2109</v>
      </c>
      <c r="B2111" s="18">
        <v>45658</v>
      </c>
      <c r="C2111" s="19" t="s">
        <v>45</v>
      </c>
      <c r="D2111" s="19" t="s">
        <v>53</v>
      </c>
      <c r="E2111" s="17">
        <v>2857</v>
      </c>
      <c r="F2111" s="17">
        <v>1144</v>
      </c>
      <c r="G2111" s="17">
        <v>3324</v>
      </c>
      <c r="H2111" s="20">
        <v>2722</v>
      </c>
      <c r="I2111" s="17">
        <v>36032</v>
      </c>
      <c r="J2111" s="17">
        <v>1964679</v>
      </c>
      <c r="K2111" s="17">
        <v>0</v>
      </c>
      <c r="L2111" s="17">
        <v>28256084</v>
      </c>
      <c r="M2111" s="17">
        <v>0</v>
      </c>
      <c r="N2111" s="21">
        <v>0</v>
      </c>
      <c r="O2111" s="17">
        <v>0</v>
      </c>
      <c r="P2111" s="21">
        <v>0</v>
      </c>
      <c r="Q2111" s="17">
        <v>0</v>
      </c>
      <c r="R2111" s="21">
        <v>0</v>
      </c>
      <c r="S2111" s="17">
        <v>0</v>
      </c>
      <c r="T2111" s="21">
        <v>0</v>
      </c>
      <c r="U2111" s="17">
        <v>1393749</v>
      </c>
      <c r="V2111" s="21">
        <v>3504843.55</v>
      </c>
      <c r="W2111" s="17">
        <v>202024</v>
      </c>
      <c r="X2111" s="21">
        <v>721396.88</v>
      </c>
      <c r="Y2111" s="17">
        <v>0</v>
      </c>
      <c r="Z2111" s="21">
        <v>0</v>
      </c>
      <c r="AA2111" s="17">
        <v>8403997</v>
      </c>
      <c r="AB2111" s="21">
        <v>39560576.219999999</v>
      </c>
      <c r="AC2111" s="17">
        <v>2977</v>
      </c>
      <c r="AD2111" s="21">
        <v>3014.24</v>
      </c>
      <c r="AE2111" s="21">
        <v>0</v>
      </c>
      <c r="AF2111" s="21">
        <v>43789830.890000001</v>
      </c>
      <c r="AG2111" s="21" t="s">
        <v>35</v>
      </c>
      <c r="AI2111"/>
    </row>
    <row r="2112" spans="1:35">
      <c r="A2112" s="22">
        <v>2110</v>
      </c>
      <c r="B2112" s="28">
        <v>45658</v>
      </c>
      <c r="C2112" s="23" t="s">
        <v>38</v>
      </c>
      <c r="D2112" s="23" t="s">
        <v>54</v>
      </c>
      <c r="E2112" s="22">
        <v>0</v>
      </c>
      <c r="F2112" s="22">
        <v>0</v>
      </c>
      <c r="G2112" s="22">
        <v>0</v>
      </c>
      <c r="H2112" s="38">
        <v>0</v>
      </c>
      <c r="I2112" s="22">
        <v>0</v>
      </c>
      <c r="J2112" s="22">
        <v>0</v>
      </c>
      <c r="K2112" s="22">
        <v>227866</v>
      </c>
      <c r="L2112" s="22">
        <v>0</v>
      </c>
      <c r="M2112" s="22">
        <v>138724</v>
      </c>
      <c r="N2112" s="29">
        <v>811043.74</v>
      </c>
      <c r="O2112" s="22">
        <v>268020</v>
      </c>
      <c r="P2112" s="29">
        <v>4688378.7</v>
      </c>
      <c r="Q2112" s="22">
        <v>0</v>
      </c>
      <c r="R2112" s="29">
        <v>0</v>
      </c>
      <c r="S2112" s="22">
        <v>468</v>
      </c>
      <c r="T2112" s="29">
        <v>3824.9</v>
      </c>
      <c r="U2112" s="22">
        <v>0</v>
      </c>
      <c r="V2112" s="29">
        <v>0</v>
      </c>
      <c r="W2112" s="22">
        <v>0</v>
      </c>
      <c r="X2112" s="29">
        <v>0</v>
      </c>
      <c r="Y2112" s="22">
        <v>0</v>
      </c>
      <c r="Z2112" s="29">
        <v>0</v>
      </c>
      <c r="AA2112" s="22">
        <v>0</v>
      </c>
      <c r="AB2112" s="29">
        <v>0</v>
      </c>
      <c r="AC2112" s="22">
        <v>0</v>
      </c>
      <c r="AD2112" s="29">
        <v>0</v>
      </c>
      <c r="AE2112" s="29">
        <v>5503247.3400000008</v>
      </c>
      <c r="AF2112" s="29">
        <v>0</v>
      </c>
      <c r="AG2112" s="29" t="s">
        <v>40</v>
      </c>
      <c r="AI2112"/>
    </row>
    <row r="2113" spans="1:35">
      <c r="A2113" s="17">
        <v>2111</v>
      </c>
      <c r="B2113" s="18">
        <v>45658</v>
      </c>
      <c r="C2113" s="19" t="s">
        <v>41</v>
      </c>
      <c r="D2113" s="19" t="s">
        <v>55</v>
      </c>
      <c r="E2113" s="17">
        <v>1179</v>
      </c>
      <c r="F2113" s="17">
        <v>518</v>
      </c>
      <c r="G2113" s="17">
        <v>7300</v>
      </c>
      <c r="H2113" s="20">
        <v>95207</v>
      </c>
      <c r="I2113" s="17">
        <v>0</v>
      </c>
      <c r="J2113" s="17">
        <v>72827</v>
      </c>
      <c r="K2113" s="17">
        <v>26657</v>
      </c>
      <c r="L2113" s="17">
        <v>3011141</v>
      </c>
      <c r="M2113" s="17">
        <v>49464</v>
      </c>
      <c r="N2113" s="21">
        <v>223096.83</v>
      </c>
      <c r="O2113" s="17">
        <v>20673</v>
      </c>
      <c r="P2113" s="21">
        <v>233924.8</v>
      </c>
      <c r="Q2113" s="17">
        <v>0</v>
      </c>
      <c r="R2113" s="21">
        <v>0</v>
      </c>
      <c r="S2113" s="17">
        <v>212</v>
      </c>
      <c r="T2113" s="21">
        <v>1237.4000000000001</v>
      </c>
      <c r="U2113" s="17">
        <v>480705</v>
      </c>
      <c r="V2113" s="21">
        <v>1364763.45</v>
      </c>
      <c r="W2113" s="17">
        <v>42301</v>
      </c>
      <c r="X2113" s="21">
        <v>131363.04999999999</v>
      </c>
      <c r="Y2113" s="17">
        <v>0</v>
      </c>
      <c r="Z2113" s="21">
        <v>0</v>
      </c>
      <c r="AA2113" s="17">
        <v>2392314</v>
      </c>
      <c r="AB2113" s="21">
        <v>13638792.210000001</v>
      </c>
      <c r="AC2113" s="17">
        <v>0</v>
      </c>
      <c r="AD2113" s="21">
        <v>0</v>
      </c>
      <c r="AE2113" s="21">
        <v>458259.03</v>
      </c>
      <c r="AF2113" s="21">
        <v>15134918.710000001</v>
      </c>
      <c r="AG2113" s="21" t="s">
        <v>35</v>
      </c>
      <c r="AI2113"/>
    </row>
    <row r="2114" spans="1:35">
      <c r="A2114" s="22">
        <v>2112</v>
      </c>
      <c r="B2114" s="28">
        <v>45658</v>
      </c>
      <c r="C2114" s="23" t="s">
        <v>38</v>
      </c>
      <c r="D2114" s="23" t="s">
        <v>56</v>
      </c>
      <c r="E2114" s="22">
        <v>440</v>
      </c>
      <c r="F2114" s="22">
        <v>335</v>
      </c>
      <c r="G2114" s="22">
        <v>645</v>
      </c>
      <c r="H2114" s="38">
        <v>90</v>
      </c>
      <c r="I2114" s="22">
        <v>0</v>
      </c>
      <c r="J2114" s="22">
        <v>7594</v>
      </c>
      <c r="K2114" s="22">
        <v>494552</v>
      </c>
      <c r="L2114" s="22">
        <v>1683757</v>
      </c>
      <c r="M2114" s="22">
        <v>500563</v>
      </c>
      <c r="N2114" s="29">
        <v>2300283.21</v>
      </c>
      <c r="O2114" s="22">
        <v>286202</v>
      </c>
      <c r="P2114" s="29">
        <v>2481659.9900000002</v>
      </c>
      <c r="Q2114" s="22">
        <v>0</v>
      </c>
      <c r="R2114" s="29">
        <v>0</v>
      </c>
      <c r="S2114" s="22">
        <v>2795</v>
      </c>
      <c r="T2114" s="29">
        <v>8175.8</v>
      </c>
      <c r="U2114" s="22">
        <v>184273</v>
      </c>
      <c r="V2114" s="29">
        <v>471196.34</v>
      </c>
      <c r="W2114" s="22">
        <v>86210</v>
      </c>
      <c r="X2114" s="29">
        <v>280835.39</v>
      </c>
      <c r="Y2114" s="22">
        <v>0</v>
      </c>
      <c r="Z2114" s="29">
        <v>0</v>
      </c>
      <c r="AA2114" s="22">
        <v>737405</v>
      </c>
      <c r="AB2114" s="29">
        <v>4019895.38</v>
      </c>
      <c r="AC2114" s="22">
        <v>0</v>
      </c>
      <c r="AD2114" s="29">
        <v>0</v>
      </c>
      <c r="AE2114" s="29">
        <v>4790119</v>
      </c>
      <c r="AF2114" s="29">
        <v>4771927.1099999994</v>
      </c>
      <c r="AG2114" s="29" t="s">
        <v>40</v>
      </c>
      <c r="AI2114"/>
    </row>
    <row r="2115" spans="1:35">
      <c r="A2115" s="17">
        <v>2113</v>
      </c>
      <c r="B2115" s="18">
        <v>45658</v>
      </c>
      <c r="C2115" s="19" t="s">
        <v>41</v>
      </c>
      <c r="D2115" s="19" t="s">
        <v>57</v>
      </c>
      <c r="E2115" s="17">
        <v>425</v>
      </c>
      <c r="F2115" s="17">
        <v>5</v>
      </c>
      <c r="G2115" s="17">
        <v>8059</v>
      </c>
      <c r="H2115" s="20">
        <v>0</v>
      </c>
      <c r="I2115" s="17">
        <v>18188</v>
      </c>
      <c r="J2115" s="17">
        <v>0</v>
      </c>
      <c r="K2115" s="17">
        <v>44</v>
      </c>
      <c r="L2115" s="17">
        <v>852309</v>
      </c>
      <c r="M2115" s="17">
        <v>65</v>
      </c>
      <c r="N2115" s="21">
        <v>156.19999999999999</v>
      </c>
      <c r="O2115" s="17">
        <v>26</v>
      </c>
      <c r="P2115" s="21">
        <v>61.63</v>
      </c>
      <c r="Q2115" s="17">
        <v>0</v>
      </c>
      <c r="R2115" s="21">
        <v>0</v>
      </c>
      <c r="S2115" s="17">
        <v>1</v>
      </c>
      <c r="T2115" s="21">
        <v>1.5</v>
      </c>
      <c r="U2115" s="17">
        <v>74613</v>
      </c>
      <c r="V2115" s="21">
        <v>242324.9</v>
      </c>
      <c r="W2115" s="17">
        <v>43441</v>
      </c>
      <c r="X2115" s="21">
        <v>157565.73000000001</v>
      </c>
      <c r="Y2115" s="17">
        <v>267</v>
      </c>
      <c r="Z2115" s="21">
        <v>7894.59</v>
      </c>
      <c r="AA2115" s="17">
        <v>261230</v>
      </c>
      <c r="AB2115" s="21">
        <v>1558676.09</v>
      </c>
      <c r="AC2115" s="17">
        <v>0</v>
      </c>
      <c r="AD2115" s="21">
        <v>0</v>
      </c>
      <c r="AE2115" s="21">
        <v>219.32999999999998</v>
      </c>
      <c r="AF2115" s="21">
        <v>1966461.31</v>
      </c>
      <c r="AG2115" s="21" t="s">
        <v>35</v>
      </c>
      <c r="AI2115"/>
    </row>
    <row r="2116" spans="1:35">
      <c r="A2116" s="22">
        <v>2114</v>
      </c>
      <c r="B2116" s="28">
        <v>45658</v>
      </c>
      <c r="C2116" s="23" t="s">
        <v>38</v>
      </c>
      <c r="D2116" s="23" t="s">
        <v>58</v>
      </c>
      <c r="E2116" s="22">
        <v>13</v>
      </c>
      <c r="F2116" s="22">
        <v>2</v>
      </c>
      <c r="G2116" s="22">
        <v>0</v>
      </c>
      <c r="H2116" s="38">
        <v>0</v>
      </c>
      <c r="I2116" s="22">
        <v>0</v>
      </c>
      <c r="J2116" s="22">
        <v>10</v>
      </c>
      <c r="K2116" s="22">
        <v>0</v>
      </c>
      <c r="L2116" s="22">
        <v>104271</v>
      </c>
      <c r="M2116" s="22">
        <v>0</v>
      </c>
      <c r="N2116" s="29">
        <v>0</v>
      </c>
      <c r="O2116" s="22">
        <v>0</v>
      </c>
      <c r="P2116" s="29">
        <v>0</v>
      </c>
      <c r="Q2116" s="22">
        <v>0</v>
      </c>
      <c r="R2116" s="29">
        <v>0</v>
      </c>
      <c r="S2116" s="22">
        <v>0</v>
      </c>
      <c r="T2116" s="29">
        <v>0</v>
      </c>
      <c r="U2116" s="22">
        <v>22944</v>
      </c>
      <c r="V2116" s="29">
        <v>80461.02</v>
      </c>
      <c r="W2116" s="22">
        <v>12445</v>
      </c>
      <c r="X2116" s="29">
        <v>49799.41</v>
      </c>
      <c r="Y2116" s="22">
        <v>0</v>
      </c>
      <c r="Z2116" s="29">
        <v>0</v>
      </c>
      <c r="AA2116" s="22">
        <v>26737</v>
      </c>
      <c r="AB2116" s="29">
        <v>163718.35999999999</v>
      </c>
      <c r="AC2116" s="22">
        <v>0</v>
      </c>
      <c r="AD2116" s="29">
        <v>0</v>
      </c>
      <c r="AE2116" s="29">
        <v>0</v>
      </c>
      <c r="AF2116" s="29">
        <v>293978.78999999998</v>
      </c>
      <c r="AG2116" s="29" t="s">
        <v>35</v>
      </c>
      <c r="AI2116"/>
    </row>
    <row r="2117" spans="1:35">
      <c r="A2117" s="17">
        <v>2115</v>
      </c>
      <c r="B2117" s="18">
        <v>45658</v>
      </c>
      <c r="C2117" s="19" t="s">
        <v>41</v>
      </c>
      <c r="D2117" s="19" t="s">
        <v>59</v>
      </c>
      <c r="E2117" s="17">
        <v>241</v>
      </c>
      <c r="F2117" s="17">
        <v>39</v>
      </c>
      <c r="G2117" s="17">
        <v>1506</v>
      </c>
      <c r="H2117" s="20">
        <v>0</v>
      </c>
      <c r="I2117" s="17">
        <v>0</v>
      </c>
      <c r="J2117" s="17">
        <v>37031</v>
      </c>
      <c r="K2117" s="17">
        <v>13047</v>
      </c>
      <c r="L2117" s="17">
        <v>579552</v>
      </c>
      <c r="M2117" s="17">
        <v>26977</v>
      </c>
      <c r="N2117" s="21">
        <v>63916.14</v>
      </c>
      <c r="O2117" s="17">
        <v>6788</v>
      </c>
      <c r="P2117" s="21">
        <v>29871.74</v>
      </c>
      <c r="Q2117" s="17">
        <v>0</v>
      </c>
      <c r="R2117" s="21">
        <v>0</v>
      </c>
      <c r="S2117" s="17">
        <v>280</v>
      </c>
      <c r="T2117" s="21">
        <v>998.1</v>
      </c>
      <c r="U2117" s="17">
        <v>135454</v>
      </c>
      <c r="V2117" s="21">
        <v>279081.11</v>
      </c>
      <c r="W2117" s="17">
        <v>5680</v>
      </c>
      <c r="X2117" s="21">
        <v>13354.18</v>
      </c>
      <c r="Y2117" s="17">
        <v>0</v>
      </c>
      <c r="Z2117" s="21">
        <v>0</v>
      </c>
      <c r="AA2117" s="17">
        <v>432811</v>
      </c>
      <c r="AB2117" s="21">
        <v>1929435.24</v>
      </c>
      <c r="AC2117" s="17">
        <v>0</v>
      </c>
      <c r="AD2117" s="21">
        <v>0</v>
      </c>
      <c r="AE2117" s="21">
        <v>94785.98000000001</v>
      </c>
      <c r="AF2117" s="21">
        <v>2221870.5299999998</v>
      </c>
      <c r="AG2117" s="21" t="s">
        <v>35</v>
      </c>
      <c r="AI2117"/>
    </row>
    <row r="2118" spans="1:35">
      <c r="A2118" s="22">
        <v>2116</v>
      </c>
      <c r="B2118" s="28">
        <v>45658</v>
      </c>
      <c r="C2118" s="23" t="s">
        <v>38</v>
      </c>
      <c r="D2118" s="23" t="s">
        <v>103</v>
      </c>
      <c r="E2118" s="22">
        <v>2</v>
      </c>
      <c r="F2118" s="22">
        <v>0</v>
      </c>
      <c r="G2118" s="22">
        <v>0</v>
      </c>
      <c r="H2118" s="38">
        <v>0</v>
      </c>
      <c r="I2118" s="22">
        <v>0</v>
      </c>
      <c r="J2118" s="22">
        <v>0</v>
      </c>
      <c r="K2118" s="22">
        <v>0</v>
      </c>
      <c r="L2118" s="22">
        <v>22703</v>
      </c>
      <c r="M2118" s="22">
        <v>0</v>
      </c>
      <c r="N2118" s="29">
        <v>0</v>
      </c>
      <c r="O2118" s="22">
        <v>0</v>
      </c>
      <c r="P2118" s="29">
        <v>0</v>
      </c>
      <c r="Q2118" s="22">
        <v>0</v>
      </c>
      <c r="R2118" s="29">
        <v>0</v>
      </c>
      <c r="S2118" s="22">
        <v>0</v>
      </c>
      <c r="T2118" s="29">
        <v>0</v>
      </c>
      <c r="U2118" s="22">
        <v>714</v>
      </c>
      <c r="V2118" s="29">
        <v>2403.14</v>
      </c>
      <c r="W2118" s="22">
        <v>184</v>
      </c>
      <c r="X2118" s="29">
        <v>637.15</v>
      </c>
      <c r="Y2118" s="22">
        <v>0</v>
      </c>
      <c r="Z2118" s="29">
        <v>0</v>
      </c>
      <c r="AA2118" s="22">
        <v>2031</v>
      </c>
      <c r="AB2118" s="29">
        <v>12526.7</v>
      </c>
      <c r="AC2118" s="22">
        <v>0</v>
      </c>
      <c r="AD2118" s="29">
        <v>0</v>
      </c>
      <c r="AE2118" s="29">
        <v>0</v>
      </c>
      <c r="AF2118" s="29">
        <v>15566.990000000002</v>
      </c>
      <c r="AG2118" s="29" t="s">
        <v>35</v>
      </c>
      <c r="AI2118"/>
    </row>
    <row r="2119" spans="1:35">
      <c r="A2119" s="17">
        <v>2117</v>
      </c>
      <c r="B2119" s="18">
        <v>45658</v>
      </c>
      <c r="C2119" s="19" t="s">
        <v>33</v>
      </c>
      <c r="D2119" s="19" t="s">
        <v>60</v>
      </c>
      <c r="E2119" s="17">
        <v>676</v>
      </c>
      <c r="F2119" s="17">
        <v>2</v>
      </c>
      <c r="G2119" s="17">
        <v>0</v>
      </c>
      <c r="H2119" s="20">
        <v>4177</v>
      </c>
      <c r="I2119" s="17">
        <v>0</v>
      </c>
      <c r="J2119" s="17">
        <v>0</v>
      </c>
      <c r="K2119" s="17">
        <v>47</v>
      </c>
      <c r="L2119" s="17">
        <v>5808783</v>
      </c>
      <c r="M2119" s="17">
        <v>43</v>
      </c>
      <c r="N2119" s="21">
        <v>107.67</v>
      </c>
      <c r="O2119" s="17">
        <v>312</v>
      </c>
      <c r="P2119" s="21">
        <v>286.70999999999998</v>
      </c>
      <c r="Q2119" s="17">
        <v>0</v>
      </c>
      <c r="R2119" s="21">
        <v>0</v>
      </c>
      <c r="S2119" s="17">
        <v>0</v>
      </c>
      <c r="T2119" s="21">
        <v>0</v>
      </c>
      <c r="U2119" s="17">
        <v>139572</v>
      </c>
      <c r="V2119" s="21">
        <v>283003.73</v>
      </c>
      <c r="W2119" s="17">
        <v>10685</v>
      </c>
      <c r="X2119" s="21">
        <v>36969.300000000003</v>
      </c>
      <c r="Y2119" s="17">
        <v>0</v>
      </c>
      <c r="Z2119" s="21">
        <v>0</v>
      </c>
      <c r="AA2119" s="17">
        <v>801370</v>
      </c>
      <c r="AB2119" s="21">
        <v>3897285.3</v>
      </c>
      <c r="AC2119" s="17">
        <v>0</v>
      </c>
      <c r="AD2119" s="21">
        <v>0</v>
      </c>
      <c r="AE2119" s="21">
        <v>394.38</v>
      </c>
      <c r="AF2119" s="21">
        <v>4217258.33</v>
      </c>
      <c r="AG2119" s="21" t="s">
        <v>35</v>
      </c>
      <c r="AI2119"/>
    </row>
    <row r="2120" spans="1:35">
      <c r="A2120" s="22">
        <v>2118</v>
      </c>
      <c r="B2120" s="28">
        <v>45658</v>
      </c>
      <c r="C2120" s="23" t="s">
        <v>33</v>
      </c>
      <c r="D2120" s="23" t="s">
        <v>61</v>
      </c>
      <c r="E2120" s="22">
        <v>371</v>
      </c>
      <c r="F2120" s="22">
        <v>4</v>
      </c>
      <c r="G2120" s="22">
        <v>2828</v>
      </c>
      <c r="H2120" s="38">
        <v>332</v>
      </c>
      <c r="I2120" s="22">
        <v>55982</v>
      </c>
      <c r="J2120" s="22">
        <v>0</v>
      </c>
      <c r="K2120" s="22">
        <v>65</v>
      </c>
      <c r="L2120" s="22">
        <v>1358401</v>
      </c>
      <c r="M2120" s="22">
        <v>210</v>
      </c>
      <c r="N2120" s="29">
        <v>312.86</v>
      </c>
      <c r="O2120" s="22">
        <v>151</v>
      </c>
      <c r="P2120" s="29">
        <v>454.39</v>
      </c>
      <c r="Q2120" s="22">
        <v>0</v>
      </c>
      <c r="R2120" s="29">
        <v>0</v>
      </c>
      <c r="S2120" s="22">
        <v>5</v>
      </c>
      <c r="T2120" s="29">
        <v>18.5</v>
      </c>
      <c r="U2120" s="22">
        <v>105952</v>
      </c>
      <c r="V2120" s="29">
        <v>265261.28999999998</v>
      </c>
      <c r="W2120" s="22">
        <v>25667</v>
      </c>
      <c r="X2120" s="29">
        <v>115013.74</v>
      </c>
      <c r="Y2120" s="22">
        <v>0</v>
      </c>
      <c r="Z2120" s="29">
        <v>0</v>
      </c>
      <c r="AA2120" s="22">
        <v>2024211</v>
      </c>
      <c r="AB2120" s="29">
        <v>5961985.0800000001</v>
      </c>
      <c r="AC2120" s="22">
        <v>0</v>
      </c>
      <c r="AD2120" s="29">
        <v>0</v>
      </c>
      <c r="AE2120" s="29">
        <v>785.75</v>
      </c>
      <c r="AF2120" s="29">
        <v>6342260.1100000003</v>
      </c>
      <c r="AG2120" s="29" t="s">
        <v>35</v>
      </c>
      <c r="AI2120"/>
    </row>
    <row r="2121" spans="1:35">
      <c r="A2121" s="17">
        <v>2119</v>
      </c>
      <c r="B2121" s="18">
        <v>45658</v>
      </c>
      <c r="C2121" s="19" t="s">
        <v>41</v>
      </c>
      <c r="D2121" s="19" t="s">
        <v>62</v>
      </c>
      <c r="E2121" s="17">
        <v>1744</v>
      </c>
      <c r="F2121" s="17">
        <v>314</v>
      </c>
      <c r="G2121" s="17">
        <v>21342</v>
      </c>
      <c r="H2121" s="20">
        <v>0</v>
      </c>
      <c r="I2121" s="17">
        <v>0</v>
      </c>
      <c r="J2121" s="17">
        <v>5805409</v>
      </c>
      <c r="K2121" s="17">
        <v>1120269</v>
      </c>
      <c r="L2121" s="17">
        <v>14025929</v>
      </c>
      <c r="M2121" s="17">
        <v>2619996</v>
      </c>
      <c r="N2121" s="21">
        <v>7312087.5300000003</v>
      </c>
      <c r="O2121" s="17">
        <v>1729890</v>
      </c>
      <c r="P2121" s="21">
        <v>9641115.3499999996</v>
      </c>
      <c r="Q2121" s="17">
        <v>0</v>
      </c>
      <c r="R2121" s="21">
        <v>0</v>
      </c>
      <c r="S2121" s="17">
        <v>5984</v>
      </c>
      <c r="T2121" s="21">
        <v>28298.21</v>
      </c>
      <c r="U2121" s="17">
        <v>2796512</v>
      </c>
      <c r="V2121" s="21">
        <v>8020996.8799999999</v>
      </c>
      <c r="W2121" s="17">
        <v>1178348</v>
      </c>
      <c r="X2121" s="21">
        <v>4405488.24</v>
      </c>
      <c r="Y2121" s="17">
        <v>3331</v>
      </c>
      <c r="Z2121" s="21">
        <v>47445.79</v>
      </c>
      <c r="AA2121" s="17">
        <v>7810298</v>
      </c>
      <c r="AB2121" s="21">
        <v>40660067.619999997</v>
      </c>
      <c r="AC2121" s="17">
        <v>45</v>
      </c>
      <c r="AD2121" s="21">
        <v>44.2</v>
      </c>
      <c r="AE2121" s="21">
        <v>16981501.09</v>
      </c>
      <c r="AF2121" s="21">
        <v>53134042.730000004</v>
      </c>
      <c r="AG2121" s="21" t="s">
        <v>35</v>
      </c>
      <c r="AI2121"/>
    </row>
    <row r="2122" spans="1:35">
      <c r="A2122" s="22">
        <v>2120</v>
      </c>
      <c r="B2122" s="28">
        <v>45658</v>
      </c>
      <c r="C2122" s="23" t="s">
        <v>36</v>
      </c>
      <c r="D2122" s="23" t="s">
        <v>64</v>
      </c>
      <c r="E2122" s="22">
        <v>0</v>
      </c>
      <c r="F2122" s="22">
        <v>0</v>
      </c>
      <c r="G2122" s="22">
        <v>0</v>
      </c>
      <c r="H2122" s="38">
        <v>448059</v>
      </c>
      <c r="I2122" s="22">
        <v>0</v>
      </c>
      <c r="J2122" s="22">
        <v>11181</v>
      </c>
      <c r="K2122" s="22">
        <v>0</v>
      </c>
      <c r="L2122" s="22">
        <v>10071407</v>
      </c>
      <c r="M2122" s="22">
        <v>0</v>
      </c>
      <c r="N2122" s="29">
        <v>0</v>
      </c>
      <c r="O2122" s="22">
        <v>0</v>
      </c>
      <c r="P2122" s="29">
        <v>0</v>
      </c>
      <c r="Q2122" s="22">
        <v>0</v>
      </c>
      <c r="R2122" s="29">
        <v>0</v>
      </c>
      <c r="S2122" s="22">
        <v>0</v>
      </c>
      <c r="T2122" s="29">
        <v>0</v>
      </c>
      <c r="U2122" s="22">
        <v>129291</v>
      </c>
      <c r="V2122" s="29">
        <v>287183.61</v>
      </c>
      <c r="W2122" s="22">
        <v>9849</v>
      </c>
      <c r="X2122" s="29">
        <v>36657.9</v>
      </c>
      <c r="Y2122" s="22">
        <v>0</v>
      </c>
      <c r="Z2122" s="29">
        <v>0</v>
      </c>
      <c r="AA2122" s="22">
        <v>2168182</v>
      </c>
      <c r="AB2122" s="29">
        <v>7503706.79</v>
      </c>
      <c r="AC2122" s="22">
        <v>6</v>
      </c>
      <c r="AD2122" s="29">
        <v>2.8</v>
      </c>
      <c r="AE2122" s="29">
        <v>0</v>
      </c>
      <c r="AF2122" s="29">
        <v>7827551.0999999996</v>
      </c>
      <c r="AG2122" s="29" t="s">
        <v>35</v>
      </c>
      <c r="AI2122"/>
    </row>
    <row r="2123" spans="1:35">
      <c r="A2123" s="17">
        <v>2121</v>
      </c>
      <c r="B2123" s="18">
        <v>45658</v>
      </c>
      <c r="C2123" s="19" t="s">
        <v>41</v>
      </c>
      <c r="D2123" s="19" t="s">
        <v>65</v>
      </c>
      <c r="E2123" s="17">
        <v>12421</v>
      </c>
      <c r="F2123" s="17">
        <v>8540</v>
      </c>
      <c r="G2123" s="17">
        <v>1722629</v>
      </c>
      <c r="H2123" s="20">
        <v>2351</v>
      </c>
      <c r="I2123" s="17">
        <v>2280111</v>
      </c>
      <c r="J2123" s="17">
        <v>842961</v>
      </c>
      <c r="K2123" s="17">
        <v>23444799</v>
      </c>
      <c r="L2123" s="17">
        <v>58648304</v>
      </c>
      <c r="M2123" s="17">
        <v>78092723</v>
      </c>
      <c r="N2123" s="21">
        <v>178288407.80000001</v>
      </c>
      <c r="O2123" s="17">
        <v>35653914</v>
      </c>
      <c r="P2123" s="21">
        <v>328352006.69999999</v>
      </c>
      <c r="Q2123" s="17">
        <v>0</v>
      </c>
      <c r="R2123" s="21">
        <v>0</v>
      </c>
      <c r="S2123" s="17">
        <v>190569</v>
      </c>
      <c r="T2123" s="21">
        <v>1242859.94</v>
      </c>
      <c r="U2123" s="17">
        <v>9522740</v>
      </c>
      <c r="V2123" s="21">
        <v>36629457.130000003</v>
      </c>
      <c r="W2123" s="17">
        <v>6748574</v>
      </c>
      <c r="X2123" s="21">
        <v>34887238.909999996</v>
      </c>
      <c r="Y2123" s="17">
        <v>67226</v>
      </c>
      <c r="Z2123" s="21">
        <v>919061.5</v>
      </c>
      <c r="AA2123" s="17">
        <v>33559000</v>
      </c>
      <c r="AB2123" s="21">
        <v>228927929.69999999</v>
      </c>
      <c r="AC2123" s="17">
        <v>2116</v>
      </c>
      <c r="AD2123" s="21">
        <v>2163.9499999999998</v>
      </c>
      <c r="AE2123" s="21">
        <v>507883274.44</v>
      </c>
      <c r="AF2123" s="21">
        <v>301365851.19</v>
      </c>
      <c r="AG2123" s="21" t="s">
        <v>40</v>
      </c>
      <c r="AI2123"/>
    </row>
    <row r="2124" spans="1:35">
      <c r="A2124" s="22">
        <v>2122</v>
      </c>
      <c r="B2124" s="28">
        <v>45658</v>
      </c>
      <c r="C2124" s="23" t="s">
        <v>38</v>
      </c>
      <c r="D2124" s="23" t="s">
        <v>66</v>
      </c>
      <c r="E2124" s="22">
        <v>46</v>
      </c>
      <c r="F2124" s="22">
        <v>26</v>
      </c>
      <c r="G2124" s="22">
        <v>0</v>
      </c>
      <c r="H2124" s="38">
        <v>0</v>
      </c>
      <c r="I2124" s="22">
        <v>0</v>
      </c>
      <c r="J2124" s="22">
        <v>0</v>
      </c>
      <c r="K2124" s="22">
        <v>843281</v>
      </c>
      <c r="L2124" s="22">
        <v>857750</v>
      </c>
      <c r="M2124" s="22">
        <v>991835</v>
      </c>
      <c r="N2124" s="29">
        <v>3673598.23</v>
      </c>
      <c r="O2124" s="22">
        <v>1635903</v>
      </c>
      <c r="P2124" s="29">
        <v>15655321.289999999</v>
      </c>
      <c r="Q2124" s="22">
        <v>0</v>
      </c>
      <c r="R2124" s="29">
        <v>0</v>
      </c>
      <c r="S2124" s="22">
        <v>2973</v>
      </c>
      <c r="T2124" s="29">
        <v>21070.07</v>
      </c>
      <c r="U2124" s="22">
        <v>259685</v>
      </c>
      <c r="V2124" s="29">
        <v>1343273.6</v>
      </c>
      <c r="W2124" s="22">
        <v>0</v>
      </c>
      <c r="X2124" s="29">
        <v>0</v>
      </c>
      <c r="Y2124" s="22">
        <v>0</v>
      </c>
      <c r="Z2124" s="29">
        <v>0</v>
      </c>
      <c r="AA2124" s="22">
        <v>239874</v>
      </c>
      <c r="AB2124" s="29">
        <v>1451255.55</v>
      </c>
      <c r="AC2124" s="22">
        <v>0</v>
      </c>
      <c r="AD2124" s="29">
        <v>0</v>
      </c>
      <c r="AE2124" s="29">
        <v>19349989.59</v>
      </c>
      <c r="AF2124" s="29">
        <v>2794529.1500000004</v>
      </c>
      <c r="AG2124" s="29" t="s">
        <v>40</v>
      </c>
      <c r="AI2124"/>
    </row>
    <row r="2125" spans="1:35">
      <c r="A2125" s="17">
        <v>2123</v>
      </c>
      <c r="B2125" s="18">
        <v>45658</v>
      </c>
      <c r="C2125" s="19" t="s">
        <v>41</v>
      </c>
      <c r="D2125" s="19" t="s">
        <v>67</v>
      </c>
      <c r="E2125" s="17">
        <v>10239</v>
      </c>
      <c r="F2125" s="17">
        <v>5960</v>
      </c>
      <c r="G2125" s="17">
        <v>1878122</v>
      </c>
      <c r="H2125" s="20">
        <v>6266</v>
      </c>
      <c r="I2125" s="17">
        <v>598076</v>
      </c>
      <c r="J2125" s="17">
        <v>3701903</v>
      </c>
      <c r="K2125" s="17">
        <v>18084209</v>
      </c>
      <c r="L2125" s="17">
        <v>31847642</v>
      </c>
      <c r="M2125" s="17">
        <v>18792992</v>
      </c>
      <c r="N2125" s="21">
        <v>108253073.40000001</v>
      </c>
      <c r="O2125" s="17">
        <v>61348884</v>
      </c>
      <c r="P2125" s="21">
        <v>248563022.40000001</v>
      </c>
      <c r="Q2125" s="17">
        <v>54</v>
      </c>
      <c r="R2125" s="21">
        <v>4305.97</v>
      </c>
      <c r="S2125" s="17">
        <v>65501</v>
      </c>
      <c r="T2125" s="21">
        <v>333133.63</v>
      </c>
      <c r="U2125" s="17">
        <v>5431957</v>
      </c>
      <c r="V2125" s="21">
        <v>23620783.809999999</v>
      </c>
      <c r="W2125" s="17">
        <v>3281031</v>
      </c>
      <c r="X2125" s="21">
        <v>20191129.030000001</v>
      </c>
      <c r="Y2125" s="17">
        <v>5750</v>
      </c>
      <c r="Z2125" s="21">
        <v>117996</v>
      </c>
      <c r="AA2125" s="17">
        <v>14789213</v>
      </c>
      <c r="AB2125" s="21">
        <v>109666038.59999999</v>
      </c>
      <c r="AC2125" s="17">
        <v>1</v>
      </c>
      <c r="AD2125" s="21">
        <v>0.47</v>
      </c>
      <c r="AE2125" s="21">
        <v>357153535.40000004</v>
      </c>
      <c r="AF2125" s="21">
        <v>153595947.91</v>
      </c>
      <c r="AG2125" s="21" t="s">
        <v>40</v>
      </c>
      <c r="AI2125"/>
    </row>
    <row r="2126" spans="1:35">
      <c r="A2126" s="22">
        <v>2124</v>
      </c>
      <c r="B2126" s="28">
        <v>45658</v>
      </c>
      <c r="C2126" s="23" t="s">
        <v>41</v>
      </c>
      <c r="D2126" s="23" t="s">
        <v>68</v>
      </c>
      <c r="E2126" s="22">
        <v>2383</v>
      </c>
      <c r="F2126" s="22">
        <v>776</v>
      </c>
      <c r="G2126" s="22">
        <v>13417</v>
      </c>
      <c r="H2126" s="38">
        <v>1258</v>
      </c>
      <c r="I2126" s="22">
        <v>0</v>
      </c>
      <c r="J2126" s="22">
        <v>352631</v>
      </c>
      <c r="K2126" s="22">
        <v>41970</v>
      </c>
      <c r="L2126" s="22">
        <v>12168642</v>
      </c>
      <c r="M2126" s="22">
        <v>76292</v>
      </c>
      <c r="N2126" s="29">
        <v>337907.14</v>
      </c>
      <c r="O2126" s="22">
        <v>60292</v>
      </c>
      <c r="P2126" s="29">
        <v>272142.06</v>
      </c>
      <c r="Q2126" s="22">
        <v>0</v>
      </c>
      <c r="R2126" s="29">
        <v>0</v>
      </c>
      <c r="S2126" s="22">
        <v>546</v>
      </c>
      <c r="T2126" s="29">
        <v>3356.4</v>
      </c>
      <c r="U2126" s="22">
        <v>1077467</v>
      </c>
      <c r="V2126" s="29">
        <v>2669186.08</v>
      </c>
      <c r="W2126" s="22">
        <v>218322</v>
      </c>
      <c r="X2126" s="29">
        <v>681426.37</v>
      </c>
      <c r="Y2126" s="22">
        <v>0</v>
      </c>
      <c r="Z2126" s="29">
        <v>0</v>
      </c>
      <c r="AA2126" s="22">
        <v>5116727</v>
      </c>
      <c r="AB2126" s="29">
        <v>26523127.030000001</v>
      </c>
      <c r="AC2126" s="22">
        <v>115</v>
      </c>
      <c r="AD2126" s="29">
        <v>60.84</v>
      </c>
      <c r="AE2126" s="29">
        <v>613405.6</v>
      </c>
      <c r="AF2126" s="29">
        <v>29873800.32</v>
      </c>
      <c r="AG2126" s="29" t="s">
        <v>35</v>
      </c>
      <c r="AI2126"/>
    </row>
    <row r="2127" spans="1:35">
      <c r="A2127" s="17">
        <v>2125</v>
      </c>
      <c r="B2127" s="18">
        <v>45658</v>
      </c>
      <c r="C2127" s="19" t="s">
        <v>41</v>
      </c>
      <c r="D2127" s="19" t="s">
        <v>69</v>
      </c>
      <c r="E2127" s="17">
        <v>906</v>
      </c>
      <c r="F2127" s="17">
        <v>311</v>
      </c>
      <c r="G2127" s="17">
        <v>43977</v>
      </c>
      <c r="H2127" s="20">
        <v>7497</v>
      </c>
      <c r="I2127" s="17">
        <v>0</v>
      </c>
      <c r="J2127" s="17">
        <v>128782</v>
      </c>
      <c r="K2127" s="17">
        <v>3388080</v>
      </c>
      <c r="L2127" s="17">
        <v>6562266</v>
      </c>
      <c r="M2127" s="17">
        <v>10892095</v>
      </c>
      <c r="N2127" s="21">
        <v>19571280.309999999</v>
      </c>
      <c r="O2127" s="17">
        <v>2387102</v>
      </c>
      <c r="P2127" s="21">
        <v>16832500.52</v>
      </c>
      <c r="Q2127" s="17">
        <v>0</v>
      </c>
      <c r="R2127" s="21">
        <v>0</v>
      </c>
      <c r="S2127" s="17">
        <v>25299</v>
      </c>
      <c r="T2127" s="21">
        <v>122669.6</v>
      </c>
      <c r="U2127" s="17">
        <v>599353</v>
      </c>
      <c r="V2127" s="21">
        <v>2035040.55</v>
      </c>
      <c r="W2127" s="17">
        <v>268589</v>
      </c>
      <c r="X2127" s="21">
        <v>3067732.42</v>
      </c>
      <c r="Y2127" s="17">
        <v>0</v>
      </c>
      <c r="Z2127" s="21">
        <v>0</v>
      </c>
      <c r="AA2127" s="17">
        <v>3462138</v>
      </c>
      <c r="AB2127" s="21">
        <v>19277859.41</v>
      </c>
      <c r="AC2127" s="17">
        <v>0</v>
      </c>
      <c r="AD2127" s="21">
        <v>0</v>
      </c>
      <c r="AE2127" s="21">
        <v>36526450.43</v>
      </c>
      <c r="AF2127" s="21">
        <v>24380632.379999999</v>
      </c>
      <c r="AG2127" s="21" t="s">
        <v>40</v>
      </c>
      <c r="AI2127"/>
    </row>
    <row r="2128" spans="1:35">
      <c r="A2128" s="22">
        <v>2126</v>
      </c>
      <c r="B2128" s="28">
        <v>45658</v>
      </c>
      <c r="C2128" s="23" t="s">
        <v>36</v>
      </c>
      <c r="D2128" s="23" t="s">
        <v>70</v>
      </c>
      <c r="E2128" s="22">
        <v>0</v>
      </c>
      <c r="F2128" s="22">
        <v>0</v>
      </c>
      <c r="G2128" s="22">
        <v>0</v>
      </c>
      <c r="H2128" s="38">
        <v>192695</v>
      </c>
      <c r="I2128" s="22">
        <v>0</v>
      </c>
      <c r="J2128" s="22">
        <v>1836289</v>
      </c>
      <c r="K2128" s="22">
        <v>0</v>
      </c>
      <c r="L2128" s="22">
        <v>22687936</v>
      </c>
      <c r="M2128" s="22">
        <v>0</v>
      </c>
      <c r="N2128" s="29">
        <v>0</v>
      </c>
      <c r="O2128" s="22">
        <v>0</v>
      </c>
      <c r="P2128" s="29">
        <v>0</v>
      </c>
      <c r="Q2128" s="22">
        <v>0</v>
      </c>
      <c r="R2128" s="29">
        <v>0</v>
      </c>
      <c r="S2128" s="22">
        <v>0</v>
      </c>
      <c r="T2128" s="29">
        <v>0</v>
      </c>
      <c r="U2128" s="22">
        <v>0</v>
      </c>
      <c r="V2128" s="29">
        <v>0</v>
      </c>
      <c r="W2128" s="22">
        <v>194936</v>
      </c>
      <c r="X2128" s="29">
        <v>93210.15</v>
      </c>
      <c r="Y2128" s="22">
        <v>0</v>
      </c>
      <c r="Z2128" s="29">
        <v>0</v>
      </c>
      <c r="AA2128" s="22">
        <v>0</v>
      </c>
      <c r="AB2128" s="29">
        <v>0</v>
      </c>
      <c r="AC2128" s="22">
        <v>0</v>
      </c>
      <c r="AD2128" s="29">
        <v>0</v>
      </c>
      <c r="AE2128" s="29">
        <v>0</v>
      </c>
      <c r="AF2128" s="29">
        <v>93210.15</v>
      </c>
      <c r="AG2128" s="29" t="s">
        <v>35</v>
      </c>
      <c r="AI2128"/>
    </row>
    <row r="2129" spans="1:35">
      <c r="A2129" s="17">
        <v>2127</v>
      </c>
      <c r="B2129" s="18">
        <v>45658</v>
      </c>
      <c r="C2129" s="19" t="s">
        <v>45</v>
      </c>
      <c r="D2129" s="19" t="s">
        <v>71</v>
      </c>
      <c r="E2129" s="17">
        <v>4616</v>
      </c>
      <c r="F2129" s="17">
        <v>607</v>
      </c>
      <c r="G2129" s="17">
        <v>20924</v>
      </c>
      <c r="H2129" s="20">
        <v>13653</v>
      </c>
      <c r="I2129" s="17">
        <v>0</v>
      </c>
      <c r="J2129" s="17">
        <v>2855046</v>
      </c>
      <c r="K2129" s="17">
        <v>282701</v>
      </c>
      <c r="L2129" s="17">
        <v>33140182</v>
      </c>
      <c r="M2129" s="17">
        <v>222614</v>
      </c>
      <c r="N2129" s="21">
        <v>982200.73</v>
      </c>
      <c r="O2129" s="17">
        <v>273579</v>
      </c>
      <c r="P2129" s="21">
        <v>1329668.7</v>
      </c>
      <c r="Q2129" s="17">
        <v>0</v>
      </c>
      <c r="R2129" s="21">
        <v>0</v>
      </c>
      <c r="S2129" s="17">
        <v>4389</v>
      </c>
      <c r="T2129" s="21">
        <v>33912.93</v>
      </c>
      <c r="U2129" s="17">
        <v>2919428</v>
      </c>
      <c r="V2129" s="21">
        <v>7135228.3300000001</v>
      </c>
      <c r="W2129" s="17">
        <v>517359</v>
      </c>
      <c r="X2129" s="21">
        <v>1253490.53</v>
      </c>
      <c r="Y2129" s="17">
        <v>172</v>
      </c>
      <c r="Z2129" s="21">
        <v>573.66</v>
      </c>
      <c r="AA2129" s="17">
        <v>18994852</v>
      </c>
      <c r="AB2129" s="21">
        <v>92238269.069999993</v>
      </c>
      <c r="AC2129" s="17">
        <v>1192</v>
      </c>
      <c r="AD2129" s="21">
        <v>1189</v>
      </c>
      <c r="AE2129" s="21">
        <v>2345782.36</v>
      </c>
      <c r="AF2129" s="21">
        <v>100628750.58999999</v>
      </c>
      <c r="AG2129" s="21" t="s">
        <v>35</v>
      </c>
      <c r="AI2129"/>
    </row>
    <row r="2130" spans="1:35">
      <c r="A2130" s="22">
        <v>2128</v>
      </c>
      <c r="B2130" s="28">
        <v>45658</v>
      </c>
      <c r="C2130" s="23" t="s">
        <v>45</v>
      </c>
      <c r="D2130" s="23" t="s">
        <v>72</v>
      </c>
      <c r="E2130" s="22">
        <v>2765</v>
      </c>
      <c r="F2130" s="22">
        <v>733</v>
      </c>
      <c r="G2130" s="22">
        <v>0</v>
      </c>
      <c r="H2130" s="38">
        <v>9737</v>
      </c>
      <c r="I2130" s="22">
        <v>0</v>
      </c>
      <c r="J2130" s="22">
        <v>444312</v>
      </c>
      <c r="K2130" s="22">
        <v>67280</v>
      </c>
      <c r="L2130" s="22">
        <v>17767446</v>
      </c>
      <c r="M2130" s="22">
        <v>73644</v>
      </c>
      <c r="N2130" s="29">
        <v>234237.66</v>
      </c>
      <c r="O2130" s="22">
        <v>24221</v>
      </c>
      <c r="P2130" s="29">
        <v>93679.51</v>
      </c>
      <c r="Q2130" s="22">
        <v>0</v>
      </c>
      <c r="R2130" s="29">
        <v>0</v>
      </c>
      <c r="S2130" s="22">
        <v>2609</v>
      </c>
      <c r="T2130" s="29">
        <v>13141.38</v>
      </c>
      <c r="U2130" s="22">
        <v>2136718</v>
      </c>
      <c r="V2130" s="29">
        <v>4942472.49</v>
      </c>
      <c r="W2130" s="22">
        <v>316016</v>
      </c>
      <c r="X2130" s="29">
        <v>824293.03</v>
      </c>
      <c r="Y2130" s="22">
        <v>0</v>
      </c>
      <c r="Z2130" s="29">
        <v>0</v>
      </c>
      <c r="AA2130" s="22">
        <v>11719990</v>
      </c>
      <c r="AB2130" s="29">
        <v>50149331.189999998</v>
      </c>
      <c r="AC2130" s="22">
        <v>0</v>
      </c>
      <c r="AD2130" s="29">
        <v>0</v>
      </c>
      <c r="AE2130" s="29">
        <v>341058.55</v>
      </c>
      <c r="AF2130" s="29">
        <v>55916096.710000001</v>
      </c>
      <c r="AG2130" s="29" t="s">
        <v>35</v>
      </c>
      <c r="AI2130"/>
    </row>
    <row r="2131" spans="1:35">
      <c r="A2131" s="17">
        <v>2129</v>
      </c>
      <c r="B2131" s="18">
        <v>45658</v>
      </c>
      <c r="C2131" s="19" t="s">
        <v>41</v>
      </c>
      <c r="D2131" s="19" t="s">
        <v>73</v>
      </c>
      <c r="E2131" s="17">
        <v>1989</v>
      </c>
      <c r="F2131" s="17">
        <v>1041</v>
      </c>
      <c r="G2131" s="17">
        <v>247114</v>
      </c>
      <c r="H2131" s="20">
        <v>141</v>
      </c>
      <c r="I2131" s="17">
        <v>45384</v>
      </c>
      <c r="J2131" s="17">
        <v>7293047</v>
      </c>
      <c r="K2131" s="17">
        <v>3152176</v>
      </c>
      <c r="L2131" s="17">
        <v>11070989</v>
      </c>
      <c r="M2131" s="17">
        <v>4129599</v>
      </c>
      <c r="N2131" s="21">
        <v>47207240.740000002</v>
      </c>
      <c r="O2131" s="17">
        <v>8295251</v>
      </c>
      <c r="P2131" s="21">
        <v>41684679.229999997</v>
      </c>
      <c r="Q2131" s="17">
        <v>0</v>
      </c>
      <c r="R2131" s="21">
        <v>0</v>
      </c>
      <c r="S2131" s="17">
        <v>25055</v>
      </c>
      <c r="T2131" s="21">
        <v>135233.91</v>
      </c>
      <c r="U2131" s="17">
        <v>677555</v>
      </c>
      <c r="V2131" s="21">
        <v>2117530.6</v>
      </c>
      <c r="W2131" s="17">
        <v>503118</v>
      </c>
      <c r="X2131" s="21">
        <v>2745076.92</v>
      </c>
      <c r="Y2131" s="17">
        <v>993</v>
      </c>
      <c r="Z2131" s="21">
        <v>81789.84</v>
      </c>
      <c r="AA2131" s="17">
        <v>3824476</v>
      </c>
      <c r="AB2131" s="21">
        <v>23895503.440000001</v>
      </c>
      <c r="AC2131" s="17">
        <v>0</v>
      </c>
      <c r="AD2131" s="21">
        <v>0</v>
      </c>
      <c r="AE2131" s="21">
        <v>89027153.879999995</v>
      </c>
      <c r="AF2131" s="21">
        <v>28839900.800000001</v>
      </c>
      <c r="AG2131" s="21" t="s">
        <v>40</v>
      </c>
      <c r="AI2131"/>
    </row>
    <row r="2132" spans="1:35">
      <c r="A2132" s="22">
        <v>2130</v>
      </c>
      <c r="B2132" s="28">
        <v>45658</v>
      </c>
      <c r="C2132" s="23" t="s">
        <v>41</v>
      </c>
      <c r="D2132" s="23" t="s">
        <v>74</v>
      </c>
      <c r="E2132" s="22">
        <v>944</v>
      </c>
      <c r="F2132" s="22">
        <v>634</v>
      </c>
      <c r="G2132" s="22">
        <v>14422</v>
      </c>
      <c r="H2132" s="38">
        <v>942</v>
      </c>
      <c r="I2132" s="22">
        <v>0</v>
      </c>
      <c r="J2132" s="22">
        <v>609095</v>
      </c>
      <c r="K2132" s="22">
        <v>127230</v>
      </c>
      <c r="L2132" s="22">
        <v>4785021</v>
      </c>
      <c r="M2132" s="22">
        <v>194241</v>
      </c>
      <c r="N2132" s="29">
        <v>1678287.49</v>
      </c>
      <c r="O2132" s="22">
        <v>103391</v>
      </c>
      <c r="P2132" s="29">
        <v>424308.34</v>
      </c>
      <c r="Q2132" s="22">
        <v>0</v>
      </c>
      <c r="R2132" s="29">
        <v>0</v>
      </c>
      <c r="S2132" s="22">
        <v>11861</v>
      </c>
      <c r="T2132" s="29">
        <v>51448.97</v>
      </c>
      <c r="U2132" s="22">
        <v>672146</v>
      </c>
      <c r="V2132" s="29">
        <v>1871485.17</v>
      </c>
      <c r="W2132" s="22">
        <v>862663</v>
      </c>
      <c r="X2132" s="29">
        <v>675031.62</v>
      </c>
      <c r="Y2132" s="22">
        <v>0</v>
      </c>
      <c r="Z2132" s="29">
        <v>0</v>
      </c>
      <c r="AA2132" s="22">
        <v>5007172</v>
      </c>
      <c r="AB2132" s="29">
        <v>26191822.420000002</v>
      </c>
      <c r="AC2132" s="22">
        <v>0</v>
      </c>
      <c r="AD2132" s="29">
        <v>0</v>
      </c>
      <c r="AE2132" s="29">
        <v>2154044.8000000003</v>
      </c>
      <c r="AF2132" s="29">
        <v>28738339.210000001</v>
      </c>
      <c r="AG2132" s="29" t="s">
        <v>35</v>
      </c>
      <c r="AI2132"/>
    </row>
    <row r="2133" spans="1:35">
      <c r="A2133" s="17">
        <v>2131</v>
      </c>
      <c r="B2133" s="18">
        <v>45658</v>
      </c>
      <c r="C2133" s="19" t="s">
        <v>33</v>
      </c>
      <c r="D2133" s="19" t="s">
        <v>75</v>
      </c>
      <c r="E2133" s="17">
        <v>58</v>
      </c>
      <c r="F2133" s="17">
        <v>3</v>
      </c>
      <c r="G2133" s="17">
        <v>0</v>
      </c>
      <c r="H2133" s="20">
        <v>122</v>
      </c>
      <c r="I2133" s="17">
        <v>0</v>
      </c>
      <c r="J2133" s="17">
        <v>504645</v>
      </c>
      <c r="K2133" s="17">
        <v>0</v>
      </c>
      <c r="L2133" s="17">
        <v>3711287</v>
      </c>
      <c r="M2133" s="17">
        <v>0</v>
      </c>
      <c r="N2133" s="21">
        <v>0</v>
      </c>
      <c r="O2133" s="17">
        <v>0</v>
      </c>
      <c r="P2133" s="21">
        <v>0</v>
      </c>
      <c r="Q2133" s="17">
        <v>0</v>
      </c>
      <c r="R2133" s="21">
        <v>0</v>
      </c>
      <c r="S2133" s="17">
        <v>0</v>
      </c>
      <c r="T2133" s="21">
        <v>0</v>
      </c>
      <c r="U2133" s="17">
        <v>42086</v>
      </c>
      <c r="V2133" s="21">
        <v>99481.2</v>
      </c>
      <c r="W2133" s="17">
        <v>7613</v>
      </c>
      <c r="X2133" s="21">
        <v>32341.41</v>
      </c>
      <c r="Y2133" s="17">
        <v>0</v>
      </c>
      <c r="Z2133" s="21">
        <v>0</v>
      </c>
      <c r="AA2133" s="17">
        <v>391542</v>
      </c>
      <c r="AB2133" s="21">
        <v>1864742.83</v>
      </c>
      <c r="AC2133" s="17">
        <v>0</v>
      </c>
      <c r="AD2133" s="21">
        <v>0</v>
      </c>
      <c r="AE2133" s="21">
        <v>0</v>
      </c>
      <c r="AF2133" s="21">
        <v>1996565.44</v>
      </c>
      <c r="AG2133" s="21" t="s">
        <v>35</v>
      </c>
      <c r="AI2133"/>
    </row>
    <row r="2134" spans="1:35">
      <c r="A2134" s="22">
        <v>2132</v>
      </c>
      <c r="B2134" s="28">
        <v>45658</v>
      </c>
      <c r="C2134" s="23" t="s">
        <v>36</v>
      </c>
      <c r="D2134" s="23" t="s">
        <v>76</v>
      </c>
      <c r="E2134" s="22">
        <v>0</v>
      </c>
      <c r="F2134" s="22">
        <v>0</v>
      </c>
      <c r="G2134" s="22">
        <v>0</v>
      </c>
      <c r="H2134" s="38">
        <v>0</v>
      </c>
      <c r="I2134" s="22">
        <v>0</v>
      </c>
      <c r="J2134" s="22">
        <v>108889</v>
      </c>
      <c r="K2134" s="22">
        <v>0</v>
      </c>
      <c r="L2134" s="22">
        <v>439854</v>
      </c>
      <c r="M2134" s="22">
        <v>0</v>
      </c>
      <c r="N2134" s="29">
        <v>0</v>
      </c>
      <c r="O2134" s="22">
        <v>0</v>
      </c>
      <c r="P2134" s="29">
        <v>0</v>
      </c>
      <c r="Q2134" s="22">
        <v>0</v>
      </c>
      <c r="R2134" s="29">
        <v>0</v>
      </c>
      <c r="S2134" s="22">
        <v>0</v>
      </c>
      <c r="T2134" s="29">
        <v>0</v>
      </c>
      <c r="U2134" s="22">
        <v>13469</v>
      </c>
      <c r="V2134" s="29">
        <v>13358.97</v>
      </c>
      <c r="W2134" s="22">
        <v>26948</v>
      </c>
      <c r="X2134" s="29">
        <v>43230.73</v>
      </c>
      <c r="Y2134" s="22">
        <v>1582</v>
      </c>
      <c r="Z2134" s="29">
        <v>518.74</v>
      </c>
      <c r="AA2134" s="22">
        <v>50951</v>
      </c>
      <c r="AB2134" s="29">
        <v>199835.4</v>
      </c>
      <c r="AC2134" s="22">
        <v>0</v>
      </c>
      <c r="AD2134" s="29">
        <v>0</v>
      </c>
      <c r="AE2134" s="29">
        <v>0</v>
      </c>
      <c r="AF2134" s="29">
        <v>256943.84</v>
      </c>
      <c r="AG2134" s="29" t="s">
        <v>35</v>
      </c>
      <c r="AI2134"/>
    </row>
    <row r="2135" spans="1:35">
      <c r="A2135" s="17">
        <v>2133</v>
      </c>
      <c r="B2135" s="18">
        <v>45658</v>
      </c>
      <c r="C2135" s="19" t="s">
        <v>38</v>
      </c>
      <c r="D2135" s="19" t="s">
        <v>104</v>
      </c>
      <c r="E2135" s="17">
        <v>1</v>
      </c>
      <c r="F2135" s="17">
        <v>0</v>
      </c>
      <c r="G2135" s="17">
        <v>0</v>
      </c>
      <c r="H2135" s="20">
        <v>0</v>
      </c>
      <c r="I2135" s="17">
        <v>0</v>
      </c>
      <c r="J2135" s="17">
        <v>0</v>
      </c>
      <c r="K2135" s="17">
        <v>0</v>
      </c>
      <c r="L2135" s="17">
        <v>1628</v>
      </c>
      <c r="M2135" s="17">
        <v>0</v>
      </c>
      <c r="N2135" s="21">
        <v>0</v>
      </c>
      <c r="O2135" s="17">
        <v>0</v>
      </c>
      <c r="P2135" s="21">
        <v>0</v>
      </c>
      <c r="Q2135" s="17">
        <v>0</v>
      </c>
      <c r="R2135" s="21">
        <v>0</v>
      </c>
      <c r="S2135" s="17">
        <v>0</v>
      </c>
      <c r="T2135" s="21">
        <v>0</v>
      </c>
      <c r="U2135" s="17">
        <v>1089</v>
      </c>
      <c r="V2135" s="21">
        <v>4142.84</v>
      </c>
      <c r="W2135" s="17">
        <v>133</v>
      </c>
      <c r="X2135" s="21">
        <v>395.31</v>
      </c>
      <c r="Y2135" s="17">
        <v>0</v>
      </c>
      <c r="Z2135" s="21">
        <v>0</v>
      </c>
      <c r="AA2135" s="17">
        <v>356</v>
      </c>
      <c r="AB2135" s="21">
        <v>2481.2800000000002</v>
      </c>
      <c r="AC2135" s="17">
        <v>0</v>
      </c>
      <c r="AD2135" s="21">
        <v>0</v>
      </c>
      <c r="AE2135" s="21">
        <v>0</v>
      </c>
      <c r="AF2135" s="21">
        <v>7019.43</v>
      </c>
      <c r="AG2135" s="21" t="s">
        <v>35</v>
      </c>
      <c r="AI2135"/>
    </row>
    <row r="2136" spans="1:35">
      <c r="A2136" s="22">
        <v>2134</v>
      </c>
      <c r="B2136" s="28">
        <v>45658</v>
      </c>
      <c r="C2136" s="23" t="s">
        <v>41</v>
      </c>
      <c r="D2136" s="23" t="s">
        <v>77</v>
      </c>
      <c r="E2136" s="22">
        <v>948</v>
      </c>
      <c r="F2136" s="22">
        <v>561</v>
      </c>
      <c r="G2136" s="22">
        <v>10689</v>
      </c>
      <c r="H2136" s="38">
        <v>0</v>
      </c>
      <c r="I2136" s="22">
        <v>0</v>
      </c>
      <c r="J2136" s="22">
        <v>116869</v>
      </c>
      <c r="K2136" s="22">
        <v>0</v>
      </c>
      <c r="L2136" s="22">
        <v>5515397</v>
      </c>
      <c r="M2136" s="22">
        <v>0</v>
      </c>
      <c r="N2136" s="29">
        <v>0</v>
      </c>
      <c r="O2136" s="22">
        <v>0</v>
      </c>
      <c r="P2136" s="29">
        <v>0</v>
      </c>
      <c r="Q2136" s="22">
        <v>0</v>
      </c>
      <c r="R2136" s="29">
        <v>0</v>
      </c>
      <c r="S2136" s="22">
        <v>0</v>
      </c>
      <c r="T2136" s="29">
        <v>0</v>
      </c>
      <c r="U2136" s="22">
        <v>711812</v>
      </c>
      <c r="V2136" s="29">
        <v>1509358.85</v>
      </c>
      <c r="W2136" s="22">
        <v>52815</v>
      </c>
      <c r="X2136" s="29">
        <v>164562.54999999999</v>
      </c>
      <c r="Y2136" s="22">
        <v>0</v>
      </c>
      <c r="Z2136" s="29">
        <v>0</v>
      </c>
      <c r="AA2136" s="22">
        <v>3714657</v>
      </c>
      <c r="AB2136" s="29">
        <v>18482418.809999999</v>
      </c>
      <c r="AC2136" s="22">
        <v>0</v>
      </c>
      <c r="AD2136" s="29">
        <v>0</v>
      </c>
      <c r="AE2136" s="29">
        <v>0</v>
      </c>
      <c r="AF2136" s="29">
        <v>20156340.209999997</v>
      </c>
      <c r="AG2136" s="29" t="s">
        <v>35</v>
      </c>
      <c r="AI2136"/>
    </row>
    <row r="2137" spans="1:35">
      <c r="A2137" s="17">
        <v>2135</v>
      </c>
      <c r="B2137" s="18">
        <v>45658</v>
      </c>
      <c r="C2137" s="19" t="s">
        <v>41</v>
      </c>
      <c r="D2137" s="19" t="s">
        <v>78</v>
      </c>
      <c r="E2137" s="17">
        <v>1517</v>
      </c>
      <c r="F2137" s="17">
        <v>701</v>
      </c>
      <c r="G2137" s="17">
        <v>2365</v>
      </c>
      <c r="H2137" s="20">
        <v>0</v>
      </c>
      <c r="I2137" s="17">
        <v>0</v>
      </c>
      <c r="J2137" s="17">
        <v>44773</v>
      </c>
      <c r="K2137" s="17">
        <v>10820</v>
      </c>
      <c r="L2137" s="17">
        <v>5112105</v>
      </c>
      <c r="M2137" s="17">
        <v>25095</v>
      </c>
      <c r="N2137" s="21">
        <v>172405.35</v>
      </c>
      <c r="O2137" s="17">
        <v>7406</v>
      </c>
      <c r="P2137" s="21">
        <v>112959.19</v>
      </c>
      <c r="Q2137" s="17">
        <v>0</v>
      </c>
      <c r="R2137" s="21">
        <v>0</v>
      </c>
      <c r="S2137" s="17">
        <v>412</v>
      </c>
      <c r="T2137" s="21">
        <v>3200</v>
      </c>
      <c r="U2137" s="17">
        <v>907570</v>
      </c>
      <c r="V2137" s="21">
        <v>2406553.7599999998</v>
      </c>
      <c r="W2137" s="17">
        <v>129889</v>
      </c>
      <c r="X2137" s="21">
        <v>606280.93000000005</v>
      </c>
      <c r="Y2137" s="17">
        <v>0</v>
      </c>
      <c r="Z2137" s="21">
        <v>0</v>
      </c>
      <c r="AA2137" s="17">
        <v>3985771</v>
      </c>
      <c r="AB2137" s="21">
        <v>20134107.690000001</v>
      </c>
      <c r="AC2137" s="17">
        <v>0</v>
      </c>
      <c r="AD2137" s="21">
        <v>0</v>
      </c>
      <c r="AE2137" s="21">
        <v>288564.54000000004</v>
      </c>
      <c r="AF2137" s="21">
        <v>23146942.380000003</v>
      </c>
      <c r="AG2137" s="21" t="s">
        <v>35</v>
      </c>
      <c r="AI2137"/>
    </row>
    <row r="2138" spans="1:35">
      <c r="A2138" s="22">
        <v>2136</v>
      </c>
      <c r="B2138" s="28">
        <v>45658</v>
      </c>
      <c r="C2138" s="23" t="s">
        <v>38</v>
      </c>
      <c r="D2138" s="23" t="s">
        <v>105</v>
      </c>
      <c r="E2138" s="22">
        <v>0</v>
      </c>
      <c r="F2138" s="22">
        <v>0</v>
      </c>
      <c r="G2138" s="22">
        <v>0</v>
      </c>
      <c r="H2138" s="38">
        <v>0</v>
      </c>
      <c r="I2138" s="22">
        <v>0</v>
      </c>
      <c r="J2138" s="22">
        <v>0</v>
      </c>
      <c r="K2138" s="22">
        <v>0</v>
      </c>
      <c r="L2138" s="22">
        <v>493</v>
      </c>
      <c r="M2138" s="22">
        <v>0</v>
      </c>
      <c r="N2138" s="29">
        <v>0</v>
      </c>
      <c r="O2138" s="22">
        <v>0</v>
      </c>
      <c r="P2138" s="29">
        <v>0</v>
      </c>
      <c r="Q2138" s="22">
        <v>0</v>
      </c>
      <c r="R2138" s="29">
        <v>0</v>
      </c>
      <c r="S2138" s="22">
        <v>0</v>
      </c>
      <c r="T2138" s="29">
        <v>0</v>
      </c>
      <c r="U2138" s="22">
        <v>551</v>
      </c>
      <c r="V2138" s="29">
        <v>1695.15</v>
      </c>
      <c r="W2138" s="22">
        <v>134</v>
      </c>
      <c r="X2138" s="29">
        <v>208.19</v>
      </c>
      <c r="Y2138" s="22">
        <v>0</v>
      </c>
      <c r="Z2138" s="29">
        <v>0</v>
      </c>
      <c r="AA2138" s="22">
        <v>90</v>
      </c>
      <c r="AB2138" s="29">
        <v>600.20000000000005</v>
      </c>
      <c r="AC2138" s="22">
        <v>0</v>
      </c>
      <c r="AD2138" s="29">
        <v>0</v>
      </c>
      <c r="AE2138" s="29">
        <v>0</v>
      </c>
      <c r="AF2138" s="29">
        <v>2503.54</v>
      </c>
      <c r="AG2138" s="29" t="s">
        <v>35</v>
      </c>
      <c r="AI2138"/>
    </row>
    <row r="2139" spans="1:35">
      <c r="A2139" s="17">
        <v>2137</v>
      </c>
      <c r="B2139" s="18">
        <v>45658</v>
      </c>
      <c r="C2139" s="19" t="s">
        <v>41</v>
      </c>
      <c r="D2139" s="19" t="s">
        <v>79</v>
      </c>
      <c r="E2139" s="17">
        <v>1908</v>
      </c>
      <c r="F2139" s="17">
        <v>1422</v>
      </c>
      <c r="G2139" s="17">
        <v>81801</v>
      </c>
      <c r="H2139" s="20">
        <v>0</v>
      </c>
      <c r="I2139" s="17">
        <v>142816</v>
      </c>
      <c r="J2139" s="17">
        <v>692667</v>
      </c>
      <c r="K2139" s="17">
        <v>4995388</v>
      </c>
      <c r="L2139" s="17">
        <v>34856978</v>
      </c>
      <c r="M2139" s="17">
        <v>11474319</v>
      </c>
      <c r="N2139" s="21">
        <v>27243307.710000001</v>
      </c>
      <c r="O2139" s="17">
        <v>4364672</v>
      </c>
      <c r="P2139" s="21">
        <v>43070841.82</v>
      </c>
      <c r="Q2139" s="17">
        <v>0</v>
      </c>
      <c r="R2139" s="21">
        <v>0</v>
      </c>
      <c r="S2139" s="17">
        <v>26180</v>
      </c>
      <c r="T2139" s="21">
        <v>131024.25</v>
      </c>
      <c r="U2139" s="17">
        <v>1823025</v>
      </c>
      <c r="V2139" s="21">
        <v>4874871.92</v>
      </c>
      <c r="W2139" s="17">
        <v>1594938</v>
      </c>
      <c r="X2139" s="21">
        <v>5288340.84</v>
      </c>
      <c r="Y2139" s="17">
        <v>0</v>
      </c>
      <c r="Z2139" s="21">
        <v>0</v>
      </c>
      <c r="AA2139" s="17">
        <v>10212901</v>
      </c>
      <c r="AB2139" s="21">
        <v>52754643.689999998</v>
      </c>
      <c r="AC2139" s="17">
        <v>0</v>
      </c>
      <c r="AD2139" s="21">
        <v>0</v>
      </c>
      <c r="AE2139" s="21">
        <v>70445173.780000001</v>
      </c>
      <c r="AF2139" s="21">
        <v>62917856.449999996</v>
      </c>
      <c r="AG2139" s="21" t="s">
        <v>40</v>
      </c>
      <c r="AI2139"/>
    </row>
    <row r="2140" spans="1:35">
      <c r="A2140" s="22">
        <v>2138</v>
      </c>
      <c r="B2140" s="28">
        <v>45658</v>
      </c>
      <c r="C2140" s="23" t="s">
        <v>36</v>
      </c>
      <c r="D2140" s="23" t="s">
        <v>80</v>
      </c>
      <c r="E2140" s="22">
        <v>0</v>
      </c>
      <c r="F2140" s="22">
        <v>0</v>
      </c>
      <c r="G2140" s="22">
        <v>0</v>
      </c>
      <c r="H2140" s="38">
        <v>306927</v>
      </c>
      <c r="I2140" s="22">
        <v>0</v>
      </c>
      <c r="J2140" s="22">
        <v>0</v>
      </c>
      <c r="K2140" s="22">
        <v>0</v>
      </c>
      <c r="L2140" s="22">
        <v>1400966</v>
      </c>
      <c r="M2140" s="22">
        <v>0</v>
      </c>
      <c r="N2140" s="29">
        <v>0</v>
      </c>
      <c r="O2140" s="22">
        <v>0</v>
      </c>
      <c r="P2140" s="29">
        <v>0</v>
      </c>
      <c r="Q2140" s="22">
        <v>0</v>
      </c>
      <c r="R2140" s="29">
        <v>0</v>
      </c>
      <c r="S2140" s="22">
        <v>0</v>
      </c>
      <c r="T2140" s="29">
        <v>0</v>
      </c>
      <c r="U2140" s="22">
        <v>20643</v>
      </c>
      <c r="V2140" s="29">
        <v>25350.29</v>
      </c>
      <c r="W2140" s="22">
        <v>24183</v>
      </c>
      <c r="X2140" s="29">
        <v>25067.79</v>
      </c>
      <c r="Y2140" s="22">
        <v>0</v>
      </c>
      <c r="Z2140" s="29">
        <v>0</v>
      </c>
      <c r="AA2140" s="22">
        <v>395137</v>
      </c>
      <c r="AB2140" s="29">
        <v>1024565.11</v>
      </c>
      <c r="AC2140" s="22">
        <v>0</v>
      </c>
      <c r="AD2140" s="29">
        <v>0</v>
      </c>
      <c r="AE2140" s="29">
        <v>0</v>
      </c>
      <c r="AF2140" s="29">
        <v>1074983.19</v>
      </c>
      <c r="AG2140" s="29" t="s">
        <v>35</v>
      </c>
      <c r="AI2140"/>
    </row>
    <row r="2141" spans="1:35">
      <c r="A2141" s="17">
        <v>2139</v>
      </c>
      <c r="B2141" s="18">
        <v>45658</v>
      </c>
      <c r="C2141" s="19" t="s">
        <v>41</v>
      </c>
      <c r="D2141" s="19" t="s">
        <v>99</v>
      </c>
      <c r="E2141" s="17">
        <v>0</v>
      </c>
      <c r="F2141" s="17">
        <v>0</v>
      </c>
      <c r="G2141" s="17">
        <v>0</v>
      </c>
      <c r="H2141" s="20">
        <v>0</v>
      </c>
      <c r="I2141" s="17">
        <v>0</v>
      </c>
      <c r="J2141" s="17">
        <v>0</v>
      </c>
      <c r="K2141" s="17">
        <v>0</v>
      </c>
      <c r="L2141" s="17">
        <v>288139</v>
      </c>
      <c r="M2141" s="17">
        <v>0</v>
      </c>
      <c r="N2141" s="21">
        <v>0</v>
      </c>
      <c r="O2141" s="17">
        <v>0</v>
      </c>
      <c r="P2141" s="21">
        <v>0</v>
      </c>
      <c r="Q2141" s="17">
        <v>0</v>
      </c>
      <c r="R2141" s="21">
        <v>0</v>
      </c>
      <c r="S2141" s="17">
        <v>0</v>
      </c>
      <c r="T2141" s="21">
        <v>0</v>
      </c>
      <c r="U2141" s="17">
        <v>13258</v>
      </c>
      <c r="V2141" s="21">
        <v>26881.88</v>
      </c>
      <c r="W2141" s="17">
        <v>3702</v>
      </c>
      <c r="X2141" s="21">
        <v>12579.04</v>
      </c>
      <c r="Y2141" s="17">
        <v>0</v>
      </c>
      <c r="Z2141" s="21">
        <v>0</v>
      </c>
      <c r="AA2141" s="17">
        <v>65879</v>
      </c>
      <c r="AB2141" s="21">
        <v>327275.5</v>
      </c>
      <c r="AC2141" s="17">
        <v>0</v>
      </c>
      <c r="AD2141" s="21">
        <v>0</v>
      </c>
      <c r="AE2141" s="21">
        <v>0</v>
      </c>
      <c r="AF2141" s="21">
        <v>366736.42</v>
      </c>
      <c r="AG2141" s="21" t="s">
        <v>35</v>
      </c>
      <c r="AI2141"/>
    </row>
    <row r="2142" spans="1:35">
      <c r="A2142" s="22">
        <v>2140</v>
      </c>
      <c r="B2142" s="28">
        <v>45658</v>
      </c>
      <c r="C2142" s="23" t="s">
        <v>33</v>
      </c>
      <c r="D2142" s="23" t="s">
        <v>81</v>
      </c>
      <c r="E2142" s="22">
        <v>16</v>
      </c>
      <c r="F2142" s="22">
        <v>1</v>
      </c>
      <c r="G2142" s="22">
        <v>0</v>
      </c>
      <c r="H2142" s="38">
        <v>0</v>
      </c>
      <c r="I2142" s="22">
        <v>0</v>
      </c>
      <c r="J2142" s="22">
        <v>0</v>
      </c>
      <c r="K2142" s="22">
        <v>0</v>
      </c>
      <c r="L2142" s="22">
        <v>479760</v>
      </c>
      <c r="M2142" s="22">
        <v>0</v>
      </c>
      <c r="N2142" s="29">
        <v>0</v>
      </c>
      <c r="O2142" s="22">
        <v>0</v>
      </c>
      <c r="P2142" s="29">
        <v>0</v>
      </c>
      <c r="Q2142" s="22">
        <v>0</v>
      </c>
      <c r="R2142" s="29">
        <v>0</v>
      </c>
      <c r="S2142" s="22">
        <v>0</v>
      </c>
      <c r="T2142" s="29">
        <v>0</v>
      </c>
      <c r="U2142" s="22">
        <v>3132</v>
      </c>
      <c r="V2142" s="29">
        <v>4526.2</v>
      </c>
      <c r="W2142" s="22">
        <v>3360</v>
      </c>
      <c r="X2142" s="29">
        <v>5696.83</v>
      </c>
      <c r="Y2142" s="22">
        <v>0</v>
      </c>
      <c r="Z2142" s="29">
        <v>0</v>
      </c>
      <c r="AA2142" s="22">
        <v>164304</v>
      </c>
      <c r="AB2142" s="29">
        <v>338351.8</v>
      </c>
      <c r="AC2142" s="22">
        <v>41</v>
      </c>
      <c r="AD2142" s="29">
        <v>32.659999999999997</v>
      </c>
      <c r="AE2142" s="29">
        <v>0</v>
      </c>
      <c r="AF2142" s="29">
        <v>348607.48999999993</v>
      </c>
      <c r="AG2142" s="29" t="s">
        <v>35</v>
      </c>
      <c r="AI2142"/>
    </row>
    <row r="2143" spans="1:35">
      <c r="A2143" s="17">
        <v>2141</v>
      </c>
      <c r="B2143" s="18">
        <v>45658</v>
      </c>
      <c r="C2143" s="19" t="s">
        <v>36</v>
      </c>
      <c r="D2143" s="19" t="s">
        <v>82</v>
      </c>
      <c r="E2143" s="17">
        <v>0</v>
      </c>
      <c r="F2143" s="17">
        <v>0</v>
      </c>
      <c r="G2143" s="17">
        <v>0</v>
      </c>
      <c r="H2143" s="20">
        <v>0</v>
      </c>
      <c r="I2143" s="17">
        <v>0</v>
      </c>
      <c r="J2143" s="17">
        <v>0</v>
      </c>
      <c r="K2143" s="17">
        <v>0</v>
      </c>
      <c r="L2143" s="17">
        <v>30602679</v>
      </c>
      <c r="M2143" s="17">
        <v>0</v>
      </c>
      <c r="N2143" s="21">
        <v>0</v>
      </c>
      <c r="O2143" s="17">
        <v>0</v>
      </c>
      <c r="P2143" s="21">
        <v>0</v>
      </c>
      <c r="Q2143" s="17">
        <v>0</v>
      </c>
      <c r="R2143" s="21">
        <v>0</v>
      </c>
      <c r="S2143" s="17">
        <v>0</v>
      </c>
      <c r="T2143" s="21">
        <v>0</v>
      </c>
      <c r="U2143" s="17">
        <v>142</v>
      </c>
      <c r="V2143" s="21">
        <v>99.95</v>
      </c>
      <c r="W2143" s="17">
        <v>433</v>
      </c>
      <c r="X2143" s="21">
        <v>156.1</v>
      </c>
      <c r="Y2143" s="17">
        <v>0</v>
      </c>
      <c r="Z2143" s="21">
        <v>0</v>
      </c>
      <c r="AA2143" s="17">
        <v>126</v>
      </c>
      <c r="AB2143" s="21">
        <v>357.8</v>
      </c>
      <c r="AC2143" s="17">
        <v>0</v>
      </c>
      <c r="AD2143" s="21">
        <v>0</v>
      </c>
      <c r="AE2143" s="21">
        <v>0</v>
      </c>
      <c r="AF2143" s="21">
        <v>613.85</v>
      </c>
      <c r="AG2143" s="21" t="s">
        <v>35</v>
      </c>
      <c r="AI2143"/>
    </row>
    <row r="2144" spans="1:35">
      <c r="A2144" s="22">
        <v>2142</v>
      </c>
      <c r="B2144" s="28">
        <v>45658</v>
      </c>
      <c r="C2144" s="23" t="s">
        <v>45</v>
      </c>
      <c r="D2144" s="23" t="s">
        <v>83</v>
      </c>
      <c r="E2144" s="22">
        <v>1019</v>
      </c>
      <c r="F2144" s="22">
        <v>27</v>
      </c>
      <c r="G2144" s="22">
        <v>941</v>
      </c>
      <c r="H2144" s="38">
        <v>1681</v>
      </c>
      <c r="I2144" s="22">
        <v>1087</v>
      </c>
      <c r="J2144" s="22">
        <v>168908</v>
      </c>
      <c r="K2144" s="22">
        <v>0</v>
      </c>
      <c r="L2144" s="22">
        <v>3478508</v>
      </c>
      <c r="M2144" s="22">
        <v>0</v>
      </c>
      <c r="N2144" s="29">
        <v>0</v>
      </c>
      <c r="O2144" s="22">
        <v>0</v>
      </c>
      <c r="P2144" s="29">
        <v>0</v>
      </c>
      <c r="Q2144" s="22">
        <v>0</v>
      </c>
      <c r="R2144" s="29">
        <v>0</v>
      </c>
      <c r="S2144" s="22">
        <v>0</v>
      </c>
      <c r="T2144" s="29">
        <v>0</v>
      </c>
      <c r="U2144" s="22">
        <v>296623</v>
      </c>
      <c r="V2144" s="29">
        <v>809352.09</v>
      </c>
      <c r="W2144" s="22">
        <v>83816</v>
      </c>
      <c r="X2144" s="29">
        <v>240866.38</v>
      </c>
      <c r="Y2144" s="22">
        <v>0</v>
      </c>
      <c r="Z2144" s="29">
        <v>0</v>
      </c>
      <c r="AA2144" s="22">
        <v>1391280</v>
      </c>
      <c r="AB2144" s="29">
        <v>6995930.5</v>
      </c>
      <c r="AC2144" s="22">
        <v>0</v>
      </c>
      <c r="AD2144" s="29">
        <v>0</v>
      </c>
      <c r="AE2144" s="29">
        <v>0</v>
      </c>
      <c r="AF2144" s="29">
        <v>8046148.9699999997</v>
      </c>
      <c r="AG2144" s="29" t="s">
        <v>35</v>
      </c>
      <c r="AI2144"/>
    </row>
    <row r="2145" spans="1:35">
      <c r="A2145" s="17">
        <v>2143</v>
      </c>
      <c r="B2145" s="18">
        <v>45658</v>
      </c>
      <c r="C2145" s="19" t="s">
        <v>45</v>
      </c>
      <c r="D2145" s="19" t="s">
        <v>84</v>
      </c>
      <c r="E2145" s="17">
        <v>7816</v>
      </c>
      <c r="F2145" s="17">
        <v>4188</v>
      </c>
      <c r="G2145" s="17">
        <v>34151</v>
      </c>
      <c r="H2145" s="20">
        <v>0</v>
      </c>
      <c r="I2145" s="17">
        <v>678151</v>
      </c>
      <c r="J2145" s="17">
        <v>903047</v>
      </c>
      <c r="K2145" s="17">
        <v>584549</v>
      </c>
      <c r="L2145" s="17">
        <v>41061227</v>
      </c>
      <c r="M2145" s="17">
        <v>353392</v>
      </c>
      <c r="N2145" s="21">
        <v>1575636.5</v>
      </c>
      <c r="O2145" s="17">
        <v>258518</v>
      </c>
      <c r="P2145" s="21">
        <v>1567207.15</v>
      </c>
      <c r="Q2145" s="17">
        <v>2</v>
      </c>
      <c r="R2145" s="21">
        <v>119</v>
      </c>
      <c r="S2145" s="17">
        <v>6805</v>
      </c>
      <c r="T2145" s="21">
        <v>21490.1</v>
      </c>
      <c r="U2145" s="17">
        <v>3882226</v>
      </c>
      <c r="V2145" s="21">
        <v>10518438.76</v>
      </c>
      <c r="W2145" s="17">
        <v>1141117</v>
      </c>
      <c r="X2145" s="21">
        <v>3126512.34</v>
      </c>
      <c r="Y2145" s="17">
        <v>0</v>
      </c>
      <c r="Z2145" s="21">
        <v>0</v>
      </c>
      <c r="AA2145" s="17">
        <v>24393039</v>
      </c>
      <c r="AB2145" s="21">
        <v>127630387.2</v>
      </c>
      <c r="AC2145" s="17">
        <v>0</v>
      </c>
      <c r="AD2145" s="21">
        <v>0</v>
      </c>
      <c r="AE2145" s="21">
        <v>3164452.75</v>
      </c>
      <c r="AF2145" s="21">
        <v>141275338.30000001</v>
      </c>
      <c r="AG2145" s="21" t="s">
        <v>35</v>
      </c>
      <c r="AI2145"/>
    </row>
    <row r="2146" spans="1:35">
      <c r="A2146" s="22">
        <v>2144</v>
      </c>
      <c r="B2146" s="28">
        <v>45658</v>
      </c>
      <c r="C2146" s="23" t="s">
        <v>41</v>
      </c>
      <c r="D2146" s="23" t="s">
        <v>85</v>
      </c>
      <c r="E2146" s="22">
        <v>377</v>
      </c>
      <c r="F2146" s="22">
        <v>35</v>
      </c>
      <c r="G2146" s="22">
        <v>2288788</v>
      </c>
      <c r="H2146" s="38">
        <v>0</v>
      </c>
      <c r="I2146" s="22">
        <v>3429</v>
      </c>
      <c r="J2146" s="22">
        <v>139103</v>
      </c>
      <c r="K2146" s="22">
        <v>4973507</v>
      </c>
      <c r="L2146" s="22">
        <v>1623894</v>
      </c>
      <c r="M2146" s="22">
        <v>5297057</v>
      </c>
      <c r="N2146" s="29">
        <v>28734819</v>
      </c>
      <c r="O2146" s="22">
        <v>5397321</v>
      </c>
      <c r="P2146" s="29">
        <v>44530555.359999999</v>
      </c>
      <c r="Q2146" s="22">
        <v>0</v>
      </c>
      <c r="R2146" s="29">
        <v>0</v>
      </c>
      <c r="S2146" s="22">
        <v>33433</v>
      </c>
      <c r="T2146" s="29">
        <v>146918.87</v>
      </c>
      <c r="U2146" s="22">
        <v>150175</v>
      </c>
      <c r="V2146" s="29">
        <v>456587.38</v>
      </c>
      <c r="W2146" s="22">
        <v>89299</v>
      </c>
      <c r="X2146" s="29">
        <v>642815.88</v>
      </c>
      <c r="Y2146" s="22">
        <v>72</v>
      </c>
      <c r="Z2146" s="29">
        <v>4089.57</v>
      </c>
      <c r="AA2146" s="22">
        <v>523965</v>
      </c>
      <c r="AB2146" s="29">
        <v>2899032.88</v>
      </c>
      <c r="AC2146" s="22">
        <v>0</v>
      </c>
      <c r="AD2146" s="29">
        <v>0</v>
      </c>
      <c r="AE2146" s="29">
        <v>73412293.230000004</v>
      </c>
      <c r="AF2146" s="29">
        <v>4002525.71</v>
      </c>
      <c r="AG2146" s="29" t="s">
        <v>40</v>
      </c>
      <c r="AI2146"/>
    </row>
    <row r="2147" spans="1:35">
      <c r="A2147" s="17">
        <v>2145</v>
      </c>
      <c r="B2147" s="18">
        <v>45658</v>
      </c>
      <c r="C2147" s="19" t="s">
        <v>38</v>
      </c>
      <c r="D2147" s="19" t="s">
        <v>86</v>
      </c>
      <c r="E2147" s="17">
        <v>0</v>
      </c>
      <c r="F2147" s="17">
        <v>0</v>
      </c>
      <c r="G2147" s="17">
        <v>0</v>
      </c>
      <c r="H2147" s="20">
        <v>0</v>
      </c>
      <c r="I2147" s="17">
        <v>0</v>
      </c>
      <c r="J2147" s="17">
        <v>0</v>
      </c>
      <c r="K2147" s="17">
        <v>711778</v>
      </c>
      <c r="L2147" s="17">
        <v>824658</v>
      </c>
      <c r="M2147" s="17">
        <v>208077</v>
      </c>
      <c r="N2147" s="21">
        <v>334437.12</v>
      </c>
      <c r="O2147" s="17">
        <v>402866</v>
      </c>
      <c r="P2147" s="21">
        <v>903441.2</v>
      </c>
      <c r="Q2147" s="17">
        <v>0</v>
      </c>
      <c r="R2147" s="21">
        <v>0</v>
      </c>
      <c r="S2147" s="17">
        <v>7155</v>
      </c>
      <c r="T2147" s="21">
        <v>34906.74</v>
      </c>
      <c r="U2147" s="17">
        <v>8754</v>
      </c>
      <c r="V2147" s="21">
        <v>24259.89</v>
      </c>
      <c r="W2147" s="17">
        <v>7253</v>
      </c>
      <c r="X2147" s="21">
        <v>19832.310000000001</v>
      </c>
      <c r="Y2147" s="17">
        <v>0</v>
      </c>
      <c r="Z2147" s="21">
        <v>0</v>
      </c>
      <c r="AA2147" s="17">
        <v>25568</v>
      </c>
      <c r="AB2147" s="21">
        <v>79868.89</v>
      </c>
      <c r="AC2147" s="17">
        <v>0</v>
      </c>
      <c r="AD2147" s="21">
        <v>0</v>
      </c>
      <c r="AE2147" s="21">
        <v>1272785.0599999998</v>
      </c>
      <c r="AF2147" s="21">
        <v>123961.09</v>
      </c>
      <c r="AG2147" s="21" t="s">
        <v>40</v>
      </c>
      <c r="AI2147"/>
    </row>
    <row r="2148" spans="1:35">
      <c r="A2148" s="22">
        <v>2146</v>
      </c>
      <c r="B2148" s="28">
        <v>45658</v>
      </c>
      <c r="C2148" s="23" t="s">
        <v>33</v>
      </c>
      <c r="D2148" s="23" t="s">
        <v>100</v>
      </c>
      <c r="E2148" s="22">
        <v>0</v>
      </c>
      <c r="F2148" s="22">
        <v>0</v>
      </c>
      <c r="G2148" s="22">
        <v>0</v>
      </c>
      <c r="H2148" s="38">
        <v>0</v>
      </c>
      <c r="I2148" s="22">
        <v>0</v>
      </c>
      <c r="J2148" s="22">
        <v>0</v>
      </c>
      <c r="K2148" s="22">
        <v>0</v>
      </c>
      <c r="L2148" s="22">
        <v>70974</v>
      </c>
      <c r="M2148" s="22">
        <v>0</v>
      </c>
      <c r="N2148" s="29">
        <v>0</v>
      </c>
      <c r="O2148" s="22">
        <v>0</v>
      </c>
      <c r="P2148" s="29">
        <v>0</v>
      </c>
      <c r="Q2148" s="22">
        <v>0</v>
      </c>
      <c r="R2148" s="29">
        <v>0</v>
      </c>
      <c r="S2148" s="22">
        <v>0</v>
      </c>
      <c r="T2148" s="29">
        <v>0</v>
      </c>
      <c r="U2148" s="22">
        <v>2599</v>
      </c>
      <c r="V2148" s="29">
        <v>6317.77</v>
      </c>
      <c r="W2148" s="22">
        <v>2489</v>
      </c>
      <c r="X2148" s="29">
        <v>11062.8</v>
      </c>
      <c r="Y2148" s="22">
        <v>0</v>
      </c>
      <c r="Z2148" s="29">
        <v>0</v>
      </c>
      <c r="AA2148" s="22">
        <v>22679</v>
      </c>
      <c r="AB2148" s="29">
        <v>124613.11</v>
      </c>
      <c r="AC2148" s="22">
        <v>0</v>
      </c>
      <c r="AD2148" s="29">
        <v>0</v>
      </c>
      <c r="AE2148" s="29">
        <v>0</v>
      </c>
      <c r="AF2148" s="29">
        <v>141993.68</v>
      </c>
      <c r="AG2148" s="29" t="s">
        <v>35</v>
      </c>
      <c r="AI2148"/>
    </row>
    <row r="2149" spans="1:35">
      <c r="A2149" s="17">
        <v>2147</v>
      </c>
      <c r="B2149" s="18">
        <v>45658</v>
      </c>
      <c r="C2149" s="19" t="s">
        <v>41</v>
      </c>
      <c r="D2149" s="19" t="s">
        <v>87</v>
      </c>
      <c r="E2149" s="17">
        <v>911</v>
      </c>
      <c r="F2149" s="17">
        <v>370</v>
      </c>
      <c r="G2149" s="17">
        <v>13877</v>
      </c>
      <c r="H2149" s="20">
        <v>0</v>
      </c>
      <c r="I2149" s="17">
        <v>37570</v>
      </c>
      <c r="J2149" s="17">
        <v>100883</v>
      </c>
      <c r="K2149" s="17">
        <v>382768</v>
      </c>
      <c r="L2149" s="17">
        <v>3745044</v>
      </c>
      <c r="M2149" s="17">
        <v>606428</v>
      </c>
      <c r="N2149" s="21">
        <v>2342568.7000000002</v>
      </c>
      <c r="O2149" s="17">
        <v>654776</v>
      </c>
      <c r="P2149" s="21">
        <v>4134706.25</v>
      </c>
      <c r="Q2149" s="17">
        <v>0</v>
      </c>
      <c r="R2149" s="21">
        <v>0</v>
      </c>
      <c r="S2149" s="17">
        <v>0</v>
      </c>
      <c r="T2149" s="21">
        <v>0</v>
      </c>
      <c r="U2149" s="17">
        <v>991806</v>
      </c>
      <c r="V2149" s="21">
        <v>2757681.26</v>
      </c>
      <c r="W2149" s="17">
        <v>172235</v>
      </c>
      <c r="X2149" s="21">
        <v>840833.35</v>
      </c>
      <c r="Y2149" s="17">
        <v>0</v>
      </c>
      <c r="Z2149" s="21">
        <v>0</v>
      </c>
      <c r="AA2149" s="17">
        <v>2822112</v>
      </c>
      <c r="AB2149" s="21">
        <v>14594621.119999999</v>
      </c>
      <c r="AC2149" s="17">
        <v>0</v>
      </c>
      <c r="AD2149" s="21">
        <v>0</v>
      </c>
      <c r="AE2149" s="21">
        <v>6477274.9500000002</v>
      </c>
      <c r="AF2149" s="21">
        <v>18193135.73</v>
      </c>
      <c r="AG2149" s="21" t="s">
        <v>35</v>
      </c>
      <c r="AI2149"/>
    </row>
    <row r="2150" spans="1:35">
      <c r="A2150" s="22">
        <v>2148</v>
      </c>
      <c r="B2150" s="28">
        <v>45658</v>
      </c>
      <c r="C2150" s="23" t="s">
        <v>38</v>
      </c>
      <c r="D2150" s="23" t="s">
        <v>88</v>
      </c>
      <c r="E2150" s="22">
        <v>101</v>
      </c>
      <c r="F2150" s="22">
        <v>45</v>
      </c>
      <c r="G2150" s="22">
        <v>0</v>
      </c>
      <c r="H2150" s="38">
        <v>0</v>
      </c>
      <c r="I2150" s="22">
        <v>0</v>
      </c>
      <c r="J2150" s="22">
        <v>0</v>
      </c>
      <c r="K2150" s="22">
        <v>904392</v>
      </c>
      <c r="L2150" s="22">
        <v>1034616</v>
      </c>
      <c r="M2150" s="22">
        <v>994813</v>
      </c>
      <c r="N2150" s="29">
        <v>3715872.39</v>
      </c>
      <c r="O2150" s="22">
        <v>1123993</v>
      </c>
      <c r="P2150" s="29">
        <v>6085626.6500000004</v>
      </c>
      <c r="Q2150" s="22">
        <v>0</v>
      </c>
      <c r="R2150" s="29">
        <v>0</v>
      </c>
      <c r="S2150" s="22">
        <v>2103</v>
      </c>
      <c r="T2150" s="29">
        <v>14511.18</v>
      </c>
      <c r="U2150" s="22">
        <v>290219</v>
      </c>
      <c r="V2150" s="29">
        <v>1012488.61</v>
      </c>
      <c r="W2150" s="22">
        <v>140650</v>
      </c>
      <c r="X2150" s="29">
        <v>594850.5</v>
      </c>
      <c r="Y2150" s="22">
        <v>26</v>
      </c>
      <c r="Z2150" s="29">
        <v>605.58000000000004</v>
      </c>
      <c r="AA2150" s="22">
        <v>577731</v>
      </c>
      <c r="AB2150" s="29">
        <v>3096457.63</v>
      </c>
      <c r="AC2150" s="22">
        <v>0</v>
      </c>
      <c r="AD2150" s="29">
        <v>0</v>
      </c>
      <c r="AE2150" s="29">
        <v>9816010.2200000007</v>
      </c>
      <c r="AF2150" s="29">
        <v>4704402.32</v>
      </c>
      <c r="AG2150" s="29" t="s">
        <v>40</v>
      </c>
      <c r="AI2150"/>
    </row>
    <row r="2151" spans="1:35">
      <c r="A2151" s="17">
        <v>2149</v>
      </c>
      <c r="B2151" s="18">
        <v>45658</v>
      </c>
      <c r="C2151" s="19" t="s">
        <v>45</v>
      </c>
      <c r="D2151" s="19" t="s">
        <v>89</v>
      </c>
      <c r="E2151" s="17">
        <v>27254</v>
      </c>
      <c r="F2151" s="17">
        <v>37739</v>
      </c>
      <c r="G2151" s="17">
        <v>1511604</v>
      </c>
      <c r="H2151" s="20">
        <v>47060</v>
      </c>
      <c r="I2151" s="17">
        <v>982184</v>
      </c>
      <c r="J2151" s="17">
        <v>4702096</v>
      </c>
      <c r="K2151" s="17">
        <v>20481479</v>
      </c>
      <c r="L2151" s="17">
        <v>237986554</v>
      </c>
      <c r="M2151" s="17">
        <v>26503243</v>
      </c>
      <c r="N2151" s="21">
        <v>111736985.8</v>
      </c>
      <c r="O2151" s="17">
        <v>47427768</v>
      </c>
      <c r="P2151" s="21">
        <v>178029833</v>
      </c>
      <c r="Q2151" s="17">
        <v>0</v>
      </c>
      <c r="R2151" s="21">
        <v>0</v>
      </c>
      <c r="S2151" s="17">
        <v>140771</v>
      </c>
      <c r="T2151" s="21">
        <v>587473.42000000004</v>
      </c>
      <c r="U2151" s="17">
        <v>29919640</v>
      </c>
      <c r="V2151" s="21">
        <v>75395547.769999996</v>
      </c>
      <c r="W2151" s="17">
        <v>6486538</v>
      </c>
      <c r="X2151" s="21">
        <v>20120401.5</v>
      </c>
      <c r="Y2151" s="17">
        <v>778</v>
      </c>
      <c r="Z2151" s="21">
        <v>10062.08</v>
      </c>
      <c r="AA2151" s="17">
        <v>157188702</v>
      </c>
      <c r="AB2151" s="21">
        <v>847272075.20000005</v>
      </c>
      <c r="AC2151" s="17">
        <v>16029</v>
      </c>
      <c r="AD2151" s="21">
        <v>14777.93</v>
      </c>
      <c r="AE2151" s="21">
        <v>290354292.22000003</v>
      </c>
      <c r="AF2151" s="21">
        <v>942812864.48000002</v>
      </c>
      <c r="AG2151" s="21" t="s">
        <v>35</v>
      </c>
      <c r="AI2151"/>
    </row>
    <row r="2152" spans="1:35">
      <c r="A2152" s="22">
        <v>2150</v>
      </c>
      <c r="B2152" s="28">
        <v>45658</v>
      </c>
      <c r="C2152" s="23" t="s">
        <v>33</v>
      </c>
      <c r="D2152" s="23" t="s">
        <v>90</v>
      </c>
      <c r="E2152" s="22">
        <v>0</v>
      </c>
      <c r="F2152" s="22">
        <v>0</v>
      </c>
      <c r="G2152" s="22">
        <v>0</v>
      </c>
      <c r="H2152" s="38">
        <v>67</v>
      </c>
      <c r="I2152" s="22">
        <v>0</v>
      </c>
      <c r="J2152" s="22">
        <v>0</v>
      </c>
      <c r="K2152" s="22">
        <v>29</v>
      </c>
      <c r="L2152" s="22">
        <v>837740</v>
      </c>
      <c r="M2152" s="22">
        <v>7</v>
      </c>
      <c r="N2152" s="29">
        <v>6.21</v>
      </c>
      <c r="O2152" s="22">
        <v>78</v>
      </c>
      <c r="P2152" s="29">
        <v>36.04</v>
      </c>
      <c r="Q2152" s="22">
        <v>0</v>
      </c>
      <c r="R2152" s="29">
        <v>0</v>
      </c>
      <c r="S2152" s="22">
        <v>1</v>
      </c>
      <c r="T2152" s="29">
        <v>0.1</v>
      </c>
      <c r="U2152" s="22">
        <v>45536</v>
      </c>
      <c r="V2152" s="29">
        <v>53161.01</v>
      </c>
      <c r="W2152" s="22">
        <v>955</v>
      </c>
      <c r="X2152" s="29">
        <v>4659.12</v>
      </c>
      <c r="Y2152" s="22">
        <v>0</v>
      </c>
      <c r="Z2152" s="29">
        <v>0</v>
      </c>
      <c r="AA2152" s="22">
        <v>62982</v>
      </c>
      <c r="AB2152" s="29">
        <v>270902.03000000003</v>
      </c>
      <c r="AC2152" s="22">
        <v>0</v>
      </c>
      <c r="AD2152" s="29">
        <v>0</v>
      </c>
      <c r="AE2152" s="29">
        <v>42.35</v>
      </c>
      <c r="AF2152" s="29">
        <v>328722.16000000003</v>
      </c>
      <c r="AG2152" s="29" t="s">
        <v>35</v>
      </c>
      <c r="AI2152"/>
    </row>
    <row r="2153" spans="1:35">
      <c r="A2153" s="17">
        <v>2151</v>
      </c>
      <c r="B2153" s="18">
        <v>45658</v>
      </c>
      <c r="C2153" s="19" t="s">
        <v>41</v>
      </c>
      <c r="D2153" s="19" t="s">
        <v>91</v>
      </c>
      <c r="E2153" s="17">
        <v>505</v>
      </c>
      <c r="F2153" s="17">
        <v>650</v>
      </c>
      <c r="G2153" s="17">
        <v>2339</v>
      </c>
      <c r="H2153" s="20">
        <v>0</v>
      </c>
      <c r="I2153" s="17">
        <v>0</v>
      </c>
      <c r="J2153" s="17">
        <v>172760</v>
      </c>
      <c r="K2153" s="17">
        <v>33049</v>
      </c>
      <c r="L2153" s="17">
        <v>2401202</v>
      </c>
      <c r="M2153" s="17">
        <v>43330</v>
      </c>
      <c r="N2153" s="21">
        <v>198805.7</v>
      </c>
      <c r="O2153" s="17">
        <v>16948</v>
      </c>
      <c r="P2153" s="21">
        <v>107139.44</v>
      </c>
      <c r="Q2153" s="17">
        <v>0</v>
      </c>
      <c r="R2153" s="21">
        <v>0</v>
      </c>
      <c r="S2153" s="17">
        <v>1974</v>
      </c>
      <c r="T2153" s="21">
        <v>7885.65</v>
      </c>
      <c r="U2153" s="17">
        <v>357803</v>
      </c>
      <c r="V2153" s="21">
        <v>951666.84</v>
      </c>
      <c r="W2153" s="17">
        <v>28184</v>
      </c>
      <c r="X2153" s="21">
        <v>134234.49</v>
      </c>
      <c r="Y2153" s="17">
        <v>96</v>
      </c>
      <c r="Z2153" s="21">
        <v>304.60000000000002</v>
      </c>
      <c r="AA2153" s="17">
        <v>4621778</v>
      </c>
      <c r="AB2153" s="21">
        <v>21695809.199999999</v>
      </c>
      <c r="AC2153" s="17">
        <v>0</v>
      </c>
      <c r="AD2153" s="21">
        <v>0</v>
      </c>
      <c r="AE2153" s="21">
        <v>313830.79000000004</v>
      </c>
      <c r="AF2153" s="21">
        <v>22782015.129999999</v>
      </c>
      <c r="AG2153" s="21" t="s">
        <v>35</v>
      </c>
      <c r="AI2153"/>
    </row>
    <row r="2154" spans="1:35">
      <c r="A2154" s="22">
        <v>2152</v>
      </c>
      <c r="B2154" s="28">
        <v>45658</v>
      </c>
      <c r="C2154" s="23" t="s">
        <v>45</v>
      </c>
      <c r="D2154" s="23" t="s">
        <v>92</v>
      </c>
      <c r="E2154" s="22">
        <v>2254</v>
      </c>
      <c r="F2154" s="22">
        <v>226</v>
      </c>
      <c r="G2154" s="22">
        <v>10865</v>
      </c>
      <c r="H2154" s="38">
        <v>3568</v>
      </c>
      <c r="I2154" s="22">
        <v>219</v>
      </c>
      <c r="J2154" s="22">
        <v>1251920</v>
      </c>
      <c r="K2154" s="22">
        <v>0</v>
      </c>
      <c r="L2154" s="22">
        <v>12564057</v>
      </c>
      <c r="M2154" s="22">
        <v>0</v>
      </c>
      <c r="N2154" s="29">
        <v>0</v>
      </c>
      <c r="O2154" s="22">
        <v>0</v>
      </c>
      <c r="P2154" s="29">
        <v>0</v>
      </c>
      <c r="Q2154" s="22">
        <v>0</v>
      </c>
      <c r="R2154" s="29">
        <v>0</v>
      </c>
      <c r="S2154" s="22">
        <v>0</v>
      </c>
      <c r="T2154" s="29">
        <v>0</v>
      </c>
      <c r="U2154" s="22">
        <v>844108</v>
      </c>
      <c r="V2154" s="29">
        <v>2214144.2599999998</v>
      </c>
      <c r="W2154" s="22">
        <v>281851</v>
      </c>
      <c r="X2154" s="29">
        <v>729231.91</v>
      </c>
      <c r="Y2154" s="22">
        <v>789</v>
      </c>
      <c r="Z2154" s="29">
        <v>11890.13</v>
      </c>
      <c r="AA2154" s="22">
        <v>6331887</v>
      </c>
      <c r="AB2154" s="29">
        <v>30817570.239999998</v>
      </c>
      <c r="AC2154" s="22">
        <v>184</v>
      </c>
      <c r="AD2154" s="29">
        <v>172.97</v>
      </c>
      <c r="AE2154" s="29">
        <v>0</v>
      </c>
      <c r="AF2154" s="29">
        <v>33773009.509999998</v>
      </c>
      <c r="AG2154" s="29" t="s">
        <v>35</v>
      </c>
      <c r="AI2154"/>
    </row>
    <row r="2155" spans="1:35">
      <c r="A2155" s="17">
        <v>2153</v>
      </c>
      <c r="B2155" s="18">
        <v>45658</v>
      </c>
      <c r="C2155" s="19" t="s">
        <v>33</v>
      </c>
      <c r="D2155" s="19" t="s">
        <v>93</v>
      </c>
      <c r="E2155" s="17">
        <v>608</v>
      </c>
      <c r="F2155" s="17">
        <v>4</v>
      </c>
      <c r="G2155" s="17">
        <v>0</v>
      </c>
      <c r="H2155" s="20">
        <v>0</v>
      </c>
      <c r="I2155" s="17">
        <v>0</v>
      </c>
      <c r="J2155" s="17">
        <v>579324</v>
      </c>
      <c r="K2155" s="17">
        <v>0</v>
      </c>
      <c r="L2155" s="17">
        <v>7267704</v>
      </c>
      <c r="M2155" s="17">
        <v>0</v>
      </c>
      <c r="N2155" s="21">
        <v>0</v>
      </c>
      <c r="O2155" s="17">
        <v>0</v>
      </c>
      <c r="P2155" s="21">
        <v>0</v>
      </c>
      <c r="Q2155" s="17">
        <v>0</v>
      </c>
      <c r="R2155" s="21">
        <v>0</v>
      </c>
      <c r="S2155" s="17">
        <v>0</v>
      </c>
      <c r="T2155" s="21">
        <v>0</v>
      </c>
      <c r="U2155" s="17">
        <v>139887</v>
      </c>
      <c r="V2155" s="21">
        <v>298729.32</v>
      </c>
      <c r="W2155" s="17">
        <v>36368</v>
      </c>
      <c r="X2155" s="21">
        <v>136833.10999999999</v>
      </c>
      <c r="Y2155" s="17">
        <v>0</v>
      </c>
      <c r="Z2155" s="21">
        <v>0</v>
      </c>
      <c r="AA2155" s="17">
        <v>3108590</v>
      </c>
      <c r="AB2155" s="21">
        <v>12449347.4</v>
      </c>
      <c r="AC2155" s="17">
        <v>4</v>
      </c>
      <c r="AD2155" s="21">
        <v>3.7</v>
      </c>
      <c r="AE2155" s="21">
        <v>0</v>
      </c>
      <c r="AF2155" s="21">
        <v>12884913.529999999</v>
      </c>
      <c r="AG2155" s="21" t="s">
        <v>35</v>
      </c>
      <c r="AI2155"/>
    </row>
    <row r="2156" spans="1:35">
      <c r="A2156" s="22">
        <v>2154</v>
      </c>
      <c r="B2156" s="28">
        <v>45658</v>
      </c>
      <c r="C2156" s="23" t="s">
        <v>45</v>
      </c>
      <c r="D2156" s="23" t="s">
        <v>94</v>
      </c>
      <c r="E2156" s="22">
        <v>6786</v>
      </c>
      <c r="F2156" s="22">
        <v>1340</v>
      </c>
      <c r="G2156" s="22">
        <v>49385</v>
      </c>
      <c r="H2156" s="38">
        <v>8007</v>
      </c>
      <c r="I2156" s="22">
        <v>320856</v>
      </c>
      <c r="J2156" s="22">
        <v>288168</v>
      </c>
      <c r="K2156" s="22">
        <v>512281</v>
      </c>
      <c r="L2156" s="22">
        <v>55013536</v>
      </c>
      <c r="M2156" s="22">
        <v>576063</v>
      </c>
      <c r="N2156" s="29">
        <v>2469595.4300000002</v>
      </c>
      <c r="O2156" s="22">
        <v>1607571</v>
      </c>
      <c r="P2156" s="29">
        <v>3219914.92</v>
      </c>
      <c r="Q2156" s="22">
        <v>0</v>
      </c>
      <c r="R2156" s="29">
        <v>0</v>
      </c>
      <c r="S2156" s="22">
        <v>9606</v>
      </c>
      <c r="T2156" s="29">
        <v>41315.589999999997</v>
      </c>
      <c r="U2156" s="22">
        <v>4238772</v>
      </c>
      <c r="V2156" s="29">
        <v>9898190.9100000001</v>
      </c>
      <c r="W2156" s="22">
        <v>1429797</v>
      </c>
      <c r="X2156" s="29">
        <v>3504563.81</v>
      </c>
      <c r="Y2156" s="22">
        <v>3022</v>
      </c>
      <c r="Z2156" s="29">
        <v>12025.24</v>
      </c>
      <c r="AA2156" s="22">
        <v>46249776</v>
      </c>
      <c r="AB2156" s="29">
        <v>128597053.8</v>
      </c>
      <c r="AC2156" s="22">
        <v>917</v>
      </c>
      <c r="AD2156" s="29">
        <v>5530.98</v>
      </c>
      <c r="AE2156" s="29">
        <v>5730825.9399999995</v>
      </c>
      <c r="AF2156" s="29">
        <v>142017364.73999998</v>
      </c>
      <c r="AG2156" s="29" t="s">
        <v>35</v>
      </c>
      <c r="AI2156"/>
    </row>
    <row r="2157" spans="1:35">
      <c r="A2157" s="17">
        <v>2155</v>
      </c>
      <c r="B2157" s="18">
        <v>45658</v>
      </c>
      <c r="C2157" s="19" t="s">
        <v>33</v>
      </c>
      <c r="D2157" s="19" t="s">
        <v>95</v>
      </c>
      <c r="E2157" s="17">
        <v>188</v>
      </c>
      <c r="F2157" s="17">
        <v>0</v>
      </c>
      <c r="G2157" s="17">
        <v>0</v>
      </c>
      <c r="H2157" s="20">
        <v>0</v>
      </c>
      <c r="I2157" s="17">
        <v>0</v>
      </c>
      <c r="J2157" s="17">
        <v>0</v>
      </c>
      <c r="K2157" s="17">
        <v>0</v>
      </c>
      <c r="L2157" s="17">
        <v>67016</v>
      </c>
      <c r="M2157" s="17">
        <v>0</v>
      </c>
      <c r="N2157" s="21">
        <v>0</v>
      </c>
      <c r="O2157" s="17">
        <v>0</v>
      </c>
      <c r="P2157" s="21">
        <v>0</v>
      </c>
      <c r="Q2157" s="17">
        <v>0</v>
      </c>
      <c r="R2157" s="21">
        <v>0</v>
      </c>
      <c r="S2157" s="17">
        <v>0</v>
      </c>
      <c r="T2157" s="21">
        <v>0</v>
      </c>
      <c r="U2157" s="17">
        <v>7223</v>
      </c>
      <c r="V2157" s="21">
        <v>13174.2</v>
      </c>
      <c r="W2157" s="17">
        <v>695</v>
      </c>
      <c r="X2157" s="21">
        <v>2542.0300000000002</v>
      </c>
      <c r="Y2157" s="17">
        <v>0</v>
      </c>
      <c r="Z2157" s="21">
        <v>0</v>
      </c>
      <c r="AA2157" s="17">
        <v>27843</v>
      </c>
      <c r="AB2157" s="21">
        <v>114809.2</v>
      </c>
      <c r="AC2157" s="17">
        <v>0</v>
      </c>
      <c r="AD2157" s="21">
        <v>0</v>
      </c>
      <c r="AE2157" s="21">
        <v>0</v>
      </c>
      <c r="AF2157" s="21">
        <v>130525.43</v>
      </c>
      <c r="AG2157" s="21" t="s">
        <v>35</v>
      </c>
      <c r="AI2157"/>
    </row>
    <row r="2158" spans="1:35">
      <c r="A2158" s="22">
        <v>2156</v>
      </c>
      <c r="B2158" s="28">
        <v>45658</v>
      </c>
      <c r="C2158" s="23" t="s">
        <v>33</v>
      </c>
      <c r="D2158" s="23" t="s">
        <v>96</v>
      </c>
      <c r="E2158" s="22">
        <v>362</v>
      </c>
      <c r="F2158" s="22">
        <v>7</v>
      </c>
      <c r="G2158" s="22">
        <v>0</v>
      </c>
      <c r="H2158" s="38">
        <v>719</v>
      </c>
      <c r="I2158" s="22">
        <v>0</v>
      </c>
      <c r="J2158" s="22">
        <v>39125</v>
      </c>
      <c r="K2158" s="22">
        <v>105346</v>
      </c>
      <c r="L2158" s="22">
        <v>1678310</v>
      </c>
      <c r="M2158" s="22">
        <v>4867</v>
      </c>
      <c r="N2158" s="29">
        <v>6944.77</v>
      </c>
      <c r="O2158" s="22">
        <v>27824</v>
      </c>
      <c r="P2158" s="29">
        <v>24346.84</v>
      </c>
      <c r="Q2158" s="22">
        <v>634619</v>
      </c>
      <c r="R2158" s="29">
        <v>112253.5</v>
      </c>
      <c r="S2158" s="22">
        <v>223</v>
      </c>
      <c r="T2158" s="29">
        <v>198.5</v>
      </c>
      <c r="U2158" s="22">
        <v>27680</v>
      </c>
      <c r="V2158" s="29">
        <v>98690.84</v>
      </c>
      <c r="W2158" s="22">
        <v>8548</v>
      </c>
      <c r="X2158" s="29">
        <v>51950.11</v>
      </c>
      <c r="Y2158" s="22">
        <v>19</v>
      </c>
      <c r="Z2158" s="29">
        <v>339.6</v>
      </c>
      <c r="AA2158" s="22">
        <v>243074</v>
      </c>
      <c r="AB2158" s="29">
        <v>1472762.02</v>
      </c>
      <c r="AC2158" s="22">
        <v>0</v>
      </c>
      <c r="AD2158" s="29">
        <v>0</v>
      </c>
      <c r="AE2158" s="29">
        <v>143743.60999999999</v>
      </c>
      <c r="AF2158" s="29">
        <v>1623742.57</v>
      </c>
      <c r="AG2158" s="29" t="s">
        <v>35</v>
      </c>
      <c r="AI2158"/>
    </row>
    <row r="2159" spans="1:35">
      <c r="A2159" s="17">
        <v>2157</v>
      </c>
      <c r="B2159" s="18">
        <v>45658</v>
      </c>
      <c r="C2159" s="19" t="s">
        <v>38</v>
      </c>
      <c r="D2159" s="19" t="s">
        <v>101</v>
      </c>
      <c r="E2159" s="17">
        <v>0</v>
      </c>
      <c r="F2159" s="17">
        <v>0</v>
      </c>
      <c r="G2159" s="17">
        <v>0</v>
      </c>
      <c r="H2159" s="20">
        <v>0</v>
      </c>
      <c r="I2159" s="17">
        <v>0</v>
      </c>
      <c r="J2159" s="17">
        <v>0</v>
      </c>
      <c r="K2159" s="17">
        <v>0</v>
      </c>
      <c r="L2159" s="17">
        <v>1293</v>
      </c>
      <c r="M2159" s="17">
        <v>0</v>
      </c>
      <c r="N2159" s="21">
        <v>0</v>
      </c>
      <c r="O2159" s="17">
        <v>0</v>
      </c>
      <c r="P2159" s="21">
        <v>0</v>
      </c>
      <c r="Q2159" s="17">
        <v>0</v>
      </c>
      <c r="R2159" s="21">
        <v>0</v>
      </c>
      <c r="S2159" s="17">
        <v>0</v>
      </c>
      <c r="T2159" s="21">
        <v>0</v>
      </c>
      <c r="U2159" s="17">
        <v>2171</v>
      </c>
      <c r="V2159" s="21">
        <v>7886.37</v>
      </c>
      <c r="W2159" s="17">
        <v>1123</v>
      </c>
      <c r="X2159" s="21">
        <v>3373.02</v>
      </c>
      <c r="Y2159" s="17">
        <v>0</v>
      </c>
      <c r="Z2159" s="21">
        <v>0</v>
      </c>
      <c r="AA2159" s="17">
        <v>654</v>
      </c>
      <c r="AB2159" s="21">
        <v>4806.3</v>
      </c>
      <c r="AC2159" s="17">
        <v>0</v>
      </c>
      <c r="AD2159" s="21">
        <v>0</v>
      </c>
      <c r="AE2159" s="21">
        <v>0</v>
      </c>
      <c r="AF2159" s="21">
        <v>16065.689999999999</v>
      </c>
      <c r="AG2159" s="21" t="s">
        <v>35</v>
      </c>
      <c r="AI2159"/>
    </row>
    <row r="2160" spans="1:35">
      <c r="A2160" s="22">
        <v>2158</v>
      </c>
      <c r="B2160" s="28">
        <v>45658</v>
      </c>
      <c r="C2160" s="23" t="s">
        <v>41</v>
      </c>
      <c r="D2160" s="23" t="s">
        <v>97</v>
      </c>
      <c r="E2160" s="22">
        <v>1170</v>
      </c>
      <c r="F2160" s="22">
        <v>157</v>
      </c>
      <c r="G2160" s="22">
        <v>100561</v>
      </c>
      <c r="H2160" s="38">
        <v>91327</v>
      </c>
      <c r="I2160" s="22">
        <v>197040</v>
      </c>
      <c r="J2160" s="22">
        <v>495873010</v>
      </c>
      <c r="K2160" s="22">
        <v>2410672</v>
      </c>
      <c r="L2160" s="22">
        <v>5039830</v>
      </c>
      <c r="M2160" s="22">
        <v>8845532</v>
      </c>
      <c r="N2160" s="29">
        <v>17265739.609999999</v>
      </c>
      <c r="O2160" s="22">
        <v>1129148</v>
      </c>
      <c r="P2160" s="29">
        <v>14085266.35</v>
      </c>
      <c r="Q2160" s="22">
        <v>0</v>
      </c>
      <c r="R2160" s="29">
        <v>0</v>
      </c>
      <c r="S2160" s="22">
        <v>15886</v>
      </c>
      <c r="T2160" s="29">
        <v>82577.600000000006</v>
      </c>
      <c r="U2160" s="22">
        <v>494478</v>
      </c>
      <c r="V2160" s="29">
        <v>1482413.7</v>
      </c>
      <c r="W2160" s="22">
        <v>131049</v>
      </c>
      <c r="X2160" s="29">
        <v>920690.24</v>
      </c>
      <c r="Y2160" s="22">
        <v>46</v>
      </c>
      <c r="Z2160" s="29">
        <v>493.81</v>
      </c>
      <c r="AA2160" s="22">
        <v>2061386</v>
      </c>
      <c r="AB2160" s="29">
        <v>11292822.289999999</v>
      </c>
      <c r="AC2160" s="22">
        <v>223</v>
      </c>
      <c r="AD2160" s="29">
        <v>224.4</v>
      </c>
      <c r="AE2160" s="29">
        <v>31433583.560000002</v>
      </c>
      <c r="AF2160" s="29">
        <v>13696644.439999999</v>
      </c>
      <c r="AG2160" s="29" t="s">
        <v>40</v>
      </c>
      <c r="AI2160"/>
    </row>
    <row r="2161" spans="1:35">
      <c r="A2161" s="17">
        <v>2159</v>
      </c>
      <c r="B2161" s="18">
        <v>45689</v>
      </c>
      <c r="C2161" s="19" t="s">
        <v>33</v>
      </c>
      <c r="D2161" s="19" t="s">
        <v>34</v>
      </c>
      <c r="E2161" s="17">
        <v>671</v>
      </c>
      <c r="F2161" s="17">
        <v>6</v>
      </c>
      <c r="G2161" s="17">
        <v>0</v>
      </c>
      <c r="H2161" s="20">
        <v>848</v>
      </c>
      <c r="I2161" s="17">
        <v>0</v>
      </c>
      <c r="J2161" s="17">
        <v>342967</v>
      </c>
      <c r="K2161" s="17">
        <v>1016630</v>
      </c>
      <c r="L2161" s="17">
        <v>8926358</v>
      </c>
      <c r="M2161" s="17">
        <v>825973</v>
      </c>
      <c r="N2161" s="21">
        <v>4143524.93</v>
      </c>
      <c r="O2161" s="17">
        <v>1853626</v>
      </c>
      <c r="P2161" s="21">
        <v>4424523.63</v>
      </c>
      <c r="Q2161" s="17">
        <v>355</v>
      </c>
      <c r="R2161" s="21">
        <v>164.4</v>
      </c>
      <c r="S2161" s="17">
        <v>2840</v>
      </c>
      <c r="T2161" s="21">
        <v>15447.7</v>
      </c>
      <c r="U2161" s="17">
        <v>164587</v>
      </c>
      <c r="V2161" s="21">
        <v>457556.01</v>
      </c>
      <c r="W2161" s="17">
        <v>172946</v>
      </c>
      <c r="X2161" s="21">
        <v>699288.33</v>
      </c>
      <c r="Y2161" s="17">
        <v>147</v>
      </c>
      <c r="Z2161" s="21">
        <v>2008.54</v>
      </c>
      <c r="AA2161" s="17">
        <v>1323884</v>
      </c>
      <c r="AB2161" s="21">
        <v>7124685.0700000003</v>
      </c>
      <c r="AC2161" s="17">
        <v>54</v>
      </c>
      <c r="AD2161" s="21">
        <v>54</v>
      </c>
      <c r="AE2161" s="21">
        <v>8583660.6600000001</v>
      </c>
      <c r="AF2161" s="21">
        <v>8283591.9500000002</v>
      </c>
      <c r="AG2161" s="21" t="s">
        <v>40</v>
      </c>
      <c r="AI2161"/>
    </row>
    <row r="2162" spans="1:35">
      <c r="A2162" s="22">
        <v>2160</v>
      </c>
      <c r="B2162" s="28">
        <v>45689</v>
      </c>
      <c r="C2162" s="23" t="s">
        <v>36</v>
      </c>
      <c r="D2162" s="23" t="s">
        <v>37</v>
      </c>
      <c r="E2162" s="22">
        <v>0</v>
      </c>
      <c r="F2162" s="22">
        <v>0</v>
      </c>
      <c r="G2162" s="22">
        <v>0</v>
      </c>
      <c r="H2162" s="38">
        <v>146099</v>
      </c>
      <c r="I2162" s="22">
        <v>0</v>
      </c>
      <c r="J2162" s="22">
        <v>1523372</v>
      </c>
      <c r="K2162" s="22">
        <v>0</v>
      </c>
      <c r="L2162" s="22">
        <v>5758457</v>
      </c>
      <c r="M2162" s="22">
        <v>0</v>
      </c>
      <c r="N2162" s="29">
        <v>0</v>
      </c>
      <c r="O2162" s="22">
        <v>0</v>
      </c>
      <c r="P2162" s="29">
        <v>0</v>
      </c>
      <c r="Q2162" s="22">
        <v>0</v>
      </c>
      <c r="R2162" s="29">
        <v>0</v>
      </c>
      <c r="S2162" s="22">
        <v>0</v>
      </c>
      <c r="T2162" s="29">
        <v>0</v>
      </c>
      <c r="U2162" s="22">
        <v>47842</v>
      </c>
      <c r="V2162" s="29">
        <v>35254.519999999997</v>
      </c>
      <c r="W2162" s="22">
        <v>28895</v>
      </c>
      <c r="X2162" s="29">
        <v>50277.82</v>
      </c>
      <c r="Y2162" s="22">
        <v>0</v>
      </c>
      <c r="Z2162" s="29">
        <v>0</v>
      </c>
      <c r="AA2162" s="22">
        <v>364095</v>
      </c>
      <c r="AB2162" s="29">
        <v>1382882.62</v>
      </c>
      <c r="AC2162" s="22">
        <v>0</v>
      </c>
      <c r="AD2162" s="29">
        <v>0</v>
      </c>
      <c r="AE2162" s="29">
        <v>0</v>
      </c>
      <c r="AF2162" s="29">
        <v>1468414.9600000002</v>
      </c>
      <c r="AG2162" s="29" t="s">
        <v>35</v>
      </c>
      <c r="AI2162"/>
    </row>
    <row r="2163" spans="1:35">
      <c r="A2163" s="17">
        <v>2161</v>
      </c>
      <c r="B2163" s="18">
        <v>45689</v>
      </c>
      <c r="C2163" s="19" t="s">
        <v>38</v>
      </c>
      <c r="D2163" s="19" t="s">
        <v>39</v>
      </c>
      <c r="E2163" s="17">
        <v>0</v>
      </c>
      <c r="F2163" s="17">
        <v>0</v>
      </c>
      <c r="G2163" s="17">
        <v>21973</v>
      </c>
      <c r="H2163" s="20">
        <v>0</v>
      </c>
      <c r="I2163" s="17">
        <v>0</v>
      </c>
      <c r="J2163" s="17">
        <v>0</v>
      </c>
      <c r="K2163" s="17">
        <v>1466843</v>
      </c>
      <c r="L2163" s="17">
        <v>0</v>
      </c>
      <c r="M2163" s="17">
        <v>1500834</v>
      </c>
      <c r="N2163" s="21">
        <v>13204824</v>
      </c>
      <c r="O2163" s="17">
        <v>3897427</v>
      </c>
      <c r="P2163" s="21">
        <v>37841348.240000002</v>
      </c>
      <c r="Q2163" s="17">
        <v>0</v>
      </c>
      <c r="R2163" s="21">
        <v>0</v>
      </c>
      <c r="S2163" s="17">
        <v>0</v>
      </c>
      <c r="T2163" s="21">
        <v>0</v>
      </c>
      <c r="U2163" s="17">
        <v>0</v>
      </c>
      <c r="V2163" s="21">
        <v>0</v>
      </c>
      <c r="W2163" s="17">
        <v>0</v>
      </c>
      <c r="X2163" s="21">
        <v>0</v>
      </c>
      <c r="Y2163" s="17">
        <v>0</v>
      </c>
      <c r="Z2163" s="21">
        <v>0</v>
      </c>
      <c r="AA2163" s="17">
        <v>0</v>
      </c>
      <c r="AB2163" s="21">
        <v>0</v>
      </c>
      <c r="AC2163" s="17">
        <v>0</v>
      </c>
      <c r="AD2163" s="21">
        <v>0</v>
      </c>
      <c r="AE2163" s="21">
        <v>51046172.240000002</v>
      </c>
      <c r="AF2163" s="21">
        <v>0</v>
      </c>
      <c r="AG2163" s="21" t="s">
        <v>40</v>
      </c>
      <c r="AI2163"/>
    </row>
    <row r="2164" spans="1:35">
      <c r="A2164" s="22">
        <v>2162</v>
      </c>
      <c r="B2164" s="28">
        <v>45689</v>
      </c>
      <c r="C2164" s="23" t="s">
        <v>41</v>
      </c>
      <c r="D2164" s="23" t="s">
        <v>42</v>
      </c>
      <c r="E2164" s="22">
        <v>6576</v>
      </c>
      <c r="F2164" s="22">
        <v>7889</v>
      </c>
      <c r="G2164" s="22">
        <v>2087090</v>
      </c>
      <c r="H2164" s="38">
        <v>369</v>
      </c>
      <c r="I2164" s="22">
        <v>635891</v>
      </c>
      <c r="J2164" s="22">
        <v>99847175</v>
      </c>
      <c r="K2164" s="22">
        <v>14770420</v>
      </c>
      <c r="L2164" s="22">
        <v>39365805</v>
      </c>
      <c r="M2164" s="22">
        <v>32556409</v>
      </c>
      <c r="N2164" s="29">
        <v>85784306.510000005</v>
      </c>
      <c r="O2164" s="22">
        <v>23814131</v>
      </c>
      <c r="P2164" s="29">
        <v>103058400.90000001</v>
      </c>
      <c r="Q2164" s="22">
        <v>0</v>
      </c>
      <c r="R2164" s="29">
        <v>0</v>
      </c>
      <c r="S2164" s="22">
        <v>65041</v>
      </c>
      <c r="T2164" s="29">
        <v>336853.2</v>
      </c>
      <c r="U2164" s="22">
        <v>3717674</v>
      </c>
      <c r="V2164" s="29">
        <v>13041517.51</v>
      </c>
      <c r="W2164" s="22">
        <v>1676207</v>
      </c>
      <c r="X2164" s="29">
        <v>8961951.1099999994</v>
      </c>
      <c r="Y2164" s="22">
        <v>10672</v>
      </c>
      <c r="Z2164" s="29">
        <v>278667.28999999998</v>
      </c>
      <c r="AA2164" s="22">
        <v>15846809</v>
      </c>
      <c r="AB2164" s="29">
        <v>105258608.3</v>
      </c>
      <c r="AC2164" s="22">
        <v>0</v>
      </c>
      <c r="AD2164" s="29">
        <v>0</v>
      </c>
      <c r="AE2164" s="29">
        <v>189179560.61000001</v>
      </c>
      <c r="AF2164" s="29">
        <v>127540744.20999999</v>
      </c>
      <c r="AG2164" s="29" t="s">
        <v>40</v>
      </c>
      <c r="AI2164"/>
    </row>
    <row r="2165" spans="1:35">
      <c r="A2165" s="17">
        <v>2163</v>
      </c>
      <c r="B2165" s="18">
        <v>45689</v>
      </c>
      <c r="C2165" s="19" t="s">
        <v>41</v>
      </c>
      <c r="D2165" s="19" t="s">
        <v>43</v>
      </c>
      <c r="E2165" s="17">
        <v>433</v>
      </c>
      <c r="F2165" s="17">
        <v>5</v>
      </c>
      <c r="G2165" s="17">
        <v>67479</v>
      </c>
      <c r="H2165" s="20">
        <v>0</v>
      </c>
      <c r="I2165" s="17">
        <v>26021</v>
      </c>
      <c r="J2165" s="17">
        <v>0</v>
      </c>
      <c r="K2165" s="17">
        <v>0</v>
      </c>
      <c r="L2165" s="17">
        <v>6122759</v>
      </c>
      <c r="M2165" s="17">
        <v>0</v>
      </c>
      <c r="N2165" s="21">
        <v>0</v>
      </c>
      <c r="O2165" s="17">
        <v>0</v>
      </c>
      <c r="P2165" s="21">
        <v>0</v>
      </c>
      <c r="Q2165" s="17">
        <v>0</v>
      </c>
      <c r="R2165" s="21">
        <v>0</v>
      </c>
      <c r="S2165" s="17">
        <v>0</v>
      </c>
      <c r="T2165" s="21">
        <v>0</v>
      </c>
      <c r="U2165" s="17">
        <v>199098</v>
      </c>
      <c r="V2165" s="21">
        <v>689735.05</v>
      </c>
      <c r="W2165" s="17">
        <v>54475</v>
      </c>
      <c r="X2165" s="21">
        <v>335622.1</v>
      </c>
      <c r="Y2165" s="17">
        <v>0</v>
      </c>
      <c r="Z2165" s="21">
        <v>0</v>
      </c>
      <c r="AA2165" s="17">
        <v>2074932</v>
      </c>
      <c r="AB2165" s="21">
        <v>11515571.6</v>
      </c>
      <c r="AC2165" s="17">
        <v>12</v>
      </c>
      <c r="AD2165" s="21">
        <v>10.9</v>
      </c>
      <c r="AE2165" s="21">
        <v>0</v>
      </c>
      <c r="AF2165" s="21">
        <v>12540939.65</v>
      </c>
      <c r="AG2165" s="21" t="s">
        <v>35</v>
      </c>
      <c r="AI2165"/>
    </row>
    <row r="2166" spans="1:35">
      <c r="A2166" s="22">
        <v>2164</v>
      </c>
      <c r="B2166" s="28">
        <v>45689</v>
      </c>
      <c r="C2166" s="23" t="s">
        <v>38</v>
      </c>
      <c r="D2166" s="23" t="s">
        <v>44</v>
      </c>
      <c r="E2166" s="22">
        <v>0</v>
      </c>
      <c r="F2166" s="22">
        <v>0</v>
      </c>
      <c r="G2166" s="22">
        <v>0</v>
      </c>
      <c r="H2166" s="38">
        <v>0</v>
      </c>
      <c r="I2166" s="22">
        <v>0</v>
      </c>
      <c r="J2166" s="22">
        <v>0</v>
      </c>
      <c r="K2166" s="22">
        <v>0</v>
      </c>
      <c r="L2166" s="22">
        <v>0</v>
      </c>
      <c r="M2166" s="22">
        <v>0</v>
      </c>
      <c r="N2166" s="29">
        <v>0</v>
      </c>
      <c r="O2166" s="22">
        <v>0</v>
      </c>
      <c r="P2166" s="29">
        <v>0</v>
      </c>
      <c r="Q2166" s="22">
        <v>0</v>
      </c>
      <c r="R2166" s="29">
        <v>0</v>
      </c>
      <c r="S2166" s="22">
        <v>0</v>
      </c>
      <c r="T2166" s="29">
        <v>0</v>
      </c>
      <c r="U2166" s="22">
        <v>0</v>
      </c>
      <c r="V2166" s="29">
        <v>0</v>
      </c>
      <c r="W2166" s="22">
        <v>0</v>
      </c>
      <c r="X2166" s="29">
        <v>0</v>
      </c>
      <c r="Y2166" s="22">
        <v>0</v>
      </c>
      <c r="Z2166" s="29">
        <v>0</v>
      </c>
      <c r="AA2166" s="22">
        <v>0</v>
      </c>
      <c r="AB2166" s="29">
        <v>0</v>
      </c>
      <c r="AC2166" s="22">
        <v>0</v>
      </c>
      <c r="AD2166" s="29">
        <v>0</v>
      </c>
      <c r="AE2166" s="29">
        <v>0</v>
      </c>
      <c r="AF2166" s="29">
        <v>0</v>
      </c>
      <c r="AG2166" s="29" t="s">
        <v>35</v>
      </c>
      <c r="AI2166"/>
    </row>
    <row r="2167" spans="1:35">
      <c r="A2167" s="17">
        <v>2165</v>
      </c>
      <c r="B2167" s="18">
        <v>45689</v>
      </c>
      <c r="C2167" s="19" t="s">
        <v>38</v>
      </c>
      <c r="D2167" s="19" t="s">
        <v>102</v>
      </c>
      <c r="E2167" s="17">
        <v>0</v>
      </c>
      <c r="F2167" s="17">
        <v>0</v>
      </c>
      <c r="G2167" s="17">
        <v>0</v>
      </c>
      <c r="H2167" s="20">
        <v>0</v>
      </c>
      <c r="I2167" s="17">
        <v>0</v>
      </c>
      <c r="J2167" s="17">
        <v>0</v>
      </c>
      <c r="K2167" s="17">
        <v>0</v>
      </c>
      <c r="L2167" s="17">
        <v>900</v>
      </c>
      <c r="M2167" s="17">
        <v>0</v>
      </c>
      <c r="N2167" s="21">
        <v>0</v>
      </c>
      <c r="O2167" s="17">
        <v>0</v>
      </c>
      <c r="P2167" s="21">
        <v>0</v>
      </c>
      <c r="Q2167" s="17">
        <v>0</v>
      </c>
      <c r="R2167" s="21">
        <v>0</v>
      </c>
      <c r="S2167" s="17">
        <v>0</v>
      </c>
      <c r="T2167" s="21">
        <v>0</v>
      </c>
      <c r="U2167" s="17">
        <v>926</v>
      </c>
      <c r="V2167" s="21">
        <v>2752.3</v>
      </c>
      <c r="W2167" s="17">
        <v>87</v>
      </c>
      <c r="X2167" s="21">
        <v>2466.36</v>
      </c>
      <c r="Y2167" s="17">
        <v>0</v>
      </c>
      <c r="Z2167" s="21">
        <v>0</v>
      </c>
      <c r="AA2167" s="17">
        <v>1363</v>
      </c>
      <c r="AB2167" s="21">
        <v>7132.92</v>
      </c>
      <c r="AC2167" s="17">
        <v>0</v>
      </c>
      <c r="AD2167" s="21">
        <v>0</v>
      </c>
      <c r="AE2167" s="21">
        <v>0</v>
      </c>
      <c r="AF2167" s="21">
        <v>12351.58</v>
      </c>
      <c r="AG2167" s="21" t="s">
        <v>35</v>
      </c>
      <c r="AI2167"/>
    </row>
    <row r="2168" spans="1:35">
      <c r="A2168" s="22">
        <v>2166</v>
      </c>
      <c r="B2168" s="28">
        <v>45689</v>
      </c>
      <c r="C2168" s="23" t="s">
        <v>45</v>
      </c>
      <c r="D2168" s="23" t="s">
        <v>46</v>
      </c>
      <c r="E2168" s="22">
        <v>8550</v>
      </c>
      <c r="F2168" s="22">
        <v>2436</v>
      </c>
      <c r="G2168" s="22">
        <v>49505</v>
      </c>
      <c r="H2168" s="38">
        <v>44443</v>
      </c>
      <c r="I2168" s="22">
        <v>23824</v>
      </c>
      <c r="J2168" s="22">
        <v>2459361</v>
      </c>
      <c r="K2168" s="22">
        <v>2937597</v>
      </c>
      <c r="L2168" s="22">
        <v>88390204</v>
      </c>
      <c r="M2168" s="22">
        <v>6458882</v>
      </c>
      <c r="N2168" s="29">
        <v>12707490.630000001</v>
      </c>
      <c r="O2168" s="22">
        <v>3015086</v>
      </c>
      <c r="P2168" s="29">
        <v>16009835.35</v>
      </c>
      <c r="Q2168" s="22">
        <v>0</v>
      </c>
      <c r="R2168" s="29">
        <v>0</v>
      </c>
      <c r="S2168" s="22">
        <v>11171</v>
      </c>
      <c r="T2168" s="29">
        <v>57869.4</v>
      </c>
      <c r="U2168" s="22">
        <v>2869114</v>
      </c>
      <c r="V2168" s="29">
        <v>7070262.4199999999</v>
      </c>
      <c r="W2168" s="22">
        <v>347740</v>
      </c>
      <c r="X2168" s="29">
        <v>2113534</v>
      </c>
      <c r="Y2168" s="22">
        <v>7</v>
      </c>
      <c r="Z2168" s="29">
        <v>4.9000000000000004</v>
      </c>
      <c r="AA2168" s="22">
        <v>22094779</v>
      </c>
      <c r="AB2168" s="29">
        <v>112888094.8</v>
      </c>
      <c r="AC2168" s="22">
        <v>30</v>
      </c>
      <c r="AD2168" s="29">
        <v>33.47</v>
      </c>
      <c r="AE2168" s="29">
        <v>28775195.379999999</v>
      </c>
      <c r="AF2168" s="29">
        <v>122071929.59</v>
      </c>
      <c r="AG2168" s="29" t="s">
        <v>35</v>
      </c>
      <c r="AI2168"/>
    </row>
    <row r="2169" spans="1:35">
      <c r="A2169" s="17">
        <v>2167</v>
      </c>
      <c r="B2169" s="18">
        <v>45689</v>
      </c>
      <c r="C2169" s="19" t="s">
        <v>45</v>
      </c>
      <c r="D2169" s="19" t="s">
        <v>47</v>
      </c>
      <c r="E2169" s="17">
        <v>5341</v>
      </c>
      <c r="F2169" s="17">
        <v>2889</v>
      </c>
      <c r="G2169" s="17">
        <v>18313</v>
      </c>
      <c r="H2169" s="20">
        <v>22343</v>
      </c>
      <c r="I2169" s="17">
        <v>0</v>
      </c>
      <c r="J2169" s="17">
        <v>1247405</v>
      </c>
      <c r="K2169" s="17">
        <v>71607</v>
      </c>
      <c r="L2169" s="17">
        <v>36493906</v>
      </c>
      <c r="M2169" s="17">
        <v>150474</v>
      </c>
      <c r="N2169" s="21">
        <v>648161.30000000005</v>
      </c>
      <c r="O2169" s="17">
        <v>53263</v>
      </c>
      <c r="P2169" s="21">
        <v>243301.08</v>
      </c>
      <c r="Q2169" s="17">
        <v>0</v>
      </c>
      <c r="R2169" s="21">
        <v>0</v>
      </c>
      <c r="S2169" s="17">
        <v>6930</v>
      </c>
      <c r="T2169" s="21">
        <v>36187.64</v>
      </c>
      <c r="U2169" s="17">
        <v>1954757</v>
      </c>
      <c r="V2169" s="21">
        <v>4355834.29</v>
      </c>
      <c r="W2169" s="17">
        <v>354794</v>
      </c>
      <c r="X2169" s="21">
        <v>771437.71</v>
      </c>
      <c r="Y2169" s="17">
        <v>0</v>
      </c>
      <c r="Z2169" s="21">
        <v>0</v>
      </c>
      <c r="AA2169" s="17">
        <v>14018343</v>
      </c>
      <c r="AB2169" s="21">
        <v>60322010.689999998</v>
      </c>
      <c r="AC2169" s="17">
        <v>184</v>
      </c>
      <c r="AD2169" s="21">
        <v>180.92</v>
      </c>
      <c r="AE2169" s="21">
        <v>927650.02</v>
      </c>
      <c r="AF2169" s="21">
        <v>65449463.609999999</v>
      </c>
      <c r="AG2169" s="21" t="s">
        <v>35</v>
      </c>
      <c r="AI2169"/>
    </row>
    <row r="2170" spans="1:35">
      <c r="A2170" s="22">
        <v>2168</v>
      </c>
      <c r="B2170" s="28">
        <v>45689</v>
      </c>
      <c r="C2170" s="23" t="s">
        <v>45</v>
      </c>
      <c r="D2170" s="23" t="s">
        <v>48</v>
      </c>
      <c r="E2170" s="22">
        <v>2212</v>
      </c>
      <c r="F2170" s="22">
        <v>249</v>
      </c>
      <c r="G2170" s="22">
        <v>1350</v>
      </c>
      <c r="H2170" s="38">
        <v>4169</v>
      </c>
      <c r="I2170" s="22">
        <v>355014</v>
      </c>
      <c r="J2170" s="22">
        <v>935741</v>
      </c>
      <c r="K2170" s="22">
        <v>31161</v>
      </c>
      <c r="L2170" s="22">
        <v>13677221</v>
      </c>
      <c r="M2170" s="22">
        <v>40120</v>
      </c>
      <c r="N2170" s="29">
        <v>187065.13</v>
      </c>
      <c r="O2170" s="22">
        <v>17908</v>
      </c>
      <c r="P2170" s="29">
        <v>90160.57</v>
      </c>
      <c r="Q2170" s="22">
        <v>0</v>
      </c>
      <c r="R2170" s="29">
        <v>0</v>
      </c>
      <c r="S2170" s="22">
        <v>708</v>
      </c>
      <c r="T2170" s="29">
        <v>3437</v>
      </c>
      <c r="U2170" s="22">
        <v>950486</v>
      </c>
      <c r="V2170" s="29">
        <v>2042938.91</v>
      </c>
      <c r="W2170" s="22">
        <v>181587</v>
      </c>
      <c r="X2170" s="29">
        <v>479607.44</v>
      </c>
      <c r="Y2170" s="22">
        <v>5120</v>
      </c>
      <c r="Z2170" s="29">
        <v>55119.07</v>
      </c>
      <c r="AA2170" s="22">
        <v>5449266</v>
      </c>
      <c r="AB2170" s="29">
        <v>26174771.359999999</v>
      </c>
      <c r="AC2170" s="22">
        <v>0</v>
      </c>
      <c r="AD2170" s="29">
        <v>0</v>
      </c>
      <c r="AE2170" s="29">
        <v>280662.7</v>
      </c>
      <c r="AF2170" s="29">
        <v>28752436.780000001</v>
      </c>
      <c r="AG2170" s="29" t="s">
        <v>35</v>
      </c>
      <c r="AI2170"/>
    </row>
    <row r="2171" spans="1:35">
      <c r="A2171" s="17">
        <v>2169</v>
      </c>
      <c r="B2171" s="18">
        <v>45689</v>
      </c>
      <c r="C2171" s="19" t="s">
        <v>38</v>
      </c>
      <c r="D2171" s="19" t="s">
        <v>49</v>
      </c>
      <c r="E2171" s="17">
        <v>0</v>
      </c>
      <c r="F2171" s="17">
        <v>0</v>
      </c>
      <c r="G2171" s="17">
        <v>0</v>
      </c>
      <c r="H2171" s="20">
        <v>0</v>
      </c>
      <c r="I2171" s="17">
        <v>1</v>
      </c>
      <c r="J2171" s="17">
        <v>0</v>
      </c>
      <c r="K2171" s="17">
        <v>0</v>
      </c>
      <c r="L2171" s="17">
        <v>1024</v>
      </c>
      <c r="M2171" s="17">
        <v>0</v>
      </c>
      <c r="N2171" s="21">
        <v>0</v>
      </c>
      <c r="O2171" s="17">
        <v>0</v>
      </c>
      <c r="P2171" s="21">
        <v>0</v>
      </c>
      <c r="Q2171" s="17">
        <v>0</v>
      </c>
      <c r="R2171" s="21">
        <v>0</v>
      </c>
      <c r="S2171" s="17">
        <v>0</v>
      </c>
      <c r="T2171" s="21">
        <v>0</v>
      </c>
      <c r="U2171" s="17">
        <v>111</v>
      </c>
      <c r="V2171" s="21">
        <v>458.86</v>
      </c>
      <c r="W2171" s="17">
        <v>0</v>
      </c>
      <c r="X2171" s="21">
        <v>0</v>
      </c>
      <c r="Y2171" s="17">
        <v>0</v>
      </c>
      <c r="Z2171" s="21">
        <v>0</v>
      </c>
      <c r="AA2171" s="17">
        <v>480</v>
      </c>
      <c r="AB2171" s="21">
        <v>4287.1000000000004</v>
      </c>
      <c r="AC2171" s="17">
        <v>0</v>
      </c>
      <c r="AD2171" s="21">
        <v>0</v>
      </c>
      <c r="AE2171" s="21">
        <v>0</v>
      </c>
      <c r="AF2171" s="21">
        <v>4745.96</v>
      </c>
      <c r="AG2171" s="21" t="s">
        <v>35</v>
      </c>
      <c r="AI2171"/>
    </row>
    <row r="2172" spans="1:35">
      <c r="A2172" s="22">
        <v>2170</v>
      </c>
      <c r="B2172" s="28">
        <v>45689</v>
      </c>
      <c r="C2172" s="23" t="s">
        <v>41</v>
      </c>
      <c r="D2172" s="23" t="s">
        <v>98</v>
      </c>
      <c r="E2172" s="22">
        <v>747</v>
      </c>
      <c r="F2172" s="22">
        <v>39</v>
      </c>
      <c r="G2172" s="22">
        <v>0</v>
      </c>
      <c r="H2172" s="38">
        <v>0</v>
      </c>
      <c r="I2172" s="22">
        <v>17430</v>
      </c>
      <c r="J2172" s="22">
        <v>0</v>
      </c>
      <c r="K2172" s="22">
        <v>158784</v>
      </c>
      <c r="L2172" s="22">
        <v>916622</v>
      </c>
      <c r="M2172" s="22">
        <v>230141</v>
      </c>
      <c r="N2172" s="29">
        <v>703850.96</v>
      </c>
      <c r="O2172" s="22">
        <v>1475081</v>
      </c>
      <c r="P2172" s="29">
        <v>1536716.96</v>
      </c>
      <c r="Q2172" s="22">
        <v>0</v>
      </c>
      <c r="R2172" s="29">
        <v>0</v>
      </c>
      <c r="S2172" s="22">
        <v>0</v>
      </c>
      <c r="T2172" s="29">
        <v>0</v>
      </c>
      <c r="U2172" s="22">
        <v>133155</v>
      </c>
      <c r="V2172" s="29">
        <v>291731.12</v>
      </c>
      <c r="W2172" s="22">
        <v>9797</v>
      </c>
      <c r="X2172" s="29">
        <v>35162.89</v>
      </c>
      <c r="Y2172" s="22">
        <v>0</v>
      </c>
      <c r="Z2172" s="29">
        <v>0</v>
      </c>
      <c r="AA2172" s="22">
        <v>399630</v>
      </c>
      <c r="AB2172" s="29">
        <v>2027445.9</v>
      </c>
      <c r="AC2172" s="22">
        <v>0</v>
      </c>
      <c r="AD2172" s="29">
        <v>0</v>
      </c>
      <c r="AE2172" s="29">
        <v>2240567.92</v>
      </c>
      <c r="AF2172" s="29">
        <v>2354339.91</v>
      </c>
      <c r="AG2172" s="29" t="s">
        <v>35</v>
      </c>
      <c r="AI2172"/>
    </row>
    <row r="2173" spans="1:35">
      <c r="A2173" s="17">
        <v>2171</v>
      </c>
      <c r="B2173" s="18">
        <v>45689</v>
      </c>
      <c r="C2173" s="19" t="s">
        <v>45</v>
      </c>
      <c r="D2173" s="19" t="s">
        <v>50</v>
      </c>
      <c r="E2173" s="17">
        <v>7960</v>
      </c>
      <c r="F2173" s="17">
        <v>3769</v>
      </c>
      <c r="G2173" s="17">
        <v>80033</v>
      </c>
      <c r="H2173" s="20">
        <v>6789</v>
      </c>
      <c r="I2173" s="17">
        <v>0</v>
      </c>
      <c r="J2173" s="17">
        <v>3668914</v>
      </c>
      <c r="K2173" s="17">
        <v>998341</v>
      </c>
      <c r="L2173" s="17">
        <v>59725343</v>
      </c>
      <c r="M2173" s="17">
        <v>961491</v>
      </c>
      <c r="N2173" s="21">
        <v>3857387.51</v>
      </c>
      <c r="O2173" s="17">
        <v>436721</v>
      </c>
      <c r="P2173" s="21">
        <v>2624061.5099999998</v>
      </c>
      <c r="Q2173" s="17">
        <v>0</v>
      </c>
      <c r="R2173" s="21">
        <v>0</v>
      </c>
      <c r="S2173" s="17">
        <v>86998</v>
      </c>
      <c r="T2173" s="21">
        <v>496194.2</v>
      </c>
      <c r="U2173" s="17">
        <v>5034051</v>
      </c>
      <c r="V2173" s="21">
        <v>14211283.960000001</v>
      </c>
      <c r="W2173" s="17">
        <v>844858</v>
      </c>
      <c r="X2173" s="21">
        <v>3393342.26</v>
      </c>
      <c r="Y2173" s="17">
        <v>4250</v>
      </c>
      <c r="Z2173" s="21">
        <v>76089.039999999994</v>
      </c>
      <c r="AA2173" s="17">
        <v>28231508</v>
      </c>
      <c r="AB2173" s="21">
        <v>139644027.30000001</v>
      </c>
      <c r="AC2173" s="17">
        <v>42</v>
      </c>
      <c r="AD2173" s="21">
        <v>30.51</v>
      </c>
      <c r="AE2173" s="21">
        <v>6977643.2199999997</v>
      </c>
      <c r="AF2173" s="21">
        <v>157324773.06999999</v>
      </c>
      <c r="AG2173" s="21" t="s">
        <v>35</v>
      </c>
      <c r="AI2173"/>
    </row>
    <row r="2174" spans="1:35">
      <c r="A2174" s="22">
        <v>2172</v>
      </c>
      <c r="B2174" s="28">
        <v>45689</v>
      </c>
      <c r="C2174" s="23" t="s">
        <v>33</v>
      </c>
      <c r="D2174" s="23" t="s">
        <v>51</v>
      </c>
      <c r="E2174" s="22">
        <v>188</v>
      </c>
      <c r="F2174" s="22">
        <v>2</v>
      </c>
      <c r="G2174" s="22">
        <v>0</v>
      </c>
      <c r="H2174" s="38">
        <v>0</v>
      </c>
      <c r="I2174" s="22">
        <v>0</v>
      </c>
      <c r="J2174" s="22">
        <v>0</v>
      </c>
      <c r="K2174" s="22">
        <v>0</v>
      </c>
      <c r="L2174" s="22">
        <v>237510</v>
      </c>
      <c r="M2174" s="22">
        <v>0</v>
      </c>
      <c r="N2174" s="29">
        <v>0</v>
      </c>
      <c r="O2174" s="22">
        <v>0</v>
      </c>
      <c r="P2174" s="29">
        <v>0</v>
      </c>
      <c r="Q2174" s="22">
        <v>0</v>
      </c>
      <c r="R2174" s="29">
        <v>0</v>
      </c>
      <c r="S2174" s="22">
        <v>0</v>
      </c>
      <c r="T2174" s="29">
        <v>0</v>
      </c>
      <c r="U2174" s="22">
        <v>21104</v>
      </c>
      <c r="V2174" s="29">
        <v>77897.53</v>
      </c>
      <c r="W2174" s="22">
        <v>2600</v>
      </c>
      <c r="X2174" s="29">
        <v>13723.89</v>
      </c>
      <c r="Y2174" s="22">
        <v>0</v>
      </c>
      <c r="Z2174" s="29">
        <v>0</v>
      </c>
      <c r="AA2174" s="22">
        <v>100115</v>
      </c>
      <c r="AB2174" s="29">
        <v>602162.12</v>
      </c>
      <c r="AC2174" s="22">
        <v>0</v>
      </c>
      <c r="AD2174" s="29">
        <v>0</v>
      </c>
      <c r="AE2174" s="29">
        <v>0</v>
      </c>
      <c r="AF2174" s="29">
        <v>693783.54</v>
      </c>
      <c r="AG2174" s="29" t="s">
        <v>35</v>
      </c>
      <c r="AI2174"/>
    </row>
    <row r="2175" spans="1:35">
      <c r="A2175" s="17">
        <v>2173</v>
      </c>
      <c r="B2175" s="18">
        <v>45689</v>
      </c>
      <c r="C2175" s="19" t="s">
        <v>45</v>
      </c>
      <c r="D2175" s="19" t="s">
        <v>53</v>
      </c>
      <c r="E2175" s="17">
        <v>2878</v>
      </c>
      <c r="F2175" s="17">
        <v>1187</v>
      </c>
      <c r="G2175" s="17">
        <v>3396</v>
      </c>
      <c r="H2175" s="20">
        <v>2746</v>
      </c>
      <c r="I2175" s="17">
        <v>37356</v>
      </c>
      <c r="J2175" s="17">
        <v>2025547</v>
      </c>
      <c r="K2175" s="17">
        <v>0</v>
      </c>
      <c r="L2175" s="17">
        <v>28334369</v>
      </c>
      <c r="M2175" s="17">
        <v>0</v>
      </c>
      <c r="N2175" s="21">
        <v>0</v>
      </c>
      <c r="O2175" s="17">
        <v>0</v>
      </c>
      <c r="P2175" s="21">
        <v>0</v>
      </c>
      <c r="Q2175" s="17">
        <v>0</v>
      </c>
      <c r="R2175" s="21">
        <v>0</v>
      </c>
      <c r="S2175" s="17">
        <v>0</v>
      </c>
      <c r="T2175" s="21">
        <v>0</v>
      </c>
      <c r="U2175" s="17">
        <v>1210652</v>
      </c>
      <c r="V2175" s="21">
        <v>3027723.55</v>
      </c>
      <c r="W2175" s="17">
        <v>178251</v>
      </c>
      <c r="X2175" s="21">
        <v>561970.39</v>
      </c>
      <c r="Y2175" s="17">
        <v>0</v>
      </c>
      <c r="Z2175" s="21">
        <v>0</v>
      </c>
      <c r="AA2175" s="17">
        <v>7752487</v>
      </c>
      <c r="AB2175" s="21">
        <v>36849466.670000002</v>
      </c>
      <c r="AC2175" s="17">
        <v>1799</v>
      </c>
      <c r="AD2175" s="21">
        <v>1842.56</v>
      </c>
      <c r="AE2175" s="21">
        <v>0</v>
      </c>
      <c r="AF2175" s="21">
        <v>40441003.170000002</v>
      </c>
      <c r="AG2175" s="21" t="s">
        <v>35</v>
      </c>
      <c r="AI2175"/>
    </row>
    <row r="2176" spans="1:35">
      <c r="A2176" s="22">
        <v>2174</v>
      </c>
      <c r="B2176" s="28">
        <v>45689</v>
      </c>
      <c r="C2176" s="23" t="s">
        <v>38</v>
      </c>
      <c r="D2176" s="23" t="s">
        <v>54</v>
      </c>
      <c r="E2176" s="22">
        <v>0</v>
      </c>
      <c r="F2176" s="22">
        <v>0</v>
      </c>
      <c r="G2176" s="22">
        <v>0</v>
      </c>
      <c r="H2176" s="38">
        <v>0</v>
      </c>
      <c r="I2176" s="22">
        <v>0</v>
      </c>
      <c r="J2176" s="22">
        <v>0</v>
      </c>
      <c r="K2176" s="22">
        <v>231603</v>
      </c>
      <c r="L2176" s="22">
        <v>0</v>
      </c>
      <c r="M2176" s="22">
        <v>155155</v>
      </c>
      <c r="N2176" s="29">
        <v>1038865.32</v>
      </c>
      <c r="O2176" s="22">
        <v>281755</v>
      </c>
      <c r="P2176" s="29">
        <v>4442885.83</v>
      </c>
      <c r="Q2176" s="22">
        <v>0</v>
      </c>
      <c r="R2176" s="29">
        <v>0</v>
      </c>
      <c r="S2176" s="22">
        <v>508</v>
      </c>
      <c r="T2176" s="29">
        <v>4347.5</v>
      </c>
      <c r="U2176" s="22">
        <v>0</v>
      </c>
      <c r="V2176" s="29">
        <v>0</v>
      </c>
      <c r="W2176" s="22">
        <v>0</v>
      </c>
      <c r="X2176" s="29">
        <v>0</v>
      </c>
      <c r="Y2176" s="22">
        <v>0</v>
      </c>
      <c r="Z2176" s="29">
        <v>0</v>
      </c>
      <c r="AA2176" s="22">
        <v>0</v>
      </c>
      <c r="AB2176" s="29">
        <v>0</v>
      </c>
      <c r="AC2176" s="22">
        <v>0</v>
      </c>
      <c r="AD2176" s="29">
        <v>0</v>
      </c>
      <c r="AE2176" s="29">
        <v>5486098.6500000004</v>
      </c>
      <c r="AF2176" s="29">
        <v>0</v>
      </c>
      <c r="AG2176" s="29" t="s">
        <v>40</v>
      </c>
      <c r="AI2176"/>
    </row>
    <row r="2177" spans="1:35">
      <c r="A2177" s="17">
        <v>2175</v>
      </c>
      <c r="B2177" s="18">
        <v>45689</v>
      </c>
      <c r="C2177" s="19" t="s">
        <v>41</v>
      </c>
      <c r="D2177" s="19" t="s">
        <v>55</v>
      </c>
      <c r="E2177" s="17">
        <v>1193</v>
      </c>
      <c r="F2177" s="17">
        <v>518</v>
      </c>
      <c r="G2177" s="17">
        <v>7294</v>
      </c>
      <c r="H2177" s="20">
        <v>98115</v>
      </c>
      <c r="I2177" s="17">
        <v>0</v>
      </c>
      <c r="J2177" s="17">
        <v>73252</v>
      </c>
      <c r="K2177" s="17">
        <v>43667</v>
      </c>
      <c r="L2177" s="17">
        <v>3040262</v>
      </c>
      <c r="M2177" s="17">
        <v>46272</v>
      </c>
      <c r="N2177" s="21">
        <v>204868.06</v>
      </c>
      <c r="O2177" s="17">
        <v>20879</v>
      </c>
      <c r="P2177" s="21">
        <v>209724.35</v>
      </c>
      <c r="Q2177" s="17">
        <v>0</v>
      </c>
      <c r="R2177" s="21">
        <v>0</v>
      </c>
      <c r="S2177" s="17">
        <v>201</v>
      </c>
      <c r="T2177" s="21">
        <v>918.8</v>
      </c>
      <c r="U2177" s="17">
        <v>420623</v>
      </c>
      <c r="V2177" s="21">
        <v>1225610.8500000001</v>
      </c>
      <c r="W2177" s="17">
        <v>38980</v>
      </c>
      <c r="X2177" s="21">
        <v>106742.68</v>
      </c>
      <c r="Y2177" s="17">
        <v>0</v>
      </c>
      <c r="Z2177" s="21">
        <v>0</v>
      </c>
      <c r="AA2177" s="17">
        <v>2253539</v>
      </c>
      <c r="AB2177" s="21">
        <v>13422315.9</v>
      </c>
      <c r="AC2177" s="17">
        <v>0</v>
      </c>
      <c r="AD2177" s="21">
        <v>0</v>
      </c>
      <c r="AE2177" s="21">
        <v>415511.21</v>
      </c>
      <c r="AF2177" s="21">
        <v>14754669.43</v>
      </c>
      <c r="AG2177" s="21" t="s">
        <v>35</v>
      </c>
      <c r="AI2177"/>
    </row>
    <row r="2178" spans="1:35">
      <c r="A2178" s="22">
        <v>2176</v>
      </c>
      <c r="B2178" s="28">
        <v>45689</v>
      </c>
      <c r="C2178" s="23" t="s">
        <v>38</v>
      </c>
      <c r="D2178" s="23" t="s">
        <v>56</v>
      </c>
      <c r="E2178" s="22">
        <v>426</v>
      </c>
      <c r="F2178" s="22">
        <v>335</v>
      </c>
      <c r="G2178" s="22">
        <v>643</v>
      </c>
      <c r="H2178" s="38">
        <v>90</v>
      </c>
      <c r="I2178" s="22">
        <v>0</v>
      </c>
      <c r="J2178" s="22">
        <v>7836</v>
      </c>
      <c r="K2178" s="22">
        <v>487414</v>
      </c>
      <c r="L2178" s="22">
        <v>1682690</v>
      </c>
      <c r="M2178" s="22">
        <v>441480</v>
      </c>
      <c r="N2178" s="29">
        <v>2009806.75</v>
      </c>
      <c r="O2178" s="22">
        <v>265787</v>
      </c>
      <c r="P2178" s="29">
        <v>2240070.9900000002</v>
      </c>
      <c r="Q2178" s="22">
        <v>0</v>
      </c>
      <c r="R2178" s="29">
        <v>0</v>
      </c>
      <c r="S2178" s="22">
        <v>2228</v>
      </c>
      <c r="T2178" s="29">
        <v>6643.9</v>
      </c>
      <c r="U2178" s="22">
        <v>162612</v>
      </c>
      <c r="V2178" s="29">
        <v>427797.25</v>
      </c>
      <c r="W2178" s="22">
        <v>80021</v>
      </c>
      <c r="X2178" s="29">
        <v>271749.87</v>
      </c>
      <c r="Y2178" s="22">
        <v>0</v>
      </c>
      <c r="Z2178" s="29">
        <v>0</v>
      </c>
      <c r="AA2178" s="22">
        <v>676122</v>
      </c>
      <c r="AB2178" s="29">
        <v>3768217.73</v>
      </c>
      <c r="AC2178" s="22">
        <v>0</v>
      </c>
      <c r="AD2178" s="29">
        <v>0</v>
      </c>
      <c r="AE2178" s="29">
        <v>4256521.6400000006</v>
      </c>
      <c r="AF2178" s="29">
        <v>4467764.8499999996</v>
      </c>
      <c r="AG2178" s="29" t="s">
        <v>35</v>
      </c>
      <c r="AI2178"/>
    </row>
    <row r="2179" spans="1:35">
      <c r="A2179" s="17">
        <v>2177</v>
      </c>
      <c r="B2179" s="18">
        <v>45689</v>
      </c>
      <c r="C2179" s="19" t="s">
        <v>41</v>
      </c>
      <c r="D2179" s="19" t="s">
        <v>57</v>
      </c>
      <c r="E2179" s="17">
        <v>427</v>
      </c>
      <c r="F2179" s="17">
        <v>5</v>
      </c>
      <c r="G2179" s="17">
        <v>8087</v>
      </c>
      <c r="H2179" s="20">
        <v>0</v>
      </c>
      <c r="I2179" s="17">
        <v>19007</v>
      </c>
      <c r="J2179" s="17">
        <v>0</v>
      </c>
      <c r="K2179" s="17">
        <v>82</v>
      </c>
      <c r="L2179" s="17">
        <v>876576</v>
      </c>
      <c r="M2179" s="17">
        <v>153</v>
      </c>
      <c r="N2179" s="21">
        <v>297.8</v>
      </c>
      <c r="O2179" s="17">
        <v>90</v>
      </c>
      <c r="P2179" s="21">
        <v>246.67</v>
      </c>
      <c r="Q2179" s="17">
        <v>0</v>
      </c>
      <c r="R2179" s="21">
        <v>0</v>
      </c>
      <c r="S2179" s="17">
        <v>3</v>
      </c>
      <c r="T2179" s="21">
        <v>17</v>
      </c>
      <c r="U2179" s="17">
        <v>66088</v>
      </c>
      <c r="V2179" s="21">
        <v>210642.12</v>
      </c>
      <c r="W2179" s="17">
        <v>38542</v>
      </c>
      <c r="X2179" s="21">
        <v>138773.01999999999</v>
      </c>
      <c r="Y2179" s="17">
        <v>228</v>
      </c>
      <c r="Z2179" s="21">
        <v>6315.55</v>
      </c>
      <c r="AA2179" s="17">
        <v>254818</v>
      </c>
      <c r="AB2179" s="21">
        <v>1444961.47</v>
      </c>
      <c r="AC2179" s="17">
        <v>0</v>
      </c>
      <c r="AD2179" s="21">
        <v>0</v>
      </c>
      <c r="AE2179" s="21">
        <v>561.47</v>
      </c>
      <c r="AF2179" s="21">
        <v>1800692.16</v>
      </c>
      <c r="AG2179" s="21" t="s">
        <v>35</v>
      </c>
      <c r="AI2179"/>
    </row>
    <row r="2180" spans="1:35">
      <c r="A2180" s="22">
        <v>2178</v>
      </c>
      <c r="B2180" s="28">
        <v>45689</v>
      </c>
      <c r="C2180" s="23" t="s">
        <v>38</v>
      </c>
      <c r="D2180" s="23" t="s">
        <v>58</v>
      </c>
      <c r="E2180" s="22">
        <v>13</v>
      </c>
      <c r="F2180" s="22">
        <v>2</v>
      </c>
      <c r="G2180" s="22">
        <v>0</v>
      </c>
      <c r="H2180" s="38">
        <v>0</v>
      </c>
      <c r="I2180" s="22">
        <v>0</v>
      </c>
      <c r="J2180" s="22">
        <v>3</v>
      </c>
      <c r="K2180" s="22">
        <v>0</v>
      </c>
      <c r="L2180" s="22">
        <v>103662</v>
      </c>
      <c r="M2180" s="22">
        <v>0</v>
      </c>
      <c r="N2180" s="29">
        <v>0</v>
      </c>
      <c r="O2180" s="22">
        <v>0</v>
      </c>
      <c r="P2180" s="29">
        <v>0</v>
      </c>
      <c r="Q2180" s="22">
        <v>0</v>
      </c>
      <c r="R2180" s="29">
        <v>0</v>
      </c>
      <c r="S2180" s="22">
        <v>0</v>
      </c>
      <c r="T2180" s="29">
        <v>0</v>
      </c>
      <c r="U2180" s="22">
        <v>19768</v>
      </c>
      <c r="V2180" s="29">
        <v>68875.45</v>
      </c>
      <c r="W2180" s="22">
        <v>11304</v>
      </c>
      <c r="X2180" s="29">
        <v>41164.21</v>
      </c>
      <c r="Y2180" s="22">
        <v>0</v>
      </c>
      <c r="Z2180" s="29">
        <v>0</v>
      </c>
      <c r="AA2180" s="22">
        <v>24393</v>
      </c>
      <c r="AB2180" s="29">
        <v>153266.28</v>
      </c>
      <c r="AC2180" s="22">
        <v>0</v>
      </c>
      <c r="AD2180" s="29">
        <v>0</v>
      </c>
      <c r="AE2180" s="29">
        <v>0</v>
      </c>
      <c r="AF2180" s="29">
        <v>263305.94</v>
      </c>
      <c r="AG2180" s="29" t="s">
        <v>35</v>
      </c>
      <c r="AI2180"/>
    </row>
    <row r="2181" spans="1:35">
      <c r="A2181" s="17">
        <v>2179</v>
      </c>
      <c r="B2181" s="18">
        <v>45689</v>
      </c>
      <c r="C2181" s="19" t="s">
        <v>41</v>
      </c>
      <c r="D2181" s="19" t="s">
        <v>59</v>
      </c>
      <c r="E2181" s="17">
        <v>241</v>
      </c>
      <c r="F2181" s="17">
        <v>39</v>
      </c>
      <c r="G2181" s="17">
        <v>1497</v>
      </c>
      <c r="H2181" s="20">
        <v>0</v>
      </c>
      <c r="I2181" s="17">
        <v>0</v>
      </c>
      <c r="J2181" s="17">
        <v>37180</v>
      </c>
      <c r="K2181" s="17">
        <v>13140</v>
      </c>
      <c r="L2181" s="17">
        <v>580920</v>
      </c>
      <c r="M2181" s="17">
        <v>23177</v>
      </c>
      <c r="N2181" s="21">
        <v>55330.6</v>
      </c>
      <c r="O2181" s="17">
        <v>6250</v>
      </c>
      <c r="P2181" s="21">
        <v>27603.63</v>
      </c>
      <c r="Q2181" s="17">
        <v>0</v>
      </c>
      <c r="R2181" s="21">
        <v>0</v>
      </c>
      <c r="S2181" s="17">
        <v>270</v>
      </c>
      <c r="T2181" s="21">
        <v>995.1</v>
      </c>
      <c r="U2181" s="17">
        <v>116783</v>
      </c>
      <c r="V2181" s="21">
        <v>241212.74</v>
      </c>
      <c r="W2181" s="17">
        <v>5208</v>
      </c>
      <c r="X2181" s="21">
        <v>11408.68</v>
      </c>
      <c r="Y2181" s="17">
        <v>0</v>
      </c>
      <c r="Z2181" s="21">
        <v>0</v>
      </c>
      <c r="AA2181" s="17">
        <v>388650</v>
      </c>
      <c r="AB2181" s="21">
        <v>1740383.77</v>
      </c>
      <c r="AC2181" s="17">
        <v>0</v>
      </c>
      <c r="AD2181" s="21">
        <v>0</v>
      </c>
      <c r="AE2181" s="21">
        <v>83929.33</v>
      </c>
      <c r="AF2181" s="21">
        <v>1993005.19</v>
      </c>
      <c r="AG2181" s="21" t="s">
        <v>35</v>
      </c>
      <c r="AI2181"/>
    </row>
    <row r="2182" spans="1:35">
      <c r="A2182" s="22">
        <v>2180</v>
      </c>
      <c r="B2182" s="28">
        <v>45689</v>
      </c>
      <c r="C2182" s="23" t="s">
        <v>38</v>
      </c>
      <c r="D2182" s="23" t="s">
        <v>103</v>
      </c>
      <c r="E2182" s="22">
        <v>2</v>
      </c>
      <c r="F2182" s="22">
        <v>0</v>
      </c>
      <c r="G2182" s="22">
        <v>0</v>
      </c>
      <c r="H2182" s="38">
        <v>0</v>
      </c>
      <c r="I2182" s="22">
        <v>0</v>
      </c>
      <c r="J2182" s="22">
        <v>0</v>
      </c>
      <c r="K2182" s="22">
        <v>0</v>
      </c>
      <c r="L2182" s="22">
        <v>22882</v>
      </c>
      <c r="M2182" s="22">
        <v>0</v>
      </c>
      <c r="N2182" s="29">
        <v>0</v>
      </c>
      <c r="O2182" s="22">
        <v>0</v>
      </c>
      <c r="P2182" s="29">
        <v>0</v>
      </c>
      <c r="Q2182" s="22">
        <v>0</v>
      </c>
      <c r="R2182" s="29">
        <v>0</v>
      </c>
      <c r="S2182" s="22">
        <v>0</v>
      </c>
      <c r="T2182" s="29">
        <v>0</v>
      </c>
      <c r="U2182" s="22">
        <v>509</v>
      </c>
      <c r="V2182" s="29">
        <v>2433.34</v>
      </c>
      <c r="W2182" s="22">
        <v>111</v>
      </c>
      <c r="X2182" s="29">
        <v>217.81</v>
      </c>
      <c r="Y2182" s="22">
        <v>0</v>
      </c>
      <c r="Z2182" s="29">
        <v>0</v>
      </c>
      <c r="AA2182" s="22">
        <v>1632</v>
      </c>
      <c r="AB2182" s="29">
        <v>10033.700000000001</v>
      </c>
      <c r="AC2182" s="22">
        <v>0</v>
      </c>
      <c r="AD2182" s="29">
        <v>0</v>
      </c>
      <c r="AE2182" s="29">
        <v>0</v>
      </c>
      <c r="AF2182" s="29">
        <v>12684.85</v>
      </c>
      <c r="AG2182" s="29" t="s">
        <v>35</v>
      </c>
      <c r="AI2182"/>
    </row>
    <row r="2183" spans="1:35">
      <c r="A2183" s="17">
        <v>2181</v>
      </c>
      <c r="B2183" s="18">
        <v>45689</v>
      </c>
      <c r="C2183" s="19" t="s">
        <v>33</v>
      </c>
      <c r="D2183" s="19" t="s">
        <v>60</v>
      </c>
      <c r="E2183" s="17">
        <v>682</v>
      </c>
      <c r="F2183" s="17">
        <v>2</v>
      </c>
      <c r="G2183" s="17">
        <v>0</v>
      </c>
      <c r="H2183" s="20">
        <v>4357</v>
      </c>
      <c r="I2183" s="17">
        <v>0</v>
      </c>
      <c r="J2183" s="17">
        <v>0</v>
      </c>
      <c r="K2183" s="17">
        <v>491</v>
      </c>
      <c r="L2183" s="17">
        <v>5797424</v>
      </c>
      <c r="M2183" s="17">
        <v>148</v>
      </c>
      <c r="N2183" s="21">
        <v>245.05</v>
      </c>
      <c r="O2183" s="17">
        <v>1005</v>
      </c>
      <c r="P2183" s="21">
        <v>633.41999999999996</v>
      </c>
      <c r="Q2183" s="17">
        <v>0</v>
      </c>
      <c r="R2183" s="21">
        <v>0</v>
      </c>
      <c r="S2183" s="17">
        <v>0</v>
      </c>
      <c r="T2183" s="21">
        <v>0</v>
      </c>
      <c r="U2183" s="17">
        <v>115307</v>
      </c>
      <c r="V2183" s="21">
        <v>216754.48</v>
      </c>
      <c r="W2183" s="17">
        <v>9087</v>
      </c>
      <c r="X2183" s="21">
        <v>30244.720000000001</v>
      </c>
      <c r="Y2183" s="17">
        <v>0</v>
      </c>
      <c r="Z2183" s="21">
        <v>0</v>
      </c>
      <c r="AA2183" s="17">
        <v>721077</v>
      </c>
      <c r="AB2183" s="21">
        <v>3518092.74</v>
      </c>
      <c r="AC2183" s="17">
        <v>0</v>
      </c>
      <c r="AD2183" s="21">
        <v>0</v>
      </c>
      <c r="AE2183" s="21">
        <v>878.47</v>
      </c>
      <c r="AF2183" s="21">
        <v>3765091.9400000004</v>
      </c>
      <c r="AG2183" s="21" t="s">
        <v>35</v>
      </c>
      <c r="AI2183"/>
    </row>
    <row r="2184" spans="1:35">
      <c r="A2184" s="22">
        <v>2182</v>
      </c>
      <c r="B2184" s="28">
        <v>45689</v>
      </c>
      <c r="C2184" s="23" t="s">
        <v>33</v>
      </c>
      <c r="D2184" s="23" t="s">
        <v>61</v>
      </c>
      <c r="E2184" s="22">
        <v>371</v>
      </c>
      <c r="F2184" s="22">
        <v>4</v>
      </c>
      <c r="G2184" s="22">
        <v>2937</v>
      </c>
      <c r="H2184" s="38">
        <v>336</v>
      </c>
      <c r="I2184" s="22">
        <v>58179</v>
      </c>
      <c r="J2184" s="22">
        <v>0</v>
      </c>
      <c r="K2184" s="22">
        <v>174</v>
      </c>
      <c r="L2184" s="22">
        <v>1363820</v>
      </c>
      <c r="M2184" s="22">
        <v>821</v>
      </c>
      <c r="N2184" s="29">
        <v>4262.8100000000004</v>
      </c>
      <c r="O2184" s="22">
        <v>348</v>
      </c>
      <c r="P2184" s="29">
        <v>2792.87</v>
      </c>
      <c r="Q2184" s="22">
        <v>0</v>
      </c>
      <c r="R2184" s="29">
        <v>0</v>
      </c>
      <c r="S2184" s="22">
        <v>14</v>
      </c>
      <c r="T2184" s="29">
        <v>91.6</v>
      </c>
      <c r="U2184" s="22">
        <v>92309</v>
      </c>
      <c r="V2184" s="29">
        <v>239005.54</v>
      </c>
      <c r="W2184" s="22">
        <v>21703</v>
      </c>
      <c r="X2184" s="29">
        <v>104371.62</v>
      </c>
      <c r="Y2184" s="22">
        <v>0</v>
      </c>
      <c r="Z2184" s="29">
        <v>0</v>
      </c>
      <c r="AA2184" s="22">
        <v>2512867</v>
      </c>
      <c r="AB2184" s="29">
        <v>7642721.4500000002</v>
      </c>
      <c r="AC2184" s="22">
        <v>0</v>
      </c>
      <c r="AD2184" s="29">
        <v>0</v>
      </c>
      <c r="AE2184" s="29">
        <v>7147.2800000000007</v>
      </c>
      <c r="AF2184" s="29">
        <v>7986098.6100000003</v>
      </c>
      <c r="AG2184" s="29" t="s">
        <v>35</v>
      </c>
      <c r="AI2184"/>
    </row>
    <row r="2185" spans="1:35">
      <c r="A2185" s="17">
        <v>2183</v>
      </c>
      <c r="B2185" s="18">
        <v>45689</v>
      </c>
      <c r="C2185" s="19" t="s">
        <v>41</v>
      </c>
      <c r="D2185" s="19" t="s">
        <v>62</v>
      </c>
      <c r="E2185" s="17">
        <v>1753</v>
      </c>
      <c r="F2185" s="17">
        <v>313</v>
      </c>
      <c r="G2185" s="17">
        <v>21661</v>
      </c>
      <c r="H2185" s="20">
        <v>0</v>
      </c>
      <c r="I2185" s="17">
        <v>0</v>
      </c>
      <c r="J2185" s="17">
        <v>5861987</v>
      </c>
      <c r="K2185" s="17">
        <v>1144347</v>
      </c>
      <c r="L2185" s="17">
        <v>14065783</v>
      </c>
      <c r="M2185" s="17">
        <v>2418195</v>
      </c>
      <c r="N2185" s="21">
        <v>6420759.3700000001</v>
      </c>
      <c r="O2185" s="17">
        <v>1525000</v>
      </c>
      <c r="P2185" s="21">
        <v>8455552.6400000006</v>
      </c>
      <c r="Q2185" s="17">
        <v>0</v>
      </c>
      <c r="R2185" s="21">
        <v>0</v>
      </c>
      <c r="S2185" s="17">
        <v>5232</v>
      </c>
      <c r="T2185" s="21">
        <v>26013.7</v>
      </c>
      <c r="U2185" s="17">
        <v>2340545</v>
      </c>
      <c r="V2185" s="21">
        <v>6510093.6799999997</v>
      </c>
      <c r="W2185" s="17">
        <v>1092144</v>
      </c>
      <c r="X2185" s="21">
        <v>3985267.7</v>
      </c>
      <c r="Y2185" s="17">
        <v>3006</v>
      </c>
      <c r="Z2185" s="21">
        <v>39771.040000000001</v>
      </c>
      <c r="AA2185" s="17">
        <v>7036041</v>
      </c>
      <c r="AB2185" s="21">
        <v>37062006.880000003</v>
      </c>
      <c r="AC2185" s="17">
        <v>9</v>
      </c>
      <c r="AD2185" s="21">
        <v>9</v>
      </c>
      <c r="AE2185" s="21">
        <v>14902325.710000001</v>
      </c>
      <c r="AF2185" s="21">
        <v>47597148.299999997</v>
      </c>
      <c r="AG2185" s="21" t="s">
        <v>35</v>
      </c>
      <c r="AI2185"/>
    </row>
    <row r="2186" spans="1:35">
      <c r="A2186" s="22">
        <v>2184</v>
      </c>
      <c r="B2186" s="28">
        <v>45689</v>
      </c>
      <c r="C2186" s="23" t="s">
        <v>36</v>
      </c>
      <c r="D2186" s="23" t="s">
        <v>64</v>
      </c>
      <c r="E2186" s="22">
        <v>0</v>
      </c>
      <c r="F2186" s="22">
        <v>0</v>
      </c>
      <c r="G2186" s="22">
        <v>0</v>
      </c>
      <c r="H2186" s="38">
        <v>450464</v>
      </c>
      <c r="I2186" s="22">
        <v>0</v>
      </c>
      <c r="J2186" s="22">
        <v>11132</v>
      </c>
      <c r="K2186" s="22">
        <v>0</v>
      </c>
      <c r="L2186" s="22">
        <v>10158554</v>
      </c>
      <c r="M2186" s="22">
        <v>0</v>
      </c>
      <c r="N2186" s="29">
        <v>0</v>
      </c>
      <c r="O2186" s="22">
        <v>0</v>
      </c>
      <c r="P2186" s="29">
        <v>0</v>
      </c>
      <c r="Q2186" s="22">
        <v>0</v>
      </c>
      <c r="R2186" s="29">
        <v>0</v>
      </c>
      <c r="S2186" s="22">
        <v>0</v>
      </c>
      <c r="T2186" s="29">
        <v>0</v>
      </c>
      <c r="U2186" s="22">
        <v>118073</v>
      </c>
      <c r="V2186" s="29">
        <v>271223.62</v>
      </c>
      <c r="W2186" s="22">
        <v>8600</v>
      </c>
      <c r="X2186" s="29">
        <v>22050.16</v>
      </c>
      <c r="Y2186" s="22">
        <v>0</v>
      </c>
      <c r="Z2186" s="29">
        <v>0</v>
      </c>
      <c r="AA2186" s="22">
        <v>2010406</v>
      </c>
      <c r="AB2186" s="29">
        <v>7088877.0099999998</v>
      </c>
      <c r="AC2186" s="22">
        <v>2</v>
      </c>
      <c r="AD2186" s="29">
        <v>2</v>
      </c>
      <c r="AE2186" s="29">
        <v>0</v>
      </c>
      <c r="AF2186" s="29">
        <v>7382152.79</v>
      </c>
      <c r="AG2186" s="29" t="s">
        <v>35</v>
      </c>
      <c r="AI2186"/>
    </row>
    <row r="2187" spans="1:35">
      <c r="A2187" s="17">
        <v>2185</v>
      </c>
      <c r="B2187" s="18">
        <v>45689</v>
      </c>
      <c r="C2187" s="19" t="s">
        <v>41</v>
      </c>
      <c r="D2187" s="19" t="s">
        <v>65</v>
      </c>
      <c r="E2187" s="17">
        <v>12447</v>
      </c>
      <c r="F2187" s="17">
        <v>8482</v>
      </c>
      <c r="G2187" s="17">
        <v>1749089</v>
      </c>
      <c r="H2187" s="20">
        <v>2394</v>
      </c>
      <c r="I2187" s="17">
        <v>2308444</v>
      </c>
      <c r="J2187" s="17">
        <v>867957</v>
      </c>
      <c r="K2187" s="17">
        <v>23623081</v>
      </c>
      <c r="L2187" s="17">
        <v>59172298</v>
      </c>
      <c r="M2187" s="17">
        <v>72523728</v>
      </c>
      <c r="N2187" s="21">
        <v>163860583.40000001</v>
      </c>
      <c r="O2187" s="17">
        <v>32036201</v>
      </c>
      <c r="P2187" s="21">
        <v>299921296.89999998</v>
      </c>
      <c r="Q2187" s="17">
        <v>0</v>
      </c>
      <c r="R2187" s="21">
        <v>0</v>
      </c>
      <c r="S2187" s="17">
        <v>164818</v>
      </c>
      <c r="T2187" s="21">
        <v>1110712.17</v>
      </c>
      <c r="U2187" s="17">
        <v>8311386</v>
      </c>
      <c r="V2187" s="21">
        <v>33427294.77</v>
      </c>
      <c r="W2187" s="17">
        <v>6171071</v>
      </c>
      <c r="X2187" s="21">
        <v>29423483.359999999</v>
      </c>
      <c r="Y2187" s="17">
        <v>59072</v>
      </c>
      <c r="Z2187" s="21">
        <v>794832.78</v>
      </c>
      <c r="AA2187" s="17">
        <v>31248376</v>
      </c>
      <c r="AB2187" s="21">
        <v>216838533.30000001</v>
      </c>
      <c r="AC2187" s="17">
        <v>705</v>
      </c>
      <c r="AD2187" s="21">
        <v>707.46</v>
      </c>
      <c r="AE2187" s="21">
        <v>464892592.46999997</v>
      </c>
      <c r="AF2187" s="21">
        <v>280484851.67000002</v>
      </c>
      <c r="AG2187" s="21" t="s">
        <v>40</v>
      </c>
      <c r="AI2187"/>
    </row>
    <row r="2188" spans="1:35">
      <c r="A2188" s="22">
        <v>2186</v>
      </c>
      <c r="B2188" s="28">
        <v>45689</v>
      </c>
      <c r="C2188" s="23" t="s">
        <v>38</v>
      </c>
      <c r="D2188" s="23" t="s">
        <v>66</v>
      </c>
      <c r="E2188" s="22">
        <v>46</v>
      </c>
      <c r="F2188" s="22">
        <v>26</v>
      </c>
      <c r="G2188" s="22">
        <v>0</v>
      </c>
      <c r="H2188" s="38">
        <v>0</v>
      </c>
      <c r="I2188" s="22">
        <v>0</v>
      </c>
      <c r="J2188" s="22">
        <v>0</v>
      </c>
      <c r="K2188" s="22">
        <v>862260</v>
      </c>
      <c r="L2188" s="22">
        <v>871431</v>
      </c>
      <c r="M2188" s="22">
        <v>927267</v>
      </c>
      <c r="N2188" s="29">
        <v>3545936.62</v>
      </c>
      <c r="O2188" s="22">
        <v>1554773</v>
      </c>
      <c r="P2188" s="29">
        <v>14232575.300000001</v>
      </c>
      <c r="Q2188" s="22">
        <v>0</v>
      </c>
      <c r="R2188" s="29">
        <v>0</v>
      </c>
      <c r="S2188" s="22">
        <v>2782</v>
      </c>
      <c r="T2188" s="29">
        <v>20110.349999999999</v>
      </c>
      <c r="U2188" s="22">
        <v>237840</v>
      </c>
      <c r="V2188" s="29">
        <v>1141459.08</v>
      </c>
      <c r="W2188" s="22">
        <v>0</v>
      </c>
      <c r="X2188" s="29">
        <v>0</v>
      </c>
      <c r="Y2188" s="22">
        <v>0</v>
      </c>
      <c r="Z2188" s="29">
        <v>0</v>
      </c>
      <c r="AA2188" s="22">
        <v>226652</v>
      </c>
      <c r="AB2188" s="29">
        <v>1396832.31</v>
      </c>
      <c r="AC2188" s="22">
        <v>0</v>
      </c>
      <c r="AD2188" s="29">
        <v>0</v>
      </c>
      <c r="AE2188" s="29">
        <v>17798622.270000003</v>
      </c>
      <c r="AF2188" s="29">
        <v>2538291.39</v>
      </c>
      <c r="AG2188" s="29" t="s">
        <v>40</v>
      </c>
      <c r="AI2188"/>
    </row>
    <row r="2189" spans="1:35">
      <c r="A2189" s="17">
        <v>2187</v>
      </c>
      <c r="B2189" s="18">
        <v>45689</v>
      </c>
      <c r="C2189" s="19" t="s">
        <v>41</v>
      </c>
      <c r="D2189" s="19" t="s">
        <v>67</v>
      </c>
      <c r="E2189" s="17">
        <v>10384</v>
      </c>
      <c r="F2189" s="17">
        <v>5957</v>
      </c>
      <c r="G2189" s="17">
        <v>1984472</v>
      </c>
      <c r="H2189" s="20">
        <v>6222</v>
      </c>
      <c r="I2189" s="17">
        <v>598947</v>
      </c>
      <c r="J2189" s="17">
        <v>3720115</v>
      </c>
      <c r="K2189" s="17">
        <v>18110863</v>
      </c>
      <c r="L2189" s="17">
        <v>31894841</v>
      </c>
      <c r="M2189" s="17">
        <v>16614698</v>
      </c>
      <c r="N2189" s="21">
        <v>93252414.969999999</v>
      </c>
      <c r="O2189" s="17">
        <v>56577680</v>
      </c>
      <c r="P2189" s="21">
        <v>216656217.90000001</v>
      </c>
      <c r="Q2189" s="17">
        <v>43</v>
      </c>
      <c r="R2189" s="21">
        <v>4289.55</v>
      </c>
      <c r="S2189" s="17">
        <v>56838</v>
      </c>
      <c r="T2189" s="21">
        <v>296223.56</v>
      </c>
      <c r="U2189" s="17">
        <v>4684663</v>
      </c>
      <c r="V2189" s="21">
        <v>21065920.420000002</v>
      </c>
      <c r="W2189" s="17">
        <v>2999756</v>
      </c>
      <c r="X2189" s="21">
        <v>17436780.850000001</v>
      </c>
      <c r="Y2189" s="17">
        <v>4805</v>
      </c>
      <c r="Z2189" s="21">
        <v>102030.86</v>
      </c>
      <c r="AA2189" s="17">
        <v>13500592</v>
      </c>
      <c r="AB2189" s="21">
        <v>101707205.5</v>
      </c>
      <c r="AC2189" s="17">
        <v>1</v>
      </c>
      <c r="AD2189" s="21">
        <v>0.1</v>
      </c>
      <c r="AE2189" s="21">
        <v>310209145.98000002</v>
      </c>
      <c r="AF2189" s="21">
        <v>140311937.72999999</v>
      </c>
      <c r="AG2189" s="21" t="s">
        <v>40</v>
      </c>
      <c r="AI2189"/>
    </row>
    <row r="2190" spans="1:35">
      <c r="A2190" s="22">
        <v>2188</v>
      </c>
      <c r="B2190" s="28">
        <v>45689</v>
      </c>
      <c r="C2190" s="23" t="s">
        <v>41</v>
      </c>
      <c r="D2190" s="23" t="s">
        <v>68</v>
      </c>
      <c r="E2190" s="22">
        <v>2390</v>
      </c>
      <c r="F2190" s="22">
        <v>741</v>
      </c>
      <c r="G2190" s="22">
        <v>13359</v>
      </c>
      <c r="H2190" s="38">
        <v>1300</v>
      </c>
      <c r="I2190" s="22">
        <v>0</v>
      </c>
      <c r="J2190" s="22">
        <v>389792</v>
      </c>
      <c r="K2190" s="22">
        <v>43109</v>
      </c>
      <c r="L2190" s="22">
        <v>12218934</v>
      </c>
      <c r="M2190" s="22">
        <v>68666</v>
      </c>
      <c r="N2190" s="29">
        <v>304738.90000000002</v>
      </c>
      <c r="O2190" s="22">
        <v>56034</v>
      </c>
      <c r="P2190" s="29">
        <v>245903.24</v>
      </c>
      <c r="Q2190" s="22">
        <v>0</v>
      </c>
      <c r="R2190" s="29">
        <v>0</v>
      </c>
      <c r="S2190" s="22">
        <v>547</v>
      </c>
      <c r="T2190" s="29">
        <v>3296.5</v>
      </c>
      <c r="U2190" s="22">
        <v>941739</v>
      </c>
      <c r="V2190" s="29">
        <v>2335928.4900000002</v>
      </c>
      <c r="W2190" s="22">
        <v>198441</v>
      </c>
      <c r="X2190" s="29">
        <v>585974.6</v>
      </c>
      <c r="Y2190" s="22">
        <v>0</v>
      </c>
      <c r="Z2190" s="29">
        <v>0</v>
      </c>
      <c r="AA2190" s="22">
        <v>4629273</v>
      </c>
      <c r="AB2190" s="29">
        <v>24341065.530000001</v>
      </c>
      <c r="AC2190" s="22">
        <v>95</v>
      </c>
      <c r="AD2190" s="29">
        <v>50.38</v>
      </c>
      <c r="AE2190" s="29">
        <v>553938.64</v>
      </c>
      <c r="AF2190" s="29">
        <v>27263019</v>
      </c>
      <c r="AG2190" s="29" t="s">
        <v>35</v>
      </c>
      <c r="AI2190"/>
    </row>
    <row r="2191" spans="1:35">
      <c r="A2191" s="17">
        <v>2189</v>
      </c>
      <c r="B2191" s="18">
        <v>45689</v>
      </c>
      <c r="C2191" s="19" t="s">
        <v>41</v>
      </c>
      <c r="D2191" s="19" t="s">
        <v>69</v>
      </c>
      <c r="E2191" s="17">
        <v>900</v>
      </c>
      <c r="F2191" s="17">
        <v>310</v>
      </c>
      <c r="G2191" s="17">
        <v>43292</v>
      </c>
      <c r="H2191" s="20">
        <v>7602</v>
      </c>
      <c r="I2191" s="17">
        <v>0</v>
      </c>
      <c r="J2191" s="17">
        <v>137859</v>
      </c>
      <c r="K2191" s="17">
        <v>3481252</v>
      </c>
      <c r="L2191" s="17">
        <v>6456411</v>
      </c>
      <c r="M2191" s="17">
        <v>10392983</v>
      </c>
      <c r="N2191" s="21">
        <v>18142279.350000001</v>
      </c>
      <c r="O2191" s="17">
        <v>2223742</v>
      </c>
      <c r="P2191" s="21">
        <v>15293866.439999999</v>
      </c>
      <c r="Q2191" s="17">
        <v>0</v>
      </c>
      <c r="R2191" s="21">
        <v>0</v>
      </c>
      <c r="S2191" s="17">
        <v>23242</v>
      </c>
      <c r="T2191" s="21">
        <v>115272.8</v>
      </c>
      <c r="U2191" s="17">
        <v>541761</v>
      </c>
      <c r="V2191" s="21">
        <v>1933299.5</v>
      </c>
      <c r="W2191" s="17">
        <v>249145</v>
      </c>
      <c r="X2191" s="21">
        <v>2701411.9</v>
      </c>
      <c r="Y2191" s="17">
        <v>0</v>
      </c>
      <c r="Z2191" s="21">
        <v>0</v>
      </c>
      <c r="AA2191" s="17">
        <v>3113809</v>
      </c>
      <c r="AB2191" s="21">
        <v>17778366.829999998</v>
      </c>
      <c r="AC2191" s="17">
        <v>0</v>
      </c>
      <c r="AD2191" s="21">
        <v>0</v>
      </c>
      <c r="AE2191" s="21">
        <v>33551418.59</v>
      </c>
      <c r="AF2191" s="21">
        <v>22413078.229999997</v>
      </c>
      <c r="AG2191" s="21" t="s">
        <v>40</v>
      </c>
      <c r="AI2191"/>
    </row>
    <row r="2192" spans="1:35">
      <c r="A2192" s="22">
        <v>2190</v>
      </c>
      <c r="B2192" s="28">
        <v>45689</v>
      </c>
      <c r="C2192" s="23" t="s">
        <v>36</v>
      </c>
      <c r="D2192" s="23" t="s">
        <v>70</v>
      </c>
      <c r="E2192" s="22">
        <v>0</v>
      </c>
      <c r="F2192" s="22">
        <v>0</v>
      </c>
      <c r="G2192" s="22">
        <v>0</v>
      </c>
      <c r="H2192" s="38">
        <v>193768</v>
      </c>
      <c r="I2192" s="22">
        <v>0</v>
      </c>
      <c r="J2192" s="22">
        <v>2169092</v>
      </c>
      <c r="K2192" s="22">
        <v>0</v>
      </c>
      <c r="L2192" s="22">
        <v>23401802</v>
      </c>
      <c r="M2192" s="22">
        <v>0</v>
      </c>
      <c r="N2192" s="29">
        <v>0</v>
      </c>
      <c r="O2192" s="22">
        <v>0</v>
      </c>
      <c r="P2192" s="29">
        <v>0</v>
      </c>
      <c r="Q2192" s="22">
        <v>0</v>
      </c>
      <c r="R2192" s="29">
        <v>0</v>
      </c>
      <c r="S2192" s="22">
        <v>0</v>
      </c>
      <c r="T2192" s="29">
        <v>0</v>
      </c>
      <c r="U2192" s="22">
        <v>0</v>
      </c>
      <c r="V2192" s="29">
        <v>0</v>
      </c>
      <c r="W2192" s="22">
        <v>173880</v>
      </c>
      <c r="X2192" s="29">
        <v>78495.08</v>
      </c>
      <c r="Y2192" s="22">
        <v>0</v>
      </c>
      <c r="Z2192" s="29">
        <v>0</v>
      </c>
      <c r="AA2192" s="22">
        <v>0</v>
      </c>
      <c r="AB2192" s="29">
        <v>0</v>
      </c>
      <c r="AC2192" s="22">
        <v>0</v>
      </c>
      <c r="AD2192" s="29">
        <v>0</v>
      </c>
      <c r="AE2192" s="29">
        <v>0</v>
      </c>
      <c r="AF2192" s="29">
        <v>78495.08</v>
      </c>
      <c r="AG2192" s="29" t="s">
        <v>35</v>
      </c>
      <c r="AI2192"/>
    </row>
    <row r="2193" spans="1:35">
      <c r="A2193" s="17">
        <v>2191</v>
      </c>
      <c r="B2193" s="18">
        <v>45689</v>
      </c>
      <c r="C2193" s="19" t="s">
        <v>45</v>
      </c>
      <c r="D2193" s="19" t="s">
        <v>71</v>
      </c>
      <c r="E2193" s="17">
        <v>4629</v>
      </c>
      <c r="F2193" s="17">
        <v>607</v>
      </c>
      <c r="G2193" s="17">
        <v>20927</v>
      </c>
      <c r="H2193" s="20">
        <v>14088</v>
      </c>
      <c r="I2193" s="17">
        <v>0</v>
      </c>
      <c r="J2193" s="17">
        <v>2961348</v>
      </c>
      <c r="K2193" s="17">
        <v>283032</v>
      </c>
      <c r="L2193" s="17">
        <v>33235299</v>
      </c>
      <c r="M2193" s="17">
        <v>192728</v>
      </c>
      <c r="N2193" s="21">
        <v>855592.75</v>
      </c>
      <c r="O2193" s="17">
        <v>260412</v>
      </c>
      <c r="P2193" s="21">
        <v>1197673.71</v>
      </c>
      <c r="Q2193" s="17">
        <v>0</v>
      </c>
      <c r="R2193" s="21">
        <v>0</v>
      </c>
      <c r="S2193" s="17">
        <v>4225</v>
      </c>
      <c r="T2193" s="21">
        <v>32770.14</v>
      </c>
      <c r="U2193" s="17">
        <v>2579351</v>
      </c>
      <c r="V2193" s="21">
        <v>6392075.1500000004</v>
      </c>
      <c r="W2193" s="17">
        <v>467889</v>
      </c>
      <c r="X2193" s="21">
        <v>1060407.6399999999</v>
      </c>
      <c r="Y2193" s="17">
        <v>104</v>
      </c>
      <c r="Z2193" s="21">
        <v>273.38</v>
      </c>
      <c r="AA2193" s="17">
        <v>17724210</v>
      </c>
      <c r="AB2193" s="21">
        <v>92238269.069999993</v>
      </c>
      <c r="AC2193" s="17">
        <v>396</v>
      </c>
      <c r="AD2193" s="21">
        <v>395.22</v>
      </c>
      <c r="AE2193" s="21">
        <v>2086036.5999999999</v>
      </c>
      <c r="AF2193" s="21">
        <v>99691420.459999993</v>
      </c>
      <c r="AG2193" s="21" t="s">
        <v>35</v>
      </c>
      <c r="AI2193"/>
    </row>
    <row r="2194" spans="1:35">
      <c r="A2194" s="22">
        <v>2192</v>
      </c>
      <c r="B2194" s="28">
        <v>45689</v>
      </c>
      <c r="C2194" s="23" t="s">
        <v>45</v>
      </c>
      <c r="D2194" s="23" t="s">
        <v>72</v>
      </c>
      <c r="E2194" s="22">
        <v>2763</v>
      </c>
      <c r="F2194" s="22">
        <v>733</v>
      </c>
      <c r="G2194" s="22">
        <v>0</v>
      </c>
      <c r="H2194" s="38">
        <v>9859</v>
      </c>
      <c r="I2194" s="22">
        <v>0</v>
      </c>
      <c r="J2194" s="22">
        <v>450760</v>
      </c>
      <c r="K2194" s="22">
        <v>70815</v>
      </c>
      <c r="L2194" s="22">
        <v>18053330</v>
      </c>
      <c r="M2194" s="22">
        <v>69435</v>
      </c>
      <c r="N2194" s="29">
        <v>226156.3</v>
      </c>
      <c r="O2194" s="22">
        <v>24501</v>
      </c>
      <c r="P2194" s="29">
        <v>97018.47</v>
      </c>
      <c r="Q2194" s="22">
        <v>0</v>
      </c>
      <c r="R2194" s="29">
        <v>0</v>
      </c>
      <c r="S2194" s="22">
        <v>2746</v>
      </c>
      <c r="T2194" s="29">
        <v>14012</v>
      </c>
      <c r="U2194" s="22">
        <v>1934524</v>
      </c>
      <c r="V2194" s="29">
        <v>4542557.63</v>
      </c>
      <c r="W2194" s="22">
        <v>304430</v>
      </c>
      <c r="X2194" s="29">
        <v>743895.51</v>
      </c>
      <c r="Y2194" s="22">
        <v>0</v>
      </c>
      <c r="Z2194" s="29">
        <v>0</v>
      </c>
      <c r="AA2194" s="22">
        <v>11090309</v>
      </c>
      <c r="AB2194" s="29">
        <v>48791992.289999999</v>
      </c>
      <c r="AC2194" s="22">
        <v>0</v>
      </c>
      <c r="AD2194" s="29">
        <v>0</v>
      </c>
      <c r="AE2194" s="29">
        <v>337186.77</v>
      </c>
      <c r="AF2194" s="29">
        <v>54078445.43</v>
      </c>
      <c r="AG2194" s="29" t="s">
        <v>35</v>
      </c>
      <c r="AI2194"/>
    </row>
    <row r="2195" spans="1:35">
      <c r="A2195" s="17">
        <v>2193</v>
      </c>
      <c r="B2195" s="18">
        <v>45689</v>
      </c>
      <c r="C2195" s="19" t="s">
        <v>41</v>
      </c>
      <c r="D2195" s="19" t="s">
        <v>73</v>
      </c>
      <c r="E2195" s="17">
        <v>1996</v>
      </c>
      <c r="F2195" s="17">
        <v>1029</v>
      </c>
      <c r="G2195" s="17">
        <v>247579</v>
      </c>
      <c r="H2195" s="20">
        <v>0</v>
      </c>
      <c r="I2195" s="17">
        <v>45432</v>
      </c>
      <c r="J2195" s="17">
        <v>7419535</v>
      </c>
      <c r="K2195" s="17">
        <v>3180830</v>
      </c>
      <c r="L2195" s="17">
        <v>11161115</v>
      </c>
      <c r="M2195" s="17">
        <v>3738932</v>
      </c>
      <c r="N2195" s="21">
        <v>30901907</v>
      </c>
      <c r="O2195" s="17">
        <v>8056227</v>
      </c>
      <c r="P2195" s="21">
        <v>57909078.939999998</v>
      </c>
      <c r="Q2195" s="17">
        <v>0</v>
      </c>
      <c r="R2195" s="21">
        <v>0</v>
      </c>
      <c r="S2195" s="17">
        <v>22578</v>
      </c>
      <c r="T2195" s="21">
        <v>124344.13</v>
      </c>
      <c r="U2195" s="17">
        <v>600712</v>
      </c>
      <c r="V2195" s="21">
        <v>1871719.66</v>
      </c>
      <c r="W2195" s="17">
        <v>487594</v>
      </c>
      <c r="X2195" s="21">
        <v>2361611.4500000002</v>
      </c>
      <c r="Y2195" s="17">
        <v>833</v>
      </c>
      <c r="Z2195" s="21">
        <v>55245.3</v>
      </c>
      <c r="AA2195" s="17">
        <v>3483516</v>
      </c>
      <c r="AB2195" s="21">
        <v>21887354.09</v>
      </c>
      <c r="AC2195" s="17">
        <v>0</v>
      </c>
      <c r="AD2195" s="21">
        <v>0</v>
      </c>
      <c r="AE2195" s="21">
        <v>88935330.069999993</v>
      </c>
      <c r="AF2195" s="21">
        <v>26175930.5</v>
      </c>
      <c r="AG2195" s="21" t="s">
        <v>40</v>
      </c>
      <c r="AI2195"/>
    </row>
    <row r="2196" spans="1:35">
      <c r="A2196" s="22">
        <v>2194</v>
      </c>
      <c r="B2196" s="28">
        <v>45689</v>
      </c>
      <c r="C2196" s="23" t="s">
        <v>41</v>
      </c>
      <c r="D2196" s="23" t="s">
        <v>74</v>
      </c>
      <c r="E2196" s="22">
        <v>944</v>
      </c>
      <c r="F2196" s="22">
        <v>636</v>
      </c>
      <c r="G2196" s="22">
        <v>14471</v>
      </c>
      <c r="H2196" s="38">
        <v>942</v>
      </c>
      <c r="I2196" s="22">
        <v>0</v>
      </c>
      <c r="J2196" s="22">
        <v>633179</v>
      </c>
      <c r="K2196" s="22">
        <v>127547</v>
      </c>
      <c r="L2196" s="22">
        <v>4813607</v>
      </c>
      <c r="M2196" s="22">
        <v>187626</v>
      </c>
      <c r="N2196" s="29">
        <v>1598202.32</v>
      </c>
      <c r="O2196" s="22">
        <v>95451</v>
      </c>
      <c r="P2196" s="29">
        <v>386608.58</v>
      </c>
      <c r="Q2196" s="22">
        <v>0</v>
      </c>
      <c r="R2196" s="29">
        <v>0</v>
      </c>
      <c r="S2196" s="22">
        <v>10600</v>
      </c>
      <c r="T2196" s="29">
        <v>46849.86</v>
      </c>
      <c r="U2196" s="22">
        <v>631097</v>
      </c>
      <c r="V2196" s="29">
        <v>1740354.51</v>
      </c>
      <c r="W2196" s="22">
        <v>793358</v>
      </c>
      <c r="X2196" s="29">
        <v>602208.81000000006</v>
      </c>
      <c r="Y2196" s="22">
        <v>0</v>
      </c>
      <c r="Z2196" s="29">
        <v>0</v>
      </c>
      <c r="AA2196" s="22">
        <v>4668281</v>
      </c>
      <c r="AB2196" s="29">
        <v>24313126.84</v>
      </c>
      <c r="AC2196" s="22">
        <v>0</v>
      </c>
      <c r="AD2196" s="29">
        <v>0</v>
      </c>
      <c r="AE2196" s="29">
        <v>2031660.7600000002</v>
      </c>
      <c r="AF2196" s="29">
        <v>26655690.16</v>
      </c>
      <c r="AG2196" s="29" t="s">
        <v>35</v>
      </c>
      <c r="AI2196"/>
    </row>
    <row r="2197" spans="1:35">
      <c r="A2197" s="17">
        <v>2195</v>
      </c>
      <c r="B2197" s="18">
        <v>45689</v>
      </c>
      <c r="C2197" s="19" t="s">
        <v>33</v>
      </c>
      <c r="D2197" s="19" t="s">
        <v>75</v>
      </c>
      <c r="E2197" s="17">
        <v>58</v>
      </c>
      <c r="F2197" s="17">
        <v>3</v>
      </c>
      <c r="G2197" s="17">
        <v>0</v>
      </c>
      <c r="H2197" s="20">
        <v>173</v>
      </c>
      <c r="I2197" s="17">
        <v>0</v>
      </c>
      <c r="J2197" s="17">
        <v>505494</v>
      </c>
      <c r="K2197" s="17">
        <v>0</v>
      </c>
      <c r="L2197" s="17">
        <v>3763471</v>
      </c>
      <c r="M2197" s="17">
        <v>0</v>
      </c>
      <c r="N2197" s="21">
        <v>0</v>
      </c>
      <c r="O2197" s="17">
        <v>0</v>
      </c>
      <c r="P2197" s="21">
        <v>0</v>
      </c>
      <c r="Q2197" s="17">
        <v>0</v>
      </c>
      <c r="R2197" s="21">
        <v>0</v>
      </c>
      <c r="S2197" s="17">
        <v>0</v>
      </c>
      <c r="T2197" s="21">
        <v>0</v>
      </c>
      <c r="U2197" s="17">
        <v>39016</v>
      </c>
      <c r="V2197" s="21">
        <v>95435.43</v>
      </c>
      <c r="W2197" s="17">
        <v>6665</v>
      </c>
      <c r="X2197" s="21">
        <v>28421.77</v>
      </c>
      <c r="Y2197" s="17">
        <v>0</v>
      </c>
      <c r="Z2197" s="21">
        <v>0</v>
      </c>
      <c r="AA2197" s="17">
        <v>394231</v>
      </c>
      <c r="AB2197" s="21">
        <v>1892264.26</v>
      </c>
      <c r="AC2197" s="17">
        <v>0</v>
      </c>
      <c r="AD2197" s="21">
        <v>0</v>
      </c>
      <c r="AE2197" s="21">
        <v>0</v>
      </c>
      <c r="AF2197" s="21">
        <v>2016121.46</v>
      </c>
      <c r="AG2197" s="21" t="s">
        <v>35</v>
      </c>
      <c r="AI2197"/>
    </row>
    <row r="2198" spans="1:35">
      <c r="A2198" s="22">
        <v>2196</v>
      </c>
      <c r="B2198" s="28">
        <v>45689</v>
      </c>
      <c r="C2198" s="23" t="s">
        <v>36</v>
      </c>
      <c r="D2198" s="23" t="s">
        <v>76</v>
      </c>
      <c r="E2198" s="22">
        <v>0</v>
      </c>
      <c r="F2198" s="22">
        <v>0</v>
      </c>
      <c r="G2198" s="22">
        <v>0</v>
      </c>
      <c r="H2198" s="38">
        <v>0</v>
      </c>
      <c r="I2198" s="22">
        <v>0</v>
      </c>
      <c r="J2198" s="22">
        <v>116611</v>
      </c>
      <c r="K2198" s="22">
        <v>0</v>
      </c>
      <c r="L2198" s="22">
        <v>496210</v>
      </c>
      <c r="M2198" s="22">
        <v>0</v>
      </c>
      <c r="N2198" s="29">
        <v>0</v>
      </c>
      <c r="O2198" s="22">
        <v>0</v>
      </c>
      <c r="P2198" s="29">
        <v>0</v>
      </c>
      <c r="Q2198" s="22">
        <v>0</v>
      </c>
      <c r="R2198" s="29">
        <v>0</v>
      </c>
      <c r="S2198" s="22">
        <v>0</v>
      </c>
      <c r="T2198" s="29">
        <v>0</v>
      </c>
      <c r="U2198" s="22">
        <v>11974</v>
      </c>
      <c r="V2198" s="29">
        <v>13119.84</v>
      </c>
      <c r="W2198" s="22">
        <v>30903</v>
      </c>
      <c r="X2198" s="29">
        <v>45180.68</v>
      </c>
      <c r="Y2198" s="22">
        <v>1470</v>
      </c>
      <c r="Z2198" s="29">
        <v>520.83000000000004</v>
      </c>
      <c r="AA2198" s="22">
        <v>57164</v>
      </c>
      <c r="AB2198" s="29">
        <v>244574.8</v>
      </c>
      <c r="AC2198" s="22">
        <v>0</v>
      </c>
      <c r="AD2198" s="29">
        <v>0</v>
      </c>
      <c r="AE2198" s="29">
        <v>0</v>
      </c>
      <c r="AF2198" s="29">
        <v>303396.15000000002</v>
      </c>
      <c r="AG2198" s="29" t="s">
        <v>35</v>
      </c>
      <c r="AI2198"/>
    </row>
    <row r="2199" spans="1:35">
      <c r="A2199" s="17">
        <v>2197</v>
      </c>
      <c r="B2199" s="18">
        <v>45689</v>
      </c>
      <c r="C2199" s="19" t="s">
        <v>38</v>
      </c>
      <c r="D2199" s="19" t="s">
        <v>104</v>
      </c>
      <c r="E2199" s="17">
        <v>1</v>
      </c>
      <c r="F2199" s="17">
        <v>0</v>
      </c>
      <c r="G2199" s="17">
        <v>0</v>
      </c>
      <c r="H2199" s="20">
        <v>0</v>
      </c>
      <c r="I2199" s="17">
        <v>0</v>
      </c>
      <c r="J2199" s="17">
        <v>0</v>
      </c>
      <c r="K2199" s="17">
        <v>0</v>
      </c>
      <c r="L2199" s="17">
        <v>1659</v>
      </c>
      <c r="M2199" s="17">
        <v>0</v>
      </c>
      <c r="N2199" s="21">
        <v>0</v>
      </c>
      <c r="O2199" s="17">
        <v>0</v>
      </c>
      <c r="P2199" s="21">
        <v>0</v>
      </c>
      <c r="Q2199" s="17">
        <v>0</v>
      </c>
      <c r="R2199" s="21">
        <v>0</v>
      </c>
      <c r="S2199" s="17">
        <v>0</v>
      </c>
      <c r="T2199" s="21">
        <v>0</v>
      </c>
      <c r="U2199" s="17">
        <v>1134</v>
      </c>
      <c r="V2199" s="21">
        <v>4400.2700000000004</v>
      </c>
      <c r="W2199" s="17">
        <v>112</v>
      </c>
      <c r="X2199" s="21">
        <v>474.76</v>
      </c>
      <c r="Y2199" s="17">
        <v>0</v>
      </c>
      <c r="Z2199" s="21">
        <v>0</v>
      </c>
      <c r="AA2199" s="17">
        <v>414</v>
      </c>
      <c r="AB2199" s="21">
        <v>2761.4</v>
      </c>
      <c r="AC2199" s="17">
        <v>0</v>
      </c>
      <c r="AD2199" s="21">
        <v>0</v>
      </c>
      <c r="AE2199" s="21">
        <v>0</v>
      </c>
      <c r="AF2199" s="21">
        <v>7636.43</v>
      </c>
      <c r="AG2199" s="21" t="s">
        <v>35</v>
      </c>
      <c r="AI2199"/>
    </row>
    <row r="2200" spans="1:35">
      <c r="A2200" s="22">
        <v>2198</v>
      </c>
      <c r="B2200" s="28">
        <v>45689</v>
      </c>
      <c r="C2200" s="23" t="s">
        <v>41</v>
      </c>
      <c r="D2200" s="23" t="s">
        <v>77</v>
      </c>
      <c r="E2200" s="22">
        <v>952</v>
      </c>
      <c r="F2200" s="22">
        <v>560</v>
      </c>
      <c r="G2200" s="22">
        <v>10707</v>
      </c>
      <c r="H2200" s="38">
        <v>0</v>
      </c>
      <c r="I2200" s="22">
        <v>0</v>
      </c>
      <c r="J2200" s="22">
        <v>121489</v>
      </c>
      <c r="K2200" s="22">
        <v>0</v>
      </c>
      <c r="L2200" s="22">
        <v>5535984</v>
      </c>
      <c r="M2200" s="22">
        <v>0</v>
      </c>
      <c r="N2200" s="29">
        <v>0</v>
      </c>
      <c r="O2200" s="22">
        <v>0</v>
      </c>
      <c r="P2200" s="29">
        <v>0</v>
      </c>
      <c r="Q2200" s="22">
        <v>0</v>
      </c>
      <c r="R2200" s="29">
        <v>0</v>
      </c>
      <c r="S2200" s="22">
        <v>0</v>
      </c>
      <c r="T2200" s="29">
        <v>0</v>
      </c>
      <c r="U2200" s="22">
        <v>639355</v>
      </c>
      <c r="V2200" s="29">
        <v>1362280.57</v>
      </c>
      <c r="W2200" s="22">
        <v>50602</v>
      </c>
      <c r="X2200" s="29">
        <v>160272.22</v>
      </c>
      <c r="Y2200" s="22">
        <v>0</v>
      </c>
      <c r="Z2200" s="29">
        <v>0</v>
      </c>
      <c r="AA2200" s="22">
        <v>3371901</v>
      </c>
      <c r="AB2200" s="29">
        <v>16897921.43</v>
      </c>
      <c r="AC2200" s="22">
        <v>0</v>
      </c>
      <c r="AD2200" s="29">
        <v>0</v>
      </c>
      <c r="AE2200" s="29">
        <v>0</v>
      </c>
      <c r="AF2200" s="29">
        <v>18420474.219999999</v>
      </c>
      <c r="AG2200" s="29" t="s">
        <v>35</v>
      </c>
      <c r="AI2200"/>
    </row>
    <row r="2201" spans="1:35">
      <c r="A2201" s="17">
        <v>2199</v>
      </c>
      <c r="B2201" s="18">
        <v>45689</v>
      </c>
      <c r="C2201" s="19" t="s">
        <v>41</v>
      </c>
      <c r="D2201" s="19" t="s">
        <v>78</v>
      </c>
      <c r="E2201" s="17">
        <v>1531</v>
      </c>
      <c r="F2201" s="17">
        <v>701</v>
      </c>
      <c r="G2201" s="17">
        <v>2245</v>
      </c>
      <c r="H2201" s="20">
        <v>0</v>
      </c>
      <c r="I2201" s="17">
        <v>0</v>
      </c>
      <c r="J2201" s="17">
        <v>44912</v>
      </c>
      <c r="K2201" s="17">
        <v>10582</v>
      </c>
      <c r="L2201" s="17">
        <v>5251620</v>
      </c>
      <c r="M2201" s="17">
        <v>20998</v>
      </c>
      <c r="N2201" s="21">
        <v>157053.81</v>
      </c>
      <c r="O2201" s="17">
        <v>7849</v>
      </c>
      <c r="P2201" s="21">
        <v>113346.99</v>
      </c>
      <c r="Q2201" s="17">
        <v>0</v>
      </c>
      <c r="R2201" s="21">
        <v>0</v>
      </c>
      <c r="S2201" s="17">
        <v>396</v>
      </c>
      <c r="T2201" s="21">
        <v>3235.7</v>
      </c>
      <c r="U2201" s="17">
        <v>780094</v>
      </c>
      <c r="V2201" s="21">
        <v>2129462.6800000002</v>
      </c>
      <c r="W2201" s="17">
        <v>119311</v>
      </c>
      <c r="X2201" s="21">
        <v>520033.63</v>
      </c>
      <c r="Y2201" s="17">
        <v>0</v>
      </c>
      <c r="Z2201" s="21">
        <v>0</v>
      </c>
      <c r="AA2201" s="17">
        <v>3712987</v>
      </c>
      <c r="AB2201" s="21">
        <v>19121819.399999999</v>
      </c>
      <c r="AC2201" s="17">
        <v>0</v>
      </c>
      <c r="AD2201" s="21">
        <v>0</v>
      </c>
      <c r="AE2201" s="21">
        <v>273636.5</v>
      </c>
      <c r="AF2201" s="21">
        <v>21771315.709999997</v>
      </c>
      <c r="AG2201" s="21" t="s">
        <v>35</v>
      </c>
      <c r="AI2201"/>
    </row>
    <row r="2202" spans="1:35">
      <c r="A2202" s="22">
        <v>2200</v>
      </c>
      <c r="B2202" s="28">
        <v>45689</v>
      </c>
      <c r="C2202" s="23" t="s">
        <v>38</v>
      </c>
      <c r="D2202" s="23" t="s">
        <v>105</v>
      </c>
      <c r="E2202" s="22">
        <v>0</v>
      </c>
      <c r="F2202" s="22">
        <v>0</v>
      </c>
      <c r="G2202" s="22">
        <v>0</v>
      </c>
      <c r="H2202" s="38">
        <v>0</v>
      </c>
      <c r="I2202" s="22">
        <v>0</v>
      </c>
      <c r="J2202" s="22">
        <v>0</v>
      </c>
      <c r="K2202" s="22">
        <v>0</v>
      </c>
      <c r="L2202" s="22">
        <v>521</v>
      </c>
      <c r="M2202" s="22">
        <v>0</v>
      </c>
      <c r="N2202" s="29">
        <v>0</v>
      </c>
      <c r="O2202" s="22">
        <v>0</v>
      </c>
      <c r="P2202" s="29">
        <v>0</v>
      </c>
      <c r="Q2202" s="22">
        <v>0</v>
      </c>
      <c r="R2202" s="29">
        <v>0</v>
      </c>
      <c r="S2202" s="22">
        <v>0</v>
      </c>
      <c r="T2202" s="29">
        <v>0</v>
      </c>
      <c r="U2202" s="22">
        <v>604</v>
      </c>
      <c r="V2202" s="29">
        <v>2260.23</v>
      </c>
      <c r="W2202" s="22">
        <v>178</v>
      </c>
      <c r="X2202" s="29">
        <v>477.05</v>
      </c>
      <c r="Y2202" s="22">
        <v>0</v>
      </c>
      <c r="Z2202" s="29">
        <v>0</v>
      </c>
      <c r="AA2202" s="22">
        <v>83</v>
      </c>
      <c r="AB2202" s="29">
        <v>433.3</v>
      </c>
      <c r="AC2202" s="22">
        <v>0</v>
      </c>
      <c r="AD2202" s="29">
        <v>0</v>
      </c>
      <c r="AE2202" s="29">
        <v>0</v>
      </c>
      <c r="AF2202" s="29">
        <v>3170.5800000000004</v>
      </c>
      <c r="AG2202" s="29" t="s">
        <v>35</v>
      </c>
      <c r="AI2202"/>
    </row>
    <row r="2203" spans="1:35">
      <c r="A2203" s="17">
        <v>2201</v>
      </c>
      <c r="B2203" s="18">
        <v>45689</v>
      </c>
      <c r="C2203" s="19" t="s">
        <v>41</v>
      </c>
      <c r="D2203" s="19" t="s">
        <v>79</v>
      </c>
      <c r="E2203" s="17">
        <v>1918</v>
      </c>
      <c r="F2203" s="17">
        <v>1412</v>
      </c>
      <c r="G2203" s="17">
        <v>82866</v>
      </c>
      <c r="H2203" s="20">
        <v>0</v>
      </c>
      <c r="I2203" s="17">
        <v>143970</v>
      </c>
      <c r="J2203" s="17">
        <v>701050</v>
      </c>
      <c r="K2203" s="17">
        <v>4959362</v>
      </c>
      <c r="L2203" s="17">
        <v>34962935</v>
      </c>
      <c r="M2203" s="17">
        <v>10065808</v>
      </c>
      <c r="N2203" s="21">
        <v>22804585.399999999</v>
      </c>
      <c r="O2203" s="17">
        <v>3948740</v>
      </c>
      <c r="P2203" s="21">
        <v>37083372.259999998</v>
      </c>
      <c r="Q2203" s="17">
        <v>0</v>
      </c>
      <c r="R2203" s="21">
        <v>0</v>
      </c>
      <c r="S2203" s="17">
        <v>21465</v>
      </c>
      <c r="T2203" s="21">
        <v>109141.65</v>
      </c>
      <c r="U2203" s="17">
        <v>1643504</v>
      </c>
      <c r="V2203" s="21">
        <v>4426732.6100000003</v>
      </c>
      <c r="W2203" s="17">
        <v>1491897</v>
      </c>
      <c r="X2203" s="21">
        <v>4692504.16</v>
      </c>
      <c r="Y2203" s="17">
        <v>0</v>
      </c>
      <c r="Z2203" s="21">
        <v>0</v>
      </c>
      <c r="AA2203" s="17">
        <v>9359999</v>
      </c>
      <c r="AB2203" s="21">
        <v>49225673.909999996</v>
      </c>
      <c r="AC2203" s="17">
        <v>0</v>
      </c>
      <c r="AD2203" s="21">
        <v>0</v>
      </c>
      <c r="AE2203" s="21">
        <v>59997099.309999995</v>
      </c>
      <c r="AF2203" s="21">
        <v>58344910.679999992</v>
      </c>
      <c r="AG2203" s="21" t="s">
        <v>40</v>
      </c>
      <c r="AI2203"/>
    </row>
    <row r="2204" spans="1:35">
      <c r="A2204" s="22">
        <v>2202</v>
      </c>
      <c r="B2204" s="28">
        <v>45689</v>
      </c>
      <c r="C2204" s="23" t="s">
        <v>36</v>
      </c>
      <c r="D2204" s="23" t="s">
        <v>80</v>
      </c>
      <c r="E2204" s="22">
        <v>0</v>
      </c>
      <c r="F2204" s="22">
        <v>0</v>
      </c>
      <c r="G2204" s="22">
        <v>0</v>
      </c>
      <c r="H2204" s="38">
        <v>301823</v>
      </c>
      <c r="I2204" s="22">
        <v>0</v>
      </c>
      <c r="J2204" s="22">
        <v>0</v>
      </c>
      <c r="K2204" s="22">
        <v>0</v>
      </c>
      <c r="L2204" s="22">
        <v>1418164</v>
      </c>
      <c r="M2204" s="22">
        <v>0</v>
      </c>
      <c r="N2204" s="29">
        <v>0</v>
      </c>
      <c r="O2204" s="22">
        <v>0</v>
      </c>
      <c r="P2204" s="29">
        <v>0</v>
      </c>
      <c r="Q2204" s="22">
        <v>0</v>
      </c>
      <c r="R2204" s="29">
        <v>0</v>
      </c>
      <c r="S2204" s="22">
        <v>0</v>
      </c>
      <c r="T2204" s="29">
        <v>0</v>
      </c>
      <c r="U2204" s="22">
        <v>14345</v>
      </c>
      <c r="V2204" s="29">
        <v>20055.990000000002</v>
      </c>
      <c r="W2204" s="22">
        <v>28135</v>
      </c>
      <c r="X2204" s="29">
        <v>27939.18</v>
      </c>
      <c r="Y2204" s="22">
        <v>0</v>
      </c>
      <c r="Z2204" s="29">
        <v>0</v>
      </c>
      <c r="AA2204" s="22">
        <v>355031</v>
      </c>
      <c r="AB2204" s="29">
        <v>948345.5</v>
      </c>
      <c r="AC2204" s="22">
        <v>0</v>
      </c>
      <c r="AD2204" s="29">
        <v>0</v>
      </c>
      <c r="AE2204" s="29">
        <v>0</v>
      </c>
      <c r="AF2204" s="29">
        <v>996340.67</v>
      </c>
      <c r="AG2204" s="29" t="s">
        <v>35</v>
      </c>
      <c r="AI2204"/>
    </row>
    <row r="2205" spans="1:35">
      <c r="A2205" s="17">
        <v>2203</v>
      </c>
      <c r="B2205" s="18">
        <v>45689</v>
      </c>
      <c r="C2205" s="19" t="s">
        <v>41</v>
      </c>
      <c r="D2205" s="19" t="s">
        <v>99</v>
      </c>
      <c r="E2205" s="17">
        <v>0</v>
      </c>
      <c r="F2205" s="17">
        <v>0</v>
      </c>
      <c r="G2205" s="17">
        <v>0</v>
      </c>
      <c r="H2205" s="20">
        <v>0</v>
      </c>
      <c r="I2205" s="17">
        <v>0</v>
      </c>
      <c r="J2205" s="17">
        <v>0</v>
      </c>
      <c r="K2205" s="17">
        <v>0</v>
      </c>
      <c r="L2205" s="17">
        <v>292403</v>
      </c>
      <c r="M2205" s="17">
        <v>0</v>
      </c>
      <c r="N2205" s="21">
        <v>0</v>
      </c>
      <c r="O2205" s="17">
        <v>0</v>
      </c>
      <c r="P2205" s="21">
        <v>0</v>
      </c>
      <c r="Q2205" s="17">
        <v>0</v>
      </c>
      <c r="R2205" s="21">
        <v>0</v>
      </c>
      <c r="S2205" s="17">
        <v>0</v>
      </c>
      <c r="T2205" s="21">
        <v>0</v>
      </c>
      <c r="U2205" s="17">
        <v>11246</v>
      </c>
      <c r="V2205" s="21">
        <v>23535.73</v>
      </c>
      <c r="W2205" s="17">
        <v>2927</v>
      </c>
      <c r="X2205" s="21">
        <v>8358.66</v>
      </c>
      <c r="Y2205" s="17">
        <v>0</v>
      </c>
      <c r="Z2205" s="21">
        <v>0</v>
      </c>
      <c r="AA2205" s="17">
        <v>58453</v>
      </c>
      <c r="AB2205" s="21">
        <v>292079.09999999998</v>
      </c>
      <c r="AC2205" s="17">
        <v>0</v>
      </c>
      <c r="AD2205" s="21">
        <v>0</v>
      </c>
      <c r="AE2205" s="21">
        <v>0</v>
      </c>
      <c r="AF2205" s="21">
        <v>323973.49</v>
      </c>
      <c r="AG2205" s="21" t="s">
        <v>35</v>
      </c>
      <c r="AI2205"/>
    </row>
    <row r="2206" spans="1:35">
      <c r="A2206" s="22">
        <v>2204</v>
      </c>
      <c r="B2206" s="28">
        <v>45689</v>
      </c>
      <c r="C2206" s="23" t="s">
        <v>33</v>
      </c>
      <c r="D2206" s="23" t="s">
        <v>81</v>
      </c>
      <c r="E2206" s="22">
        <v>15</v>
      </c>
      <c r="F2206" s="22">
        <v>1</v>
      </c>
      <c r="G2206" s="22">
        <v>0</v>
      </c>
      <c r="H2206" s="38">
        <v>0</v>
      </c>
      <c r="I2206" s="22">
        <v>0</v>
      </c>
      <c r="J2206" s="22">
        <v>0</v>
      </c>
      <c r="K2206" s="22">
        <v>0</v>
      </c>
      <c r="L2206" s="22">
        <v>573482</v>
      </c>
      <c r="M2206" s="22">
        <v>0</v>
      </c>
      <c r="N2206" s="29">
        <v>0</v>
      </c>
      <c r="O2206" s="22">
        <v>0</v>
      </c>
      <c r="P2206" s="29">
        <v>0</v>
      </c>
      <c r="Q2206" s="22">
        <v>0</v>
      </c>
      <c r="R2206" s="29">
        <v>0</v>
      </c>
      <c r="S2206" s="22">
        <v>0</v>
      </c>
      <c r="T2206" s="29">
        <v>0</v>
      </c>
      <c r="U2206" s="22">
        <v>2978</v>
      </c>
      <c r="V2206" s="29">
        <v>4570.7299999999996</v>
      </c>
      <c r="W2206" s="22">
        <v>3904</v>
      </c>
      <c r="X2206" s="29">
        <v>8353.92</v>
      </c>
      <c r="Y2206" s="22">
        <v>0</v>
      </c>
      <c r="Z2206" s="29">
        <v>0</v>
      </c>
      <c r="AA2206" s="22">
        <v>173750</v>
      </c>
      <c r="AB2206" s="29">
        <v>336692.1</v>
      </c>
      <c r="AC2206" s="22">
        <v>429</v>
      </c>
      <c r="AD2206" s="29">
        <v>413.95</v>
      </c>
      <c r="AE2206" s="29">
        <v>0</v>
      </c>
      <c r="AF2206" s="29">
        <v>350030.7</v>
      </c>
      <c r="AG2206" s="29" t="s">
        <v>35</v>
      </c>
      <c r="AI2206"/>
    </row>
    <row r="2207" spans="1:35">
      <c r="A2207" s="17">
        <v>2205</v>
      </c>
      <c r="B2207" s="18">
        <v>45689</v>
      </c>
      <c r="C2207" s="19" t="s">
        <v>36</v>
      </c>
      <c r="D2207" s="19" t="s">
        <v>82</v>
      </c>
      <c r="E2207" s="17">
        <v>0</v>
      </c>
      <c r="F2207" s="17">
        <v>0</v>
      </c>
      <c r="G2207" s="17">
        <v>0</v>
      </c>
      <c r="H2207" s="20">
        <v>0</v>
      </c>
      <c r="I2207" s="17">
        <v>0</v>
      </c>
      <c r="J2207" s="17">
        <v>0</v>
      </c>
      <c r="K2207" s="17">
        <v>0</v>
      </c>
      <c r="L2207" s="17">
        <v>30599828</v>
      </c>
      <c r="M2207" s="17">
        <v>0</v>
      </c>
      <c r="N2207" s="21">
        <v>0</v>
      </c>
      <c r="O2207" s="17">
        <v>0</v>
      </c>
      <c r="P2207" s="21">
        <v>0</v>
      </c>
      <c r="Q2207" s="17">
        <v>0</v>
      </c>
      <c r="R2207" s="21">
        <v>0</v>
      </c>
      <c r="S2207" s="17">
        <v>0</v>
      </c>
      <c r="T2207" s="21">
        <v>0</v>
      </c>
      <c r="U2207" s="17">
        <v>85</v>
      </c>
      <c r="V2207" s="21">
        <v>15.48</v>
      </c>
      <c r="W2207" s="17">
        <v>385</v>
      </c>
      <c r="X2207" s="21">
        <v>156.69999999999999</v>
      </c>
      <c r="Y2207" s="17">
        <v>0</v>
      </c>
      <c r="Z2207" s="21">
        <v>0</v>
      </c>
      <c r="AA2207" s="17">
        <v>77</v>
      </c>
      <c r="AB2207" s="21">
        <v>187</v>
      </c>
      <c r="AC2207" s="17">
        <v>0</v>
      </c>
      <c r="AD2207" s="21">
        <v>0</v>
      </c>
      <c r="AE2207" s="21">
        <v>0</v>
      </c>
      <c r="AF2207" s="21">
        <v>359.17999999999995</v>
      </c>
      <c r="AG2207" s="21" t="s">
        <v>35</v>
      </c>
      <c r="AI2207"/>
    </row>
    <row r="2208" spans="1:35">
      <c r="A2208" s="22">
        <v>2206</v>
      </c>
      <c r="B2208" s="28">
        <v>45689</v>
      </c>
      <c r="C2208" s="23" t="s">
        <v>45</v>
      </c>
      <c r="D2208" s="23" t="s">
        <v>83</v>
      </c>
      <c r="E2208" s="22">
        <v>1022</v>
      </c>
      <c r="F2208" s="22">
        <v>27</v>
      </c>
      <c r="G2208" s="22">
        <v>957</v>
      </c>
      <c r="H2208" s="38">
        <v>1681</v>
      </c>
      <c r="I2208" s="22">
        <v>1103</v>
      </c>
      <c r="J2208" s="22">
        <v>174804</v>
      </c>
      <c r="K2208" s="22">
        <v>0</v>
      </c>
      <c r="L2208" s="22">
        <v>3457622</v>
      </c>
      <c r="M2208" s="22">
        <v>0</v>
      </c>
      <c r="N2208" s="29">
        <v>0</v>
      </c>
      <c r="O2208" s="22">
        <v>0</v>
      </c>
      <c r="P2208" s="29">
        <v>0</v>
      </c>
      <c r="Q2208" s="22">
        <v>0</v>
      </c>
      <c r="R2208" s="29">
        <v>0</v>
      </c>
      <c r="S2208" s="22">
        <v>0</v>
      </c>
      <c r="T2208" s="29">
        <v>0</v>
      </c>
      <c r="U2208" s="22">
        <v>263883</v>
      </c>
      <c r="V2208" s="29">
        <v>711738.34</v>
      </c>
      <c r="W2208" s="22">
        <v>79587</v>
      </c>
      <c r="X2208" s="29">
        <v>211462.18</v>
      </c>
      <c r="Y2208" s="22">
        <v>0</v>
      </c>
      <c r="Z2208" s="29">
        <v>0</v>
      </c>
      <c r="AA2208" s="22">
        <v>1300883</v>
      </c>
      <c r="AB2208" s="29">
        <v>6607644.5</v>
      </c>
      <c r="AC2208" s="22">
        <v>0</v>
      </c>
      <c r="AD2208" s="29">
        <v>0</v>
      </c>
      <c r="AE2208" s="29">
        <v>0</v>
      </c>
      <c r="AF2208" s="29">
        <v>7530845.0199999996</v>
      </c>
      <c r="AG2208" s="29" t="s">
        <v>35</v>
      </c>
      <c r="AI2208"/>
    </row>
    <row r="2209" spans="1:35">
      <c r="A2209" s="17">
        <v>2207</v>
      </c>
      <c r="B2209" s="18">
        <v>45689</v>
      </c>
      <c r="C2209" s="19" t="s">
        <v>45</v>
      </c>
      <c r="D2209" s="19" t="s">
        <v>84</v>
      </c>
      <c r="E2209" s="17">
        <v>7808</v>
      </c>
      <c r="F2209" s="17">
        <v>4178</v>
      </c>
      <c r="G2209" s="17">
        <v>34346</v>
      </c>
      <c r="H2209" s="20">
        <v>0</v>
      </c>
      <c r="I2209" s="17">
        <v>715358</v>
      </c>
      <c r="J2209" s="17">
        <v>941002</v>
      </c>
      <c r="K2209" s="17">
        <v>593014</v>
      </c>
      <c r="L2209" s="17">
        <v>41185945</v>
      </c>
      <c r="M2209" s="17">
        <v>323379</v>
      </c>
      <c r="N2209" s="21">
        <v>1484870.25</v>
      </c>
      <c r="O2209" s="17">
        <v>253868</v>
      </c>
      <c r="P2209" s="21">
        <v>1492436.11</v>
      </c>
      <c r="Q2209" s="17">
        <v>0</v>
      </c>
      <c r="R2209" s="21">
        <v>0</v>
      </c>
      <c r="S2209" s="17">
        <v>5414</v>
      </c>
      <c r="T2209" s="21">
        <v>17479.7</v>
      </c>
      <c r="U2209" s="17">
        <v>3471611</v>
      </c>
      <c r="V2209" s="21">
        <v>9436216.2400000002</v>
      </c>
      <c r="W2209" s="17">
        <v>985247</v>
      </c>
      <c r="X2209" s="21">
        <v>2541279.1</v>
      </c>
      <c r="Y2209" s="17">
        <v>0</v>
      </c>
      <c r="Z2209" s="21">
        <v>0</v>
      </c>
      <c r="AA2209" s="17">
        <v>22518192</v>
      </c>
      <c r="AB2209" s="21">
        <v>119302054.40000001</v>
      </c>
      <c r="AC2209" s="17">
        <v>0</v>
      </c>
      <c r="AD2209" s="21">
        <v>0</v>
      </c>
      <c r="AE2209" s="21">
        <v>2994786.0600000005</v>
      </c>
      <c r="AF2209" s="21">
        <v>131279549.74000001</v>
      </c>
      <c r="AG2209" s="21" t="s">
        <v>35</v>
      </c>
      <c r="AI2209"/>
    </row>
    <row r="2210" spans="1:35">
      <c r="A2210" s="22">
        <v>2208</v>
      </c>
      <c r="B2210" s="28">
        <v>45689</v>
      </c>
      <c r="C2210" s="23" t="s">
        <v>41</v>
      </c>
      <c r="D2210" s="23" t="s">
        <v>85</v>
      </c>
      <c r="E2210" s="22">
        <v>378</v>
      </c>
      <c r="F2210" s="22">
        <v>35</v>
      </c>
      <c r="G2210" s="22">
        <v>2398158</v>
      </c>
      <c r="H2210" s="38">
        <v>0</v>
      </c>
      <c r="I2210" s="22">
        <v>3429</v>
      </c>
      <c r="J2210" s="22">
        <v>139674</v>
      </c>
      <c r="K2210" s="22">
        <v>4863716</v>
      </c>
      <c r="L2210" s="22">
        <v>1647164</v>
      </c>
      <c r="M2210" s="22">
        <v>4663734</v>
      </c>
      <c r="N2210" s="29">
        <v>25725085.359999999</v>
      </c>
      <c r="O2210" s="22">
        <v>4896392</v>
      </c>
      <c r="P2210" s="29">
        <v>40086097.490000002</v>
      </c>
      <c r="Q2210" s="22">
        <v>0</v>
      </c>
      <c r="R2210" s="29">
        <v>0</v>
      </c>
      <c r="S2210" s="22">
        <v>28667</v>
      </c>
      <c r="T2210" s="29">
        <v>128084.68</v>
      </c>
      <c r="U2210" s="22">
        <v>134745</v>
      </c>
      <c r="V2210" s="29">
        <v>411236.44</v>
      </c>
      <c r="W2210" s="22">
        <v>79738</v>
      </c>
      <c r="X2210" s="29">
        <v>541661.93000000005</v>
      </c>
      <c r="Y2210" s="22">
        <v>50</v>
      </c>
      <c r="Z2210" s="29">
        <v>1981.54</v>
      </c>
      <c r="AA2210" s="22">
        <v>482370</v>
      </c>
      <c r="AB2210" s="29">
        <v>2691140.49</v>
      </c>
      <c r="AC2210" s="22">
        <v>0</v>
      </c>
      <c r="AD2210" s="29">
        <v>0</v>
      </c>
      <c r="AE2210" s="29">
        <v>65939267.530000001</v>
      </c>
      <c r="AF2210" s="29">
        <v>3646020.4000000004</v>
      </c>
      <c r="AG2210" s="29" t="s">
        <v>40</v>
      </c>
      <c r="AI2210"/>
    </row>
    <row r="2211" spans="1:35">
      <c r="A2211" s="17">
        <v>2209</v>
      </c>
      <c r="B2211" s="18">
        <v>45689</v>
      </c>
      <c r="C2211" s="19" t="s">
        <v>38</v>
      </c>
      <c r="D2211" s="19" t="s">
        <v>86</v>
      </c>
      <c r="E2211" s="17">
        <v>0</v>
      </c>
      <c r="F2211" s="17">
        <v>0</v>
      </c>
      <c r="G2211" s="17">
        <v>0</v>
      </c>
      <c r="H2211" s="20">
        <v>0</v>
      </c>
      <c r="I2211" s="17">
        <v>0</v>
      </c>
      <c r="J2211" s="17">
        <v>0</v>
      </c>
      <c r="K2211" s="17">
        <v>717344</v>
      </c>
      <c r="L2211" s="17">
        <v>829126</v>
      </c>
      <c r="M2211" s="17">
        <v>178031</v>
      </c>
      <c r="N2211" s="21">
        <v>289431.5</v>
      </c>
      <c r="O2211" s="17">
        <v>352928</v>
      </c>
      <c r="P2211" s="21">
        <v>807740.38</v>
      </c>
      <c r="Q2211" s="17">
        <v>0</v>
      </c>
      <c r="R2211" s="21">
        <v>0</v>
      </c>
      <c r="S2211" s="17">
        <v>6032</v>
      </c>
      <c r="T2211" s="21">
        <v>30804.799999999999</v>
      </c>
      <c r="U2211" s="17">
        <v>7386</v>
      </c>
      <c r="V2211" s="21">
        <v>20582</v>
      </c>
      <c r="W2211" s="17">
        <v>6530</v>
      </c>
      <c r="X2211" s="21">
        <v>21389.52</v>
      </c>
      <c r="Y2211" s="17">
        <v>0</v>
      </c>
      <c r="Z2211" s="21">
        <v>0</v>
      </c>
      <c r="AA2211" s="17">
        <v>26233</v>
      </c>
      <c r="AB2211" s="21">
        <v>82710.84</v>
      </c>
      <c r="AC2211" s="17">
        <v>0</v>
      </c>
      <c r="AD2211" s="21">
        <v>0</v>
      </c>
      <c r="AE2211" s="21">
        <v>1127976.68</v>
      </c>
      <c r="AF2211" s="21">
        <v>124682.36</v>
      </c>
      <c r="AG2211" s="21" t="s">
        <v>40</v>
      </c>
      <c r="AI2211"/>
    </row>
    <row r="2212" spans="1:35">
      <c r="A2212" s="22">
        <v>2210</v>
      </c>
      <c r="B2212" s="28">
        <v>45689</v>
      </c>
      <c r="C2212" s="23" t="s">
        <v>33</v>
      </c>
      <c r="D2212" s="23" t="s">
        <v>100</v>
      </c>
      <c r="E2212" s="22">
        <v>0</v>
      </c>
      <c r="F2212" s="22">
        <v>0</v>
      </c>
      <c r="G2212" s="22">
        <v>0</v>
      </c>
      <c r="H2212" s="38">
        <v>0</v>
      </c>
      <c r="I2212" s="22">
        <v>0</v>
      </c>
      <c r="J2212" s="22">
        <v>0</v>
      </c>
      <c r="K2212" s="22">
        <v>0</v>
      </c>
      <c r="L2212" s="22">
        <v>71822</v>
      </c>
      <c r="M2212" s="22">
        <v>0</v>
      </c>
      <c r="N2212" s="29">
        <v>0</v>
      </c>
      <c r="O2212" s="22">
        <v>0</v>
      </c>
      <c r="P2212" s="29">
        <v>0</v>
      </c>
      <c r="Q2212" s="22">
        <v>0</v>
      </c>
      <c r="R2212" s="29">
        <v>0</v>
      </c>
      <c r="S2212" s="22">
        <v>0</v>
      </c>
      <c r="T2212" s="29">
        <v>0</v>
      </c>
      <c r="U2212" s="22">
        <v>2358</v>
      </c>
      <c r="V2212" s="29">
        <v>5390.27</v>
      </c>
      <c r="W2212" s="22">
        <v>2149</v>
      </c>
      <c r="X2212" s="29">
        <v>9486.9599999999991</v>
      </c>
      <c r="Y2212" s="22">
        <v>0</v>
      </c>
      <c r="Z2212" s="29">
        <v>0</v>
      </c>
      <c r="AA2212" s="22">
        <v>22467</v>
      </c>
      <c r="AB2212" s="29">
        <v>123581.62</v>
      </c>
      <c r="AC2212" s="22">
        <v>0</v>
      </c>
      <c r="AD2212" s="29">
        <v>0</v>
      </c>
      <c r="AE2212" s="29">
        <v>0</v>
      </c>
      <c r="AF2212" s="29">
        <v>138458.85</v>
      </c>
      <c r="AG2212" s="29" t="s">
        <v>35</v>
      </c>
      <c r="AI2212"/>
    </row>
    <row r="2213" spans="1:35">
      <c r="A2213" s="17">
        <v>2211</v>
      </c>
      <c r="B2213" s="18">
        <v>45689</v>
      </c>
      <c r="C2213" s="19" t="s">
        <v>41</v>
      </c>
      <c r="D2213" s="19" t="s">
        <v>87</v>
      </c>
      <c r="E2213" s="17">
        <v>912</v>
      </c>
      <c r="F2213" s="17">
        <v>369</v>
      </c>
      <c r="G2213" s="17">
        <v>13851</v>
      </c>
      <c r="H2213" s="20">
        <v>0</v>
      </c>
      <c r="I2213" s="17">
        <v>37033</v>
      </c>
      <c r="J2213" s="17">
        <v>101643</v>
      </c>
      <c r="K2213" s="17">
        <v>380565</v>
      </c>
      <c r="L2213" s="17">
        <v>3878863</v>
      </c>
      <c r="M2213" s="17">
        <v>533403</v>
      </c>
      <c r="N2213" s="21">
        <v>2101849.94</v>
      </c>
      <c r="O2213" s="17">
        <v>586692</v>
      </c>
      <c r="P2213" s="21">
        <v>3606962.87</v>
      </c>
      <c r="Q2213" s="17">
        <v>0</v>
      </c>
      <c r="R2213" s="21">
        <v>0</v>
      </c>
      <c r="S2213" s="17">
        <v>0</v>
      </c>
      <c r="T2213" s="21">
        <v>0</v>
      </c>
      <c r="U2213" s="17">
        <v>839785</v>
      </c>
      <c r="V2213" s="21">
        <v>2244372.54</v>
      </c>
      <c r="W2213" s="17">
        <v>154970</v>
      </c>
      <c r="X2213" s="21">
        <v>736463.6</v>
      </c>
      <c r="Y2213" s="17">
        <v>0</v>
      </c>
      <c r="Z2213" s="21">
        <v>0</v>
      </c>
      <c r="AA2213" s="17">
        <v>2543927</v>
      </c>
      <c r="AB2213" s="21">
        <v>13230346.539999999</v>
      </c>
      <c r="AC2213" s="17">
        <v>0</v>
      </c>
      <c r="AD2213" s="21">
        <v>0</v>
      </c>
      <c r="AE2213" s="21">
        <v>5708812.8100000005</v>
      </c>
      <c r="AF2213" s="21">
        <v>16211182.68</v>
      </c>
      <c r="AG2213" s="21" t="s">
        <v>35</v>
      </c>
      <c r="AI2213"/>
    </row>
    <row r="2214" spans="1:35">
      <c r="A2214" s="22">
        <v>2212</v>
      </c>
      <c r="B2214" s="28">
        <v>45689</v>
      </c>
      <c r="C2214" s="23" t="s">
        <v>38</v>
      </c>
      <c r="D2214" s="23" t="s">
        <v>88</v>
      </c>
      <c r="E2214" s="22">
        <v>101</v>
      </c>
      <c r="F2214" s="22">
        <v>44</v>
      </c>
      <c r="G2214" s="22">
        <v>0</v>
      </c>
      <c r="H2214" s="38">
        <v>0</v>
      </c>
      <c r="I2214" s="22">
        <v>0</v>
      </c>
      <c r="J2214" s="22">
        <v>0</v>
      </c>
      <c r="K2214" s="22">
        <v>886426</v>
      </c>
      <c r="L2214" s="22">
        <v>1030847</v>
      </c>
      <c r="M2214" s="22">
        <v>840443</v>
      </c>
      <c r="N2214" s="29">
        <v>3188594.09</v>
      </c>
      <c r="O2214" s="22">
        <v>979653</v>
      </c>
      <c r="P2214" s="29">
        <v>5149108.8099999996</v>
      </c>
      <c r="Q2214" s="22">
        <v>0</v>
      </c>
      <c r="R2214" s="29">
        <v>0</v>
      </c>
      <c r="S2214" s="22">
        <v>1821</v>
      </c>
      <c r="T2214" s="29">
        <v>12468.4</v>
      </c>
      <c r="U2214" s="22">
        <v>264963</v>
      </c>
      <c r="V2214" s="29">
        <v>1004968.07</v>
      </c>
      <c r="W2214" s="22">
        <v>138188</v>
      </c>
      <c r="X2214" s="29">
        <v>584963.37</v>
      </c>
      <c r="Y2214" s="22">
        <v>20</v>
      </c>
      <c r="Z2214" s="29">
        <v>503.24</v>
      </c>
      <c r="AA2214" s="22">
        <v>525879</v>
      </c>
      <c r="AB2214" s="29">
        <v>2879518.18</v>
      </c>
      <c r="AC2214" s="22">
        <v>0</v>
      </c>
      <c r="AD2214" s="29">
        <v>0</v>
      </c>
      <c r="AE2214" s="29">
        <v>8350171.2999999998</v>
      </c>
      <c r="AF2214" s="29">
        <v>4469952.8600000003</v>
      </c>
      <c r="AG2214" s="29" t="s">
        <v>40</v>
      </c>
      <c r="AI2214"/>
    </row>
    <row r="2215" spans="1:35">
      <c r="A2215" s="17">
        <v>2213</v>
      </c>
      <c r="B2215" s="18">
        <v>45689</v>
      </c>
      <c r="C2215" s="19" t="s">
        <v>45</v>
      </c>
      <c r="D2215" s="19" t="s">
        <v>89</v>
      </c>
      <c r="E2215" s="17">
        <v>27375</v>
      </c>
      <c r="F2215" s="17">
        <v>36941</v>
      </c>
      <c r="G2215" s="17">
        <v>1564278</v>
      </c>
      <c r="H2215" s="20">
        <v>47105</v>
      </c>
      <c r="I2215" s="17">
        <v>997894</v>
      </c>
      <c r="J2215" s="17">
        <v>4798546</v>
      </c>
      <c r="K2215" s="17">
        <v>20664097</v>
      </c>
      <c r="L2215" s="17">
        <v>238256213</v>
      </c>
      <c r="M2215" s="17">
        <v>23578315</v>
      </c>
      <c r="N2215" s="21">
        <v>102921897.2</v>
      </c>
      <c r="O2215" s="17">
        <v>44881635</v>
      </c>
      <c r="P2215" s="21">
        <v>158833147.59999999</v>
      </c>
      <c r="Q2215" s="17">
        <v>0</v>
      </c>
      <c r="R2215" s="21">
        <v>0</v>
      </c>
      <c r="S2215" s="17">
        <v>126765</v>
      </c>
      <c r="T2215" s="21">
        <v>540417.99</v>
      </c>
      <c r="U2215" s="17">
        <v>26540810</v>
      </c>
      <c r="V2215" s="21">
        <v>67409838.640000001</v>
      </c>
      <c r="W2215" s="17">
        <v>5921380</v>
      </c>
      <c r="X2215" s="21">
        <v>17680319.460000001</v>
      </c>
      <c r="Y2215" s="17">
        <v>786</v>
      </c>
      <c r="Z2215" s="21">
        <v>12478.71</v>
      </c>
      <c r="AA2215" s="17">
        <v>144138319</v>
      </c>
      <c r="AB2215" s="21">
        <v>787690445.89999998</v>
      </c>
      <c r="AC2215" s="17">
        <v>14861</v>
      </c>
      <c r="AD2215" s="21">
        <v>14252.99</v>
      </c>
      <c r="AE2215" s="21">
        <v>262295462.79000002</v>
      </c>
      <c r="AF2215" s="21">
        <v>872807335.69999993</v>
      </c>
      <c r="AG2215" s="21" t="s">
        <v>35</v>
      </c>
      <c r="AI2215"/>
    </row>
    <row r="2216" spans="1:35">
      <c r="A2216" s="22">
        <v>2214</v>
      </c>
      <c r="B2216" s="28">
        <v>45689</v>
      </c>
      <c r="C2216" s="23" t="s">
        <v>33</v>
      </c>
      <c r="D2216" s="23" t="s">
        <v>90</v>
      </c>
      <c r="E2216" s="22">
        <v>0</v>
      </c>
      <c r="F2216" s="22">
        <v>0</v>
      </c>
      <c r="G2216" s="22">
        <v>0</v>
      </c>
      <c r="H2216" s="38">
        <v>67</v>
      </c>
      <c r="I2216" s="22">
        <v>0</v>
      </c>
      <c r="J2216" s="22">
        <v>0</v>
      </c>
      <c r="K2216" s="22">
        <v>22</v>
      </c>
      <c r="L2216" s="22">
        <v>846619</v>
      </c>
      <c r="M2216" s="22">
        <v>2</v>
      </c>
      <c r="N2216" s="29">
        <v>0.46</v>
      </c>
      <c r="O2216" s="22">
        <v>39</v>
      </c>
      <c r="P2216" s="29">
        <v>10.29</v>
      </c>
      <c r="Q2216" s="22">
        <v>0</v>
      </c>
      <c r="R2216" s="29">
        <v>0</v>
      </c>
      <c r="S2216" s="22">
        <v>0</v>
      </c>
      <c r="T2216" s="29">
        <v>0</v>
      </c>
      <c r="U2216" s="22">
        <v>30083</v>
      </c>
      <c r="V2216" s="29">
        <v>37523.620000000003</v>
      </c>
      <c r="W2216" s="22">
        <v>966</v>
      </c>
      <c r="X2216" s="29">
        <v>3778.77</v>
      </c>
      <c r="Y2216" s="22">
        <v>0</v>
      </c>
      <c r="Z2216" s="29">
        <v>0</v>
      </c>
      <c r="AA2216" s="22">
        <v>59979</v>
      </c>
      <c r="AB2216" s="29">
        <v>257774.37</v>
      </c>
      <c r="AC2216" s="22">
        <v>0</v>
      </c>
      <c r="AD2216" s="29">
        <v>0</v>
      </c>
      <c r="AE2216" s="29">
        <v>10.75</v>
      </c>
      <c r="AF2216" s="29">
        <v>299076.76</v>
      </c>
      <c r="AG2216" s="29" t="s">
        <v>35</v>
      </c>
      <c r="AI2216"/>
    </row>
    <row r="2217" spans="1:35">
      <c r="A2217" s="17">
        <v>2215</v>
      </c>
      <c r="B2217" s="18">
        <v>45689</v>
      </c>
      <c r="C2217" s="19" t="s">
        <v>41</v>
      </c>
      <c r="D2217" s="19" t="s">
        <v>91</v>
      </c>
      <c r="E2217" s="17">
        <v>504</v>
      </c>
      <c r="F2217" s="17">
        <v>647</v>
      </c>
      <c r="G2217" s="17">
        <v>2338</v>
      </c>
      <c r="H2217" s="20">
        <v>0</v>
      </c>
      <c r="I2217" s="17">
        <v>0</v>
      </c>
      <c r="J2217" s="17">
        <v>176782</v>
      </c>
      <c r="K2217" s="17">
        <v>32117</v>
      </c>
      <c r="L2217" s="17">
        <v>2417647</v>
      </c>
      <c r="M2217" s="17">
        <v>36731</v>
      </c>
      <c r="N2217" s="21">
        <v>178123.02</v>
      </c>
      <c r="O2217" s="17">
        <v>16653</v>
      </c>
      <c r="P2217" s="21">
        <v>102509.88</v>
      </c>
      <c r="Q2217" s="17">
        <v>0</v>
      </c>
      <c r="R2217" s="21">
        <v>0</v>
      </c>
      <c r="S2217" s="17">
        <v>1903</v>
      </c>
      <c r="T2217" s="21">
        <v>7645.3</v>
      </c>
      <c r="U2217" s="17">
        <v>263612</v>
      </c>
      <c r="V2217" s="21">
        <v>905009.47</v>
      </c>
      <c r="W2217" s="17">
        <v>26249</v>
      </c>
      <c r="X2217" s="21">
        <v>115846.16</v>
      </c>
      <c r="Y2217" s="17">
        <v>48</v>
      </c>
      <c r="Z2217" s="21">
        <v>128.68</v>
      </c>
      <c r="AA2217" s="17">
        <v>4286891</v>
      </c>
      <c r="AB2217" s="21">
        <v>20814177</v>
      </c>
      <c r="AC2217" s="17">
        <v>0</v>
      </c>
      <c r="AD2217" s="21">
        <v>0</v>
      </c>
      <c r="AE2217" s="21">
        <v>288278.2</v>
      </c>
      <c r="AF2217" s="21">
        <v>21835161.309999999</v>
      </c>
      <c r="AG2217" s="21" t="s">
        <v>35</v>
      </c>
      <c r="AI2217"/>
    </row>
    <row r="2218" spans="1:35">
      <c r="A2218" s="22">
        <v>2216</v>
      </c>
      <c r="B2218" s="28">
        <v>45689</v>
      </c>
      <c r="C2218" s="23" t="s">
        <v>45</v>
      </c>
      <c r="D2218" s="23" t="s">
        <v>92</v>
      </c>
      <c r="E2218" s="22">
        <v>2279</v>
      </c>
      <c r="F2218" s="22">
        <v>226</v>
      </c>
      <c r="G2218" s="22">
        <v>10860</v>
      </c>
      <c r="H2218" s="38">
        <v>3568</v>
      </c>
      <c r="I2218" s="22">
        <v>201</v>
      </c>
      <c r="J2218" s="22">
        <v>1281532</v>
      </c>
      <c r="K2218" s="22">
        <v>0</v>
      </c>
      <c r="L2218" s="22">
        <v>12702825</v>
      </c>
      <c r="M2218" s="22">
        <v>0</v>
      </c>
      <c r="N2218" s="29">
        <v>0</v>
      </c>
      <c r="O2218" s="22">
        <v>0</v>
      </c>
      <c r="P2218" s="29">
        <v>0</v>
      </c>
      <c r="Q2218" s="22">
        <v>0</v>
      </c>
      <c r="R2218" s="29">
        <v>0</v>
      </c>
      <c r="S2218" s="22">
        <v>0</v>
      </c>
      <c r="T2218" s="29">
        <v>0</v>
      </c>
      <c r="U2218" s="22">
        <v>759463</v>
      </c>
      <c r="V2218" s="29">
        <v>2061388.59</v>
      </c>
      <c r="W2218" s="22">
        <v>239299</v>
      </c>
      <c r="X2218" s="29">
        <v>587928.06000000006</v>
      </c>
      <c r="Y2218" s="22">
        <v>672</v>
      </c>
      <c r="Z2218" s="29">
        <v>11911.87</v>
      </c>
      <c r="AA2218" s="22">
        <v>5854486</v>
      </c>
      <c r="AB2218" s="29">
        <v>28753680.690000001</v>
      </c>
      <c r="AC2218" s="22">
        <v>139</v>
      </c>
      <c r="AD2218" s="29">
        <v>141.16999999999999</v>
      </c>
      <c r="AE2218" s="29">
        <v>0</v>
      </c>
      <c r="AF2218" s="29">
        <v>31415050.380000003</v>
      </c>
      <c r="AG2218" s="29" t="s">
        <v>35</v>
      </c>
      <c r="AI2218"/>
    </row>
    <row r="2219" spans="1:35">
      <c r="A2219" s="17">
        <v>2217</v>
      </c>
      <c r="B2219" s="18">
        <v>45689</v>
      </c>
      <c r="C2219" s="19" t="s">
        <v>33</v>
      </c>
      <c r="D2219" s="19" t="s">
        <v>93</v>
      </c>
      <c r="E2219" s="17">
        <v>609</v>
      </c>
      <c r="F2219" s="17">
        <v>4</v>
      </c>
      <c r="G2219" s="17">
        <v>0</v>
      </c>
      <c r="H2219" s="20">
        <v>0</v>
      </c>
      <c r="I2219" s="17">
        <v>0</v>
      </c>
      <c r="J2219" s="17">
        <v>549322</v>
      </c>
      <c r="K2219" s="17">
        <v>0</v>
      </c>
      <c r="L2219" s="17">
        <v>7204811</v>
      </c>
      <c r="M2219" s="17">
        <v>0</v>
      </c>
      <c r="N2219" s="21">
        <v>0</v>
      </c>
      <c r="O2219" s="17">
        <v>0</v>
      </c>
      <c r="P2219" s="21">
        <v>0</v>
      </c>
      <c r="Q2219" s="17">
        <v>0</v>
      </c>
      <c r="R2219" s="21">
        <v>0</v>
      </c>
      <c r="S2219" s="17">
        <v>0</v>
      </c>
      <c r="T2219" s="21">
        <v>0</v>
      </c>
      <c r="U2219" s="17">
        <v>111399</v>
      </c>
      <c r="V2219" s="21">
        <v>244025.85</v>
      </c>
      <c r="W2219" s="17">
        <v>29002</v>
      </c>
      <c r="X2219" s="21">
        <v>108276.8</v>
      </c>
      <c r="Y2219" s="17">
        <v>0</v>
      </c>
      <c r="Z2219" s="21">
        <v>0</v>
      </c>
      <c r="AA2219" s="17">
        <v>2791414</v>
      </c>
      <c r="AB2219" s="21">
        <v>11234821.91</v>
      </c>
      <c r="AC2219" s="17">
        <v>4</v>
      </c>
      <c r="AD2219" s="21">
        <v>5.3</v>
      </c>
      <c r="AE2219" s="21">
        <v>0</v>
      </c>
      <c r="AF2219" s="21">
        <v>11587129.860000001</v>
      </c>
      <c r="AG2219" s="21" t="s">
        <v>35</v>
      </c>
      <c r="AI2219"/>
    </row>
    <row r="2220" spans="1:35">
      <c r="A2220" s="22">
        <v>2218</v>
      </c>
      <c r="B2220" s="28">
        <v>45689</v>
      </c>
      <c r="C2220" s="23" t="s">
        <v>45</v>
      </c>
      <c r="D2220" s="23" t="s">
        <v>94</v>
      </c>
      <c r="E2220" s="22">
        <v>7760</v>
      </c>
      <c r="F2220" s="22">
        <v>1257</v>
      </c>
      <c r="G2220" s="22">
        <v>49471</v>
      </c>
      <c r="H2220" s="38">
        <v>8016</v>
      </c>
      <c r="I2220" s="22">
        <v>325889</v>
      </c>
      <c r="J2220" s="22">
        <v>288230</v>
      </c>
      <c r="K2220" s="22">
        <v>502376</v>
      </c>
      <c r="L2220" s="22">
        <v>55512101</v>
      </c>
      <c r="M2220" s="22">
        <v>584409</v>
      </c>
      <c r="N2220" s="29">
        <v>2531376.73</v>
      </c>
      <c r="O2220" s="22">
        <v>1747699</v>
      </c>
      <c r="P2220" s="29">
        <v>3336628.98</v>
      </c>
      <c r="Q2220" s="22">
        <v>0</v>
      </c>
      <c r="R2220" s="29">
        <v>0</v>
      </c>
      <c r="S2220" s="22">
        <v>9628</v>
      </c>
      <c r="T2220" s="29">
        <v>41703.699999999997</v>
      </c>
      <c r="U2220" s="22">
        <v>3819938</v>
      </c>
      <c r="V2220" s="29">
        <v>8978005.2100000009</v>
      </c>
      <c r="W2220" s="22">
        <v>1281687</v>
      </c>
      <c r="X2220" s="29">
        <v>3046619.07</v>
      </c>
      <c r="Y2220" s="22">
        <v>2717</v>
      </c>
      <c r="Z2220" s="29">
        <v>10639.12</v>
      </c>
      <c r="AA2220" s="22">
        <v>40006815</v>
      </c>
      <c r="AB2220" s="29">
        <v>121021804.40000001</v>
      </c>
      <c r="AC2220" s="22">
        <v>359</v>
      </c>
      <c r="AD2220" s="29">
        <v>3070.4</v>
      </c>
      <c r="AE2220" s="29">
        <v>5909709.4100000001</v>
      </c>
      <c r="AF2220" s="29">
        <v>133060138.20000002</v>
      </c>
      <c r="AG2220" s="29" t="s">
        <v>35</v>
      </c>
      <c r="AI2220"/>
    </row>
    <row r="2221" spans="1:35">
      <c r="A2221" s="17">
        <v>2219</v>
      </c>
      <c r="B2221" s="18">
        <v>45689</v>
      </c>
      <c r="C2221" s="19" t="s">
        <v>33</v>
      </c>
      <c r="D2221" s="19" t="s">
        <v>95</v>
      </c>
      <c r="E2221" s="17">
        <v>185</v>
      </c>
      <c r="F2221" s="17">
        <v>0</v>
      </c>
      <c r="G2221" s="17">
        <v>0</v>
      </c>
      <c r="H2221" s="20">
        <v>0</v>
      </c>
      <c r="I2221" s="17">
        <v>0</v>
      </c>
      <c r="J2221" s="17">
        <v>0</v>
      </c>
      <c r="K2221" s="17">
        <v>0</v>
      </c>
      <c r="L2221" s="17">
        <v>73008</v>
      </c>
      <c r="M2221" s="17">
        <v>0</v>
      </c>
      <c r="N2221" s="21">
        <v>0</v>
      </c>
      <c r="O2221" s="17">
        <v>0</v>
      </c>
      <c r="P2221" s="21">
        <v>0</v>
      </c>
      <c r="Q2221" s="17">
        <v>0</v>
      </c>
      <c r="R2221" s="21">
        <v>0</v>
      </c>
      <c r="S2221" s="17">
        <v>0</v>
      </c>
      <c r="T2221" s="21">
        <v>0</v>
      </c>
      <c r="U2221" s="17">
        <v>7171</v>
      </c>
      <c r="V2221" s="21">
        <v>14628.09</v>
      </c>
      <c r="W2221" s="17">
        <v>732</v>
      </c>
      <c r="X2221" s="21">
        <v>3758.06</v>
      </c>
      <c r="Y2221" s="17">
        <v>0</v>
      </c>
      <c r="Z2221" s="21">
        <v>0</v>
      </c>
      <c r="AA2221" s="17">
        <v>28901</v>
      </c>
      <c r="AB2221" s="21">
        <v>128421.9</v>
      </c>
      <c r="AC2221" s="17">
        <v>0</v>
      </c>
      <c r="AD2221" s="21">
        <v>0</v>
      </c>
      <c r="AE2221" s="21">
        <v>0</v>
      </c>
      <c r="AF2221" s="21">
        <v>146808.04999999999</v>
      </c>
      <c r="AG2221" s="21" t="s">
        <v>35</v>
      </c>
      <c r="AI2221"/>
    </row>
    <row r="2222" spans="1:35">
      <c r="A2222" s="22">
        <v>2220</v>
      </c>
      <c r="B2222" s="28">
        <v>45689</v>
      </c>
      <c r="C2222" s="23" t="s">
        <v>33</v>
      </c>
      <c r="D2222" s="23" t="s">
        <v>96</v>
      </c>
      <c r="E2222" s="22">
        <v>362</v>
      </c>
      <c r="F2222" s="22">
        <v>7</v>
      </c>
      <c r="G2222" s="22">
        <v>0</v>
      </c>
      <c r="H2222" s="38">
        <v>724</v>
      </c>
      <c r="I2222" s="22">
        <v>0</v>
      </c>
      <c r="J2222" s="22">
        <v>39366</v>
      </c>
      <c r="K2222" s="22">
        <v>124567</v>
      </c>
      <c r="L2222" s="22">
        <v>1689453</v>
      </c>
      <c r="M2222" s="22">
        <v>5684</v>
      </c>
      <c r="N2222" s="29">
        <v>8638.36</v>
      </c>
      <c r="O2222" s="22">
        <v>26348</v>
      </c>
      <c r="P2222" s="29">
        <v>23448.16</v>
      </c>
      <c r="Q2222" s="22">
        <v>678284</v>
      </c>
      <c r="R2222" s="29">
        <v>118252.61</v>
      </c>
      <c r="S2222" s="22">
        <v>250</v>
      </c>
      <c r="T2222" s="29">
        <v>259.8</v>
      </c>
      <c r="U2222" s="22">
        <v>24649</v>
      </c>
      <c r="V2222" s="29">
        <v>90535.1</v>
      </c>
      <c r="W2222" s="22">
        <v>8849</v>
      </c>
      <c r="X2222" s="29">
        <v>49504.4</v>
      </c>
      <c r="Y2222" s="22">
        <v>4</v>
      </c>
      <c r="Z2222" s="29">
        <v>66.7</v>
      </c>
      <c r="AA2222" s="22">
        <v>217983</v>
      </c>
      <c r="AB2222" s="29">
        <v>1308213.5</v>
      </c>
      <c r="AC2222" s="22">
        <v>0</v>
      </c>
      <c r="AD2222" s="29">
        <v>0</v>
      </c>
      <c r="AE2222" s="29">
        <v>150598.93</v>
      </c>
      <c r="AF2222" s="29">
        <v>1448319.7</v>
      </c>
      <c r="AG2222" s="29" t="s">
        <v>35</v>
      </c>
      <c r="AI2222"/>
    </row>
    <row r="2223" spans="1:35">
      <c r="A2223" s="17">
        <v>2221</v>
      </c>
      <c r="B2223" s="18">
        <v>45689</v>
      </c>
      <c r="C2223" s="19" t="s">
        <v>38</v>
      </c>
      <c r="D2223" s="19" t="s">
        <v>101</v>
      </c>
      <c r="E2223" s="17">
        <v>0</v>
      </c>
      <c r="F2223" s="17">
        <v>0</v>
      </c>
      <c r="G2223" s="17">
        <v>0</v>
      </c>
      <c r="H2223" s="20">
        <v>0</v>
      </c>
      <c r="I2223" s="17">
        <v>0</v>
      </c>
      <c r="J2223" s="17">
        <v>0</v>
      </c>
      <c r="K2223" s="17">
        <v>0</v>
      </c>
      <c r="L2223" s="17">
        <v>1314</v>
      </c>
      <c r="M2223" s="17">
        <v>0</v>
      </c>
      <c r="N2223" s="21">
        <v>0</v>
      </c>
      <c r="O2223" s="17">
        <v>0</v>
      </c>
      <c r="P2223" s="21">
        <v>0</v>
      </c>
      <c r="Q2223" s="17">
        <v>0</v>
      </c>
      <c r="R2223" s="21">
        <v>0</v>
      </c>
      <c r="S2223" s="17">
        <v>0</v>
      </c>
      <c r="T2223" s="21">
        <v>0</v>
      </c>
      <c r="U2223" s="17">
        <v>1975</v>
      </c>
      <c r="V2223" s="21">
        <v>7460.54</v>
      </c>
      <c r="W2223" s="17">
        <v>903</v>
      </c>
      <c r="X2223" s="21">
        <v>2347.6999999999998</v>
      </c>
      <c r="Y2223" s="17">
        <v>0</v>
      </c>
      <c r="Z2223" s="21">
        <v>0</v>
      </c>
      <c r="AA2223" s="17">
        <v>682</v>
      </c>
      <c r="AB2223" s="21">
        <v>5038.8</v>
      </c>
      <c r="AC2223" s="17">
        <v>0</v>
      </c>
      <c r="AD2223" s="21">
        <v>0</v>
      </c>
      <c r="AE2223" s="21">
        <v>0</v>
      </c>
      <c r="AF2223" s="21">
        <v>14847.04</v>
      </c>
      <c r="AG2223" s="21" t="s">
        <v>35</v>
      </c>
      <c r="AI2223"/>
    </row>
    <row r="2224" spans="1:35">
      <c r="A2224" s="22">
        <v>2222</v>
      </c>
      <c r="B2224" s="28">
        <v>45689</v>
      </c>
      <c r="C2224" s="23" t="s">
        <v>41</v>
      </c>
      <c r="D2224" s="23" t="s">
        <v>97</v>
      </c>
      <c r="E2224" s="22">
        <v>1126</v>
      </c>
      <c r="F2224" s="22">
        <v>155</v>
      </c>
      <c r="G2224" s="22">
        <v>102990</v>
      </c>
      <c r="H2224" s="38">
        <v>87466</v>
      </c>
      <c r="I2224" s="22">
        <v>197726</v>
      </c>
      <c r="J2224" s="22">
        <v>502919314</v>
      </c>
      <c r="K2224" s="22">
        <v>2426078</v>
      </c>
      <c r="L2224" s="22">
        <v>5052969</v>
      </c>
      <c r="M2224" s="22">
        <v>8638868</v>
      </c>
      <c r="N2224" s="29">
        <v>16198766.52</v>
      </c>
      <c r="O2224" s="22">
        <v>1036941</v>
      </c>
      <c r="P2224" s="29">
        <v>12924899.560000001</v>
      </c>
      <c r="Q2224" s="22">
        <v>0</v>
      </c>
      <c r="R2224" s="29">
        <v>0</v>
      </c>
      <c r="S2224" s="22">
        <v>11594</v>
      </c>
      <c r="T2224" s="29">
        <v>57784.6</v>
      </c>
      <c r="U2224" s="22">
        <v>434942</v>
      </c>
      <c r="V2224" s="29">
        <v>1328179.1100000001</v>
      </c>
      <c r="W2224" s="22">
        <v>119309</v>
      </c>
      <c r="X2224" s="29">
        <v>667419.99</v>
      </c>
      <c r="Y2224" s="22">
        <v>31</v>
      </c>
      <c r="Z2224" s="29">
        <v>353.3</v>
      </c>
      <c r="AA2224" s="22">
        <v>1865125</v>
      </c>
      <c r="AB2224" s="29">
        <v>10040731.779999999</v>
      </c>
      <c r="AC2224" s="22">
        <v>160</v>
      </c>
      <c r="AD2224" s="29">
        <v>160</v>
      </c>
      <c r="AE2224" s="29">
        <v>29181450.68</v>
      </c>
      <c r="AF2224" s="29">
        <v>12036844.18</v>
      </c>
      <c r="AG2224" s="29" t="s">
        <v>40</v>
      </c>
      <c r="AI2224"/>
    </row>
    <row r="2225" spans="1:35">
      <c r="A2225" s="17">
        <v>2223</v>
      </c>
      <c r="B2225" s="18">
        <v>45717</v>
      </c>
      <c r="C2225" s="19" t="s">
        <v>33</v>
      </c>
      <c r="D2225" s="19" t="s">
        <v>34</v>
      </c>
      <c r="E2225" s="17">
        <v>671</v>
      </c>
      <c r="F2225" s="17">
        <v>6</v>
      </c>
      <c r="G2225" s="17">
        <v>0</v>
      </c>
      <c r="H2225" s="20">
        <v>849</v>
      </c>
      <c r="I2225" s="17">
        <v>0</v>
      </c>
      <c r="J2225" s="17">
        <v>344441</v>
      </c>
      <c r="K2225" s="17">
        <v>1013409</v>
      </c>
      <c r="L2225" s="17">
        <v>8904680</v>
      </c>
      <c r="M2225" s="17">
        <v>925801</v>
      </c>
      <c r="N2225" s="21">
        <v>4781937.04</v>
      </c>
      <c r="O2225" s="17">
        <v>2144800</v>
      </c>
      <c r="P2225" s="21">
        <v>5320202.29</v>
      </c>
      <c r="Q2225" s="17">
        <v>343</v>
      </c>
      <c r="R2225" s="21">
        <v>156.51</v>
      </c>
      <c r="S2225" s="17">
        <v>3025</v>
      </c>
      <c r="T2225" s="21">
        <v>16887.3</v>
      </c>
      <c r="U2225" s="17">
        <v>183316</v>
      </c>
      <c r="V2225" s="21">
        <v>505239.23</v>
      </c>
      <c r="W2225" s="17">
        <v>182632</v>
      </c>
      <c r="X2225" s="21">
        <v>840051.27</v>
      </c>
      <c r="Y2225" s="17">
        <v>134</v>
      </c>
      <c r="Z2225" s="21">
        <v>2070.64</v>
      </c>
      <c r="AA2225" s="17">
        <v>1561049</v>
      </c>
      <c r="AB2225" s="21">
        <v>8162934.5199999996</v>
      </c>
      <c r="AC2225" s="17">
        <v>138</v>
      </c>
      <c r="AD2225" s="21">
        <v>138</v>
      </c>
      <c r="AE2225" s="21">
        <v>10119183.140000001</v>
      </c>
      <c r="AF2225" s="21">
        <v>9510433.6600000001</v>
      </c>
      <c r="AG2225" s="21" t="s">
        <v>40</v>
      </c>
      <c r="AI2225"/>
    </row>
    <row r="2226" spans="1:35">
      <c r="A2226" s="22">
        <v>2224</v>
      </c>
      <c r="B2226" s="28">
        <v>45717</v>
      </c>
      <c r="C2226" s="23" t="s">
        <v>36</v>
      </c>
      <c r="D2226" s="23" t="s">
        <v>37</v>
      </c>
      <c r="E2226" s="22">
        <v>0</v>
      </c>
      <c r="F2226" s="22">
        <v>0</v>
      </c>
      <c r="G2226" s="22">
        <v>0</v>
      </c>
      <c r="H2226" s="38">
        <v>148211</v>
      </c>
      <c r="I2226" s="22">
        <v>0</v>
      </c>
      <c r="J2226" s="22">
        <v>1286994</v>
      </c>
      <c r="K2226" s="22">
        <v>0</v>
      </c>
      <c r="L2226" s="22">
        <v>6022386</v>
      </c>
      <c r="M2226" s="22">
        <v>0</v>
      </c>
      <c r="N2226" s="29">
        <v>0</v>
      </c>
      <c r="O2226" s="22">
        <v>0</v>
      </c>
      <c r="P2226" s="29">
        <v>0</v>
      </c>
      <c r="Q2226" s="22">
        <v>0</v>
      </c>
      <c r="R2226" s="29">
        <v>0</v>
      </c>
      <c r="S2226" s="22">
        <v>0</v>
      </c>
      <c r="T2226" s="29">
        <v>0</v>
      </c>
      <c r="U2226" s="22">
        <v>53291</v>
      </c>
      <c r="V2226" s="29">
        <v>35929.760000000002</v>
      </c>
      <c r="W2226" s="22">
        <v>36159</v>
      </c>
      <c r="X2226" s="29">
        <v>60611.78</v>
      </c>
      <c r="Y2226" s="22">
        <v>0</v>
      </c>
      <c r="Z2226" s="29">
        <v>0</v>
      </c>
      <c r="AA2226" s="22">
        <v>418122</v>
      </c>
      <c r="AB2226" s="29">
        <v>1664899.72</v>
      </c>
      <c r="AC2226" s="22">
        <v>0</v>
      </c>
      <c r="AD2226" s="29">
        <v>0</v>
      </c>
      <c r="AE2226" s="29">
        <v>0</v>
      </c>
      <c r="AF2226" s="29">
        <v>1761441.26</v>
      </c>
      <c r="AG2226" s="29" t="s">
        <v>35</v>
      </c>
      <c r="AI2226"/>
    </row>
    <row r="2227" spans="1:35">
      <c r="A2227" s="17">
        <v>2225</v>
      </c>
      <c r="B2227" s="18">
        <v>45717</v>
      </c>
      <c r="C2227" s="19" t="s">
        <v>38</v>
      </c>
      <c r="D2227" s="19" t="s">
        <v>39</v>
      </c>
      <c r="E2227" s="17">
        <v>0</v>
      </c>
      <c r="F2227" s="17">
        <v>0</v>
      </c>
      <c r="G2227" s="17">
        <v>15109</v>
      </c>
      <c r="H2227" s="20">
        <v>0</v>
      </c>
      <c r="I2227" s="17">
        <v>0</v>
      </c>
      <c r="J2227" s="17">
        <v>0</v>
      </c>
      <c r="K2227" s="17">
        <v>1455311</v>
      </c>
      <c r="L2227" s="17">
        <v>0</v>
      </c>
      <c r="M2227" s="17">
        <v>1721661</v>
      </c>
      <c r="N2227" s="21">
        <v>14948186.039999999</v>
      </c>
      <c r="O2227" s="17">
        <v>4331913</v>
      </c>
      <c r="P2227" s="21">
        <v>43666570.590000004</v>
      </c>
      <c r="Q2227" s="17">
        <v>0</v>
      </c>
      <c r="R2227" s="21">
        <v>0</v>
      </c>
      <c r="S2227" s="17">
        <v>0</v>
      </c>
      <c r="T2227" s="21">
        <v>0</v>
      </c>
      <c r="U2227" s="17">
        <v>0</v>
      </c>
      <c r="V2227" s="21">
        <v>0</v>
      </c>
      <c r="W2227" s="17">
        <v>0</v>
      </c>
      <c r="X2227" s="21">
        <v>0</v>
      </c>
      <c r="Y2227" s="17">
        <v>0</v>
      </c>
      <c r="Z2227" s="21">
        <v>0</v>
      </c>
      <c r="AA2227" s="17">
        <v>0</v>
      </c>
      <c r="AB2227" s="21">
        <v>0</v>
      </c>
      <c r="AC2227" s="17">
        <v>0</v>
      </c>
      <c r="AD2227" s="21">
        <v>0</v>
      </c>
      <c r="AE2227" s="21">
        <v>58614756.630000003</v>
      </c>
      <c r="AF2227" s="21">
        <v>0</v>
      </c>
      <c r="AG2227" s="21" t="s">
        <v>40</v>
      </c>
      <c r="AI2227"/>
    </row>
    <row r="2228" spans="1:35">
      <c r="A2228" s="22">
        <v>2226</v>
      </c>
      <c r="B2228" s="28">
        <v>45717</v>
      </c>
      <c r="C2228" s="23" t="s">
        <v>41</v>
      </c>
      <c r="D2228" s="23" t="s">
        <v>42</v>
      </c>
      <c r="E2228" s="22">
        <v>6198</v>
      </c>
      <c r="F2228" s="22">
        <v>7739</v>
      </c>
      <c r="G2228" s="22">
        <v>2184882</v>
      </c>
      <c r="H2228" s="38">
        <v>369</v>
      </c>
      <c r="I2228" s="22">
        <v>655515</v>
      </c>
      <c r="J2228" s="22">
        <v>101596011</v>
      </c>
      <c r="K2228" s="22">
        <v>14899543</v>
      </c>
      <c r="L2228" s="22">
        <v>39342520</v>
      </c>
      <c r="M2228" s="22">
        <v>38147678</v>
      </c>
      <c r="N2228" s="29">
        <v>98366073.620000005</v>
      </c>
      <c r="O2228" s="22">
        <v>28095443</v>
      </c>
      <c r="P2228" s="29">
        <v>134753890.5</v>
      </c>
      <c r="Q2228" s="22">
        <v>0</v>
      </c>
      <c r="R2228" s="29">
        <v>0</v>
      </c>
      <c r="S2228" s="22">
        <v>74490</v>
      </c>
      <c r="T2228" s="29">
        <v>400971.1</v>
      </c>
      <c r="U2228" s="22">
        <v>4217250</v>
      </c>
      <c r="V2228" s="29">
        <v>14791196.84</v>
      </c>
      <c r="W2228" s="22">
        <v>1882220</v>
      </c>
      <c r="X2228" s="29">
        <v>11564813.25</v>
      </c>
      <c r="Y2228" s="22">
        <v>11168</v>
      </c>
      <c r="Z2228" s="29">
        <v>297004.82</v>
      </c>
      <c r="AA2228" s="22">
        <v>17488512</v>
      </c>
      <c r="AB2228" s="29">
        <v>117278086</v>
      </c>
      <c r="AC2228" s="22">
        <v>0</v>
      </c>
      <c r="AD2228" s="29">
        <v>0</v>
      </c>
      <c r="AE2228" s="29">
        <v>233520935.22</v>
      </c>
      <c r="AF2228" s="29">
        <v>143931100.91</v>
      </c>
      <c r="AG2228" s="29" t="s">
        <v>40</v>
      </c>
      <c r="AI2228"/>
    </row>
    <row r="2229" spans="1:35">
      <c r="A2229" s="17">
        <v>2227</v>
      </c>
      <c r="B2229" s="18">
        <v>45717</v>
      </c>
      <c r="C2229" s="19" t="s">
        <v>41</v>
      </c>
      <c r="D2229" s="19" t="s">
        <v>43</v>
      </c>
      <c r="E2229" s="17">
        <v>433</v>
      </c>
      <c r="F2229" s="17">
        <v>5</v>
      </c>
      <c r="G2229" s="17">
        <v>68198</v>
      </c>
      <c r="H2229" s="20">
        <v>0</v>
      </c>
      <c r="I2229" s="17">
        <v>28533</v>
      </c>
      <c r="J2229" s="17">
        <v>0</v>
      </c>
      <c r="K2229" s="17">
        <v>806</v>
      </c>
      <c r="L2229" s="17">
        <v>6200159</v>
      </c>
      <c r="M2229" s="17">
        <v>685</v>
      </c>
      <c r="N2229" s="21">
        <v>1957.58</v>
      </c>
      <c r="O2229" s="17">
        <v>518</v>
      </c>
      <c r="P2229" s="21">
        <v>2402.38</v>
      </c>
      <c r="Q2229" s="17">
        <v>0</v>
      </c>
      <c r="R2229" s="21">
        <v>0</v>
      </c>
      <c r="S2229" s="17">
        <v>0</v>
      </c>
      <c r="T2229" s="21">
        <v>21.1</v>
      </c>
      <c r="U2229" s="17">
        <v>230984</v>
      </c>
      <c r="V2229" s="21">
        <v>780582.79</v>
      </c>
      <c r="W2229" s="17">
        <v>57116</v>
      </c>
      <c r="X2229" s="21">
        <v>345462.45</v>
      </c>
      <c r="Y2229" s="17">
        <v>0</v>
      </c>
      <c r="Z2229" s="21">
        <v>0</v>
      </c>
      <c r="AA2229" s="17">
        <v>2342775</v>
      </c>
      <c r="AB2229" s="21">
        <v>13209232.16</v>
      </c>
      <c r="AC2229" s="17">
        <v>40</v>
      </c>
      <c r="AD2229" s="21">
        <v>37.1</v>
      </c>
      <c r="AE2229" s="21">
        <v>4381.0600000000004</v>
      </c>
      <c r="AF2229" s="21">
        <v>14335314.5</v>
      </c>
      <c r="AG2229" s="21" t="s">
        <v>35</v>
      </c>
      <c r="AI2229"/>
    </row>
    <row r="2230" spans="1:35">
      <c r="A2230" s="22">
        <v>2228</v>
      </c>
      <c r="B2230" s="28">
        <v>45717</v>
      </c>
      <c r="C2230" s="23" t="s">
        <v>38</v>
      </c>
      <c r="D2230" s="23" t="s">
        <v>44</v>
      </c>
      <c r="E2230" s="22">
        <v>0</v>
      </c>
      <c r="F2230" s="22">
        <v>0</v>
      </c>
      <c r="G2230" s="22">
        <v>0</v>
      </c>
      <c r="H2230" s="38">
        <v>0</v>
      </c>
      <c r="I2230" s="22">
        <v>0</v>
      </c>
      <c r="J2230" s="22">
        <v>0</v>
      </c>
      <c r="K2230" s="22">
        <v>0</v>
      </c>
      <c r="L2230" s="22">
        <v>0</v>
      </c>
      <c r="M2230" s="22">
        <v>0</v>
      </c>
      <c r="N2230" s="29">
        <v>0</v>
      </c>
      <c r="O2230" s="22">
        <v>0</v>
      </c>
      <c r="P2230" s="29">
        <v>0</v>
      </c>
      <c r="Q2230" s="22">
        <v>0</v>
      </c>
      <c r="R2230" s="29">
        <v>0</v>
      </c>
      <c r="S2230" s="22">
        <v>0</v>
      </c>
      <c r="T2230" s="29">
        <v>0</v>
      </c>
      <c r="U2230" s="22">
        <v>0</v>
      </c>
      <c r="V2230" s="29">
        <v>0</v>
      </c>
      <c r="W2230" s="22">
        <v>0</v>
      </c>
      <c r="X2230" s="29">
        <v>0</v>
      </c>
      <c r="Y2230" s="22">
        <v>0</v>
      </c>
      <c r="Z2230" s="29">
        <v>0</v>
      </c>
      <c r="AA2230" s="22">
        <v>0</v>
      </c>
      <c r="AB2230" s="29">
        <v>0</v>
      </c>
      <c r="AC2230" s="22">
        <v>0</v>
      </c>
      <c r="AD2230" s="29">
        <v>0</v>
      </c>
      <c r="AE2230" s="29">
        <v>0</v>
      </c>
      <c r="AF2230" s="29">
        <v>0</v>
      </c>
      <c r="AG2230" s="29" t="s">
        <v>35</v>
      </c>
      <c r="AI2230"/>
    </row>
    <row r="2231" spans="1:35">
      <c r="A2231" s="17">
        <v>2229</v>
      </c>
      <c r="B2231" s="18">
        <v>45717</v>
      </c>
      <c r="C2231" s="19" t="s">
        <v>38</v>
      </c>
      <c r="D2231" s="19" t="s">
        <v>102</v>
      </c>
      <c r="E2231" s="17">
        <v>0</v>
      </c>
      <c r="F2231" s="17">
        <v>0</v>
      </c>
      <c r="G2231" s="17">
        <v>0</v>
      </c>
      <c r="H2231" s="20">
        <v>0</v>
      </c>
      <c r="I2231" s="17">
        <v>0</v>
      </c>
      <c r="J2231" s="17">
        <v>0</v>
      </c>
      <c r="K2231" s="17">
        <v>0</v>
      </c>
      <c r="L2231" s="17">
        <v>934</v>
      </c>
      <c r="M2231" s="17">
        <v>0</v>
      </c>
      <c r="N2231" s="21">
        <v>0</v>
      </c>
      <c r="O2231" s="17">
        <v>0</v>
      </c>
      <c r="P2231" s="21">
        <v>0</v>
      </c>
      <c r="Q2231" s="17">
        <v>0</v>
      </c>
      <c r="R2231" s="21">
        <v>0</v>
      </c>
      <c r="S2231" s="17">
        <v>0</v>
      </c>
      <c r="T2231" s="21">
        <v>0</v>
      </c>
      <c r="U2231" s="17">
        <v>993</v>
      </c>
      <c r="V2231" s="21">
        <v>3142.28</v>
      </c>
      <c r="W2231" s="17">
        <v>26</v>
      </c>
      <c r="X2231" s="21">
        <v>525.6</v>
      </c>
      <c r="Y2231" s="17">
        <v>0</v>
      </c>
      <c r="Z2231" s="21">
        <v>0</v>
      </c>
      <c r="AA2231" s="17">
        <v>1415</v>
      </c>
      <c r="AB2231" s="21">
        <v>7525</v>
      </c>
      <c r="AC2231" s="17">
        <v>0</v>
      </c>
      <c r="AD2231" s="21">
        <v>0</v>
      </c>
      <c r="AE2231" s="21">
        <v>0</v>
      </c>
      <c r="AF2231" s="21">
        <v>11192.880000000001</v>
      </c>
      <c r="AG2231" s="21" t="s">
        <v>35</v>
      </c>
      <c r="AI2231"/>
    </row>
    <row r="2232" spans="1:35">
      <c r="A2232" s="22">
        <v>2230</v>
      </c>
      <c r="B2232" s="28">
        <v>45717</v>
      </c>
      <c r="C2232" s="23" t="s">
        <v>45</v>
      </c>
      <c r="D2232" s="23" t="s">
        <v>46</v>
      </c>
      <c r="E2232" s="22">
        <v>8597</v>
      </c>
      <c r="F2232" s="22">
        <v>2390</v>
      </c>
      <c r="G2232" s="22">
        <v>52652</v>
      </c>
      <c r="H2232" s="38">
        <v>45244</v>
      </c>
      <c r="I2232" s="22">
        <v>24261</v>
      </c>
      <c r="J2232" s="22">
        <v>2549028</v>
      </c>
      <c r="K2232" s="22">
        <v>3043116</v>
      </c>
      <c r="L2232" s="22">
        <v>88212209</v>
      </c>
      <c r="M2232" s="22">
        <v>7331814</v>
      </c>
      <c r="N2232" s="29">
        <v>14529575.960000001</v>
      </c>
      <c r="O2232" s="22">
        <v>3350020</v>
      </c>
      <c r="P2232" s="29">
        <v>17645596.32</v>
      </c>
      <c r="Q2232" s="22">
        <v>0</v>
      </c>
      <c r="R2232" s="29">
        <v>0</v>
      </c>
      <c r="S2232" s="22">
        <v>10931</v>
      </c>
      <c r="T2232" s="29">
        <v>57019.7</v>
      </c>
      <c r="U2232" s="22">
        <v>3157044</v>
      </c>
      <c r="V2232" s="29">
        <v>7746397.6600000001</v>
      </c>
      <c r="W2232" s="22">
        <v>274508</v>
      </c>
      <c r="X2232" s="29">
        <v>2295332.46</v>
      </c>
      <c r="Y2232" s="22">
        <v>20</v>
      </c>
      <c r="Z2232" s="29">
        <v>67.5</v>
      </c>
      <c r="AA2232" s="22">
        <v>24823596</v>
      </c>
      <c r="AB2232" s="29">
        <v>128182303.09999999</v>
      </c>
      <c r="AC2232" s="22">
        <v>39</v>
      </c>
      <c r="AD2232" s="29">
        <v>46.08</v>
      </c>
      <c r="AE2232" s="29">
        <v>32232191.98</v>
      </c>
      <c r="AF2232" s="29">
        <v>138224146.80000001</v>
      </c>
      <c r="AG2232" s="29" t="s">
        <v>35</v>
      </c>
      <c r="AI2232"/>
    </row>
    <row r="2233" spans="1:35">
      <c r="A2233" s="17">
        <v>2231</v>
      </c>
      <c r="B2233" s="18">
        <v>45717</v>
      </c>
      <c r="C2233" s="19" t="s">
        <v>45</v>
      </c>
      <c r="D2233" s="19" t="s">
        <v>47</v>
      </c>
      <c r="E2233" s="17">
        <v>5325</v>
      </c>
      <c r="F2233" s="17">
        <v>2678</v>
      </c>
      <c r="G2233" s="17">
        <v>18352</v>
      </c>
      <c r="H2233" s="20">
        <v>23055</v>
      </c>
      <c r="I2233" s="17">
        <v>0</v>
      </c>
      <c r="J2233" s="17">
        <v>1256582</v>
      </c>
      <c r="K2233" s="17">
        <v>72760</v>
      </c>
      <c r="L2233" s="17">
        <v>36540630</v>
      </c>
      <c r="M2233" s="17">
        <v>179338</v>
      </c>
      <c r="N2233" s="21">
        <v>802782.49</v>
      </c>
      <c r="O2233" s="17">
        <v>64587</v>
      </c>
      <c r="P2233" s="21">
        <v>323580.51</v>
      </c>
      <c r="Q2233" s="17">
        <v>0</v>
      </c>
      <c r="R2233" s="21">
        <v>0</v>
      </c>
      <c r="S2233" s="17">
        <v>8366</v>
      </c>
      <c r="T2233" s="21">
        <v>44396.08</v>
      </c>
      <c r="U2233" s="17">
        <v>2160052</v>
      </c>
      <c r="V2233" s="21">
        <v>4840196.32</v>
      </c>
      <c r="W2233" s="17">
        <v>401735</v>
      </c>
      <c r="X2233" s="21">
        <v>880088.21</v>
      </c>
      <c r="Y2233" s="17">
        <v>0</v>
      </c>
      <c r="Z2233" s="21">
        <v>0</v>
      </c>
      <c r="AA2233" s="17">
        <v>15587601</v>
      </c>
      <c r="AB2233" s="21">
        <v>68158841.760000005</v>
      </c>
      <c r="AC2233" s="17">
        <v>54</v>
      </c>
      <c r="AD2233" s="21">
        <v>54.61</v>
      </c>
      <c r="AE2233" s="21">
        <v>1170759.08</v>
      </c>
      <c r="AF2233" s="21">
        <v>73879180.900000006</v>
      </c>
      <c r="AG2233" s="21" t="s">
        <v>35</v>
      </c>
      <c r="AI2233"/>
    </row>
    <row r="2234" spans="1:35">
      <c r="A2234" s="22">
        <v>2232</v>
      </c>
      <c r="B2234" s="28">
        <v>45717</v>
      </c>
      <c r="C2234" s="23" t="s">
        <v>45</v>
      </c>
      <c r="D2234" s="23" t="s">
        <v>48</v>
      </c>
      <c r="E2234" s="22">
        <v>2150</v>
      </c>
      <c r="F2234" s="22">
        <v>252</v>
      </c>
      <c r="G2234" s="22">
        <v>1313</v>
      </c>
      <c r="H2234" s="38">
        <v>4952</v>
      </c>
      <c r="I2234" s="22">
        <v>355014</v>
      </c>
      <c r="J2234" s="22">
        <v>938362</v>
      </c>
      <c r="K2234" s="22">
        <v>27869</v>
      </c>
      <c r="L2234" s="22">
        <v>13500904</v>
      </c>
      <c r="M2234" s="22">
        <v>43827</v>
      </c>
      <c r="N2234" s="29">
        <v>209223.21</v>
      </c>
      <c r="O2234" s="22">
        <v>19575</v>
      </c>
      <c r="P2234" s="29">
        <v>110022.02</v>
      </c>
      <c r="Q2234" s="22">
        <v>0</v>
      </c>
      <c r="R2234" s="29">
        <v>0</v>
      </c>
      <c r="S2234" s="22">
        <v>827</v>
      </c>
      <c r="T2234" s="29">
        <v>4133.1000000000004</v>
      </c>
      <c r="U2234" s="22">
        <v>1059707</v>
      </c>
      <c r="V2234" s="29">
        <v>2340727.12</v>
      </c>
      <c r="W2234" s="22">
        <v>192911</v>
      </c>
      <c r="X2234" s="29">
        <v>553336.19999999995</v>
      </c>
      <c r="Y2234" s="22">
        <v>5818</v>
      </c>
      <c r="Z2234" s="29">
        <v>63063.98</v>
      </c>
      <c r="AA2234" s="22">
        <v>6362923</v>
      </c>
      <c r="AB2234" s="29">
        <v>31115077.399999999</v>
      </c>
      <c r="AC2234" s="22">
        <v>0</v>
      </c>
      <c r="AD2234" s="29">
        <v>0</v>
      </c>
      <c r="AE2234" s="29">
        <v>323378.32999999996</v>
      </c>
      <c r="AF2234" s="29">
        <v>34072204.699999996</v>
      </c>
      <c r="AG2234" s="29" t="s">
        <v>35</v>
      </c>
      <c r="AI2234"/>
    </row>
    <row r="2235" spans="1:35">
      <c r="A2235" s="17">
        <v>2233</v>
      </c>
      <c r="B2235" s="18">
        <v>45717</v>
      </c>
      <c r="C2235" s="19" t="s">
        <v>38</v>
      </c>
      <c r="D2235" s="19" t="s">
        <v>49</v>
      </c>
      <c r="E2235" s="17">
        <v>0</v>
      </c>
      <c r="F2235" s="17">
        <v>0</v>
      </c>
      <c r="G2235" s="17">
        <v>0</v>
      </c>
      <c r="H2235" s="20">
        <v>0</v>
      </c>
      <c r="I2235" s="17">
        <v>1</v>
      </c>
      <c r="J2235" s="17">
        <v>0</v>
      </c>
      <c r="K2235" s="17">
        <v>0</v>
      </c>
      <c r="L2235" s="17">
        <v>466</v>
      </c>
      <c r="M2235" s="17">
        <v>0</v>
      </c>
      <c r="N2235" s="21">
        <v>0</v>
      </c>
      <c r="O2235" s="17">
        <v>0</v>
      </c>
      <c r="P2235" s="21">
        <v>0</v>
      </c>
      <c r="Q2235" s="17">
        <v>0</v>
      </c>
      <c r="R2235" s="21">
        <v>0</v>
      </c>
      <c r="S2235" s="17">
        <v>0</v>
      </c>
      <c r="T2235" s="21">
        <v>0</v>
      </c>
      <c r="U2235" s="17">
        <v>161</v>
      </c>
      <c r="V2235" s="21">
        <v>637.11</v>
      </c>
      <c r="W2235" s="17">
        <v>0</v>
      </c>
      <c r="X2235" s="21">
        <v>0</v>
      </c>
      <c r="Y2235" s="17">
        <v>0</v>
      </c>
      <c r="Z2235" s="21">
        <v>0</v>
      </c>
      <c r="AA2235" s="17">
        <v>536</v>
      </c>
      <c r="AB2235" s="21">
        <v>4808.7</v>
      </c>
      <c r="AC2235" s="17">
        <v>0</v>
      </c>
      <c r="AD2235" s="21">
        <v>0</v>
      </c>
      <c r="AE2235" s="21">
        <v>0</v>
      </c>
      <c r="AF2235" s="21">
        <v>5445.8099999999995</v>
      </c>
      <c r="AG2235" s="21" t="s">
        <v>35</v>
      </c>
      <c r="AI2235"/>
    </row>
    <row r="2236" spans="1:35">
      <c r="A2236" s="22">
        <v>2234</v>
      </c>
      <c r="B2236" s="28">
        <v>45717</v>
      </c>
      <c r="C2236" s="23" t="s">
        <v>41</v>
      </c>
      <c r="D2236" s="23" t="s">
        <v>98</v>
      </c>
      <c r="E2236" s="22">
        <v>753</v>
      </c>
      <c r="F2236" s="22">
        <v>38</v>
      </c>
      <c r="G2236" s="22">
        <v>0</v>
      </c>
      <c r="H2236" s="38">
        <v>0</v>
      </c>
      <c r="I2236" s="22">
        <v>17837</v>
      </c>
      <c r="J2236" s="22">
        <v>0</v>
      </c>
      <c r="K2236" s="22">
        <v>159526</v>
      </c>
      <c r="L2236" s="22">
        <v>921064</v>
      </c>
      <c r="M2236" s="22">
        <v>259831</v>
      </c>
      <c r="N2236" s="29">
        <v>785943.31</v>
      </c>
      <c r="O2236" s="22">
        <v>1702024</v>
      </c>
      <c r="P2236" s="29">
        <v>1753441.05</v>
      </c>
      <c r="Q2236" s="22">
        <v>0</v>
      </c>
      <c r="R2236" s="29">
        <v>0</v>
      </c>
      <c r="S2236" s="22">
        <v>0</v>
      </c>
      <c r="T2236" s="29">
        <v>0</v>
      </c>
      <c r="U2236" s="22">
        <v>137810</v>
      </c>
      <c r="V2236" s="29">
        <v>320830.71999999997</v>
      </c>
      <c r="W2236" s="22">
        <v>11280</v>
      </c>
      <c r="X2236" s="29">
        <v>45744.49</v>
      </c>
      <c r="Y2236" s="22">
        <v>0</v>
      </c>
      <c r="Z2236" s="29">
        <v>0</v>
      </c>
      <c r="AA2236" s="22">
        <v>436304</v>
      </c>
      <c r="AB2236" s="29">
        <v>2267470.6</v>
      </c>
      <c r="AC2236" s="22">
        <v>1</v>
      </c>
      <c r="AD2236" s="29">
        <v>1.2</v>
      </c>
      <c r="AE2236" s="29">
        <v>2539384.3600000003</v>
      </c>
      <c r="AF2236" s="29">
        <v>2634047.0100000002</v>
      </c>
      <c r="AG2236" s="29" t="s">
        <v>35</v>
      </c>
      <c r="AI2236"/>
    </row>
    <row r="2237" spans="1:35">
      <c r="A2237" s="17">
        <v>2235</v>
      </c>
      <c r="B2237" s="18">
        <v>45717</v>
      </c>
      <c r="C2237" s="19" t="s">
        <v>45</v>
      </c>
      <c r="D2237" s="19" t="s">
        <v>50</v>
      </c>
      <c r="E2237" s="17">
        <v>7460</v>
      </c>
      <c r="F2237" s="17">
        <v>3684</v>
      </c>
      <c r="G2237" s="17">
        <v>74699</v>
      </c>
      <c r="H2237" s="20">
        <v>7819</v>
      </c>
      <c r="I2237" s="17">
        <v>0</v>
      </c>
      <c r="J2237" s="17">
        <v>3732451</v>
      </c>
      <c r="K2237" s="17">
        <v>962773</v>
      </c>
      <c r="L2237" s="17">
        <v>59979451</v>
      </c>
      <c r="M2237" s="17">
        <v>1084539</v>
      </c>
      <c r="N2237" s="21">
        <v>4398942.95</v>
      </c>
      <c r="O2237" s="17">
        <v>491612</v>
      </c>
      <c r="P2237" s="21">
        <v>2971535.8</v>
      </c>
      <c r="Q2237" s="17">
        <v>0</v>
      </c>
      <c r="R2237" s="21">
        <v>0</v>
      </c>
      <c r="S2237" s="17">
        <v>93939</v>
      </c>
      <c r="T2237" s="21">
        <v>541639.5</v>
      </c>
      <c r="U2237" s="17">
        <v>5571204</v>
      </c>
      <c r="V2237" s="21">
        <v>15404048.5</v>
      </c>
      <c r="W2237" s="17">
        <v>934871</v>
      </c>
      <c r="X2237" s="21">
        <v>4035672.1</v>
      </c>
      <c r="Y2237" s="17">
        <v>4648</v>
      </c>
      <c r="Z2237" s="21">
        <v>84927.37</v>
      </c>
      <c r="AA2237" s="17">
        <v>31201292</v>
      </c>
      <c r="AB2237" s="21">
        <v>155860276.90000001</v>
      </c>
      <c r="AC2237" s="17">
        <v>21</v>
      </c>
      <c r="AD2237" s="21">
        <v>17.64</v>
      </c>
      <c r="AE2237" s="21">
        <v>7912118.25</v>
      </c>
      <c r="AF2237" s="21">
        <v>175384942.50999999</v>
      </c>
      <c r="AG2237" s="21" t="s">
        <v>35</v>
      </c>
      <c r="AI2237"/>
    </row>
    <row r="2238" spans="1:35">
      <c r="A2238" s="22">
        <v>2236</v>
      </c>
      <c r="B2238" s="28">
        <v>45717</v>
      </c>
      <c r="C2238" s="23" t="s">
        <v>33</v>
      </c>
      <c r="D2238" s="23" t="s">
        <v>51</v>
      </c>
      <c r="E2238" s="22">
        <v>193</v>
      </c>
      <c r="F2238" s="22">
        <v>2</v>
      </c>
      <c r="G2238" s="22">
        <v>0</v>
      </c>
      <c r="H2238" s="38">
        <v>0</v>
      </c>
      <c r="I2238" s="22">
        <v>0</v>
      </c>
      <c r="J2238" s="22">
        <v>0</v>
      </c>
      <c r="K2238" s="22">
        <v>0</v>
      </c>
      <c r="L2238" s="22">
        <v>231923</v>
      </c>
      <c r="M2238" s="22">
        <v>0</v>
      </c>
      <c r="N2238" s="29">
        <v>0</v>
      </c>
      <c r="O2238" s="22">
        <v>0</v>
      </c>
      <c r="P2238" s="29">
        <v>0</v>
      </c>
      <c r="Q2238" s="22">
        <v>0</v>
      </c>
      <c r="R2238" s="29">
        <v>0</v>
      </c>
      <c r="S2238" s="22">
        <v>0</v>
      </c>
      <c r="T2238" s="29">
        <v>0</v>
      </c>
      <c r="U2238" s="22">
        <v>23924</v>
      </c>
      <c r="V2238" s="29">
        <v>81447.53</v>
      </c>
      <c r="W2238" s="22">
        <v>3060</v>
      </c>
      <c r="X2238" s="29">
        <v>16278.8</v>
      </c>
      <c r="Y2238" s="22">
        <v>0</v>
      </c>
      <c r="Z2238" s="29">
        <v>0</v>
      </c>
      <c r="AA2238" s="22">
        <v>113720</v>
      </c>
      <c r="AB2238" s="29">
        <v>675270.6</v>
      </c>
      <c r="AC2238" s="22">
        <v>0</v>
      </c>
      <c r="AD2238" s="29">
        <v>0</v>
      </c>
      <c r="AE2238" s="29">
        <v>0</v>
      </c>
      <c r="AF2238" s="29">
        <v>772996.92999999993</v>
      </c>
      <c r="AG2238" s="29" t="s">
        <v>35</v>
      </c>
      <c r="AI2238"/>
    </row>
    <row r="2239" spans="1:35">
      <c r="A2239" s="17">
        <v>2237</v>
      </c>
      <c r="B2239" s="18">
        <v>45717</v>
      </c>
      <c r="C2239" s="19" t="s">
        <v>45</v>
      </c>
      <c r="D2239" s="19" t="s">
        <v>53</v>
      </c>
      <c r="E2239" s="17">
        <v>2878</v>
      </c>
      <c r="F2239" s="17">
        <v>1187</v>
      </c>
      <c r="G2239" s="17">
        <v>3234</v>
      </c>
      <c r="H2239" s="20">
        <v>2623</v>
      </c>
      <c r="I2239" s="17">
        <v>36070</v>
      </c>
      <c r="J2239" s="17">
        <v>2077036</v>
      </c>
      <c r="K2239" s="17">
        <v>0</v>
      </c>
      <c r="L2239" s="17">
        <v>28642601</v>
      </c>
      <c r="M2239" s="17">
        <v>0</v>
      </c>
      <c r="N2239" s="21">
        <v>0</v>
      </c>
      <c r="O2239" s="17">
        <v>0</v>
      </c>
      <c r="P2239" s="21">
        <v>0</v>
      </c>
      <c r="Q2239" s="17">
        <v>0</v>
      </c>
      <c r="R2239" s="21">
        <v>0</v>
      </c>
      <c r="S2239" s="17">
        <v>0</v>
      </c>
      <c r="T2239" s="21">
        <v>0</v>
      </c>
      <c r="U2239" s="17">
        <v>1347738</v>
      </c>
      <c r="V2239" s="21">
        <v>3350033.5</v>
      </c>
      <c r="W2239" s="17">
        <v>194673</v>
      </c>
      <c r="X2239" s="21">
        <v>651857.16</v>
      </c>
      <c r="Y2239" s="17">
        <v>0</v>
      </c>
      <c r="Z2239" s="21">
        <v>0</v>
      </c>
      <c r="AA2239" s="17">
        <v>8641479</v>
      </c>
      <c r="AB2239" s="21">
        <v>41277553.329999998</v>
      </c>
      <c r="AC2239" s="17">
        <v>1198</v>
      </c>
      <c r="AD2239" s="21">
        <v>1305.82</v>
      </c>
      <c r="AE2239" s="21">
        <v>0</v>
      </c>
      <c r="AF2239" s="21">
        <v>45280749.809999995</v>
      </c>
      <c r="AG2239" s="21" t="s">
        <v>35</v>
      </c>
      <c r="AI2239"/>
    </row>
    <row r="2240" spans="1:35">
      <c r="A2240" s="22">
        <v>2238</v>
      </c>
      <c r="B2240" s="28">
        <v>45717</v>
      </c>
      <c r="C2240" s="23" t="s">
        <v>38</v>
      </c>
      <c r="D2240" s="23" t="s">
        <v>54</v>
      </c>
      <c r="E2240" s="22">
        <v>0</v>
      </c>
      <c r="F2240" s="22">
        <v>0</v>
      </c>
      <c r="G2240" s="22">
        <v>0</v>
      </c>
      <c r="H2240" s="38">
        <v>0</v>
      </c>
      <c r="I2240" s="22">
        <v>0</v>
      </c>
      <c r="J2240" s="22">
        <v>0</v>
      </c>
      <c r="K2240" s="22">
        <v>234612</v>
      </c>
      <c r="L2240" s="22">
        <v>0</v>
      </c>
      <c r="M2240" s="22">
        <v>168176</v>
      </c>
      <c r="N2240" s="29">
        <v>1106023.26</v>
      </c>
      <c r="O2240" s="22">
        <v>305594</v>
      </c>
      <c r="P2240" s="29">
        <v>5131384.6399999997</v>
      </c>
      <c r="Q2240" s="22">
        <v>0</v>
      </c>
      <c r="R2240" s="29">
        <v>0</v>
      </c>
      <c r="S2240" s="22">
        <v>497</v>
      </c>
      <c r="T2240" s="29">
        <v>4143.7</v>
      </c>
      <c r="U2240" s="22">
        <v>0</v>
      </c>
      <c r="V2240" s="29">
        <v>0</v>
      </c>
      <c r="W2240" s="22">
        <v>0</v>
      </c>
      <c r="X2240" s="29">
        <v>0</v>
      </c>
      <c r="Y2240" s="22">
        <v>0</v>
      </c>
      <c r="Z2240" s="29">
        <v>0</v>
      </c>
      <c r="AA2240" s="22">
        <v>0</v>
      </c>
      <c r="AB2240" s="29">
        <v>0</v>
      </c>
      <c r="AC2240" s="22">
        <v>0</v>
      </c>
      <c r="AD2240" s="29">
        <v>0</v>
      </c>
      <c r="AE2240" s="29">
        <v>6241551.5999999996</v>
      </c>
      <c r="AF2240" s="29">
        <v>0</v>
      </c>
      <c r="AG2240" s="29" t="s">
        <v>40</v>
      </c>
      <c r="AI2240"/>
    </row>
    <row r="2241" spans="1:35">
      <c r="A2241" s="17">
        <v>2239</v>
      </c>
      <c r="B2241" s="18">
        <v>45717</v>
      </c>
      <c r="C2241" s="19" t="s">
        <v>41</v>
      </c>
      <c r="D2241" s="19" t="s">
        <v>55</v>
      </c>
      <c r="E2241" s="17">
        <v>1217</v>
      </c>
      <c r="F2241" s="17">
        <v>517</v>
      </c>
      <c r="G2241" s="17">
        <v>7286</v>
      </c>
      <c r="H2241" s="20">
        <v>100041</v>
      </c>
      <c r="I2241" s="17">
        <v>0</v>
      </c>
      <c r="J2241" s="17">
        <v>75370</v>
      </c>
      <c r="K2241" s="17">
        <v>48395</v>
      </c>
      <c r="L2241" s="17">
        <v>3075763</v>
      </c>
      <c r="M2241" s="17">
        <v>47758</v>
      </c>
      <c r="N2241" s="21">
        <v>232060.83</v>
      </c>
      <c r="O2241" s="17">
        <v>22657</v>
      </c>
      <c r="P2241" s="21">
        <v>255374.57</v>
      </c>
      <c r="Q2241" s="17">
        <v>0</v>
      </c>
      <c r="R2241" s="21">
        <v>0</v>
      </c>
      <c r="S2241" s="17">
        <v>215</v>
      </c>
      <c r="T2241" s="21">
        <v>1124</v>
      </c>
      <c r="U2241" s="17">
        <v>473685</v>
      </c>
      <c r="V2241" s="21">
        <v>1401996.37</v>
      </c>
      <c r="W2241" s="17">
        <v>45583</v>
      </c>
      <c r="X2241" s="21">
        <v>127681.05</v>
      </c>
      <c r="Y2241" s="17">
        <v>0</v>
      </c>
      <c r="Z2241" s="21">
        <v>0</v>
      </c>
      <c r="AA2241" s="17">
        <v>2461046</v>
      </c>
      <c r="AB2241" s="21">
        <v>14829561.4</v>
      </c>
      <c r="AC2241" s="17">
        <v>0</v>
      </c>
      <c r="AD2241" s="21">
        <v>0</v>
      </c>
      <c r="AE2241" s="21">
        <v>488559.4</v>
      </c>
      <c r="AF2241" s="21">
        <v>16359238.82</v>
      </c>
      <c r="AG2241" s="21" t="s">
        <v>35</v>
      </c>
      <c r="AI2241"/>
    </row>
    <row r="2242" spans="1:35">
      <c r="A2242" s="22">
        <v>2240</v>
      </c>
      <c r="B2242" s="28">
        <v>45717</v>
      </c>
      <c r="C2242" s="23" t="s">
        <v>38</v>
      </c>
      <c r="D2242" s="23" t="s">
        <v>56</v>
      </c>
      <c r="E2242" s="22">
        <v>424</v>
      </c>
      <c r="F2242" s="22">
        <v>337</v>
      </c>
      <c r="G2242" s="22">
        <v>658</v>
      </c>
      <c r="H2242" s="38">
        <v>90</v>
      </c>
      <c r="I2242" s="22">
        <v>0</v>
      </c>
      <c r="J2242" s="22">
        <v>8077</v>
      </c>
      <c r="K2242" s="22">
        <v>469460</v>
      </c>
      <c r="L2242" s="22">
        <v>1641526</v>
      </c>
      <c r="M2242" s="22">
        <v>476504</v>
      </c>
      <c r="N2242" s="29">
        <v>2267117.09</v>
      </c>
      <c r="O2242" s="22">
        <v>301732</v>
      </c>
      <c r="P2242" s="29">
        <v>2661124.4300000002</v>
      </c>
      <c r="Q2242" s="22">
        <v>0</v>
      </c>
      <c r="R2242" s="29">
        <v>0</v>
      </c>
      <c r="S2242" s="22">
        <v>2168</v>
      </c>
      <c r="T2242" s="29">
        <v>6758.6</v>
      </c>
      <c r="U2242" s="22">
        <v>178096</v>
      </c>
      <c r="V2242" s="29">
        <v>469610.66</v>
      </c>
      <c r="W2242" s="22">
        <v>86905</v>
      </c>
      <c r="X2242" s="29">
        <v>280665.28999999998</v>
      </c>
      <c r="Y2242" s="22">
        <v>0</v>
      </c>
      <c r="Z2242" s="29">
        <v>0</v>
      </c>
      <c r="AA2242" s="22">
        <v>718208</v>
      </c>
      <c r="AB2242" s="29">
        <v>3967339.53</v>
      </c>
      <c r="AC2242" s="22">
        <v>0</v>
      </c>
      <c r="AD2242" s="29">
        <v>0</v>
      </c>
      <c r="AE2242" s="29">
        <v>4935000.1199999992</v>
      </c>
      <c r="AF2242" s="29">
        <v>4717615.4799999995</v>
      </c>
      <c r="AG2242" s="29" t="s">
        <v>40</v>
      </c>
      <c r="AI2242"/>
    </row>
    <row r="2243" spans="1:35">
      <c r="A2243" s="17">
        <v>2241</v>
      </c>
      <c r="B2243" s="18">
        <v>45717</v>
      </c>
      <c r="C2243" s="19" t="s">
        <v>41</v>
      </c>
      <c r="D2243" s="19" t="s">
        <v>57</v>
      </c>
      <c r="E2243" s="17">
        <v>430</v>
      </c>
      <c r="F2243" s="17">
        <v>5</v>
      </c>
      <c r="G2243" s="17">
        <v>8107</v>
      </c>
      <c r="H2243" s="20">
        <v>0</v>
      </c>
      <c r="I2243" s="17">
        <v>19870</v>
      </c>
      <c r="J2243" s="17">
        <v>0</v>
      </c>
      <c r="K2243" s="17">
        <v>138</v>
      </c>
      <c r="L2243" s="17">
        <v>901316</v>
      </c>
      <c r="M2243" s="17">
        <v>296</v>
      </c>
      <c r="N2243" s="21">
        <v>1314.17</v>
      </c>
      <c r="O2243" s="17">
        <v>184</v>
      </c>
      <c r="P2243" s="21">
        <v>826.77</v>
      </c>
      <c r="Q2243" s="17">
        <v>0</v>
      </c>
      <c r="R2243" s="21">
        <v>0</v>
      </c>
      <c r="S2243" s="17">
        <v>2</v>
      </c>
      <c r="T2243" s="21">
        <v>14</v>
      </c>
      <c r="U2243" s="17">
        <v>71070</v>
      </c>
      <c r="V2243" s="21">
        <v>222132.31</v>
      </c>
      <c r="W2243" s="17">
        <v>39510</v>
      </c>
      <c r="X2243" s="21">
        <v>159550.26999999999</v>
      </c>
      <c r="Y2243" s="17">
        <v>245</v>
      </c>
      <c r="Z2243" s="21">
        <v>7204.57</v>
      </c>
      <c r="AA2243" s="17">
        <v>283275</v>
      </c>
      <c r="AB2243" s="21">
        <v>1684720.03</v>
      </c>
      <c r="AC2243" s="17">
        <v>0</v>
      </c>
      <c r="AD2243" s="21">
        <v>0</v>
      </c>
      <c r="AE2243" s="21">
        <v>2154.94</v>
      </c>
      <c r="AF2243" s="21">
        <v>2073607.18</v>
      </c>
      <c r="AG2243" s="21" t="s">
        <v>35</v>
      </c>
      <c r="AI2243"/>
    </row>
    <row r="2244" spans="1:35">
      <c r="A2244" s="22">
        <v>2242</v>
      </c>
      <c r="B2244" s="28">
        <v>45717</v>
      </c>
      <c r="C2244" s="23" t="s">
        <v>38</v>
      </c>
      <c r="D2244" s="23" t="s">
        <v>58</v>
      </c>
      <c r="E2244" s="22">
        <v>13</v>
      </c>
      <c r="F2244" s="22">
        <v>2</v>
      </c>
      <c r="G2244" s="22">
        <v>0</v>
      </c>
      <c r="H2244" s="38">
        <v>0</v>
      </c>
      <c r="I2244" s="22">
        <v>0</v>
      </c>
      <c r="J2244" s="22">
        <v>6</v>
      </c>
      <c r="K2244" s="22">
        <v>0</v>
      </c>
      <c r="L2244" s="22">
        <v>104159</v>
      </c>
      <c r="M2244" s="22">
        <v>0</v>
      </c>
      <c r="N2244" s="29">
        <v>0</v>
      </c>
      <c r="O2244" s="22">
        <v>0</v>
      </c>
      <c r="P2244" s="29">
        <v>0</v>
      </c>
      <c r="Q2244" s="22">
        <v>0</v>
      </c>
      <c r="R2244" s="29">
        <v>0</v>
      </c>
      <c r="S2244" s="22">
        <v>0</v>
      </c>
      <c r="T2244" s="29">
        <v>0</v>
      </c>
      <c r="U2244" s="22">
        <v>23115</v>
      </c>
      <c r="V2244" s="29">
        <v>87974.79</v>
      </c>
      <c r="W2244" s="22">
        <v>12699</v>
      </c>
      <c r="X2244" s="29">
        <v>53252.6</v>
      </c>
      <c r="Y2244" s="22">
        <v>0</v>
      </c>
      <c r="Z2244" s="29">
        <v>0</v>
      </c>
      <c r="AA2244" s="22">
        <v>28269</v>
      </c>
      <c r="AB2244" s="29">
        <v>180562.5</v>
      </c>
      <c r="AC2244" s="22">
        <v>0</v>
      </c>
      <c r="AD2244" s="29">
        <v>0</v>
      </c>
      <c r="AE2244" s="29">
        <v>0</v>
      </c>
      <c r="AF2244" s="29">
        <v>321789.89</v>
      </c>
      <c r="AG2244" s="29" t="s">
        <v>35</v>
      </c>
      <c r="AI2244"/>
    </row>
    <row r="2245" spans="1:35">
      <c r="A2245" s="17">
        <v>2243</v>
      </c>
      <c r="B2245" s="18">
        <v>45717</v>
      </c>
      <c r="C2245" s="19" t="s">
        <v>41</v>
      </c>
      <c r="D2245" s="19" t="s">
        <v>59</v>
      </c>
      <c r="E2245" s="17">
        <v>241</v>
      </c>
      <c r="F2245" s="17">
        <v>39</v>
      </c>
      <c r="G2245" s="17">
        <v>1531</v>
      </c>
      <c r="H2245" s="20">
        <v>0</v>
      </c>
      <c r="I2245" s="17">
        <v>0</v>
      </c>
      <c r="J2245" s="17">
        <v>37566</v>
      </c>
      <c r="K2245" s="17">
        <v>13215</v>
      </c>
      <c r="L2245" s="17">
        <v>585425</v>
      </c>
      <c r="M2245" s="17">
        <v>26339</v>
      </c>
      <c r="N2245" s="21">
        <v>65522.59</v>
      </c>
      <c r="O2245" s="17">
        <v>7682</v>
      </c>
      <c r="P2245" s="21">
        <v>35859.160000000003</v>
      </c>
      <c r="Q2245" s="17">
        <v>0</v>
      </c>
      <c r="R2245" s="21">
        <v>0</v>
      </c>
      <c r="S2245" s="17">
        <v>279</v>
      </c>
      <c r="T2245" s="21">
        <v>1062.7</v>
      </c>
      <c r="U2245" s="17">
        <v>126996</v>
      </c>
      <c r="V2245" s="21">
        <v>265347.68</v>
      </c>
      <c r="W2245" s="17">
        <v>5587</v>
      </c>
      <c r="X2245" s="21">
        <v>16159.95</v>
      </c>
      <c r="Y2245" s="17">
        <v>0</v>
      </c>
      <c r="Z2245" s="21">
        <v>0</v>
      </c>
      <c r="AA2245" s="17">
        <v>420573</v>
      </c>
      <c r="AB2245" s="21">
        <v>1920083.99</v>
      </c>
      <c r="AC2245" s="17">
        <v>0</v>
      </c>
      <c r="AD2245" s="21">
        <v>0</v>
      </c>
      <c r="AE2245" s="21">
        <v>102444.45</v>
      </c>
      <c r="AF2245" s="21">
        <v>2201591.62</v>
      </c>
      <c r="AG2245" s="21" t="s">
        <v>35</v>
      </c>
      <c r="AI2245"/>
    </row>
    <row r="2246" spans="1:35">
      <c r="A2246" s="22">
        <v>2244</v>
      </c>
      <c r="B2246" s="28">
        <v>45717</v>
      </c>
      <c r="C2246" s="23" t="s">
        <v>38</v>
      </c>
      <c r="D2246" s="23" t="s">
        <v>103</v>
      </c>
      <c r="E2246" s="22">
        <v>2</v>
      </c>
      <c r="F2246" s="22">
        <v>0</v>
      </c>
      <c r="G2246" s="22">
        <v>0</v>
      </c>
      <c r="H2246" s="38">
        <v>0</v>
      </c>
      <c r="I2246" s="22">
        <v>0</v>
      </c>
      <c r="J2246" s="22">
        <v>0</v>
      </c>
      <c r="K2246" s="22">
        <v>0</v>
      </c>
      <c r="L2246" s="22">
        <v>22951</v>
      </c>
      <c r="M2246" s="22">
        <v>0</v>
      </c>
      <c r="N2246" s="29">
        <v>0</v>
      </c>
      <c r="O2246" s="22">
        <v>0</v>
      </c>
      <c r="P2246" s="29">
        <v>0</v>
      </c>
      <c r="Q2246" s="22">
        <v>0</v>
      </c>
      <c r="R2246" s="29">
        <v>0</v>
      </c>
      <c r="S2246" s="22">
        <v>0</v>
      </c>
      <c r="T2246" s="29">
        <v>0</v>
      </c>
      <c r="U2246" s="22">
        <v>538</v>
      </c>
      <c r="V2246" s="29">
        <v>2490.25</v>
      </c>
      <c r="W2246" s="22">
        <v>154</v>
      </c>
      <c r="X2246" s="29">
        <v>610.79999999999995</v>
      </c>
      <c r="Y2246" s="22">
        <v>0</v>
      </c>
      <c r="Z2246" s="29">
        <v>0</v>
      </c>
      <c r="AA2246" s="22">
        <v>1904</v>
      </c>
      <c r="AB2246" s="29">
        <v>11262.68</v>
      </c>
      <c r="AC2246" s="22">
        <v>0</v>
      </c>
      <c r="AD2246" s="29">
        <v>0</v>
      </c>
      <c r="AE2246" s="29">
        <v>0</v>
      </c>
      <c r="AF2246" s="29">
        <v>14363.73</v>
      </c>
      <c r="AG2246" s="29" t="s">
        <v>35</v>
      </c>
      <c r="AI2246"/>
    </row>
    <row r="2247" spans="1:35">
      <c r="A2247" s="17">
        <v>2245</v>
      </c>
      <c r="B2247" s="18">
        <v>45717</v>
      </c>
      <c r="C2247" s="19" t="s">
        <v>33</v>
      </c>
      <c r="D2247" s="19" t="s">
        <v>60</v>
      </c>
      <c r="E2247" s="17">
        <v>692</v>
      </c>
      <c r="F2247" s="17">
        <v>2</v>
      </c>
      <c r="G2247" s="17">
        <v>0</v>
      </c>
      <c r="H2247" s="20">
        <v>4405</v>
      </c>
      <c r="I2247" s="17">
        <v>0</v>
      </c>
      <c r="J2247" s="17">
        <v>0</v>
      </c>
      <c r="K2247" s="17">
        <v>1368</v>
      </c>
      <c r="L2247" s="17">
        <v>5795362</v>
      </c>
      <c r="M2247" s="17">
        <v>814</v>
      </c>
      <c r="N2247" s="21">
        <v>1379.59</v>
      </c>
      <c r="O2247" s="17">
        <v>3600</v>
      </c>
      <c r="P2247" s="21">
        <v>2676.25</v>
      </c>
      <c r="Q2247" s="17">
        <v>0</v>
      </c>
      <c r="R2247" s="21">
        <v>0</v>
      </c>
      <c r="S2247" s="17">
        <v>0</v>
      </c>
      <c r="T2247" s="21">
        <v>0</v>
      </c>
      <c r="U2247" s="17">
        <v>142735</v>
      </c>
      <c r="V2247" s="21">
        <v>284735.68</v>
      </c>
      <c r="W2247" s="17">
        <v>10507</v>
      </c>
      <c r="X2247" s="21">
        <v>35070.92</v>
      </c>
      <c r="Y2247" s="17">
        <v>0</v>
      </c>
      <c r="Z2247" s="21">
        <v>0</v>
      </c>
      <c r="AA2247" s="17">
        <v>820471</v>
      </c>
      <c r="AB2247" s="21">
        <v>4102580.73</v>
      </c>
      <c r="AC2247" s="17">
        <v>0</v>
      </c>
      <c r="AD2247" s="21">
        <v>0</v>
      </c>
      <c r="AE2247" s="21">
        <v>4055.84</v>
      </c>
      <c r="AF2247" s="21">
        <v>4422387.33</v>
      </c>
      <c r="AG2247" s="21" t="s">
        <v>35</v>
      </c>
      <c r="AI2247"/>
    </row>
    <row r="2248" spans="1:35">
      <c r="A2248" s="22">
        <v>2246</v>
      </c>
      <c r="B2248" s="28">
        <v>45717</v>
      </c>
      <c r="C2248" s="23" t="s">
        <v>33</v>
      </c>
      <c r="D2248" s="23" t="s">
        <v>61</v>
      </c>
      <c r="E2248" s="22">
        <v>371</v>
      </c>
      <c r="F2248" s="22">
        <v>4</v>
      </c>
      <c r="G2248" s="22">
        <v>2981</v>
      </c>
      <c r="H2248" s="38">
        <v>336</v>
      </c>
      <c r="I2248" s="22">
        <v>59403</v>
      </c>
      <c r="J2248" s="22">
        <v>0</v>
      </c>
      <c r="K2248" s="22">
        <v>324</v>
      </c>
      <c r="L2248" s="22">
        <v>1322924</v>
      </c>
      <c r="M2248" s="22">
        <v>1475</v>
      </c>
      <c r="N2248" s="29">
        <v>5451.8</v>
      </c>
      <c r="O2248" s="22">
        <v>585</v>
      </c>
      <c r="P2248" s="29">
        <v>7677.29</v>
      </c>
      <c r="Q2248" s="22">
        <v>0</v>
      </c>
      <c r="R2248" s="29">
        <v>0</v>
      </c>
      <c r="S2248" s="22">
        <v>8</v>
      </c>
      <c r="T2248" s="29">
        <v>38.5</v>
      </c>
      <c r="U2248" s="22">
        <v>100042</v>
      </c>
      <c r="V2248" s="29">
        <v>260944.15</v>
      </c>
      <c r="W2248" s="22">
        <v>23020</v>
      </c>
      <c r="X2248" s="29">
        <v>135399.91</v>
      </c>
      <c r="Y2248" s="22">
        <v>0</v>
      </c>
      <c r="Z2248" s="29">
        <v>0</v>
      </c>
      <c r="AA2248" s="22">
        <v>2092879</v>
      </c>
      <c r="AB2248" s="29">
        <v>6252343.3200000003</v>
      </c>
      <c r="AC2248" s="22">
        <v>0</v>
      </c>
      <c r="AD2248" s="29">
        <v>0</v>
      </c>
      <c r="AE2248" s="29">
        <v>13167.59</v>
      </c>
      <c r="AF2248" s="29">
        <v>6648687.3799999999</v>
      </c>
      <c r="AG2248" s="29" t="s">
        <v>35</v>
      </c>
      <c r="AI2248"/>
    </row>
    <row r="2249" spans="1:35">
      <c r="A2249" s="17">
        <v>2247</v>
      </c>
      <c r="B2249" s="18">
        <v>45717</v>
      </c>
      <c r="C2249" s="19" t="s">
        <v>41</v>
      </c>
      <c r="D2249" s="19" t="s">
        <v>62</v>
      </c>
      <c r="E2249" s="17">
        <v>1767</v>
      </c>
      <c r="F2249" s="17">
        <v>312</v>
      </c>
      <c r="G2249" s="17">
        <v>22150</v>
      </c>
      <c r="H2249" s="20">
        <v>0</v>
      </c>
      <c r="I2249" s="17">
        <v>0</v>
      </c>
      <c r="J2249" s="17">
        <v>5918441</v>
      </c>
      <c r="K2249" s="17">
        <v>1182437</v>
      </c>
      <c r="L2249" s="17">
        <v>14105175</v>
      </c>
      <c r="M2249" s="17">
        <v>2791408</v>
      </c>
      <c r="N2249" s="21">
        <v>7898607.8200000003</v>
      </c>
      <c r="O2249" s="17">
        <v>1788789</v>
      </c>
      <c r="P2249" s="21">
        <v>10482219.91</v>
      </c>
      <c r="Q2249" s="17">
        <v>0</v>
      </c>
      <c r="R2249" s="21">
        <v>0</v>
      </c>
      <c r="S2249" s="17">
        <v>5466</v>
      </c>
      <c r="T2249" s="21">
        <v>26861.68</v>
      </c>
      <c r="U2249" s="17">
        <v>2475196</v>
      </c>
      <c r="V2249" s="21">
        <v>6871826.2699999996</v>
      </c>
      <c r="W2249" s="17">
        <v>1171979</v>
      </c>
      <c r="X2249" s="21">
        <v>4413498.45</v>
      </c>
      <c r="Y2249" s="17">
        <v>3185</v>
      </c>
      <c r="Z2249" s="21">
        <v>43586.33</v>
      </c>
      <c r="AA2249" s="17">
        <v>7711703</v>
      </c>
      <c r="AB2249" s="21">
        <v>41926401.520000003</v>
      </c>
      <c r="AC2249" s="17">
        <v>23</v>
      </c>
      <c r="AD2249" s="21">
        <v>23</v>
      </c>
      <c r="AE2249" s="21">
        <v>18407689.41</v>
      </c>
      <c r="AF2249" s="21">
        <v>53255335.57</v>
      </c>
      <c r="AG2249" s="21" t="s">
        <v>35</v>
      </c>
      <c r="AI2249"/>
    </row>
    <row r="2250" spans="1:35">
      <c r="A2250" s="22">
        <v>2248</v>
      </c>
      <c r="B2250" s="28">
        <v>45717</v>
      </c>
      <c r="C2250" s="23" t="s">
        <v>36</v>
      </c>
      <c r="D2250" s="23" t="s">
        <v>64</v>
      </c>
      <c r="E2250" s="22">
        <v>0</v>
      </c>
      <c r="F2250" s="22">
        <v>0</v>
      </c>
      <c r="G2250" s="22">
        <v>0</v>
      </c>
      <c r="H2250" s="38">
        <v>452778</v>
      </c>
      <c r="I2250" s="22">
        <v>0</v>
      </c>
      <c r="J2250" s="22">
        <v>11065</v>
      </c>
      <c r="K2250" s="22">
        <v>0</v>
      </c>
      <c r="L2250" s="22">
        <v>10334747</v>
      </c>
      <c r="M2250" s="22">
        <v>0</v>
      </c>
      <c r="N2250" s="29">
        <v>0</v>
      </c>
      <c r="O2250" s="22">
        <v>0</v>
      </c>
      <c r="P2250" s="29">
        <v>0</v>
      </c>
      <c r="Q2250" s="22">
        <v>0</v>
      </c>
      <c r="R2250" s="29">
        <v>0</v>
      </c>
      <c r="S2250" s="22">
        <v>0</v>
      </c>
      <c r="T2250" s="29">
        <v>0</v>
      </c>
      <c r="U2250" s="22">
        <v>136476</v>
      </c>
      <c r="V2250" s="29">
        <v>374893.3</v>
      </c>
      <c r="W2250" s="22">
        <v>8589</v>
      </c>
      <c r="X2250" s="29">
        <v>16955.59</v>
      </c>
      <c r="Y2250" s="22">
        <v>0</v>
      </c>
      <c r="Z2250" s="29">
        <v>0</v>
      </c>
      <c r="AA2250" s="22">
        <v>2329367</v>
      </c>
      <c r="AB2250" s="29">
        <v>8298912.6799999997</v>
      </c>
      <c r="AC2250" s="22">
        <v>5</v>
      </c>
      <c r="AD2250" s="29">
        <v>5</v>
      </c>
      <c r="AE2250" s="29">
        <v>0</v>
      </c>
      <c r="AF2250" s="29">
        <v>8690766.5700000003</v>
      </c>
      <c r="AG2250" s="29" t="s">
        <v>35</v>
      </c>
      <c r="AI2250"/>
    </row>
    <row r="2251" spans="1:35">
      <c r="A2251" s="17">
        <v>2249</v>
      </c>
      <c r="B2251" s="18">
        <v>45717</v>
      </c>
      <c r="C2251" s="19" t="s">
        <v>41</v>
      </c>
      <c r="D2251" s="19" t="s">
        <v>65</v>
      </c>
      <c r="E2251" s="17">
        <v>12689</v>
      </c>
      <c r="F2251" s="17">
        <v>8450</v>
      </c>
      <c r="G2251" s="17">
        <v>1781856</v>
      </c>
      <c r="H2251" s="20">
        <v>2331</v>
      </c>
      <c r="I2251" s="17">
        <v>2344107</v>
      </c>
      <c r="J2251" s="17">
        <v>892745</v>
      </c>
      <c r="K2251" s="17">
        <v>23840913</v>
      </c>
      <c r="L2251" s="17">
        <v>59321831</v>
      </c>
      <c r="M2251" s="17">
        <v>83870678</v>
      </c>
      <c r="N2251" s="21">
        <v>188773299</v>
      </c>
      <c r="O2251" s="17">
        <v>37020937</v>
      </c>
      <c r="P2251" s="21">
        <v>388737952.5</v>
      </c>
      <c r="Q2251" s="17">
        <v>0</v>
      </c>
      <c r="R2251" s="21">
        <v>0</v>
      </c>
      <c r="S2251" s="17">
        <v>176283</v>
      </c>
      <c r="T2251" s="21">
        <v>1218305.48</v>
      </c>
      <c r="U2251" s="17">
        <v>9199507</v>
      </c>
      <c r="V2251" s="21">
        <v>36919036.350000001</v>
      </c>
      <c r="W2251" s="17">
        <v>6714404</v>
      </c>
      <c r="X2251" s="21">
        <v>35470590.509999998</v>
      </c>
      <c r="Y2251" s="17">
        <v>59194</v>
      </c>
      <c r="Z2251" s="21">
        <v>862891.8</v>
      </c>
      <c r="AA2251" s="17">
        <v>34815083</v>
      </c>
      <c r="AB2251" s="21">
        <v>246072870.59999999</v>
      </c>
      <c r="AC2251" s="17">
        <v>117</v>
      </c>
      <c r="AD2251" s="21">
        <v>119.55</v>
      </c>
      <c r="AE2251" s="21">
        <v>578729556.98000002</v>
      </c>
      <c r="AF2251" s="21">
        <v>319325508.81</v>
      </c>
      <c r="AG2251" s="21" t="s">
        <v>40</v>
      </c>
      <c r="AI2251"/>
    </row>
    <row r="2252" spans="1:35">
      <c r="A2252" s="22">
        <v>2250</v>
      </c>
      <c r="B2252" s="28">
        <v>45717</v>
      </c>
      <c r="C2252" s="23" t="s">
        <v>38</v>
      </c>
      <c r="D2252" s="23" t="s">
        <v>66</v>
      </c>
      <c r="E2252" s="22">
        <v>46</v>
      </c>
      <c r="F2252" s="22">
        <v>25</v>
      </c>
      <c r="G2252" s="22">
        <v>0</v>
      </c>
      <c r="H2252" s="38">
        <v>0</v>
      </c>
      <c r="I2252" s="22">
        <v>0</v>
      </c>
      <c r="J2252" s="22">
        <v>0</v>
      </c>
      <c r="K2252" s="22">
        <v>877474</v>
      </c>
      <c r="L2252" s="22">
        <v>796475</v>
      </c>
      <c r="M2252" s="22">
        <v>1074550</v>
      </c>
      <c r="N2252" s="29">
        <v>4206602.33</v>
      </c>
      <c r="O2252" s="22">
        <v>1748652</v>
      </c>
      <c r="P2252" s="29">
        <v>16652971.970000001</v>
      </c>
      <c r="Q2252" s="22">
        <v>0</v>
      </c>
      <c r="R2252" s="29">
        <v>0</v>
      </c>
      <c r="S2252" s="22">
        <v>3185</v>
      </c>
      <c r="T2252" s="29">
        <v>23798.34</v>
      </c>
      <c r="U2252" s="22">
        <v>278733</v>
      </c>
      <c r="V2252" s="29">
        <v>1421135.65</v>
      </c>
      <c r="W2252" s="22">
        <v>0</v>
      </c>
      <c r="X2252" s="29">
        <v>0</v>
      </c>
      <c r="Y2252" s="22">
        <v>0</v>
      </c>
      <c r="Z2252" s="29">
        <v>0</v>
      </c>
      <c r="AA2252" s="22">
        <v>265715</v>
      </c>
      <c r="AB2252" s="29">
        <v>1678489.16</v>
      </c>
      <c r="AC2252" s="22">
        <v>0</v>
      </c>
      <c r="AD2252" s="29">
        <v>0</v>
      </c>
      <c r="AE2252" s="29">
        <v>20883372.640000001</v>
      </c>
      <c r="AF2252" s="29">
        <v>3099624.8099999996</v>
      </c>
      <c r="AG2252" s="29" t="s">
        <v>40</v>
      </c>
      <c r="AI2252"/>
    </row>
    <row r="2253" spans="1:35">
      <c r="A2253" s="17">
        <v>2251</v>
      </c>
      <c r="B2253" s="18">
        <v>45717</v>
      </c>
      <c r="C2253" s="19" t="s">
        <v>41</v>
      </c>
      <c r="D2253" s="19" t="s">
        <v>67</v>
      </c>
      <c r="E2253" s="17">
        <v>10485</v>
      </c>
      <c r="F2253" s="17">
        <v>5795</v>
      </c>
      <c r="G2253" s="17">
        <v>2041482</v>
      </c>
      <c r="H2253" s="20">
        <v>6383</v>
      </c>
      <c r="I2253" s="17">
        <v>600208</v>
      </c>
      <c r="J2253" s="17">
        <v>3739298</v>
      </c>
      <c r="K2253" s="17">
        <v>18208662</v>
      </c>
      <c r="L2253" s="17">
        <v>31751667</v>
      </c>
      <c r="M2253" s="17">
        <v>18810434</v>
      </c>
      <c r="N2253" s="21">
        <v>106124192.7</v>
      </c>
      <c r="O2253" s="17">
        <v>65086576</v>
      </c>
      <c r="P2253" s="21">
        <v>260863182.59999999</v>
      </c>
      <c r="Q2253" s="17">
        <v>58</v>
      </c>
      <c r="R2253" s="21">
        <v>4494.1099999999997</v>
      </c>
      <c r="S2253" s="17">
        <v>61577</v>
      </c>
      <c r="T2253" s="21">
        <v>327323.45</v>
      </c>
      <c r="U2253" s="17">
        <v>5156319</v>
      </c>
      <c r="V2253" s="21">
        <v>23152476.969999999</v>
      </c>
      <c r="W2253" s="17">
        <v>3324129</v>
      </c>
      <c r="X2253" s="21">
        <v>21636445.620000001</v>
      </c>
      <c r="Y2253" s="17">
        <v>5832</v>
      </c>
      <c r="Z2253" s="21">
        <v>123325.82</v>
      </c>
      <c r="AA2253" s="17">
        <v>14866219</v>
      </c>
      <c r="AB2253" s="21">
        <v>114710104</v>
      </c>
      <c r="AC2253" s="17">
        <v>1</v>
      </c>
      <c r="AD2253" s="21">
        <v>0.48</v>
      </c>
      <c r="AE2253" s="21">
        <v>367319192.86000001</v>
      </c>
      <c r="AF2253" s="21">
        <v>159622352.88999999</v>
      </c>
      <c r="AG2253" s="21" t="s">
        <v>40</v>
      </c>
      <c r="AI2253"/>
    </row>
    <row r="2254" spans="1:35">
      <c r="A2254" s="22">
        <v>2252</v>
      </c>
      <c r="B2254" s="28">
        <v>45717</v>
      </c>
      <c r="C2254" s="23" t="s">
        <v>41</v>
      </c>
      <c r="D2254" s="23" t="s">
        <v>68</v>
      </c>
      <c r="E2254" s="22">
        <v>2404</v>
      </c>
      <c r="F2254" s="22">
        <v>716</v>
      </c>
      <c r="G2254" s="22">
        <v>13022</v>
      </c>
      <c r="H2254" s="38">
        <v>1364</v>
      </c>
      <c r="I2254" s="22">
        <v>0</v>
      </c>
      <c r="J2254" s="22">
        <v>408281</v>
      </c>
      <c r="K2254" s="22">
        <v>42311</v>
      </c>
      <c r="L2254" s="22">
        <v>12337695</v>
      </c>
      <c r="M2254" s="22">
        <v>78171</v>
      </c>
      <c r="N2254" s="29">
        <v>370666.83</v>
      </c>
      <c r="O2254" s="22">
        <v>59430</v>
      </c>
      <c r="P2254" s="29">
        <v>268742.76</v>
      </c>
      <c r="Q2254" s="22">
        <v>0</v>
      </c>
      <c r="R2254" s="29">
        <v>0</v>
      </c>
      <c r="S2254" s="22">
        <v>431</v>
      </c>
      <c r="T2254" s="29">
        <v>2641.2</v>
      </c>
      <c r="U2254" s="22">
        <v>1047800</v>
      </c>
      <c r="V2254" s="29">
        <v>2615655.58</v>
      </c>
      <c r="W2254" s="22">
        <v>216070</v>
      </c>
      <c r="X2254" s="29">
        <v>669549.28</v>
      </c>
      <c r="Y2254" s="22">
        <v>0</v>
      </c>
      <c r="Z2254" s="29">
        <v>0</v>
      </c>
      <c r="AA2254" s="22">
        <v>5114131</v>
      </c>
      <c r="AB2254" s="29">
        <v>27577644.73</v>
      </c>
      <c r="AC2254" s="22">
        <v>97</v>
      </c>
      <c r="AD2254" s="29">
        <v>34.65</v>
      </c>
      <c r="AE2254" s="29">
        <v>642050.79</v>
      </c>
      <c r="AF2254" s="29">
        <v>30862884.239999998</v>
      </c>
      <c r="AG2254" s="29" t="s">
        <v>35</v>
      </c>
      <c r="AI2254"/>
    </row>
    <row r="2255" spans="1:35">
      <c r="A2255" s="17">
        <v>2253</v>
      </c>
      <c r="B2255" s="18">
        <v>45717</v>
      </c>
      <c r="C2255" s="19" t="s">
        <v>41</v>
      </c>
      <c r="D2255" s="19" t="s">
        <v>69</v>
      </c>
      <c r="E2255" s="17">
        <v>732</v>
      </c>
      <c r="F2255" s="17">
        <v>309</v>
      </c>
      <c r="G2255" s="17">
        <v>42019</v>
      </c>
      <c r="H2255" s="20">
        <v>7542</v>
      </c>
      <c r="I2255" s="17">
        <v>0</v>
      </c>
      <c r="J2255" s="17">
        <v>148478</v>
      </c>
      <c r="K2255" s="17">
        <v>3552853</v>
      </c>
      <c r="L2255" s="17">
        <v>6519700</v>
      </c>
      <c r="M2255" s="17">
        <v>12217512</v>
      </c>
      <c r="N2255" s="21">
        <v>21904847.25</v>
      </c>
      <c r="O2255" s="17">
        <v>2547385</v>
      </c>
      <c r="P2255" s="21">
        <v>18809618.390000001</v>
      </c>
      <c r="Q2255" s="17">
        <v>0</v>
      </c>
      <c r="R2255" s="21">
        <v>0</v>
      </c>
      <c r="S2255" s="17">
        <v>24975</v>
      </c>
      <c r="T2255" s="21">
        <v>128960.2</v>
      </c>
      <c r="U2255" s="17">
        <v>597502</v>
      </c>
      <c r="V2255" s="21">
        <v>2165817.5499999998</v>
      </c>
      <c r="W2255" s="17">
        <v>284487</v>
      </c>
      <c r="X2255" s="21">
        <v>3483928.95</v>
      </c>
      <c r="Y2255" s="17">
        <v>0</v>
      </c>
      <c r="Z2255" s="21">
        <v>0</v>
      </c>
      <c r="AA2255" s="17">
        <v>3392813</v>
      </c>
      <c r="AB2255" s="21">
        <v>19660645.469999999</v>
      </c>
      <c r="AC2255" s="17">
        <v>0</v>
      </c>
      <c r="AD2255" s="21">
        <v>0</v>
      </c>
      <c r="AE2255" s="21">
        <v>40843425.840000004</v>
      </c>
      <c r="AF2255" s="21">
        <v>25310391.969999999</v>
      </c>
      <c r="AG2255" s="21" t="s">
        <v>40</v>
      </c>
      <c r="AI2255"/>
    </row>
    <row r="2256" spans="1:35">
      <c r="A2256" s="22">
        <v>2254</v>
      </c>
      <c r="B2256" s="28">
        <v>45717</v>
      </c>
      <c r="C2256" s="23" t="s">
        <v>36</v>
      </c>
      <c r="D2256" s="23" t="s">
        <v>70</v>
      </c>
      <c r="E2256" s="22">
        <v>0</v>
      </c>
      <c r="F2256" s="22">
        <v>0</v>
      </c>
      <c r="G2256" s="22">
        <v>0</v>
      </c>
      <c r="H2256" s="38">
        <v>193051</v>
      </c>
      <c r="I2256" s="22">
        <v>0</v>
      </c>
      <c r="J2256" s="22">
        <v>2394319</v>
      </c>
      <c r="K2256" s="22">
        <v>0</v>
      </c>
      <c r="L2256" s="22">
        <v>24561440</v>
      </c>
      <c r="M2256" s="22">
        <v>0</v>
      </c>
      <c r="N2256" s="29">
        <v>0</v>
      </c>
      <c r="O2256" s="22">
        <v>0</v>
      </c>
      <c r="P2256" s="29">
        <v>0</v>
      </c>
      <c r="Q2256" s="22">
        <v>0</v>
      </c>
      <c r="R2256" s="29">
        <v>0</v>
      </c>
      <c r="S2256" s="22">
        <v>0</v>
      </c>
      <c r="T2256" s="29">
        <v>0</v>
      </c>
      <c r="U2256" s="22">
        <v>0</v>
      </c>
      <c r="V2256" s="29">
        <v>0</v>
      </c>
      <c r="W2256" s="22">
        <v>228995</v>
      </c>
      <c r="X2256" s="29">
        <v>102612.92</v>
      </c>
      <c r="Y2256" s="22">
        <v>0</v>
      </c>
      <c r="Z2256" s="29">
        <v>0</v>
      </c>
      <c r="AA2256" s="22">
        <v>0</v>
      </c>
      <c r="AB2256" s="29">
        <v>0</v>
      </c>
      <c r="AC2256" s="22">
        <v>0</v>
      </c>
      <c r="AD2256" s="29">
        <v>0</v>
      </c>
      <c r="AE2256" s="29">
        <v>0</v>
      </c>
      <c r="AF2256" s="29">
        <v>102612.92</v>
      </c>
      <c r="AG2256" s="29" t="s">
        <v>35</v>
      </c>
      <c r="AI2256"/>
    </row>
    <row r="2257" spans="1:35">
      <c r="A2257" s="17">
        <v>2255</v>
      </c>
      <c r="B2257" s="18">
        <v>45717</v>
      </c>
      <c r="C2257" s="19" t="s">
        <v>45</v>
      </c>
      <c r="D2257" s="19" t="s">
        <v>71</v>
      </c>
      <c r="E2257" s="17">
        <v>4659</v>
      </c>
      <c r="F2257" s="17">
        <v>609</v>
      </c>
      <c r="G2257" s="17">
        <v>19814</v>
      </c>
      <c r="H2257" s="20">
        <v>14667</v>
      </c>
      <c r="I2257" s="17">
        <v>0</v>
      </c>
      <c r="J2257" s="17">
        <v>2915175</v>
      </c>
      <c r="K2257" s="17">
        <v>283126</v>
      </c>
      <c r="L2257" s="17">
        <v>33355982</v>
      </c>
      <c r="M2257" s="17">
        <v>211129</v>
      </c>
      <c r="N2257" s="21">
        <v>972962.34</v>
      </c>
      <c r="O2257" s="17">
        <v>302073</v>
      </c>
      <c r="P2257" s="21">
        <v>1371482.35</v>
      </c>
      <c r="Q2257" s="17">
        <v>0</v>
      </c>
      <c r="R2257" s="21">
        <v>0</v>
      </c>
      <c r="S2257" s="17">
        <v>4472</v>
      </c>
      <c r="T2257" s="21">
        <v>36158.300000000003</v>
      </c>
      <c r="U2257" s="17">
        <v>2885752</v>
      </c>
      <c r="V2257" s="21">
        <v>7177973.0300000003</v>
      </c>
      <c r="W2257" s="17">
        <v>510323</v>
      </c>
      <c r="X2257" s="21">
        <v>1235950.3799999999</v>
      </c>
      <c r="Y2257" s="17">
        <v>146</v>
      </c>
      <c r="Z2257" s="21">
        <v>527.89</v>
      </c>
      <c r="AA2257" s="17">
        <v>19656931</v>
      </c>
      <c r="AB2257" s="21">
        <v>97940312.640000001</v>
      </c>
      <c r="AC2257" s="17">
        <v>274</v>
      </c>
      <c r="AD2257" s="21">
        <v>280.10000000000002</v>
      </c>
      <c r="AE2257" s="21">
        <v>2380602.9899999998</v>
      </c>
      <c r="AF2257" s="21">
        <v>106355044.03999999</v>
      </c>
      <c r="AG2257" s="21" t="s">
        <v>35</v>
      </c>
      <c r="AI2257"/>
    </row>
    <row r="2258" spans="1:35">
      <c r="A2258" s="22">
        <v>2256</v>
      </c>
      <c r="B2258" s="28">
        <v>45717</v>
      </c>
      <c r="C2258" s="23" t="s">
        <v>45</v>
      </c>
      <c r="D2258" s="23" t="s">
        <v>72</v>
      </c>
      <c r="E2258" s="22">
        <v>2761</v>
      </c>
      <c r="F2258" s="22">
        <v>734</v>
      </c>
      <c r="G2258" s="22">
        <v>0</v>
      </c>
      <c r="H2258" s="38">
        <v>10135</v>
      </c>
      <c r="I2258" s="22">
        <v>0</v>
      </c>
      <c r="J2258" s="22">
        <v>457919</v>
      </c>
      <c r="K2258" s="22">
        <v>72673</v>
      </c>
      <c r="L2258" s="22">
        <v>18325100</v>
      </c>
      <c r="M2258" s="22">
        <v>75110</v>
      </c>
      <c r="N2258" s="29">
        <v>246721.37</v>
      </c>
      <c r="O2258" s="22">
        <v>27544</v>
      </c>
      <c r="P2258" s="29">
        <v>116171.81</v>
      </c>
      <c r="Q2258" s="22">
        <v>0</v>
      </c>
      <c r="R2258" s="29">
        <v>0</v>
      </c>
      <c r="S2258" s="22">
        <v>2967</v>
      </c>
      <c r="T2258" s="29">
        <v>15097.1</v>
      </c>
      <c r="U2258" s="22">
        <v>2182405</v>
      </c>
      <c r="V2258" s="29">
        <v>5124301.9400000004</v>
      </c>
      <c r="W2258" s="22">
        <v>244819</v>
      </c>
      <c r="X2258" s="29">
        <v>672635.39</v>
      </c>
      <c r="Y2258" s="22">
        <v>0</v>
      </c>
      <c r="Z2258" s="29">
        <v>0</v>
      </c>
      <c r="AA2258" s="22">
        <v>12295411</v>
      </c>
      <c r="AB2258" s="29">
        <v>54624920.780000001</v>
      </c>
      <c r="AC2258" s="22">
        <v>0</v>
      </c>
      <c r="AD2258" s="29">
        <v>0</v>
      </c>
      <c r="AE2258" s="29">
        <v>377990.27999999997</v>
      </c>
      <c r="AF2258" s="29">
        <v>60421858.109999999</v>
      </c>
      <c r="AG2258" s="29" t="s">
        <v>35</v>
      </c>
      <c r="AI2258"/>
    </row>
    <row r="2259" spans="1:35">
      <c r="A2259" s="17">
        <v>2257</v>
      </c>
      <c r="B2259" s="18">
        <v>45717</v>
      </c>
      <c r="C2259" s="19" t="s">
        <v>41</v>
      </c>
      <c r="D2259" s="19" t="s">
        <v>73</v>
      </c>
      <c r="E2259" s="17">
        <v>2006</v>
      </c>
      <c r="F2259" s="17">
        <v>1021</v>
      </c>
      <c r="G2259" s="17">
        <v>245826</v>
      </c>
      <c r="H2259" s="20">
        <v>0</v>
      </c>
      <c r="I2259" s="17">
        <v>45366</v>
      </c>
      <c r="J2259" s="17">
        <v>7505228</v>
      </c>
      <c r="K2259" s="17">
        <v>3163585</v>
      </c>
      <c r="L2259" s="17">
        <v>11062385</v>
      </c>
      <c r="M2259" s="17">
        <v>4277591</v>
      </c>
      <c r="N2259" s="21">
        <v>34155756.450000003</v>
      </c>
      <c r="O2259" s="17">
        <v>9344211</v>
      </c>
      <c r="P2259" s="21">
        <v>59684126.899999999</v>
      </c>
      <c r="Q2259" s="17">
        <v>0</v>
      </c>
      <c r="R2259" s="21">
        <v>0</v>
      </c>
      <c r="S2259" s="17">
        <v>25107</v>
      </c>
      <c r="T2259" s="21">
        <v>139863.84</v>
      </c>
      <c r="U2259" s="17">
        <v>648094</v>
      </c>
      <c r="V2259" s="21">
        <v>2052139.9</v>
      </c>
      <c r="W2259" s="17">
        <v>512782</v>
      </c>
      <c r="X2259" s="21">
        <v>2702071.96</v>
      </c>
      <c r="Y2259" s="17">
        <v>1000</v>
      </c>
      <c r="Z2259" s="21">
        <v>66117.34</v>
      </c>
      <c r="AA2259" s="17">
        <v>3867982</v>
      </c>
      <c r="AB2259" s="21">
        <v>24703300.469999999</v>
      </c>
      <c r="AC2259" s="17">
        <v>0</v>
      </c>
      <c r="AD2259" s="21">
        <v>0</v>
      </c>
      <c r="AE2259" s="21">
        <v>93979747.189999998</v>
      </c>
      <c r="AF2259" s="21">
        <v>29523629.669999998</v>
      </c>
      <c r="AG2259" s="21" t="s">
        <v>40</v>
      </c>
      <c r="AI2259"/>
    </row>
    <row r="2260" spans="1:35">
      <c r="A2260" s="22">
        <v>2258</v>
      </c>
      <c r="B2260" s="28">
        <v>45717</v>
      </c>
      <c r="C2260" s="23" t="s">
        <v>41</v>
      </c>
      <c r="D2260" s="23" t="s">
        <v>74</v>
      </c>
      <c r="E2260" s="22">
        <v>944</v>
      </c>
      <c r="F2260" s="22">
        <v>636</v>
      </c>
      <c r="G2260" s="22">
        <v>14474</v>
      </c>
      <c r="H2260" s="38">
        <v>1032</v>
      </c>
      <c r="I2260" s="22">
        <v>0</v>
      </c>
      <c r="J2260" s="22">
        <v>643740</v>
      </c>
      <c r="K2260" s="22">
        <v>128113</v>
      </c>
      <c r="L2260" s="22">
        <v>4852850</v>
      </c>
      <c r="M2260" s="22">
        <v>191485</v>
      </c>
      <c r="N2260" s="29">
        <v>1836328.74</v>
      </c>
      <c r="O2260" s="22">
        <v>104753</v>
      </c>
      <c r="P2260" s="29">
        <v>428731.68</v>
      </c>
      <c r="Q2260" s="22">
        <v>0</v>
      </c>
      <c r="R2260" s="29">
        <v>0</v>
      </c>
      <c r="S2260" s="22">
        <v>11676</v>
      </c>
      <c r="T2260" s="29">
        <v>54355.48</v>
      </c>
      <c r="U2260" s="22">
        <v>651686</v>
      </c>
      <c r="V2260" s="29">
        <v>1720102.16</v>
      </c>
      <c r="W2260" s="22">
        <v>814895</v>
      </c>
      <c r="X2260" s="29">
        <v>624048.46</v>
      </c>
      <c r="Y2260" s="22">
        <v>0</v>
      </c>
      <c r="Z2260" s="29">
        <v>0</v>
      </c>
      <c r="AA2260" s="22">
        <v>5605210</v>
      </c>
      <c r="AB2260" s="29">
        <v>31169094.989999998</v>
      </c>
      <c r="AC2260" s="22">
        <v>0</v>
      </c>
      <c r="AD2260" s="29">
        <v>0</v>
      </c>
      <c r="AE2260" s="29">
        <v>2319415.9</v>
      </c>
      <c r="AF2260" s="29">
        <v>33513245.609999999</v>
      </c>
      <c r="AG2260" s="29" t="s">
        <v>35</v>
      </c>
      <c r="AI2260"/>
    </row>
    <row r="2261" spans="1:35">
      <c r="A2261" s="17">
        <v>2259</v>
      </c>
      <c r="B2261" s="18">
        <v>45717</v>
      </c>
      <c r="C2261" s="19" t="s">
        <v>33</v>
      </c>
      <c r="D2261" s="19" t="s">
        <v>75</v>
      </c>
      <c r="E2261" s="17">
        <v>58</v>
      </c>
      <c r="F2261" s="17">
        <v>3</v>
      </c>
      <c r="G2261" s="17">
        <v>0</v>
      </c>
      <c r="H2261" s="20">
        <v>173</v>
      </c>
      <c r="I2261" s="17">
        <v>0</v>
      </c>
      <c r="J2261" s="17">
        <v>506642</v>
      </c>
      <c r="K2261" s="17">
        <v>0</v>
      </c>
      <c r="L2261" s="17">
        <v>3831402</v>
      </c>
      <c r="M2261" s="17">
        <v>0</v>
      </c>
      <c r="N2261" s="21">
        <v>0</v>
      </c>
      <c r="O2261" s="17">
        <v>0</v>
      </c>
      <c r="P2261" s="21">
        <v>0</v>
      </c>
      <c r="Q2261" s="17">
        <v>0</v>
      </c>
      <c r="R2261" s="21">
        <v>0</v>
      </c>
      <c r="S2261" s="17">
        <v>0</v>
      </c>
      <c r="T2261" s="21">
        <v>0</v>
      </c>
      <c r="U2261" s="17">
        <v>46091</v>
      </c>
      <c r="V2261" s="21">
        <v>116626.79</v>
      </c>
      <c r="W2261" s="17">
        <v>8649</v>
      </c>
      <c r="X2261" s="21">
        <v>36614.42</v>
      </c>
      <c r="Y2261" s="17">
        <v>0</v>
      </c>
      <c r="Z2261" s="21">
        <v>0</v>
      </c>
      <c r="AA2261" s="17">
        <v>471777</v>
      </c>
      <c r="AB2261" s="21">
        <v>2265795.1</v>
      </c>
      <c r="AC2261" s="17">
        <v>0</v>
      </c>
      <c r="AD2261" s="21">
        <v>0</v>
      </c>
      <c r="AE2261" s="21">
        <v>0</v>
      </c>
      <c r="AF2261" s="21">
        <v>2419036.31</v>
      </c>
      <c r="AG2261" s="21" t="s">
        <v>35</v>
      </c>
      <c r="AI2261"/>
    </row>
    <row r="2262" spans="1:35">
      <c r="A2262" s="22">
        <v>2260</v>
      </c>
      <c r="B2262" s="28">
        <v>45717</v>
      </c>
      <c r="C2262" s="23" t="s">
        <v>36</v>
      </c>
      <c r="D2262" s="23" t="s">
        <v>76</v>
      </c>
      <c r="E2262" s="22">
        <v>0</v>
      </c>
      <c r="F2262" s="22">
        <v>0</v>
      </c>
      <c r="G2262" s="22">
        <v>0</v>
      </c>
      <c r="H2262" s="38">
        <v>0</v>
      </c>
      <c r="I2262" s="22">
        <v>0</v>
      </c>
      <c r="J2262" s="22">
        <v>118005</v>
      </c>
      <c r="K2262" s="22">
        <v>0</v>
      </c>
      <c r="L2262" s="22">
        <v>562058</v>
      </c>
      <c r="M2262" s="22">
        <v>0</v>
      </c>
      <c r="N2262" s="29">
        <v>0</v>
      </c>
      <c r="O2262" s="22">
        <v>0</v>
      </c>
      <c r="P2262" s="29">
        <v>0</v>
      </c>
      <c r="Q2262" s="22">
        <v>0</v>
      </c>
      <c r="R2262" s="29">
        <v>0</v>
      </c>
      <c r="S2262" s="22">
        <v>0</v>
      </c>
      <c r="T2262" s="29">
        <v>0</v>
      </c>
      <c r="U2262" s="22">
        <v>14804</v>
      </c>
      <c r="V2262" s="29">
        <v>17499.73</v>
      </c>
      <c r="W2262" s="22">
        <v>39397</v>
      </c>
      <c r="X2262" s="29">
        <v>53458.25</v>
      </c>
      <c r="Y2262" s="22">
        <v>1772</v>
      </c>
      <c r="Z2262" s="29">
        <v>756.87</v>
      </c>
      <c r="AA2262" s="22">
        <v>70228</v>
      </c>
      <c r="AB2262" s="29">
        <v>317295.55</v>
      </c>
      <c r="AC2262" s="22">
        <v>0</v>
      </c>
      <c r="AD2262" s="29">
        <v>0</v>
      </c>
      <c r="AE2262" s="29">
        <v>0</v>
      </c>
      <c r="AF2262" s="29">
        <v>389010.39999999997</v>
      </c>
      <c r="AG2262" s="29" t="s">
        <v>35</v>
      </c>
      <c r="AI2262"/>
    </row>
    <row r="2263" spans="1:35">
      <c r="A2263" s="17">
        <v>2261</v>
      </c>
      <c r="B2263" s="18">
        <v>45717</v>
      </c>
      <c r="C2263" s="19" t="s">
        <v>38</v>
      </c>
      <c r="D2263" s="19" t="s">
        <v>104</v>
      </c>
      <c r="E2263" s="17">
        <v>1</v>
      </c>
      <c r="F2263" s="17">
        <v>0</v>
      </c>
      <c r="G2263" s="17">
        <v>0</v>
      </c>
      <c r="H2263" s="20">
        <v>0</v>
      </c>
      <c r="I2263" s="17">
        <v>0</v>
      </c>
      <c r="J2263" s="17">
        <v>0</v>
      </c>
      <c r="K2263" s="17">
        <v>0</v>
      </c>
      <c r="L2263" s="17">
        <v>1687</v>
      </c>
      <c r="M2263" s="17">
        <v>0</v>
      </c>
      <c r="N2263" s="21">
        <v>0</v>
      </c>
      <c r="O2263" s="17">
        <v>0</v>
      </c>
      <c r="P2263" s="21">
        <v>0</v>
      </c>
      <c r="Q2263" s="17">
        <v>0</v>
      </c>
      <c r="R2263" s="21">
        <v>0</v>
      </c>
      <c r="S2263" s="17">
        <v>0</v>
      </c>
      <c r="T2263" s="21">
        <v>0</v>
      </c>
      <c r="U2263" s="17">
        <v>1245</v>
      </c>
      <c r="V2263" s="21">
        <v>4322.05</v>
      </c>
      <c r="W2263" s="17">
        <v>127</v>
      </c>
      <c r="X2263" s="21">
        <v>430.27</v>
      </c>
      <c r="Y2263" s="17">
        <v>0</v>
      </c>
      <c r="Z2263" s="21">
        <v>0</v>
      </c>
      <c r="AA2263" s="17">
        <v>383</v>
      </c>
      <c r="AB2263" s="21">
        <v>2679.6</v>
      </c>
      <c r="AC2263" s="17">
        <v>0</v>
      </c>
      <c r="AD2263" s="21">
        <v>0</v>
      </c>
      <c r="AE2263" s="21">
        <v>0</v>
      </c>
      <c r="AF2263" s="21">
        <v>7431.92</v>
      </c>
      <c r="AG2263" s="21" t="s">
        <v>35</v>
      </c>
      <c r="AI2263"/>
    </row>
    <row r="2264" spans="1:35">
      <c r="A2264" s="22">
        <v>2262</v>
      </c>
      <c r="B2264" s="28">
        <v>45717</v>
      </c>
      <c r="C2264" s="23" t="s">
        <v>41</v>
      </c>
      <c r="D2264" s="23" t="s">
        <v>77</v>
      </c>
      <c r="E2264" s="22">
        <v>959</v>
      </c>
      <c r="F2264" s="22">
        <v>557</v>
      </c>
      <c r="G2264" s="22">
        <v>10747</v>
      </c>
      <c r="H2264" s="38">
        <v>0</v>
      </c>
      <c r="I2264" s="22">
        <v>0</v>
      </c>
      <c r="J2264" s="22">
        <v>125116</v>
      </c>
      <c r="K2264" s="22">
        <v>0</v>
      </c>
      <c r="L2264" s="22">
        <v>5551988</v>
      </c>
      <c r="M2264" s="22">
        <v>0</v>
      </c>
      <c r="N2264" s="29">
        <v>0</v>
      </c>
      <c r="O2264" s="22">
        <v>0</v>
      </c>
      <c r="P2264" s="29">
        <v>0</v>
      </c>
      <c r="Q2264" s="22">
        <v>0</v>
      </c>
      <c r="R2264" s="29">
        <v>0</v>
      </c>
      <c r="S2264" s="22">
        <v>0</v>
      </c>
      <c r="T2264" s="29">
        <v>0</v>
      </c>
      <c r="U2264" s="22">
        <v>739074</v>
      </c>
      <c r="V2264" s="29">
        <v>1574995.99</v>
      </c>
      <c r="W2264" s="22">
        <v>55872</v>
      </c>
      <c r="X2264" s="29">
        <v>182137.34</v>
      </c>
      <c r="Y2264" s="22">
        <v>0</v>
      </c>
      <c r="Z2264" s="29">
        <v>0</v>
      </c>
      <c r="AA2264" s="22">
        <v>3862761</v>
      </c>
      <c r="AB2264" s="29">
        <v>19555725.920000002</v>
      </c>
      <c r="AC2264" s="22">
        <v>0</v>
      </c>
      <c r="AD2264" s="29">
        <v>0</v>
      </c>
      <c r="AE2264" s="29">
        <v>0</v>
      </c>
      <c r="AF2264" s="29">
        <v>21312859.25</v>
      </c>
      <c r="AG2264" s="29" t="s">
        <v>35</v>
      </c>
      <c r="AI2264"/>
    </row>
    <row r="2265" spans="1:35">
      <c r="A2265" s="17">
        <v>2263</v>
      </c>
      <c r="B2265" s="18">
        <v>45717</v>
      </c>
      <c r="C2265" s="19" t="s">
        <v>41</v>
      </c>
      <c r="D2265" s="19" t="s">
        <v>78</v>
      </c>
      <c r="E2265" s="17">
        <v>1554</v>
      </c>
      <c r="F2265" s="17">
        <v>698</v>
      </c>
      <c r="G2265" s="17">
        <v>1721</v>
      </c>
      <c r="H2265" s="20">
        <v>0</v>
      </c>
      <c r="I2265" s="17">
        <v>0</v>
      </c>
      <c r="J2265" s="17">
        <v>45090</v>
      </c>
      <c r="K2265" s="17">
        <v>10493</v>
      </c>
      <c r="L2265" s="17">
        <v>5303424</v>
      </c>
      <c r="M2265" s="17">
        <v>22758</v>
      </c>
      <c r="N2265" s="21">
        <v>165475.98000000001</v>
      </c>
      <c r="O2265" s="17">
        <v>8744</v>
      </c>
      <c r="P2265" s="21">
        <v>129564.63</v>
      </c>
      <c r="Q2265" s="17">
        <v>0</v>
      </c>
      <c r="R2265" s="21">
        <v>0</v>
      </c>
      <c r="S2265" s="17">
        <v>496</v>
      </c>
      <c r="T2265" s="21">
        <v>3829.1</v>
      </c>
      <c r="U2265" s="17">
        <v>870566</v>
      </c>
      <c r="V2265" s="21">
        <v>2399349.06</v>
      </c>
      <c r="W2265" s="17">
        <v>135644</v>
      </c>
      <c r="X2265" s="21">
        <v>603443.21</v>
      </c>
      <c r="Y2265" s="17">
        <v>0</v>
      </c>
      <c r="Z2265" s="21">
        <v>0</v>
      </c>
      <c r="AA2265" s="17">
        <v>4048632</v>
      </c>
      <c r="AB2265" s="21">
        <v>21055553.66</v>
      </c>
      <c r="AC2265" s="17">
        <v>0</v>
      </c>
      <c r="AD2265" s="21">
        <v>0</v>
      </c>
      <c r="AE2265" s="21">
        <v>298869.70999999996</v>
      </c>
      <c r="AF2265" s="21">
        <v>24058345.93</v>
      </c>
      <c r="AG2265" s="21" t="s">
        <v>35</v>
      </c>
      <c r="AI2265"/>
    </row>
    <row r="2266" spans="1:35">
      <c r="A2266" s="22">
        <v>2264</v>
      </c>
      <c r="B2266" s="28">
        <v>45717</v>
      </c>
      <c r="C2266" s="23" t="s">
        <v>38</v>
      </c>
      <c r="D2266" s="23" t="s">
        <v>105</v>
      </c>
      <c r="E2266" s="22">
        <v>0</v>
      </c>
      <c r="F2266" s="22">
        <v>0</v>
      </c>
      <c r="G2266" s="22">
        <v>0</v>
      </c>
      <c r="H2266" s="38">
        <v>0</v>
      </c>
      <c r="I2266" s="22">
        <v>0</v>
      </c>
      <c r="J2266" s="22">
        <v>0</v>
      </c>
      <c r="K2266" s="22">
        <v>0</v>
      </c>
      <c r="L2266" s="22">
        <v>531</v>
      </c>
      <c r="M2266" s="22">
        <v>0</v>
      </c>
      <c r="N2266" s="29">
        <v>0</v>
      </c>
      <c r="O2266" s="22">
        <v>0</v>
      </c>
      <c r="P2266" s="29">
        <v>0</v>
      </c>
      <c r="Q2266" s="22">
        <v>0</v>
      </c>
      <c r="R2266" s="29">
        <v>0</v>
      </c>
      <c r="S2266" s="22">
        <v>0</v>
      </c>
      <c r="T2266" s="29">
        <v>0</v>
      </c>
      <c r="U2266" s="22">
        <v>778</v>
      </c>
      <c r="V2266" s="29">
        <v>2182.15</v>
      </c>
      <c r="W2266" s="22">
        <v>307</v>
      </c>
      <c r="X2266" s="29">
        <v>957.6</v>
      </c>
      <c r="Y2266" s="22">
        <v>0</v>
      </c>
      <c r="Z2266" s="29">
        <v>0</v>
      </c>
      <c r="AA2266" s="22">
        <v>130</v>
      </c>
      <c r="AB2266" s="29">
        <v>760.6</v>
      </c>
      <c r="AC2266" s="22">
        <v>0</v>
      </c>
      <c r="AD2266" s="29">
        <v>0</v>
      </c>
      <c r="AE2266" s="29">
        <v>0</v>
      </c>
      <c r="AF2266" s="29">
        <v>3900.35</v>
      </c>
      <c r="AG2266" s="29" t="s">
        <v>35</v>
      </c>
      <c r="AI2266"/>
    </row>
    <row r="2267" spans="1:35">
      <c r="A2267" s="17">
        <v>2265</v>
      </c>
      <c r="B2267" s="18">
        <v>45717</v>
      </c>
      <c r="C2267" s="19" t="s">
        <v>41</v>
      </c>
      <c r="D2267" s="19" t="s">
        <v>79</v>
      </c>
      <c r="E2267" s="17">
        <v>1936</v>
      </c>
      <c r="F2267" s="17">
        <v>1359</v>
      </c>
      <c r="G2267" s="17">
        <v>83617</v>
      </c>
      <c r="H2267" s="20">
        <v>0</v>
      </c>
      <c r="I2267" s="17">
        <v>149303</v>
      </c>
      <c r="J2267" s="17">
        <v>709450</v>
      </c>
      <c r="K2267" s="17">
        <v>4840184</v>
      </c>
      <c r="L2267" s="17">
        <v>35081424</v>
      </c>
      <c r="M2267" s="17">
        <v>11627974</v>
      </c>
      <c r="N2267" s="21">
        <v>25948252.93</v>
      </c>
      <c r="O2267" s="17">
        <v>4493272</v>
      </c>
      <c r="P2267" s="21">
        <v>42740422.710000001</v>
      </c>
      <c r="Q2267" s="17">
        <v>0</v>
      </c>
      <c r="R2267" s="21">
        <v>0</v>
      </c>
      <c r="S2267" s="17">
        <v>22794</v>
      </c>
      <c r="T2267" s="21">
        <v>116352.33</v>
      </c>
      <c r="U2267" s="17">
        <v>1795242</v>
      </c>
      <c r="V2267" s="21">
        <v>4864433.59</v>
      </c>
      <c r="W2267" s="17">
        <v>1637767</v>
      </c>
      <c r="X2267" s="21">
        <v>5741358.8799999999</v>
      </c>
      <c r="Y2267" s="17">
        <v>0</v>
      </c>
      <c r="Z2267" s="21">
        <v>0</v>
      </c>
      <c r="AA2267" s="17">
        <v>10355711</v>
      </c>
      <c r="AB2267" s="21">
        <v>55594578.299999997</v>
      </c>
      <c r="AC2267" s="17">
        <v>0</v>
      </c>
      <c r="AD2267" s="21">
        <v>0</v>
      </c>
      <c r="AE2267" s="21">
        <v>68805027.969999999</v>
      </c>
      <c r="AF2267" s="21">
        <v>66200370.769999996</v>
      </c>
      <c r="AG2267" s="21" t="s">
        <v>40</v>
      </c>
      <c r="AI2267"/>
    </row>
    <row r="2268" spans="1:35">
      <c r="A2268" s="22">
        <v>2266</v>
      </c>
      <c r="B2268" s="28">
        <v>45717</v>
      </c>
      <c r="C2268" s="23" t="s">
        <v>36</v>
      </c>
      <c r="D2268" s="23" t="s">
        <v>80</v>
      </c>
      <c r="E2268" s="22">
        <v>0</v>
      </c>
      <c r="F2268" s="22">
        <v>0</v>
      </c>
      <c r="G2268" s="22">
        <v>0</v>
      </c>
      <c r="H2268" s="38">
        <v>307247</v>
      </c>
      <c r="I2268" s="22">
        <v>0</v>
      </c>
      <c r="J2268" s="22">
        <v>0</v>
      </c>
      <c r="K2268" s="22">
        <v>0</v>
      </c>
      <c r="L2268" s="22">
        <v>690203</v>
      </c>
      <c r="M2268" s="22">
        <v>0</v>
      </c>
      <c r="N2268" s="29">
        <v>0</v>
      </c>
      <c r="O2268" s="22">
        <v>0</v>
      </c>
      <c r="P2268" s="29">
        <v>0</v>
      </c>
      <c r="Q2268" s="22">
        <v>0</v>
      </c>
      <c r="R2268" s="29">
        <v>0</v>
      </c>
      <c r="S2268" s="22">
        <v>0</v>
      </c>
      <c r="T2268" s="29">
        <v>0</v>
      </c>
      <c r="U2268" s="22">
        <v>17551</v>
      </c>
      <c r="V2268" s="29">
        <v>20903.27</v>
      </c>
      <c r="W2268" s="22">
        <v>27901</v>
      </c>
      <c r="X2268" s="29">
        <v>28963.19</v>
      </c>
      <c r="Y2268" s="22">
        <v>0</v>
      </c>
      <c r="Z2268" s="29">
        <v>0</v>
      </c>
      <c r="AA2268" s="22">
        <v>401552</v>
      </c>
      <c r="AB2268" s="29">
        <v>1035053.16</v>
      </c>
      <c r="AC2268" s="22">
        <v>0</v>
      </c>
      <c r="AD2268" s="29">
        <v>0</v>
      </c>
      <c r="AE2268" s="29">
        <v>0</v>
      </c>
      <c r="AF2268" s="29">
        <v>1084919.6200000001</v>
      </c>
      <c r="AG2268" s="29" t="s">
        <v>35</v>
      </c>
      <c r="AI2268"/>
    </row>
    <row r="2269" spans="1:35">
      <c r="A2269" s="17">
        <v>2267</v>
      </c>
      <c r="B2269" s="18">
        <v>45717</v>
      </c>
      <c r="C2269" s="19" t="s">
        <v>41</v>
      </c>
      <c r="D2269" s="19" t="s">
        <v>99</v>
      </c>
      <c r="E2269" s="17">
        <v>0</v>
      </c>
      <c r="F2269" s="17">
        <v>0</v>
      </c>
      <c r="G2269" s="17">
        <v>0</v>
      </c>
      <c r="H2269" s="20">
        <v>0</v>
      </c>
      <c r="I2269" s="17">
        <v>0</v>
      </c>
      <c r="J2269" s="17">
        <v>0</v>
      </c>
      <c r="K2269" s="17">
        <v>0</v>
      </c>
      <c r="L2269" s="17">
        <v>296252</v>
      </c>
      <c r="M2269" s="17">
        <v>0</v>
      </c>
      <c r="N2269" s="21">
        <v>0</v>
      </c>
      <c r="O2269" s="17">
        <v>0</v>
      </c>
      <c r="P2269" s="21">
        <v>0</v>
      </c>
      <c r="Q2269" s="17">
        <v>0</v>
      </c>
      <c r="R2269" s="21">
        <v>0</v>
      </c>
      <c r="S2269" s="17">
        <v>0</v>
      </c>
      <c r="T2269" s="21">
        <v>0</v>
      </c>
      <c r="U2269" s="17">
        <v>12666</v>
      </c>
      <c r="V2269" s="21">
        <v>26010.59</v>
      </c>
      <c r="W2269" s="17">
        <v>3474</v>
      </c>
      <c r="X2269" s="21">
        <v>10927.75</v>
      </c>
      <c r="Y2269" s="17">
        <v>0</v>
      </c>
      <c r="Z2269" s="21">
        <v>0</v>
      </c>
      <c r="AA2269" s="17">
        <v>66360</v>
      </c>
      <c r="AB2269" s="21">
        <v>333011.20000000001</v>
      </c>
      <c r="AC2269" s="17">
        <v>0</v>
      </c>
      <c r="AD2269" s="21">
        <v>0</v>
      </c>
      <c r="AE2269" s="21">
        <v>0</v>
      </c>
      <c r="AF2269" s="21">
        <v>369949.54000000004</v>
      </c>
      <c r="AG2269" s="21" t="s">
        <v>35</v>
      </c>
      <c r="AI2269"/>
    </row>
    <row r="2270" spans="1:35">
      <c r="A2270" s="22">
        <v>2268</v>
      </c>
      <c r="B2270" s="28">
        <v>45717</v>
      </c>
      <c r="C2270" s="23" t="s">
        <v>33</v>
      </c>
      <c r="D2270" s="23" t="s">
        <v>81</v>
      </c>
      <c r="E2270" s="22">
        <v>15</v>
      </c>
      <c r="F2270" s="22">
        <v>1</v>
      </c>
      <c r="G2270" s="22">
        <v>0</v>
      </c>
      <c r="H2270" s="38">
        <v>0</v>
      </c>
      <c r="I2270" s="22">
        <v>0</v>
      </c>
      <c r="J2270" s="22">
        <v>0</v>
      </c>
      <c r="K2270" s="22">
        <v>0</v>
      </c>
      <c r="L2270" s="22">
        <v>734294</v>
      </c>
      <c r="M2270" s="22">
        <v>0</v>
      </c>
      <c r="N2270" s="29">
        <v>0</v>
      </c>
      <c r="O2270" s="22">
        <v>0</v>
      </c>
      <c r="P2270" s="29">
        <v>0</v>
      </c>
      <c r="Q2270" s="22">
        <v>0</v>
      </c>
      <c r="R2270" s="29">
        <v>0</v>
      </c>
      <c r="S2270" s="22">
        <v>0</v>
      </c>
      <c r="T2270" s="29">
        <v>0</v>
      </c>
      <c r="U2270" s="22">
        <v>3581</v>
      </c>
      <c r="V2270" s="29">
        <v>6630.26</v>
      </c>
      <c r="W2270" s="22">
        <v>9645</v>
      </c>
      <c r="X2270" s="29">
        <v>40007.65</v>
      </c>
      <c r="Y2270" s="22">
        <v>0</v>
      </c>
      <c r="Z2270" s="29">
        <v>0</v>
      </c>
      <c r="AA2270" s="22">
        <v>200726</v>
      </c>
      <c r="AB2270" s="29">
        <v>393364.6</v>
      </c>
      <c r="AC2270" s="22">
        <v>536</v>
      </c>
      <c r="AD2270" s="29">
        <v>711.1</v>
      </c>
      <c r="AE2270" s="29">
        <v>0</v>
      </c>
      <c r="AF2270" s="29">
        <v>440713.61</v>
      </c>
      <c r="AG2270" s="29" t="s">
        <v>35</v>
      </c>
      <c r="AI2270"/>
    </row>
    <row r="2271" spans="1:35">
      <c r="A2271" s="17">
        <v>2269</v>
      </c>
      <c r="B2271" s="18">
        <v>45717</v>
      </c>
      <c r="C2271" s="19" t="s">
        <v>36</v>
      </c>
      <c r="D2271" s="19" t="s">
        <v>82</v>
      </c>
      <c r="E2271" s="17">
        <v>0</v>
      </c>
      <c r="F2271" s="17">
        <v>0</v>
      </c>
      <c r="G2271" s="17">
        <v>0</v>
      </c>
      <c r="H2271" s="20">
        <v>0</v>
      </c>
      <c r="I2271" s="17">
        <v>0</v>
      </c>
      <c r="J2271" s="17">
        <v>0</v>
      </c>
      <c r="K2271" s="17">
        <v>0</v>
      </c>
      <c r="L2271" s="17">
        <v>30596105</v>
      </c>
      <c r="M2271" s="17">
        <v>0</v>
      </c>
      <c r="N2271" s="21">
        <v>0</v>
      </c>
      <c r="O2271" s="17">
        <v>0</v>
      </c>
      <c r="P2271" s="21">
        <v>0</v>
      </c>
      <c r="Q2271" s="17">
        <v>0</v>
      </c>
      <c r="R2271" s="21">
        <v>0</v>
      </c>
      <c r="S2271" s="17">
        <v>0</v>
      </c>
      <c r="T2271" s="21">
        <v>0</v>
      </c>
      <c r="U2271" s="17">
        <v>108</v>
      </c>
      <c r="V2271" s="21">
        <v>52.89</v>
      </c>
      <c r="W2271" s="17">
        <v>418</v>
      </c>
      <c r="X2271" s="21">
        <v>61.71</v>
      </c>
      <c r="Y2271" s="17">
        <v>0</v>
      </c>
      <c r="Z2271" s="21">
        <v>0</v>
      </c>
      <c r="AA2271" s="17">
        <v>54</v>
      </c>
      <c r="AB2271" s="21">
        <v>95.1</v>
      </c>
      <c r="AC2271" s="17">
        <v>0</v>
      </c>
      <c r="AD2271" s="21">
        <v>0</v>
      </c>
      <c r="AE2271" s="21">
        <v>0</v>
      </c>
      <c r="AF2271" s="21">
        <v>209.7</v>
      </c>
      <c r="AG2271" s="21" t="s">
        <v>35</v>
      </c>
      <c r="AI2271"/>
    </row>
    <row r="2272" spans="1:35">
      <c r="A2272" s="22">
        <v>2270</v>
      </c>
      <c r="B2272" s="28">
        <v>45717</v>
      </c>
      <c r="C2272" s="23" t="s">
        <v>45</v>
      </c>
      <c r="D2272" s="23" t="s">
        <v>83</v>
      </c>
      <c r="E2272" s="22">
        <v>1022</v>
      </c>
      <c r="F2272" s="22">
        <v>28</v>
      </c>
      <c r="G2272" s="22">
        <v>979</v>
      </c>
      <c r="H2272" s="38">
        <v>1701</v>
      </c>
      <c r="I2272" s="22">
        <v>1125</v>
      </c>
      <c r="J2272" s="22">
        <v>181664</v>
      </c>
      <c r="K2272" s="22">
        <v>0</v>
      </c>
      <c r="L2272" s="22">
        <v>3515007</v>
      </c>
      <c r="M2272" s="22">
        <v>0</v>
      </c>
      <c r="N2272" s="29">
        <v>0</v>
      </c>
      <c r="O2272" s="22">
        <v>0</v>
      </c>
      <c r="P2272" s="29">
        <v>0</v>
      </c>
      <c r="Q2272" s="22">
        <v>0</v>
      </c>
      <c r="R2272" s="29">
        <v>0</v>
      </c>
      <c r="S2272" s="22">
        <v>0</v>
      </c>
      <c r="T2272" s="29">
        <v>0</v>
      </c>
      <c r="U2272" s="22">
        <v>287442</v>
      </c>
      <c r="V2272" s="29">
        <v>742618.31</v>
      </c>
      <c r="W2272" s="22">
        <v>84304</v>
      </c>
      <c r="X2272" s="29">
        <v>208992.7</v>
      </c>
      <c r="Y2272" s="22">
        <v>0</v>
      </c>
      <c r="Z2272" s="29">
        <v>0</v>
      </c>
      <c r="AA2272" s="22">
        <v>1395758</v>
      </c>
      <c r="AB2272" s="29">
        <v>7046236.9000000004</v>
      </c>
      <c r="AC2272" s="22">
        <v>0</v>
      </c>
      <c r="AD2272" s="29">
        <v>0</v>
      </c>
      <c r="AE2272" s="29">
        <v>0</v>
      </c>
      <c r="AF2272" s="29">
        <v>7997847.9100000001</v>
      </c>
      <c r="AG2272" s="29" t="s">
        <v>35</v>
      </c>
      <c r="AI2272"/>
    </row>
    <row r="2273" spans="1:35">
      <c r="A2273" s="17">
        <v>2271</v>
      </c>
      <c r="B2273" s="18">
        <v>45717</v>
      </c>
      <c r="C2273" s="19" t="s">
        <v>45</v>
      </c>
      <c r="D2273" s="19" t="s">
        <v>84</v>
      </c>
      <c r="E2273" s="17">
        <v>7666</v>
      </c>
      <c r="F2273" s="17">
        <v>4156</v>
      </c>
      <c r="G2273" s="17">
        <v>34626</v>
      </c>
      <c r="H2273" s="20">
        <v>0</v>
      </c>
      <c r="I2273" s="17">
        <v>765828</v>
      </c>
      <c r="J2273" s="17">
        <v>991159</v>
      </c>
      <c r="K2273" s="17">
        <v>604213</v>
      </c>
      <c r="L2273" s="17">
        <v>41109977</v>
      </c>
      <c r="M2273" s="17">
        <v>362689</v>
      </c>
      <c r="N2273" s="21">
        <v>1655637.58</v>
      </c>
      <c r="O2273" s="17">
        <v>312515</v>
      </c>
      <c r="P2273" s="21">
        <v>1816540.5</v>
      </c>
      <c r="Q2273" s="17">
        <v>3</v>
      </c>
      <c r="R2273" s="21">
        <v>108.46</v>
      </c>
      <c r="S2273" s="17">
        <v>5931</v>
      </c>
      <c r="T2273" s="21">
        <v>19457.919999999998</v>
      </c>
      <c r="U2273" s="17">
        <v>4023669</v>
      </c>
      <c r="V2273" s="21">
        <v>10778750.15</v>
      </c>
      <c r="W2273" s="17">
        <v>1110020</v>
      </c>
      <c r="X2273" s="21">
        <v>2772108.99</v>
      </c>
      <c r="Y2273" s="17">
        <v>0</v>
      </c>
      <c r="Z2273" s="21">
        <v>0</v>
      </c>
      <c r="AA2273" s="17">
        <v>25743333</v>
      </c>
      <c r="AB2273" s="21">
        <v>136417113.5</v>
      </c>
      <c r="AC2273" s="17">
        <v>0</v>
      </c>
      <c r="AD2273" s="21">
        <v>0</v>
      </c>
      <c r="AE2273" s="21">
        <v>3491744.46</v>
      </c>
      <c r="AF2273" s="21">
        <v>149967972.63999999</v>
      </c>
      <c r="AG2273" s="21" t="s">
        <v>35</v>
      </c>
      <c r="AI2273"/>
    </row>
    <row r="2274" spans="1:35">
      <c r="A2274" s="22">
        <v>2272</v>
      </c>
      <c r="B2274" s="28">
        <v>45717</v>
      </c>
      <c r="C2274" s="23" t="s">
        <v>41</v>
      </c>
      <c r="D2274" s="23" t="s">
        <v>85</v>
      </c>
      <c r="E2274" s="22">
        <v>377</v>
      </c>
      <c r="F2274" s="22">
        <v>35</v>
      </c>
      <c r="G2274" s="22">
        <v>2560285</v>
      </c>
      <c r="H2274" s="38">
        <v>0</v>
      </c>
      <c r="I2274" s="22">
        <v>3429</v>
      </c>
      <c r="J2274" s="22">
        <v>140064</v>
      </c>
      <c r="K2274" s="22">
        <v>4828106</v>
      </c>
      <c r="L2274" s="22">
        <v>1657299</v>
      </c>
      <c r="M2274" s="22">
        <v>5127337</v>
      </c>
      <c r="N2274" s="29">
        <v>29414987.309999999</v>
      </c>
      <c r="O2274" s="22">
        <v>5656315</v>
      </c>
      <c r="P2274" s="29">
        <v>48816006.93</v>
      </c>
      <c r="Q2274" s="22">
        <v>0</v>
      </c>
      <c r="R2274" s="29">
        <v>0</v>
      </c>
      <c r="S2274" s="22">
        <v>29116</v>
      </c>
      <c r="T2274" s="29">
        <v>132038.89000000001</v>
      </c>
      <c r="U2274" s="22">
        <v>145265</v>
      </c>
      <c r="V2274" s="29">
        <v>459132.15999999997</v>
      </c>
      <c r="W2274" s="22">
        <v>84852</v>
      </c>
      <c r="X2274" s="29">
        <v>554306.43000000005</v>
      </c>
      <c r="Y2274" s="22">
        <v>72</v>
      </c>
      <c r="Z2274" s="29">
        <v>2516.85</v>
      </c>
      <c r="AA2274" s="22">
        <v>518411</v>
      </c>
      <c r="AB2274" s="29">
        <v>2955364.4</v>
      </c>
      <c r="AC2274" s="22">
        <v>0</v>
      </c>
      <c r="AD2274" s="29">
        <v>0</v>
      </c>
      <c r="AE2274" s="29">
        <v>78363033.129999995</v>
      </c>
      <c r="AF2274" s="29">
        <v>3971319.84</v>
      </c>
      <c r="AG2274" s="29" t="s">
        <v>40</v>
      </c>
      <c r="AI2274"/>
    </row>
    <row r="2275" spans="1:35">
      <c r="A2275" s="17">
        <v>2273</v>
      </c>
      <c r="B2275" s="18">
        <v>45717</v>
      </c>
      <c r="C2275" s="19" t="s">
        <v>38</v>
      </c>
      <c r="D2275" s="19" t="s">
        <v>86</v>
      </c>
      <c r="E2275" s="17">
        <v>0</v>
      </c>
      <c r="F2275" s="17">
        <v>0</v>
      </c>
      <c r="G2275" s="17">
        <v>0</v>
      </c>
      <c r="H2275" s="20">
        <v>0</v>
      </c>
      <c r="I2275" s="17">
        <v>0</v>
      </c>
      <c r="J2275" s="17">
        <v>0</v>
      </c>
      <c r="K2275" s="17">
        <v>721029</v>
      </c>
      <c r="L2275" s="17">
        <v>827331</v>
      </c>
      <c r="M2275" s="17">
        <v>177232</v>
      </c>
      <c r="N2275" s="21">
        <v>248854.74</v>
      </c>
      <c r="O2275" s="17">
        <v>365312</v>
      </c>
      <c r="P2275" s="21">
        <v>694462.74</v>
      </c>
      <c r="Q2275" s="17">
        <v>0</v>
      </c>
      <c r="R2275" s="21">
        <v>0</v>
      </c>
      <c r="S2275" s="17">
        <v>6491</v>
      </c>
      <c r="T2275" s="21">
        <v>35068.629999999997</v>
      </c>
      <c r="U2275" s="17">
        <v>7815</v>
      </c>
      <c r="V2275" s="21">
        <v>23678.68</v>
      </c>
      <c r="W2275" s="17">
        <v>7865</v>
      </c>
      <c r="X2275" s="21">
        <v>25637.279999999999</v>
      </c>
      <c r="Y2275" s="17">
        <v>0</v>
      </c>
      <c r="Z2275" s="21">
        <v>0</v>
      </c>
      <c r="AA2275" s="17">
        <v>27603</v>
      </c>
      <c r="AB2275" s="21">
        <v>95186.89</v>
      </c>
      <c r="AC2275" s="17">
        <v>0</v>
      </c>
      <c r="AD2275" s="21">
        <v>0</v>
      </c>
      <c r="AE2275" s="21">
        <v>978386.11</v>
      </c>
      <c r="AF2275" s="21">
        <v>144502.85</v>
      </c>
      <c r="AG2275" s="21" t="s">
        <v>40</v>
      </c>
      <c r="AI2275"/>
    </row>
    <row r="2276" spans="1:35">
      <c r="A2276" s="22">
        <v>2274</v>
      </c>
      <c r="B2276" s="28">
        <v>45717</v>
      </c>
      <c r="C2276" s="23" t="s">
        <v>33</v>
      </c>
      <c r="D2276" s="23" t="s">
        <v>100</v>
      </c>
      <c r="E2276" s="22">
        <v>0</v>
      </c>
      <c r="F2276" s="22">
        <v>0</v>
      </c>
      <c r="G2276" s="22">
        <v>0</v>
      </c>
      <c r="H2276" s="38">
        <v>0</v>
      </c>
      <c r="I2276" s="22">
        <v>0</v>
      </c>
      <c r="J2276" s="22">
        <v>0</v>
      </c>
      <c r="K2276" s="22">
        <v>0</v>
      </c>
      <c r="L2276" s="22">
        <v>70504</v>
      </c>
      <c r="M2276" s="22">
        <v>0</v>
      </c>
      <c r="N2276" s="29">
        <v>0</v>
      </c>
      <c r="O2276" s="22">
        <v>0</v>
      </c>
      <c r="P2276" s="29">
        <v>0</v>
      </c>
      <c r="Q2276" s="22">
        <v>0</v>
      </c>
      <c r="R2276" s="29">
        <v>0</v>
      </c>
      <c r="S2276" s="22">
        <v>0</v>
      </c>
      <c r="T2276" s="29">
        <v>0</v>
      </c>
      <c r="U2276" s="22">
        <v>2618</v>
      </c>
      <c r="V2276" s="29">
        <v>6739.32</v>
      </c>
      <c r="W2276" s="22">
        <v>2509</v>
      </c>
      <c r="X2276" s="29">
        <v>7992.13</v>
      </c>
      <c r="Y2276" s="22">
        <v>0</v>
      </c>
      <c r="Z2276" s="29">
        <v>0</v>
      </c>
      <c r="AA2276" s="22">
        <v>24467</v>
      </c>
      <c r="AB2276" s="29">
        <v>134699.9</v>
      </c>
      <c r="AC2276" s="22">
        <v>0</v>
      </c>
      <c r="AD2276" s="29">
        <v>0</v>
      </c>
      <c r="AE2276" s="29">
        <v>0</v>
      </c>
      <c r="AF2276" s="29">
        <v>149431.35</v>
      </c>
      <c r="AG2276" s="29" t="s">
        <v>35</v>
      </c>
      <c r="AI2276"/>
    </row>
    <row r="2277" spans="1:35">
      <c r="A2277" s="17">
        <v>2275</v>
      </c>
      <c r="B2277" s="18">
        <v>45717</v>
      </c>
      <c r="C2277" s="19" t="s">
        <v>41</v>
      </c>
      <c r="D2277" s="19" t="s">
        <v>87</v>
      </c>
      <c r="E2277" s="17">
        <v>911</v>
      </c>
      <c r="F2277" s="17">
        <v>369</v>
      </c>
      <c r="G2277" s="17">
        <v>13954</v>
      </c>
      <c r="H2277" s="20">
        <v>0</v>
      </c>
      <c r="I2277" s="17">
        <v>36959</v>
      </c>
      <c r="J2277" s="17">
        <v>102790</v>
      </c>
      <c r="K2277" s="17">
        <v>376837</v>
      </c>
      <c r="L2277" s="17">
        <v>3926633</v>
      </c>
      <c r="M2277" s="17">
        <v>584951</v>
      </c>
      <c r="N2277" s="21">
        <v>2442864.19</v>
      </c>
      <c r="O2277" s="17">
        <v>658163</v>
      </c>
      <c r="P2277" s="21">
        <v>4391502.4000000004</v>
      </c>
      <c r="Q2277" s="17">
        <v>0</v>
      </c>
      <c r="R2277" s="21">
        <v>0</v>
      </c>
      <c r="S2277" s="17">
        <v>0</v>
      </c>
      <c r="T2277" s="21">
        <v>0</v>
      </c>
      <c r="U2277" s="17">
        <v>869612</v>
      </c>
      <c r="V2277" s="21">
        <v>2386292.0699999998</v>
      </c>
      <c r="W2277" s="17">
        <v>171631</v>
      </c>
      <c r="X2277" s="21">
        <v>906218.56</v>
      </c>
      <c r="Y2277" s="17">
        <v>0</v>
      </c>
      <c r="Z2277" s="21">
        <v>0</v>
      </c>
      <c r="AA2277" s="17">
        <v>2816439</v>
      </c>
      <c r="AB2277" s="21">
        <v>15129193.99</v>
      </c>
      <c r="AC2277" s="17">
        <v>0</v>
      </c>
      <c r="AD2277" s="21">
        <v>0</v>
      </c>
      <c r="AE2277" s="21">
        <v>6834366.5899999999</v>
      </c>
      <c r="AF2277" s="21">
        <v>18421704.620000001</v>
      </c>
      <c r="AG2277" s="21" t="s">
        <v>35</v>
      </c>
      <c r="AI2277"/>
    </row>
    <row r="2278" spans="1:35">
      <c r="A2278" s="22">
        <v>2276</v>
      </c>
      <c r="B2278" s="28">
        <v>45717</v>
      </c>
      <c r="C2278" s="23" t="s">
        <v>38</v>
      </c>
      <c r="D2278" s="23" t="s">
        <v>88</v>
      </c>
      <c r="E2278" s="22">
        <v>101</v>
      </c>
      <c r="F2278" s="22">
        <v>42</v>
      </c>
      <c r="G2278" s="22">
        <v>0</v>
      </c>
      <c r="H2278" s="38">
        <v>0</v>
      </c>
      <c r="I2278" s="22">
        <v>0</v>
      </c>
      <c r="J2278" s="22">
        <v>0</v>
      </c>
      <c r="K2278" s="22">
        <v>863664</v>
      </c>
      <c r="L2278" s="22">
        <v>979772</v>
      </c>
      <c r="M2278" s="22">
        <v>929149</v>
      </c>
      <c r="N2278" s="29">
        <v>3667712.87</v>
      </c>
      <c r="O2278" s="22">
        <v>1086916</v>
      </c>
      <c r="P2278" s="29">
        <v>6349940.29</v>
      </c>
      <c r="Q2278" s="22">
        <v>0</v>
      </c>
      <c r="R2278" s="29">
        <v>0</v>
      </c>
      <c r="S2278" s="22">
        <v>1856</v>
      </c>
      <c r="T2278" s="29">
        <v>13067.54</v>
      </c>
      <c r="U2278" s="22">
        <v>303846</v>
      </c>
      <c r="V2278" s="29">
        <v>1173501.7</v>
      </c>
      <c r="W2278" s="22">
        <v>157872</v>
      </c>
      <c r="X2278" s="29">
        <v>646408.19999999995</v>
      </c>
      <c r="Y2278" s="22">
        <v>27</v>
      </c>
      <c r="Z2278" s="29">
        <v>414.64</v>
      </c>
      <c r="AA2278" s="22">
        <v>590835</v>
      </c>
      <c r="AB2278" s="29">
        <v>3340932.35</v>
      </c>
      <c r="AC2278" s="22">
        <v>0</v>
      </c>
      <c r="AD2278" s="29">
        <v>0</v>
      </c>
      <c r="AE2278" s="29">
        <v>10030720.699999999</v>
      </c>
      <c r="AF2278" s="29">
        <v>5161256.8899999997</v>
      </c>
      <c r="AG2278" s="29" t="s">
        <v>40</v>
      </c>
      <c r="AI2278"/>
    </row>
    <row r="2279" spans="1:35">
      <c r="A2279" s="17">
        <v>2277</v>
      </c>
      <c r="B2279" s="18">
        <v>45717</v>
      </c>
      <c r="C2279" s="19" t="s">
        <v>45</v>
      </c>
      <c r="D2279" s="19" t="s">
        <v>89</v>
      </c>
      <c r="E2279" s="17">
        <v>27371</v>
      </c>
      <c r="F2279" s="17">
        <v>36487</v>
      </c>
      <c r="G2279" s="17">
        <v>1606175</v>
      </c>
      <c r="H2279" s="20">
        <v>48114</v>
      </c>
      <c r="I2279" s="17">
        <v>1042184</v>
      </c>
      <c r="J2279" s="17">
        <v>5258264</v>
      </c>
      <c r="K2279" s="17">
        <v>20823857</v>
      </c>
      <c r="L2279" s="17">
        <v>240650523</v>
      </c>
      <c r="M2279" s="17">
        <v>26615137</v>
      </c>
      <c r="N2279" s="21">
        <v>120403585.40000001</v>
      </c>
      <c r="O2279" s="17">
        <v>53287190</v>
      </c>
      <c r="P2279" s="21">
        <v>204239132.69999999</v>
      </c>
      <c r="Q2279" s="17">
        <v>0</v>
      </c>
      <c r="R2279" s="21">
        <v>0</v>
      </c>
      <c r="S2279" s="17">
        <v>143519</v>
      </c>
      <c r="T2279" s="21">
        <v>625569.89</v>
      </c>
      <c r="U2279" s="17">
        <v>29854746</v>
      </c>
      <c r="V2279" s="21">
        <v>75626743.409999996</v>
      </c>
      <c r="W2279" s="17">
        <v>6714401</v>
      </c>
      <c r="X2279" s="21">
        <v>20543735.309999999</v>
      </c>
      <c r="Y2279" s="17">
        <v>764</v>
      </c>
      <c r="Z2279" s="21">
        <v>10831.9</v>
      </c>
      <c r="AA2279" s="17">
        <v>159403036</v>
      </c>
      <c r="AB2279" s="21">
        <v>873000000</v>
      </c>
      <c r="AC2279" s="17">
        <v>16052</v>
      </c>
      <c r="AD2279" s="21">
        <v>14965.72</v>
      </c>
      <c r="AE2279" s="21">
        <v>325268287.99000001</v>
      </c>
      <c r="AF2279" s="21">
        <v>969196276.34000003</v>
      </c>
      <c r="AG2279" s="21" t="s">
        <v>35</v>
      </c>
      <c r="AI2279"/>
    </row>
    <row r="2280" spans="1:35">
      <c r="A2280" s="22">
        <v>2278</v>
      </c>
      <c r="B2280" s="28">
        <v>45717</v>
      </c>
      <c r="C2280" s="23" t="s">
        <v>33</v>
      </c>
      <c r="D2280" s="23" t="s">
        <v>90</v>
      </c>
      <c r="E2280" s="22">
        <v>0</v>
      </c>
      <c r="F2280" s="22">
        <v>0</v>
      </c>
      <c r="G2280" s="22">
        <v>0</v>
      </c>
      <c r="H2280" s="38">
        <v>67</v>
      </c>
      <c r="I2280" s="22">
        <v>0</v>
      </c>
      <c r="J2280" s="22">
        <v>0</v>
      </c>
      <c r="K2280" s="22">
        <v>7</v>
      </c>
      <c r="L2280" s="22">
        <v>855628</v>
      </c>
      <c r="M2280" s="22">
        <v>34</v>
      </c>
      <c r="N2280" s="29">
        <v>3.6</v>
      </c>
      <c r="O2280" s="22">
        <v>29</v>
      </c>
      <c r="P2280" s="29">
        <v>12.6</v>
      </c>
      <c r="Q2280" s="22">
        <v>0</v>
      </c>
      <c r="R2280" s="29">
        <v>0</v>
      </c>
      <c r="S2280" s="22">
        <v>0</v>
      </c>
      <c r="T2280" s="29">
        <v>0</v>
      </c>
      <c r="U2280" s="22">
        <v>12903</v>
      </c>
      <c r="V2280" s="29">
        <v>19782.37</v>
      </c>
      <c r="W2280" s="22">
        <v>1216</v>
      </c>
      <c r="X2280" s="29">
        <v>4563.09</v>
      </c>
      <c r="Y2280" s="22">
        <v>0</v>
      </c>
      <c r="Z2280" s="29">
        <v>0</v>
      </c>
      <c r="AA2280" s="22">
        <v>64933</v>
      </c>
      <c r="AB2280" s="29">
        <v>298200.40999999997</v>
      </c>
      <c r="AC2280" s="22">
        <v>0</v>
      </c>
      <c r="AD2280" s="29">
        <v>0</v>
      </c>
      <c r="AE2280" s="29">
        <v>16.2</v>
      </c>
      <c r="AF2280" s="29">
        <v>322545.87</v>
      </c>
      <c r="AG2280" s="29" t="s">
        <v>35</v>
      </c>
      <c r="AI2280"/>
    </row>
    <row r="2281" spans="1:35">
      <c r="A2281" s="17">
        <v>2279</v>
      </c>
      <c r="B2281" s="18">
        <v>45717</v>
      </c>
      <c r="C2281" s="19" t="s">
        <v>41</v>
      </c>
      <c r="D2281" s="19" t="s">
        <v>91</v>
      </c>
      <c r="E2281" s="17">
        <v>504</v>
      </c>
      <c r="F2281" s="17">
        <v>647</v>
      </c>
      <c r="G2281" s="17">
        <v>2362</v>
      </c>
      <c r="H2281" s="20">
        <v>0</v>
      </c>
      <c r="I2281" s="17">
        <v>0</v>
      </c>
      <c r="J2281" s="17">
        <v>181153</v>
      </c>
      <c r="K2281" s="17">
        <v>30472</v>
      </c>
      <c r="L2281" s="17">
        <v>2440488</v>
      </c>
      <c r="M2281" s="17">
        <v>41650</v>
      </c>
      <c r="N2281" s="21">
        <v>200872.38</v>
      </c>
      <c r="O2281" s="17">
        <v>18301</v>
      </c>
      <c r="P2281" s="21">
        <v>116364.91</v>
      </c>
      <c r="Q2281" s="17">
        <v>0</v>
      </c>
      <c r="R2281" s="21">
        <v>0</v>
      </c>
      <c r="S2281" s="17">
        <v>2102</v>
      </c>
      <c r="T2281" s="21">
        <v>8781.2999999999993</v>
      </c>
      <c r="U2281" s="17">
        <v>302132</v>
      </c>
      <c r="V2281" s="21">
        <v>1007200.42</v>
      </c>
      <c r="W2281" s="17">
        <v>27461</v>
      </c>
      <c r="X2281" s="21">
        <v>134147.89000000001</v>
      </c>
      <c r="Y2281" s="17">
        <v>78</v>
      </c>
      <c r="Z2281" s="21">
        <v>205.45</v>
      </c>
      <c r="AA2281" s="17">
        <v>4811014</v>
      </c>
      <c r="AB2281" s="21">
        <v>23566106</v>
      </c>
      <c r="AC2281" s="17">
        <v>0</v>
      </c>
      <c r="AD2281" s="21">
        <v>0</v>
      </c>
      <c r="AE2281" s="21">
        <v>326018.59000000003</v>
      </c>
      <c r="AF2281" s="21">
        <v>24707659.760000002</v>
      </c>
      <c r="AG2281" s="21" t="s">
        <v>35</v>
      </c>
      <c r="AI2281"/>
    </row>
    <row r="2282" spans="1:35">
      <c r="A2282" s="22">
        <v>2280</v>
      </c>
      <c r="B2282" s="28">
        <v>45717</v>
      </c>
      <c r="C2282" s="23" t="s">
        <v>45</v>
      </c>
      <c r="D2282" s="23" t="s">
        <v>92</v>
      </c>
      <c r="E2282" s="22">
        <v>2270</v>
      </c>
      <c r="F2282" s="22">
        <v>227</v>
      </c>
      <c r="G2282" s="22">
        <v>10695</v>
      </c>
      <c r="H2282" s="38">
        <v>3568</v>
      </c>
      <c r="I2282" s="22">
        <v>193</v>
      </c>
      <c r="J2282" s="22">
        <v>1301942</v>
      </c>
      <c r="K2282" s="22">
        <v>0</v>
      </c>
      <c r="L2282" s="22">
        <v>13068700</v>
      </c>
      <c r="M2282" s="22">
        <v>0</v>
      </c>
      <c r="N2282" s="29">
        <v>0</v>
      </c>
      <c r="O2282" s="22">
        <v>0</v>
      </c>
      <c r="P2282" s="29">
        <v>0</v>
      </c>
      <c r="Q2282" s="22">
        <v>0</v>
      </c>
      <c r="R2282" s="29">
        <v>0</v>
      </c>
      <c r="S2282" s="22">
        <v>0</v>
      </c>
      <c r="T2282" s="29">
        <v>0</v>
      </c>
      <c r="U2282" s="22">
        <v>844186</v>
      </c>
      <c r="V2282" s="29">
        <v>2251374.02</v>
      </c>
      <c r="W2282" s="22">
        <v>273518</v>
      </c>
      <c r="X2282" s="29">
        <v>664837.55000000005</v>
      </c>
      <c r="Y2282" s="22">
        <v>827</v>
      </c>
      <c r="Z2282" s="29">
        <v>14871.8</v>
      </c>
      <c r="AA2282" s="22">
        <v>6581340</v>
      </c>
      <c r="AB2282" s="29">
        <v>32478631.989999998</v>
      </c>
      <c r="AC2282" s="22">
        <v>148</v>
      </c>
      <c r="AD2282" s="29">
        <v>154.31</v>
      </c>
      <c r="AE2282" s="29">
        <v>0</v>
      </c>
      <c r="AF2282" s="29">
        <v>35409869.670000002</v>
      </c>
      <c r="AG2282" s="29" t="s">
        <v>35</v>
      </c>
      <c r="AI2282"/>
    </row>
    <row r="2283" spans="1:35">
      <c r="A2283" s="17">
        <v>2281</v>
      </c>
      <c r="B2283" s="18">
        <v>45717</v>
      </c>
      <c r="C2283" s="19" t="s">
        <v>33</v>
      </c>
      <c r="D2283" s="19" t="s">
        <v>93</v>
      </c>
      <c r="E2283" s="17">
        <v>609</v>
      </c>
      <c r="F2283" s="17">
        <v>4</v>
      </c>
      <c r="G2283" s="17">
        <v>0</v>
      </c>
      <c r="H2283" s="20">
        <v>0</v>
      </c>
      <c r="I2283" s="17">
        <v>0</v>
      </c>
      <c r="J2283" s="17">
        <v>554535</v>
      </c>
      <c r="K2283" s="17">
        <v>0</v>
      </c>
      <c r="L2283" s="17">
        <v>7140421</v>
      </c>
      <c r="M2283" s="17">
        <v>0</v>
      </c>
      <c r="N2283" s="21">
        <v>0</v>
      </c>
      <c r="O2283" s="17">
        <v>0</v>
      </c>
      <c r="P2283" s="21">
        <v>0</v>
      </c>
      <c r="Q2283" s="17">
        <v>0</v>
      </c>
      <c r="R2283" s="21">
        <v>0</v>
      </c>
      <c r="S2283" s="17">
        <v>0</v>
      </c>
      <c r="T2283" s="21">
        <v>0</v>
      </c>
      <c r="U2283" s="17">
        <v>141761</v>
      </c>
      <c r="V2283" s="21">
        <v>306946.56</v>
      </c>
      <c r="W2283" s="17">
        <v>35119</v>
      </c>
      <c r="X2283" s="21">
        <v>131721.93</v>
      </c>
      <c r="Y2283" s="17">
        <v>0</v>
      </c>
      <c r="Z2283" s="21">
        <v>0</v>
      </c>
      <c r="AA2283" s="17">
        <v>3110418</v>
      </c>
      <c r="AB2283" s="21">
        <v>12851511.5</v>
      </c>
      <c r="AC2283" s="17">
        <v>0</v>
      </c>
      <c r="AD2283" s="21">
        <v>0</v>
      </c>
      <c r="AE2283" s="21">
        <v>0</v>
      </c>
      <c r="AF2283" s="21">
        <v>13290179.99</v>
      </c>
      <c r="AG2283" s="21" t="s">
        <v>35</v>
      </c>
      <c r="AI2283"/>
    </row>
    <row r="2284" spans="1:35">
      <c r="A2284" s="22">
        <v>2282</v>
      </c>
      <c r="B2284" s="28">
        <v>45717</v>
      </c>
      <c r="C2284" s="23" t="s">
        <v>45</v>
      </c>
      <c r="D2284" s="23" t="s">
        <v>94</v>
      </c>
      <c r="E2284" s="22">
        <v>7706</v>
      </c>
      <c r="F2284" s="22">
        <v>1247</v>
      </c>
      <c r="G2284" s="22">
        <v>49219</v>
      </c>
      <c r="H2284" s="38">
        <v>8035</v>
      </c>
      <c r="I2284" s="22">
        <v>336021</v>
      </c>
      <c r="J2284" s="22">
        <v>288289</v>
      </c>
      <c r="K2284" s="22">
        <v>495099</v>
      </c>
      <c r="L2284" s="22">
        <v>55788872</v>
      </c>
      <c r="M2284" s="22">
        <v>497466</v>
      </c>
      <c r="N2284" s="29">
        <v>2224986.67</v>
      </c>
      <c r="O2284" s="22">
        <v>1581624</v>
      </c>
      <c r="P2284" s="29">
        <v>3059710.68</v>
      </c>
      <c r="Q2284" s="22">
        <v>0</v>
      </c>
      <c r="R2284" s="29">
        <v>0</v>
      </c>
      <c r="S2284" s="22">
        <v>8536</v>
      </c>
      <c r="T2284" s="29">
        <v>38521.29</v>
      </c>
      <c r="U2284" s="22">
        <v>4252251</v>
      </c>
      <c r="V2284" s="29">
        <v>9993671.3900000006</v>
      </c>
      <c r="W2284" s="22">
        <v>1462380</v>
      </c>
      <c r="X2284" s="29">
        <v>3433044.98</v>
      </c>
      <c r="Y2284" s="22">
        <v>2978</v>
      </c>
      <c r="Z2284" s="29">
        <v>11946</v>
      </c>
      <c r="AA2284" s="22">
        <v>43097981</v>
      </c>
      <c r="AB2284" s="29">
        <v>135185182.19999999</v>
      </c>
      <c r="AC2284" s="22">
        <v>331</v>
      </c>
      <c r="AD2284" s="29">
        <v>2850.66</v>
      </c>
      <c r="AE2284" s="29">
        <v>5323218.6399999997</v>
      </c>
      <c r="AF2284" s="29">
        <v>148626695.22999999</v>
      </c>
      <c r="AG2284" s="29" t="s">
        <v>35</v>
      </c>
      <c r="AI2284"/>
    </row>
    <row r="2285" spans="1:35">
      <c r="A2285" s="17">
        <v>2283</v>
      </c>
      <c r="B2285" s="18">
        <v>45717</v>
      </c>
      <c r="C2285" s="19" t="s">
        <v>33</v>
      </c>
      <c r="D2285" s="19" t="s">
        <v>95</v>
      </c>
      <c r="E2285" s="17">
        <v>187</v>
      </c>
      <c r="F2285" s="17">
        <v>0</v>
      </c>
      <c r="G2285" s="17">
        <v>0</v>
      </c>
      <c r="H2285" s="20">
        <v>0</v>
      </c>
      <c r="I2285" s="17">
        <v>0</v>
      </c>
      <c r="J2285" s="17">
        <v>0</v>
      </c>
      <c r="K2285" s="17">
        <v>0</v>
      </c>
      <c r="L2285" s="17">
        <v>78099</v>
      </c>
      <c r="M2285" s="17">
        <v>0</v>
      </c>
      <c r="N2285" s="21">
        <v>0</v>
      </c>
      <c r="O2285" s="17">
        <v>0</v>
      </c>
      <c r="P2285" s="21">
        <v>0</v>
      </c>
      <c r="Q2285" s="17">
        <v>0</v>
      </c>
      <c r="R2285" s="21">
        <v>0</v>
      </c>
      <c r="S2285" s="17">
        <v>0</v>
      </c>
      <c r="T2285" s="21">
        <v>0</v>
      </c>
      <c r="U2285" s="17">
        <v>8349</v>
      </c>
      <c r="V2285" s="21">
        <v>16965.21</v>
      </c>
      <c r="W2285" s="17">
        <v>767</v>
      </c>
      <c r="X2285" s="21">
        <v>4007.76</v>
      </c>
      <c r="Y2285" s="17">
        <v>0</v>
      </c>
      <c r="Z2285" s="21">
        <v>0</v>
      </c>
      <c r="AA2285" s="17">
        <v>32028</v>
      </c>
      <c r="AB2285" s="21">
        <v>141023.29999999999</v>
      </c>
      <c r="AC2285" s="17">
        <v>0</v>
      </c>
      <c r="AD2285" s="21">
        <v>0</v>
      </c>
      <c r="AE2285" s="21">
        <v>0</v>
      </c>
      <c r="AF2285" s="21">
        <v>161996.26999999999</v>
      </c>
      <c r="AG2285" s="21" t="s">
        <v>35</v>
      </c>
      <c r="AI2285"/>
    </row>
    <row r="2286" spans="1:35">
      <c r="A2286" s="22">
        <v>2284</v>
      </c>
      <c r="B2286" s="28">
        <v>45717</v>
      </c>
      <c r="C2286" s="23" t="s">
        <v>33</v>
      </c>
      <c r="D2286" s="23" t="s">
        <v>96</v>
      </c>
      <c r="E2286" s="22">
        <v>362</v>
      </c>
      <c r="F2286" s="22">
        <v>7</v>
      </c>
      <c r="G2286" s="22">
        <v>0</v>
      </c>
      <c r="H2286" s="38">
        <v>760</v>
      </c>
      <c r="I2286" s="22">
        <v>0</v>
      </c>
      <c r="J2286" s="22">
        <v>39548</v>
      </c>
      <c r="K2286" s="22">
        <v>105370</v>
      </c>
      <c r="L2286" s="22">
        <v>1698127</v>
      </c>
      <c r="M2286" s="22">
        <v>6767</v>
      </c>
      <c r="N2286" s="29">
        <v>8487.8799999999992</v>
      </c>
      <c r="O2286" s="22">
        <v>34593</v>
      </c>
      <c r="P2286" s="29">
        <v>31485.32</v>
      </c>
      <c r="Q2286" s="22">
        <v>818501</v>
      </c>
      <c r="R2286" s="29">
        <v>146661.20000000001</v>
      </c>
      <c r="S2286" s="22">
        <v>273</v>
      </c>
      <c r="T2286" s="29">
        <v>266.39999999999998</v>
      </c>
      <c r="U2286" s="22">
        <v>27280</v>
      </c>
      <c r="V2286" s="29">
        <v>104171.46</v>
      </c>
      <c r="W2286" s="22">
        <v>9292</v>
      </c>
      <c r="X2286" s="29">
        <v>54395.16</v>
      </c>
      <c r="Y2286" s="22">
        <v>9</v>
      </c>
      <c r="Z2286" s="29">
        <v>181.3</v>
      </c>
      <c r="AA2286" s="22">
        <v>239488</v>
      </c>
      <c r="AB2286" s="29">
        <v>1436434.8</v>
      </c>
      <c r="AC2286" s="22">
        <v>0</v>
      </c>
      <c r="AD2286" s="29">
        <v>0</v>
      </c>
      <c r="AE2286" s="29">
        <v>186900.80000000002</v>
      </c>
      <c r="AF2286" s="29">
        <v>1595182.72</v>
      </c>
      <c r="AG2286" s="29" t="s">
        <v>35</v>
      </c>
      <c r="AI2286"/>
    </row>
    <row r="2287" spans="1:35">
      <c r="A2287" s="17">
        <v>2285</v>
      </c>
      <c r="B2287" s="18">
        <v>45717</v>
      </c>
      <c r="C2287" s="19" t="s">
        <v>38</v>
      </c>
      <c r="D2287" s="19" t="s">
        <v>101</v>
      </c>
      <c r="E2287" s="17">
        <v>0</v>
      </c>
      <c r="F2287" s="17">
        <v>0</v>
      </c>
      <c r="G2287" s="17">
        <v>0</v>
      </c>
      <c r="H2287" s="20">
        <v>0</v>
      </c>
      <c r="I2287" s="17">
        <v>0</v>
      </c>
      <c r="J2287" s="17">
        <v>0</v>
      </c>
      <c r="K2287" s="17">
        <v>0</v>
      </c>
      <c r="L2287" s="17">
        <v>1332</v>
      </c>
      <c r="M2287" s="17">
        <v>0</v>
      </c>
      <c r="N2287" s="21">
        <v>0</v>
      </c>
      <c r="O2287" s="17">
        <v>0</v>
      </c>
      <c r="P2287" s="21">
        <v>0</v>
      </c>
      <c r="Q2287" s="17">
        <v>0</v>
      </c>
      <c r="R2287" s="21">
        <v>0</v>
      </c>
      <c r="S2287" s="17">
        <v>0</v>
      </c>
      <c r="T2287" s="21">
        <v>0</v>
      </c>
      <c r="U2287" s="17">
        <v>2194</v>
      </c>
      <c r="V2287" s="21">
        <v>8260.35</v>
      </c>
      <c r="W2287" s="17">
        <v>994</v>
      </c>
      <c r="X2287" s="21">
        <v>2370.96</v>
      </c>
      <c r="Y2287" s="17">
        <v>0</v>
      </c>
      <c r="Z2287" s="21">
        <v>0</v>
      </c>
      <c r="AA2287" s="17">
        <v>656</v>
      </c>
      <c r="AB2287" s="21">
        <v>5129.3999999999996</v>
      </c>
      <c r="AC2287" s="17">
        <v>0</v>
      </c>
      <c r="AD2287" s="21">
        <v>0</v>
      </c>
      <c r="AE2287" s="21">
        <v>0</v>
      </c>
      <c r="AF2287" s="21">
        <v>15760.710000000001</v>
      </c>
      <c r="AG2287" s="21" t="s">
        <v>35</v>
      </c>
      <c r="AI2287"/>
    </row>
    <row r="2288" spans="1:35">
      <c r="A2288" s="22">
        <v>2286</v>
      </c>
      <c r="B2288" s="28">
        <v>45717</v>
      </c>
      <c r="C2288" s="23" t="s">
        <v>41</v>
      </c>
      <c r="D2288" s="23" t="s">
        <v>97</v>
      </c>
      <c r="E2288" s="22">
        <v>1173</v>
      </c>
      <c r="F2288" s="22">
        <v>157</v>
      </c>
      <c r="G2288" s="22">
        <v>104026</v>
      </c>
      <c r="H2288" s="38">
        <v>84941</v>
      </c>
      <c r="I2288" s="22">
        <v>196812</v>
      </c>
      <c r="J2288" s="22">
        <v>508449193</v>
      </c>
      <c r="K2288" s="22">
        <v>2430583</v>
      </c>
      <c r="L2288" s="22">
        <v>5079940</v>
      </c>
      <c r="M2288" s="22">
        <v>10258581</v>
      </c>
      <c r="N2288" s="29">
        <v>19354879.239999998</v>
      </c>
      <c r="O2288" s="22">
        <v>1189339</v>
      </c>
      <c r="P2288" s="29">
        <v>15614975.74</v>
      </c>
      <c r="Q2288" s="22">
        <v>0</v>
      </c>
      <c r="R2288" s="29">
        <v>0</v>
      </c>
      <c r="S2288" s="22">
        <v>11191</v>
      </c>
      <c r="T2288" s="29">
        <v>56868.2</v>
      </c>
      <c r="U2288" s="22">
        <v>474565</v>
      </c>
      <c r="V2288" s="29">
        <v>1450562.08</v>
      </c>
      <c r="W2288" s="22">
        <v>132420</v>
      </c>
      <c r="X2288" s="29">
        <v>854275.34</v>
      </c>
      <c r="Y2288" s="22">
        <v>23</v>
      </c>
      <c r="Z2288" s="29">
        <v>331.27</v>
      </c>
      <c r="AA2288" s="22">
        <v>2058960</v>
      </c>
      <c r="AB2288" s="29">
        <v>11587655.32</v>
      </c>
      <c r="AC2288" s="22">
        <v>0</v>
      </c>
      <c r="AD2288" s="29">
        <v>0</v>
      </c>
      <c r="AE2288" s="29">
        <v>35026723.18</v>
      </c>
      <c r="AF2288" s="29">
        <v>13892824.01</v>
      </c>
      <c r="AG2288" s="29" t="s">
        <v>40</v>
      </c>
      <c r="AI2288"/>
    </row>
    <row r="2289" spans="1:35">
      <c r="A2289" s="17">
        <v>2287</v>
      </c>
      <c r="B2289" s="18">
        <v>45748</v>
      </c>
      <c r="C2289" s="19" t="s">
        <v>33</v>
      </c>
      <c r="D2289" s="19" t="s">
        <v>34</v>
      </c>
      <c r="E2289" s="17">
        <v>671</v>
      </c>
      <c r="F2289" s="17">
        <v>6</v>
      </c>
      <c r="G2289" s="17">
        <v>0</v>
      </c>
      <c r="H2289" s="20">
        <v>849</v>
      </c>
      <c r="I2289" s="17">
        <v>0</v>
      </c>
      <c r="J2289" s="17">
        <v>345488</v>
      </c>
      <c r="K2289" s="17">
        <v>999736</v>
      </c>
      <c r="L2289" s="17">
        <v>8886059</v>
      </c>
      <c r="M2289" s="17">
        <v>902487</v>
      </c>
      <c r="N2289" s="21">
        <v>4538280.71</v>
      </c>
      <c r="O2289" s="17">
        <v>2122003</v>
      </c>
      <c r="P2289" s="21">
        <v>4720156.32</v>
      </c>
      <c r="Q2289" s="17">
        <v>183</v>
      </c>
      <c r="R2289" s="21">
        <v>82.17</v>
      </c>
      <c r="S2289" s="17">
        <v>2809</v>
      </c>
      <c r="T2289" s="21">
        <v>15184.6</v>
      </c>
      <c r="U2289" s="17">
        <v>171371</v>
      </c>
      <c r="V2289" s="21">
        <v>504261.91</v>
      </c>
      <c r="W2289" s="17">
        <v>159855</v>
      </c>
      <c r="X2289" s="21">
        <v>676223.89</v>
      </c>
      <c r="Y2289" s="17">
        <v>148</v>
      </c>
      <c r="Z2289" s="21">
        <v>1988.24</v>
      </c>
      <c r="AA2289" s="17">
        <v>1305420</v>
      </c>
      <c r="AB2289" s="21">
        <v>7110941.1399999997</v>
      </c>
      <c r="AC2289" s="17">
        <v>0</v>
      </c>
      <c r="AD2289" s="21">
        <v>0</v>
      </c>
      <c r="AE2289" s="21">
        <v>9273703.8000000007</v>
      </c>
      <c r="AF2289" s="21">
        <v>8293415.1799999997</v>
      </c>
      <c r="AG2289" s="21" t="s">
        <v>40</v>
      </c>
      <c r="AI2289"/>
    </row>
    <row r="2290" spans="1:35">
      <c r="A2290" s="22">
        <v>2288</v>
      </c>
      <c r="B2290" s="28">
        <v>45748</v>
      </c>
      <c r="C2290" s="23" t="s">
        <v>36</v>
      </c>
      <c r="D2290" s="23" t="s">
        <v>37</v>
      </c>
      <c r="E2290" s="22">
        <v>0</v>
      </c>
      <c r="F2290" s="22">
        <v>0</v>
      </c>
      <c r="G2290" s="22">
        <v>0</v>
      </c>
      <c r="H2290" s="38">
        <v>149399</v>
      </c>
      <c r="I2290" s="22">
        <v>0</v>
      </c>
      <c r="J2290" s="22">
        <v>1216148</v>
      </c>
      <c r="K2290" s="22">
        <v>0</v>
      </c>
      <c r="L2290" s="22">
        <v>6296413</v>
      </c>
      <c r="M2290" s="22">
        <v>0</v>
      </c>
      <c r="N2290" s="29">
        <v>0</v>
      </c>
      <c r="O2290" s="22">
        <v>0</v>
      </c>
      <c r="P2290" s="29">
        <v>0</v>
      </c>
      <c r="Q2290" s="22">
        <v>0</v>
      </c>
      <c r="R2290" s="29">
        <v>0</v>
      </c>
      <c r="S2290" s="22">
        <v>0</v>
      </c>
      <c r="T2290" s="29">
        <v>0</v>
      </c>
      <c r="U2290" s="22">
        <v>57327</v>
      </c>
      <c r="V2290" s="29">
        <v>36381.49</v>
      </c>
      <c r="W2290" s="22">
        <v>39382</v>
      </c>
      <c r="X2290" s="29">
        <v>58195.87</v>
      </c>
      <c r="Y2290" s="22">
        <v>0</v>
      </c>
      <c r="Z2290" s="29">
        <v>0</v>
      </c>
      <c r="AA2290" s="22">
        <v>387913</v>
      </c>
      <c r="AB2290" s="29">
        <v>1539019.81</v>
      </c>
      <c r="AC2290" s="22">
        <v>0</v>
      </c>
      <c r="AD2290" s="29">
        <v>0</v>
      </c>
      <c r="AE2290" s="29">
        <v>0</v>
      </c>
      <c r="AF2290" s="29">
        <v>1633597.1700000002</v>
      </c>
      <c r="AG2290" s="29" t="s">
        <v>35</v>
      </c>
      <c r="AI2290"/>
    </row>
    <row r="2291" spans="1:35">
      <c r="A2291" s="17">
        <v>2289</v>
      </c>
      <c r="B2291" s="18">
        <v>45748</v>
      </c>
      <c r="C2291" s="19" t="s">
        <v>38</v>
      </c>
      <c r="D2291" s="19" t="s">
        <v>39</v>
      </c>
      <c r="E2291" s="17">
        <v>0</v>
      </c>
      <c r="F2291" s="17">
        <v>0</v>
      </c>
      <c r="G2291" s="17">
        <v>15108</v>
      </c>
      <c r="H2291" s="20">
        <v>0</v>
      </c>
      <c r="I2291" s="17">
        <v>0</v>
      </c>
      <c r="J2291" s="17">
        <v>0</v>
      </c>
      <c r="K2291" s="17">
        <v>1424907</v>
      </c>
      <c r="L2291" s="17">
        <v>0</v>
      </c>
      <c r="M2291" s="17">
        <v>1653771</v>
      </c>
      <c r="N2291" s="21">
        <v>14225952.52</v>
      </c>
      <c r="O2291" s="17">
        <v>4168850</v>
      </c>
      <c r="P2291" s="21">
        <v>39865091.009999998</v>
      </c>
      <c r="Q2291" s="17">
        <v>0</v>
      </c>
      <c r="R2291" s="21">
        <v>0</v>
      </c>
      <c r="S2291" s="17">
        <v>0</v>
      </c>
      <c r="T2291" s="21">
        <v>0</v>
      </c>
      <c r="U2291" s="17">
        <v>0</v>
      </c>
      <c r="V2291" s="21">
        <v>0</v>
      </c>
      <c r="W2291" s="17">
        <v>0</v>
      </c>
      <c r="X2291" s="21">
        <v>0</v>
      </c>
      <c r="Y2291" s="17">
        <v>0</v>
      </c>
      <c r="Z2291" s="21">
        <v>0</v>
      </c>
      <c r="AA2291" s="17">
        <v>0</v>
      </c>
      <c r="AB2291" s="21">
        <v>0</v>
      </c>
      <c r="AC2291" s="17">
        <v>0</v>
      </c>
      <c r="AD2291" s="21">
        <v>0</v>
      </c>
      <c r="AE2291" s="21">
        <v>54091043.530000001</v>
      </c>
      <c r="AF2291" s="21">
        <v>0</v>
      </c>
      <c r="AG2291" s="21" t="s">
        <v>40</v>
      </c>
      <c r="AI2291"/>
    </row>
    <row r="2292" spans="1:35">
      <c r="A2292" s="22">
        <v>2290</v>
      </c>
      <c r="B2292" s="28">
        <v>45748</v>
      </c>
      <c r="C2292" s="23" t="s">
        <v>41</v>
      </c>
      <c r="D2292" s="23" t="s">
        <v>42</v>
      </c>
      <c r="E2292" s="22">
        <v>6576</v>
      </c>
      <c r="F2292" s="22">
        <v>7685</v>
      </c>
      <c r="G2292" s="22">
        <v>2221316</v>
      </c>
      <c r="H2292" s="38">
        <v>369</v>
      </c>
      <c r="I2292" s="22">
        <v>632466</v>
      </c>
      <c r="J2292" s="22">
        <v>103012602</v>
      </c>
      <c r="K2292" s="22">
        <v>14955199</v>
      </c>
      <c r="L2292" s="22">
        <v>39728245</v>
      </c>
      <c r="M2292" s="22">
        <v>38313013</v>
      </c>
      <c r="N2292" s="29">
        <v>95731843.629999995</v>
      </c>
      <c r="O2292" s="22">
        <v>26270338</v>
      </c>
      <c r="P2292" s="29">
        <v>116283464.09</v>
      </c>
      <c r="Q2292" s="22">
        <v>0</v>
      </c>
      <c r="R2292" s="29">
        <v>0</v>
      </c>
      <c r="S2292" s="22">
        <v>68276</v>
      </c>
      <c r="T2292" s="29">
        <v>366526.8</v>
      </c>
      <c r="U2292" s="22">
        <v>3946371</v>
      </c>
      <c r="V2292" s="29">
        <v>13766841.449999999</v>
      </c>
      <c r="W2292" s="22">
        <v>1736213</v>
      </c>
      <c r="X2292" s="29">
        <v>9719497.5299999993</v>
      </c>
      <c r="Y2292" s="22">
        <v>9806</v>
      </c>
      <c r="Z2292" s="29">
        <v>257849.21</v>
      </c>
      <c r="AA2292" s="22">
        <v>15747755</v>
      </c>
      <c r="AB2292" s="29">
        <v>104943881.73999999</v>
      </c>
      <c r="AC2292" s="22">
        <v>0</v>
      </c>
      <c r="AD2292" s="29">
        <v>0</v>
      </c>
      <c r="AE2292" s="29">
        <v>212381834.52000001</v>
      </c>
      <c r="AF2292" s="29">
        <v>128688069.92999999</v>
      </c>
      <c r="AG2292" s="29" t="s">
        <v>40</v>
      </c>
      <c r="AI2292"/>
    </row>
    <row r="2293" spans="1:35">
      <c r="A2293" s="17">
        <v>2291</v>
      </c>
      <c r="B2293" s="18">
        <v>45748</v>
      </c>
      <c r="C2293" s="19" t="s">
        <v>41</v>
      </c>
      <c r="D2293" s="19" t="s">
        <v>43</v>
      </c>
      <c r="E2293" s="17">
        <v>433</v>
      </c>
      <c r="F2293" s="17">
        <v>5</v>
      </c>
      <c r="G2293" s="17">
        <v>68621</v>
      </c>
      <c r="H2293" s="20">
        <v>0</v>
      </c>
      <c r="I2293" s="17">
        <v>30757</v>
      </c>
      <c r="J2293" s="17">
        <v>0</v>
      </c>
      <c r="K2293" s="17">
        <v>887</v>
      </c>
      <c r="L2293" s="17">
        <v>6234161</v>
      </c>
      <c r="M2293" s="17">
        <v>424</v>
      </c>
      <c r="N2293" s="21">
        <v>1434.82</v>
      </c>
      <c r="O2293" s="17">
        <v>220</v>
      </c>
      <c r="P2293" s="21">
        <v>674.74</v>
      </c>
      <c r="Q2293" s="17">
        <v>1</v>
      </c>
      <c r="R2293" s="21">
        <v>8.86</v>
      </c>
      <c r="S2293" s="17">
        <v>2</v>
      </c>
      <c r="T2293" s="21">
        <v>1</v>
      </c>
      <c r="U2293" s="17">
        <v>215345</v>
      </c>
      <c r="V2293" s="21">
        <v>764652.12</v>
      </c>
      <c r="W2293" s="17">
        <v>49474</v>
      </c>
      <c r="X2293" s="21">
        <v>261639.62</v>
      </c>
      <c r="Y2293" s="17">
        <v>0</v>
      </c>
      <c r="Z2293" s="21">
        <v>0</v>
      </c>
      <c r="AA2293" s="17">
        <v>2111912</v>
      </c>
      <c r="AB2293" s="21">
        <v>11643402.550000001</v>
      </c>
      <c r="AC2293" s="17">
        <v>9</v>
      </c>
      <c r="AD2293" s="21">
        <v>7.1</v>
      </c>
      <c r="AE2293" s="21">
        <v>2119.42</v>
      </c>
      <c r="AF2293" s="21">
        <v>12669701.390000001</v>
      </c>
      <c r="AG2293" s="21" t="s">
        <v>35</v>
      </c>
      <c r="AI2293"/>
    </row>
    <row r="2294" spans="1:35">
      <c r="A2294" s="22">
        <v>2292</v>
      </c>
      <c r="B2294" s="28">
        <v>45748</v>
      </c>
      <c r="C2294" s="23" t="s">
        <v>38</v>
      </c>
      <c r="D2294" s="23" t="s">
        <v>44</v>
      </c>
      <c r="E2294" s="22">
        <v>0</v>
      </c>
      <c r="F2294" s="22">
        <v>0</v>
      </c>
      <c r="G2294" s="22">
        <v>0</v>
      </c>
      <c r="H2294" s="38">
        <v>0</v>
      </c>
      <c r="I2294" s="22">
        <v>0</v>
      </c>
      <c r="J2294" s="22">
        <v>0</v>
      </c>
      <c r="K2294" s="22">
        <v>0</v>
      </c>
      <c r="L2294" s="22">
        <v>0</v>
      </c>
      <c r="M2294" s="22">
        <v>0</v>
      </c>
      <c r="N2294" s="29">
        <v>0</v>
      </c>
      <c r="O2294" s="22">
        <v>0</v>
      </c>
      <c r="P2294" s="29">
        <v>0</v>
      </c>
      <c r="Q2294" s="22">
        <v>0</v>
      </c>
      <c r="R2294" s="29">
        <v>0</v>
      </c>
      <c r="S2294" s="22">
        <v>0</v>
      </c>
      <c r="T2294" s="29">
        <v>0</v>
      </c>
      <c r="U2294" s="22">
        <v>0</v>
      </c>
      <c r="V2294" s="29">
        <v>0</v>
      </c>
      <c r="W2294" s="22">
        <v>0</v>
      </c>
      <c r="X2294" s="29">
        <v>0</v>
      </c>
      <c r="Y2294" s="22">
        <v>0</v>
      </c>
      <c r="Z2294" s="29">
        <v>0</v>
      </c>
      <c r="AA2294" s="22">
        <v>0</v>
      </c>
      <c r="AB2294" s="29">
        <v>0</v>
      </c>
      <c r="AC2294" s="22">
        <v>0</v>
      </c>
      <c r="AD2294" s="29">
        <v>0</v>
      </c>
      <c r="AE2294" s="29">
        <v>0</v>
      </c>
      <c r="AF2294" s="29">
        <v>0</v>
      </c>
      <c r="AG2294" s="29" t="s">
        <v>35</v>
      </c>
      <c r="AI2294"/>
    </row>
    <row r="2295" spans="1:35">
      <c r="A2295" s="17">
        <v>2293</v>
      </c>
      <c r="B2295" s="18">
        <v>45748</v>
      </c>
      <c r="C2295" s="19" t="s">
        <v>38</v>
      </c>
      <c r="D2295" s="19" t="s">
        <v>102</v>
      </c>
      <c r="E2295" s="17">
        <v>0</v>
      </c>
      <c r="F2295" s="17">
        <v>0</v>
      </c>
      <c r="G2295" s="17">
        <v>0</v>
      </c>
      <c r="H2295" s="20">
        <v>0</v>
      </c>
      <c r="I2295" s="17">
        <v>0</v>
      </c>
      <c r="J2295" s="17">
        <v>0</v>
      </c>
      <c r="K2295" s="17">
        <v>0</v>
      </c>
      <c r="L2295" s="17">
        <v>965</v>
      </c>
      <c r="M2295" s="17">
        <v>0</v>
      </c>
      <c r="N2295" s="21">
        <v>0</v>
      </c>
      <c r="O2295" s="17">
        <v>0</v>
      </c>
      <c r="P2295" s="21">
        <v>0</v>
      </c>
      <c r="Q2295" s="17">
        <v>0</v>
      </c>
      <c r="R2295" s="21">
        <v>0</v>
      </c>
      <c r="S2295" s="17">
        <v>0</v>
      </c>
      <c r="T2295" s="21">
        <v>0</v>
      </c>
      <c r="U2295" s="17">
        <v>939</v>
      </c>
      <c r="V2295" s="21">
        <v>3123.03</v>
      </c>
      <c r="W2295" s="17">
        <v>0</v>
      </c>
      <c r="X2295" s="21">
        <v>0</v>
      </c>
      <c r="Y2295" s="17">
        <v>0</v>
      </c>
      <c r="Z2295" s="21">
        <v>0</v>
      </c>
      <c r="AA2295" s="17">
        <v>1293</v>
      </c>
      <c r="AB2295" s="21">
        <v>6656.4</v>
      </c>
      <c r="AC2295" s="17">
        <v>0</v>
      </c>
      <c r="AD2295" s="21">
        <v>0</v>
      </c>
      <c r="AE2295" s="21">
        <v>0</v>
      </c>
      <c r="AF2295" s="21">
        <v>9779.43</v>
      </c>
      <c r="AG2295" s="21" t="s">
        <v>35</v>
      </c>
      <c r="AI2295"/>
    </row>
    <row r="2296" spans="1:35">
      <c r="A2296" s="22">
        <v>2294</v>
      </c>
      <c r="B2296" s="28">
        <v>45748</v>
      </c>
      <c r="C2296" s="23" t="s">
        <v>45</v>
      </c>
      <c r="D2296" s="23" t="s">
        <v>46</v>
      </c>
      <c r="E2296" s="22">
        <v>8652</v>
      </c>
      <c r="F2296" s="22">
        <v>2394</v>
      </c>
      <c r="G2296" s="22">
        <v>51874</v>
      </c>
      <c r="H2296" s="38">
        <v>44745</v>
      </c>
      <c r="I2296" s="22">
        <v>24251</v>
      </c>
      <c r="J2296" s="22">
        <v>2573124</v>
      </c>
      <c r="K2296" s="22">
        <v>3020028</v>
      </c>
      <c r="L2296" s="22">
        <v>88476869</v>
      </c>
      <c r="M2296" s="22">
        <v>7372043</v>
      </c>
      <c r="N2296" s="29">
        <v>13992659.74</v>
      </c>
      <c r="O2296" s="22">
        <v>3256021</v>
      </c>
      <c r="P2296" s="29">
        <v>16126261.02</v>
      </c>
      <c r="Q2296" s="22">
        <v>0</v>
      </c>
      <c r="R2296" s="29">
        <v>0</v>
      </c>
      <c r="S2296" s="22">
        <v>9177</v>
      </c>
      <c r="T2296" s="29">
        <v>46946.8</v>
      </c>
      <c r="U2296" s="22">
        <v>3065939</v>
      </c>
      <c r="V2296" s="29">
        <v>7707527.5899999999</v>
      </c>
      <c r="W2296" s="22">
        <v>264918</v>
      </c>
      <c r="X2296" s="29">
        <v>2160911.3599999999</v>
      </c>
      <c r="Y2296" s="22">
        <v>14</v>
      </c>
      <c r="Z2296" s="29">
        <v>38.85</v>
      </c>
      <c r="AA2296" s="22">
        <v>22751796</v>
      </c>
      <c r="AB2296" s="29">
        <v>118487332.20999999</v>
      </c>
      <c r="AC2296" s="22">
        <v>30</v>
      </c>
      <c r="AD2296" s="29">
        <v>33.47</v>
      </c>
      <c r="AE2296" s="29">
        <v>30165867.559999999</v>
      </c>
      <c r="AF2296" s="29">
        <v>128355843.47999999</v>
      </c>
      <c r="AG2296" s="29" t="s">
        <v>35</v>
      </c>
      <c r="AI2296"/>
    </row>
    <row r="2297" spans="1:35">
      <c r="A2297" s="17">
        <v>2295</v>
      </c>
      <c r="B2297" s="18">
        <v>45748</v>
      </c>
      <c r="C2297" s="19" t="s">
        <v>45</v>
      </c>
      <c r="D2297" s="19" t="s">
        <v>47</v>
      </c>
      <c r="E2297" s="17">
        <v>5322</v>
      </c>
      <c r="F2297" s="17">
        <v>2678</v>
      </c>
      <c r="G2297" s="17">
        <v>18476</v>
      </c>
      <c r="H2297" s="20">
        <v>23196</v>
      </c>
      <c r="I2297" s="17">
        <v>0</v>
      </c>
      <c r="J2297" s="17">
        <v>1264361</v>
      </c>
      <c r="K2297" s="17">
        <v>72649</v>
      </c>
      <c r="L2297" s="17">
        <v>37409291</v>
      </c>
      <c r="M2297" s="17">
        <v>179947</v>
      </c>
      <c r="N2297" s="21">
        <v>799510.23</v>
      </c>
      <c r="O2297" s="17">
        <v>64225</v>
      </c>
      <c r="P2297" s="21">
        <v>308575.78000000003</v>
      </c>
      <c r="Q2297" s="17">
        <v>0</v>
      </c>
      <c r="R2297" s="21">
        <v>0</v>
      </c>
      <c r="S2297" s="17">
        <v>8096</v>
      </c>
      <c r="T2297" s="21">
        <v>42337.29</v>
      </c>
      <c r="U2297" s="17">
        <v>2185736</v>
      </c>
      <c r="V2297" s="21">
        <v>5037880.58</v>
      </c>
      <c r="W2297" s="17">
        <v>394001</v>
      </c>
      <c r="X2297" s="21">
        <v>836677.4</v>
      </c>
      <c r="Y2297" s="17">
        <v>0</v>
      </c>
      <c r="Z2297" s="21">
        <v>0</v>
      </c>
      <c r="AA2297" s="17">
        <v>14485141</v>
      </c>
      <c r="AB2297" s="21">
        <v>63111619.960000001</v>
      </c>
      <c r="AC2297" s="17">
        <v>3</v>
      </c>
      <c r="AD2297" s="21">
        <v>2.02</v>
      </c>
      <c r="AE2297" s="21">
        <v>1150423.3</v>
      </c>
      <c r="AF2297" s="21">
        <v>68986179.959999993</v>
      </c>
      <c r="AG2297" s="21" t="s">
        <v>35</v>
      </c>
      <c r="AI2297"/>
    </row>
    <row r="2298" spans="1:35">
      <c r="A2298" s="22">
        <v>2296</v>
      </c>
      <c r="B2298" s="28">
        <v>45748</v>
      </c>
      <c r="C2298" s="23" t="s">
        <v>45</v>
      </c>
      <c r="D2298" s="23" t="s">
        <v>48</v>
      </c>
      <c r="E2298" s="22">
        <v>2170</v>
      </c>
      <c r="F2298" s="22">
        <v>252</v>
      </c>
      <c r="G2298" s="22">
        <v>68</v>
      </c>
      <c r="H2298" s="38">
        <v>6285</v>
      </c>
      <c r="I2298" s="22">
        <v>355014</v>
      </c>
      <c r="J2298" s="22">
        <v>941058</v>
      </c>
      <c r="K2298" s="22">
        <v>27688</v>
      </c>
      <c r="L2298" s="22">
        <v>13204010</v>
      </c>
      <c r="M2298" s="22">
        <v>41862</v>
      </c>
      <c r="N2298" s="29">
        <v>194660.94</v>
      </c>
      <c r="O2298" s="22">
        <v>18415</v>
      </c>
      <c r="P2298" s="29">
        <v>96378.64</v>
      </c>
      <c r="Q2298" s="22">
        <v>0</v>
      </c>
      <c r="R2298" s="29">
        <v>0</v>
      </c>
      <c r="S2298" s="22">
        <v>704</v>
      </c>
      <c r="T2298" s="29">
        <v>3396.1</v>
      </c>
      <c r="U2298" s="22">
        <v>1030536</v>
      </c>
      <c r="V2298" s="29">
        <v>2325661.7599999998</v>
      </c>
      <c r="W2298" s="22">
        <v>174296</v>
      </c>
      <c r="X2298" s="29">
        <v>449254.99</v>
      </c>
      <c r="Y2298" s="22">
        <v>5439</v>
      </c>
      <c r="Z2298" s="29">
        <v>58618.26</v>
      </c>
      <c r="AA2298" s="22">
        <v>5701938</v>
      </c>
      <c r="AB2298" s="29">
        <v>28753671.940000001</v>
      </c>
      <c r="AC2298" s="22">
        <v>0</v>
      </c>
      <c r="AD2298" s="29">
        <v>0</v>
      </c>
      <c r="AE2298" s="29">
        <v>294435.68</v>
      </c>
      <c r="AF2298" s="29">
        <v>31587206.950000003</v>
      </c>
      <c r="AG2298" s="29" t="s">
        <v>35</v>
      </c>
      <c r="AI2298"/>
    </row>
    <row r="2299" spans="1:35">
      <c r="A2299" s="17">
        <v>2297</v>
      </c>
      <c r="B2299" s="18">
        <v>45748</v>
      </c>
      <c r="C2299" s="19" t="s">
        <v>38</v>
      </c>
      <c r="D2299" s="19" t="s">
        <v>49</v>
      </c>
      <c r="E2299" s="17">
        <v>0</v>
      </c>
      <c r="F2299" s="17">
        <v>0</v>
      </c>
      <c r="G2299" s="17">
        <v>0</v>
      </c>
      <c r="H2299" s="20">
        <v>0</v>
      </c>
      <c r="I2299" s="17">
        <v>1</v>
      </c>
      <c r="J2299" s="17">
        <v>0</v>
      </c>
      <c r="K2299" s="17">
        <v>0</v>
      </c>
      <c r="L2299" s="17">
        <v>468</v>
      </c>
      <c r="M2299" s="17">
        <v>0</v>
      </c>
      <c r="N2299" s="21">
        <v>0</v>
      </c>
      <c r="O2299" s="17">
        <v>0</v>
      </c>
      <c r="P2299" s="21">
        <v>0</v>
      </c>
      <c r="Q2299" s="17">
        <v>0</v>
      </c>
      <c r="R2299" s="21">
        <v>0</v>
      </c>
      <c r="S2299" s="17">
        <v>0</v>
      </c>
      <c r="T2299" s="21">
        <v>0</v>
      </c>
      <c r="U2299" s="17">
        <v>173</v>
      </c>
      <c r="V2299" s="21">
        <v>473.89</v>
      </c>
      <c r="W2299" s="17">
        <v>0</v>
      </c>
      <c r="X2299" s="21">
        <v>0</v>
      </c>
      <c r="Y2299" s="17">
        <v>0</v>
      </c>
      <c r="Z2299" s="21">
        <v>0</v>
      </c>
      <c r="AA2299" s="17">
        <v>491</v>
      </c>
      <c r="AB2299" s="21">
        <v>4567.2</v>
      </c>
      <c r="AC2299" s="17">
        <v>0</v>
      </c>
      <c r="AD2299" s="21">
        <v>0</v>
      </c>
      <c r="AE2299" s="21">
        <v>0</v>
      </c>
      <c r="AF2299" s="21">
        <v>5041.09</v>
      </c>
      <c r="AG2299" s="21" t="s">
        <v>35</v>
      </c>
      <c r="AI2299"/>
    </row>
    <row r="2300" spans="1:35">
      <c r="A2300" s="22">
        <v>2298</v>
      </c>
      <c r="B2300" s="28">
        <v>45748</v>
      </c>
      <c r="C2300" s="23" t="s">
        <v>41</v>
      </c>
      <c r="D2300" s="23" t="s">
        <v>98</v>
      </c>
      <c r="E2300" s="22">
        <v>756</v>
      </c>
      <c r="F2300" s="22">
        <v>38</v>
      </c>
      <c r="G2300" s="22">
        <v>0</v>
      </c>
      <c r="H2300" s="38">
        <v>0</v>
      </c>
      <c r="I2300" s="22">
        <v>18067</v>
      </c>
      <c r="J2300" s="22">
        <v>0</v>
      </c>
      <c r="K2300" s="22">
        <v>159706</v>
      </c>
      <c r="L2300" s="22">
        <v>925902</v>
      </c>
      <c r="M2300" s="22">
        <v>242802</v>
      </c>
      <c r="N2300" s="29">
        <v>726561.17</v>
      </c>
      <c r="O2300" s="22">
        <v>1610147</v>
      </c>
      <c r="P2300" s="29">
        <v>1581583.43</v>
      </c>
      <c r="Q2300" s="22">
        <v>0</v>
      </c>
      <c r="R2300" s="29">
        <v>0</v>
      </c>
      <c r="S2300" s="22">
        <v>0</v>
      </c>
      <c r="T2300" s="29">
        <v>0</v>
      </c>
      <c r="U2300" s="22">
        <v>137101</v>
      </c>
      <c r="V2300" s="29">
        <v>338335.59</v>
      </c>
      <c r="W2300" s="22">
        <v>9989</v>
      </c>
      <c r="X2300" s="29">
        <v>39576.86</v>
      </c>
      <c r="Y2300" s="22">
        <v>0</v>
      </c>
      <c r="Z2300" s="29">
        <v>0</v>
      </c>
      <c r="AA2300" s="22">
        <v>400566</v>
      </c>
      <c r="AB2300" s="29">
        <v>2080122.6</v>
      </c>
      <c r="AC2300" s="22">
        <v>0</v>
      </c>
      <c r="AD2300" s="29">
        <v>0</v>
      </c>
      <c r="AE2300" s="29">
        <v>2308144.6</v>
      </c>
      <c r="AF2300" s="29">
        <v>2458035.0500000003</v>
      </c>
      <c r="AG2300" s="29" t="s">
        <v>35</v>
      </c>
      <c r="AI2300"/>
    </row>
    <row r="2301" spans="1:35">
      <c r="A2301" s="17">
        <v>2299</v>
      </c>
      <c r="B2301" s="18">
        <v>45748</v>
      </c>
      <c r="C2301" s="19" t="s">
        <v>45</v>
      </c>
      <c r="D2301" s="19" t="s">
        <v>50</v>
      </c>
      <c r="E2301" s="17">
        <v>7370</v>
      </c>
      <c r="F2301" s="17">
        <v>3658</v>
      </c>
      <c r="G2301" s="17">
        <v>76084</v>
      </c>
      <c r="H2301" s="20">
        <v>8304</v>
      </c>
      <c r="I2301" s="17">
        <v>0</v>
      </c>
      <c r="J2301" s="17">
        <v>3799380</v>
      </c>
      <c r="K2301" s="17">
        <v>969566</v>
      </c>
      <c r="L2301" s="17">
        <v>60242260</v>
      </c>
      <c r="M2301" s="17">
        <v>1033320</v>
      </c>
      <c r="N2301" s="21">
        <v>4170108.47</v>
      </c>
      <c r="O2301" s="17">
        <v>441085</v>
      </c>
      <c r="P2301" s="21">
        <v>2633648.7000000002</v>
      </c>
      <c r="Q2301" s="17">
        <v>0</v>
      </c>
      <c r="R2301" s="21">
        <v>0</v>
      </c>
      <c r="S2301" s="17">
        <v>82299</v>
      </c>
      <c r="T2301" s="21">
        <v>469437.3</v>
      </c>
      <c r="U2301" s="17">
        <v>5425395</v>
      </c>
      <c r="V2301" s="21">
        <v>15535750.140000001</v>
      </c>
      <c r="W2301" s="17">
        <v>888362</v>
      </c>
      <c r="X2301" s="21">
        <v>3664551.06</v>
      </c>
      <c r="Y2301" s="17">
        <v>4276</v>
      </c>
      <c r="Z2301" s="21">
        <v>79206.14</v>
      </c>
      <c r="AA2301" s="17">
        <v>28263281</v>
      </c>
      <c r="AB2301" s="21">
        <v>141882963.00999999</v>
      </c>
      <c r="AC2301" s="17">
        <v>12</v>
      </c>
      <c r="AD2301" s="21">
        <v>9.85</v>
      </c>
      <c r="AE2301" s="21">
        <v>7273194.4699999997</v>
      </c>
      <c r="AF2301" s="21">
        <v>161162480.19999999</v>
      </c>
      <c r="AG2301" s="21" t="s">
        <v>35</v>
      </c>
      <c r="AI2301"/>
    </row>
    <row r="2302" spans="1:35">
      <c r="A2302" s="22">
        <v>2300</v>
      </c>
      <c r="B2302" s="28">
        <v>45748</v>
      </c>
      <c r="C2302" s="23" t="s">
        <v>33</v>
      </c>
      <c r="D2302" s="23" t="s">
        <v>51</v>
      </c>
      <c r="E2302" s="22">
        <v>194</v>
      </c>
      <c r="F2302" s="22">
        <v>2</v>
      </c>
      <c r="G2302" s="22">
        <v>0</v>
      </c>
      <c r="H2302" s="38">
        <v>0</v>
      </c>
      <c r="I2302" s="22">
        <v>0</v>
      </c>
      <c r="J2302" s="22">
        <v>0</v>
      </c>
      <c r="K2302" s="22">
        <v>0</v>
      </c>
      <c r="L2302" s="22">
        <v>233162</v>
      </c>
      <c r="M2302" s="22">
        <v>0</v>
      </c>
      <c r="N2302" s="29">
        <v>0</v>
      </c>
      <c r="O2302" s="22">
        <v>0</v>
      </c>
      <c r="P2302" s="29">
        <v>0</v>
      </c>
      <c r="Q2302" s="22">
        <v>0</v>
      </c>
      <c r="R2302" s="29">
        <v>0</v>
      </c>
      <c r="S2302" s="22">
        <v>0</v>
      </c>
      <c r="T2302" s="29">
        <v>0</v>
      </c>
      <c r="U2302" s="22">
        <v>22104</v>
      </c>
      <c r="V2302" s="29">
        <v>76679.460000000006</v>
      </c>
      <c r="W2302" s="22">
        <v>2556</v>
      </c>
      <c r="X2302" s="29">
        <v>15205.23</v>
      </c>
      <c r="Y2302" s="22">
        <v>0</v>
      </c>
      <c r="Z2302" s="29">
        <v>0</v>
      </c>
      <c r="AA2302" s="22">
        <v>103214</v>
      </c>
      <c r="AB2302" s="29">
        <v>602157.98</v>
      </c>
      <c r="AC2302" s="22">
        <v>0</v>
      </c>
      <c r="AD2302" s="29">
        <v>0</v>
      </c>
      <c r="AE2302" s="29">
        <v>0</v>
      </c>
      <c r="AF2302" s="29">
        <v>694042.66999999993</v>
      </c>
      <c r="AG2302" s="29" t="s">
        <v>35</v>
      </c>
      <c r="AI2302"/>
    </row>
    <row r="2303" spans="1:35">
      <c r="A2303" s="17">
        <v>2301</v>
      </c>
      <c r="B2303" s="18">
        <v>45748</v>
      </c>
      <c r="C2303" s="19" t="s">
        <v>45</v>
      </c>
      <c r="D2303" s="19" t="s">
        <v>53</v>
      </c>
      <c r="E2303" s="17">
        <v>2879</v>
      </c>
      <c r="F2303" s="17">
        <v>1188</v>
      </c>
      <c r="G2303" s="17">
        <v>3289</v>
      </c>
      <c r="H2303" s="20">
        <v>2649</v>
      </c>
      <c r="I2303" s="17">
        <v>35673</v>
      </c>
      <c r="J2303" s="17">
        <v>2016531</v>
      </c>
      <c r="K2303" s="17">
        <v>0</v>
      </c>
      <c r="L2303" s="17">
        <v>27953279</v>
      </c>
      <c r="M2303" s="17">
        <v>0</v>
      </c>
      <c r="N2303" s="21">
        <v>0</v>
      </c>
      <c r="O2303" s="17">
        <v>0</v>
      </c>
      <c r="P2303" s="21">
        <v>0</v>
      </c>
      <c r="Q2303" s="17">
        <v>0</v>
      </c>
      <c r="R2303" s="21">
        <v>0</v>
      </c>
      <c r="S2303" s="17">
        <v>0</v>
      </c>
      <c r="T2303" s="21">
        <v>0</v>
      </c>
      <c r="U2303" s="17">
        <v>1335544</v>
      </c>
      <c r="V2303" s="21">
        <v>3348014.7</v>
      </c>
      <c r="W2303" s="17">
        <v>192581</v>
      </c>
      <c r="X2303" s="21">
        <v>654801.25</v>
      </c>
      <c r="Y2303" s="17">
        <v>0</v>
      </c>
      <c r="Z2303" s="21">
        <v>0</v>
      </c>
      <c r="AA2303" s="17">
        <v>8105883</v>
      </c>
      <c r="AB2303" s="21">
        <v>39340781.960000001</v>
      </c>
      <c r="AC2303" s="17">
        <v>41</v>
      </c>
      <c r="AD2303" s="21">
        <v>325.39999999999998</v>
      </c>
      <c r="AE2303" s="21">
        <v>0</v>
      </c>
      <c r="AF2303" s="21">
        <v>43343923.310000002</v>
      </c>
      <c r="AG2303" s="21" t="s">
        <v>35</v>
      </c>
      <c r="AI2303"/>
    </row>
    <row r="2304" spans="1:35">
      <c r="A2304" s="22">
        <v>2302</v>
      </c>
      <c r="B2304" s="28">
        <v>45748</v>
      </c>
      <c r="C2304" s="23" t="s">
        <v>38</v>
      </c>
      <c r="D2304" s="23" t="s">
        <v>54</v>
      </c>
      <c r="E2304" s="22">
        <v>0</v>
      </c>
      <c r="F2304" s="22">
        <v>0</v>
      </c>
      <c r="G2304" s="22">
        <v>0</v>
      </c>
      <c r="H2304" s="38">
        <v>0</v>
      </c>
      <c r="I2304" s="22">
        <v>0</v>
      </c>
      <c r="J2304" s="22">
        <v>0</v>
      </c>
      <c r="K2304" s="22">
        <v>237210</v>
      </c>
      <c r="L2304" s="22">
        <v>0</v>
      </c>
      <c r="M2304" s="22">
        <v>159029</v>
      </c>
      <c r="N2304" s="29">
        <v>980335.96</v>
      </c>
      <c r="O2304" s="22">
        <v>295734</v>
      </c>
      <c r="P2304" s="29">
        <v>4712338.4400000004</v>
      </c>
      <c r="Q2304" s="22">
        <v>0</v>
      </c>
      <c r="R2304" s="29">
        <v>0</v>
      </c>
      <c r="S2304" s="22">
        <v>484</v>
      </c>
      <c r="T2304" s="29">
        <v>4014.3</v>
      </c>
      <c r="U2304" s="22">
        <v>0</v>
      </c>
      <c r="V2304" s="29">
        <v>0</v>
      </c>
      <c r="W2304" s="22">
        <v>0</v>
      </c>
      <c r="X2304" s="29">
        <v>0</v>
      </c>
      <c r="Y2304" s="22">
        <v>0</v>
      </c>
      <c r="Z2304" s="29">
        <v>0</v>
      </c>
      <c r="AA2304" s="22">
        <v>0</v>
      </c>
      <c r="AB2304" s="29">
        <v>0</v>
      </c>
      <c r="AC2304" s="22">
        <v>0</v>
      </c>
      <c r="AD2304" s="29">
        <v>0</v>
      </c>
      <c r="AE2304" s="29">
        <v>5696688.7000000002</v>
      </c>
      <c r="AF2304" s="29">
        <v>0</v>
      </c>
      <c r="AG2304" s="29" t="s">
        <v>40</v>
      </c>
      <c r="AI2304"/>
    </row>
    <row r="2305" spans="1:35">
      <c r="A2305" s="17">
        <v>2303</v>
      </c>
      <c r="B2305" s="18">
        <v>45748</v>
      </c>
      <c r="C2305" s="19" t="s">
        <v>41</v>
      </c>
      <c r="D2305" s="19" t="s">
        <v>55</v>
      </c>
      <c r="E2305" s="17">
        <v>1230</v>
      </c>
      <c r="F2305" s="17">
        <v>516</v>
      </c>
      <c r="G2305" s="17">
        <v>7303</v>
      </c>
      <c r="H2305" s="20">
        <v>89967</v>
      </c>
      <c r="I2305" s="17">
        <v>0</v>
      </c>
      <c r="J2305" s="17">
        <v>78773</v>
      </c>
      <c r="K2305" s="17">
        <v>48119</v>
      </c>
      <c r="L2305" s="17">
        <v>3125993</v>
      </c>
      <c r="M2305" s="17">
        <v>53108</v>
      </c>
      <c r="N2305" s="21">
        <v>223046.18</v>
      </c>
      <c r="O2305" s="17">
        <v>23523</v>
      </c>
      <c r="P2305" s="21">
        <v>228920.69</v>
      </c>
      <c r="Q2305" s="17">
        <v>0</v>
      </c>
      <c r="R2305" s="21">
        <v>0</v>
      </c>
      <c r="S2305" s="17">
        <v>183</v>
      </c>
      <c r="T2305" s="21">
        <v>982.2</v>
      </c>
      <c r="U2305" s="17">
        <v>455747</v>
      </c>
      <c r="V2305" s="21">
        <v>1409388.28</v>
      </c>
      <c r="W2305" s="17">
        <v>43564</v>
      </c>
      <c r="X2305" s="21">
        <v>125606.83</v>
      </c>
      <c r="Y2305" s="17">
        <v>0</v>
      </c>
      <c r="Z2305" s="21">
        <v>0</v>
      </c>
      <c r="AA2305" s="17">
        <v>2260214</v>
      </c>
      <c r="AB2305" s="21">
        <v>13566570.460000001</v>
      </c>
      <c r="AC2305" s="17">
        <v>0</v>
      </c>
      <c r="AD2305" s="21">
        <v>0</v>
      </c>
      <c r="AE2305" s="21">
        <v>452949.07</v>
      </c>
      <c r="AF2305" s="21">
        <v>15101565.57</v>
      </c>
      <c r="AG2305" s="21" t="s">
        <v>35</v>
      </c>
      <c r="AI2305"/>
    </row>
    <row r="2306" spans="1:35">
      <c r="A2306" s="22">
        <v>2304</v>
      </c>
      <c r="B2306" s="28">
        <v>45748</v>
      </c>
      <c r="C2306" s="23" t="s">
        <v>38</v>
      </c>
      <c r="D2306" s="23" t="s">
        <v>56</v>
      </c>
      <c r="E2306" s="22">
        <v>419</v>
      </c>
      <c r="F2306" s="22">
        <v>336</v>
      </c>
      <c r="G2306" s="22">
        <v>659</v>
      </c>
      <c r="H2306" s="38">
        <v>90</v>
      </c>
      <c r="I2306" s="22">
        <v>0</v>
      </c>
      <c r="J2306" s="22">
        <v>8247</v>
      </c>
      <c r="K2306" s="22">
        <v>459588</v>
      </c>
      <c r="L2306" s="22">
        <v>1639710</v>
      </c>
      <c r="M2306" s="22">
        <v>438134</v>
      </c>
      <c r="N2306" s="29">
        <v>1976353.3</v>
      </c>
      <c r="O2306" s="22">
        <v>283744</v>
      </c>
      <c r="P2306" s="29">
        <v>2254135.38</v>
      </c>
      <c r="Q2306" s="22">
        <v>0</v>
      </c>
      <c r="R2306" s="29">
        <v>0</v>
      </c>
      <c r="S2306" s="22">
        <v>1930</v>
      </c>
      <c r="T2306" s="29">
        <v>5907.4</v>
      </c>
      <c r="U2306" s="22">
        <v>169526</v>
      </c>
      <c r="V2306" s="29">
        <v>448793.43</v>
      </c>
      <c r="W2306" s="22">
        <v>78823</v>
      </c>
      <c r="X2306" s="29">
        <v>246977.33</v>
      </c>
      <c r="Y2306" s="22">
        <v>0</v>
      </c>
      <c r="Z2306" s="29">
        <v>0</v>
      </c>
      <c r="AA2306" s="22">
        <v>659434</v>
      </c>
      <c r="AB2306" s="29">
        <v>3674012.84</v>
      </c>
      <c r="AC2306" s="22">
        <v>0</v>
      </c>
      <c r="AD2306" s="29">
        <v>0</v>
      </c>
      <c r="AE2306" s="29">
        <v>4236396.08</v>
      </c>
      <c r="AF2306" s="29">
        <v>4369783.5999999996</v>
      </c>
      <c r="AG2306" s="29" t="s">
        <v>35</v>
      </c>
      <c r="AI2306"/>
    </row>
    <row r="2307" spans="1:35">
      <c r="A2307" s="17">
        <v>2305</v>
      </c>
      <c r="B2307" s="18">
        <v>45748</v>
      </c>
      <c r="C2307" s="19" t="s">
        <v>41</v>
      </c>
      <c r="D2307" s="19" t="s">
        <v>57</v>
      </c>
      <c r="E2307" s="17">
        <v>430</v>
      </c>
      <c r="F2307" s="17">
        <v>5</v>
      </c>
      <c r="G2307" s="17">
        <v>8146</v>
      </c>
      <c r="H2307" s="20">
        <v>0</v>
      </c>
      <c r="I2307" s="17">
        <v>20525</v>
      </c>
      <c r="J2307" s="17">
        <v>0</v>
      </c>
      <c r="K2307" s="17">
        <v>197</v>
      </c>
      <c r="L2307" s="17">
        <v>940135</v>
      </c>
      <c r="M2307" s="17">
        <v>420</v>
      </c>
      <c r="N2307" s="21">
        <v>1984.3</v>
      </c>
      <c r="O2307" s="17">
        <v>322</v>
      </c>
      <c r="P2307" s="21">
        <v>1393.35</v>
      </c>
      <c r="Q2307" s="17">
        <v>0</v>
      </c>
      <c r="R2307" s="21">
        <v>0</v>
      </c>
      <c r="S2307" s="17">
        <v>14</v>
      </c>
      <c r="T2307" s="21">
        <v>84</v>
      </c>
      <c r="U2307" s="17">
        <v>72557</v>
      </c>
      <c r="V2307" s="21">
        <v>233608.12</v>
      </c>
      <c r="W2307" s="17">
        <v>38703</v>
      </c>
      <c r="X2307" s="21">
        <v>168144.67</v>
      </c>
      <c r="Y2307" s="17">
        <v>239</v>
      </c>
      <c r="Z2307" s="21">
        <v>7821.88</v>
      </c>
      <c r="AA2307" s="17">
        <v>242006</v>
      </c>
      <c r="AB2307" s="21">
        <v>1479512.97</v>
      </c>
      <c r="AC2307" s="17">
        <v>0</v>
      </c>
      <c r="AD2307" s="21">
        <v>0</v>
      </c>
      <c r="AE2307" s="21">
        <v>3461.6499999999996</v>
      </c>
      <c r="AF2307" s="21">
        <v>1889087.6400000001</v>
      </c>
      <c r="AG2307" s="21" t="s">
        <v>35</v>
      </c>
      <c r="AI2307"/>
    </row>
    <row r="2308" spans="1:35">
      <c r="A2308" s="22">
        <v>2306</v>
      </c>
      <c r="B2308" s="28">
        <v>45748</v>
      </c>
      <c r="C2308" s="23" t="s">
        <v>38</v>
      </c>
      <c r="D2308" s="23" t="s">
        <v>58</v>
      </c>
      <c r="E2308" s="22">
        <v>13</v>
      </c>
      <c r="F2308" s="22">
        <v>2</v>
      </c>
      <c r="G2308" s="22">
        <v>0</v>
      </c>
      <c r="H2308" s="38">
        <v>0</v>
      </c>
      <c r="I2308" s="22">
        <v>0</v>
      </c>
      <c r="J2308" s="22">
        <v>2</v>
      </c>
      <c r="K2308" s="22">
        <v>0</v>
      </c>
      <c r="L2308" s="22">
        <v>102198</v>
      </c>
      <c r="M2308" s="22">
        <v>0</v>
      </c>
      <c r="N2308" s="29">
        <v>0</v>
      </c>
      <c r="O2308" s="22">
        <v>0</v>
      </c>
      <c r="P2308" s="29">
        <v>0</v>
      </c>
      <c r="Q2308" s="22">
        <v>0</v>
      </c>
      <c r="R2308" s="29">
        <v>0</v>
      </c>
      <c r="S2308" s="22">
        <v>0</v>
      </c>
      <c r="T2308" s="29">
        <v>0</v>
      </c>
      <c r="U2308" s="22">
        <v>22226</v>
      </c>
      <c r="V2308" s="29">
        <v>82113.84</v>
      </c>
      <c r="W2308" s="22">
        <v>12548</v>
      </c>
      <c r="X2308" s="29">
        <v>54396.89</v>
      </c>
      <c r="Y2308" s="22">
        <v>0</v>
      </c>
      <c r="Z2308" s="29">
        <v>0</v>
      </c>
      <c r="AA2308" s="22">
        <v>25591</v>
      </c>
      <c r="AB2308" s="29">
        <v>162375</v>
      </c>
      <c r="AC2308" s="22">
        <v>0</v>
      </c>
      <c r="AD2308" s="29">
        <v>0</v>
      </c>
      <c r="AE2308" s="29">
        <v>0</v>
      </c>
      <c r="AF2308" s="29">
        <v>298885.73</v>
      </c>
      <c r="AG2308" s="29" t="s">
        <v>35</v>
      </c>
      <c r="AI2308"/>
    </row>
    <row r="2309" spans="1:35">
      <c r="A2309" s="17">
        <v>2307</v>
      </c>
      <c r="B2309" s="18">
        <v>45748</v>
      </c>
      <c r="C2309" s="19" t="s">
        <v>41</v>
      </c>
      <c r="D2309" s="19" t="s">
        <v>59</v>
      </c>
      <c r="E2309" s="17">
        <v>241</v>
      </c>
      <c r="F2309" s="17">
        <v>39</v>
      </c>
      <c r="G2309" s="17">
        <v>1535</v>
      </c>
      <c r="H2309" s="20">
        <v>0</v>
      </c>
      <c r="I2309" s="17">
        <v>0</v>
      </c>
      <c r="J2309" s="17">
        <v>38035</v>
      </c>
      <c r="K2309" s="17">
        <v>13234</v>
      </c>
      <c r="L2309" s="17">
        <v>589522</v>
      </c>
      <c r="M2309" s="17">
        <v>25915</v>
      </c>
      <c r="N2309" s="21">
        <v>64156.94</v>
      </c>
      <c r="O2309" s="17">
        <v>7293</v>
      </c>
      <c r="P2309" s="21">
        <v>29079.759999999998</v>
      </c>
      <c r="Q2309" s="17">
        <v>0</v>
      </c>
      <c r="R2309" s="21">
        <v>0</v>
      </c>
      <c r="S2309" s="17">
        <v>279</v>
      </c>
      <c r="T2309" s="21">
        <v>1129.8</v>
      </c>
      <c r="U2309" s="17">
        <v>125398</v>
      </c>
      <c r="V2309" s="21">
        <v>272497.3</v>
      </c>
      <c r="W2309" s="17">
        <v>5155</v>
      </c>
      <c r="X2309" s="21">
        <v>15212.44</v>
      </c>
      <c r="Y2309" s="17">
        <v>0</v>
      </c>
      <c r="Z2309" s="21">
        <v>0</v>
      </c>
      <c r="AA2309" s="17">
        <v>385003</v>
      </c>
      <c r="AB2309" s="21">
        <v>1741129.86</v>
      </c>
      <c r="AC2309" s="17">
        <v>0</v>
      </c>
      <c r="AD2309" s="21">
        <v>0</v>
      </c>
      <c r="AE2309" s="21">
        <v>94366.5</v>
      </c>
      <c r="AF2309" s="21">
        <v>2028839.6</v>
      </c>
      <c r="AG2309" s="21" t="s">
        <v>35</v>
      </c>
      <c r="AI2309"/>
    </row>
    <row r="2310" spans="1:35">
      <c r="A2310" s="22">
        <v>2308</v>
      </c>
      <c r="B2310" s="28">
        <v>45748</v>
      </c>
      <c r="C2310" s="23" t="s">
        <v>38</v>
      </c>
      <c r="D2310" s="23" t="s">
        <v>103</v>
      </c>
      <c r="E2310" s="22">
        <v>2</v>
      </c>
      <c r="F2310" s="22">
        <v>0</v>
      </c>
      <c r="G2310" s="22">
        <v>0</v>
      </c>
      <c r="H2310" s="38">
        <v>0</v>
      </c>
      <c r="I2310" s="22">
        <v>0</v>
      </c>
      <c r="J2310" s="22">
        <v>0</v>
      </c>
      <c r="K2310" s="22">
        <v>0</v>
      </c>
      <c r="L2310" s="22">
        <v>22990</v>
      </c>
      <c r="M2310" s="22">
        <v>0</v>
      </c>
      <c r="N2310" s="29">
        <v>0</v>
      </c>
      <c r="O2310" s="22">
        <v>0</v>
      </c>
      <c r="P2310" s="29">
        <v>0</v>
      </c>
      <c r="Q2310" s="22">
        <v>0</v>
      </c>
      <c r="R2310" s="29">
        <v>0</v>
      </c>
      <c r="S2310" s="22">
        <v>0</v>
      </c>
      <c r="T2310" s="29">
        <v>0</v>
      </c>
      <c r="U2310" s="22">
        <v>625</v>
      </c>
      <c r="V2310" s="29">
        <v>2449.8000000000002</v>
      </c>
      <c r="W2310" s="22">
        <v>148</v>
      </c>
      <c r="X2310" s="29">
        <v>597.29</v>
      </c>
      <c r="Y2310" s="22">
        <v>0</v>
      </c>
      <c r="Z2310" s="29">
        <v>0</v>
      </c>
      <c r="AA2310" s="22">
        <v>1888</v>
      </c>
      <c r="AB2310" s="29">
        <v>12065.7</v>
      </c>
      <c r="AC2310" s="22">
        <v>0</v>
      </c>
      <c r="AD2310" s="29">
        <v>0</v>
      </c>
      <c r="AE2310" s="29">
        <v>0</v>
      </c>
      <c r="AF2310" s="29">
        <v>15112.79</v>
      </c>
      <c r="AG2310" s="29" t="s">
        <v>35</v>
      </c>
      <c r="AI2310"/>
    </row>
    <row r="2311" spans="1:35">
      <c r="A2311" s="17">
        <v>2309</v>
      </c>
      <c r="B2311" s="18">
        <v>45748</v>
      </c>
      <c r="C2311" s="19" t="s">
        <v>33</v>
      </c>
      <c r="D2311" s="19" t="s">
        <v>60</v>
      </c>
      <c r="E2311" s="17">
        <v>702</v>
      </c>
      <c r="F2311" s="17">
        <v>3</v>
      </c>
      <c r="G2311" s="17">
        <v>0</v>
      </c>
      <c r="H2311" s="20">
        <v>4642</v>
      </c>
      <c r="I2311" s="17">
        <v>0</v>
      </c>
      <c r="J2311" s="17">
        <v>0</v>
      </c>
      <c r="K2311" s="17">
        <v>1306</v>
      </c>
      <c r="L2311" s="17">
        <v>5814383</v>
      </c>
      <c r="M2311" s="17">
        <v>1444</v>
      </c>
      <c r="N2311" s="21">
        <v>2974.36</v>
      </c>
      <c r="O2311" s="17">
        <v>6966</v>
      </c>
      <c r="P2311" s="21">
        <v>5278.31</v>
      </c>
      <c r="Q2311" s="17">
        <v>0</v>
      </c>
      <c r="R2311" s="21">
        <v>0</v>
      </c>
      <c r="S2311" s="17">
        <v>7</v>
      </c>
      <c r="T2311" s="21">
        <v>21</v>
      </c>
      <c r="U2311" s="17">
        <v>136578</v>
      </c>
      <c r="V2311" s="21">
        <v>284891.05</v>
      </c>
      <c r="W2311" s="17">
        <v>9128</v>
      </c>
      <c r="X2311" s="21">
        <v>30538.54</v>
      </c>
      <c r="Y2311" s="17">
        <v>0</v>
      </c>
      <c r="Z2311" s="21">
        <v>0</v>
      </c>
      <c r="AA2311" s="17">
        <v>714941</v>
      </c>
      <c r="AB2311" s="21">
        <v>3501013.04</v>
      </c>
      <c r="AC2311" s="17">
        <v>0</v>
      </c>
      <c r="AD2311" s="21">
        <v>0</v>
      </c>
      <c r="AE2311" s="21">
        <v>8273.67</v>
      </c>
      <c r="AF2311" s="21">
        <v>3816442.63</v>
      </c>
      <c r="AG2311" s="21" t="s">
        <v>35</v>
      </c>
      <c r="AI2311"/>
    </row>
    <row r="2312" spans="1:35">
      <c r="A2312" s="22">
        <v>2310</v>
      </c>
      <c r="B2312" s="28">
        <v>45748</v>
      </c>
      <c r="C2312" s="23" t="s">
        <v>33</v>
      </c>
      <c r="D2312" s="23" t="s">
        <v>61</v>
      </c>
      <c r="E2312" s="22">
        <v>371</v>
      </c>
      <c r="F2312" s="22">
        <v>4</v>
      </c>
      <c r="G2312" s="22">
        <v>2952</v>
      </c>
      <c r="H2312" s="38">
        <v>336</v>
      </c>
      <c r="I2312" s="22">
        <v>59839</v>
      </c>
      <c r="J2312" s="22">
        <v>0</v>
      </c>
      <c r="K2312" s="22">
        <v>517</v>
      </c>
      <c r="L2312" s="22">
        <v>1319588</v>
      </c>
      <c r="M2312" s="22">
        <v>2182</v>
      </c>
      <c r="N2312" s="29">
        <v>7528.05</v>
      </c>
      <c r="O2312" s="22">
        <v>754</v>
      </c>
      <c r="P2312" s="29">
        <v>7952.07</v>
      </c>
      <c r="Q2312" s="22">
        <v>0</v>
      </c>
      <c r="R2312" s="29">
        <v>0</v>
      </c>
      <c r="S2312" s="22">
        <v>21</v>
      </c>
      <c r="T2312" s="29">
        <v>89.8</v>
      </c>
      <c r="U2312" s="22">
        <v>96735</v>
      </c>
      <c r="V2312" s="29">
        <v>259644.27</v>
      </c>
      <c r="W2312" s="22">
        <v>23100</v>
      </c>
      <c r="X2312" s="29">
        <v>116395.92</v>
      </c>
      <c r="Y2312" s="22">
        <v>0</v>
      </c>
      <c r="Z2312" s="29">
        <v>0</v>
      </c>
      <c r="AA2312" s="22">
        <v>1986919</v>
      </c>
      <c r="AB2312" s="29">
        <v>5902540.54</v>
      </c>
      <c r="AC2312" s="22">
        <v>0</v>
      </c>
      <c r="AD2312" s="29">
        <v>0</v>
      </c>
      <c r="AE2312" s="29">
        <v>15569.919999999998</v>
      </c>
      <c r="AF2312" s="29">
        <v>6278580.7300000004</v>
      </c>
      <c r="AG2312" s="29" t="s">
        <v>35</v>
      </c>
      <c r="AI2312"/>
    </row>
    <row r="2313" spans="1:35">
      <c r="A2313" s="17">
        <v>2311</v>
      </c>
      <c r="B2313" s="18">
        <v>45748</v>
      </c>
      <c r="C2313" s="19" t="s">
        <v>41</v>
      </c>
      <c r="D2313" s="19" t="s">
        <v>62</v>
      </c>
      <c r="E2313" s="17">
        <v>1775</v>
      </c>
      <c r="F2313" s="17">
        <v>314</v>
      </c>
      <c r="G2313" s="17">
        <v>22529</v>
      </c>
      <c r="H2313" s="20">
        <v>0</v>
      </c>
      <c r="I2313" s="17">
        <v>0</v>
      </c>
      <c r="J2313" s="17">
        <v>5956952</v>
      </c>
      <c r="K2313" s="17">
        <v>1215370</v>
      </c>
      <c r="L2313" s="17">
        <v>14497075</v>
      </c>
      <c r="M2313" s="17">
        <v>2813005</v>
      </c>
      <c r="N2313" s="21">
        <v>7465444.0099999998</v>
      </c>
      <c r="O2313" s="17">
        <v>1728636</v>
      </c>
      <c r="P2313" s="21">
        <v>9169845.9000000004</v>
      </c>
      <c r="Q2313" s="17">
        <v>0</v>
      </c>
      <c r="R2313" s="21">
        <v>0</v>
      </c>
      <c r="S2313" s="17">
        <v>5522</v>
      </c>
      <c r="T2313" s="21">
        <v>26548.38</v>
      </c>
      <c r="U2313" s="17">
        <v>2643443</v>
      </c>
      <c r="V2313" s="21">
        <v>7804215.3200000003</v>
      </c>
      <c r="W2313" s="17">
        <v>1138275</v>
      </c>
      <c r="X2313" s="21">
        <v>3892549.27</v>
      </c>
      <c r="Y2313" s="17">
        <v>2971</v>
      </c>
      <c r="Z2313" s="21">
        <v>39340.44</v>
      </c>
      <c r="AA2313" s="17">
        <v>7080918</v>
      </c>
      <c r="AB2313" s="21">
        <v>37936420.229999997</v>
      </c>
      <c r="AC2313" s="17">
        <v>0</v>
      </c>
      <c r="AD2313" s="21">
        <v>0</v>
      </c>
      <c r="AE2313" s="21">
        <v>16661838.290000001</v>
      </c>
      <c r="AF2313" s="21">
        <v>49672525.259999998</v>
      </c>
      <c r="AG2313" s="21" t="s">
        <v>35</v>
      </c>
      <c r="AI2313"/>
    </row>
    <row r="2314" spans="1:35">
      <c r="A2314" s="22">
        <v>2312</v>
      </c>
      <c r="B2314" s="28">
        <v>45748</v>
      </c>
      <c r="C2314" s="23" t="s">
        <v>36</v>
      </c>
      <c r="D2314" s="23" t="s">
        <v>64</v>
      </c>
      <c r="E2314" s="22">
        <v>0</v>
      </c>
      <c r="F2314" s="22">
        <v>0</v>
      </c>
      <c r="G2314" s="22">
        <v>0</v>
      </c>
      <c r="H2314" s="38">
        <v>454327</v>
      </c>
      <c r="I2314" s="22">
        <v>0</v>
      </c>
      <c r="J2314" s="22">
        <v>11104</v>
      </c>
      <c r="K2314" s="22">
        <v>0</v>
      </c>
      <c r="L2314" s="22">
        <v>10498755</v>
      </c>
      <c r="M2314" s="22">
        <v>0</v>
      </c>
      <c r="N2314" s="29">
        <v>0</v>
      </c>
      <c r="O2314" s="22">
        <v>0</v>
      </c>
      <c r="P2314" s="29">
        <v>0</v>
      </c>
      <c r="Q2314" s="22">
        <v>0</v>
      </c>
      <c r="R2314" s="29">
        <v>0</v>
      </c>
      <c r="S2314" s="22">
        <v>0</v>
      </c>
      <c r="T2314" s="29">
        <v>0</v>
      </c>
      <c r="U2314" s="22">
        <v>123761</v>
      </c>
      <c r="V2314" s="29">
        <v>262659.67</v>
      </c>
      <c r="W2314" s="22">
        <v>6434</v>
      </c>
      <c r="X2314" s="29">
        <v>12738.81</v>
      </c>
      <c r="Y2314" s="22">
        <v>0</v>
      </c>
      <c r="Z2314" s="29">
        <v>0</v>
      </c>
      <c r="AA2314" s="22">
        <v>2044394</v>
      </c>
      <c r="AB2314" s="29">
        <v>7234240.1299999999</v>
      </c>
      <c r="AC2314" s="22">
        <v>0</v>
      </c>
      <c r="AD2314" s="29">
        <v>0</v>
      </c>
      <c r="AE2314" s="29">
        <v>0</v>
      </c>
      <c r="AF2314" s="29">
        <v>7509638.6099999994</v>
      </c>
      <c r="AG2314" s="29" t="s">
        <v>35</v>
      </c>
      <c r="AI2314"/>
    </row>
    <row r="2315" spans="1:35">
      <c r="A2315" s="17">
        <v>2313</v>
      </c>
      <c r="B2315" s="18">
        <v>45748</v>
      </c>
      <c r="C2315" s="19" t="s">
        <v>41</v>
      </c>
      <c r="D2315" s="19" t="s">
        <v>65</v>
      </c>
      <c r="E2315" s="17">
        <v>12737</v>
      </c>
      <c r="F2315" s="17">
        <v>8416</v>
      </c>
      <c r="G2315" s="17">
        <v>1810267</v>
      </c>
      <c r="H2315" s="20">
        <v>2298</v>
      </c>
      <c r="I2315" s="17">
        <v>2372486</v>
      </c>
      <c r="J2315" s="17">
        <v>913084</v>
      </c>
      <c r="K2315" s="17">
        <v>24001417</v>
      </c>
      <c r="L2315" s="17">
        <v>59734517</v>
      </c>
      <c r="M2315" s="17">
        <v>83484109</v>
      </c>
      <c r="N2315" s="21">
        <v>181308610.80000001</v>
      </c>
      <c r="O2315" s="17">
        <v>35519761</v>
      </c>
      <c r="P2315" s="21">
        <v>335932408.81</v>
      </c>
      <c r="Q2315" s="17">
        <v>0</v>
      </c>
      <c r="R2315" s="21">
        <v>0</v>
      </c>
      <c r="S2315" s="17">
        <v>165288</v>
      </c>
      <c r="T2315" s="21">
        <v>1117936.55</v>
      </c>
      <c r="U2315" s="17">
        <v>8874411</v>
      </c>
      <c r="V2315" s="21">
        <v>36667794.770000003</v>
      </c>
      <c r="W2315" s="17">
        <v>6433664</v>
      </c>
      <c r="X2315" s="21">
        <v>32060548.18</v>
      </c>
      <c r="Y2315" s="17">
        <v>50056</v>
      </c>
      <c r="Z2315" s="21">
        <v>735077.9</v>
      </c>
      <c r="AA2315" s="17">
        <v>31589263</v>
      </c>
      <c r="AB2315" s="21">
        <v>222109891.74000001</v>
      </c>
      <c r="AC2315" s="17">
        <v>26</v>
      </c>
      <c r="AD2315" s="21">
        <v>28.15</v>
      </c>
      <c r="AE2315" s="21">
        <v>518358956.16000003</v>
      </c>
      <c r="AF2315" s="21">
        <v>291573340.74000001</v>
      </c>
      <c r="AG2315" s="21" t="s">
        <v>40</v>
      </c>
      <c r="AI2315"/>
    </row>
    <row r="2316" spans="1:35">
      <c r="A2316" s="22">
        <v>2314</v>
      </c>
      <c r="B2316" s="28">
        <v>45748</v>
      </c>
      <c r="C2316" s="23" t="s">
        <v>38</v>
      </c>
      <c r="D2316" s="23" t="s">
        <v>66</v>
      </c>
      <c r="E2316" s="22">
        <v>46</v>
      </c>
      <c r="F2316" s="22">
        <v>25</v>
      </c>
      <c r="G2316" s="22">
        <v>0</v>
      </c>
      <c r="H2316" s="38">
        <v>0</v>
      </c>
      <c r="I2316" s="22">
        <v>0</v>
      </c>
      <c r="J2316" s="22">
        <v>0</v>
      </c>
      <c r="K2316" s="22">
        <v>894226</v>
      </c>
      <c r="L2316" s="22">
        <v>801910</v>
      </c>
      <c r="M2316" s="22">
        <v>1064522</v>
      </c>
      <c r="N2316" s="29">
        <v>4149044.48</v>
      </c>
      <c r="O2316" s="22">
        <v>1746713</v>
      </c>
      <c r="P2316" s="29">
        <v>15117522.939999999</v>
      </c>
      <c r="Q2316" s="22">
        <v>0</v>
      </c>
      <c r="R2316" s="29">
        <v>0</v>
      </c>
      <c r="S2316" s="22">
        <v>3180</v>
      </c>
      <c r="T2316" s="29">
        <v>23533.53</v>
      </c>
      <c r="U2316" s="22">
        <v>266578</v>
      </c>
      <c r="V2316" s="29">
        <v>1345903.64</v>
      </c>
      <c r="W2316" s="22">
        <v>0</v>
      </c>
      <c r="X2316" s="29">
        <v>0</v>
      </c>
      <c r="Y2316" s="22">
        <v>0</v>
      </c>
      <c r="Z2316" s="29">
        <v>0</v>
      </c>
      <c r="AA2316" s="22">
        <v>235613</v>
      </c>
      <c r="AB2316" s="29">
        <v>1469942.11</v>
      </c>
      <c r="AC2316" s="22">
        <v>0</v>
      </c>
      <c r="AD2316" s="29">
        <v>0</v>
      </c>
      <c r="AE2316" s="29">
        <v>19290100.949999999</v>
      </c>
      <c r="AF2316" s="29">
        <v>2815845.75</v>
      </c>
      <c r="AG2316" s="29" t="s">
        <v>40</v>
      </c>
      <c r="AI2316"/>
    </row>
    <row r="2317" spans="1:35">
      <c r="A2317" s="17">
        <v>2315</v>
      </c>
      <c r="B2317" s="18">
        <v>45748</v>
      </c>
      <c r="C2317" s="19" t="s">
        <v>41</v>
      </c>
      <c r="D2317" s="19" t="s">
        <v>67</v>
      </c>
      <c r="E2317" s="17">
        <v>10127</v>
      </c>
      <c r="F2317" s="17">
        <v>5276</v>
      </c>
      <c r="G2317" s="17">
        <v>2082898</v>
      </c>
      <c r="H2317" s="20">
        <v>6593</v>
      </c>
      <c r="I2317" s="17">
        <v>601341</v>
      </c>
      <c r="J2317" s="17">
        <v>3758897</v>
      </c>
      <c r="K2317" s="17">
        <v>18300074</v>
      </c>
      <c r="L2317" s="17">
        <v>31797792</v>
      </c>
      <c r="M2317" s="17">
        <v>18257444</v>
      </c>
      <c r="N2317" s="21">
        <v>102664157.91</v>
      </c>
      <c r="O2317" s="17">
        <v>64015460</v>
      </c>
      <c r="P2317" s="21">
        <v>248130610.97</v>
      </c>
      <c r="Q2317" s="17">
        <v>33</v>
      </c>
      <c r="R2317" s="21">
        <v>2007.84</v>
      </c>
      <c r="S2317" s="17">
        <v>58963</v>
      </c>
      <c r="T2317" s="21">
        <v>306307.13</v>
      </c>
      <c r="U2317" s="17">
        <v>4974939</v>
      </c>
      <c r="V2317" s="21">
        <v>22874880.829999998</v>
      </c>
      <c r="W2317" s="17">
        <v>3123110</v>
      </c>
      <c r="X2317" s="21">
        <v>18052790.039999999</v>
      </c>
      <c r="Y2317" s="17">
        <v>5169</v>
      </c>
      <c r="Z2317" s="21">
        <v>110411.01</v>
      </c>
      <c r="AA2317" s="17">
        <v>13421281</v>
      </c>
      <c r="AB2317" s="21">
        <v>103367461.01000001</v>
      </c>
      <c r="AC2317" s="17">
        <v>2</v>
      </c>
      <c r="AD2317" s="21">
        <v>1.26</v>
      </c>
      <c r="AE2317" s="21">
        <v>351103083.84999996</v>
      </c>
      <c r="AF2317" s="21">
        <v>144405544.14999998</v>
      </c>
      <c r="AG2317" s="21" t="s">
        <v>40</v>
      </c>
      <c r="AI2317"/>
    </row>
    <row r="2318" spans="1:35">
      <c r="A2318" s="22">
        <v>2316</v>
      </c>
      <c r="B2318" s="28">
        <v>45748</v>
      </c>
      <c r="C2318" s="23" t="s">
        <v>41</v>
      </c>
      <c r="D2318" s="23" t="s">
        <v>68</v>
      </c>
      <c r="E2318" s="22">
        <v>2412</v>
      </c>
      <c r="F2318" s="22">
        <v>700</v>
      </c>
      <c r="G2318" s="22">
        <v>13015</v>
      </c>
      <c r="H2318" s="38">
        <v>1364</v>
      </c>
      <c r="I2318" s="22">
        <v>0</v>
      </c>
      <c r="J2318" s="22">
        <v>414340</v>
      </c>
      <c r="K2318" s="22">
        <v>43090</v>
      </c>
      <c r="L2318" s="22">
        <v>12209447</v>
      </c>
      <c r="M2318" s="22">
        <v>83020</v>
      </c>
      <c r="N2318" s="29">
        <v>368845.99</v>
      </c>
      <c r="O2318" s="22">
        <v>60837</v>
      </c>
      <c r="P2318" s="29">
        <v>279700.36</v>
      </c>
      <c r="Q2318" s="22">
        <v>0</v>
      </c>
      <c r="R2318" s="29">
        <v>0</v>
      </c>
      <c r="S2318" s="22">
        <v>535</v>
      </c>
      <c r="T2318" s="29">
        <v>3277.78</v>
      </c>
      <c r="U2318" s="22">
        <v>1018966</v>
      </c>
      <c r="V2318" s="29">
        <v>2629193.9300000002</v>
      </c>
      <c r="W2318" s="22">
        <v>200073</v>
      </c>
      <c r="X2318" s="29">
        <v>611053.66</v>
      </c>
      <c r="Y2318" s="22">
        <v>0</v>
      </c>
      <c r="Z2318" s="29">
        <v>0</v>
      </c>
      <c r="AA2318" s="22">
        <v>4563181</v>
      </c>
      <c r="AB2318" s="29">
        <v>24664836</v>
      </c>
      <c r="AC2318" s="22">
        <v>87</v>
      </c>
      <c r="AD2318" s="29">
        <v>24.91</v>
      </c>
      <c r="AE2318" s="29">
        <v>651824.13</v>
      </c>
      <c r="AF2318" s="29">
        <v>27905108.5</v>
      </c>
      <c r="AG2318" s="29" t="s">
        <v>35</v>
      </c>
      <c r="AI2318"/>
    </row>
    <row r="2319" spans="1:35">
      <c r="A2319" s="17">
        <v>2317</v>
      </c>
      <c r="B2319" s="18">
        <v>45748</v>
      </c>
      <c r="C2319" s="19" t="s">
        <v>41</v>
      </c>
      <c r="D2319" s="19" t="s">
        <v>69</v>
      </c>
      <c r="E2319" s="17">
        <v>731</v>
      </c>
      <c r="F2319" s="17">
        <v>306</v>
      </c>
      <c r="G2319" s="17">
        <v>40992</v>
      </c>
      <c r="H2319" s="20">
        <v>7472</v>
      </c>
      <c r="I2319" s="17">
        <v>0</v>
      </c>
      <c r="J2319" s="17">
        <v>157857</v>
      </c>
      <c r="K2319" s="17">
        <v>3633077</v>
      </c>
      <c r="L2319" s="17">
        <v>6582906</v>
      </c>
      <c r="M2319" s="17">
        <v>12249208</v>
      </c>
      <c r="N2319" s="21">
        <v>20699890.899999999</v>
      </c>
      <c r="O2319" s="17">
        <v>2474233</v>
      </c>
      <c r="P2319" s="21">
        <v>17196506.010000002</v>
      </c>
      <c r="Q2319" s="17">
        <v>0</v>
      </c>
      <c r="R2319" s="21">
        <v>0</v>
      </c>
      <c r="S2319" s="17">
        <v>23187</v>
      </c>
      <c r="T2319" s="21">
        <v>116213.4</v>
      </c>
      <c r="U2319" s="17">
        <v>585145</v>
      </c>
      <c r="V2319" s="21">
        <v>2267522.2200000002</v>
      </c>
      <c r="W2319" s="17">
        <v>284257</v>
      </c>
      <c r="X2319" s="21">
        <v>3264149.14</v>
      </c>
      <c r="Y2319" s="17">
        <v>0</v>
      </c>
      <c r="Z2319" s="21">
        <v>0</v>
      </c>
      <c r="AA2319" s="17">
        <v>3147111</v>
      </c>
      <c r="AB2319" s="21">
        <v>18347068.32</v>
      </c>
      <c r="AC2319" s="17">
        <v>0</v>
      </c>
      <c r="AD2319" s="21">
        <v>0</v>
      </c>
      <c r="AE2319" s="21">
        <v>38012610.309999995</v>
      </c>
      <c r="AF2319" s="21">
        <v>23878739.68</v>
      </c>
      <c r="AG2319" s="21" t="s">
        <v>40</v>
      </c>
      <c r="AI2319"/>
    </row>
    <row r="2320" spans="1:35">
      <c r="A2320" s="22">
        <v>2318</v>
      </c>
      <c r="B2320" s="28">
        <v>45748</v>
      </c>
      <c r="C2320" s="23" t="s">
        <v>36</v>
      </c>
      <c r="D2320" s="23" t="s">
        <v>70</v>
      </c>
      <c r="E2320" s="22">
        <v>0</v>
      </c>
      <c r="F2320" s="22">
        <v>0</v>
      </c>
      <c r="G2320" s="22">
        <v>0</v>
      </c>
      <c r="H2320" s="38">
        <v>194541</v>
      </c>
      <c r="I2320" s="22">
        <v>0</v>
      </c>
      <c r="J2320" s="22">
        <v>2454227</v>
      </c>
      <c r="K2320" s="22">
        <v>0</v>
      </c>
      <c r="L2320" s="22">
        <v>24875238</v>
      </c>
      <c r="M2320" s="22">
        <v>0</v>
      </c>
      <c r="N2320" s="29">
        <v>0</v>
      </c>
      <c r="O2320" s="22">
        <v>0</v>
      </c>
      <c r="P2320" s="29">
        <v>0</v>
      </c>
      <c r="Q2320" s="22">
        <v>0</v>
      </c>
      <c r="R2320" s="29">
        <v>0</v>
      </c>
      <c r="S2320" s="22">
        <v>0</v>
      </c>
      <c r="T2320" s="29">
        <v>0</v>
      </c>
      <c r="U2320" s="22">
        <v>0</v>
      </c>
      <c r="V2320" s="29">
        <v>0</v>
      </c>
      <c r="W2320" s="22">
        <v>252238</v>
      </c>
      <c r="X2320" s="29">
        <v>92293.32</v>
      </c>
      <c r="Y2320" s="22">
        <v>0</v>
      </c>
      <c r="Z2320" s="29">
        <v>0</v>
      </c>
      <c r="AA2320" s="22">
        <v>0</v>
      </c>
      <c r="AB2320" s="29">
        <v>0</v>
      </c>
      <c r="AC2320" s="22">
        <v>0</v>
      </c>
      <c r="AD2320" s="29">
        <v>0</v>
      </c>
      <c r="AE2320" s="29">
        <v>0</v>
      </c>
      <c r="AF2320" s="29">
        <v>92293.32</v>
      </c>
      <c r="AG2320" s="29" t="s">
        <v>35</v>
      </c>
      <c r="AI2320"/>
    </row>
    <row r="2321" spans="1:35">
      <c r="A2321" s="17">
        <v>2319</v>
      </c>
      <c r="B2321" s="18">
        <v>45748</v>
      </c>
      <c r="C2321" s="19" t="s">
        <v>45</v>
      </c>
      <c r="D2321" s="19" t="s">
        <v>71</v>
      </c>
      <c r="E2321" s="17">
        <v>4688</v>
      </c>
      <c r="F2321" s="17">
        <v>616</v>
      </c>
      <c r="G2321" s="17">
        <v>19845</v>
      </c>
      <c r="H2321" s="20">
        <v>14744</v>
      </c>
      <c r="I2321" s="17">
        <v>0</v>
      </c>
      <c r="J2321" s="17">
        <v>2916477</v>
      </c>
      <c r="K2321" s="17">
        <v>279286</v>
      </c>
      <c r="L2321" s="17">
        <v>33490148</v>
      </c>
      <c r="M2321" s="17">
        <v>207296</v>
      </c>
      <c r="N2321" s="21">
        <v>934105.1</v>
      </c>
      <c r="O2321" s="17">
        <v>141946</v>
      </c>
      <c r="P2321" s="21">
        <v>1075915.46</v>
      </c>
      <c r="Q2321" s="17">
        <v>0</v>
      </c>
      <c r="R2321" s="21">
        <v>0</v>
      </c>
      <c r="S2321" s="17">
        <v>4177</v>
      </c>
      <c r="T2321" s="21">
        <v>33122.18</v>
      </c>
      <c r="U2321" s="17">
        <v>2780478</v>
      </c>
      <c r="V2321" s="21">
        <v>7987075.8200000003</v>
      </c>
      <c r="W2321" s="17">
        <v>477214</v>
      </c>
      <c r="X2321" s="21">
        <v>1138765.75</v>
      </c>
      <c r="Y2321" s="17">
        <v>144</v>
      </c>
      <c r="Z2321" s="21">
        <v>513.4</v>
      </c>
      <c r="AA2321" s="17">
        <v>18145585</v>
      </c>
      <c r="AB2321" s="21">
        <v>90473665.689999998</v>
      </c>
      <c r="AC2321" s="17">
        <v>11</v>
      </c>
      <c r="AD2321" s="21">
        <v>10</v>
      </c>
      <c r="AE2321" s="21">
        <v>2043142.74</v>
      </c>
      <c r="AF2321" s="21">
        <v>99600030.659999996</v>
      </c>
      <c r="AG2321" s="21" t="s">
        <v>35</v>
      </c>
      <c r="AI2321"/>
    </row>
    <row r="2322" spans="1:35">
      <c r="A2322" s="22">
        <v>2320</v>
      </c>
      <c r="B2322" s="28">
        <v>45748</v>
      </c>
      <c r="C2322" s="23" t="s">
        <v>45</v>
      </c>
      <c r="D2322" s="23" t="s">
        <v>72</v>
      </c>
      <c r="E2322" s="22">
        <v>2762</v>
      </c>
      <c r="F2322" s="22">
        <v>734</v>
      </c>
      <c r="G2322" s="22">
        <v>0</v>
      </c>
      <c r="H2322" s="38">
        <v>10192</v>
      </c>
      <c r="I2322" s="22">
        <v>0</v>
      </c>
      <c r="J2322" s="22">
        <v>462806</v>
      </c>
      <c r="K2322" s="22">
        <v>73382</v>
      </c>
      <c r="L2322" s="22">
        <v>18539929</v>
      </c>
      <c r="M2322" s="22">
        <v>75056</v>
      </c>
      <c r="N2322" s="29">
        <v>245912.26</v>
      </c>
      <c r="O2322" s="22">
        <v>27543</v>
      </c>
      <c r="P2322" s="29">
        <v>109567.97</v>
      </c>
      <c r="Q2322" s="22">
        <v>0</v>
      </c>
      <c r="R2322" s="29">
        <v>0</v>
      </c>
      <c r="S2322" s="22">
        <v>2692</v>
      </c>
      <c r="T2322" s="29">
        <v>13583.2</v>
      </c>
      <c r="U2322" s="22">
        <v>2117163</v>
      </c>
      <c r="V2322" s="29">
        <v>5202583.53</v>
      </c>
      <c r="W2322" s="22">
        <v>235794</v>
      </c>
      <c r="X2322" s="29">
        <v>664633.32999999996</v>
      </c>
      <c r="Y2322" s="22">
        <v>0</v>
      </c>
      <c r="Z2322" s="29">
        <v>0</v>
      </c>
      <c r="AA2322" s="22">
        <v>11349312</v>
      </c>
      <c r="AB2322" s="29">
        <v>50266966.579999998</v>
      </c>
      <c r="AC2322" s="22">
        <v>0</v>
      </c>
      <c r="AD2322" s="29">
        <v>0</v>
      </c>
      <c r="AE2322" s="29">
        <v>369063.43</v>
      </c>
      <c r="AF2322" s="29">
        <v>56134183.439999998</v>
      </c>
      <c r="AG2322" s="29" t="s">
        <v>35</v>
      </c>
      <c r="AI2322"/>
    </row>
    <row r="2323" spans="1:35">
      <c r="A2323" s="17">
        <v>2321</v>
      </c>
      <c r="B2323" s="18">
        <v>45748</v>
      </c>
      <c r="C2323" s="19" t="s">
        <v>41</v>
      </c>
      <c r="D2323" s="19" t="s">
        <v>73</v>
      </c>
      <c r="E2323" s="17">
        <v>2017</v>
      </c>
      <c r="F2323" s="17">
        <v>1019</v>
      </c>
      <c r="G2323" s="17">
        <v>195015</v>
      </c>
      <c r="H2323" s="20">
        <v>0</v>
      </c>
      <c r="I2323" s="17">
        <v>12354</v>
      </c>
      <c r="J2323" s="17">
        <v>7563774</v>
      </c>
      <c r="K2323" s="17">
        <v>3181308</v>
      </c>
      <c r="L2323" s="17">
        <v>11021249</v>
      </c>
      <c r="M2323" s="17">
        <v>4180888</v>
      </c>
      <c r="N2323" s="21">
        <v>29840541.32</v>
      </c>
      <c r="O2323" s="17">
        <v>9082453</v>
      </c>
      <c r="P2323" s="21">
        <v>59084625.719999999</v>
      </c>
      <c r="Q2323" s="17">
        <v>0</v>
      </c>
      <c r="R2323" s="21">
        <v>0</v>
      </c>
      <c r="S2323" s="17">
        <v>23615</v>
      </c>
      <c r="T2323" s="21">
        <v>130252.51</v>
      </c>
      <c r="U2323" s="17">
        <v>620013</v>
      </c>
      <c r="V2323" s="21">
        <v>2000262.06</v>
      </c>
      <c r="W2323" s="17">
        <v>495590</v>
      </c>
      <c r="X2323" s="21">
        <v>2204164.39</v>
      </c>
      <c r="Y2323" s="17">
        <v>844</v>
      </c>
      <c r="Z2323" s="21">
        <v>61972.959999999999</v>
      </c>
      <c r="AA2323" s="17">
        <v>3492515</v>
      </c>
      <c r="AB2323" s="21">
        <v>21670391.82</v>
      </c>
      <c r="AC2323" s="17">
        <v>0</v>
      </c>
      <c r="AD2323" s="21">
        <v>0</v>
      </c>
      <c r="AE2323" s="21">
        <v>89055419.549999997</v>
      </c>
      <c r="AF2323" s="21">
        <v>25936791.23</v>
      </c>
      <c r="AG2323" s="21" t="s">
        <v>40</v>
      </c>
      <c r="AI2323"/>
    </row>
    <row r="2324" spans="1:35">
      <c r="A2324" s="22">
        <v>2322</v>
      </c>
      <c r="B2324" s="28">
        <v>45748</v>
      </c>
      <c r="C2324" s="23" t="s">
        <v>41</v>
      </c>
      <c r="D2324" s="23" t="s">
        <v>74</v>
      </c>
      <c r="E2324" s="22">
        <v>945</v>
      </c>
      <c r="F2324" s="22">
        <v>635</v>
      </c>
      <c r="G2324" s="22">
        <v>14474</v>
      </c>
      <c r="H2324" s="38">
        <v>1134</v>
      </c>
      <c r="I2324" s="22">
        <v>0</v>
      </c>
      <c r="J2324" s="22">
        <v>624950</v>
      </c>
      <c r="K2324" s="22">
        <v>128553</v>
      </c>
      <c r="L2324" s="22">
        <v>4907082</v>
      </c>
      <c r="M2324" s="22">
        <v>177359</v>
      </c>
      <c r="N2324" s="29">
        <v>1587673.08</v>
      </c>
      <c r="O2324" s="22">
        <v>107434</v>
      </c>
      <c r="P2324" s="29">
        <v>396917.44</v>
      </c>
      <c r="Q2324" s="22">
        <v>0</v>
      </c>
      <c r="R2324" s="29">
        <v>0</v>
      </c>
      <c r="S2324" s="22">
        <v>10509</v>
      </c>
      <c r="T2324" s="29">
        <v>46432.9</v>
      </c>
      <c r="U2324" s="22">
        <v>648077</v>
      </c>
      <c r="V2324" s="29">
        <v>1776406.05</v>
      </c>
      <c r="W2324" s="22">
        <v>877374</v>
      </c>
      <c r="X2324" s="29">
        <v>636427.26</v>
      </c>
      <c r="Y2324" s="22">
        <v>0</v>
      </c>
      <c r="Z2324" s="29">
        <v>0</v>
      </c>
      <c r="AA2324" s="22">
        <v>4854941</v>
      </c>
      <c r="AB2324" s="29">
        <v>27030723.640000001</v>
      </c>
      <c r="AC2324" s="22">
        <v>0</v>
      </c>
      <c r="AD2324" s="29">
        <v>0</v>
      </c>
      <c r="AE2324" s="29">
        <v>2031023.42</v>
      </c>
      <c r="AF2324" s="29">
        <v>29443556.949999999</v>
      </c>
      <c r="AG2324" s="29" t="s">
        <v>35</v>
      </c>
      <c r="AI2324"/>
    </row>
    <row r="2325" spans="1:35">
      <c r="A2325" s="17">
        <v>2323</v>
      </c>
      <c r="B2325" s="18">
        <v>45748</v>
      </c>
      <c r="C2325" s="19" t="s">
        <v>33</v>
      </c>
      <c r="D2325" s="19" t="s">
        <v>75</v>
      </c>
      <c r="E2325" s="17">
        <v>58</v>
      </c>
      <c r="F2325" s="17">
        <v>3</v>
      </c>
      <c r="G2325" s="17">
        <v>0</v>
      </c>
      <c r="H2325" s="20">
        <v>173</v>
      </c>
      <c r="I2325" s="17">
        <v>0</v>
      </c>
      <c r="J2325" s="17">
        <v>507450</v>
      </c>
      <c r="K2325" s="17">
        <v>0</v>
      </c>
      <c r="L2325" s="17">
        <v>3876707</v>
      </c>
      <c r="M2325" s="17">
        <v>0</v>
      </c>
      <c r="N2325" s="21">
        <v>0</v>
      </c>
      <c r="O2325" s="17">
        <v>0</v>
      </c>
      <c r="P2325" s="21">
        <v>0</v>
      </c>
      <c r="Q2325" s="17">
        <v>0</v>
      </c>
      <c r="R2325" s="21">
        <v>0</v>
      </c>
      <c r="S2325" s="17">
        <v>0</v>
      </c>
      <c r="T2325" s="21">
        <v>0</v>
      </c>
      <c r="U2325" s="17">
        <v>39773</v>
      </c>
      <c r="V2325" s="21">
        <v>100768.68</v>
      </c>
      <c r="W2325" s="17">
        <v>6915</v>
      </c>
      <c r="X2325" s="21">
        <v>29635.53</v>
      </c>
      <c r="Y2325" s="17">
        <v>0</v>
      </c>
      <c r="Z2325" s="21">
        <v>0</v>
      </c>
      <c r="AA2325" s="17">
        <v>411257</v>
      </c>
      <c r="AB2325" s="21">
        <v>1874975.2</v>
      </c>
      <c r="AC2325" s="17">
        <v>0</v>
      </c>
      <c r="AD2325" s="21">
        <v>0</v>
      </c>
      <c r="AE2325" s="21">
        <v>0</v>
      </c>
      <c r="AF2325" s="21">
        <v>2005379.41</v>
      </c>
      <c r="AG2325" s="21" t="s">
        <v>35</v>
      </c>
      <c r="AI2325"/>
    </row>
    <row r="2326" spans="1:35">
      <c r="A2326" s="22">
        <v>2324</v>
      </c>
      <c r="B2326" s="28">
        <v>45748</v>
      </c>
      <c r="C2326" s="23" t="s">
        <v>36</v>
      </c>
      <c r="D2326" s="23" t="s">
        <v>76</v>
      </c>
      <c r="E2326" s="22">
        <v>0</v>
      </c>
      <c r="F2326" s="22">
        <v>0</v>
      </c>
      <c r="G2326" s="22">
        <v>0</v>
      </c>
      <c r="H2326" s="38">
        <v>0</v>
      </c>
      <c r="I2326" s="22">
        <v>0</v>
      </c>
      <c r="J2326" s="22">
        <v>119589</v>
      </c>
      <c r="K2326" s="22">
        <v>0</v>
      </c>
      <c r="L2326" s="22">
        <v>622570</v>
      </c>
      <c r="M2326" s="22">
        <v>0</v>
      </c>
      <c r="N2326" s="29">
        <v>0</v>
      </c>
      <c r="O2326" s="22">
        <v>0</v>
      </c>
      <c r="P2326" s="29">
        <v>0</v>
      </c>
      <c r="Q2326" s="22">
        <v>0</v>
      </c>
      <c r="R2326" s="29">
        <v>0</v>
      </c>
      <c r="S2326" s="22">
        <v>0</v>
      </c>
      <c r="T2326" s="29">
        <v>0</v>
      </c>
      <c r="U2326" s="22">
        <v>14166</v>
      </c>
      <c r="V2326" s="29">
        <v>18288.73</v>
      </c>
      <c r="W2326" s="22">
        <v>21204</v>
      </c>
      <c r="X2326" s="29">
        <v>49126.58</v>
      </c>
      <c r="Y2326" s="22">
        <v>1819</v>
      </c>
      <c r="Z2326" s="29">
        <v>913.75</v>
      </c>
      <c r="AA2326" s="22">
        <v>69371</v>
      </c>
      <c r="AB2326" s="29">
        <v>313260.09999999998</v>
      </c>
      <c r="AC2326" s="22">
        <v>0</v>
      </c>
      <c r="AD2326" s="29">
        <v>0</v>
      </c>
      <c r="AE2326" s="29">
        <v>0</v>
      </c>
      <c r="AF2326" s="29">
        <v>381589.16</v>
      </c>
      <c r="AG2326" s="29" t="s">
        <v>35</v>
      </c>
      <c r="AI2326"/>
    </row>
    <row r="2327" spans="1:35">
      <c r="A2327" s="17">
        <v>2325</v>
      </c>
      <c r="B2327" s="18">
        <v>45748</v>
      </c>
      <c r="C2327" s="19" t="s">
        <v>38</v>
      </c>
      <c r="D2327" s="19" t="s">
        <v>104</v>
      </c>
      <c r="E2327" s="17">
        <v>1</v>
      </c>
      <c r="F2327" s="17">
        <v>0</v>
      </c>
      <c r="G2327" s="17">
        <v>0</v>
      </c>
      <c r="H2327" s="20">
        <v>0</v>
      </c>
      <c r="I2327" s="17">
        <v>0</v>
      </c>
      <c r="J2327" s="17">
        <v>0</v>
      </c>
      <c r="K2327" s="17">
        <v>0</v>
      </c>
      <c r="L2327" s="17">
        <v>1697</v>
      </c>
      <c r="M2327" s="17">
        <v>0</v>
      </c>
      <c r="N2327" s="21">
        <v>0</v>
      </c>
      <c r="O2327" s="17">
        <v>0</v>
      </c>
      <c r="P2327" s="21">
        <v>0</v>
      </c>
      <c r="Q2327" s="17">
        <v>0</v>
      </c>
      <c r="R2327" s="21">
        <v>0</v>
      </c>
      <c r="S2327" s="17">
        <v>0</v>
      </c>
      <c r="T2327" s="21">
        <v>0</v>
      </c>
      <c r="U2327" s="17">
        <v>1154</v>
      </c>
      <c r="V2327" s="21">
        <v>3973.21</v>
      </c>
      <c r="W2327" s="17">
        <v>117</v>
      </c>
      <c r="X2327" s="21">
        <v>472.73</v>
      </c>
      <c r="Y2327" s="17">
        <v>0</v>
      </c>
      <c r="Z2327" s="21">
        <v>0</v>
      </c>
      <c r="AA2327" s="17">
        <v>373</v>
      </c>
      <c r="AB2327" s="21">
        <v>2683.2</v>
      </c>
      <c r="AC2327" s="17">
        <v>0</v>
      </c>
      <c r="AD2327" s="21">
        <v>0</v>
      </c>
      <c r="AE2327" s="21">
        <v>0</v>
      </c>
      <c r="AF2327" s="21">
        <v>7129.14</v>
      </c>
      <c r="AG2327" s="21" t="s">
        <v>35</v>
      </c>
      <c r="AI2327"/>
    </row>
    <row r="2328" spans="1:35">
      <c r="A2328" s="22">
        <v>2326</v>
      </c>
      <c r="B2328" s="28">
        <v>45748</v>
      </c>
      <c r="C2328" s="23" t="s">
        <v>41</v>
      </c>
      <c r="D2328" s="23" t="s">
        <v>77</v>
      </c>
      <c r="E2328" s="22">
        <v>950</v>
      </c>
      <c r="F2328" s="22">
        <v>551</v>
      </c>
      <c r="G2328" s="22">
        <v>10910</v>
      </c>
      <c r="H2328" s="38">
        <v>0</v>
      </c>
      <c r="I2328" s="22">
        <v>0</v>
      </c>
      <c r="J2328" s="22">
        <v>127971</v>
      </c>
      <c r="K2328" s="22">
        <v>0</v>
      </c>
      <c r="L2328" s="22">
        <v>5581043</v>
      </c>
      <c r="M2328" s="22">
        <v>0</v>
      </c>
      <c r="N2328" s="29">
        <v>0</v>
      </c>
      <c r="O2328" s="22">
        <v>0</v>
      </c>
      <c r="P2328" s="29">
        <v>0</v>
      </c>
      <c r="Q2328" s="22">
        <v>0</v>
      </c>
      <c r="R2328" s="29">
        <v>0</v>
      </c>
      <c r="S2328" s="22">
        <v>0</v>
      </c>
      <c r="T2328" s="29">
        <v>0</v>
      </c>
      <c r="U2328" s="22">
        <v>729698</v>
      </c>
      <c r="V2328" s="29">
        <v>1609991.08</v>
      </c>
      <c r="W2328" s="22">
        <v>53317</v>
      </c>
      <c r="X2328" s="29">
        <v>176048.93</v>
      </c>
      <c r="Y2328" s="22">
        <v>0</v>
      </c>
      <c r="Z2328" s="29">
        <v>0</v>
      </c>
      <c r="AA2328" s="22">
        <v>3454691</v>
      </c>
      <c r="AB2328" s="29">
        <v>17505464.77</v>
      </c>
      <c r="AC2328" s="22">
        <v>0</v>
      </c>
      <c r="AD2328" s="29">
        <v>0</v>
      </c>
      <c r="AE2328" s="29">
        <v>0</v>
      </c>
      <c r="AF2328" s="29">
        <v>19291504.780000001</v>
      </c>
      <c r="AG2328" s="29" t="s">
        <v>35</v>
      </c>
      <c r="AI2328"/>
    </row>
    <row r="2329" spans="1:35">
      <c r="A2329" s="17">
        <v>2327</v>
      </c>
      <c r="B2329" s="18">
        <v>45748</v>
      </c>
      <c r="C2329" s="19" t="s">
        <v>41</v>
      </c>
      <c r="D2329" s="19" t="s">
        <v>78</v>
      </c>
      <c r="E2329" s="17">
        <v>1555</v>
      </c>
      <c r="F2329" s="17">
        <v>695</v>
      </c>
      <c r="G2329" s="17">
        <v>1434</v>
      </c>
      <c r="H2329" s="20">
        <v>0</v>
      </c>
      <c r="I2329" s="17">
        <v>0</v>
      </c>
      <c r="J2329" s="17">
        <v>45235</v>
      </c>
      <c r="K2329" s="17">
        <v>10450</v>
      </c>
      <c r="L2329" s="17">
        <v>5342579</v>
      </c>
      <c r="M2329" s="17">
        <v>23754</v>
      </c>
      <c r="N2329" s="21">
        <v>170899.99</v>
      </c>
      <c r="O2329" s="17">
        <v>8549</v>
      </c>
      <c r="P2329" s="21">
        <v>126437.45</v>
      </c>
      <c r="Q2329" s="17">
        <v>0</v>
      </c>
      <c r="R2329" s="21">
        <v>0</v>
      </c>
      <c r="S2329" s="17">
        <v>465</v>
      </c>
      <c r="T2329" s="21">
        <v>3522.6</v>
      </c>
      <c r="U2329" s="17">
        <v>845721</v>
      </c>
      <c r="V2329" s="21">
        <v>2357673.7200000002</v>
      </c>
      <c r="W2329" s="17">
        <v>132115</v>
      </c>
      <c r="X2329" s="21">
        <v>571982.41</v>
      </c>
      <c r="Y2329" s="17">
        <v>0</v>
      </c>
      <c r="Z2329" s="21">
        <v>0</v>
      </c>
      <c r="AA2329" s="17">
        <v>3729228</v>
      </c>
      <c r="AB2329" s="21">
        <v>19352872.809999999</v>
      </c>
      <c r="AC2329" s="17">
        <v>0</v>
      </c>
      <c r="AD2329" s="21">
        <v>0</v>
      </c>
      <c r="AE2329" s="21">
        <v>300860.03999999998</v>
      </c>
      <c r="AF2329" s="21">
        <v>22282528.939999998</v>
      </c>
      <c r="AG2329" s="21" t="s">
        <v>35</v>
      </c>
      <c r="AI2329"/>
    </row>
    <row r="2330" spans="1:35">
      <c r="A2330" s="22">
        <v>2328</v>
      </c>
      <c r="B2330" s="28">
        <v>45748</v>
      </c>
      <c r="C2330" s="23" t="s">
        <v>38</v>
      </c>
      <c r="D2330" s="23" t="s">
        <v>105</v>
      </c>
      <c r="E2330" s="22">
        <v>0</v>
      </c>
      <c r="F2330" s="22">
        <v>0</v>
      </c>
      <c r="G2330" s="22">
        <v>0</v>
      </c>
      <c r="H2330" s="38">
        <v>0</v>
      </c>
      <c r="I2330" s="22">
        <v>0</v>
      </c>
      <c r="J2330" s="22">
        <v>0</v>
      </c>
      <c r="K2330" s="22">
        <v>0</v>
      </c>
      <c r="L2330" s="22">
        <v>549</v>
      </c>
      <c r="M2330" s="22">
        <v>0</v>
      </c>
      <c r="N2330" s="29">
        <v>0</v>
      </c>
      <c r="O2330" s="22">
        <v>0</v>
      </c>
      <c r="P2330" s="29">
        <v>0</v>
      </c>
      <c r="Q2330" s="22">
        <v>0</v>
      </c>
      <c r="R2330" s="29">
        <v>0</v>
      </c>
      <c r="S2330" s="22">
        <v>0</v>
      </c>
      <c r="T2330" s="29">
        <v>0</v>
      </c>
      <c r="U2330" s="22">
        <v>669</v>
      </c>
      <c r="V2330" s="29">
        <v>1665.16</v>
      </c>
      <c r="W2330" s="22">
        <v>243</v>
      </c>
      <c r="X2330" s="29">
        <v>848.74</v>
      </c>
      <c r="Y2330" s="22">
        <v>0</v>
      </c>
      <c r="Z2330" s="29">
        <v>0</v>
      </c>
      <c r="AA2330" s="22">
        <v>75</v>
      </c>
      <c r="AB2330" s="29">
        <v>574</v>
      </c>
      <c r="AC2330" s="22">
        <v>0</v>
      </c>
      <c r="AD2330" s="29">
        <v>0</v>
      </c>
      <c r="AE2330" s="29">
        <v>0</v>
      </c>
      <c r="AF2330" s="29">
        <v>3087.9</v>
      </c>
      <c r="AG2330" s="29" t="s">
        <v>35</v>
      </c>
      <c r="AI2330"/>
    </row>
    <row r="2331" spans="1:35">
      <c r="A2331" s="17">
        <v>2329</v>
      </c>
      <c r="B2331" s="18">
        <v>45748</v>
      </c>
      <c r="C2331" s="19" t="s">
        <v>41</v>
      </c>
      <c r="D2331" s="19" t="s">
        <v>79</v>
      </c>
      <c r="E2331" s="17">
        <v>1963</v>
      </c>
      <c r="F2331" s="17">
        <v>1216</v>
      </c>
      <c r="G2331" s="17">
        <v>84402</v>
      </c>
      <c r="H2331" s="20">
        <v>0</v>
      </c>
      <c r="I2331" s="17">
        <v>153074</v>
      </c>
      <c r="J2331" s="17">
        <v>720367</v>
      </c>
      <c r="K2331" s="17">
        <v>4839468</v>
      </c>
      <c r="L2331" s="17">
        <v>35239467</v>
      </c>
      <c r="M2331" s="17">
        <v>11354256</v>
      </c>
      <c r="N2331" s="21">
        <v>23767675.190000001</v>
      </c>
      <c r="O2331" s="17">
        <v>4166161</v>
      </c>
      <c r="P2331" s="21">
        <v>36685354.18</v>
      </c>
      <c r="Q2331" s="17">
        <v>0</v>
      </c>
      <c r="R2331" s="21">
        <v>0</v>
      </c>
      <c r="S2331" s="17">
        <v>21053</v>
      </c>
      <c r="T2331" s="21">
        <v>105964.01</v>
      </c>
      <c r="U2331" s="17">
        <v>1795650</v>
      </c>
      <c r="V2331" s="21">
        <v>5029269.4800000004</v>
      </c>
      <c r="W2331" s="17">
        <v>1572253</v>
      </c>
      <c r="X2331" s="21">
        <v>5113115.3899999997</v>
      </c>
      <c r="Y2331" s="17">
        <v>0</v>
      </c>
      <c r="Z2331" s="21">
        <v>0</v>
      </c>
      <c r="AA2331" s="17">
        <v>9276090</v>
      </c>
      <c r="AB2331" s="21">
        <v>49610406.82</v>
      </c>
      <c r="AC2331" s="17">
        <v>0</v>
      </c>
      <c r="AD2331" s="21">
        <v>0</v>
      </c>
      <c r="AE2331" s="21">
        <v>60558993.380000003</v>
      </c>
      <c r="AF2331" s="21">
        <v>59752791.689999998</v>
      </c>
      <c r="AG2331" s="21" t="s">
        <v>40</v>
      </c>
      <c r="AI2331"/>
    </row>
    <row r="2332" spans="1:35">
      <c r="A2332" s="22">
        <v>2330</v>
      </c>
      <c r="B2332" s="28">
        <v>45748</v>
      </c>
      <c r="C2332" s="23" t="s">
        <v>36</v>
      </c>
      <c r="D2332" s="23" t="s">
        <v>80</v>
      </c>
      <c r="E2332" s="22">
        <v>0</v>
      </c>
      <c r="F2332" s="22">
        <v>0</v>
      </c>
      <c r="G2332" s="22">
        <v>0</v>
      </c>
      <c r="H2332" s="38">
        <v>302174</v>
      </c>
      <c r="I2332" s="22">
        <v>0</v>
      </c>
      <c r="J2332" s="22">
        <v>0</v>
      </c>
      <c r="K2332" s="22">
        <v>0</v>
      </c>
      <c r="L2332" s="22">
        <v>736461</v>
      </c>
      <c r="M2332" s="22">
        <v>0</v>
      </c>
      <c r="N2332" s="29">
        <v>0</v>
      </c>
      <c r="O2332" s="22">
        <v>0</v>
      </c>
      <c r="P2332" s="29">
        <v>0</v>
      </c>
      <c r="Q2332" s="22">
        <v>0</v>
      </c>
      <c r="R2332" s="29">
        <v>0</v>
      </c>
      <c r="S2332" s="22">
        <v>0</v>
      </c>
      <c r="T2332" s="29">
        <v>0</v>
      </c>
      <c r="U2332" s="22">
        <v>14351</v>
      </c>
      <c r="V2332" s="29">
        <v>14431.92</v>
      </c>
      <c r="W2332" s="22">
        <v>11008</v>
      </c>
      <c r="X2332" s="29">
        <v>17958.060000000001</v>
      </c>
      <c r="Y2332" s="22">
        <v>0</v>
      </c>
      <c r="Z2332" s="29">
        <v>0</v>
      </c>
      <c r="AA2332" s="22">
        <v>368334</v>
      </c>
      <c r="AB2332" s="29">
        <v>945531.32</v>
      </c>
      <c r="AC2332" s="22">
        <v>0</v>
      </c>
      <c r="AD2332" s="29">
        <v>0</v>
      </c>
      <c r="AE2332" s="29">
        <v>0</v>
      </c>
      <c r="AF2332" s="29">
        <v>977921.29999999993</v>
      </c>
      <c r="AG2332" s="29" t="s">
        <v>35</v>
      </c>
      <c r="AI2332"/>
    </row>
    <row r="2333" spans="1:35">
      <c r="A2333" s="17">
        <v>2331</v>
      </c>
      <c r="B2333" s="18">
        <v>45748</v>
      </c>
      <c r="C2333" s="19" t="s">
        <v>41</v>
      </c>
      <c r="D2333" s="19" t="s">
        <v>99</v>
      </c>
      <c r="E2333" s="17">
        <v>0</v>
      </c>
      <c r="F2333" s="17">
        <v>0</v>
      </c>
      <c r="G2333" s="17">
        <v>0</v>
      </c>
      <c r="H2333" s="20">
        <v>0</v>
      </c>
      <c r="I2333" s="17">
        <v>0</v>
      </c>
      <c r="J2333" s="17">
        <v>0</v>
      </c>
      <c r="K2333" s="17">
        <v>0</v>
      </c>
      <c r="L2333" s="17">
        <v>299463</v>
      </c>
      <c r="M2333" s="17">
        <v>0</v>
      </c>
      <c r="N2333" s="21">
        <v>0</v>
      </c>
      <c r="O2333" s="17">
        <v>0</v>
      </c>
      <c r="P2333" s="21">
        <v>0</v>
      </c>
      <c r="Q2333" s="17">
        <v>0</v>
      </c>
      <c r="R2333" s="21">
        <v>0</v>
      </c>
      <c r="S2333" s="17">
        <v>0</v>
      </c>
      <c r="T2333" s="21">
        <v>0</v>
      </c>
      <c r="U2333" s="17">
        <v>12353</v>
      </c>
      <c r="V2333" s="21">
        <v>25820.95</v>
      </c>
      <c r="W2333" s="17">
        <v>3403</v>
      </c>
      <c r="X2333" s="21">
        <v>10188.18</v>
      </c>
      <c r="Y2333" s="17">
        <v>0</v>
      </c>
      <c r="Z2333" s="21">
        <v>0</v>
      </c>
      <c r="AA2333" s="17">
        <v>60918</v>
      </c>
      <c r="AB2333" s="21">
        <v>310283.2</v>
      </c>
      <c r="AC2333" s="17">
        <v>0</v>
      </c>
      <c r="AD2333" s="21">
        <v>0</v>
      </c>
      <c r="AE2333" s="21">
        <v>0</v>
      </c>
      <c r="AF2333" s="21">
        <v>346292.33</v>
      </c>
      <c r="AG2333" s="21" t="s">
        <v>35</v>
      </c>
      <c r="AI2333"/>
    </row>
    <row r="2334" spans="1:35">
      <c r="A2334" s="22">
        <v>2332</v>
      </c>
      <c r="B2334" s="28">
        <v>45748</v>
      </c>
      <c r="C2334" s="23" t="s">
        <v>33</v>
      </c>
      <c r="D2334" s="23" t="s">
        <v>81</v>
      </c>
      <c r="E2334" s="22">
        <v>15</v>
      </c>
      <c r="F2334" s="22">
        <v>1</v>
      </c>
      <c r="G2334" s="22">
        <v>0</v>
      </c>
      <c r="H2334" s="38">
        <v>0</v>
      </c>
      <c r="I2334" s="22">
        <v>0</v>
      </c>
      <c r="J2334" s="22">
        <v>0</v>
      </c>
      <c r="K2334" s="22">
        <v>0</v>
      </c>
      <c r="L2334" s="22">
        <v>919300</v>
      </c>
      <c r="M2334" s="22">
        <v>0</v>
      </c>
      <c r="N2334" s="29">
        <v>0</v>
      </c>
      <c r="O2334" s="22">
        <v>0</v>
      </c>
      <c r="P2334" s="29">
        <v>0</v>
      </c>
      <c r="Q2334" s="22">
        <v>0</v>
      </c>
      <c r="R2334" s="29">
        <v>0</v>
      </c>
      <c r="S2334" s="22">
        <v>0</v>
      </c>
      <c r="T2334" s="29">
        <v>0</v>
      </c>
      <c r="U2334" s="22">
        <v>3924</v>
      </c>
      <c r="V2334" s="29">
        <v>6389.55</v>
      </c>
      <c r="W2334" s="22">
        <v>11609</v>
      </c>
      <c r="X2334" s="29">
        <v>64970.21</v>
      </c>
      <c r="Y2334" s="22">
        <v>0</v>
      </c>
      <c r="Z2334" s="29">
        <v>0</v>
      </c>
      <c r="AA2334" s="22">
        <v>207672</v>
      </c>
      <c r="AB2334" s="29">
        <v>367585.1</v>
      </c>
      <c r="AC2334" s="22">
        <v>310</v>
      </c>
      <c r="AD2334" s="29">
        <v>510.89</v>
      </c>
      <c r="AE2334" s="29">
        <v>0</v>
      </c>
      <c r="AF2334" s="29">
        <v>439455.75</v>
      </c>
      <c r="AG2334" s="29" t="s">
        <v>35</v>
      </c>
      <c r="AI2334"/>
    </row>
    <row r="2335" spans="1:35">
      <c r="A2335" s="17">
        <v>2333</v>
      </c>
      <c r="B2335" s="18">
        <v>45748</v>
      </c>
      <c r="C2335" s="19" t="s">
        <v>36</v>
      </c>
      <c r="D2335" s="19" t="s">
        <v>82</v>
      </c>
      <c r="E2335" s="17">
        <v>0</v>
      </c>
      <c r="F2335" s="17">
        <v>0</v>
      </c>
      <c r="G2335" s="17">
        <v>0</v>
      </c>
      <c r="H2335" s="20">
        <v>0</v>
      </c>
      <c r="I2335" s="17">
        <v>0</v>
      </c>
      <c r="J2335" s="17">
        <v>0</v>
      </c>
      <c r="K2335" s="17">
        <v>0</v>
      </c>
      <c r="L2335" s="17">
        <v>30593306</v>
      </c>
      <c r="M2335" s="17">
        <v>0</v>
      </c>
      <c r="N2335" s="21">
        <v>0</v>
      </c>
      <c r="O2335" s="17">
        <v>0</v>
      </c>
      <c r="P2335" s="21">
        <v>0</v>
      </c>
      <c r="Q2335" s="17">
        <v>0</v>
      </c>
      <c r="R2335" s="21">
        <v>0</v>
      </c>
      <c r="S2335" s="17">
        <v>0</v>
      </c>
      <c r="T2335" s="21">
        <v>0</v>
      </c>
      <c r="U2335" s="17">
        <v>122</v>
      </c>
      <c r="V2335" s="21">
        <v>61</v>
      </c>
      <c r="W2335" s="17">
        <v>389</v>
      </c>
      <c r="X2335" s="21">
        <v>76.31</v>
      </c>
      <c r="Y2335" s="17">
        <v>0</v>
      </c>
      <c r="Z2335" s="21">
        <v>0</v>
      </c>
      <c r="AA2335" s="17">
        <v>49</v>
      </c>
      <c r="AB2335" s="21">
        <v>200</v>
      </c>
      <c r="AC2335" s="17">
        <v>0</v>
      </c>
      <c r="AD2335" s="21">
        <v>0</v>
      </c>
      <c r="AE2335" s="21">
        <v>0</v>
      </c>
      <c r="AF2335" s="21">
        <v>337.31</v>
      </c>
      <c r="AG2335" s="21" t="s">
        <v>35</v>
      </c>
      <c r="AI2335"/>
    </row>
    <row r="2336" spans="1:35">
      <c r="A2336" s="22">
        <v>2334</v>
      </c>
      <c r="B2336" s="28">
        <v>45748</v>
      </c>
      <c r="C2336" s="23" t="s">
        <v>45</v>
      </c>
      <c r="D2336" s="23" t="s">
        <v>83</v>
      </c>
      <c r="E2336" s="22">
        <v>1024</v>
      </c>
      <c r="F2336" s="22">
        <v>29</v>
      </c>
      <c r="G2336" s="22">
        <v>1004</v>
      </c>
      <c r="H2336" s="38">
        <v>1740</v>
      </c>
      <c r="I2336" s="22">
        <v>1150</v>
      </c>
      <c r="J2336" s="22">
        <v>185031</v>
      </c>
      <c r="K2336" s="22">
        <v>0</v>
      </c>
      <c r="L2336" s="22">
        <v>3542230</v>
      </c>
      <c r="M2336" s="22">
        <v>0</v>
      </c>
      <c r="N2336" s="29">
        <v>0</v>
      </c>
      <c r="O2336" s="22">
        <v>0</v>
      </c>
      <c r="P2336" s="29">
        <v>0</v>
      </c>
      <c r="Q2336" s="22">
        <v>0</v>
      </c>
      <c r="R2336" s="29">
        <v>0</v>
      </c>
      <c r="S2336" s="22">
        <v>0</v>
      </c>
      <c r="T2336" s="29">
        <v>0</v>
      </c>
      <c r="U2336" s="22">
        <v>267245</v>
      </c>
      <c r="V2336" s="29">
        <v>732793.99</v>
      </c>
      <c r="W2336" s="22">
        <v>77999</v>
      </c>
      <c r="X2336" s="29">
        <v>198375.92</v>
      </c>
      <c r="Y2336" s="22">
        <v>0</v>
      </c>
      <c r="Z2336" s="29">
        <v>0</v>
      </c>
      <c r="AA2336" s="22">
        <v>1257216</v>
      </c>
      <c r="AB2336" s="29">
        <v>6428638.0999999996</v>
      </c>
      <c r="AC2336" s="22">
        <v>0</v>
      </c>
      <c r="AD2336" s="29">
        <v>0</v>
      </c>
      <c r="AE2336" s="29">
        <v>0</v>
      </c>
      <c r="AF2336" s="29">
        <v>7359808.0099999998</v>
      </c>
      <c r="AG2336" s="29" t="s">
        <v>35</v>
      </c>
      <c r="AI2336"/>
    </row>
    <row r="2337" spans="1:35">
      <c r="A2337" s="17">
        <v>2335</v>
      </c>
      <c r="B2337" s="18">
        <v>45748</v>
      </c>
      <c r="C2337" s="19" t="s">
        <v>45</v>
      </c>
      <c r="D2337" s="19" t="s">
        <v>84</v>
      </c>
      <c r="E2337" s="17">
        <v>7532</v>
      </c>
      <c r="F2337" s="17">
        <v>4071</v>
      </c>
      <c r="G2337" s="17">
        <v>28580</v>
      </c>
      <c r="H2337" s="20">
        <v>0</v>
      </c>
      <c r="I2337" s="17">
        <v>766788</v>
      </c>
      <c r="J2337" s="17">
        <v>1006384</v>
      </c>
      <c r="K2337" s="17">
        <v>610791</v>
      </c>
      <c r="L2337" s="17">
        <v>41396462</v>
      </c>
      <c r="M2337" s="17">
        <v>354156</v>
      </c>
      <c r="N2337" s="21">
        <v>1617720.47</v>
      </c>
      <c r="O2337" s="17">
        <v>253026</v>
      </c>
      <c r="P2337" s="21">
        <v>1497867.76</v>
      </c>
      <c r="Q2337" s="17">
        <v>2</v>
      </c>
      <c r="R2337" s="21">
        <v>94</v>
      </c>
      <c r="S2337" s="17">
        <v>5781</v>
      </c>
      <c r="T2337" s="21">
        <v>19174.7</v>
      </c>
      <c r="U2337" s="17">
        <v>3654916</v>
      </c>
      <c r="V2337" s="21">
        <v>10222563.07</v>
      </c>
      <c r="W2337" s="17">
        <v>986523</v>
      </c>
      <c r="X2337" s="21">
        <v>2497130.52</v>
      </c>
      <c r="Y2337" s="17">
        <v>0</v>
      </c>
      <c r="Z2337" s="21">
        <v>0</v>
      </c>
      <c r="AA2337" s="17">
        <v>22708850</v>
      </c>
      <c r="AB2337" s="21">
        <v>121739903.19</v>
      </c>
      <c r="AC2337" s="17">
        <v>0</v>
      </c>
      <c r="AD2337" s="21">
        <v>0</v>
      </c>
      <c r="AE2337" s="21">
        <v>3134856.93</v>
      </c>
      <c r="AF2337" s="21">
        <v>134459596.78</v>
      </c>
      <c r="AG2337" s="21" t="s">
        <v>35</v>
      </c>
      <c r="AI2337"/>
    </row>
    <row r="2338" spans="1:35">
      <c r="A2338" s="22">
        <v>2336</v>
      </c>
      <c r="B2338" s="28">
        <v>45748</v>
      </c>
      <c r="C2338" s="23" t="s">
        <v>41</v>
      </c>
      <c r="D2338" s="23" t="s">
        <v>85</v>
      </c>
      <c r="E2338" s="22">
        <v>378</v>
      </c>
      <c r="F2338" s="22">
        <v>37</v>
      </c>
      <c r="G2338" s="22">
        <v>2700214</v>
      </c>
      <c r="H2338" s="38">
        <v>0</v>
      </c>
      <c r="I2338" s="22">
        <v>1839</v>
      </c>
      <c r="J2338" s="22">
        <v>140401</v>
      </c>
      <c r="K2338" s="22">
        <v>4776130</v>
      </c>
      <c r="L2338" s="22">
        <v>1666544</v>
      </c>
      <c r="M2338" s="22">
        <v>4857388</v>
      </c>
      <c r="N2338" s="29">
        <v>26092658.699999999</v>
      </c>
      <c r="O2338" s="22">
        <v>5275471</v>
      </c>
      <c r="P2338" s="29">
        <v>42098891.82</v>
      </c>
      <c r="Q2338" s="22">
        <v>0</v>
      </c>
      <c r="R2338" s="29">
        <v>0</v>
      </c>
      <c r="S2338" s="22">
        <v>26350</v>
      </c>
      <c r="T2338" s="29">
        <v>117024.28</v>
      </c>
      <c r="U2338" s="22">
        <v>136437</v>
      </c>
      <c r="V2338" s="29">
        <v>451590.84</v>
      </c>
      <c r="W2338" s="22">
        <v>77973</v>
      </c>
      <c r="X2338" s="29">
        <v>469469.89</v>
      </c>
      <c r="Y2338" s="22">
        <v>84</v>
      </c>
      <c r="Z2338" s="29">
        <v>4242.16</v>
      </c>
      <c r="AA2338" s="22">
        <v>469745</v>
      </c>
      <c r="AB2338" s="29">
        <v>2665798.98</v>
      </c>
      <c r="AC2338" s="22">
        <v>0</v>
      </c>
      <c r="AD2338" s="29">
        <v>0</v>
      </c>
      <c r="AE2338" s="29">
        <v>68308574.799999997</v>
      </c>
      <c r="AF2338" s="29">
        <v>3591101.87</v>
      </c>
      <c r="AG2338" s="29" t="s">
        <v>40</v>
      </c>
      <c r="AI2338"/>
    </row>
    <row r="2339" spans="1:35">
      <c r="A2339" s="17">
        <v>2337</v>
      </c>
      <c r="B2339" s="18">
        <v>45748</v>
      </c>
      <c r="C2339" s="19" t="s">
        <v>38</v>
      </c>
      <c r="D2339" s="19" t="s">
        <v>86</v>
      </c>
      <c r="E2339" s="17">
        <v>0</v>
      </c>
      <c r="F2339" s="17">
        <v>0</v>
      </c>
      <c r="G2339" s="17">
        <v>0</v>
      </c>
      <c r="H2339" s="20">
        <v>0</v>
      </c>
      <c r="I2339" s="17">
        <v>0</v>
      </c>
      <c r="J2339" s="17">
        <v>6</v>
      </c>
      <c r="K2339" s="17">
        <v>718373</v>
      </c>
      <c r="L2339" s="17">
        <v>839040</v>
      </c>
      <c r="M2339" s="17">
        <v>157783</v>
      </c>
      <c r="N2339" s="21">
        <v>207626.91</v>
      </c>
      <c r="O2339" s="17">
        <v>329691</v>
      </c>
      <c r="P2339" s="21">
        <v>417801.01</v>
      </c>
      <c r="Q2339" s="17">
        <v>0</v>
      </c>
      <c r="R2339" s="21">
        <v>0</v>
      </c>
      <c r="S2339" s="17">
        <v>1682</v>
      </c>
      <c r="T2339" s="21">
        <v>5117.1099999999997</v>
      </c>
      <c r="U2339" s="17">
        <v>7883</v>
      </c>
      <c r="V2339" s="21">
        <v>22013.759999999998</v>
      </c>
      <c r="W2339" s="17">
        <v>7547</v>
      </c>
      <c r="X2339" s="21">
        <v>28724.87</v>
      </c>
      <c r="Y2339" s="17">
        <v>0</v>
      </c>
      <c r="Z2339" s="21">
        <v>0</v>
      </c>
      <c r="AA2339" s="17">
        <v>20166</v>
      </c>
      <c r="AB2339" s="21">
        <v>72170.05</v>
      </c>
      <c r="AC2339" s="17">
        <v>0</v>
      </c>
      <c r="AD2339" s="21">
        <v>0</v>
      </c>
      <c r="AE2339" s="21">
        <v>630545.03</v>
      </c>
      <c r="AF2339" s="21">
        <v>122908.68</v>
      </c>
      <c r="AG2339" s="21" t="s">
        <v>40</v>
      </c>
      <c r="AI2339"/>
    </row>
    <row r="2340" spans="1:35">
      <c r="A2340" s="22">
        <v>2338</v>
      </c>
      <c r="B2340" s="28">
        <v>45748</v>
      </c>
      <c r="C2340" s="23" t="s">
        <v>33</v>
      </c>
      <c r="D2340" s="23" t="s">
        <v>100</v>
      </c>
      <c r="E2340" s="22">
        <v>0</v>
      </c>
      <c r="F2340" s="22">
        <v>0</v>
      </c>
      <c r="G2340" s="22">
        <v>0</v>
      </c>
      <c r="H2340" s="38">
        <v>0</v>
      </c>
      <c r="I2340" s="22">
        <v>0</v>
      </c>
      <c r="J2340" s="22">
        <v>0</v>
      </c>
      <c r="K2340" s="22">
        <v>0</v>
      </c>
      <c r="L2340" s="22">
        <v>69110</v>
      </c>
      <c r="M2340" s="22">
        <v>0</v>
      </c>
      <c r="N2340" s="29">
        <v>0</v>
      </c>
      <c r="O2340" s="22">
        <v>0</v>
      </c>
      <c r="P2340" s="29">
        <v>0</v>
      </c>
      <c r="Q2340" s="22">
        <v>0</v>
      </c>
      <c r="R2340" s="29">
        <v>0</v>
      </c>
      <c r="S2340" s="22">
        <v>0</v>
      </c>
      <c r="T2340" s="29">
        <v>0</v>
      </c>
      <c r="U2340" s="22">
        <v>2502</v>
      </c>
      <c r="V2340" s="29">
        <v>6223.85</v>
      </c>
      <c r="W2340" s="22">
        <v>2013</v>
      </c>
      <c r="X2340" s="29">
        <v>7289.87</v>
      </c>
      <c r="Y2340" s="22">
        <v>0</v>
      </c>
      <c r="Z2340" s="29">
        <v>0</v>
      </c>
      <c r="AA2340" s="22">
        <v>21712</v>
      </c>
      <c r="AB2340" s="29">
        <v>115824.86</v>
      </c>
      <c r="AC2340" s="22">
        <v>0</v>
      </c>
      <c r="AD2340" s="29">
        <v>0</v>
      </c>
      <c r="AE2340" s="29">
        <v>0</v>
      </c>
      <c r="AF2340" s="29">
        <v>129338.58</v>
      </c>
      <c r="AG2340" s="29" t="s">
        <v>35</v>
      </c>
      <c r="AI2340"/>
    </row>
    <row r="2341" spans="1:35">
      <c r="A2341" s="17">
        <v>2339</v>
      </c>
      <c r="B2341" s="18">
        <v>45748</v>
      </c>
      <c r="C2341" s="19" t="s">
        <v>41</v>
      </c>
      <c r="D2341" s="19" t="s">
        <v>87</v>
      </c>
      <c r="E2341" s="17">
        <v>910</v>
      </c>
      <c r="F2341" s="17">
        <v>368</v>
      </c>
      <c r="G2341" s="17">
        <v>13977</v>
      </c>
      <c r="H2341" s="20">
        <v>0</v>
      </c>
      <c r="I2341" s="17">
        <v>37178</v>
      </c>
      <c r="J2341" s="17">
        <v>103385</v>
      </c>
      <c r="K2341" s="17">
        <v>374170</v>
      </c>
      <c r="L2341" s="17">
        <v>3952762</v>
      </c>
      <c r="M2341" s="17">
        <v>558013</v>
      </c>
      <c r="N2341" s="21">
        <v>2215698.56</v>
      </c>
      <c r="O2341" s="17">
        <v>610018</v>
      </c>
      <c r="P2341" s="21">
        <v>3687437.53</v>
      </c>
      <c r="Q2341" s="17">
        <v>0</v>
      </c>
      <c r="R2341" s="21">
        <v>0</v>
      </c>
      <c r="S2341" s="17">
        <v>0</v>
      </c>
      <c r="T2341" s="21">
        <v>0</v>
      </c>
      <c r="U2341" s="17">
        <v>924114</v>
      </c>
      <c r="V2341" s="21">
        <v>2643101.13</v>
      </c>
      <c r="W2341" s="17">
        <v>159541</v>
      </c>
      <c r="X2341" s="21">
        <v>723375.96</v>
      </c>
      <c r="Y2341" s="17">
        <v>0</v>
      </c>
      <c r="Z2341" s="21">
        <v>0</v>
      </c>
      <c r="AA2341" s="17">
        <v>2565961</v>
      </c>
      <c r="AB2341" s="21">
        <v>13585251.529999999</v>
      </c>
      <c r="AC2341" s="17">
        <v>0</v>
      </c>
      <c r="AD2341" s="21">
        <v>0</v>
      </c>
      <c r="AE2341" s="21">
        <v>5903136.0899999999</v>
      </c>
      <c r="AF2341" s="21">
        <v>16951728.619999997</v>
      </c>
      <c r="AG2341" s="21" t="s">
        <v>35</v>
      </c>
      <c r="AI2341"/>
    </row>
    <row r="2342" spans="1:35">
      <c r="A2342" s="22">
        <v>2340</v>
      </c>
      <c r="B2342" s="28">
        <v>45748</v>
      </c>
      <c r="C2342" s="23" t="s">
        <v>38</v>
      </c>
      <c r="D2342" s="23" t="s">
        <v>88</v>
      </c>
      <c r="E2342" s="22">
        <v>101</v>
      </c>
      <c r="F2342" s="22">
        <v>41</v>
      </c>
      <c r="G2342" s="22">
        <v>0</v>
      </c>
      <c r="H2342" s="38">
        <v>0</v>
      </c>
      <c r="I2342" s="22">
        <v>0</v>
      </c>
      <c r="J2342" s="22">
        <v>0</v>
      </c>
      <c r="K2342" s="22">
        <v>842831</v>
      </c>
      <c r="L2342" s="22">
        <v>929370</v>
      </c>
      <c r="M2342" s="22">
        <v>885580</v>
      </c>
      <c r="N2342" s="29">
        <v>3330710.99</v>
      </c>
      <c r="O2342" s="22">
        <v>1006246</v>
      </c>
      <c r="P2342" s="29">
        <v>5513223.1200000001</v>
      </c>
      <c r="Q2342" s="22">
        <v>0</v>
      </c>
      <c r="R2342" s="29">
        <v>0</v>
      </c>
      <c r="S2342" s="22">
        <v>1700</v>
      </c>
      <c r="T2342" s="29">
        <v>11749.1</v>
      </c>
      <c r="U2342" s="22">
        <v>263692</v>
      </c>
      <c r="V2342" s="29">
        <v>1036135.63</v>
      </c>
      <c r="W2342" s="22">
        <v>133440</v>
      </c>
      <c r="X2342" s="29">
        <v>520375.94</v>
      </c>
      <c r="Y2342" s="22">
        <v>26</v>
      </c>
      <c r="Z2342" s="29">
        <v>575.16999999999996</v>
      </c>
      <c r="AA2342" s="22">
        <v>497178</v>
      </c>
      <c r="AB2342" s="29">
        <v>2771395.82</v>
      </c>
      <c r="AC2342" s="22">
        <v>0</v>
      </c>
      <c r="AD2342" s="29">
        <v>0</v>
      </c>
      <c r="AE2342" s="29">
        <v>8855683.209999999</v>
      </c>
      <c r="AF2342" s="29">
        <v>4328482.5599999996</v>
      </c>
      <c r="AG2342" s="29" t="s">
        <v>40</v>
      </c>
      <c r="AI2342"/>
    </row>
    <row r="2343" spans="1:35">
      <c r="A2343" s="17">
        <v>2341</v>
      </c>
      <c r="B2343" s="18">
        <v>45748</v>
      </c>
      <c r="C2343" s="19" t="s">
        <v>45</v>
      </c>
      <c r="D2343" s="19" t="s">
        <v>89</v>
      </c>
      <c r="E2343" s="17">
        <v>27276</v>
      </c>
      <c r="F2343" s="17">
        <v>36373</v>
      </c>
      <c r="G2343" s="17">
        <v>1610352</v>
      </c>
      <c r="H2343" s="20">
        <v>50043</v>
      </c>
      <c r="I2343" s="17">
        <v>1023581</v>
      </c>
      <c r="J2343" s="17">
        <v>5306195</v>
      </c>
      <c r="K2343" s="17">
        <v>20982901</v>
      </c>
      <c r="L2343" s="17">
        <v>241772286</v>
      </c>
      <c r="M2343" s="17">
        <v>25868038</v>
      </c>
      <c r="N2343" s="21">
        <v>113780679.87</v>
      </c>
      <c r="O2343" s="17">
        <v>53167124</v>
      </c>
      <c r="P2343" s="21">
        <v>180371551.19</v>
      </c>
      <c r="Q2343" s="17">
        <v>0</v>
      </c>
      <c r="R2343" s="21">
        <v>0</v>
      </c>
      <c r="S2343" s="17">
        <v>135795</v>
      </c>
      <c r="T2343" s="21">
        <v>591610.67000000004</v>
      </c>
      <c r="U2343" s="17">
        <v>29518426</v>
      </c>
      <c r="V2343" s="21">
        <v>78799441.700000003</v>
      </c>
      <c r="W2343" s="17">
        <v>6655135</v>
      </c>
      <c r="X2343" s="21">
        <v>20459536.190000001</v>
      </c>
      <c r="Y2343" s="17">
        <v>715</v>
      </c>
      <c r="Z2343" s="21">
        <v>9847</v>
      </c>
      <c r="AA2343" s="17">
        <v>151750654</v>
      </c>
      <c r="AB2343" s="21">
        <v>842000000</v>
      </c>
      <c r="AC2343" s="17">
        <v>13951</v>
      </c>
      <c r="AD2343" s="21">
        <v>13176.51</v>
      </c>
      <c r="AE2343" s="21">
        <v>294743841.73000002</v>
      </c>
      <c r="AF2343" s="21">
        <v>941282001.39999998</v>
      </c>
      <c r="AG2343" s="21" t="s">
        <v>35</v>
      </c>
      <c r="AI2343"/>
    </row>
    <row r="2344" spans="1:35">
      <c r="A2344" s="22">
        <v>2342</v>
      </c>
      <c r="B2344" s="28">
        <v>45748</v>
      </c>
      <c r="C2344" s="23" t="s">
        <v>33</v>
      </c>
      <c r="D2344" s="23" t="s">
        <v>90</v>
      </c>
      <c r="E2344" s="22">
        <v>0</v>
      </c>
      <c r="F2344" s="22">
        <v>0</v>
      </c>
      <c r="G2344" s="22">
        <v>0</v>
      </c>
      <c r="H2344" s="38">
        <v>67</v>
      </c>
      <c r="I2344" s="22">
        <v>0</v>
      </c>
      <c r="J2344" s="22">
        <v>0</v>
      </c>
      <c r="K2344" s="22">
        <v>788</v>
      </c>
      <c r="L2344" s="22">
        <v>862049</v>
      </c>
      <c r="M2344" s="22">
        <v>69</v>
      </c>
      <c r="N2344" s="29">
        <v>442.41</v>
      </c>
      <c r="O2344" s="22">
        <v>1075</v>
      </c>
      <c r="P2344" s="29">
        <v>1064.73</v>
      </c>
      <c r="Q2344" s="22">
        <v>0</v>
      </c>
      <c r="R2344" s="29">
        <v>0</v>
      </c>
      <c r="S2344" s="22">
        <v>1</v>
      </c>
      <c r="T2344" s="29">
        <v>2.5</v>
      </c>
      <c r="U2344" s="22">
        <v>7223</v>
      </c>
      <c r="V2344" s="29">
        <v>14789.23</v>
      </c>
      <c r="W2344" s="22">
        <v>977</v>
      </c>
      <c r="X2344" s="29">
        <v>4385.95</v>
      </c>
      <c r="Y2344" s="22">
        <v>0</v>
      </c>
      <c r="Z2344" s="29">
        <v>0</v>
      </c>
      <c r="AA2344" s="22">
        <v>60245</v>
      </c>
      <c r="AB2344" s="29">
        <v>275485.98</v>
      </c>
      <c r="AC2344" s="22">
        <v>0</v>
      </c>
      <c r="AD2344" s="29">
        <v>0</v>
      </c>
      <c r="AE2344" s="29">
        <v>1509.64</v>
      </c>
      <c r="AF2344" s="29">
        <v>294661.15999999997</v>
      </c>
      <c r="AG2344" s="29" t="s">
        <v>35</v>
      </c>
      <c r="AI2344"/>
    </row>
    <row r="2345" spans="1:35">
      <c r="A2345" s="17">
        <v>2343</v>
      </c>
      <c r="B2345" s="18">
        <v>45748</v>
      </c>
      <c r="C2345" s="19" t="s">
        <v>41</v>
      </c>
      <c r="D2345" s="19" t="s">
        <v>91</v>
      </c>
      <c r="E2345" s="17">
        <v>504</v>
      </c>
      <c r="F2345" s="17">
        <v>647</v>
      </c>
      <c r="G2345" s="17">
        <v>2355</v>
      </c>
      <c r="H2345" s="20">
        <v>0</v>
      </c>
      <c r="I2345" s="17">
        <v>0</v>
      </c>
      <c r="J2345" s="17">
        <v>184210</v>
      </c>
      <c r="K2345" s="17">
        <v>30270</v>
      </c>
      <c r="L2345" s="17">
        <v>2462409</v>
      </c>
      <c r="M2345" s="17">
        <v>40635</v>
      </c>
      <c r="N2345" s="21">
        <v>189875.33</v>
      </c>
      <c r="O2345" s="17">
        <v>17207</v>
      </c>
      <c r="P2345" s="21">
        <v>105107.92</v>
      </c>
      <c r="Q2345" s="17">
        <v>0</v>
      </c>
      <c r="R2345" s="21">
        <v>0</v>
      </c>
      <c r="S2345" s="17">
        <v>1893</v>
      </c>
      <c r="T2345" s="21">
        <v>7407.7</v>
      </c>
      <c r="U2345" s="17">
        <v>295121</v>
      </c>
      <c r="V2345" s="21">
        <v>1042583.12</v>
      </c>
      <c r="W2345" s="17">
        <v>26681</v>
      </c>
      <c r="X2345" s="21">
        <v>127771.56</v>
      </c>
      <c r="Y2345" s="17">
        <v>82</v>
      </c>
      <c r="Z2345" s="21">
        <v>244.04</v>
      </c>
      <c r="AA2345" s="17">
        <v>4434315</v>
      </c>
      <c r="AB2345" s="21">
        <v>22020286.699999999</v>
      </c>
      <c r="AC2345" s="17">
        <v>0</v>
      </c>
      <c r="AD2345" s="21">
        <v>0</v>
      </c>
      <c r="AE2345" s="21">
        <v>302390.95</v>
      </c>
      <c r="AF2345" s="21">
        <v>23190885.419999998</v>
      </c>
      <c r="AG2345" s="21" t="s">
        <v>35</v>
      </c>
      <c r="AI2345"/>
    </row>
    <row r="2346" spans="1:35">
      <c r="A2346" s="22">
        <v>2344</v>
      </c>
      <c r="B2346" s="28">
        <v>45748</v>
      </c>
      <c r="C2346" s="23" t="s">
        <v>45</v>
      </c>
      <c r="D2346" s="23" t="s">
        <v>92</v>
      </c>
      <c r="E2346" s="22">
        <v>2288</v>
      </c>
      <c r="F2346" s="22">
        <v>226</v>
      </c>
      <c r="G2346" s="22">
        <v>10693</v>
      </c>
      <c r="H2346" s="38">
        <v>3568</v>
      </c>
      <c r="I2346" s="22">
        <v>181</v>
      </c>
      <c r="J2346" s="22">
        <v>1315462</v>
      </c>
      <c r="K2346" s="22">
        <v>0</v>
      </c>
      <c r="L2346" s="22">
        <v>13073450</v>
      </c>
      <c r="M2346" s="22">
        <v>0</v>
      </c>
      <c r="N2346" s="29">
        <v>0</v>
      </c>
      <c r="O2346" s="22">
        <v>0</v>
      </c>
      <c r="P2346" s="29">
        <v>0</v>
      </c>
      <c r="Q2346" s="22">
        <v>0</v>
      </c>
      <c r="R2346" s="29">
        <v>0</v>
      </c>
      <c r="S2346" s="22">
        <v>0</v>
      </c>
      <c r="T2346" s="29">
        <v>0</v>
      </c>
      <c r="U2346" s="22">
        <v>850041</v>
      </c>
      <c r="V2346" s="29">
        <v>2387197.04</v>
      </c>
      <c r="W2346" s="22">
        <v>256707</v>
      </c>
      <c r="X2346" s="29">
        <v>634552.25</v>
      </c>
      <c r="Y2346" s="22">
        <v>843</v>
      </c>
      <c r="Z2346" s="29">
        <v>15259.84</v>
      </c>
      <c r="AA2346" s="22">
        <v>6132639</v>
      </c>
      <c r="AB2346" s="29">
        <v>30516924.609999999</v>
      </c>
      <c r="AC2346" s="22">
        <v>51</v>
      </c>
      <c r="AD2346" s="29">
        <v>27.41</v>
      </c>
      <c r="AE2346" s="29">
        <v>0</v>
      </c>
      <c r="AF2346" s="29">
        <v>33553961.149999999</v>
      </c>
      <c r="AG2346" s="29" t="s">
        <v>35</v>
      </c>
      <c r="AI2346"/>
    </row>
    <row r="2347" spans="1:35">
      <c r="A2347" s="17">
        <v>2345</v>
      </c>
      <c r="B2347" s="18">
        <v>45748</v>
      </c>
      <c r="C2347" s="19" t="s">
        <v>33</v>
      </c>
      <c r="D2347" s="19" t="s">
        <v>93</v>
      </c>
      <c r="E2347" s="17">
        <v>609</v>
      </c>
      <c r="F2347" s="17">
        <v>4</v>
      </c>
      <c r="G2347" s="17">
        <v>0</v>
      </c>
      <c r="H2347" s="20">
        <v>0</v>
      </c>
      <c r="I2347" s="17">
        <v>0</v>
      </c>
      <c r="J2347" s="17">
        <v>557727</v>
      </c>
      <c r="K2347" s="17">
        <v>0</v>
      </c>
      <c r="L2347" s="17">
        <v>7045236</v>
      </c>
      <c r="M2347" s="17">
        <v>0</v>
      </c>
      <c r="N2347" s="21">
        <v>0</v>
      </c>
      <c r="O2347" s="17">
        <v>0</v>
      </c>
      <c r="P2347" s="21">
        <v>0</v>
      </c>
      <c r="Q2347" s="17">
        <v>0</v>
      </c>
      <c r="R2347" s="21">
        <v>0</v>
      </c>
      <c r="S2347" s="17">
        <v>0</v>
      </c>
      <c r="T2347" s="21">
        <v>0</v>
      </c>
      <c r="U2347" s="17">
        <v>133828</v>
      </c>
      <c r="V2347" s="21">
        <v>313388.68</v>
      </c>
      <c r="W2347" s="17">
        <v>31397</v>
      </c>
      <c r="X2347" s="21">
        <v>118076.51</v>
      </c>
      <c r="Y2347" s="17">
        <v>0</v>
      </c>
      <c r="Z2347" s="21">
        <v>0</v>
      </c>
      <c r="AA2347" s="17">
        <v>2896211</v>
      </c>
      <c r="AB2347" s="21">
        <v>12006571.380000001</v>
      </c>
      <c r="AC2347" s="17">
        <v>2</v>
      </c>
      <c r="AD2347" s="21">
        <v>1.4</v>
      </c>
      <c r="AE2347" s="21">
        <v>0</v>
      </c>
      <c r="AF2347" s="21">
        <v>12438037.970000001</v>
      </c>
      <c r="AG2347" s="21" t="s">
        <v>35</v>
      </c>
      <c r="AI2347"/>
    </row>
    <row r="2348" spans="1:35">
      <c r="A2348" s="22">
        <v>2346</v>
      </c>
      <c r="B2348" s="28">
        <v>45748</v>
      </c>
      <c r="C2348" s="23" t="s">
        <v>45</v>
      </c>
      <c r="D2348" s="23" t="s">
        <v>94</v>
      </c>
      <c r="E2348" s="22">
        <v>7706</v>
      </c>
      <c r="F2348" s="22">
        <v>1247</v>
      </c>
      <c r="G2348" s="22">
        <v>48642</v>
      </c>
      <c r="H2348" s="38">
        <v>8024</v>
      </c>
      <c r="I2348" s="22">
        <v>341758</v>
      </c>
      <c r="J2348" s="22">
        <v>288334</v>
      </c>
      <c r="K2348" s="22">
        <v>489745</v>
      </c>
      <c r="L2348" s="22">
        <v>56125507</v>
      </c>
      <c r="M2348" s="22">
        <v>549715</v>
      </c>
      <c r="N2348" s="29">
        <v>2400171.2400000002</v>
      </c>
      <c r="O2348" s="22">
        <v>1809575</v>
      </c>
      <c r="P2348" s="29">
        <v>3404283.3</v>
      </c>
      <c r="Q2348" s="22">
        <v>0</v>
      </c>
      <c r="R2348" s="29">
        <v>0</v>
      </c>
      <c r="S2348" s="22">
        <v>8982</v>
      </c>
      <c r="T2348" s="29">
        <v>39782.769999999997</v>
      </c>
      <c r="U2348" s="22">
        <v>4189650</v>
      </c>
      <c r="V2348" s="29">
        <v>10200135.369999999</v>
      </c>
      <c r="W2348" s="22">
        <v>1467001</v>
      </c>
      <c r="X2348" s="29">
        <v>3193152.43</v>
      </c>
      <c r="Y2348" s="22">
        <v>2282</v>
      </c>
      <c r="Z2348" s="29">
        <v>9289.06</v>
      </c>
      <c r="AA2348" s="22">
        <v>39715247</v>
      </c>
      <c r="AB2348" s="29">
        <v>124106968.29000001</v>
      </c>
      <c r="AC2348" s="22">
        <v>13</v>
      </c>
      <c r="AD2348" s="29">
        <v>94.25</v>
      </c>
      <c r="AE2348" s="29">
        <v>5844237.3099999996</v>
      </c>
      <c r="AF2348" s="29">
        <v>137509639.40000001</v>
      </c>
      <c r="AG2348" s="29" t="s">
        <v>35</v>
      </c>
      <c r="AI2348"/>
    </row>
    <row r="2349" spans="1:35">
      <c r="A2349" s="17">
        <v>2347</v>
      </c>
      <c r="B2349" s="18">
        <v>45748</v>
      </c>
      <c r="C2349" s="19" t="s">
        <v>33</v>
      </c>
      <c r="D2349" s="19" t="s">
        <v>95</v>
      </c>
      <c r="E2349" s="17">
        <v>189</v>
      </c>
      <c r="F2349" s="17">
        <v>0</v>
      </c>
      <c r="G2349" s="17">
        <v>0</v>
      </c>
      <c r="H2349" s="20">
        <v>0</v>
      </c>
      <c r="I2349" s="17">
        <v>0</v>
      </c>
      <c r="J2349" s="17">
        <v>0</v>
      </c>
      <c r="K2349" s="17">
        <v>576</v>
      </c>
      <c r="L2349" s="17">
        <v>83188</v>
      </c>
      <c r="M2349" s="17">
        <v>253</v>
      </c>
      <c r="N2349" s="21">
        <v>2448.25</v>
      </c>
      <c r="O2349" s="17">
        <v>416</v>
      </c>
      <c r="P2349" s="21">
        <v>6131.18</v>
      </c>
      <c r="Q2349" s="17">
        <v>0</v>
      </c>
      <c r="R2349" s="21">
        <v>0</v>
      </c>
      <c r="S2349" s="17">
        <v>0</v>
      </c>
      <c r="T2349" s="21">
        <v>0</v>
      </c>
      <c r="U2349" s="17">
        <v>7905</v>
      </c>
      <c r="V2349" s="21">
        <v>16360.95</v>
      </c>
      <c r="W2349" s="17">
        <v>843</v>
      </c>
      <c r="X2349" s="21">
        <v>3193.46</v>
      </c>
      <c r="Y2349" s="17">
        <v>0</v>
      </c>
      <c r="Z2349" s="21">
        <v>0</v>
      </c>
      <c r="AA2349" s="17">
        <v>31489</v>
      </c>
      <c r="AB2349" s="21">
        <v>141961.25</v>
      </c>
      <c r="AC2349" s="17">
        <v>0</v>
      </c>
      <c r="AD2349" s="21">
        <v>0</v>
      </c>
      <c r="AE2349" s="21">
        <v>8579.43</v>
      </c>
      <c r="AF2349" s="21">
        <v>161515.66</v>
      </c>
      <c r="AG2349" s="21" t="s">
        <v>35</v>
      </c>
      <c r="AI2349"/>
    </row>
    <row r="2350" spans="1:35">
      <c r="A2350" s="22">
        <v>2348</v>
      </c>
      <c r="B2350" s="28">
        <v>45748</v>
      </c>
      <c r="C2350" s="23" t="s">
        <v>33</v>
      </c>
      <c r="D2350" s="23" t="s">
        <v>96</v>
      </c>
      <c r="E2350" s="22">
        <v>362</v>
      </c>
      <c r="F2350" s="22">
        <v>7</v>
      </c>
      <c r="G2350" s="22">
        <v>0</v>
      </c>
      <c r="H2350" s="38">
        <v>772</v>
      </c>
      <c r="I2350" s="22">
        <v>0</v>
      </c>
      <c r="J2350" s="22">
        <v>39809</v>
      </c>
      <c r="K2350" s="22">
        <v>116108</v>
      </c>
      <c r="L2350" s="22">
        <v>1701280</v>
      </c>
      <c r="M2350" s="22">
        <v>9354</v>
      </c>
      <c r="N2350" s="29">
        <v>12810.23</v>
      </c>
      <c r="O2350" s="22">
        <v>35702</v>
      </c>
      <c r="P2350" s="29">
        <v>34330.44</v>
      </c>
      <c r="Q2350" s="22">
        <v>854223</v>
      </c>
      <c r="R2350" s="29">
        <v>154671.89000000001</v>
      </c>
      <c r="S2350" s="22">
        <v>305</v>
      </c>
      <c r="T2350" s="29">
        <v>372.3</v>
      </c>
      <c r="U2350" s="22">
        <v>25215</v>
      </c>
      <c r="V2350" s="29">
        <v>95982.41</v>
      </c>
      <c r="W2350" s="22">
        <v>8314</v>
      </c>
      <c r="X2350" s="29">
        <v>42416.86</v>
      </c>
      <c r="Y2350" s="22">
        <v>4</v>
      </c>
      <c r="Z2350" s="29">
        <v>57.99</v>
      </c>
      <c r="AA2350" s="22">
        <v>209545</v>
      </c>
      <c r="AB2350" s="29">
        <v>1243324.3600000001</v>
      </c>
      <c r="AC2350" s="22">
        <v>0</v>
      </c>
      <c r="AD2350" s="29">
        <v>0</v>
      </c>
      <c r="AE2350" s="29">
        <v>202184.86</v>
      </c>
      <c r="AF2350" s="29">
        <v>1381781.62</v>
      </c>
      <c r="AG2350" s="29" t="s">
        <v>35</v>
      </c>
      <c r="AI2350"/>
    </row>
    <row r="2351" spans="1:35">
      <c r="A2351" s="17">
        <v>2349</v>
      </c>
      <c r="B2351" s="18">
        <v>45748</v>
      </c>
      <c r="C2351" s="19" t="s">
        <v>38</v>
      </c>
      <c r="D2351" s="19" t="s">
        <v>101</v>
      </c>
      <c r="E2351" s="17">
        <v>0</v>
      </c>
      <c r="F2351" s="17">
        <v>0</v>
      </c>
      <c r="G2351" s="17">
        <v>0</v>
      </c>
      <c r="H2351" s="20">
        <v>0</v>
      </c>
      <c r="I2351" s="17">
        <v>0</v>
      </c>
      <c r="J2351" s="17">
        <v>0</v>
      </c>
      <c r="K2351" s="17">
        <v>0</v>
      </c>
      <c r="L2351" s="17">
        <v>1352</v>
      </c>
      <c r="M2351" s="17">
        <v>0</v>
      </c>
      <c r="N2351" s="21">
        <v>0</v>
      </c>
      <c r="O2351" s="17">
        <v>0</v>
      </c>
      <c r="P2351" s="21">
        <v>0</v>
      </c>
      <c r="Q2351" s="17">
        <v>0</v>
      </c>
      <c r="R2351" s="21">
        <v>0</v>
      </c>
      <c r="S2351" s="17">
        <v>0</v>
      </c>
      <c r="T2351" s="21">
        <v>0</v>
      </c>
      <c r="U2351" s="17">
        <v>2142</v>
      </c>
      <c r="V2351" s="21">
        <v>8021.4</v>
      </c>
      <c r="W2351" s="17">
        <v>877</v>
      </c>
      <c r="X2351" s="21">
        <v>2755.95</v>
      </c>
      <c r="Y2351" s="17">
        <v>0</v>
      </c>
      <c r="Z2351" s="21">
        <v>0</v>
      </c>
      <c r="AA2351" s="17">
        <v>584</v>
      </c>
      <c r="AB2351" s="21">
        <v>4658.6000000000004</v>
      </c>
      <c r="AC2351" s="17">
        <v>0</v>
      </c>
      <c r="AD2351" s="21">
        <v>0</v>
      </c>
      <c r="AE2351" s="21">
        <v>0</v>
      </c>
      <c r="AF2351" s="21">
        <v>15435.949999999999</v>
      </c>
      <c r="AG2351" s="21" t="s">
        <v>35</v>
      </c>
      <c r="AI2351"/>
    </row>
    <row r="2352" spans="1:35">
      <c r="A2352" s="22">
        <v>2350</v>
      </c>
      <c r="B2352" s="28">
        <v>45748</v>
      </c>
      <c r="C2352" s="23" t="s">
        <v>41</v>
      </c>
      <c r="D2352" s="23" t="s">
        <v>97</v>
      </c>
      <c r="E2352" s="22">
        <v>1173</v>
      </c>
      <c r="F2352" s="22">
        <v>158</v>
      </c>
      <c r="G2352" s="22">
        <v>104383</v>
      </c>
      <c r="H2352" s="38">
        <v>83611</v>
      </c>
      <c r="I2352" s="22">
        <v>195980</v>
      </c>
      <c r="J2352" s="22">
        <v>511299129</v>
      </c>
      <c r="K2352" s="22">
        <v>2503080</v>
      </c>
      <c r="L2352" s="22">
        <v>5146663</v>
      </c>
      <c r="M2352" s="22">
        <v>10469962</v>
      </c>
      <c r="N2352" s="29">
        <v>18301890.02</v>
      </c>
      <c r="O2352" s="22">
        <v>1120103</v>
      </c>
      <c r="P2352" s="29">
        <v>13926261.08</v>
      </c>
      <c r="Q2352" s="22">
        <v>0</v>
      </c>
      <c r="R2352" s="29">
        <v>0</v>
      </c>
      <c r="S2352" s="22">
        <v>10537</v>
      </c>
      <c r="T2352" s="29">
        <v>52263.6</v>
      </c>
      <c r="U2352" s="22">
        <v>460068</v>
      </c>
      <c r="V2352" s="29">
        <v>1456765.53</v>
      </c>
      <c r="W2352" s="22">
        <v>125910</v>
      </c>
      <c r="X2352" s="29">
        <v>873307.96</v>
      </c>
      <c r="Y2352" s="22">
        <v>17</v>
      </c>
      <c r="Z2352" s="29">
        <v>170.99</v>
      </c>
      <c r="AA2352" s="22">
        <v>1889448</v>
      </c>
      <c r="AB2352" s="29">
        <v>10838589.4</v>
      </c>
      <c r="AC2352" s="22">
        <v>0</v>
      </c>
      <c r="AD2352" s="29">
        <v>0</v>
      </c>
      <c r="AE2352" s="29">
        <v>32280414.700000003</v>
      </c>
      <c r="AF2352" s="29">
        <v>13168833.880000001</v>
      </c>
      <c r="AG2352" s="29" t="s">
        <v>40</v>
      </c>
      <c r="AI2352"/>
    </row>
    <row r="2353" spans="1:35">
      <c r="A2353" s="17">
        <v>2351</v>
      </c>
      <c r="B2353" s="18">
        <v>45778</v>
      </c>
      <c r="C2353" s="19" t="s">
        <v>33</v>
      </c>
      <c r="D2353" s="19" t="s">
        <v>34</v>
      </c>
      <c r="E2353" s="17">
        <v>671</v>
      </c>
      <c r="F2353" s="17">
        <v>6</v>
      </c>
      <c r="G2353" s="17">
        <v>0</v>
      </c>
      <c r="H2353" s="20">
        <v>851</v>
      </c>
      <c r="I2353" s="17">
        <v>0</v>
      </c>
      <c r="J2353" s="17">
        <v>347319</v>
      </c>
      <c r="K2353" s="17">
        <v>990149</v>
      </c>
      <c r="L2353" s="17">
        <v>8845897</v>
      </c>
      <c r="M2353" s="17">
        <v>893027</v>
      </c>
      <c r="N2353" s="21">
        <v>4623797</v>
      </c>
      <c r="O2353" s="17">
        <v>2219032</v>
      </c>
      <c r="P2353" s="21">
        <v>5089649.58</v>
      </c>
      <c r="Q2353" s="17">
        <v>309</v>
      </c>
      <c r="R2353" s="21">
        <v>144.99</v>
      </c>
      <c r="S2353" s="17">
        <v>2414</v>
      </c>
      <c r="T2353" s="21">
        <v>12948.4</v>
      </c>
      <c r="U2353" s="17">
        <v>168350</v>
      </c>
      <c r="V2353" s="21">
        <v>457797.46</v>
      </c>
      <c r="W2353" s="17">
        <v>158245</v>
      </c>
      <c r="X2353" s="21">
        <v>635499.89</v>
      </c>
      <c r="Y2353" s="17">
        <v>140</v>
      </c>
      <c r="Z2353" s="21">
        <v>1713.88</v>
      </c>
      <c r="AA2353" s="17">
        <v>1317850</v>
      </c>
      <c r="AB2353" s="21">
        <v>6954572.3899999997</v>
      </c>
      <c r="AC2353" s="17">
        <v>0</v>
      </c>
      <c r="AD2353" s="21">
        <v>0</v>
      </c>
      <c r="AE2353" s="21">
        <v>9726539.9700000007</v>
      </c>
      <c r="AF2353" s="21">
        <v>8049583.6199999992</v>
      </c>
      <c r="AG2353" s="21" t="s">
        <v>40</v>
      </c>
      <c r="AI2353"/>
    </row>
    <row r="2354" spans="1:35">
      <c r="A2354" s="22">
        <v>2352</v>
      </c>
      <c r="B2354" s="28">
        <v>45778</v>
      </c>
      <c r="C2354" s="23" t="s">
        <v>36</v>
      </c>
      <c r="D2354" s="23" t="s">
        <v>37</v>
      </c>
      <c r="E2354" s="22">
        <v>0</v>
      </c>
      <c r="F2354" s="22">
        <v>0</v>
      </c>
      <c r="G2354" s="22">
        <v>0</v>
      </c>
      <c r="H2354" s="38">
        <v>150594</v>
      </c>
      <c r="I2354" s="22">
        <v>0</v>
      </c>
      <c r="J2354" s="22">
        <v>1183942</v>
      </c>
      <c r="K2354" s="22">
        <v>0</v>
      </c>
      <c r="L2354" s="22">
        <v>6560119</v>
      </c>
      <c r="M2354" s="22">
        <v>0</v>
      </c>
      <c r="N2354" s="29">
        <v>0</v>
      </c>
      <c r="O2354" s="22">
        <v>0</v>
      </c>
      <c r="P2354" s="29">
        <v>0</v>
      </c>
      <c r="Q2354" s="22">
        <v>0</v>
      </c>
      <c r="R2354" s="29">
        <v>0</v>
      </c>
      <c r="S2354" s="22">
        <v>0</v>
      </c>
      <c r="T2354" s="29">
        <v>0</v>
      </c>
      <c r="U2354" s="22">
        <v>93367</v>
      </c>
      <c r="V2354" s="29">
        <v>41414.07</v>
      </c>
      <c r="W2354" s="22">
        <v>39751</v>
      </c>
      <c r="X2354" s="29">
        <v>64479.97</v>
      </c>
      <c r="Y2354" s="22">
        <v>0</v>
      </c>
      <c r="Z2354" s="29">
        <v>0</v>
      </c>
      <c r="AA2354" s="22">
        <v>436568</v>
      </c>
      <c r="AB2354" s="29">
        <v>1728330.16</v>
      </c>
      <c r="AC2354" s="22">
        <v>0</v>
      </c>
      <c r="AD2354" s="29">
        <v>0</v>
      </c>
      <c r="AE2354" s="29">
        <v>0</v>
      </c>
      <c r="AF2354" s="29">
        <v>1834224.2</v>
      </c>
      <c r="AG2354" s="29" t="s">
        <v>35</v>
      </c>
      <c r="AI2354"/>
    </row>
    <row r="2355" spans="1:35">
      <c r="A2355" s="17">
        <v>2353</v>
      </c>
      <c r="B2355" s="18">
        <v>45778</v>
      </c>
      <c r="C2355" s="19" t="s">
        <v>38</v>
      </c>
      <c r="D2355" s="19" t="s">
        <v>39</v>
      </c>
      <c r="E2355" s="17">
        <v>0</v>
      </c>
      <c r="F2355" s="17">
        <v>0</v>
      </c>
      <c r="G2355" s="17">
        <v>14730</v>
      </c>
      <c r="H2355" s="20">
        <v>0</v>
      </c>
      <c r="I2355" s="17">
        <v>0</v>
      </c>
      <c r="J2355" s="17">
        <v>0</v>
      </c>
      <c r="K2355" s="17">
        <v>1417026</v>
      </c>
      <c r="L2355" s="17">
        <v>0</v>
      </c>
      <c r="M2355" s="17">
        <v>1672180</v>
      </c>
      <c r="N2355" s="21">
        <v>13567016.16</v>
      </c>
      <c r="O2355" s="17">
        <v>4213087</v>
      </c>
      <c r="P2355" s="21">
        <v>40419807.740000002</v>
      </c>
      <c r="Q2355" s="17">
        <v>0</v>
      </c>
      <c r="R2355" s="21">
        <v>0</v>
      </c>
      <c r="S2355" s="17">
        <v>0</v>
      </c>
      <c r="T2355" s="21">
        <v>0</v>
      </c>
      <c r="U2355" s="17">
        <v>0</v>
      </c>
      <c r="V2355" s="21">
        <v>0</v>
      </c>
      <c r="W2355" s="17">
        <v>0</v>
      </c>
      <c r="X2355" s="21">
        <v>0</v>
      </c>
      <c r="Y2355" s="17">
        <v>0</v>
      </c>
      <c r="Z2355" s="21">
        <v>0</v>
      </c>
      <c r="AA2355" s="17">
        <v>0</v>
      </c>
      <c r="AB2355" s="21">
        <v>0</v>
      </c>
      <c r="AC2355" s="17">
        <v>0</v>
      </c>
      <c r="AD2355" s="21">
        <v>0</v>
      </c>
      <c r="AE2355" s="21">
        <v>53986823.900000006</v>
      </c>
      <c r="AF2355" s="21">
        <v>0</v>
      </c>
      <c r="AG2355" s="21" t="s">
        <v>40</v>
      </c>
      <c r="AI2355"/>
    </row>
    <row r="2356" spans="1:35">
      <c r="A2356" s="22">
        <v>2354</v>
      </c>
      <c r="B2356" s="28">
        <v>45778</v>
      </c>
      <c r="C2356" s="23" t="s">
        <v>41</v>
      </c>
      <c r="D2356" s="23" t="s">
        <v>42</v>
      </c>
      <c r="E2356" s="22">
        <v>6343</v>
      </c>
      <c r="F2356" s="22">
        <v>7739</v>
      </c>
      <c r="G2356" s="22">
        <v>2285286</v>
      </c>
      <c r="H2356" s="38">
        <v>369</v>
      </c>
      <c r="I2356" s="22">
        <v>622534</v>
      </c>
      <c r="J2356" s="22">
        <v>104586630</v>
      </c>
      <c r="K2356" s="22">
        <v>15060789</v>
      </c>
      <c r="L2356" s="22">
        <v>40158926</v>
      </c>
      <c r="M2356" s="22">
        <v>40166998</v>
      </c>
      <c r="N2356" s="29">
        <v>99763431.689999998</v>
      </c>
      <c r="O2356" s="22">
        <v>27554013</v>
      </c>
      <c r="P2356" s="29">
        <v>124783914.23</v>
      </c>
      <c r="Q2356" s="22">
        <v>0</v>
      </c>
      <c r="R2356" s="29">
        <v>0</v>
      </c>
      <c r="S2356" s="22">
        <v>72042</v>
      </c>
      <c r="T2356" s="29">
        <v>398746.6</v>
      </c>
      <c r="U2356" s="22">
        <v>4048496</v>
      </c>
      <c r="V2356" s="29">
        <v>13754608.08</v>
      </c>
      <c r="W2356" s="22">
        <v>1831578</v>
      </c>
      <c r="X2356" s="29">
        <v>10430730.630000001</v>
      </c>
      <c r="Y2356" s="22">
        <v>10203</v>
      </c>
      <c r="Z2356" s="29">
        <v>272049.99</v>
      </c>
      <c r="AA2356" s="22">
        <v>15854688</v>
      </c>
      <c r="AB2356" s="29">
        <v>106919676.53</v>
      </c>
      <c r="AC2356" s="22">
        <v>0</v>
      </c>
      <c r="AD2356" s="29">
        <v>0</v>
      </c>
      <c r="AE2356" s="29">
        <v>224946092.52000001</v>
      </c>
      <c r="AF2356" s="29">
        <v>131377065.23</v>
      </c>
      <c r="AG2356" s="29" t="s">
        <v>40</v>
      </c>
      <c r="AI2356"/>
    </row>
    <row r="2357" spans="1:35">
      <c r="A2357" s="17">
        <v>2355</v>
      </c>
      <c r="B2357" s="18">
        <v>45778</v>
      </c>
      <c r="C2357" s="19" t="s">
        <v>41</v>
      </c>
      <c r="D2357" s="19" t="s">
        <v>43</v>
      </c>
      <c r="E2357" s="17">
        <v>433</v>
      </c>
      <c r="F2357" s="17">
        <v>5</v>
      </c>
      <c r="G2357" s="17">
        <v>69209</v>
      </c>
      <c r="H2357" s="20">
        <v>0</v>
      </c>
      <c r="I2357" s="17">
        <v>32209</v>
      </c>
      <c r="J2357" s="17">
        <v>0</v>
      </c>
      <c r="K2357" s="17">
        <v>6</v>
      </c>
      <c r="L2357" s="17">
        <v>6336115</v>
      </c>
      <c r="M2357" s="17">
        <v>2</v>
      </c>
      <c r="N2357" s="21">
        <v>3.42</v>
      </c>
      <c r="O2357" s="17">
        <v>0</v>
      </c>
      <c r="P2357" s="21">
        <v>0</v>
      </c>
      <c r="Q2357" s="17">
        <v>0</v>
      </c>
      <c r="R2357" s="21">
        <v>0</v>
      </c>
      <c r="S2357" s="17">
        <v>0</v>
      </c>
      <c r="T2357" s="21">
        <v>0</v>
      </c>
      <c r="U2357" s="17">
        <v>206987</v>
      </c>
      <c r="V2357" s="21">
        <v>691526.97</v>
      </c>
      <c r="W2357" s="17">
        <v>52555</v>
      </c>
      <c r="X2357" s="21">
        <v>256772.69</v>
      </c>
      <c r="Y2357" s="17">
        <v>0</v>
      </c>
      <c r="Z2357" s="21">
        <v>0</v>
      </c>
      <c r="AA2357" s="17">
        <v>2145995</v>
      </c>
      <c r="AB2357" s="21">
        <v>11856836.42</v>
      </c>
      <c r="AC2357" s="17">
        <v>3</v>
      </c>
      <c r="AD2357" s="21">
        <v>3</v>
      </c>
      <c r="AE2357" s="21">
        <v>3.42</v>
      </c>
      <c r="AF2357" s="21">
        <v>12805139.08</v>
      </c>
      <c r="AG2357" s="21" t="s">
        <v>35</v>
      </c>
      <c r="AI2357"/>
    </row>
    <row r="2358" spans="1:35">
      <c r="A2358" s="22">
        <v>2356</v>
      </c>
      <c r="B2358" s="28">
        <v>45778</v>
      </c>
      <c r="C2358" s="23" t="s">
        <v>38</v>
      </c>
      <c r="D2358" s="23" t="s">
        <v>44</v>
      </c>
      <c r="E2358" s="22">
        <v>0</v>
      </c>
      <c r="F2358" s="22">
        <v>0</v>
      </c>
      <c r="G2358" s="22">
        <v>0</v>
      </c>
      <c r="H2358" s="38">
        <v>0</v>
      </c>
      <c r="I2358" s="22">
        <v>0</v>
      </c>
      <c r="J2358" s="22">
        <v>0</v>
      </c>
      <c r="K2358" s="22">
        <v>0</v>
      </c>
      <c r="L2358" s="22">
        <v>0</v>
      </c>
      <c r="M2358" s="22">
        <v>0</v>
      </c>
      <c r="N2358" s="29">
        <v>0</v>
      </c>
      <c r="O2358" s="22">
        <v>0</v>
      </c>
      <c r="P2358" s="29">
        <v>0</v>
      </c>
      <c r="Q2358" s="22">
        <v>0</v>
      </c>
      <c r="R2358" s="29">
        <v>0</v>
      </c>
      <c r="S2358" s="22">
        <v>0</v>
      </c>
      <c r="T2358" s="29">
        <v>0</v>
      </c>
      <c r="U2358" s="22">
        <v>0</v>
      </c>
      <c r="V2358" s="29">
        <v>0</v>
      </c>
      <c r="W2358" s="22">
        <v>0</v>
      </c>
      <c r="X2358" s="29">
        <v>0</v>
      </c>
      <c r="Y2358" s="22">
        <v>0</v>
      </c>
      <c r="Z2358" s="29">
        <v>0</v>
      </c>
      <c r="AA2358" s="22">
        <v>0</v>
      </c>
      <c r="AB2358" s="29">
        <v>0</v>
      </c>
      <c r="AC2358" s="22">
        <v>0</v>
      </c>
      <c r="AD2358" s="29">
        <v>0</v>
      </c>
      <c r="AE2358" s="29">
        <v>0</v>
      </c>
      <c r="AF2358" s="29">
        <v>0</v>
      </c>
      <c r="AG2358" s="29" t="s">
        <v>35</v>
      </c>
      <c r="AI2358"/>
    </row>
    <row r="2359" spans="1:35">
      <c r="A2359" s="17">
        <v>2357</v>
      </c>
      <c r="B2359" s="18">
        <v>45778</v>
      </c>
      <c r="C2359" s="19" t="s">
        <v>38</v>
      </c>
      <c r="D2359" s="19" t="s">
        <v>102</v>
      </c>
      <c r="E2359" s="17">
        <v>0</v>
      </c>
      <c r="F2359" s="17">
        <v>0</v>
      </c>
      <c r="G2359" s="17">
        <v>0</v>
      </c>
      <c r="H2359" s="20">
        <v>0</v>
      </c>
      <c r="I2359" s="17">
        <v>0</v>
      </c>
      <c r="J2359" s="17">
        <v>0</v>
      </c>
      <c r="K2359" s="17">
        <v>0</v>
      </c>
      <c r="L2359" s="17">
        <v>992</v>
      </c>
      <c r="M2359" s="17">
        <v>0</v>
      </c>
      <c r="N2359" s="21">
        <v>0</v>
      </c>
      <c r="O2359" s="17">
        <v>0</v>
      </c>
      <c r="P2359" s="21">
        <v>0</v>
      </c>
      <c r="Q2359" s="17">
        <v>0</v>
      </c>
      <c r="R2359" s="21">
        <v>0</v>
      </c>
      <c r="S2359" s="17">
        <v>0</v>
      </c>
      <c r="T2359" s="21">
        <v>0</v>
      </c>
      <c r="U2359" s="17">
        <v>908</v>
      </c>
      <c r="V2359" s="21">
        <v>2465.5700000000002</v>
      </c>
      <c r="W2359" s="17">
        <v>0</v>
      </c>
      <c r="X2359" s="21">
        <v>0</v>
      </c>
      <c r="Y2359" s="17">
        <v>0</v>
      </c>
      <c r="Z2359" s="21">
        <v>0</v>
      </c>
      <c r="AA2359" s="17">
        <v>1325</v>
      </c>
      <c r="AB2359" s="21">
        <v>6876.1</v>
      </c>
      <c r="AC2359" s="17">
        <v>0</v>
      </c>
      <c r="AD2359" s="21">
        <v>0</v>
      </c>
      <c r="AE2359" s="21">
        <v>0</v>
      </c>
      <c r="AF2359" s="21">
        <v>9341.67</v>
      </c>
      <c r="AG2359" s="21" t="s">
        <v>35</v>
      </c>
      <c r="AI2359"/>
    </row>
    <row r="2360" spans="1:35">
      <c r="A2360" s="22">
        <v>2358</v>
      </c>
      <c r="B2360" s="28">
        <v>45778</v>
      </c>
      <c r="C2360" s="23" t="s">
        <v>45</v>
      </c>
      <c r="D2360" s="23" t="s">
        <v>46</v>
      </c>
      <c r="E2360" s="22">
        <v>8699</v>
      </c>
      <c r="F2360" s="22">
        <v>2415</v>
      </c>
      <c r="G2360" s="22">
        <v>52013</v>
      </c>
      <c r="H2360" s="38">
        <v>44469</v>
      </c>
      <c r="I2360" s="22">
        <v>24245</v>
      </c>
      <c r="J2360" s="22">
        <v>2614504</v>
      </c>
      <c r="K2360" s="22">
        <v>3017591</v>
      </c>
      <c r="L2360" s="22">
        <v>88103641</v>
      </c>
      <c r="M2360" s="22">
        <v>7562173</v>
      </c>
      <c r="N2360" s="29">
        <v>14468714.859999999</v>
      </c>
      <c r="O2360" s="22">
        <v>3292432</v>
      </c>
      <c r="P2360" s="29">
        <v>17038106.059999999</v>
      </c>
      <c r="Q2360" s="22">
        <v>0</v>
      </c>
      <c r="R2360" s="29">
        <v>0</v>
      </c>
      <c r="S2360" s="22">
        <v>9161</v>
      </c>
      <c r="T2360" s="29">
        <v>47637.7</v>
      </c>
      <c r="U2360" s="22">
        <v>3007570</v>
      </c>
      <c r="V2360" s="29">
        <v>7194340.7300000004</v>
      </c>
      <c r="W2360" s="22">
        <v>215858</v>
      </c>
      <c r="X2360" s="29">
        <v>2064479.02</v>
      </c>
      <c r="Y2360" s="22">
        <v>17</v>
      </c>
      <c r="Z2360" s="29">
        <v>46.8</v>
      </c>
      <c r="AA2360" s="22">
        <v>22524300</v>
      </c>
      <c r="AB2360" s="29">
        <v>116858928.65000001</v>
      </c>
      <c r="AC2360" s="22">
        <v>6</v>
      </c>
      <c r="AD2360" s="29">
        <v>4.4000000000000004</v>
      </c>
      <c r="AE2360" s="29">
        <v>31554458.619999997</v>
      </c>
      <c r="AF2360" s="29">
        <v>126117799.60000001</v>
      </c>
      <c r="AG2360" s="29" t="s">
        <v>35</v>
      </c>
      <c r="AI2360"/>
    </row>
    <row r="2361" spans="1:35">
      <c r="A2361" s="17">
        <v>2359</v>
      </c>
      <c r="B2361" s="18">
        <v>45778</v>
      </c>
      <c r="C2361" s="19" t="s">
        <v>45</v>
      </c>
      <c r="D2361" s="19" t="s">
        <v>47</v>
      </c>
      <c r="E2361" s="17">
        <v>5323</v>
      </c>
      <c r="F2361" s="17">
        <v>2677</v>
      </c>
      <c r="G2361" s="17">
        <v>18508</v>
      </c>
      <c r="H2361" s="20">
        <v>23320</v>
      </c>
      <c r="I2361" s="17">
        <v>0</v>
      </c>
      <c r="J2361" s="17">
        <v>1273280</v>
      </c>
      <c r="K2361" s="17">
        <v>72891</v>
      </c>
      <c r="L2361" s="17">
        <v>37532322</v>
      </c>
      <c r="M2361" s="17">
        <v>195619</v>
      </c>
      <c r="N2361" s="21">
        <v>812084.38</v>
      </c>
      <c r="O2361" s="17">
        <v>67403</v>
      </c>
      <c r="P2361" s="21">
        <v>319567.49</v>
      </c>
      <c r="Q2361" s="17">
        <v>0</v>
      </c>
      <c r="R2361" s="21">
        <v>0</v>
      </c>
      <c r="S2361" s="17">
        <v>8106</v>
      </c>
      <c r="T2361" s="21">
        <v>43440.63</v>
      </c>
      <c r="U2361" s="17">
        <v>2136006</v>
      </c>
      <c r="V2361" s="21">
        <v>4698273.97</v>
      </c>
      <c r="W2361" s="17">
        <v>378431</v>
      </c>
      <c r="X2361" s="21">
        <v>816935.75</v>
      </c>
      <c r="Y2361" s="17">
        <v>0</v>
      </c>
      <c r="Z2361" s="21">
        <v>0</v>
      </c>
      <c r="AA2361" s="17">
        <v>14503499</v>
      </c>
      <c r="AB2361" s="21">
        <v>63124079.969999999</v>
      </c>
      <c r="AC2361" s="17">
        <v>1</v>
      </c>
      <c r="AD2361" s="21">
        <v>1</v>
      </c>
      <c r="AE2361" s="21">
        <v>1175092.5</v>
      </c>
      <c r="AF2361" s="21">
        <v>68639290.689999998</v>
      </c>
      <c r="AG2361" s="21" t="s">
        <v>35</v>
      </c>
      <c r="AI2361"/>
    </row>
    <row r="2362" spans="1:35">
      <c r="A2362" s="22">
        <v>2360</v>
      </c>
      <c r="B2362" s="28">
        <v>45778</v>
      </c>
      <c r="C2362" s="23" t="s">
        <v>45</v>
      </c>
      <c r="D2362" s="23" t="s">
        <v>48</v>
      </c>
      <c r="E2362" s="22">
        <v>2187</v>
      </c>
      <c r="F2362" s="22">
        <v>250</v>
      </c>
      <c r="G2362" s="22">
        <v>105</v>
      </c>
      <c r="H2362" s="38">
        <v>5605</v>
      </c>
      <c r="I2362" s="22">
        <v>355014</v>
      </c>
      <c r="J2362" s="22">
        <v>943325</v>
      </c>
      <c r="K2362" s="22">
        <v>26535</v>
      </c>
      <c r="L2362" s="22">
        <v>13321331</v>
      </c>
      <c r="M2362" s="22">
        <v>42893</v>
      </c>
      <c r="N2362" s="29">
        <v>201443.12</v>
      </c>
      <c r="O2362" s="22">
        <v>18093</v>
      </c>
      <c r="P2362" s="29">
        <v>96960.94</v>
      </c>
      <c r="Q2362" s="22">
        <v>0</v>
      </c>
      <c r="R2362" s="29">
        <v>0</v>
      </c>
      <c r="S2362" s="22">
        <v>688</v>
      </c>
      <c r="T2362" s="29">
        <v>3529</v>
      </c>
      <c r="U2362" s="22">
        <v>1002404</v>
      </c>
      <c r="V2362" s="29">
        <v>2206942.58</v>
      </c>
      <c r="W2362" s="22">
        <v>158328</v>
      </c>
      <c r="X2362" s="29">
        <v>445540.77</v>
      </c>
      <c r="Y2362" s="22">
        <v>5484</v>
      </c>
      <c r="Z2362" s="29">
        <v>58659.81</v>
      </c>
      <c r="AA2362" s="22">
        <v>5598502</v>
      </c>
      <c r="AB2362" s="29">
        <v>27836305.23</v>
      </c>
      <c r="AC2362" s="22">
        <v>0</v>
      </c>
      <c r="AD2362" s="29">
        <v>0</v>
      </c>
      <c r="AE2362" s="29">
        <v>301933.06</v>
      </c>
      <c r="AF2362" s="29">
        <v>30547448.390000001</v>
      </c>
      <c r="AG2362" s="29" t="s">
        <v>35</v>
      </c>
      <c r="AI2362"/>
    </row>
    <row r="2363" spans="1:35">
      <c r="A2363" s="17">
        <v>2361</v>
      </c>
      <c r="B2363" s="18">
        <v>45778</v>
      </c>
      <c r="C2363" s="19" t="s">
        <v>38</v>
      </c>
      <c r="D2363" s="19" t="s">
        <v>49</v>
      </c>
      <c r="E2363" s="17">
        <v>0</v>
      </c>
      <c r="F2363" s="17">
        <v>245</v>
      </c>
      <c r="G2363" s="17">
        <v>0</v>
      </c>
      <c r="H2363" s="20">
        <v>0</v>
      </c>
      <c r="I2363" s="17">
        <v>1</v>
      </c>
      <c r="J2363" s="17">
        <v>0</v>
      </c>
      <c r="K2363" s="17">
        <v>0</v>
      </c>
      <c r="L2363" s="17">
        <v>472</v>
      </c>
      <c r="M2363" s="17">
        <v>0</v>
      </c>
      <c r="N2363" s="21">
        <v>0</v>
      </c>
      <c r="O2363" s="17">
        <v>0</v>
      </c>
      <c r="P2363" s="21">
        <v>0</v>
      </c>
      <c r="Q2363" s="17">
        <v>0</v>
      </c>
      <c r="R2363" s="21">
        <v>0</v>
      </c>
      <c r="S2363" s="17">
        <v>0</v>
      </c>
      <c r="T2363" s="21">
        <v>0</v>
      </c>
      <c r="U2363" s="17">
        <v>156</v>
      </c>
      <c r="V2363" s="21">
        <v>552.95000000000005</v>
      </c>
      <c r="W2363" s="17">
        <v>0</v>
      </c>
      <c r="X2363" s="21">
        <v>0</v>
      </c>
      <c r="Y2363" s="17">
        <v>0</v>
      </c>
      <c r="Z2363" s="21">
        <v>0</v>
      </c>
      <c r="AA2363" s="17">
        <v>513</v>
      </c>
      <c r="AB2363" s="21">
        <v>4685.7</v>
      </c>
      <c r="AC2363" s="17">
        <v>0</v>
      </c>
      <c r="AD2363" s="21">
        <v>0</v>
      </c>
      <c r="AE2363" s="21">
        <v>0</v>
      </c>
      <c r="AF2363" s="21">
        <v>5238.6499999999996</v>
      </c>
      <c r="AG2363" s="21" t="s">
        <v>35</v>
      </c>
      <c r="AI2363"/>
    </row>
    <row r="2364" spans="1:35">
      <c r="A2364" s="22">
        <v>2362</v>
      </c>
      <c r="B2364" s="28">
        <v>45778</v>
      </c>
      <c r="C2364" s="23" t="s">
        <v>41</v>
      </c>
      <c r="D2364" s="23" t="s">
        <v>98</v>
      </c>
      <c r="E2364" s="22">
        <v>760</v>
      </c>
      <c r="F2364" s="22">
        <v>38</v>
      </c>
      <c r="G2364" s="22">
        <v>0</v>
      </c>
      <c r="H2364" s="38">
        <v>0</v>
      </c>
      <c r="I2364" s="22">
        <v>18243</v>
      </c>
      <c r="J2364" s="22">
        <v>0</v>
      </c>
      <c r="K2364" s="22">
        <v>159835</v>
      </c>
      <c r="L2364" s="22">
        <v>925866</v>
      </c>
      <c r="M2364" s="22">
        <v>250587</v>
      </c>
      <c r="N2364" s="29">
        <v>718776.04</v>
      </c>
      <c r="O2364" s="22">
        <v>1641018</v>
      </c>
      <c r="P2364" s="29">
        <v>1620078.57</v>
      </c>
      <c r="Q2364" s="22">
        <v>0</v>
      </c>
      <c r="R2364" s="29">
        <v>0</v>
      </c>
      <c r="S2364" s="22">
        <v>0</v>
      </c>
      <c r="T2364" s="29">
        <v>0</v>
      </c>
      <c r="U2364" s="22">
        <v>123891</v>
      </c>
      <c r="V2364" s="29">
        <v>310191.21000000002</v>
      </c>
      <c r="W2364" s="22">
        <v>8050</v>
      </c>
      <c r="X2364" s="29">
        <v>30683.22</v>
      </c>
      <c r="Y2364" s="22">
        <v>0</v>
      </c>
      <c r="Z2364" s="29">
        <v>0</v>
      </c>
      <c r="AA2364" s="22">
        <v>371127</v>
      </c>
      <c r="AB2364" s="29">
        <v>1948167.9</v>
      </c>
      <c r="AC2364" s="22">
        <v>0</v>
      </c>
      <c r="AD2364" s="29">
        <v>0</v>
      </c>
      <c r="AE2364" s="29">
        <v>2338854.6100000003</v>
      </c>
      <c r="AF2364" s="29">
        <v>2289042.33</v>
      </c>
      <c r="AG2364" s="29" t="s">
        <v>40</v>
      </c>
      <c r="AI2364"/>
    </row>
    <row r="2365" spans="1:35">
      <c r="A2365" s="17">
        <v>2363</v>
      </c>
      <c r="B2365" s="18">
        <v>45778</v>
      </c>
      <c r="C2365" s="19" t="s">
        <v>45</v>
      </c>
      <c r="D2365" s="19" t="s">
        <v>50</v>
      </c>
      <c r="E2365" s="17">
        <v>9246</v>
      </c>
      <c r="F2365" s="17">
        <v>3629</v>
      </c>
      <c r="G2365" s="17">
        <v>77302</v>
      </c>
      <c r="H2365" s="20">
        <v>9045</v>
      </c>
      <c r="I2365" s="17">
        <v>0</v>
      </c>
      <c r="J2365" s="17">
        <v>3262838</v>
      </c>
      <c r="K2365" s="17">
        <v>981365</v>
      </c>
      <c r="L2365" s="17">
        <v>60696728</v>
      </c>
      <c r="M2365" s="17">
        <v>1048387</v>
      </c>
      <c r="N2365" s="21">
        <v>4144119.11</v>
      </c>
      <c r="O2365" s="17">
        <v>463395</v>
      </c>
      <c r="P2365" s="21">
        <v>2801436.98</v>
      </c>
      <c r="Q2365" s="17">
        <v>0</v>
      </c>
      <c r="R2365" s="21">
        <v>0</v>
      </c>
      <c r="S2365" s="17">
        <v>83384</v>
      </c>
      <c r="T2365" s="21">
        <v>479874.8</v>
      </c>
      <c r="U2365" s="17">
        <v>5416783</v>
      </c>
      <c r="V2365" s="21">
        <v>15849468.859999999</v>
      </c>
      <c r="W2365" s="17">
        <v>865537</v>
      </c>
      <c r="X2365" s="21">
        <v>3742037.5</v>
      </c>
      <c r="Y2365" s="17">
        <v>4339</v>
      </c>
      <c r="Z2365" s="21">
        <v>80479.45</v>
      </c>
      <c r="AA2365" s="17">
        <v>28340729</v>
      </c>
      <c r="AB2365" s="21">
        <v>142947110.05000001</v>
      </c>
      <c r="AC2365" s="17">
        <v>3</v>
      </c>
      <c r="AD2365" s="21">
        <v>1.5</v>
      </c>
      <c r="AE2365" s="21">
        <v>7425430.8899999997</v>
      </c>
      <c r="AF2365" s="21">
        <v>162619097.36000001</v>
      </c>
      <c r="AG2365" s="21" t="s">
        <v>35</v>
      </c>
      <c r="AI2365"/>
    </row>
    <row r="2366" spans="1:35">
      <c r="A2366" s="22">
        <v>2364</v>
      </c>
      <c r="B2366" s="28">
        <v>45778</v>
      </c>
      <c r="C2366" s="23" t="s">
        <v>33</v>
      </c>
      <c r="D2366" s="23" t="s">
        <v>51</v>
      </c>
      <c r="E2366" s="22">
        <v>194</v>
      </c>
      <c r="F2366" s="22">
        <v>2</v>
      </c>
      <c r="G2366" s="22">
        <v>0</v>
      </c>
      <c r="H2366" s="38">
        <v>0</v>
      </c>
      <c r="I2366" s="22">
        <v>0</v>
      </c>
      <c r="J2366" s="22">
        <v>0</v>
      </c>
      <c r="K2366" s="22">
        <v>0</v>
      </c>
      <c r="L2366" s="22">
        <v>237355</v>
      </c>
      <c r="M2366" s="22">
        <v>0</v>
      </c>
      <c r="N2366" s="29">
        <v>0</v>
      </c>
      <c r="O2366" s="22">
        <v>0</v>
      </c>
      <c r="P2366" s="29">
        <v>0</v>
      </c>
      <c r="Q2366" s="22">
        <v>0</v>
      </c>
      <c r="R2366" s="29">
        <v>0</v>
      </c>
      <c r="S2366" s="22">
        <v>0</v>
      </c>
      <c r="T2366" s="29">
        <v>0</v>
      </c>
      <c r="U2366" s="22">
        <v>23358</v>
      </c>
      <c r="V2366" s="29">
        <v>85419.6</v>
      </c>
      <c r="W2366" s="22">
        <v>2544</v>
      </c>
      <c r="X2366" s="29">
        <v>16482.86</v>
      </c>
      <c r="Y2366" s="22">
        <v>0</v>
      </c>
      <c r="Z2366" s="29">
        <v>0</v>
      </c>
      <c r="AA2366" s="22">
        <v>108162</v>
      </c>
      <c r="AB2366" s="29">
        <v>652809.68999999994</v>
      </c>
      <c r="AC2366" s="22">
        <v>0</v>
      </c>
      <c r="AD2366" s="29">
        <v>0</v>
      </c>
      <c r="AE2366" s="29">
        <v>0</v>
      </c>
      <c r="AF2366" s="29">
        <v>754712.14999999991</v>
      </c>
      <c r="AG2366" s="29" t="s">
        <v>35</v>
      </c>
      <c r="AI2366"/>
    </row>
    <row r="2367" spans="1:35">
      <c r="A2367" s="17">
        <v>2365</v>
      </c>
      <c r="B2367" s="18">
        <v>45778</v>
      </c>
      <c r="C2367" s="19" t="s">
        <v>45</v>
      </c>
      <c r="D2367" s="19" t="s">
        <v>53</v>
      </c>
      <c r="E2367" s="17">
        <v>2896</v>
      </c>
      <c r="F2367" s="17">
        <v>1189</v>
      </c>
      <c r="G2367" s="17">
        <v>3333</v>
      </c>
      <c r="H2367" s="20">
        <v>2687</v>
      </c>
      <c r="I2367" s="17">
        <v>36258</v>
      </c>
      <c r="J2367" s="17">
        <v>2022310</v>
      </c>
      <c r="K2367" s="17">
        <v>0</v>
      </c>
      <c r="L2367" s="17">
        <v>28208710</v>
      </c>
      <c r="M2367" s="17">
        <v>0</v>
      </c>
      <c r="N2367" s="21">
        <v>0</v>
      </c>
      <c r="O2367" s="17">
        <v>0</v>
      </c>
      <c r="P2367" s="21">
        <v>0</v>
      </c>
      <c r="Q2367" s="17">
        <v>0</v>
      </c>
      <c r="R2367" s="21">
        <v>0</v>
      </c>
      <c r="S2367" s="17">
        <v>0</v>
      </c>
      <c r="T2367" s="21">
        <v>0</v>
      </c>
      <c r="U2367" s="17">
        <v>1309888</v>
      </c>
      <c r="V2367" s="21">
        <v>3309493.95</v>
      </c>
      <c r="W2367" s="17">
        <v>191848</v>
      </c>
      <c r="X2367" s="21">
        <v>678884.88</v>
      </c>
      <c r="Y2367" s="17">
        <v>0</v>
      </c>
      <c r="Z2367" s="21">
        <v>0</v>
      </c>
      <c r="AA2367" s="17">
        <v>8055572</v>
      </c>
      <c r="AB2367" s="21">
        <v>39060407.310000002</v>
      </c>
      <c r="AC2367" s="17">
        <v>24</v>
      </c>
      <c r="AD2367" s="21">
        <v>469.9</v>
      </c>
      <c r="AE2367" s="21">
        <v>0</v>
      </c>
      <c r="AF2367" s="21">
        <v>43049256.039999999</v>
      </c>
      <c r="AG2367" s="21" t="s">
        <v>35</v>
      </c>
      <c r="AI2367"/>
    </row>
    <row r="2368" spans="1:35">
      <c r="A2368" s="22">
        <v>2366</v>
      </c>
      <c r="B2368" s="28">
        <v>45778</v>
      </c>
      <c r="C2368" s="23" t="s">
        <v>38</v>
      </c>
      <c r="D2368" s="23" t="s">
        <v>54</v>
      </c>
      <c r="E2368" s="22">
        <v>0</v>
      </c>
      <c r="F2368" s="22">
        <v>0</v>
      </c>
      <c r="G2368" s="22">
        <v>0</v>
      </c>
      <c r="H2368" s="38">
        <v>0</v>
      </c>
      <c r="I2368" s="22">
        <v>0</v>
      </c>
      <c r="J2368" s="22">
        <v>0</v>
      </c>
      <c r="K2368" s="22">
        <v>240148</v>
      </c>
      <c r="L2368" s="22">
        <v>0</v>
      </c>
      <c r="M2368" s="22">
        <v>155555</v>
      </c>
      <c r="N2368" s="29">
        <v>923446.98</v>
      </c>
      <c r="O2368" s="22">
        <v>288624</v>
      </c>
      <c r="P2368" s="29">
        <v>4792260.07</v>
      </c>
      <c r="Q2368" s="22">
        <v>0</v>
      </c>
      <c r="R2368" s="29">
        <v>0</v>
      </c>
      <c r="S2368" s="22">
        <v>430</v>
      </c>
      <c r="T2368" s="29">
        <v>3634.3</v>
      </c>
      <c r="U2368" s="22">
        <v>0</v>
      </c>
      <c r="V2368" s="29">
        <v>0</v>
      </c>
      <c r="W2368" s="22">
        <v>0</v>
      </c>
      <c r="X2368" s="29">
        <v>0</v>
      </c>
      <c r="Y2368" s="22">
        <v>0</v>
      </c>
      <c r="Z2368" s="29">
        <v>0</v>
      </c>
      <c r="AA2368" s="22">
        <v>0</v>
      </c>
      <c r="AB2368" s="29">
        <v>0</v>
      </c>
      <c r="AC2368" s="22">
        <v>0</v>
      </c>
      <c r="AD2368" s="29">
        <v>0</v>
      </c>
      <c r="AE2368" s="29">
        <v>5719341.3500000006</v>
      </c>
      <c r="AF2368" s="29">
        <v>0</v>
      </c>
      <c r="AG2368" s="29" t="s">
        <v>40</v>
      </c>
      <c r="AI2368"/>
    </row>
    <row r="2369" spans="1:35">
      <c r="A2369" s="17">
        <v>2367</v>
      </c>
      <c r="B2369" s="18">
        <v>45778</v>
      </c>
      <c r="C2369" s="19" t="s">
        <v>41</v>
      </c>
      <c r="D2369" s="19" t="s">
        <v>55</v>
      </c>
      <c r="E2369" s="17">
        <v>1234</v>
      </c>
      <c r="F2369" s="17">
        <v>514</v>
      </c>
      <c r="G2369" s="17">
        <v>7289</v>
      </c>
      <c r="H2369" s="20">
        <v>90015</v>
      </c>
      <c r="I2369" s="17">
        <v>0</v>
      </c>
      <c r="J2369" s="17">
        <v>80380</v>
      </c>
      <c r="K2369" s="17">
        <v>47740</v>
      </c>
      <c r="L2369" s="17">
        <v>3165443</v>
      </c>
      <c r="M2369" s="17">
        <v>53622</v>
      </c>
      <c r="N2369" s="21">
        <v>233384.03</v>
      </c>
      <c r="O2369" s="17">
        <v>24039</v>
      </c>
      <c r="P2369" s="21">
        <v>245638.43</v>
      </c>
      <c r="Q2369" s="17">
        <v>0</v>
      </c>
      <c r="R2369" s="21">
        <v>0</v>
      </c>
      <c r="S2369" s="17">
        <v>192</v>
      </c>
      <c r="T2369" s="21">
        <v>1010</v>
      </c>
      <c r="U2369" s="17">
        <v>457973</v>
      </c>
      <c r="V2369" s="21">
        <v>1370427.25</v>
      </c>
      <c r="W2369" s="17">
        <v>43698</v>
      </c>
      <c r="X2369" s="21">
        <v>118855.98</v>
      </c>
      <c r="Y2369" s="17">
        <v>0</v>
      </c>
      <c r="Z2369" s="21">
        <v>0</v>
      </c>
      <c r="AA2369" s="17">
        <v>2312261</v>
      </c>
      <c r="AB2369" s="21">
        <v>14075087.15</v>
      </c>
      <c r="AC2369" s="17">
        <v>0</v>
      </c>
      <c r="AD2369" s="21">
        <v>0</v>
      </c>
      <c r="AE2369" s="21">
        <v>480032.45999999996</v>
      </c>
      <c r="AF2369" s="21">
        <v>15564370.380000001</v>
      </c>
      <c r="AG2369" s="21" t="s">
        <v>35</v>
      </c>
      <c r="AI2369"/>
    </row>
    <row r="2370" spans="1:35">
      <c r="A2370" s="22">
        <v>2368</v>
      </c>
      <c r="B2370" s="28">
        <v>45778</v>
      </c>
      <c r="C2370" s="23" t="s">
        <v>38</v>
      </c>
      <c r="D2370" s="23" t="s">
        <v>56</v>
      </c>
      <c r="E2370" s="22">
        <v>416</v>
      </c>
      <c r="F2370" s="22">
        <v>332</v>
      </c>
      <c r="G2370" s="22">
        <v>663</v>
      </c>
      <c r="H2370" s="38">
        <v>90</v>
      </c>
      <c r="I2370" s="22">
        <v>0</v>
      </c>
      <c r="J2370" s="22">
        <v>8444</v>
      </c>
      <c r="K2370" s="22">
        <v>444996</v>
      </c>
      <c r="L2370" s="22">
        <v>1653926</v>
      </c>
      <c r="M2370" s="22">
        <v>443556</v>
      </c>
      <c r="N2370" s="29">
        <v>2058889.92</v>
      </c>
      <c r="O2370" s="22">
        <v>296333</v>
      </c>
      <c r="P2370" s="29">
        <v>2494035.7400000002</v>
      </c>
      <c r="Q2370" s="22">
        <v>0</v>
      </c>
      <c r="R2370" s="29">
        <v>0</v>
      </c>
      <c r="S2370" s="22">
        <v>1661</v>
      </c>
      <c r="T2370" s="29">
        <v>5211.8</v>
      </c>
      <c r="U2370" s="22">
        <v>171630</v>
      </c>
      <c r="V2370" s="29">
        <v>453393.46</v>
      </c>
      <c r="W2370" s="22">
        <v>72972</v>
      </c>
      <c r="X2370" s="29">
        <v>245123.37</v>
      </c>
      <c r="Y2370" s="22">
        <v>0</v>
      </c>
      <c r="Z2370" s="29">
        <v>0</v>
      </c>
      <c r="AA2370" s="22">
        <v>672313</v>
      </c>
      <c r="AB2370" s="29">
        <v>3857313.33</v>
      </c>
      <c r="AC2370" s="22">
        <v>0</v>
      </c>
      <c r="AD2370" s="29">
        <v>0</v>
      </c>
      <c r="AE2370" s="29">
        <v>4558137.46</v>
      </c>
      <c r="AF2370" s="29">
        <v>4555830.16</v>
      </c>
      <c r="AG2370" s="29" t="s">
        <v>40</v>
      </c>
      <c r="AI2370"/>
    </row>
    <row r="2371" spans="1:35">
      <c r="A2371" s="17">
        <v>2369</v>
      </c>
      <c r="B2371" s="18">
        <v>45778</v>
      </c>
      <c r="C2371" s="19" t="s">
        <v>41</v>
      </c>
      <c r="D2371" s="19" t="s">
        <v>57</v>
      </c>
      <c r="E2371" s="17">
        <v>433</v>
      </c>
      <c r="F2371" s="17">
        <v>5</v>
      </c>
      <c r="G2371" s="17">
        <v>8217</v>
      </c>
      <c r="H2371" s="20">
        <v>0</v>
      </c>
      <c r="I2371" s="17">
        <v>21436</v>
      </c>
      <c r="J2371" s="17">
        <v>0</v>
      </c>
      <c r="K2371" s="17">
        <v>354</v>
      </c>
      <c r="L2371" s="17">
        <v>971448</v>
      </c>
      <c r="M2371" s="17">
        <v>807</v>
      </c>
      <c r="N2371" s="21">
        <v>4786.3100000000004</v>
      </c>
      <c r="O2371" s="17">
        <v>457</v>
      </c>
      <c r="P2371" s="21">
        <v>3008.14</v>
      </c>
      <c r="Q2371" s="17">
        <v>0</v>
      </c>
      <c r="R2371" s="21">
        <v>0</v>
      </c>
      <c r="S2371" s="17">
        <v>16</v>
      </c>
      <c r="T2371" s="21">
        <v>88.5</v>
      </c>
      <c r="U2371" s="17">
        <v>75126</v>
      </c>
      <c r="V2371" s="21">
        <v>231808.41</v>
      </c>
      <c r="W2371" s="17">
        <v>40449</v>
      </c>
      <c r="X2371" s="21">
        <v>181979.12</v>
      </c>
      <c r="Y2371" s="17">
        <v>190</v>
      </c>
      <c r="Z2371" s="21">
        <v>6407.32</v>
      </c>
      <c r="AA2371" s="17">
        <v>225827</v>
      </c>
      <c r="AB2371" s="21">
        <v>1465557.53</v>
      </c>
      <c r="AC2371" s="17">
        <v>0</v>
      </c>
      <c r="AD2371" s="21">
        <v>0</v>
      </c>
      <c r="AE2371" s="21">
        <v>7882.9500000000007</v>
      </c>
      <c r="AF2371" s="21">
        <v>1885752.3800000001</v>
      </c>
      <c r="AG2371" s="21" t="s">
        <v>35</v>
      </c>
      <c r="AI2371"/>
    </row>
    <row r="2372" spans="1:35">
      <c r="A2372" s="22">
        <v>2370</v>
      </c>
      <c r="B2372" s="28">
        <v>45778</v>
      </c>
      <c r="C2372" s="23" t="s">
        <v>38</v>
      </c>
      <c r="D2372" s="23" t="s">
        <v>58</v>
      </c>
      <c r="E2372" s="22">
        <v>13</v>
      </c>
      <c r="F2372" s="22">
        <v>2</v>
      </c>
      <c r="G2372" s="22">
        <v>0</v>
      </c>
      <c r="H2372" s="38">
        <v>0</v>
      </c>
      <c r="I2372" s="22">
        <v>0</v>
      </c>
      <c r="J2372" s="22">
        <v>1</v>
      </c>
      <c r="K2372" s="22">
        <v>0</v>
      </c>
      <c r="L2372" s="22">
        <v>102940</v>
      </c>
      <c r="M2372" s="22">
        <v>0</v>
      </c>
      <c r="N2372" s="29">
        <v>0</v>
      </c>
      <c r="O2372" s="22">
        <v>0</v>
      </c>
      <c r="P2372" s="29">
        <v>0</v>
      </c>
      <c r="Q2372" s="22">
        <v>0</v>
      </c>
      <c r="R2372" s="29">
        <v>0</v>
      </c>
      <c r="S2372" s="22">
        <v>0</v>
      </c>
      <c r="T2372" s="29">
        <v>0</v>
      </c>
      <c r="U2372" s="22">
        <v>22646</v>
      </c>
      <c r="V2372" s="29">
        <v>75558.75</v>
      </c>
      <c r="W2372" s="22">
        <v>13789</v>
      </c>
      <c r="X2372" s="29">
        <v>51498.32</v>
      </c>
      <c r="Y2372" s="22">
        <v>0</v>
      </c>
      <c r="Z2372" s="29">
        <v>0</v>
      </c>
      <c r="AA2372" s="22">
        <v>25187</v>
      </c>
      <c r="AB2372" s="29">
        <v>162964</v>
      </c>
      <c r="AC2372" s="22">
        <v>0</v>
      </c>
      <c r="AD2372" s="29">
        <v>0</v>
      </c>
      <c r="AE2372" s="29">
        <v>0</v>
      </c>
      <c r="AF2372" s="29">
        <v>290021.07</v>
      </c>
      <c r="AG2372" s="29" t="s">
        <v>35</v>
      </c>
      <c r="AI2372"/>
    </row>
    <row r="2373" spans="1:35">
      <c r="A2373" s="17">
        <v>2371</v>
      </c>
      <c r="B2373" s="18">
        <v>45778</v>
      </c>
      <c r="C2373" s="19" t="s">
        <v>41</v>
      </c>
      <c r="D2373" s="19" t="s">
        <v>59</v>
      </c>
      <c r="E2373" s="17">
        <v>243</v>
      </c>
      <c r="F2373" s="17">
        <v>39</v>
      </c>
      <c r="G2373" s="17">
        <v>1535</v>
      </c>
      <c r="H2373" s="20">
        <v>0</v>
      </c>
      <c r="I2373" s="17">
        <v>0</v>
      </c>
      <c r="J2373" s="17">
        <v>38353</v>
      </c>
      <c r="K2373" s="17">
        <v>13222</v>
      </c>
      <c r="L2373" s="17">
        <v>592978</v>
      </c>
      <c r="M2373" s="17">
        <v>25845</v>
      </c>
      <c r="N2373" s="21">
        <v>66157.649999999994</v>
      </c>
      <c r="O2373" s="17">
        <v>7214</v>
      </c>
      <c r="P2373" s="21">
        <v>31173.25</v>
      </c>
      <c r="Q2373" s="17">
        <v>0</v>
      </c>
      <c r="R2373" s="21">
        <v>0</v>
      </c>
      <c r="S2373" s="17">
        <v>254</v>
      </c>
      <c r="T2373" s="21">
        <v>964.8</v>
      </c>
      <c r="U2373" s="17">
        <v>126257</v>
      </c>
      <c r="V2373" s="21">
        <v>276987.75</v>
      </c>
      <c r="W2373" s="17">
        <v>5026</v>
      </c>
      <c r="X2373" s="21">
        <v>11465.45</v>
      </c>
      <c r="Y2373" s="17">
        <v>0</v>
      </c>
      <c r="Z2373" s="21">
        <v>0</v>
      </c>
      <c r="AA2373" s="17">
        <v>386286</v>
      </c>
      <c r="AB2373" s="21">
        <v>1767633.43</v>
      </c>
      <c r="AC2373" s="17">
        <v>0</v>
      </c>
      <c r="AD2373" s="21">
        <v>0</v>
      </c>
      <c r="AE2373" s="21">
        <v>98295.7</v>
      </c>
      <c r="AF2373" s="21">
        <v>2056086.63</v>
      </c>
      <c r="AG2373" s="21" t="s">
        <v>35</v>
      </c>
      <c r="AI2373"/>
    </row>
    <row r="2374" spans="1:35">
      <c r="A2374" s="22">
        <v>2372</v>
      </c>
      <c r="B2374" s="28">
        <v>45778</v>
      </c>
      <c r="C2374" s="23" t="s">
        <v>38</v>
      </c>
      <c r="D2374" s="23" t="s">
        <v>103</v>
      </c>
      <c r="E2374" s="22">
        <v>2</v>
      </c>
      <c r="F2374" s="22">
        <v>0</v>
      </c>
      <c r="G2374" s="22">
        <v>0</v>
      </c>
      <c r="H2374" s="38">
        <v>0</v>
      </c>
      <c r="I2374" s="22">
        <v>0</v>
      </c>
      <c r="J2374" s="22">
        <v>0</v>
      </c>
      <c r="K2374" s="22">
        <v>0</v>
      </c>
      <c r="L2374" s="22">
        <v>23054</v>
      </c>
      <c r="M2374" s="22">
        <v>0</v>
      </c>
      <c r="N2374" s="29">
        <v>0</v>
      </c>
      <c r="O2374" s="22">
        <v>0</v>
      </c>
      <c r="P2374" s="29">
        <v>0</v>
      </c>
      <c r="Q2374" s="22">
        <v>0</v>
      </c>
      <c r="R2374" s="29">
        <v>0</v>
      </c>
      <c r="S2374" s="22">
        <v>0</v>
      </c>
      <c r="T2374" s="29">
        <v>0</v>
      </c>
      <c r="U2374" s="22">
        <v>571</v>
      </c>
      <c r="V2374" s="29">
        <v>1979.19</v>
      </c>
      <c r="W2374" s="22">
        <v>153</v>
      </c>
      <c r="X2374" s="29">
        <v>521.64</v>
      </c>
      <c r="Y2374" s="22">
        <v>0</v>
      </c>
      <c r="Z2374" s="29">
        <v>0</v>
      </c>
      <c r="AA2374" s="22">
        <v>1541</v>
      </c>
      <c r="AB2374" s="29">
        <v>8873.1</v>
      </c>
      <c r="AC2374" s="22">
        <v>0</v>
      </c>
      <c r="AD2374" s="29">
        <v>0</v>
      </c>
      <c r="AE2374" s="29">
        <v>0</v>
      </c>
      <c r="AF2374" s="29">
        <v>11373.93</v>
      </c>
      <c r="AG2374" s="29" t="s">
        <v>35</v>
      </c>
      <c r="AI2374"/>
    </row>
    <row r="2375" spans="1:35">
      <c r="A2375" s="17">
        <v>2373</v>
      </c>
      <c r="B2375" s="18">
        <v>45778</v>
      </c>
      <c r="C2375" s="19" t="s">
        <v>33</v>
      </c>
      <c r="D2375" s="19" t="s">
        <v>60</v>
      </c>
      <c r="E2375" s="17">
        <v>712</v>
      </c>
      <c r="F2375" s="17">
        <v>3</v>
      </c>
      <c r="G2375" s="17">
        <v>0</v>
      </c>
      <c r="H2375" s="20">
        <v>4802</v>
      </c>
      <c r="I2375" s="17">
        <v>0</v>
      </c>
      <c r="J2375" s="17">
        <v>0</v>
      </c>
      <c r="K2375" s="17">
        <v>1814</v>
      </c>
      <c r="L2375" s="17">
        <v>5838026</v>
      </c>
      <c r="M2375" s="17">
        <v>1772</v>
      </c>
      <c r="N2375" s="21">
        <v>4770.8999999999996</v>
      </c>
      <c r="O2375" s="17">
        <v>8743</v>
      </c>
      <c r="P2375" s="21">
        <v>4388.88</v>
      </c>
      <c r="Q2375" s="17">
        <v>0</v>
      </c>
      <c r="R2375" s="21">
        <v>0</v>
      </c>
      <c r="S2375" s="17">
        <v>1</v>
      </c>
      <c r="T2375" s="21">
        <v>3</v>
      </c>
      <c r="U2375" s="17">
        <v>133190</v>
      </c>
      <c r="V2375" s="21">
        <v>279718.73</v>
      </c>
      <c r="W2375" s="17">
        <v>9546</v>
      </c>
      <c r="X2375" s="21">
        <v>33898.75</v>
      </c>
      <c r="Y2375" s="17">
        <v>0</v>
      </c>
      <c r="Z2375" s="21">
        <v>0</v>
      </c>
      <c r="AA2375" s="17">
        <v>724499</v>
      </c>
      <c r="AB2375" s="21">
        <v>3596256.36</v>
      </c>
      <c r="AC2375" s="17">
        <v>0</v>
      </c>
      <c r="AD2375" s="21">
        <v>0</v>
      </c>
      <c r="AE2375" s="21">
        <v>9162.7799999999988</v>
      </c>
      <c r="AF2375" s="21">
        <v>3909873.84</v>
      </c>
      <c r="AG2375" s="21" t="s">
        <v>35</v>
      </c>
      <c r="AI2375"/>
    </row>
    <row r="2376" spans="1:35">
      <c r="A2376" s="22">
        <v>2374</v>
      </c>
      <c r="B2376" s="28">
        <v>45778</v>
      </c>
      <c r="C2376" s="23" t="s">
        <v>33</v>
      </c>
      <c r="D2376" s="23" t="s">
        <v>61</v>
      </c>
      <c r="E2376" s="22">
        <v>372</v>
      </c>
      <c r="F2376" s="22">
        <v>4</v>
      </c>
      <c r="G2376" s="22">
        <v>2511</v>
      </c>
      <c r="H2376" s="38">
        <v>336</v>
      </c>
      <c r="I2376" s="22">
        <v>60099</v>
      </c>
      <c r="J2376" s="22">
        <v>0</v>
      </c>
      <c r="K2376" s="22">
        <v>808</v>
      </c>
      <c r="L2376" s="22">
        <v>1329407</v>
      </c>
      <c r="M2376" s="22">
        <v>2999</v>
      </c>
      <c r="N2376" s="29">
        <v>14606.53</v>
      </c>
      <c r="O2376" s="22">
        <v>1135</v>
      </c>
      <c r="P2376" s="29">
        <v>9199.84</v>
      </c>
      <c r="Q2376" s="22">
        <v>0</v>
      </c>
      <c r="R2376" s="29">
        <v>0</v>
      </c>
      <c r="S2376" s="22">
        <v>42</v>
      </c>
      <c r="T2376" s="29">
        <v>225.4</v>
      </c>
      <c r="U2376" s="22">
        <v>96045</v>
      </c>
      <c r="V2376" s="29">
        <v>238243.73</v>
      </c>
      <c r="W2376" s="22">
        <v>22482</v>
      </c>
      <c r="X2376" s="29">
        <v>111506.23</v>
      </c>
      <c r="Y2376" s="22">
        <v>0</v>
      </c>
      <c r="Z2376" s="29">
        <v>0</v>
      </c>
      <c r="AA2376" s="22">
        <v>2010302</v>
      </c>
      <c r="AB2376" s="29">
        <v>5923992.9900000002</v>
      </c>
      <c r="AC2376" s="22">
        <v>0</v>
      </c>
      <c r="AD2376" s="29">
        <v>0</v>
      </c>
      <c r="AE2376" s="29">
        <v>24031.770000000004</v>
      </c>
      <c r="AF2376" s="29">
        <v>6273742.9500000002</v>
      </c>
      <c r="AG2376" s="29" t="s">
        <v>35</v>
      </c>
      <c r="AI2376"/>
    </row>
    <row r="2377" spans="1:35">
      <c r="A2377" s="17">
        <v>2375</v>
      </c>
      <c r="B2377" s="18">
        <v>45778</v>
      </c>
      <c r="C2377" s="19" t="s">
        <v>41</v>
      </c>
      <c r="D2377" s="19" t="s">
        <v>62</v>
      </c>
      <c r="E2377" s="17">
        <v>1778</v>
      </c>
      <c r="F2377" s="17">
        <v>314</v>
      </c>
      <c r="G2377" s="17">
        <v>22779</v>
      </c>
      <c r="H2377" s="20">
        <v>0</v>
      </c>
      <c r="I2377" s="17">
        <v>0</v>
      </c>
      <c r="J2377" s="17">
        <v>5994434</v>
      </c>
      <c r="K2377" s="17">
        <v>1262333</v>
      </c>
      <c r="L2377" s="17">
        <v>14282752</v>
      </c>
      <c r="M2377" s="17">
        <v>2964472</v>
      </c>
      <c r="N2377" s="21">
        <v>7834916.8899999997</v>
      </c>
      <c r="O2377" s="17">
        <v>1762058</v>
      </c>
      <c r="P2377" s="21">
        <v>10062123.73</v>
      </c>
      <c r="Q2377" s="17">
        <v>0</v>
      </c>
      <c r="R2377" s="21">
        <v>0</v>
      </c>
      <c r="S2377" s="17">
        <v>5383</v>
      </c>
      <c r="T2377" s="21">
        <v>26484.1</v>
      </c>
      <c r="U2377" s="17">
        <v>2616884</v>
      </c>
      <c r="V2377" s="21">
        <v>7508867.04</v>
      </c>
      <c r="W2377" s="17">
        <v>1145970</v>
      </c>
      <c r="X2377" s="21">
        <v>4094319.34</v>
      </c>
      <c r="Y2377" s="17">
        <v>3031</v>
      </c>
      <c r="Z2377" s="21">
        <v>39835.08</v>
      </c>
      <c r="AA2377" s="17">
        <v>7115568</v>
      </c>
      <c r="AB2377" s="21">
        <v>38869634.369999997</v>
      </c>
      <c r="AC2377" s="17">
        <v>0</v>
      </c>
      <c r="AD2377" s="21">
        <v>0</v>
      </c>
      <c r="AE2377" s="21">
        <v>17923524.720000003</v>
      </c>
      <c r="AF2377" s="21">
        <v>50512655.829999998</v>
      </c>
      <c r="AG2377" s="21" t="s">
        <v>35</v>
      </c>
      <c r="AI2377"/>
    </row>
    <row r="2378" spans="1:35">
      <c r="A2378" s="22">
        <v>2376</v>
      </c>
      <c r="B2378" s="28">
        <v>45778</v>
      </c>
      <c r="C2378" s="23" t="s">
        <v>36</v>
      </c>
      <c r="D2378" s="23" t="s">
        <v>64</v>
      </c>
      <c r="E2378" s="22">
        <v>0</v>
      </c>
      <c r="F2378" s="22">
        <v>0</v>
      </c>
      <c r="G2378" s="22">
        <v>0</v>
      </c>
      <c r="H2378" s="38">
        <v>455998</v>
      </c>
      <c r="I2378" s="22">
        <v>0</v>
      </c>
      <c r="J2378" s="22">
        <v>11088</v>
      </c>
      <c r="K2378" s="22">
        <v>0</v>
      </c>
      <c r="L2378" s="22">
        <v>10572119</v>
      </c>
      <c r="M2378" s="22">
        <v>0</v>
      </c>
      <c r="N2378" s="29">
        <v>0</v>
      </c>
      <c r="O2378" s="22">
        <v>0</v>
      </c>
      <c r="P2378" s="29">
        <v>0</v>
      </c>
      <c r="Q2378" s="22">
        <v>0</v>
      </c>
      <c r="R2378" s="29">
        <v>0</v>
      </c>
      <c r="S2378" s="22">
        <v>0</v>
      </c>
      <c r="T2378" s="29">
        <v>0</v>
      </c>
      <c r="U2378" s="22">
        <v>129994</v>
      </c>
      <c r="V2378" s="29">
        <v>336204.01</v>
      </c>
      <c r="W2378" s="22">
        <v>3442</v>
      </c>
      <c r="X2378" s="29">
        <v>7632.69</v>
      </c>
      <c r="Y2378" s="22">
        <v>0</v>
      </c>
      <c r="Z2378" s="29">
        <v>0</v>
      </c>
      <c r="AA2378" s="22">
        <v>2148568</v>
      </c>
      <c r="AB2378" s="29">
        <v>7544248.0300000003</v>
      </c>
      <c r="AC2378" s="22">
        <v>1</v>
      </c>
      <c r="AD2378" s="29">
        <v>1</v>
      </c>
      <c r="AE2378" s="29">
        <v>0</v>
      </c>
      <c r="AF2378" s="29">
        <v>7888085.7300000004</v>
      </c>
      <c r="AG2378" s="29" t="s">
        <v>35</v>
      </c>
      <c r="AI2378"/>
    </row>
    <row r="2379" spans="1:35">
      <c r="A2379" s="17">
        <v>2377</v>
      </c>
      <c r="B2379" s="18">
        <v>45778</v>
      </c>
      <c r="C2379" s="19" t="s">
        <v>41</v>
      </c>
      <c r="D2379" s="19" t="s">
        <v>65</v>
      </c>
      <c r="E2379" s="17">
        <v>12798</v>
      </c>
      <c r="F2379" s="17">
        <v>8603</v>
      </c>
      <c r="G2379" s="17">
        <v>1811639</v>
      </c>
      <c r="H2379" s="20">
        <v>2150</v>
      </c>
      <c r="I2379" s="17">
        <v>2346798</v>
      </c>
      <c r="J2379" s="17">
        <v>926453</v>
      </c>
      <c r="K2379" s="17">
        <v>24276236</v>
      </c>
      <c r="L2379" s="17">
        <v>60295192</v>
      </c>
      <c r="M2379" s="17">
        <v>86801025</v>
      </c>
      <c r="N2379" s="21">
        <v>189614639.5</v>
      </c>
      <c r="O2379" s="17">
        <v>37724554</v>
      </c>
      <c r="P2379" s="21">
        <v>327857379.99000001</v>
      </c>
      <c r="Q2379" s="17">
        <v>0</v>
      </c>
      <c r="R2379" s="21">
        <v>0</v>
      </c>
      <c r="S2379" s="17">
        <v>161317</v>
      </c>
      <c r="T2379" s="21">
        <v>1099575.3899999999</v>
      </c>
      <c r="U2379" s="17">
        <v>8877198</v>
      </c>
      <c r="V2379" s="21">
        <v>34749484.609999999</v>
      </c>
      <c r="W2379" s="17">
        <v>6398706</v>
      </c>
      <c r="X2379" s="21">
        <v>33521767.899999999</v>
      </c>
      <c r="Y2379" s="17">
        <v>48753</v>
      </c>
      <c r="Z2379" s="21">
        <v>765011.59</v>
      </c>
      <c r="AA2379" s="17">
        <v>32375071</v>
      </c>
      <c r="AB2379" s="21">
        <v>230415032.78</v>
      </c>
      <c r="AC2379" s="17">
        <v>33</v>
      </c>
      <c r="AD2379" s="21">
        <v>42.13</v>
      </c>
      <c r="AE2379" s="21">
        <v>518571594.88</v>
      </c>
      <c r="AF2379" s="21">
        <v>299451339.00999999</v>
      </c>
      <c r="AG2379" s="21" t="s">
        <v>40</v>
      </c>
      <c r="AI2379"/>
    </row>
    <row r="2380" spans="1:35">
      <c r="A2380" s="22">
        <v>2378</v>
      </c>
      <c r="B2380" s="28">
        <v>45778</v>
      </c>
      <c r="C2380" s="23" t="s">
        <v>38</v>
      </c>
      <c r="D2380" s="23" t="s">
        <v>66</v>
      </c>
      <c r="E2380" s="22">
        <v>46</v>
      </c>
      <c r="F2380" s="22">
        <v>25</v>
      </c>
      <c r="G2380" s="22">
        <v>0</v>
      </c>
      <c r="H2380" s="38">
        <v>0</v>
      </c>
      <c r="I2380" s="22">
        <v>0</v>
      </c>
      <c r="J2380" s="22">
        <v>0</v>
      </c>
      <c r="K2380" s="22">
        <v>915980</v>
      </c>
      <c r="L2380" s="22">
        <v>805504</v>
      </c>
      <c r="M2380" s="22">
        <v>1107630</v>
      </c>
      <c r="N2380" s="29">
        <v>4120547.02</v>
      </c>
      <c r="O2380" s="22">
        <v>1861112</v>
      </c>
      <c r="P2380" s="29">
        <v>15730087.869999999</v>
      </c>
      <c r="Q2380" s="22">
        <v>0</v>
      </c>
      <c r="R2380" s="29">
        <v>0</v>
      </c>
      <c r="S2380" s="22">
        <v>2923</v>
      </c>
      <c r="T2380" s="29">
        <v>22241.75</v>
      </c>
      <c r="U2380" s="22">
        <v>275782</v>
      </c>
      <c r="V2380" s="29">
        <v>1319519.8899999999</v>
      </c>
      <c r="W2380" s="22">
        <v>0</v>
      </c>
      <c r="X2380" s="29">
        <v>0</v>
      </c>
      <c r="Y2380" s="22">
        <v>0</v>
      </c>
      <c r="Z2380" s="29">
        <v>0</v>
      </c>
      <c r="AA2380" s="22">
        <v>245393</v>
      </c>
      <c r="AB2380" s="29">
        <v>1547355.38</v>
      </c>
      <c r="AC2380" s="22">
        <v>0</v>
      </c>
      <c r="AD2380" s="29">
        <v>0</v>
      </c>
      <c r="AE2380" s="29">
        <v>19872876.640000001</v>
      </c>
      <c r="AF2380" s="29">
        <v>2866875.2699999996</v>
      </c>
      <c r="AG2380" s="29" t="s">
        <v>40</v>
      </c>
      <c r="AI2380"/>
    </row>
    <row r="2381" spans="1:35">
      <c r="A2381" s="17">
        <v>2379</v>
      </c>
      <c r="B2381" s="18">
        <v>45778</v>
      </c>
      <c r="C2381" s="19" t="s">
        <v>41</v>
      </c>
      <c r="D2381" s="19" t="s">
        <v>67</v>
      </c>
      <c r="E2381" s="17">
        <v>11371</v>
      </c>
      <c r="F2381" s="17">
        <v>3751</v>
      </c>
      <c r="G2381" s="17">
        <v>2117869</v>
      </c>
      <c r="H2381" s="20">
        <v>6246</v>
      </c>
      <c r="I2381" s="17">
        <v>602303</v>
      </c>
      <c r="J2381" s="17">
        <v>3780316</v>
      </c>
      <c r="K2381" s="17">
        <v>18268429</v>
      </c>
      <c r="L2381" s="17">
        <v>31869091</v>
      </c>
      <c r="M2381" s="17">
        <v>18504004</v>
      </c>
      <c r="N2381" s="21">
        <v>99239439.659999996</v>
      </c>
      <c r="O2381" s="17">
        <v>65795922</v>
      </c>
      <c r="P2381" s="21">
        <v>245910279.38</v>
      </c>
      <c r="Q2381" s="17">
        <v>41</v>
      </c>
      <c r="R2381" s="21">
        <v>3054.14</v>
      </c>
      <c r="S2381" s="17">
        <v>55083</v>
      </c>
      <c r="T2381" s="21">
        <v>290967.34999999998</v>
      </c>
      <c r="U2381" s="17">
        <v>4829798</v>
      </c>
      <c r="V2381" s="21">
        <v>21121759.329999998</v>
      </c>
      <c r="W2381" s="17">
        <v>3079041</v>
      </c>
      <c r="X2381" s="21">
        <v>19245218.739999998</v>
      </c>
      <c r="Y2381" s="17">
        <v>5474</v>
      </c>
      <c r="Z2381" s="21">
        <v>117031.21</v>
      </c>
      <c r="AA2381" s="17">
        <v>13499490</v>
      </c>
      <c r="AB2381" s="21">
        <v>105275358.15000001</v>
      </c>
      <c r="AC2381" s="17">
        <v>0</v>
      </c>
      <c r="AD2381" s="21">
        <v>0</v>
      </c>
      <c r="AE2381" s="21">
        <v>345443740.52999997</v>
      </c>
      <c r="AF2381" s="21">
        <v>145759367.43000001</v>
      </c>
      <c r="AG2381" s="21" t="s">
        <v>40</v>
      </c>
      <c r="AI2381"/>
    </row>
    <row r="2382" spans="1:35">
      <c r="A2382" s="22">
        <v>2380</v>
      </c>
      <c r="B2382" s="28">
        <v>45778</v>
      </c>
      <c r="C2382" s="23" t="s">
        <v>41</v>
      </c>
      <c r="D2382" s="23" t="s">
        <v>68</v>
      </c>
      <c r="E2382" s="22">
        <v>2368</v>
      </c>
      <c r="F2382" s="22">
        <v>687</v>
      </c>
      <c r="G2382" s="22">
        <v>13946</v>
      </c>
      <c r="H2382" s="38">
        <v>1407</v>
      </c>
      <c r="I2382" s="22">
        <v>0</v>
      </c>
      <c r="J2382" s="22">
        <v>425754</v>
      </c>
      <c r="K2382" s="22">
        <v>43577</v>
      </c>
      <c r="L2382" s="22">
        <v>12197939</v>
      </c>
      <c r="M2382" s="22">
        <v>79491</v>
      </c>
      <c r="N2382" s="29">
        <v>366014.75</v>
      </c>
      <c r="O2382" s="22">
        <v>64042</v>
      </c>
      <c r="P2382" s="29">
        <v>295830.87</v>
      </c>
      <c r="Q2382" s="22">
        <v>0</v>
      </c>
      <c r="R2382" s="29">
        <v>0</v>
      </c>
      <c r="S2382" s="22">
        <v>532</v>
      </c>
      <c r="T2382" s="29">
        <v>3144.66</v>
      </c>
      <c r="U2382" s="22">
        <v>1006644</v>
      </c>
      <c r="V2382" s="29">
        <v>2481500.7200000002</v>
      </c>
      <c r="W2382" s="22">
        <v>193923</v>
      </c>
      <c r="X2382" s="29">
        <v>568131.80000000005</v>
      </c>
      <c r="Y2382" s="22">
        <v>0</v>
      </c>
      <c r="Z2382" s="29">
        <v>0</v>
      </c>
      <c r="AA2382" s="22">
        <v>4542869</v>
      </c>
      <c r="AB2382" s="29">
        <v>24575681.350000001</v>
      </c>
      <c r="AC2382" s="22">
        <v>87</v>
      </c>
      <c r="AD2382" s="29">
        <v>30.48</v>
      </c>
      <c r="AE2382" s="29">
        <v>664990.28</v>
      </c>
      <c r="AF2382" s="29">
        <v>27625344.350000001</v>
      </c>
      <c r="AG2382" s="29" t="s">
        <v>35</v>
      </c>
      <c r="AI2382"/>
    </row>
    <row r="2383" spans="1:35">
      <c r="A2383" s="17">
        <v>2381</v>
      </c>
      <c r="B2383" s="18">
        <v>45778</v>
      </c>
      <c r="C2383" s="19" t="s">
        <v>41</v>
      </c>
      <c r="D2383" s="19" t="s">
        <v>69</v>
      </c>
      <c r="E2383" s="17">
        <v>734</v>
      </c>
      <c r="F2383" s="17">
        <v>305</v>
      </c>
      <c r="G2383" s="17">
        <v>40617</v>
      </c>
      <c r="H2383" s="20">
        <v>7294</v>
      </c>
      <c r="I2383" s="17">
        <v>0</v>
      </c>
      <c r="J2383" s="17">
        <v>166061</v>
      </c>
      <c r="K2383" s="17">
        <v>3704375</v>
      </c>
      <c r="L2383" s="17">
        <v>6606865</v>
      </c>
      <c r="M2383" s="17">
        <v>12875859</v>
      </c>
      <c r="N2383" s="21">
        <v>22038808.18</v>
      </c>
      <c r="O2383" s="17">
        <v>2573138</v>
      </c>
      <c r="P2383" s="21">
        <v>17905998.350000001</v>
      </c>
      <c r="Q2383" s="17">
        <v>0</v>
      </c>
      <c r="R2383" s="21">
        <v>0</v>
      </c>
      <c r="S2383" s="17">
        <v>22336</v>
      </c>
      <c r="T2383" s="21">
        <v>114708.9</v>
      </c>
      <c r="U2383" s="17">
        <v>588571</v>
      </c>
      <c r="V2383" s="21">
        <v>2323514.39</v>
      </c>
      <c r="W2383" s="17">
        <v>298356</v>
      </c>
      <c r="X2383" s="21">
        <v>3544779.11</v>
      </c>
      <c r="Y2383" s="17">
        <v>0</v>
      </c>
      <c r="Z2383" s="21">
        <v>0</v>
      </c>
      <c r="AA2383" s="17">
        <v>3096836</v>
      </c>
      <c r="AB2383" s="21">
        <v>18210601.359999999</v>
      </c>
      <c r="AC2383" s="17">
        <v>0</v>
      </c>
      <c r="AD2383" s="21">
        <v>0</v>
      </c>
      <c r="AE2383" s="21">
        <v>40059515.43</v>
      </c>
      <c r="AF2383" s="21">
        <v>24078894.859999999</v>
      </c>
      <c r="AG2383" s="21" t="s">
        <v>40</v>
      </c>
      <c r="AI2383"/>
    </row>
    <row r="2384" spans="1:35">
      <c r="A2384" s="22">
        <v>2382</v>
      </c>
      <c r="B2384" s="28">
        <v>45778</v>
      </c>
      <c r="C2384" s="23" t="s">
        <v>36</v>
      </c>
      <c r="D2384" s="23" t="s">
        <v>70</v>
      </c>
      <c r="E2384" s="22">
        <v>0</v>
      </c>
      <c r="F2384" s="22">
        <v>0</v>
      </c>
      <c r="G2384" s="22">
        <v>0</v>
      </c>
      <c r="H2384" s="38">
        <v>194607</v>
      </c>
      <c r="I2384" s="22">
        <v>0</v>
      </c>
      <c r="J2384" s="22">
        <v>2537439</v>
      </c>
      <c r="K2384" s="22">
        <v>0</v>
      </c>
      <c r="L2384" s="22">
        <v>25067886</v>
      </c>
      <c r="M2384" s="22">
        <v>0</v>
      </c>
      <c r="N2384" s="29">
        <v>0</v>
      </c>
      <c r="O2384" s="22">
        <v>0</v>
      </c>
      <c r="P2384" s="29">
        <v>0</v>
      </c>
      <c r="Q2384" s="22">
        <v>0</v>
      </c>
      <c r="R2384" s="29">
        <v>0</v>
      </c>
      <c r="S2384" s="22">
        <v>0</v>
      </c>
      <c r="T2384" s="29">
        <v>0</v>
      </c>
      <c r="U2384" s="22">
        <v>0</v>
      </c>
      <c r="V2384" s="29">
        <v>0</v>
      </c>
      <c r="W2384" s="22">
        <v>214070</v>
      </c>
      <c r="X2384" s="29">
        <v>105355.69</v>
      </c>
      <c r="Y2384" s="22">
        <v>0</v>
      </c>
      <c r="Z2384" s="29">
        <v>0</v>
      </c>
      <c r="AA2384" s="22">
        <v>0</v>
      </c>
      <c r="AB2384" s="29">
        <v>0</v>
      </c>
      <c r="AC2384" s="22">
        <v>0</v>
      </c>
      <c r="AD2384" s="29">
        <v>0</v>
      </c>
      <c r="AE2384" s="29">
        <v>0</v>
      </c>
      <c r="AF2384" s="29">
        <v>105355.69</v>
      </c>
      <c r="AG2384" s="29" t="s">
        <v>35</v>
      </c>
      <c r="AI2384"/>
    </row>
    <row r="2385" spans="1:35">
      <c r="A2385" s="17">
        <v>2383</v>
      </c>
      <c r="B2385" s="18">
        <v>45778</v>
      </c>
      <c r="C2385" s="19" t="s">
        <v>45</v>
      </c>
      <c r="D2385" s="19" t="s">
        <v>71</v>
      </c>
      <c r="E2385" s="17">
        <v>4777</v>
      </c>
      <c r="F2385" s="17">
        <v>628</v>
      </c>
      <c r="G2385" s="17">
        <v>19898</v>
      </c>
      <c r="H2385" s="20">
        <v>15002</v>
      </c>
      <c r="I2385" s="17">
        <v>0</v>
      </c>
      <c r="J2385" s="17">
        <v>2849743</v>
      </c>
      <c r="K2385" s="17">
        <v>278858</v>
      </c>
      <c r="L2385" s="17">
        <v>33604279</v>
      </c>
      <c r="M2385" s="17">
        <v>206379</v>
      </c>
      <c r="N2385" s="21">
        <v>934194.8</v>
      </c>
      <c r="O2385" s="17">
        <v>140497</v>
      </c>
      <c r="P2385" s="21">
        <v>1128391.53</v>
      </c>
      <c r="Q2385" s="17">
        <v>0</v>
      </c>
      <c r="R2385" s="21">
        <v>0</v>
      </c>
      <c r="S2385" s="17">
        <v>4051</v>
      </c>
      <c r="T2385" s="21">
        <v>33934.839999999997</v>
      </c>
      <c r="U2385" s="17">
        <v>2717781</v>
      </c>
      <c r="V2385" s="21">
        <v>6828124.9800000004</v>
      </c>
      <c r="W2385" s="17">
        <v>486580</v>
      </c>
      <c r="X2385" s="21">
        <v>1078017.06</v>
      </c>
      <c r="Y2385" s="17">
        <v>118</v>
      </c>
      <c r="Z2385" s="21">
        <v>408.18</v>
      </c>
      <c r="AA2385" s="17">
        <v>17905107</v>
      </c>
      <c r="AB2385" s="21">
        <v>89595030.709999993</v>
      </c>
      <c r="AC2385" s="17">
        <v>8</v>
      </c>
      <c r="AD2385" s="21">
        <v>4.9000000000000004</v>
      </c>
      <c r="AE2385" s="21">
        <v>2096521.1700000002</v>
      </c>
      <c r="AF2385" s="21">
        <v>97501585.829999998</v>
      </c>
      <c r="AG2385" s="21" t="s">
        <v>35</v>
      </c>
      <c r="AI2385"/>
    </row>
    <row r="2386" spans="1:35">
      <c r="A2386" s="22">
        <v>2384</v>
      </c>
      <c r="B2386" s="28">
        <v>45778</v>
      </c>
      <c r="C2386" s="23" t="s">
        <v>45</v>
      </c>
      <c r="D2386" s="23" t="s">
        <v>72</v>
      </c>
      <c r="E2386" s="22">
        <v>2766</v>
      </c>
      <c r="F2386" s="22">
        <v>734</v>
      </c>
      <c r="G2386" s="22">
        <v>0</v>
      </c>
      <c r="H2386" s="38">
        <v>10579</v>
      </c>
      <c r="I2386" s="22">
        <v>0</v>
      </c>
      <c r="J2386" s="22">
        <v>469577</v>
      </c>
      <c r="K2386" s="22">
        <v>74106</v>
      </c>
      <c r="L2386" s="22">
        <v>18796495</v>
      </c>
      <c r="M2386" s="22">
        <v>74576</v>
      </c>
      <c r="N2386" s="29">
        <v>250085.47</v>
      </c>
      <c r="O2386" s="22">
        <v>26614</v>
      </c>
      <c r="P2386" s="29">
        <v>104009.9</v>
      </c>
      <c r="Q2386" s="22">
        <v>0</v>
      </c>
      <c r="R2386" s="29">
        <v>0</v>
      </c>
      <c r="S2386" s="22">
        <v>2344</v>
      </c>
      <c r="T2386" s="29">
        <v>12203.3</v>
      </c>
      <c r="U2386" s="22">
        <v>2161990</v>
      </c>
      <c r="V2386" s="29">
        <v>5179723.2</v>
      </c>
      <c r="W2386" s="22">
        <v>235390</v>
      </c>
      <c r="X2386" s="29">
        <v>666547.72</v>
      </c>
      <c r="Y2386" s="22">
        <v>0</v>
      </c>
      <c r="Z2386" s="29">
        <v>0</v>
      </c>
      <c r="AA2386" s="22">
        <v>11658191</v>
      </c>
      <c r="AB2386" s="29">
        <v>52182363.539999999</v>
      </c>
      <c r="AC2386" s="22">
        <v>0</v>
      </c>
      <c r="AD2386" s="29">
        <v>0</v>
      </c>
      <c r="AE2386" s="29">
        <v>366298.67</v>
      </c>
      <c r="AF2386" s="29">
        <v>58028634.460000001</v>
      </c>
      <c r="AG2386" s="29" t="s">
        <v>35</v>
      </c>
      <c r="AI2386"/>
    </row>
    <row r="2387" spans="1:35">
      <c r="A2387" s="17">
        <v>2385</v>
      </c>
      <c r="B2387" s="18">
        <v>45778</v>
      </c>
      <c r="C2387" s="19" t="s">
        <v>41</v>
      </c>
      <c r="D2387" s="19" t="s">
        <v>73</v>
      </c>
      <c r="E2387" s="17">
        <v>2028</v>
      </c>
      <c r="F2387" s="17">
        <v>1017</v>
      </c>
      <c r="G2387" s="17">
        <v>197311</v>
      </c>
      <c r="H2387" s="20">
        <v>0</v>
      </c>
      <c r="I2387" s="17">
        <v>12338</v>
      </c>
      <c r="J2387" s="17">
        <v>7671286</v>
      </c>
      <c r="K2387" s="17">
        <v>3189282</v>
      </c>
      <c r="L2387" s="17">
        <v>11123782</v>
      </c>
      <c r="M2387" s="17">
        <v>4233910</v>
      </c>
      <c r="N2387" s="21">
        <v>29990571.210000001</v>
      </c>
      <c r="O2387" s="17">
        <v>9300065</v>
      </c>
      <c r="P2387" s="21">
        <v>60835849.469999999</v>
      </c>
      <c r="Q2387" s="17">
        <v>0</v>
      </c>
      <c r="R2387" s="21">
        <v>0</v>
      </c>
      <c r="S2387" s="17">
        <v>22763</v>
      </c>
      <c r="T2387" s="21">
        <v>125411.57</v>
      </c>
      <c r="U2387" s="17">
        <v>610196</v>
      </c>
      <c r="V2387" s="21">
        <v>1904182.64</v>
      </c>
      <c r="W2387" s="17">
        <v>472629</v>
      </c>
      <c r="X2387" s="21">
        <v>2275583.38</v>
      </c>
      <c r="Y2387" s="17">
        <v>935</v>
      </c>
      <c r="Z2387" s="21">
        <v>84706.01</v>
      </c>
      <c r="AA2387" s="17">
        <v>3541817</v>
      </c>
      <c r="AB2387" s="21">
        <v>21706868.129999999</v>
      </c>
      <c r="AC2387" s="17">
        <v>0</v>
      </c>
      <c r="AD2387" s="21">
        <v>0</v>
      </c>
      <c r="AE2387" s="21">
        <v>90951832.25</v>
      </c>
      <c r="AF2387" s="21">
        <v>25971340.159999996</v>
      </c>
      <c r="AG2387" s="21" t="s">
        <v>40</v>
      </c>
      <c r="AI2387"/>
    </row>
    <row r="2388" spans="1:35">
      <c r="A2388" s="22">
        <v>2386</v>
      </c>
      <c r="B2388" s="28">
        <v>45778</v>
      </c>
      <c r="C2388" s="23" t="s">
        <v>41</v>
      </c>
      <c r="D2388" s="23" t="s">
        <v>74</v>
      </c>
      <c r="E2388" s="22">
        <v>946</v>
      </c>
      <c r="F2388" s="22">
        <v>636</v>
      </c>
      <c r="G2388" s="22">
        <v>14475</v>
      </c>
      <c r="H2388" s="38">
        <v>1245</v>
      </c>
      <c r="I2388" s="22">
        <v>0</v>
      </c>
      <c r="J2388" s="22">
        <v>628000</v>
      </c>
      <c r="K2388" s="22">
        <v>130115</v>
      </c>
      <c r="L2388" s="22">
        <v>4974263</v>
      </c>
      <c r="M2388" s="22">
        <v>181841</v>
      </c>
      <c r="N2388" s="29">
        <v>1680125.63</v>
      </c>
      <c r="O2388" s="22">
        <v>103672</v>
      </c>
      <c r="P2388" s="29">
        <v>397548.37</v>
      </c>
      <c r="Q2388" s="22">
        <v>0</v>
      </c>
      <c r="R2388" s="29">
        <v>0</v>
      </c>
      <c r="S2388" s="22">
        <v>10344</v>
      </c>
      <c r="T2388" s="29">
        <v>47715.42</v>
      </c>
      <c r="U2388" s="22">
        <v>623964</v>
      </c>
      <c r="V2388" s="29">
        <v>1574564.55</v>
      </c>
      <c r="W2388" s="22">
        <v>729190</v>
      </c>
      <c r="X2388" s="29">
        <v>489680.41</v>
      </c>
      <c r="Y2388" s="22">
        <v>0</v>
      </c>
      <c r="Z2388" s="29">
        <v>0</v>
      </c>
      <c r="AA2388" s="22">
        <v>4696300</v>
      </c>
      <c r="AB2388" s="29">
        <v>27716919.960000001</v>
      </c>
      <c r="AC2388" s="22">
        <v>0</v>
      </c>
      <c r="AD2388" s="29">
        <v>0</v>
      </c>
      <c r="AE2388" s="29">
        <v>2125389.42</v>
      </c>
      <c r="AF2388" s="29">
        <v>29781164.920000002</v>
      </c>
      <c r="AG2388" s="29" t="s">
        <v>35</v>
      </c>
      <c r="AI2388"/>
    </row>
    <row r="2389" spans="1:35">
      <c r="A2389" s="17">
        <v>2387</v>
      </c>
      <c r="B2389" s="18">
        <v>45778</v>
      </c>
      <c r="C2389" s="19" t="s">
        <v>33</v>
      </c>
      <c r="D2389" s="19" t="s">
        <v>75</v>
      </c>
      <c r="E2389" s="17">
        <v>58</v>
      </c>
      <c r="F2389" s="17">
        <v>3</v>
      </c>
      <c r="G2389" s="17">
        <v>0</v>
      </c>
      <c r="H2389" s="20">
        <v>173</v>
      </c>
      <c r="I2389" s="17">
        <v>0</v>
      </c>
      <c r="J2389" s="17">
        <v>508539</v>
      </c>
      <c r="K2389" s="17">
        <v>0</v>
      </c>
      <c r="L2389" s="17">
        <v>3922347</v>
      </c>
      <c r="M2389" s="17">
        <v>0</v>
      </c>
      <c r="N2389" s="21">
        <v>0</v>
      </c>
      <c r="O2389" s="17">
        <v>0</v>
      </c>
      <c r="P2389" s="21">
        <v>0</v>
      </c>
      <c r="Q2389" s="17">
        <v>0</v>
      </c>
      <c r="R2389" s="21">
        <v>0</v>
      </c>
      <c r="S2389" s="17">
        <v>0</v>
      </c>
      <c r="T2389" s="21">
        <v>0</v>
      </c>
      <c r="U2389" s="17">
        <v>38156</v>
      </c>
      <c r="V2389" s="21">
        <v>90060.15</v>
      </c>
      <c r="W2389" s="17">
        <v>6411</v>
      </c>
      <c r="X2389" s="21">
        <v>25845.95</v>
      </c>
      <c r="Y2389" s="17">
        <v>0</v>
      </c>
      <c r="Z2389" s="21">
        <v>0</v>
      </c>
      <c r="AA2389" s="17">
        <v>422128</v>
      </c>
      <c r="AB2389" s="21">
        <v>1796104.76</v>
      </c>
      <c r="AC2389" s="17">
        <v>0</v>
      </c>
      <c r="AD2389" s="21">
        <v>0</v>
      </c>
      <c r="AE2389" s="21">
        <v>0</v>
      </c>
      <c r="AF2389" s="21">
        <v>1912010.86</v>
      </c>
      <c r="AG2389" s="21" t="s">
        <v>35</v>
      </c>
      <c r="AI2389"/>
    </row>
    <row r="2390" spans="1:35">
      <c r="A2390" s="22">
        <v>2388</v>
      </c>
      <c r="B2390" s="28">
        <v>45778</v>
      </c>
      <c r="C2390" s="23" t="s">
        <v>36</v>
      </c>
      <c r="D2390" s="23" t="s">
        <v>76</v>
      </c>
      <c r="E2390" s="22">
        <v>0</v>
      </c>
      <c r="F2390" s="22">
        <v>0</v>
      </c>
      <c r="G2390" s="22">
        <v>0</v>
      </c>
      <c r="H2390" s="38">
        <v>0</v>
      </c>
      <c r="I2390" s="22">
        <v>0</v>
      </c>
      <c r="J2390" s="22">
        <v>124003</v>
      </c>
      <c r="K2390" s="22">
        <v>0</v>
      </c>
      <c r="L2390" s="22">
        <v>781310</v>
      </c>
      <c r="M2390" s="22">
        <v>0</v>
      </c>
      <c r="N2390" s="29">
        <v>0</v>
      </c>
      <c r="O2390" s="22">
        <v>0</v>
      </c>
      <c r="P2390" s="29">
        <v>0</v>
      </c>
      <c r="Q2390" s="22">
        <v>0</v>
      </c>
      <c r="R2390" s="29">
        <v>0</v>
      </c>
      <c r="S2390" s="22">
        <v>0</v>
      </c>
      <c r="T2390" s="29">
        <v>0</v>
      </c>
      <c r="U2390" s="22">
        <v>14409</v>
      </c>
      <c r="V2390" s="29">
        <v>20412.54</v>
      </c>
      <c r="W2390" s="22">
        <v>25398</v>
      </c>
      <c r="X2390" s="29">
        <v>86746.71</v>
      </c>
      <c r="Y2390" s="22">
        <v>1911</v>
      </c>
      <c r="Z2390" s="29">
        <v>1047.4100000000001</v>
      </c>
      <c r="AA2390" s="22">
        <v>79736</v>
      </c>
      <c r="AB2390" s="29">
        <v>384903.21</v>
      </c>
      <c r="AC2390" s="22">
        <v>0</v>
      </c>
      <c r="AD2390" s="29">
        <v>0</v>
      </c>
      <c r="AE2390" s="29">
        <v>0</v>
      </c>
      <c r="AF2390" s="29">
        <v>493109.87</v>
      </c>
      <c r="AG2390" s="29" t="s">
        <v>35</v>
      </c>
      <c r="AI2390"/>
    </row>
    <row r="2391" spans="1:35">
      <c r="A2391" s="17">
        <v>2389</v>
      </c>
      <c r="B2391" s="18">
        <v>45778</v>
      </c>
      <c r="C2391" s="19" t="s">
        <v>38</v>
      </c>
      <c r="D2391" s="19" t="s">
        <v>104</v>
      </c>
      <c r="E2391" s="17">
        <v>1</v>
      </c>
      <c r="F2391" s="17">
        <v>0</v>
      </c>
      <c r="G2391" s="17">
        <v>0</v>
      </c>
      <c r="H2391" s="20">
        <v>0</v>
      </c>
      <c r="I2391" s="17">
        <v>0</v>
      </c>
      <c r="J2391" s="17">
        <v>0</v>
      </c>
      <c r="K2391" s="17">
        <v>0</v>
      </c>
      <c r="L2391" s="17">
        <v>1706</v>
      </c>
      <c r="M2391" s="17">
        <v>0</v>
      </c>
      <c r="N2391" s="21">
        <v>0</v>
      </c>
      <c r="O2391" s="17">
        <v>0</v>
      </c>
      <c r="P2391" s="21">
        <v>0</v>
      </c>
      <c r="Q2391" s="17">
        <v>0</v>
      </c>
      <c r="R2391" s="21">
        <v>0</v>
      </c>
      <c r="S2391" s="17">
        <v>0</v>
      </c>
      <c r="T2391" s="21">
        <v>0</v>
      </c>
      <c r="U2391" s="17">
        <v>1464</v>
      </c>
      <c r="V2391" s="21">
        <v>4540.74</v>
      </c>
      <c r="W2391" s="17">
        <v>204</v>
      </c>
      <c r="X2391" s="21">
        <v>458.18</v>
      </c>
      <c r="Y2391" s="17">
        <v>0</v>
      </c>
      <c r="Z2391" s="21">
        <v>0</v>
      </c>
      <c r="AA2391" s="17">
        <v>269</v>
      </c>
      <c r="AB2391" s="21">
        <v>1736.5</v>
      </c>
      <c r="AC2391" s="17">
        <v>0</v>
      </c>
      <c r="AD2391" s="21">
        <v>0</v>
      </c>
      <c r="AE2391" s="21">
        <v>0</v>
      </c>
      <c r="AF2391" s="21">
        <v>6735.42</v>
      </c>
      <c r="AG2391" s="21" t="s">
        <v>35</v>
      </c>
      <c r="AI2391"/>
    </row>
    <row r="2392" spans="1:35">
      <c r="A2392" s="22">
        <v>2390</v>
      </c>
      <c r="B2392" s="28">
        <v>45778</v>
      </c>
      <c r="C2392" s="23" t="s">
        <v>41</v>
      </c>
      <c r="D2392" s="23" t="s">
        <v>77</v>
      </c>
      <c r="E2392" s="22">
        <v>950</v>
      </c>
      <c r="F2392" s="22">
        <v>545</v>
      </c>
      <c r="G2392" s="22">
        <v>11217</v>
      </c>
      <c r="H2392" s="38">
        <v>0</v>
      </c>
      <c r="I2392" s="22">
        <v>0</v>
      </c>
      <c r="J2392" s="22">
        <v>131489</v>
      </c>
      <c r="K2392" s="22">
        <v>0</v>
      </c>
      <c r="L2392" s="22">
        <v>5602206</v>
      </c>
      <c r="M2392" s="22">
        <v>0</v>
      </c>
      <c r="N2392" s="29">
        <v>0</v>
      </c>
      <c r="O2392" s="22">
        <v>0</v>
      </c>
      <c r="P2392" s="29">
        <v>0</v>
      </c>
      <c r="Q2392" s="22">
        <v>0</v>
      </c>
      <c r="R2392" s="29">
        <v>0</v>
      </c>
      <c r="S2392" s="22">
        <v>0</v>
      </c>
      <c r="T2392" s="29">
        <v>0</v>
      </c>
      <c r="U2392" s="22">
        <v>694682</v>
      </c>
      <c r="V2392" s="29">
        <v>1488594.75</v>
      </c>
      <c r="W2392" s="22">
        <v>48313</v>
      </c>
      <c r="X2392" s="29">
        <v>156932.15</v>
      </c>
      <c r="Y2392" s="22">
        <v>0</v>
      </c>
      <c r="Z2392" s="29">
        <v>0</v>
      </c>
      <c r="AA2392" s="22">
        <v>3440838</v>
      </c>
      <c r="AB2392" s="29">
        <v>17505906.859999999</v>
      </c>
      <c r="AC2392" s="22">
        <v>0</v>
      </c>
      <c r="AD2392" s="29">
        <v>0</v>
      </c>
      <c r="AE2392" s="29">
        <v>0</v>
      </c>
      <c r="AF2392" s="29">
        <v>19151433.759999998</v>
      </c>
      <c r="AG2392" s="29" t="s">
        <v>35</v>
      </c>
      <c r="AI2392"/>
    </row>
    <row r="2393" spans="1:35">
      <c r="A2393" s="17">
        <v>2391</v>
      </c>
      <c r="B2393" s="18">
        <v>45778</v>
      </c>
      <c r="C2393" s="19" t="s">
        <v>41</v>
      </c>
      <c r="D2393" s="19" t="s">
        <v>78</v>
      </c>
      <c r="E2393" s="17">
        <v>1545</v>
      </c>
      <c r="F2393" s="17">
        <v>689</v>
      </c>
      <c r="G2393" s="17">
        <v>1395</v>
      </c>
      <c r="H2393" s="20">
        <v>0</v>
      </c>
      <c r="I2393" s="17">
        <v>0</v>
      </c>
      <c r="J2393" s="17">
        <v>45411</v>
      </c>
      <c r="K2393" s="17">
        <v>10368</v>
      </c>
      <c r="L2393" s="17">
        <v>5382607</v>
      </c>
      <c r="M2393" s="17">
        <v>23693</v>
      </c>
      <c r="N2393" s="21">
        <v>168944.59</v>
      </c>
      <c r="O2393" s="17">
        <v>7978</v>
      </c>
      <c r="P2393" s="21">
        <v>122061.62</v>
      </c>
      <c r="Q2393" s="17">
        <v>0</v>
      </c>
      <c r="R2393" s="21">
        <v>0</v>
      </c>
      <c r="S2393" s="17">
        <v>390</v>
      </c>
      <c r="T2393" s="21">
        <v>3073.3</v>
      </c>
      <c r="U2393" s="17">
        <v>849433</v>
      </c>
      <c r="V2393" s="21">
        <v>2397018.7200000002</v>
      </c>
      <c r="W2393" s="17">
        <v>130042</v>
      </c>
      <c r="X2393" s="21">
        <v>583339.64</v>
      </c>
      <c r="Y2393" s="17">
        <v>0</v>
      </c>
      <c r="Z2393" s="21">
        <v>0</v>
      </c>
      <c r="AA2393" s="17">
        <v>3786335</v>
      </c>
      <c r="AB2393" s="21">
        <v>19955580.48</v>
      </c>
      <c r="AC2393" s="17">
        <v>0</v>
      </c>
      <c r="AD2393" s="21">
        <v>0</v>
      </c>
      <c r="AE2393" s="21">
        <v>294079.50999999995</v>
      </c>
      <c r="AF2393" s="21">
        <v>22935938.84</v>
      </c>
      <c r="AG2393" s="21" t="s">
        <v>35</v>
      </c>
      <c r="AI2393"/>
    </row>
    <row r="2394" spans="1:35">
      <c r="A2394" s="22">
        <v>2392</v>
      </c>
      <c r="B2394" s="28">
        <v>45778</v>
      </c>
      <c r="C2394" s="23" t="s">
        <v>38</v>
      </c>
      <c r="D2394" s="23" t="s">
        <v>105</v>
      </c>
      <c r="E2394" s="22">
        <v>0</v>
      </c>
      <c r="F2394" s="22">
        <v>0</v>
      </c>
      <c r="G2394" s="22">
        <v>0</v>
      </c>
      <c r="H2394" s="38">
        <v>0</v>
      </c>
      <c r="I2394" s="22">
        <v>0</v>
      </c>
      <c r="J2394" s="22">
        <v>0</v>
      </c>
      <c r="K2394" s="22">
        <v>0</v>
      </c>
      <c r="L2394" s="22">
        <v>561</v>
      </c>
      <c r="M2394" s="22">
        <v>0</v>
      </c>
      <c r="N2394" s="29">
        <v>0</v>
      </c>
      <c r="O2394" s="22">
        <v>0</v>
      </c>
      <c r="P2394" s="29">
        <v>0</v>
      </c>
      <c r="Q2394" s="22">
        <v>0</v>
      </c>
      <c r="R2394" s="29">
        <v>0</v>
      </c>
      <c r="S2394" s="22">
        <v>0</v>
      </c>
      <c r="T2394" s="29">
        <v>0</v>
      </c>
      <c r="U2394" s="22">
        <v>550</v>
      </c>
      <c r="V2394" s="29">
        <v>1678.04</v>
      </c>
      <c r="W2394" s="22">
        <v>202</v>
      </c>
      <c r="X2394" s="29">
        <v>528.13</v>
      </c>
      <c r="Y2394" s="22">
        <v>0</v>
      </c>
      <c r="Z2394" s="29">
        <v>0</v>
      </c>
      <c r="AA2394" s="22">
        <v>98</v>
      </c>
      <c r="AB2394" s="29">
        <v>631</v>
      </c>
      <c r="AC2394" s="22">
        <v>0</v>
      </c>
      <c r="AD2394" s="29">
        <v>0</v>
      </c>
      <c r="AE2394" s="29">
        <v>0</v>
      </c>
      <c r="AF2394" s="29">
        <v>2837.17</v>
      </c>
      <c r="AG2394" s="29" t="s">
        <v>35</v>
      </c>
      <c r="AI2394"/>
    </row>
    <row r="2395" spans="1:35">
      <c r="A2395" s="17">
        <v>2393</v>
      </c>
      <c r="B2395" s="18">
        <v>45778</v>
      </c>
      <c r="C2395" s="19" t="s">
        <v>41</v>
      </c>
      <c r="D2395" s="19" t="s">
        <v>79</v>
      </c>
      <c r="E2395" s="17">
        <v>1972</v>
      </c>
      <c r="F2395" s="17">
        <v>1217</v>
      </c>
      <c r="G2395" s="17">
        <v>75074</v>
      </c>
      <c r="H2395" s="20">
        <v>0</v>
      </c>
      <c r="I2395" s="17">
        <v>156854</v>
      </c>
      <c r="J2395" s="17">
        <v>726428</v>
      </c>
      <c r="K2395" s="17">
        <v>4866190</v>
      </c>
      <c r="L2395" s="17">
        <v>35491965</v>
      </c>
      <c r="M2395" s="17">
        <v>11836448</v>
      </c>
      <c r="N2395" s="21">
        <v>25191343.530000001</v>
      </c>
      <c r="O2395" s="17">
        <v>4305846</v>
      </c>
      <c r="P2395" s="21">
        <v>37888242.310000002</v>
      </c>
      <c r="Q2395" s="17">
        <v>0</v>
      </c>
      <c r="R2395" s="21">
        <v>0</v>
      </c>
      <c r="S2395" s="17">
        <v>21828</v>
      </c>
      <c r="T2395" s="21">
        <v>112006.27</v>
      </c>
      <c r="U2395" s="17">
        <v>1728166</v>
      </c>
      <c r="V2395" s="21">
        <v>4566951.18</v>
      </c>
      <c r="W2395" s="17">
        <v>1509017</v>
      </c>
      <c r="X2395" s="21">
        <v>4865244.96</v>
      </c>
      <c r="Y2395" s="17">
        <v>0</v>
      </c>
      <c r="Z2395" s="21">
        <v>0</v>
      </c>
      <c r="AA2395" s="17">
        <v>9322496</v>
      </c>
      <c r="AB2395" s="21">
        <v>50159877.829999998</v>
      </c>
      <c r="AC2395" s="17">
        <v>0</v>
      </c>
      <c r="AD2395" s="21">
        <v>0</v>
      </c>
      <c r="AE2395" s="21">
        <v>63191592.110000007</v>
      </c>
      <c r="AF2395" s="21">
        <v>59592073.969999999</v>
      </c>
      <c r="AG2395" s="21" t="s">
        <v>40</v>
      </c>
      <c r="AI2395"/>
    </row>
    <row r="2396" spans="1:35">
      <c r="A2396" s="22">
        <v>2394</v>
      </c>
      <c r="B2396" s="28">
        <v>45778</v>
      </c>
      <c r="C2396" s="23" t="s">
        <v>36</v>
      </c>
      <c r="D2396" s="23" t="s">
        <v>80</v>
      </c>
      <c r="E2396" s="22">
        <v>0</v>
      </c>
      <c r="F2396" s="22">
        <v>0</v>
      </c>
      <c r="G2396" s="22">
        <v>0</v>
      </c>
      <c r="H2396" s="38">
        <v>301781</v>
      </c>
      <c r="I2396" s="22">
        <v>0</v>
      </c>
      <c r="J2396" s="22">
        <v>0</v>
      </c>
      <c r="K2396" s="22">
        <v>0</v>
      </c>
      <c r="L2396" s="22">
        <v>736461</v>
      </c>
      <c r="M2396" s="22">
        <v>0</v>
      </c>
      <c r="N2396" s="29">
        <v>0</v>
      </c>
      <c r="O2396" s="22">
        <v>0</v>
      </c>
      <c r="P2396" s="29">
        <v>0</v>
      </c>
      <c r="Q2396" s="22">
        <v>0</v>
      </c>
      <c r="R2396" s="29">
        <v>0</v>
      </c>
      <c r="S2396" s="22">
        <v>0</v>
      </c>
      <c r="T2396" s="29">
        <v>0</v>
      </c>
      <c r="U2396" s="22">
        <v>14795</v>
      </c>
      <c r="V2396" s="29">
        <v>18234.18</v>
      </c>
      <c r="W2396" s="22">
        <v>11245</v>
      </c>
      <c r="X2396" s="29">
        <v>21618.5</v>
      </c>
      <c r="Y2396" s="22">
        <v>0</v>
      </c>
      <c r="Z2396" s="29">
        <v>0</v>
      </c>
      <c r="AA2396" s="22">
        <v>393780</v>
      </c>
      <c r="AB2396" s="29">
        <v>1028527.97</v>
      </c>
      <c r="AC2396" s="22">
        <v>0</v>
      </c>
      <c r="AD2396" s="29">
        <v>0</v>
      </c>
      <c r="AE2396" s="29">
        <v>0</v>
      </c>
      <c r="AF2396" s="29">
        <v>1068380.6499999999</v>
      </c>
      <c r="AG2396" s="29" t="s">
        <v>35</v>
      </c>
      <c r="AI2396"/>
    </row>
    <row r="2397" spans="1:35">
      <c r="A2397" s="17">
        <v>2395</v>
      </c>
      <c r="B2397" s="18">
        <v>45778</v>
      </c>
      <c r="C2397" s="19" t="s">
        <v>41</v>
      </c>
      <c r="D2397" s="19" t="s">
        <v>99</v>
      </c>
      <c r="E2397" s="17">
        <v>0</v>
      </c>
      <c r="F2397" s="17">
        <v>0</v>
      </c>
      <c r="G2397" s="17">
        <v>0</v>
      </c>
      <c r="H2397" s="20">
        <v>0</v>
      </c>
      <c r="I2397" s="17">
        <v>0</v>
      </c>
      <c r="J2397" s="17">
        <v>0</v>
      </c>
      <c r="K2397" s="17">
        <v>0</v>
      </c>
      <c r="L2397" s="17">
        <v>303243</v>
      </c>
      <c r="M2397" s="17">
        <v>0</v>
      </c>
      <c r="N2397" s="21">
        <v>0</v>
      </c>
      <c r="O2397" s="17">
        <v>0</v>
      </c>
      <c r="P2397" s="21">
        <v>0</v>
      </c>
      <c r="Q2397" s="17">
        <v>0</v>
      </c>
      <c r="R2397" s="21">
        <v>0</v>
      </c>
      <c r="S2397" s="17">
        <v>0</v>
      </c>
      <c r="T2397" s="21">
        <v>0</v>
      </c>
      <c r="U2397" s="17">
        <v>12868</v>
      </c>
      <c r="V2397" s="21">
        <v>26308.68</v>
      </c>
      <c r="W2397" s="17">
        <v>4104</v>
      </c>
      <c r="X2397" s="21">
        <v>11151.29</v>
      </c>
      <c r="Y2397" s="17">
        <v>0</v>
      </c>
      <c r="Z2397" s="21">
        <v>0</v>
      </c>
      <c r="AA2397" s="17">
        <v>60523</v>
      </c>
      <c r="AB2397" s="21">
        <v>301192.2</v>
      </c>
      <c r="AC2397" s="17">
        <v>0</v>
      </c>
      <c r="AD2397" s="21">
        <v>0</v>
      </c>
      <c r="AE2397" s="21">
        <v>0</v>
      </c>
      <c r="AF2397" s="21">
        <v>338652.17000000004</v>
      </c>
      <c r="AG2397" s="21" t="s">
        <v>35</v>
      </c>
      <c r="AI2397"/>
    </row>
    <row r="2398" spans="1:35">
      <c r="A2398" s="22">
        <v>2396</v>
      </c>
      <c r="B2398" s="28">
        <v>45778</v>
      </c>
      <c r="C2398" s="23" t="s">
        <v>36</v>
      </c>
      <c r="D2398" s="23" t="s">
        <v>82</v>
      </c>
      <c r="E2398" s="22">
        <v>0</v>
      </c>
      <c r="F2398" s="22">
        <v>0</v>
      </c>
      <c r="G2398" s="22">
        <v>0</v>
      </c>
      <c r="H2398" s="38">
        <v>0</v>
      </c>
      <c r="I2398" s="22">
        <v>0</v>
      </c>
      <c r="J2398" s="22">
        <v>0</v>
      </c>
      <c r="K2398" s="22">
        <v>0</v>
      </c>
      <c r="L2398" s="22">
        <v>30591221</v>
      </c>
      <c r="M2398" s="22">
        <v>0</v>
      </c>
      <c r="N2398" s="29">
        <v>0</v>
      </c>
      <c r="O2398" s="22">
        <v>0</v>
      </c>
      <c r="P2398" s="29">
        <v>0</v>
      </c>
      <c r="Q2398" s="22">
        <v>0</v>
      </c>
      <c r="R2398" s="29">
        <v>0</v>
      </c>
      <c r="S2398" s="22">
        <v>0</v>
      </c>
      <c r="T2398" s="29">
        <v>0</v>
      </c>
      <c r="U2398" s="22">
        <v>84</v>
      </c>
      <c r="V2398" s="29">
        <v>27.55</v>
      </c>
      <c r="W2398" s="22">
        <v>356</v>
      </c>
      <c r="X2398" s="29">
        <v>45.38</v>
      </c>
      <c r="Y2398" s="22">
        <v>0</v>
      </c>
      <c r="Z2398" s="29">
        <v>0</v>
      </c>
      <c r="AA2398" s="22">
        <v>59</v>
      </c>
      <c r="AB2398" s="29">
        <v>112.7</v>
      </c>
      <c r="AC2398" s="22">
        <v>0</v>
      </c>
      <c r="AD2398" s="29">
        <v>0</v>
      </c>
      <c r="AE2398" s="29">
        <v>0</v>
      </c>
      <c r="AF2398" s="29">
        <v>185.63</v>
      </c>
      <c r="AG2398" s="29" t="s">
        <v>35</v>
      </c>
      <c r="AI2398"/>
    </row>
    <row r="2399" spans="1:35">
      <c r="A2399" s="17">
        <v>2397</v>
      </c>
      <c r="B2399" s="18">
        <v>45778</v>
      </c>
      <c r="C2399" s="19" t="s">
        <v>45</v>
      </c>
      <c r="D2399" s="19" t="s">
        <v>83</v>
      </c>
      <c r="E2399" s="17">
        <v>1023</v>
      </c>
      <c r="F2399" s="17">
        <v>29</v>
      </c>
      <c r="G2399" s="17">
        <v>1025</v>
      </c>
      <c r="H2399" s="20">
        <v>1760</v>
      </c>
      <c r="I2399" s="17">
        <v>1171</v>
      </c>
      <c r="J2399" s="17">
        <v>188059</v>
      </c>
      <c r="K2399" s="17">
        <v>0</v>
      </c>
      <c r="L2399" s="17">
        <v>3569939</v>
      </c>
      <c r="M2399" s="17">
        <v>0</v>
      </c>
      <c r="N2399" s="21">
        <v>0</v>
      </c>
      <c r="O2399" s="17">
        <v>0</v>
      </c>
      <c r="P2399" s="21">
        <v>0</v>
      </c>
      <c r="Q2399" s="17">
        <v>0</v>
      </c>
      <c r="R2399" s="21">
        <v>0</v>
      </c>
      <c r="S2399" s="17">
        <v>0</v>
      </c>
      <c r="T2399" s="21">
        <v>0</v>
      </c>
      <c r="U2399" s="17">
        <v>171614</v>
      </c>
      <c r="V2399" s="21">
        <v>467469.26</v>
      </c>
      <c r="W2399" s="17">
        <v>48854</v>
      </c>
      <c r="X2399" s="21">
        <v>124286.07</v>
      </c>
      <c r="Y2399" s="17">
        <v>0</v>
      </c>
      <c r="Z2399" s="21">
        <v>0</v>
      </c>
      <c r="AA2399" s="17">
        <v>802421</v>
      </c>
      <c r="AB2399" s="21">
        <v>4178580.9</v>
      </c>
      <c r="AC2399" s="17">
        <v>0</v>
      </c>
      <c r="AD2399" s="21">
        <v>0</v>
      </c>
      <c r="AE2399" s="21">
        <v>0</v>
      </c>
      <c r="AF2399" s="21">
        <v>4770336.2300000004</v>
      </c>
      <c r="AG2399" s="21" t="s">
        <v>35</v>
      </c>
      <c r="AI2399"/>
    </row>
    <row r="2400" spans="1:35">
      <c r="A2400" s="22">
        <v>2398</v>
      </c>
      <c r="B2400" s="28">
        <v>45778</v>
      </c>
      <c r="C2400" s="23" t="s">
        <v>45</v>
      </c>
      <c r="D2400" s="23" t="s">
        <v>84</v>
      </c>
      <c r="E2400" s="22">
        <v>7390</v>
      </c>
      <c r="F2400" s="22">
        <v>3949</v>
      </c>
      <c r="G2400" s="22">
        <v>26142</v>
      </c>
      <c r="H2400" s="38">
        <v>0</v>
      </c>
      <c r="I2400" s="22">
        <v>768214</v>
      </c>
      <c r="J2400" s="22">
        <v>1078844</v>
      </c>
      <c r="K2400" s="22">
        <v>615359</v>
      </c>
      <c r="L2400" s="22">
        <v>41372091</v>
      </c>
      <c r="M2400" s="22">
        <v>352528</v>
      </c>
      <c r="N2400" s="29">
        <v>1636894.55</v>
      </c>
      <c r="O2400" s="22">
        <v>297881</v>
      </c>
      <c r="P2400" s="29">
        <v>1666788.28</v>
      </c>
      <c r="Q2400" s="22">
        <v>2</v>
      </c>
      <c r="R2400" s="29">
        <v>101.64</v>
      </c>
      <c r="S2400" s="22">
        <v>6084</v>
      </c>
      <c r="T2400" s="29">
        <v>19944.2</v>
      </c>
      <c r="U2400" s="22">
        <v>3759712</v>
      </c>
      <c r="V2400" s="29">
        <v>9951571.8599999994</v>
      </c>
      <c r="W2400" s="22">
        <v>986995</v>
      </c>
      <c r="X2400" s="29">
        <v>2468551.4900000002</v>
      </c>
      <c r="Y2400" s="22">
        <v>0</v>
      </c>
      <c r="Z2400" s="29">
        <v>0</v>
      </c>
      <c r="AA2400" s="22">
        <v>23451369</v>
      </c>
      <c r="AB2400" s="29">
        <v>125700870.31</v>
      </c>
      <c r="AC2400" s="22">
        <v>0</v>
      </c>
      <c r="AD2400" s="29">
        <v>0</v>
      </c>
      <c r="AE2400" s="29">
        <v>3323728.6700000004</v>
      </c>
      <c r="AF2400" s="29">
        <v>138120993.66</v>
      </c>
      <c r="AG2400" s="29" t="s">
        <v>35</v>
      </c>
      <c r="AI2400"/>
    </row>
    <row r="2401" spans="1:35">
      <c r="A2401" s="17">
        <v>2399</v>
      </c>
      <c r="B2401" s="18">
        <v>45778</v>
      </c>
      <c r="C2401" s="19" t="s">
        <v>41</v>
      </c>
      <c r="D2401" s="19" t="s">
        <v>85</v>
      </c>
      <c r="E2401" s="17">
        <v>378</v>
      </c>
      <c r="F2401" s="17">
        <v>37</v>
      </c>
      <c r="G2401" s="17">
        <v>2893565</v>
      </c>
      <c r="H2401" s="20">
        <v>0</v>
      </c>
      <c r="I2401" s="17">
        <v>1596</v>
      </c>
      <c r="J2401" s="17">
        <v>140929</v>
      </c>
      <c r="K2401" s="17">
        <v>4735288</v>
      </c>
      <c r="L2401" s="17">
        <v>1634861</v>
      </c>
      <c r="M2401" s="17">
        <v>4970659</v>
      </c>
      <c r="N2401" s="21">
        <v>27525747.739999998</v>
      </c>
      <c r="O2401" s="17">
        <v>5631609</v>
      </c>
      <c r="P2401" s="21">
        <v>46788122.079999998</v>
      </c>
      <c r="Q2401" s="17">
        <v>0</v>
      </c>
      <c r="R2401" s="21">
        <v>0</v>
      </c>
      <c r="S2401" s="17">
        <v>24913</v>
      </c>
      <c r="T2401" s="21">
        <v>113671</v>
      </c>
      <c r="U2401" s="17">
        <v>118567</v>
      </c>
      <c r="V2401" s="21">
        <v>405071.95</v>
      </c>
      <c r="W2401" s="17">
        <v>67511</v>
      </c>
      <c r="X2401" s="21">
        <v>398086.07</v>
      </c>
      <c r="Y2401" s="17">
        <v>57</v>
      </c>
      <c r="Z2401" s="21">
        <v>1996.24</v>
      </c>
      <c r="AA2401" s="17">
        <v>426672</v>
      </c>
      <c r="AB2401" s="21">
        <v>2384595.9700000002</v>
      </c>
      <c r="AC2401" s="17">
        <v>0</v>
      </c>
      <c r="AD2401" s="21">
        <v>0</v>
      </c>
      <c r="AE2401" s="21">
        <v>74427540.819999993</v>
      </c>
      <c r="AF2401" s="21">
        <v>3189750.2300000004</v>
      </c>
      <c r="AG2401" s="21" t="s">
        <v>40</v>
      </c>
      <c r="AI2401"/>
    </row>
    <row r="2402" spans="1:35">
      <c r="A2402" s="22">
        <v>2400</v>
      </c>
      <c r="B2402" s="28">
        <v>45778</v>
      </c>
      <c r="C2402" s="23" t="s">
        <v>38</v>
      </c>
      <c r="D2402" s="23" t="s">
        <v>86</v>
      </c>
      <c r="E2402" s="22">
        <v>0</v>
      </c>
      <c r="F2402" s="22">
        <v>0</v>
      </c>
      <c r="G2402" s="22">
        <v>0</v>
      </c>
      <c r="H2402" s="38">
        <v>0</v>
      </c>
      <c r="I2402" s="22">
        <v>0</v>
      </c>
      <c r="J2402" s="22">
        <v>6</v>
      </c>
      <c r="K2402" s="22">
        <v>714708</v>
      </c>
      <c r="L2402" s="22">
        <v>845542</v>
      </c>
      <c r="M2402" s="22">
        <v>155096</v>
      </c>
      <c r="N2402" s="29">
        <v>209157.13</v>
      </c>
      <c r="O2402" s="22">
        <v>322592</v>
      </c>
      <c r="P2402" s="29">
        <v>429695.3</v>
      </c>
      <c r="Q2402" s="22">
        <v>0</v>
      </c>
      <c r="R2402" s="29">
        <v>0</v>
      </c>
      <c r="S2402" s="22">
        <v>1450</v>
      </c>
      <c r="T2402" s="29">
        <v>4091.77</v>
      </c>
      <c r="U2402" s="22">
        <v>8062</v>
      </c>
      <c r="V2402" s="29">
        <v>22183.87</v>
      </c>
      <c r="W2402" s="22">
        <v>8223</v>
      </c>
      <c r="X2402" s="29">
        <v>30142</v>
      </c>
      <c r="Y2402" s="22">
        <v>0</v>
      </c>
      <c r="Z2402" s="29">
        <v>0</v>
      </c>
      <c r="AA2402" s="22">
        <v>24911</v>
      </c>
      <c r="AB2402" s="29">
        <v>84303.26</v>
      </c>
      <c r="AC2402" s="22">
        <v>0</v>
      </c>
      <c r="AD2402" s="29">
        <v>0</v>
      </c>
      <c r="AE2402" s="29">
        <v>642944.19999999995</v>
      </c>
      <c r="AF2402" s="29">
        <v>136629.13</v>
      </c>
      <c r="AG2402" s="29" t="s">
        <v>40</v>
      </c>
      <c r="AI2402"/>
    </row>
    <row r="2403" spans="1:35">
      <c r="A2403" s="17">
        <v>2401</v>
      </c>
      <c r="B2403" s="18">
        <v>45778</v>
      </c>
      <c r="C2403" s="19" t="s">
        <v>33</v>
      </c>
      <c r="D2403" s="19" t="s">
        <v>106</v>
      </c>
      <c r="E2403" s="17">
        <v>15</v>
      </c>
      <c r="F2403" s="17">
        <v>1</v>
      </c>
      <c r="G2403" s="17">
        <v>0</v>
      </c>
      <c r="H2403" s="20">
        <v>0</v>
      </c>
      <c r="I2403" s="17">
        <v>0</v>
      </c>
      <c r="J2403" s="17">
        <v>0</v>
      </c>
      <c r="K2403" s="17">
        <v>0</v>
      </c>
      <c r="L2403" s="17">
        <v>1160984</v>
      </c>
      <c r="M2403" s="17">
        <v>0</v>
      </c>
      <c r="N2403" s="21">
        <v>0</v>
      </c>
      <c r="O2403" s="17">
        <v>0</v>
      </c>
      <c r="P2403" s="21">
        <v>0</v>
      </c>
      <c r="Q2403" s="17">
        <v>0</v>
      </c>
      <c r="R2403" s="21">
        <v>0</v>
      </c>
      <c r="S2403" s="17">
        <v>0</v>
      </c>
      <c r="T2403" s="21">
        <v>0</v>
      </c>
      <c r="U2403" s="17">
        <v>3978</v>
      </c>
      <c r="V2403" s="21">
        <v>7521.25</v>
      </c>
      <c r="W2403" s="17">
        <v>13553</v>
      </c>
      <c r="X2403" s="21">
        <v>65836.53</v>
      </c>
      <c r="Y2403" s="17">
        <v>0</v>
      </c>
      <c r="Z2403" s="21">
        <v>0</v>
      </c>
      <c r="AA2403" s="17">
        <v>183015</v>
      </c>
      <c r="AB2403" s="21">
        <v>364521.1</v>
      </c>
      <c r="AC2403" s="17">
        <v>108</v>
      </c>
      <c r="AD2403" s="21">
        <v>262.94</v>
      </c>
      <c r="AE2403" s="21">
        <v>0</v>
      </c>
      <c r="AF2403" s="21">
        <v>438141.82</v>
      </c>
      <c r="AG2403" s="21" t="s">
        <v>35</v>
      </c>
      <c r="AI2403"/>
    </row>
    <row r="2404" spans="1:35">
      <c r="A2404" s="22">
        <v>2402</v>
      </c>
      <c r="B2404" s="28">
        <v>45778</v>
      </c>
      <c r="C2404" s="23" t="s">
        <v>33</v>
      </c>
      <c r="D2404" s="23" t="s">
        <v>100</v>
      </c>
      <c r="E2404" s="22">
        <v>0</v>
      </c>
      <c r="F2404" s="22">
        <v>0</v>
      </c>
      <c r="G2404" s="22">
        <v>0</v>
      </c>
      <c r="H2404" s="38">
        <v>0</v>
      </c>
      <c r="I2404" s="22">
        <v>0</v>
      </c>
      <c r="J2404" s="22">
        <v>0</v>
      </c>
      <c r="K2404" s="22">
        <v>0</v>
      </c>
      <c r="L2404" s="22">
        <v>43097</v>
      </c>
      <c r="M2404" s="22">
        <v>0</v>
      </c>
      <c r="N2404" s="29">
        <v>0</v>
      </c>
      <c r="O2404" s="22">
        <v>0</v>
      </c>
      <c r="P2404" s="29">
        <v>0</v>
      </c>
      <c r="Q2404" s="22">
        <v>0</v>
      </c>
      <c r="R2404" s="29">
        <v>0</v>
      </c>
      <c r="S2404" s="22">
        <v>0</v>
      </c>
      <c r="T2404" s="29">
        <v>0</v>
      </c>
      <c r="U2404" s="22">
        <v>2568</v>
      </c>
      <c r="V2404" s="29">
        <v>7003.05</v>
      </c>
      <c r="W2404" s="22">
        <v>1956</v>
      </c>
      <c r="X2404" s="29">
        <v>9104.94</v>
      </c>
      <c r="Y2404" s="22">
        <v>0</v>
      </c>
      <c r="Z2404" s="29">
        <v>0</v>
      </c>
      <c r="AA2404" s="22">
        <v>22658</v>
      </c>
      <c r="AB2404" s="29">
        <v>120542.14</v>
      </c>
      <c r="AC2404" s="22">
        <v>0</v>
      </c>
      <c r="AD2404" s="29">
        <v>0</v>
      </c>
      <c r="AE2404" s="29">
        <v>0</v>
      </c>
      <c r="AF2404" s="29">
        <v>136650.13</v>
      </c>
      <c r="AG2404" s="29" t="s">
        <v>35</v>
      </c>
      <c r="AI2404"/>
    </row>
    <row r="2405" spans="1:35">
      <c r="A2405" s="17">
        <v>2403</v>
      </c>
      <c r="B2405" s="18">
        <v>45778</v>
      </c>
      <c r="C2405" s="19" t="s">
        <v>41</v>
      </c>
      <c r="D2405" s="19" t="s">
        <v>87</v>
      </c>
      <c r="E2405" s="17">
        <v>910</v>
      </c>
      <c r="F2405" s="17">
        <v>366</v>
      </c>
      <c r="G2405" s="17">
        <v>13873</v>
      </c>
      <c r="H2405" s="20">
        <v>0</v>
      </c>
      <c r="I2405" s="17">
        <v>36823</v>
      </c>
      <c r="J2405" s="17">
        <v>104237</v>
      </c>
      <c r="K2405" s="17">
        <v>372063</v>
      </c>
      <c r="L2405" s="17">
        <v>3974122</v>
      </c>
      <c r="M2405" s="17">
        <v>556716</v>
      </c>
      <c r="N2405" s="21">
        <v>2258908.14</v>
      </c>
      <c r="O2405" s="17">
        <v>605852</v>
      </c>
      <c r="P2405" s="21">
        <v>3982376.16</v>
      </c>
      <c r="Q2405" s="17">
        <v>0</v>
      </c>
      <c r="R2405" s="21">
        <v>0</v>
      </c>
      <c r="S2405" s="17">
        <v>0</v>
      </c>
      <c r="T2405" s="21">
        <v>0</v>
      </c>
      <c r="U2405" s="17">
        <v>915112</v>
      </c>
      <c r="V2405" s="21">
        <v>2598562.69</v>
      </c>
      <c r="W2405" s="17">
        <v>161968</v>
      </c>
      <c r="X2405" s="21">
        <v>793193.96</v>
      </c>
      <c r="Y2405" s="17">
        <v>0</v>
      </c>
      <c r="Z2405" s="21">
        <v>0</v>
      </c>
      <c r="AA2405" s="17">
        <v>2563971</v>
      </c>
      <c r="AB2405" s="21">
        <v>13809959.609999999</v>
      </c>
      <c r="AC2405" s="17">
        <v>0</v>
      </c>
      <c r="AD2405" s="21">
        <v>0</v>
      </c>
      <c r="AE2405" s="21">
        <v>6241284.3000000007</v>
      </c>
      <c r="AF2405" s="21">
        <v>17201716.259999998</v>
      </c>
      <c r="AG2405" s="21" t="s">
        <v>35</v>
      </c>
      <c r="AI2405"/>
    </row>
    <row r="2406" spans="1:35">
      <c r="A2406" s="22">
        <v>2404</v>
      </c>
      <c r="B2406" s="28">
        <v>45778</v>
      </c>
      <c r="C2406" s="23" t="s">
        <v>38</v>
      </c>
      <c r="D2406" s="23" t="s">
        <v>88</v>
      </c>
      <c r="E2406" s="22">
        <v>106</v>
      </c>
      <c r="F2406" s="22">
        <v>41</v>
      </c>
      <c r="G2406" s="22">
        <v>0</v>
      </c>
      <c r="H2406" s="38">
        <v>0</v>
      </c>
      <c r="I2406" s="22">
        <v>0</v>
      </c>
      <c r="J2406" s="22">
        <v>0</v>
      </c>
      <c r="K2406" s="22">
        <v>823827</v>
      </c>
      <c r="L2406" s="22">
        <v>905486</v>
      </c>
      <c r="M2406" s="22">
        <v>877685</v>
      </c>
      <c r="N2406" s="29">
        <v>3338738.26</v>
      </c>
      <c r="O2406" s="22">
        <v>1029314</v>
      </c>
      <c r="P2406" s="29">
        <v>5590308.9500000002</v>
      </c>
      <c r="Q2406" s="22">
        <v>0</v>
      </c>
      <c r="R2406" s="29">
        <v>0</v>
      </c>
      <c r="S2406" s="22">
        <v>1575</v>
      </c>
      <c r="T2406" s="29">
        <v>11269.85</v>
      </c>
      <c r="U2406" s="22">
        <v>259747</v>
      </c>
      <c r="V2406" s="29">
        <v>948001.34</v>
      </c>
      <c r="W2406" s="22">
        <v>127677</v>
      </c>
      <c r="X2406" s="29">
        <v>488379.38</v>
      </c>
      <c r="Y2406" s="22">
        <v>21</v>
      </c>
      <c r="Z2406" s="29">
        <v>346.04</v>
      </c>
      <c r="AA2406" s="22">
        <v>507516</v>
      </c>
      <c r="AB2406" s="29">
        <v>2925272.56</v>
      </c>
      <c r="AC2406" s="22">
        <v>0</v>
      </c>
      <c r="AD2406" s="29">
        <v>0</v>
      </c>
      <c r="AE2406" s="29">
        <v>8940317.0600000005</v>
      </c>
      <c r="AF2406" s="29">
        <v>4361999.32</v>
      </c>
      <c r="AG2406" s="29" t="s">
        <v>40</v>
      </c>
      <c r="AI2406"/>
    </row>
    <row r="2407" spans="1:35">
      <c r="A2407" s="17">
        <v>2405</v>
      </c>
      <c r="B2407" s="18">
        <v>45778</v>
      </c>
      <c r="C2407" s="19" t="s">
        <v>45</v>
      </c>
      <c r="D2407" s="19" t="s">
        <v>89</v>
      </c>
      <c r="E2407" s="17">
        <v>27458</v>
      </c>
      <c r="F2407" s="17">
        <v>36105</v>
      </c>
      <c r="G2407" s="17">
        <v>1617832</v>
      </c>
      <c r="H2407" s="20">
        <v>50762</v>
      </c>
      <c r="I2407" s="17">
        <v>1024363</v>
      </c>
      <c r="J2407" s="17">
        <v>5373349</v>
      </c>
      <c r="K2407" s="17">
        <v>21109673</v>
      </c>
      <c r="L2407" s="17">
        <v>242521838</v>
      </c>
      <c r="M2407" s="17">
        <v>26147540</v>
      </c>
      <c r="N2407" s="21">
        <v>116044417.34</v>
      </c>
      <c r="O2407" s="17">
        <v>56138701</v>
      </c>
      <c r="P2407" s="21">
        <v>207847997.13</v>
      </c>
      <c r="Q2407" s="17">
        <v>0</v>
      </c>
      <c r="R2407" s="21">
        <v>0</v>
      </c>
      <c r="S2407" s="17">
        <v>128994</v>
      </c>
      <c r="T2407" s="21">
        <v>571704.43000000005</v>
      </c>
      <c r="U2407" s="17">
        <v>28719288</v>
      </c>
      <c r="V2407" s="21">
        <v>73018460.730000004</v>
      </c>
      <c r="W2407" s="17">
        <v>6530128</v>
      </c>
      <c r="X2407" s="21">
        <v>20752173.559999999</v>
      </c>
      <c r="Y2407" s="17">
        <v>699</v>
      </c>
      <c r="Z2407" s="21">
        <v>10266.07</v>
      </c>
      <c r="AA2407" s="17">
        <v>149701646</v>
      </c>
      <c r="AB2407" s="21">
        <v>837615330.79999995</v>
      </c>
      <c r="AC2407" s="17">
        <v>12461</v>
      </c>
      <c r="AD2407" s="21">
        <v>11668.32</v>
      </c>
      <c r="AE2407" s="21">
        <v>324464118.90000004</v>
      </c>
      <c r="AF2407" s="21">
        <v>931407899.48000002</v>
      </c>
      <c r="AG2407" s="21" t="s">
        <v>35</v>
      </c>
      <c r="AI2407"/>
    </row>
    <row r="2408" spans="1:35">
      <c r="A2408" s="22">
        <v>2406</v>
      </c>
      <c r="B2408" s="28">
        <v>45778</v>
      </c>
      <c r="C2408" s="23" t="s">
        <v>33</v>
      </c>
      <c r="D2408" s="23" t="s">
        <v>90</v>
      </c>
      <c r="E2408" s="22">
        <v>0</v>
      </c>
      <c r="F2408" s="22">
        <v>0</v>
      </c>
      <c r="G2408" s="22">
        <v>0</v>
      </c>
      <c r="H2408" s="38">
        <v>67</v>
      </c>
      <c r="I2408" s="22">
        <v>0</v>
      </c>
      <c r="J2408" s="22">
        <v>0</v>
      </c>
      <c r="K2408" s="22">
        <v>1207</v>
      </c>
      <c r="L2408" s="22">
        <v>874126</v>
      </c>
      <c r="M2408" s="22">
        <v>320</v>
      </c>
      <c r="N2408" s="29">
        <v>825.54</v>
      </c>
      <c r="O2408" s="22">
        <v>2072</v>
      </c>
      <c r="P2408" s="29">
        <v>2062.9</v>
      </c>
      <c r="Q2408" s="22">
        <v>0</v>
      </c>
      <c r="R2408" s="29">
        <v>0</v>
      </c>
      <c r="S2408" s="22">
        <v>0</v>
      </c>
      <c r="T2408" s="29">
        <v>0</v>
      </c>
      <c r="U2408" s="22">
        <v>7398</v>
      </c>
      <c r="V2408" s="29">
        <v>14219.63</v>
      </c>
      <c r="W2408" s="22">
        <v>1267</v>
      </c>
      <c r="X2408" s="29">
        <v>8822.7000000000007</v>
      </c>
      <c r="Y2408" s="22">
        <v>0</v>
      </c>
      <c r="Z2408" s="29">
        <v>0</v>
      </c>
      <c r="AA2408" s="22">
        <v>65183</v>
      </c>
      <c r="AB2408" s="29">
        <v>298916.76</v>
      </c>
      <c r="AC2408" s="22">
        <v>0</v>
      </c>
      <c r="AD2408" s="29">
        <v>0</v>
      </c>
      <c r="AE2408" s="29">
        <v>2888.44</v>
      </c>
      <c r="AF2408" s="29">
        <v>321959.09000000003</v>
      </c>
      <c r="AG2408" s="29" t="s">
        <v>35</v>
      </c>
      <c r="AI2408"/>
    </row>
    <row r="2409" spans="1:35">
      <c r="A2409" s="17">
        <v>2407</v>
      </c>
      <c r="B2409" s="18">
        <v>45778</v>
      </c>
      <c r="C2409" s="19" t="s">
        <v>41</v>
      </c>
      <c r="D2409" s="19" t="s">
        <v>91</v>
      </c>
      <c r="E2409" s="17">
        <v>785</v>
      </c>
      <c r="F2409" s="17">
        <v>745</v>
      </c>
      <c r="G2409" s="17">
        <v>2350</v>
      </c>
      <c r="H2409" s="20">
        <v>0</v>
      </c>
      <c r="I2409" s="17">
        <v>0</v>
      </c>
      <c r="J2409" s="17">
        <v>185214</v>
      </c>
      <c r="K2409" s="17">
        <v>28607</v>
      </c>
      <c r="L2409" s="17">
        <v>2483796</v>
      </c>
      <c r="M2409" s="17">
        <v>42062</v>
      </c>
      <c r="N2409" s="21">
        <v>189024.61</v>
      </c>
      <c r="O2409" s="17">
        <v>18328</v>
      </c>
      <c r="P2409" s="21">
        <v>109981.55</v>
      </c>
      <c r="Q2409" s="17">
        <v>0</v>
      </c>
      <c r="R2409" s="21">
        <v>0</v>
      </c>
      <c r="S2409" s="17">
        <v>1897</v>
      </c>
      <c r="T2409" s="21">
        <v>8055.8</v>
      </c>
      <c r="U2409" s="17">
        <v>292089</v>
      </c>
      <c r="V2409" s="21">
        <v>1061486.04</v>
      </c>
      <c r="W2409" s="17">
        <v>27914</v>
      </c>
      <c r="X2409" s="21">
        <v>148969.51</v>
      </c>
      <c r="Y2409" s="17">
        <v>76</v>
      </c>
      <c r="Z2409" s="21">
        <v>233.51</v>
      </c>
      <c r="AA2409" s="17">
        <v>4435782</v>
      </c>
      <c r="AB2409" s="21">
        <v>22572292.199999999</v>
      </c>
      <c r="AC2409" s="17">
        <v>0</v>
      </c>
      <c r="AD2409" s="21">
        <v>0</v>
      </c>
      <c r="AE2409" s="21">
        <v>307061.95999999996</v>
      </c>
      <c r="AF2409" s="21">
        <v>23782981.259999998</v>
      </c>
      <c r="AG2409" s="21" t="s">
        <v>35</v>
      </c>
      <c r="AI2409"/>
    </row>
    <row r="2410" spans="1:35">
      <c r="A2410" s="22">
        <v>2408</v>
      </c>
      <c r="B2410" s="28">
        <v>45778</v>
      </c>
      <c r="C2410" s="23" t="s">
        <v>45</v>
      </c>
      <c r="D2410" s="23" t="s">
        <v>92</v>
      </c>
      <c r="E2410" s="22">
        <v>2390</v>
      </c>
      <c r="F2410" s="22">
        <v>225</v>
      </c>
      <c r="G2410" s="22">
        <v>10766</v>
      </c>
      <c r="H2410" s="38">
        <v>3568</v>
      </c>
      <c r="I2410" s="22">
        <v>179</v>
      </c>
      <c r="J2410" s="22">
        <v>1334721</v>
      </c>
      <c r="K2410" s="22">
        <v>0</v>
      </c>
      <c r="L2410" s="22">
        <v>13075865</v>
      </c>
      <c r="M2410" s="22">
        <v>0</v>
      </c>
      <c r="N2410" s="29">
        <v>0</v>
      </c>
      <c r="O2410" s="22">
        <v>0</v>
      </c>
      <c r="P2410" s="29">
        <v>0</v>
      </c>
      <c r="Q2410" s="22">
        <v>0</v>
      </c>
      <c r="R2410" s="29">
        <v>0</v>
      </c>
      <c r="S2410" s="22">
        <v>0</v>
      </c>
      <c r="T2410" s="29">
        <v>0</v>
      </c>
      <c r="U2410" s="22">
        <v>832993</v>
      </c>
      <c r="V2410" s="29">
        <v>2200055.06</v>
      </c>
      <c r="W2410" s="22">
        <v>245359</v>
      </c>
      <c r="X2410" s="29">
        <v>603551.27</v>
      </c>
      <c r="Y2410" s="22">
        <v>846</v>
      </c>
      <c r="Z2410" s="29">
        <v>15330.13</v>
      </c>
      <c r="AA2410" s="22">
        <v>6194659</v>
      </c>
      <c r="AB2410" s="29">
        <v>30620775.199999999</v>
      </c>
      <c r="AC2410" s="22">
        <v>49</v>
      </c>
      <c r="AD2410" s="29">
        <v>33.700000000000003</v>
      </c>
      <c r="AE2410" s="29">
        <v>0</v>
      </c>
      <c r="AF2410" s="29">
        <v>33439745.359999999</v>
      </c>
      <c r="AG2410" s="29" t="s">
        <v>35</v>
      </c>
      <c r="AI2410"/>
    </row>
    <row r="2411" spans="1:35">
      <c r="A2411" s="17">
        <v>2409</v>
      </c>
      <c r="B2411" s="18">
        <v>45778</v>
      </c>
      <c r="C2411" s="19" t="s">
        <v>33</v>
      </c>
      <c r="D2411" s="19" t="s">
        <v>93</v>
      </c>
      <c r="E2411" s="17">
        <v>609</v>
      </c>
      <c r="F2411" s="17">
        <v>4</v>
      </c>
      <c r="G2411" s="17">
        <v>0</v>
      </c>
      <c r="H2411" s="20">
        <v>0</v>
      </c>
      <c r="I2411" s="17">
        <v>0</v>
      </c>
      <c r="J2411" s="17">
        <v>554535</v>
      </c>
      <c r="K2411" s="17">
        <v>0</v>
      </c>
      <c r="L2411" s="17">
        <v>7003918</v>
      </c>
      <c r="M2411" s="17">
        <v>0</v>
      </c>
      <c r="N2411" s="21">
        <v>0</v>
      </c>
      <c r="O2411" s="17">
        <v>0</v>
      </c>
      <c r="P2411" s="21">
        <v>0</v>
      </c>
      <c r="Q2411" s="17">
        <v>0</v>
      </c>
      <c r="R2411" s="21">
        <v>0</v>
      </c>
      <c r="S2411" s="17">
        <v>0</v>
      </c>
      <c r="T2411" s="21">
        <v>0</v>
      </c>
      <c r="U2411" s="17">
        <v>135144</v>
      </c>
      <c r="V2411" s="21">
        <v>296703.61</v>
      </c>
      <c r="W2411" s="17">
        <v>33181</v>
      </c>
      <c r="X2411" s="21">
        <v>121707.96</v>
      </c>
      <c r="Y2411" s="17">
        <v>0</v>
      </c>
      <c r="Z2411" s="21">
        <v>0</v>
      </c>
      <c r="AA2411" s="17">
        <v>2929177</v>
      </c>
      <c r="AB2411" s="21">
        <v>12128678.779999999</v>
      </c>
      <c r="AC2411" s="17">
        <v>4</v>
      </c>
      <c r="AD2411" s="21">
        <v>4.5999999999999996</v>
      </c>
      <c r="AE2411" s="21">
        <v>0</v>
      </c>
      <c r="AF2411" s="21">
        <v>12547094.949999999</v>
      </c>
      <c r="AG2411" s="21" t="s">
        <v>35</v>
      </c>
      <c r="AI2411"/>
    </row>
    <row r="2412" spans="1:35">
      <c r="A2412" s="22">
        <v>2410</v>
      </c>
      <c r="B2412" s="28">
        <v>45778</v>
      </c>
      <c r="C2412" s="23" t="s">
        <v>45</v>
      </c>
      <c r="D2412" s="23" t="s">
        <v>94</v>
      </c>
      <c r="E2412" s="22">
        <v>7706</v>
      </c>
      <c r="F2412" s="22">
        <v>1247</v>
      </c>
      <c r="G2412" s="22">
        <v>50642</v>
      </c>
      <c r="H2412" s="38">
        <v>8055</v>
      </c>
      <c r="I2412" s="22">
        <v>347069</v>
      </c>
      <c r="J2412" s="22">
        <v>288973</v>
      </c>
      <c r="K2412" s="22">
        <v>484857</v>
      </c>
      <c r="L2412" s="22">
        <v>56337605</v>
      </c>
      <c r="M2412" s="22">
        <v>509258</v>
      </c>
      <c r="N2412" s="29">
        <v>2251340.62</v>
      </c>
      <c r="O2412" s="22">
        <v>1725600</v>
      </c>
      <c r="P2412" s="29">
        <v>3170376.23</v>
      </c>
      <c r="Q2412" s="22">
        <v>0</v>
      </c>
      <c r="R2412" s="29">
        <v>0</v>
      </c>
      <c r="S2412" s="22">
        <v>8087</v>
      </c>
      <c r="T2412" s="29">
        <v>36095.81</v>
      </c>
      <c r="U2412" s="22">
        <v>4043741</v>
      </c>
      <c r="V2412" s="29">
        <v>9444703.3100000005</v>
      </c>
      <c r="W2412" s="22">
        <v>1313320</v>
      </c>
      <c r="X2412" s="29">
        <v>2844530.26</v>
      </c>
      <c r="Y2412" s="22">
        <v>2360</v>
      </c>
      <c r="Z2412" s="29">
        <v>9492.4599999999991</v>
      </c>
      <c r="AA2412" s="22">
        <v>40713461</v>
      </c>
      <c r="AB2412" s="29">
        <v>125499392.86</v>
      </c>
      <c r="AC2412" s="22">
        <v>12</v>
      </c>
      <c r="AD2412" s="29">
        <v>93.56</v>
      </c>
      <c r="AE2412" s="29">
        <v>5457812.6599999992</v>
      </c>
      <c r="AF2412" s="29">
        <v>137798212.44999999</v>
      </c>
      <c r="AG2412" s="29" t="s">
        <v>35</v>
      </c>
      <c r="AI2412"/>
    </row>
    <row r="2413" spans="1:35">
      <c r="A2413" s="17">
        <v>2411</v>
      </c>
      <c r="B2413" s="18">
        <v>45778</v>
      </c>
      <c r="C2413" s="19" t="s">
        <v>33</v>
      </c>
      <c r="D2413" s="19" t="s">
        <v>95</v>
      </c>
      <c r="E2413" s="17">
        <v>192</v>
      </c>
      <c r="F2413" s="17">
        <v>0</v>
      </c>
      <c r="G2413" s="17">
        <v>0</v>
      </c>
      <c r="H2413" s="20">
        <v>0</v>
      </c>
      <c r="I2413" s="17">
        <v>0</v>
      </c>
      <c r="J2413" s="17">
        <v>0</v>
      </c>
      <c r="K2413" s="17">
        <v>2042</v>
      </c>
      <c r="L2413" s="17">
        <v>90356</v>
      </c>
      <c r="M2413" s="17">
        <v>680</v>
      </c>
      <c r="N2413" s="21">
        <v>5198.16</v>
      </c>
      <c r="O2413" s="17">
        <v>1185</v>
      </c>
      <c r="P2413" s="21">
        <v>12525.21</v>
      </c>
      <c r="Q2413" s="17">
        <v>0</v>
      </c>
      <c r="R2413" s="21">
        <v>0</v>
      </c>
      <c r="S2413" s="17">
        <v>0</v>
      </c>
      <c r="T2413" s="21">
        <v>8.8000000000000007</v>
      </c>
      <c r="U2413" s="17">
        <v>8326</v>
      </c>
      <c r="V2413" s="21">
        <v>17533.96</v>
      </c>
      <c r="W2413" s="17">
        <v>1061</v>
      </c>
      <c r="X2413" s="21">
        <v>5011.47</v>
      </c>
      <c r="Y2413" s="17">
        <v>0</v>
      </c>
      <c r="Z2413" s="21">
        <v>0</v>
      </c>
      <c r="AA2413" s="17">
        <v>34421</v>
      </c>
      <c r="AB2413" s="21">
        <v>156863.82</v>
      </c>
      <c r="AC2413" s="17">
        <v>0</v>
      </c>
      <c r="AD2413" s="21">
        <v>0</v>
      </c>
      <c r="AE2413" s="21">
        <v>17732.169999999998</v>
      </c>
      <c r="AF2413" s="21">
        <v>179409.25</v>
      </c>
      <c r="AG2413" s="21" t="s">
        <v>35</v>
      </c>
      <c r="AI2413"/>
    </row>
    <row r="2414" spans="1:35">
      <c r="A2414" s="22">
        <v>2412</v>
      </c>
      <c r="B2414" s="28">
        <v>45778</v>
      </c>
      <c r="C2414" s="23" t="s">
        <v>33</v>
      </c>
      <c r="D2414" s="23" t="s">
        <v>96</v>
      </c>
      <c r="E2414" s="22">
        <v>361</v>
      </c>
      <c r="F2414" s="22">
        <v>7</v>
      </c>
      <c r="G2414" s="22">
        <v>0</v>
      </c>
      <c r="H2414" s="38">
        <v>772</v>
      </c>
      <c r="I2414" s="22">
        <v>0</v>
      </c>
      <c r="J2414" s="22">
        <v>40159</v>
      </c>
      <c r="K2414" s="22">
        <v>127276</v>
      </c>
      <c r="L2414" s="22">
        <v>1711820</v>
      </c>
      <c r="M2414" s="22">
        <v>10548</v>
      </c>
      <c r="N2414" s="29">
        <v>13693.87</v>
      </c>
      <c r="O2414" s="22">
        <v>44410</v>
      </c>
      <c r="P2414" s="29">
        <v>40432.44</v>
      </c>
      <c r="Q2414" s="22">
        <v>1033321</v>
      </c>
      <c r="R2414" s="29">
        <v>186231</v>
      </c>
      <c r="S2414" s="22">
        <v>348</v>
      </c>
      <c r="T2414" s="29">
        <v>442.8</v>
      </c>
      <c r="U2414" s="22">
        <v>14344</v>
      </c>
      <c r="V2414" s="29">
        <v>43445.74</v>
      </c>
      <c r="W2414" s="22">
        <v>5008</v>
      </c>
      <c r="X2414" s="29">
        <v>22892.25</v>
      </c>
      <c r="Y2414" s="22">
        <v>0</v>
      </c>
      <c r="Z2414" s="29">
        <v>0</v>
      </c>
      <c r="AA2414" s="22">
        <v>125988</v>
      </c>
      <c r="AB2414" s="29">
        <v>719135.33</v>
      </c>
      <c r="AC2414" s="22">
        <v>0</v>
      </c>
      <c r="AD2414" s="29">
        <v>0</v>
      </c>
      <c r="AE2414" s="29">
        <v>240800.11</v>
      </c>
      <c r="AF2414" s="29">
        <v>785473.32</v>
      </c>
      <c r="AG2414" s="29" t="s">
        <v>35</v>
      </c>
      <c r="AI2414"/>
    </row>
    <row r="2415" spans="1:35">
      <c r="A2415" s="17">
        <v>2413</v>
      </c>
      <c r="B2415" s="18">
        <v>45778</v>
      </c>
      <c r="C2415" s="19" t="s">
        <v>38</v>
      </c>
      <c r="D2415" s="19" t="s">
        <v>101</v>
      </c>
      <c r="E2415" s="17">
        <v>0</v>
      </c>
      <c r="F2415" s="17">
        <v>0</v>
      </c>
      <c r="G2415" s="17">
        <v>0</v>
      </c>
      <c r="H2415" s="20">
        <v>0</v>
      </c>
      <c r="I2415" s="17">
        <v>0</v>
      </c>
      <c r="J2415" s="17">
        <v>0</v>
      </c>
      <c r="K2415" s="17">
        <v>0</v>
      </c>
      <c r="L2415" s="17">
        <v>1373</v>
      </c>
      <c r="M2415" s="17">
        <v>0</v>
      </c>
      <c r="N2415" s="21">
        <v>0</v>
      </c>
      <c r="O2415" s="17">
        <v>0</v>
      </c>
      <c r="P2415" s="21">
        <v>0</v>
      </c>
      <c r="Q2415" s="17">
        <v>0</v>
      </c>
      <c r="R2415" s="21">
        <v>0</v>
      </c>
      <c r="S2415" s="17">
        <v>0</v>
      </c>
      <c r="T2415" s="21">
        <v>0</v>
      </c>
      <c r="U2415" s="17">
        <v>1577</v>
      </c>
      <c r="V2415" s="21">
        <v>5994.13</v>
      </c>
      <c r="W2415" s="17">
        <v>704</v>
      </c>
      <c r="X2415" s="21">
        <v>1629.65</v>
      </c>
      <c r="Y2415" s="17">
        <v>0</v>
      </c>
      <c r="Z2415" s="21">
        <v>0</v>
      </c>
      <c r="AA2415" s="17">
        <v>600</v>
      </c>
      <c r="AB2415" s="21">
        <v>4969.6000000000004</v>
      </c>
      <c r="AC2415" s="17">
        <v>0</v>
      </c>
      <c r="AD2415" s="21">
        <v>0</v>
      </c>
      <c r="AE2415" s="21">
        <v>0</v>
      </c>
      <c r="AF2415" s="21">
        <v>12593.380000000001</v>
      </c>
      <c r="AG2415" s="21" t="s">
        <v>35</v>
      </c>
      <c r="AI2415"/>
    </row>
    <row r="2416" spans="1:35">
      <c r="A2416" s="22">
        <v>2414</v>
      </c>
      <c r="B2416" s="28">
        <v>45778</v>
      </c>
      <c r="C2416" s="23" t="s">
        <v>41</v>
      </c>
      <c r="D2416" s="23" t="s">
        <v>97</v>
      </c>
      <c r="E2416" s="22">
        <v>1171</v>
      </c>
      <c r="F2416" s="22">
        <v>158</v>
      </c>
      <c r="G2416" s="22">
        <v>106262</v>
      </c>
      <c r="H2416" s="38">
        <v>84394</v>
      </c>
      <c r="I2416" s="22">
        <v>195764</v>
      </c>
      <c r="J2416" s="22">
        <v>517173709</v>
      </c>
      <c r="K2416" s="22">
        <v>2687571</v>
      </c>
      <c r="L2416" s="22">
        <v>5147508</v>
      </c>
      <c r="M2416" s="22">
        <v>10885712</v>
      </c>
      <c r="N2416" s="29">
        <v>19565155.199999999</v>
      </c>
      <c r="O2416" s="22">
        <v>1167604</v>
      </c>
      <c r="P2416" s="29">
        <v>14425040.470000001</v>
      </c>
      <c r="Q2416" s="22">
        <v>0</v>
      </c>
      <c r="R2416" s="29">
        <v>0</v>
      </c>
      <c r="S2416" s="22">
        <v>9096</v>
      </c>
      <c r="T2416" s="29">
        <v>47193.7</v>
      </c>
      <c r="U2416" s="22">
        <v>447358</v>
      </c>
      <c r="V2416" s="29">
        <v>1372508.12</v>
      </c>
      <c r="W2416" s="22">
        <v>127416</v>
      </c>
      <c r="X2416" s="29">
        <v>791458.21</v>
      </c>
      <c r="Y2416" s="22">
        <v>20</v>
      </c>
      <c r="Z2416" s="29">
        <v>235.87</v>
      </c>
      <c r="AA2416" s="22">
        <v>1855598</v>
      </c>
      <c r="AB2416" s="29">
        <v>10733950.810000001</v>
      </c>
      <c r="AC2416" s="22">
        <v>0</v>
      </c>
      <c r="AD2416" s="29">
        <v>0</v>
      </c>
      <c r="AE2416" s="29">
        <v>34037389.370000005</v>
      </c>
      <c r="AF2416" s="29">
        <v>12898153.010000002</v>
      </c>
      <c r="AG2416" s="29" t="s">
        <v>40</v>
      </c>
      <c r="AI2416"/>
    </row>
    <row r="2417" spans="1:35">
      <c r="A2417" s="17">
        <v>2415</v>
      </c>
      <c r="B2417" s="18">
        <v>45809</v>
      </c>
      <c r="C2417" s="19" t="s">
        <v>33</v>
      </c>
      <c r="D2417" s="19" t="s">
        <v>34</v>
      </c>
      <c r="E2417" s="17">
        <v>672</v>
      </c>
      <c r="F2417" s="17">
        <v>6</v>
      </c>
      <c r="G2417" s="17">
        <v>0</v>
      </c>
      <c r="H2417" s="20">
        <v>852</v>
      </c>
      <c r="I2417" s="17">
        <v>0</v>
      </c>
      <c r="J2417" s="17">
        <v>348587</v>
      </c>
      <c r="K2417" s="17">
        <v>982540</v>
      </c>
      <c r="L2417" s="17">
        <v>8843774</v>
      </c>
      <c r="M2417" s="17">
        <v>858263</v>
      </c>
      <c r="N2417" s="21">
        <v>4176002.54</v>
      </c>
      <c r="O2417" s="17">
        <v>2190145</v>
      </c>
      <c r="P2417" s="21">
        <v>5178342.05</v>
      </c>
      <c r="Q2417" s="17">
        <v>231</v>
      </c>
      <c r="R2417" s="21">
        <v>141.57</v>
      </c>
      <c r="S2417" s="17">
        <v>2357</v>
      </c>
      <c r="T2417" s="21">
        <v>12795.3</v>
      </c>
      <c r="U2417" s="17">
        <v>163792</v>
      </c>
      <c r="V2417" s="21">
        <v>442376.8</v>
      </c>
      <c r="W2417" s="17">
        <v>147707</v>
      </c>
      <c r="X2417" s="21">
        <v>659014.92000000004</v>
      </c>
      <c r="Y2417" s="17">
        <v>142</v>
      </c>
      <c r="Z2417" s="21">
        <v>2079.62</v>
      </c>
      <c r="AA2417" s="17">
        <v>1362143</v>
      </c>
      <c r="AB2417" s="21">
        <v>7047788.8300000001</v>
      </c>
      <c r="AC2417" s="17">
        <v>0</v>
      </c>
      <c r="AD2417" s="21">
        <v>0</v>
      </c>
      <c r="AE2417" s="21">
        <v>9367281.4600000009</v>
      </c>
      <c r="AF2417" s="21">
        <v>8151260.1699999999</v>
      </c>
      <c r="AG2417" s="21" t="s">
        <v>40</v>
      </c>
      <c r="AI2417"/>
    </row>
    <row r="2418" spans="1:35">
      <c r="A2418" s="22">
        <v>2416</v>
      </c>
      <c r="B2418" s="28">
        <v>45809</v>
      </c>
      <c r="C2418" s="23" t="s">
        <v>36</v>
      </c>
      <c r="D2418" s="23" t="s">
        <v>37</v>
      </c>
      <c r="E2418" s="22">
        <v>0</v>
      </c>
      <c r="F2418" s="22">
        <v>0</v>
      </c>
      <c r="G2418" s="22">
        <v>0</v>
      </c>
      <c r="H2418" s="38">
        <v>152213</v>
      </c>
      <c r="I2418" s="22">
        <v>0</v>
      </c>
      <c r="J2418" s="22">
        <v>1175054</v>
      </c>
      <c r="K2418" s="22">
        <v>0</v>
      </c>
      <c r="L2418" s="22">
        <v>6868035</v>
      </c>
      <c r="M2418" s="22">
        <v>0</v>
      </c>
      <c r="N2418" s="29">
        <v>0</v>
      </c>
      <c r="O2418" s="22">
        <v>0</v>
      </c>
      <c r="P2418" s="29">
        <v>0</v>
      </c>
      <c r="Q2418" s="22">
        <v>0</v>
      </c>
      <c r="R2418" s="29">
        <v>0</v>
      </c>
      <c r="S2418" s="22">
        <v>0</v>
      </c>
      <c r="T2418" s="29">
        <v>0</v>
      </c>
      <c r="U2418" s="22">
        <v>208860</v>
      </c>
      <c r="V2418" s="29">
        <v>43626.46</v>
      </c>
      <c r="W2418" s="22">
        <v>40215</v>
      </c>
      <c r="X2418" s="29">
        <v>65798.12</v>
      </c>
      <c r="Y2418" s="22">
        <v>0</v>
      </c>
      <c r="Z2418" s="29">
        <v>0</v>
      </c>
      <c r="AA2418" s="22">
        <v>453004</v>
      </c>
      <c r="AB2418" s="29">
        <v>1782262.83</v>
      </c>
      <c r="AC2418" s="22">
        <v>0</v>
      </c>
      <c r="AD2418" s="29">
        <v>0</v>
      </c>
      <c r="AE2418" s="29">
        <v>0</v>
      </c>
      <c r="AF2418" s="29">
        <v>1891687.4100000001</v>
      </c>
      <c r="AG2418" s="29" t="s">
        <v>35</v>
      </c>
      <c r="AI2418"/>
    </row>
    <row r="2419" spans="1:35">
      <c r="A2419" s="17">
        <v>2417</v>
      </c>
      <c r="B2419" s="18">
        <v>45809</v>
      </c>
      <c r="C2419" s="19" t="s">
        <v>38</v>
      </c>
      <c r="D2419" s="19" t="s">
        <v>39</v>
      </c>
      <c r="E2419" s="17">
        <v>0</v>
      </c>
      <c r="F2419" s="17">
        <v>0</v>
      </c>
      <c r="G2419" s="17">
        <v>14723</v>
      </c>
      <c r="H2419" s="20">
        <v>0</v>
      </c>
      <c r="I2419" s="17">
        <v>0</v>
      </c>
      <c r="J2419" s="17">
        <v>0</v>
      </c>
      <c r="K2419" s="17">
        <v>1405989</v>
      </c>
      <c r="L2419" s="17">
        <v>0</v>
      </c>
      <c r="M2419" s="17">
        <v>1629209</v>
      </c>
      <c r="N2419" s="21">
        <v>13512507.24</v>
      </c>
      <c r="O2419" s="17">
        <v>4026638</v>
      </c>
      <c r="P2419" s="21">
        <v>37476837.390000001</v>
      </c>
      <c r="Q2419" s="17">
        <v>0</v>
      </c>
      <c r="R2419" s="21">
        <v>0</v>
      </c>
      <c r="S2419" s="17">
        <v>0</v>
      </c>
      <c r="T2419" s="21">
        <v>0</v>
      </c>
      <c r="U2419" s="17">
        <v>0</v>
      </c>
      <c r="V2419" s="21">
        <v>0</v>
      </c>
      <c r="W2419" s="17">
        <v>0</v>
      </c>
      <c r="X2419" s="21">
        <v>0</v>
      </c>
      <c r="Y2419" s="17">
        <v>0</v>
      </c>
      <c r="Z2419" s="21">
        <v>0</v>
      </c>
      <c r="AA2419" s="17">
        <v>0</v>
      </c>
      <c r="AB2419" s="21">
        <v>0</v>
      </c>
      <c r="AC2419" s="17">
        <v>0</v>
      </c>
      <c r="AD2419" s="21">
        <v>0</v>
      </c>
      <c r="AE2419" s="21">
        <v>50989344.630000003</v>
      </c>
      <c r="AF2419" s="21">
        <v>0</v>
      </c>
      <c r="AG2419" s="21" t="s">
        <v>40</v>
      </c>
      <c r="AI2419"/>
    </row>
    <row r="2420" spans="1:35">
      <c r="A2420" s="22">
        <v>2418</v>
      </c>
      <c r="B2420" s="28">
        <v>45809</v>
      </c>
      <c r="C2420" s="23" t="s">
        <v>41</v>
      </c>
      <c r="D2420" s="23" t="s">
        <v>42</v>
      </c>
      <c r="E2420" s="22">
        <v>6490</v>
      </c>
      <c r="F2420" s="22">
        <v>7642</v>
      </c>
      <c r="G2420" s="22">
        <v>2373873</v>
      </c>
      <c r="H2420" s="38">
        <v>369</v>
      </c>
      <c r="I2420" s="22">
        <v>712870</v>
      </c>
      <c r="J2420" s="22">
        <v>106153584</v>
      </c>
      <c r="K2420" s="22">
        <v>15054518</v>
      </c>
      <c r="L2420" s="22">
        <v>40587495</v>
      </c>
      <c r="M2420" s="22">
        <v>40100437</v>
      </c>
      <c r="N2420" s="29">
        <v>99065833.359999999</v>
      </c>
      <c r="O2420" s="22">
        <v>26600092</v>
      </c>
      <c r="P2420" s="29">
        <v>119614903.98</v>
      </c>
      <c r="Q2420" s="22">
        <v>0</v>
      </c>
      <c r="R2420" s="29">
        <v>0</v>
      </c>
      <c r="S2420" s="22">
        <v>69327</v>
      </c>
      <c r="T2420" s="29">
        <v>387638</v>
      </c>
      <c r="U2420" s="22">
        <v>3806865</v>
      </c>
      <c r="V2420" s="29">
        <v>13069208.74</v>
      </c>
      <c r="W2420" s="22">
        <v>1716824</v>
      </c>
      <c r="X2420" s="29">
        <v>10869440.439999999</v>
      </c>
      <c r="Y2420" s="22">
        <v>9774</v>
      </c>
      <c r="Z2420" s="29">
        <v>259403.74</v>
      </c>
      <c r="AA2420" s="22">
        <v>14721627</v>
      </c>
      <c r="AB2420" s="29">
        <v>97388439.900000006</v>
      </c>
      <c r="AC2420" s="22">
        <v>0</v>
      </c>
      <c r="AD2420" s="29">
        <v>0</v>
      </c>
      <c r="AE2420" s="29">
        <v>219068375.34</v>
      </c>
      <c r="AF2420" s="29">
        <v>121586492.82000001</v>
      </c>
      <c r="AG2420" s="29" t="s">
        <v>40</v>
      </c>
      <c r="AI2420"/>
    </row>
    <row r="2421" spans="1:35">
      <c r="A2421" s="17">
        <v>2419</v>
      </c>
      <c r="B2421" s="18">
        <v>45809</v>
      </c>
      <c r="C2421" s="19" t="s">
        <v>41</v>
      </c>
      <c r="D2421" s="19" t="s">
        <v>43</v>
      </c>
      <c r="E2421" s="17">
        <v>433</v>
      </c>
      <c r="F2421" s="17">
        <v>5</v>
      </c>
      <c r="G2421" s="17">
        <v>69657</v>
      </c>
      <c r="H2421" s="20">
        <v>0</v>
      </c>
      <c r="I2421" s="17">
        <v>33526</v>
      </c>
      <c r="J2421" s="17">
        <v>0</v>
      </c>
      <c r="K2421" s="17">
        <v>6</v>
      </c>
      <c r="L2421" s="17">
        <v>6321760</v>
      </c>
      <c r="M2421" s="17">
        <v>0</v>
      </c>
      <c r="N2421" s="21">
        <v>0</v>
      </c>
      <c r="O2421" s="17">
        <v>0</v>
      </c>
      <c r="P2421" s="21">
        <v>0</v>
      </c>
      <c r="Q2421" s="17">
        <v>0</v>
      </c>
      <c r="R2421" s="21">
        <v>0</v>
      </c>
      <c r="S2421" s="17">
        <v>0</v>
      </c>
      <c r="T2421" s="21">
        <v>0</v>
      </c>
      <c r="U2421" s="17">
        <v>190297</v>
      </c>
      <c r="V2421" s="21">
        <v>633650.12</v>
      </c>
      <c r="W2421" s="17">
        <v>46639</v>
      </c>
      <c r="X2421" s="21">
        <v>233691.96</v>
      </c>
      <c r="Y2421" s="17">
        <v>0</v>
      </c>
      <c r="Z2421" s="21">
        <v>0</v>
      </c>
      <c r="AA2421" s="17">
        <v>1996237</v>
      </c>
      <c r="AB2421" s="21">
        <v>10745519.199999999</v>
      </c>
      <c r="AC2421" s="17">
        <v>7</v>
      </c>
      <c r="AD2421" s="21">
        <v>4.5</v>
      </c>
      <c r="AE2421" s="21">
        <v>0</v>
      </c>
      <c r="AF2421" s="21">
        <v>11612865.779999999</v>
      </c>
      <c r="AG2421" s="21" t="s">
        <v>35</v>
      </c>
      <c r="AI2421"/>
    </row>
    <row r="2422" spans="1:35">
      <c r="A2422" s="22">
        <v>2420</v>
      </c>
      <c r="B2422" s="28">
        <v>45809</v>
      </c>
      <c r="C2422" s="23" t="s">
        <v>38</v>
      </c>
      <c r="D2422" s="23" t="s">
        <v>44</v>
      </c>
      <c r="E2422" s="22">
        <v>0</v>
      </c>
      <c r="F2422" s="22">
        <v>0</v>
      </c>
      <c r="G2422" s="22">
        <v>0</v>
      </c>
      <c r="H2422" s="38">
        <v>0</v>
      </c>
      <c r="I2422" s="22">
        <v>0</v>
      </c>
      <c r="J2422" s="22">
        <v>0</v>
      </c>
      <c r="K2422" s="22">
        <v>0</v>
      </c>
      <c r="L2422" s="22">
        <v>0</v>
      </c>
      <c r="M2422" s="22">
        <v>0</v>
      </c>
      <c r="N2422" s="29">
        <v>0</v>
      </c>
      <c r="O2422" s="22">
        <v>0</v>
      </c>
      <c r="P2422" s="29">
        <v>0</v>
      </c>
      <c r="Q2422" s="22">
        <v>0</v>
      </c>
      <c r="R2422" s="29">
        <v>0</v>
      </c>
      <c r="S2422" s="22">
        <v>0</v>
      </c>
      <c r="T2422" s="29">
        <v>0</v>
      </c>
      <c r="U2422" s="22">
        <v>0</v>
      </c>
      <c r="V2422" s="29">
        <v>0</v>
      </c>
      <c r="W2422" s="22">
        <v>0</v>
      </c>
      <c r="X2422" s="29">
        <v>0</v>
      </c>
      <c r="Y2422" s="22">
        <v>0</v>
      </c>
      <c r="Z2422" s="29">
        <v>0</v>
      </c>
      <c r="AA2422" s="22">
        <v>0</v>
      </c>
      <c r="AB2422" s="29">
        <v>0</v>
      </c>
      <c r="AC2422" s="22">
        <v>0</v>
      </c>
      <c r="AD2422" s="29">
        <v>0</v>
      </c>
      <c r="AE2422" s="29">
        <v>0</v>
      </c>
      <c r="AF2422" s="29">
        <v>0</v>
      </c>
      <c r="AG2422" s="29" t="s">
        <v>35</v>
      </c>
      <c r="AI2422"/>
    </row>
    <row r="2423" spans="1:35">
      <c r="A2423" s="17">
        <v>2421</v>
      </c>
      <c r="B2423" s="18">
        <v>45809</v>
      </c>
      <c r="C2423" s="19" t="s">
        <v>38</v>
      </c>
      <c r="D2423" s="19" t="s">
        <v>102</v>
      </c>
      <c r="E2423" s="17">
        <v>0</v>
      </c>
      <c r="F2423" s="17">
        <v>0</v>
      </c>
      <c r="G2423" s="17">
        <v>0</v>
      </c>
      <c r="H2423" s="20">
        <v>0</v>
      </c>
      <c r="I2423" s="17">
        <v>0</v>
      </c>
      <c r="J2423" s="17">
        <v>0</v>
      </c>
      <c r="K2423" s="17">
        <v>0</v>
      </c>
      <c r="L2423" s="17">
        <v>1027</v>
      </c>
      <c r="M2423" s="17">
        <v>0</v>
      </c>
      <c r="N2423" s="21">
        <v>0</v>
      </c>
      <c r="O2423" s="17">
        <v>0</v>
      </c>
      <c r="P2423" s="21">
        <v>0</v>
      </c>
      <c r="Q2423" s="17">
        <v>0</v>
      </c>
      <c r="R2423" s="21">
        <v>0</v>
      </c>
      <c r="S2423" s="17">
        <v>0</v>
      </c>
      <c r="T2423" s="21">
        <v>0</v>
      </c>
      <c r="U2423" s="17">
        <v>1092</v>
      </c>
      <c r="V2423" s="21">
        <v>3302.07</v>
      </c>
      <c r="W2423" s="17">
        <v>0</v>
      </c>
      <c r="X2423" s="21">
        <v>0</v>
      </c>
      <c r="Y2423" s="17">
        <v>0</v>
      </c>
      <c r="Z2423" s="21">
        <v>0</v>
      </c>
      <c r="AA2423" s="17">
        <v>1297</v>
      </c>
      <c r="AB2423" s="21">
        <v>6822.75</v>
      </c>
      <c r="AC2423" s="17">
        <v>0</v>
      </c>
      <c r="AD2423" s="21">
        <v>0</v>
      </c>
      <c r="AE2423" s="21">
        <v>0</v>
      </c>
      <c r="AF2423" s="21">
        <v>10124.82</v>
      </c>
      <c r="AG2423" s="21" t="s">
        <v>35</v>
      </c>
      <c r="AI2423"/>
    </row>
    <row r="2424" spans="1:35">
      <c r="A2424" s="22">
        <v>2422</v>
      </c>
      <c r="B2424" s="28">
        <v>45809</v>
      </c>
      <c r="C2424" s="23" t="s">
        <v>45</v>
      </c>
      <c r="D2424" s="23" t="s">
        <v>46</v>
      </c>
      <c r="E2424" s="22">
        <v>8710</v>
      </c>
      <c r="F2424" s="22">
        <v>2420</v>
      </c>
      <c r="G2424" s="22">
        <v>52130</v>
      </c>
      <c r="H2424" s="38">
        <v>44362</v>
      </c>
      <c r="I2424" s="22">
        <v>24248</v>
      </c>
      <c r="J2424" s="22">
        <v>2658077</v>
      </c>
      <c r="K2424" s="22">
        <v>3028877</v>
      </c>
      <c r="L2424" s="22">
        <v>87776511</v>
      </c>
      <c r="M2424" s="22">
        <v>7374472</v>
      </c>
      <c r="N2424" s="29">
        <v>13892652.49</v>
      </c>
      <c r="O2424" s="22">
        <v>3256646</v>
      </c>
      <c r="P2424" s="29">
        <v>16800430.449999999</v>
      </c>
      <c r="Q2424" s="22">
        <v>0</v>
      </c>
      <c r="R2424" s="29">
        <v>0</v>
      </c>
      <c r="S2424" s="22">
        <v>9003</v>
      </c>
      <c r="T2424" s="29">
        <v>46579.8</v>
      </c>
      <c r="U2424" s="22">
        <v>2809540</v>
      </c>
      <c r="V2424" s="29">
        <v>6606462.29</v>
      </c>
      <c r="W2424" s="22">
        <v>195902</v>
      </c>
      <c r="X2424" s="29">
        <v>2077040.59</v>
      </c>
      <c r="Y2424" s="22">
        <v>15</v>
      </c>
      <c r="Z2424" s="29">
        <v>36.659999999999997</v>
      </c>
      <c r="AA2424" s="22">
        <v>21197051</v>
      </c>
      <c r="AB2424" s="29">
        <v>107766070.3</v>
      </c>
      <c r="AC2424" s="22">
        <v>4</v>
      </c>
      <c r="AD2424" s="29">
        <v>2.2999999999999998</v>
      </c>
      <c r="AE2424" s="29">
        <v>30739662.739999998</v>
      </c>
      <c r="AF2424" s="29">
        <v>116449612.14</v>
      </c>
      <c r="AG2424" s="29" t="s">
        <v>35</v>
      </c>
      <c r="AI2424"/>
    </row>
    <row r="2425" spans="1:35">
      <c r="A2425" s="17">
        <v>2423</v>
      </c>
      <c r="B2425" s="18">
        <v>45809</v>
      </c>
      <c r="C2425" s="19" t="s">
        <v>45</v>
      </c>
      <c r="D2425" s="19" t="s">
        <v>47</v>
      </c>
      <c r="E2425" s="17">
        <v>5339</v>
      </c>
      <c r="F2425" s="17">
        <v>2647</v>
      </c>
      <c r="G2425" s="17">
        <v>18450</v>
      </c>
      <c r="H2425" s="20">
        <v>23603</v>
      </c>
      <c r="I2425" s="17">
        <v>0</v>
      </c>
      <c r="J2425" s="17">
        <v>1292420</v>
      </c>
      <c r="K2425" s="17">
        <v>74463</v>
      </c>
      <c r="L2425" s="17">
        <v>37225651</v>
      </c>
      <c r="M2425" s="17">
        <v>238702</v>
      </c>
      <c r="N2425" s="21">
        <v>820457.54</v>
      </c>
      <c r="O2425" s="17">
        <v>64775</v>
      </c>
      <c r="P2425" s="21">
        <v>311792.71999999997</v>
      </c>
      <c r="Q2425" s="17">
        <v>0</v>
      </c>
      <c r="R2425" s="21">
        <v>0</v>
      </c>
      <c r="S2425" s="17">
        <v>6948</v>
      </c>
      <c r="T2425" s="21">
        <v>36755.57</v>
      </c>
      <c r="U2425" s="17">
        <v>2016826</v>
      </c>
      <c r="V2425" s="21">
        <v>4335662.0199999996</v>
      </c>
      <c r="W2425" s="17">
        <v>349219</v>
      </c>
      <c r="X2425" s="21">
        <v>821597.76</v>
      </c>
      <c r="Y2425" s="17">
        <v>0</v>
      </c>
      <c r="Z2425" s="21">
        <v>0</v>
      </c>
      <c r="AA2425" s="17">
        <v>13805735</v>
      </c>
      <c r="AB2425" s="21">
        <v>59003197.82</v>
      </c>
      <c r="AC2425" s="17">
        <v>4</v>
      </c>
      <c r="AD2425" s="21">
        <v>3.11</v>
      </c>
      <c r="AE2425" s="21">
        <v>1169005.83</v>
      </c>
      <c r="AF2425" s="21">
        <v>64160460.710000001</v>
      </c>
      <c r="AG2425" s="21" t="s">
        <v>35</v>
      </c>
      <c r="AI2425"/>
    </row>
    <row r="2426" spans="1:35">
      <c r="A2426" s="22">
        <v>2424</v>
      </c>
      <c r="B2426" s="28">
        <v>45809</v>
      </c>
      <c r="C2426" s="23" t="s">
        <v>45</v>
      </c>
      <c r="D2426" s="23" t="s">
        <v>48</v>
      </c>
      <c r="E2426" s="22">
        <v>2214</v>
      </c>
      <c r="F2426" s="22">
        <v>250</v>
      </c>
      <c r="G2426" s="22">
        <v>115</v>
      </c>
      <c r="H2426" s="38">
        <v>5762</v>
      </c>
      <c r="I2426" s="22">
        <v>355014</v>
      </c>
      <c r="J2426" s="22">
        <v>945478</v>
      </c>
      <c r="K2426" s="22">
        <v>25810</v>
      </c>
      <c r="L2426" s="22">
        <v>13241997</v>
      </c>
      <c r="M2426" s="22">
        <v>40934</v>
      </c>
      <c r="N2426" s="29">
        <v>188532.59</v>
      </c>
      <c r="O2426" s="22">
        <v>17193</v>
      </c>
      <c r="P2426" s="29">
        <v>93108.479999999996</v>
      </c>
      <c r="Q2426" s="22">
        <v>0</v>
      </c>
      <c r="R2426" s="29">
        <v>0</v>
      </c>
      <c r="S2426" s="22">
        <v>722</v>
      </c>
      <c r="T2426" s="29">
        <v>3553.8</v>
      </c>
      <c r="U2426" s="22">
        <v>943508</v>
      </c>
      <c r="V2426" s="29">
        <v>2074966.14</v>
      </c>
      <c r="W2426" s="22">
        <v>148480</v>
      </c>
      <c r="X2426" s="29">
        <v>490708.89</v>
      </c>
      <c r="Y2426" s="22">
        <v>6112</v>
      </c>
      <c r="Z2426" s="29">
        <v>66109.070000000007</v>
      </c>
      <c r="AA2426" s="22">
        <v>5381322</v>
      </c>
      <c r="AB2426" s="29">
        <v>26336018.940000001</v>
      </c>
      <c r="AC2426" s="22">
        <v>0</v>
      </c>
      <c r="AD2426" s="29">
        <v>0</v>
      </c>
      <c r="AE2426" s="29">
        <v>285194.87</v>
      </c>
      <c r="AF2426" s="29">
        <v>28967803.039999999</v>
      </c>
      <c r="AG2426" s="29" t="s">
        <v>35</v>
      </c>
      <c r="AI2426"/>
    </row>
    <row r="2427" spans="1:35">
      <c r="A2427" s="17">
        <v>2425</v>
      </c>
      <c r="B2427" s="18">
        <v>45809</v>
      </c>
      <c r="C2427" s="19" t="s">
        <v>38</v>
      </c>
      <c r="D2427" s="19" t="s">
        <v>49</v>
      </c>
      <c r="E2427" s="17">
        <v>0</v>
      </c>
      <c r="F2427" s="17">
        <v>0</v>
      </c>
      <c r="G2427" s="17">
        <v>0</v>
      </c>
      <c r="H2427" s="20">
        <v>0</v>
      </c>
      <c r="I2427" s="17">
        <v>1</v>
      </c>
      <c r="J2427" s="17">
        <v>0</v>
      </c>
      <c r="K2427" s="17">
        <v>0</v>
      </c>
      <c r="L2427" s="17">
        <v>472</v>
      </c>
      <c r="M2427" s="17">
        <v>0</v>
      </c>
      <c r="N2427" s="21">
        <v>0</v>
      </c>
      <c r="O2427" s="17">
        <v>0</v>
      </c>
      <c r="P2427" s="21">
        <v>0</v>
      </c>
      <c r="Q2427" s="17">
        <v>0</v>
      </c>
      <c r="R2427" s="21">
        <v>0</v>
      </c>
      <c r="S2427" s="17">
        <v>0</v>
      </c>
      <c r="T2427" s="21">
        <v>0</v>
      </c>
      <c r="U2427" s="17">
        <v>164</v>
      </c>
      <c r="V2427" s="21">
        <v>303.39999999999998</v>
      </c>
      <c r="W2427" s="17">
        <v>2</v>
      </c>
      <c r="X2427" s="21">
        <v>22.15</v>
      </c>
      <c r="Y2427" s="17">
        <v>0</v>
      </c>
      <c r="Z2427" s="21">
        <v>0</v>
      </c>
      <c r="AA2427" s="17">
        <v>496</v>
      </c>
      <c r="AB2427" s="21">
        <v>4501.3999999999996</v>
      </c>
      <c r="AC2427" s="17">
        <v>0</v>
      </c>
      <c r="AD2427" s="21">
        <v>0</v>
      </c>
      <c r="AE2427" s="21">
        <v>0</v>
      </c>
      <c r="AF2427" s="21">
        <v>4826.95</v>
      </c>
      <c r="AG2427" s="21" t="s">
        <v>35</v>
      </c>
      <c r="AI2427"/>
    </row>
    <row r="2428" spans="1:35">
      <c r="A2428" s="22">
        <v>2426</v>
      </c>
      <c r="B2428" s="28">
        <v>45809</v>
      </c>
      <c r="C2428" s="23" t="s">
        <v>41</v>
      </c>
      <c r="D2428" s="23" t="s">
        <v>98</v>
      </c>
      <c r="E2428" s="22">
        <v>762</v>
      </c>
      <c r="F2428" s="22">
        <v>38</v>
      </c>
      <c r="G2428" s="22">
        <v>0</v>
      </c>
      <c r="H2428" s="38">
        <v>0</v>
      </c>
      <c r="I2428" s="22">
        <v>18296</v>
      </c>
      <c r="J2428" s="22">
        <v>0</v>
      </c>
      <c r="K2428" s="22">
        <v>160502</v>
      </c>
      <c r="L2428" s="22">
        <v>932618</v>
      </c>
      <c r="M2428" s="22">
        <v>246342</v>
      </c>
      <c r="N2428" s="29">
        <v>676737.14</v>
      </c>
      <c r="O2428" s="22">
        <v>1623949</v>
      </c>
      <c r="P2428" s="29">
        <v>1603058.6</v>
      </c>
      <c r="Q2428" s="22">
        <v>0</v>
      </c>
      <c r="R2428" s="29">
        <v>0</v>
      </c>
      <c r="S2428" s="22">
        <v>0</v>
      </c>
      <c r="T2428" s="29">
        <v>0</v>
      </c>
      <c r="U2428" s="22">
        <v>114631</v>
      </c>
      <c r="V2428" s="29">
        <v>285208.18</v>
      </c>
      <c r="W2428" s="22">
        <v>7975</v>
      </c>
      <c r="X2428" s="29">
        <v>36076.480000000003</v>
      </c>
      <c r="Y2428" s="22">
        <v>0</v>
      </c>
      <c r="Z2428" s="29">
        <v>0</v>
      </c>
      <c r="AA2428" s="22">
        <v>356861</v>
      </c>
      <c r="AB2428" s="29">
        <v>1869475</v>
      </c>
      <c r="AC2428" s="22">
        <v>0</v>
      </c>
      <c r="AD2428" s="29">
        <v>0</v>
      </c>
      <c r="AE2428" s="29">
        <v>2279795.7400000002</v>
      </c>
      <c r="AF2428" s="29">
        <v>2190759.66</v>
      </c>
      <c r="AG2428" s="29" t="s">
        <v>40</v>
      </c>
      <c r="AI2428"/>
    </row>
    <row r="2429" spans="1:35">
      <c r="A2429" s="17">
        <v>2427</v>
      </c>
      <c r="B2429" s="18">
        <v>45809</v>
      </c>
      <c r="C2429" s="19" t="s">
        <v>45</v>
      </c>
      <c r="D2429" s="19" t="s">
        <v>50</v>
      </c>
      <c r="E2429" s="17">
        <v>7274</v>
      </c>
      <c r="F2429" s="17">
        <v>3572</v>
      </c>
      <c r="G2429" s="17">
        <v>77793</v>
      </c>
      <c r="H2429" s="20">
        <v>9640</v>
      </c>
      <c r="I2429" s="17">
        <v>0</v>
      </c>
      <c r="J2429" s="17">
        <v>3361623</v>
      </c>
      <c r="K2429" s="17">
        <v>1029315</v>
      </c>
      <c r="L2429" s="17">
        <v>60970376</v>
      </c>
      <c r="M2429" s="17">
        <v>1011354</v>
      </c>
      <c r="N2429" s="21">
        <v>4010725.51</v>
      </c>
      <c r="O2429" s="17">
        <v>450410</v>
      </c>
      <c r="P2429" s="21">
        <v>2734405.57</v>
      </c>
      <c r="Q2429" s="17">
        <v>0</v>
      </c>
      <c r="R2429" s="21">
        <v>0</v>
      </c>
      <c r="S2429" s="17">
        <v>80038</v>
      </c>
      <c r="T2429" s="21">
        <v>462132.7</v>
      </c>
      <c r="U2429" s="17">
        <v>5115503</v>
      </c>
      <c r="V2429" s="21">
        <v>14033589.49</v>
      </c>
      <c r="W2429" s="17">
        <v>782476</v>
      </c>
      <c r="X2429" s="21">
        <v>3847221.46</v>
      </c>
      <c r="Y2429" s="17">
        <v>4391</v>
      </c>
      <c r="Z2429" s="21">
        <v>80911.91</v>
      </c>
      <c r="AA2429" s="17">
        <v>27493561</v>
      </c>
      <c r="AB2429" s="21">
        <v>136817543.63</v>
      </c>
      <c r="AC2429" s="17">
        <v>2</v>
      </c>
      <c r="AD2429" s="21">
        <v>0.51</v>
      </c>
      <c r="AE2429" s="21">
        <v>7207263.7800000003</v>
      </c>
      <c r="AF2429" s="21">
        <v>154779267</v>
      </c>
      <c r="AG2429" s="21" t="s">
        <v>35</v>
      </c>
      <c r="AI2429"/>
    </row>
    <row r="2430" spans="1:35">
      <c r="A2430" s="22">
        <v>2428</v>
      </c>
      <c r="B2430" s="28">
        <v>45809</v>
      </c>
      <c r="C2430" s="23" t="s">
        <v>33</v>
      </c>
      <c r="D2430" s="23" t="s">
        <v>51</v>
      </c>
      <c r="E2430" s="22">
        <v>194</v>
      </c>
      <c r="F2430" s="22">
        <v>2</v>
      </c>
      <c r="G2430" s="22">
        <v>0</v>
      </c>
      <c r="H2430" s="38">
        <v>0</v>
      </c>
      <c r="I2430" s="22">
        <v>0</v>
      </c>
      <c r="J2430" s="22">
        <v>0</v>
      </c>
      <c r="K2430" s="22">
        <v>0</v>
      </c>
      <c r="L2430" s="22">
        <v>240938</v>
      </c>
      <c r="M2430" s="22">
        <v>0</v>
      </c>
      <c r="N2430" s="29">
        <v>0</v>
      </c>
      <c r="O2430" s="22">
        <v>0</v>
      </c>
      <c r="P2430" s="29">
        <v>0</v>
      </c>
      <c r="Q2430" s="22">
        <v>0</v>
      </c>
      <c r="R2430" s="29">
        <v>0</v>
      </c>
      <c r="S2430" s="22">
        <v>0</v>
      </c>
      <c r="T2430" s="29">
        <v>0</v>
      </c>
      <c r="U2430" s="22">
        <v>22198</v>
      </c>
      <c r="V2430" s="29">
        <v>63762.82</v>
      </c>
      <c r="W2430" s="22">
        <v>1486</v>
      </c>
      <c r="X2430" s="29">
        <v>8531.92</v>
      </c>
      <c r="Y2430" s="22">
        <v>0</v>
      </c>
      <c r="Z2430" s="29">
        <v>0</v>
      </c>
      <c r="AA2430" s="22">
        <v>103175</v>
      </c>
      <c r="AB2430" s="29">
        <v>596151.92000000004</v>
      </c>
      <c r="AC2430" s="22">
        <v>0</v>
      </c>
      <c r="AD2430" s="29">
        <v>0</v>
      </c>
      <c r="AE2430" s="29">
        <v>0</v>
      </c>
      <c r="AF2430" s="29">
        <v>668446.66</v>
      </c>
      <c r="AG2430" s="29" t="s">
        <v>35</v>
      </c>
      <c r="AI2430"/>
    </row>
    <row r="2431" spans="1:35">
      <c r="A2431" s="17">
        <v>2429</v>
      </c>
      <c r="B2431" s="18">
        <v>45809</v>
      </c>
      <c r="C2431" s="19" t="s">
        <v>45</v>
      </c>
      <c r="D2431" s="19" t="s">
        <v>53</v>
      </c>
      <c r="E2431" s="17">
        <v>2899</v>
      </c>
      <c r="F2431" s="17">
        <v>1189</v>
      </c>
      <c r="G2431" s="17">
        <v>3371</v>
      </c>
      <c r="H2431" s="20">
        <v>2712</v>
      </c>
      <c r="I2431" s="17">
        <v>37068</v>
      </c>
      <c r="J2431" s="17">
        <v>2071523</v>
      </c>
      <c r="K2431" s="17">
        <v>0</v>
      </c>
      <c r="L2431" s="17">
        <v>28545314</v>
      </c>
      <c r="M2431" s="17">
        <v>0</v>
      </c>
      <c r="N2431" s="21">
        <v>0</v>
      </c>
      <c r="O2431" s="17">
        <v>0</v>
      </c>
      <c r="P2431" s="21">
        <v>0</v>
      </c>
      <c r="Q2431" s="17">
        <v>0</v>
      </c>
      <c r="R2431" s="21">
        <v>0</v>
      </c>
      <c r="S2431" s="17">
        <v>0</v>
      </c>
      <c r="T2431" s="21">
        <v>0</v>
      </c>
      <c r="U2431" s="17">
        <v>1332570</v>
      </c>
      <c r="V2431" s="21">
        <v>2952845.48</v>
      </c>
      <c r="W2431" s="17">
        <v>173917</v>
      </c>
      <c r="X2431" s="21">
        <v>657354.51</v>
      </c>
      <c r="Y2431" s="17">
        <v>0</v>
      </c>
      <c r="Z2431" s="21">
        <v>0</v>
      </c>
      <c r="AA2431" s="17">
        <v>7471216</v>
      </c>
      <c r="AB2431" s="21">
        <v>35814628.079999998</v>
      </c>
      <c r="AC2431" s="17">
        <v>16</v>
      </c>
      <c r="AD2431" s="21">
        <v>145.30000000000001</v>
      </c>
      <c r="AE2431" s="21">
        <v>0</v>
      </c>
      <c r="AF2431" s="21">
        <v>39424973.369999997</v>
      </c>
      <c r="AG2431" s="21" t="s">
        <v>35</v>
      </c>
      <c r="AI2431"/>
    </row>
    <row r="2432" spans="1:35">
      <c r="A2432" s="22">
        <v>2430</v>
      </c>
      <c r="B2432" s="28">
        <v>45809</v>
      </c>
      <c r="C2432" s="23" t="s">
        <v>38</v>
      </c>
      <c r="D2432" s="23" t="s">
        <v>54</v>
      </c>
      <c r="E2432" s="22">
        <v>0</v>
      </c>
      <c r="F2432" s="22">
        <v>0</v>
      </c>
      <c r="G2432" s="22">
        <v>0</v>
      </c>
      <c r="H2432" s="38">
        <v>0</v>
      </c>
      <c r="I2432" s="22">
        <v>0</v>
      </c>
      <c r="J2432" s="22">
        <v>0</v>
      </c>
      <c r="K2432" s="22">
        <v>242440</v>
      </c>
      <c r="L2432" s="22">
        <v>0</v>
      </c>
      <c r="M2432" s="22">
        <v>160114</v>
      </c>
      <c r="N2432" s="29">
        <v>1046541.04</v>
      </c>
      <c r="O2432" s="22">
        <v>290615</v>
      </c>
      <c r="P2432" s="29">
        <v>4704251.92</v>
      </c>
      <c r="Q2432" s="22">
        <v>0</v>
      </c>
      <c r="R2432" s="29">
        <v>0</v>
      </c>
      <c r="S2432" s="22">
        <v>475</v>
      </c>
      <c r="T2432" s="29">
        <v>3983.7</v>
      </c>
      <c r="U2432" s="22">
        <v>0</v>
      </c>
      <c r="V2432" s="29">
        <v>0</v>
      </c>
      <c r="W2432" s="22">
        <v>0</v>
      </c>
      <c r="X2432" s="29">
        <v>0</v>
      </c>
      <c r="Y2432" s="22">
        <v>0</v>
      </c>
      <c r="Z2432" s="29">
        <v>0</v>
      </c>
      <c r="AA2432" s="22">
        <v>0</v>
      </c>
      <c r="AB2432" s="29">
        <v>0</v>
      </c>
      <c r="AC2432" s="22">
        <v>0</v>
      </c>
      <c r="AD2432" s="29">
        <v>0</v>
      </c>
      <c r="AE2432" s="29">
        <v>5754776.6600000001</v>
      </c>
      <c r="AF2432" s="29">
        <v>0</v>
      </c>
      <c r="AG2432" s="29" t="s">
        <v>40</v>
      </c>
      <c r="AI2432"/>
    </row>
    <row r="2433" spans="1:35">
      <c r="A2433" s="17">
        <v>2431</v>
      </c>
      <c r="B2433" s="18">
        <v>45809</v>
      </c>
      <c r="C2433" s="19" t="s">
        <v>41</v>
      </c>
      <c r="D2433" s="19" t="s">
        <v>55</v>
      </c>
      <c r="E2433" s="17">
        <v>1261</v>
      </c>
      <c r="F2433" s="17">
        <v>515</v>
      </c>
      <c r="G2433" s="17">
        <v>7333</v>
      </c>
      <c r="H2433" s="20">
        <v>79935</v>
      </c>
      <c r="I2433" s="17">
        <v>0</v>
      </c>
      <c r="J2433" s="17">
        <v>70257</v>
      </c>
      <c r="K2433" s="17">
        <v>47456</v>
      </c>
      <c r="L2433" s="17">
        <v>3168749</v>
      </c>
      <c r="M2433" s="17">
        <v>49171</v>
      </c>
      <c r="N2433" s="21">
        <v>212987.32</v>
      </c>
      <c r="O2433" s="17">
        <v>22282</v>
      </c>
      <c r="P2433" s="21">
        <v>230959.55</v>
      </c>
      <c r="Q2433" s="17">
        <v>0</v>
      </c>
      <c r="R2433" s="21">
        <v>0</v>
      </c>
      <c r="S2433" s="17">
        <v>188</v>
      </c>
      <c r="T2433" s="21">
        <v>1063.3</v>
      </c>
      <c r="U2433" s="17">
        <v>529687</v>
      </c>
      <c r="V2433" s="21">
        <v>1445896.02</v>
      </c>
      <c r="W2433" s="17">
        <v>39252</v>
      </c>
      <c r="X2433" s="21">
        <v>139871.85</v>
      </c>
      <c r="Y2433" s="17">
        <v>0</v>
      </c>
      <c r="Z2433" s="21">
        <v>0</v>
      </c>
      <c r="AA2433" s="17">
        <v>2570649</v>
      </c>
      <c r="AB2433" s="21">
        <v>14444388.93</v>
      </c>
      <c r="AC2433" s="17">
        <v>0</v>
      </c>
      <c r="AD2433" s="21">
        <v>0</v>
      </c>
      <c r="AE2433" s="21">
        <v>445010.17</v>
      </c>
      <c r="AF2433" s="21">
        <v>16030156.800000001</v>
      </c>
      <c r="AG2433" s="21" t="s">
        <v>35</v>
      </c>
      <c r="AI2433"/>
    </row>
    <row r="2434" spans="1:35">
      <c r="A2434" s="22">
        <v>2432</v>
      </c>
      <c r="B2434" s="28">
        <v>45809</v>
      </c>
      <c r="C2434" s="23" t="s">
        <v>38</v>
      </c>
      <c r="D2434" s="23" t="s">
        <v>56</v>
      </c>
      <c r="E2434" s="22">
        <v>417</v>
      </c>
      <c r="F2434" s="22">
        <v>331</v>
      </c>
      <c r="G2434" s="22">
        <v>666</v>
      </c>
      <c r="H2434" s="38">
        <v>90</v>
      </c>
      <c r="I2434" s="22">
        <v>0</v>
      </c>
      <c r="J2434" s="22">
        <v>8551</v>
      </c>
      <c r="K2434" s="22">
        <v>438113</v>
      </c>
      <c r="L2434" s="22">
        <v>1659279</v>
      </c>
      <c r="M2434" s="22">
        <v>417034</v>
      </c>
      <c r="N2434" s="29">
        <v>1852304.09</v>
      </c>
      <c r="O2434" s="22">
        <v>272428</v>
      </c>
      <c r="P2434" s="29">
        <v>2268780.81</v>
      </c>
      <c r="Q2434" s="22">
        <v>0</v>
      </c>
      <c r="R2434" s="29">
        <v>0</v>
      </c>
      <c r="S2434" s="22">
        <v>1648</v>
      </c>
      <c r="T2434" s="29">
        <v>5086.1000000000004</v>
      </c>
      <c r="U2434" s="22">
        <v>159502</v>
      </c>
      <c r="V2434" s="29">
        <v>409512.37</v>
      </c>
      <c r="W2434" s="22">
        <v>66209</v>
      </c>
      <c r="X2434" s="29">
        <v>226715.67</v>
      </c>
      <c r="Y2434" s="22">
        <v>0</v>
      </c>
      <c r="Z2434" s="29">
        <v>0</v>
      </c>
      <c r="AA2434" s="22">
        <v>642462</v>
      </c>
      <c r="AB2434" s="29">
        <v>3694631.68</v>
      </c>
      <c r="AC2434" s="22">
        <v>0</v>
      </c>
      <c r="AD2434" s="29">
        <v>0</v>
      </c>
      <c r="AE2434" s="29">
        <v>4126171.0000000005</v>
      </c>
      <c r="AF2434" s="29">
        <v>4330859.7200000007</v>
      </c>
      <c r="AG2434" s="29" t="s">
        <v>35</v>
      </c>
      <c r="AI2434"/>
    </row>
    <row r="2435" spans="1:35">
      <c r="A2435" s="17">
        <v>2433</v>
      </c>
      <c r="B2435" s="18">
        <v>45809</v>
      </c>
      <c r="C2435" s="19" t="s">
        <v>41</v>
      </c>
      <c r="D2435" s="19" t="s">
        <v>57</v>
      </c>
      <c r="E2435" s="17">
        <v>434</v>
      </c>
      <c r="F2435" s="17">
        <v>5</v>
      </c>
      <c r="G2435" s="17">
        <v>8249</v>
      </c>
      <c r="H2435" s="20">
        <v>0</v>
      </c>
      <c r="I2435" s="17">
        <v>22255</v>
      </c>
      <c r="J2435" s="17">
        <v>0</v>
      </c>
      <c r="K2435" s="17">
        <v>513</v>
      </c>
      <c r="L2435" s="17">
        <v>1001353</v>
      </c>
      <c r="M2435" s="17">
        <v>1064</v>
      </c>
      <c r="N2435" s="21">
        <v>5189.72</v>
      </c>
      <c r="O2435" s="17">
        <v>577</v>
      </c>
      <c r="P2435" s="21">
        <v>3135</v>
      </c>
      <c r="Q2435" s="17">
        <v>0</v>
      </c>
      <c r="R2435" s="21">
        <v>0</v>
      </c>
      <c r="S2435" s="17">
        <v>12</v>
      </c>
      <c r="T2435" s="21">
        <v>71</v>
      </c>
      <c r="U2435" s="17">
        <v>71869</v>
      </c>
      <c r="V2435" s="21">
        <v>219140.36</v>
      </c>
      <c r="W2435" s="17">
        <v>43378</v>
      </c>
      <c r="X2435" s="21">
        <v>189084.01</v>
      </c>
      <c r="Y2435" s="17">
        <v>165</v>
      </c>
      <c r="Z2435" s="21">
        <v>5154.2</v>
      </c>
      <c r="AA2435" s="17">
        <v>209166</v>
      </c>
      <c r="AB2435" s="21">
        <v>1360611.19</v>
      </c>
      <c r="AC2435" s="17">
        <v>0</v>
      </c>
      <c r="AD2435" s="21">
        <v>0</v>
      </c>
      <c r="AE2435" s="21">
        <v>8395.7200000000012</v>
      </c>
      <c r="AF2435" s="21">
        <v>1773989.76</v>
      </c>
      <c r="AG2435" s="21" t="s">
        <v>35</v>
      </c>
      <c r="AI2435"/>
    </row>
    <row r="2436" spans="1:35">
      <c r="A2436" s="22">
        <v>2434</v>
      </c>
      <c r="B2436" s="28">
        <v>45809</v>
      </c>
      <c r="C2436" s="23" t="s">
        <v>38</v>
      </c>
      <c r="D2436" s="23" t="s">
        <v>58</v>
      </c>
      <c r="E2436" s="22">
        <v>13</v>
      </c>
      <c r="F2436" s="22">
        <v>2</v>
      </c>
      <c r="G2436" s="22">
        <v>0</v>
      </c>
      <c r="H2436" s="38">
        <v>0</v>
      </c>
      <c r="I2436" s="22">
        <v>0</v>
      </c>
      <c r="J2436" s="22">
        <v>1</v>
      </c>
      <c r="K2436" s="22">
        <v>0</v>
      </c>
      <c r="L2436" s="22">
        <v>101385</v>
      </c>
      <c r="M2436" s="22">
        <v>0</v>
      </c>
      <c r="N2436" s="29">
        <v>0</v>
      </c>
      <c r="O2436" s="22">
        <v>0</v>
      </c>
      <c r="P2436" s="29">
        <v>0</v>
      </c>
      <c r="Q2436" s="22">
        <v>0</v>
      </c>
      <c r="R2436" s="29">
        <v>0</v>
      </c>
      <c r="S2436" s="22">
        <v>0</v>
      </c>
      <c r="T2436" s="29">
        <v>0</v>
      </c>
      <c r="U2436" s="22">
        <v>18259</v>
      </c>
      <c r="V2436" s="29">
        <v>64898.32</v>
      </c>
      <c r="W2436" s="22">
        <v>12892</v>
      </c>
      <c r="X2436" s="29">
        <v>50128.54</v>
      </c>
      <c r="Y2436" s="22">
        <v>0</v>
      </c>
      <c r="Z2436" s="29">
        <v>0</v>
      </c>
      <c r="AA2436" s="22">
        <v>22062</v>
      </c>
      <c r="AB2436" s="29">
        <v>141240.51999999999</v>
      </c>
      <c r="AC2436" s="22">
        <v>0</v>
      </c>
      <c r="AD2436" s="29">
        <v>0</v>
      </c>
      <c r="AE2436" s="29">
        <v>0</v>
      </c>
      <c r="AF2436" s="29">
        <v>256267.38</v>
      </c>
      <c r="AG2436" s="29" t="s">
        <v>35</v>
      </c>
      <c r="AI2436"/>
    </row>
    <row r="2437" spans="1:35">
      <c r="A2437" s="17">
        <v>2435</v>
      </c>
      <c r="B2437" s="18">
        <v>45809</v>
      </c>
      <c r="C2437" s="19" t="s">
        <v>41</v>
      </c>
      <c r="D2437" s="19" t="s">
        <v>59</v>
      </c>
      <c r="E2437" s="17">
        <v>241</v>
      </c>
      <c r="F2437" s="17">
        <v>39</v>
      </c>
      <c r="G2437" s="17">
        <v>1514</v>
      </c>
      <c r="H2437" s="20">
        <v>0</v>
      </c>
      <c r="I2437" s="17">
        <v>0</v>
      </c>
      <c r="J2437" s="17">
        <v>39384</v>
      </c>
      <c r="K2437" s="17">
        <v>13581</v>
      </c>
      <c r="L2437" s="17">
        <v>594610</v>
      </c>
      <c r="M2437" s="17">
        <v>25245</v>
      </c>
      <c r="N2437" s="21">
        <v>62718.239999999998</v>
      </c>
      <c r="O2437" s="17">
        <v>6703</v>
      </c>
      <c r="P2437" s="21">
        <v>28126.7</v>
      </c>
      <c r="Q2437" s="17">
        <v>0</v>
      </c>
      <c r="R2437" s="21">
        <v>0</v>
      </c>
      <c r="S2437" s="17">
        <v>260</v>
      </c>
      <c r="T2437" s="21">
        <v>960.8</v>
      </c>
      <c r="U2437" s="17">
        <v>113822</v>
      </c>
      <c r="V2437" s="21">
        <v>246053.41</v>
      </c>
      <c r="W2437" s="17">
        <v>4571</v>
      </c>
      <c r="X2437" s="21">
        <v>11604.97</v>
      </c>
      <c r="Y2437" s="17">
        <v>0</v>
      </c>
      <c r="Z2437" s="21">
        <v>0</v>
      </c>
      <c r="AA2437" s="17">
        <v>371453</v>
      </c>
      <c r="AB2437" s="21">
        <v>1662189.51</v>
      </c>
      <c r="AC2437" s="17">
        <v>0</v>
      </c>
      <c r="AD2437" s="21">
        <v>0</v>
      </c>
      <c r="AE2437" s="21">
        <v>91805.74</v>
      </c>
      <c r="AF2437" s="21">
        <v>1919847.8900000001</v>
      </c>
      <c r="AG2437" s="21" t="s">
        <v>35</v>
      </c>
      <c r="AI2437"/>
    </row>
    <row r="2438" spans="1:35">
      <c r="A2438" s="22">
        <v>2436</v>
      </c>
      <c r="B2438" s="28">
        <v>45809</v>
      </c>
      <c r="C2438" s="23" t="s">
        <v>38</v>
      </c>
      <c r="D2438" s="23" t="s">
        <v>103</v>
      </c>
      <c r="E2438" s="22">
        <v>2</v>
      </c>
      <c r="F2438" s="22">
        <v>0</v>
      </c>
      <c r="G2438" s="22">
        <v>0</v>
      </c>
      <c r="H2438" s="38">
        <v>0</v>
      </c>
      <c r="I2438" s="22">
        <v>0</v>
      </c>
      <c r="J2438" s="22">
        <v>0</v>
      </c>
      <c r="K2438" s="22">
        <v>0</v>
      </c>
      <c r="L2438" s="22">
        <v>23085</v>
      </c>
      <c r="M2438" s="22">
        <v>0</v>
      </c>
      <c r="N2438" s="29">
        <v>0</v>
      </c>
      <c r="O2438" s="22">
        <v>0</v>
      </c>
      <c r="P2438" s="29">
        <v>0</v>
      </c>
      <c r="Q2438" s="22">
        <v>0</v>
      </c>
      <c r="R2438" s="29">
        <v>0</v>
      </c>
      <c r="S2438" s="22">
        <v>0</v>
      </c>
      <c r="T2438" s="29">
        <v>0</v>
      </c>
      <c r="U2438" s="22">
        <v>749</v>
      </c>
      <c r="V2438" s="29">
        <v>2759.59</v>
      </c>
      <c r="W2438" s="22">
        <v>109</v>
      </c>
      <c r="X2438" s="29">
        <v>337.63</v>
      </c>
      <c r="Y2438" s="22">
        <v>0</v>
      </c>
      <c r="Z2438" s="29">
        <v>0</v>
      </c>
      <c r="AA2438" s="22">
        <v>1661</v>
      </c>
      <c r="AB2438" s="29">
        <v>10421.200000000001</v>
      </c>
      <c r="AC2438" s="22">
        <v>0</v>
      </c>
      <c r="AD2438" s="29">
        <v>0</v>
      </c>
      <c r="AE2438" s="29">
        <v>0</v>
      </c>
      <c r="AF2438" s="29">
        <v>13518.420000000002</v>
      </c>
      <c r="AG2438" s="29" t="s">
        <v>35</v>
      </c>
      <c r="AI2438"/>
    </row>
    <row r="2439" spans="1:35">
      <c r="A2439" s="17">
        <v>2437</v>
      </c>
      <c r="B2439" s="18">
        <v>45809</v>
      </c>
      <c r="C2439" s="19" t="s">
        <v>33</v>
      </c>
      <c r="D2439" s="19" t="s">
        <v>60</v>
      </c>
      <c r="E2439" s="17">
        <v>711</v>
      </c>
      <c r="F2439" s="17">
        <v>2</v>
      </c>
      <c r="G2439" s="17">
        <v>0</v>
      </c>
      <c r="H2439" s="20">
        <v>4948</v>
      </c>
      <c r="I2439" s="17">
        <v>0</v>
      </c>
      <c r="J2439" s="17">
        <v>0</v>
      </c>
      <c r="K2439" s="17">
        <v>1993</v>
      </c>
      <c r="L2439" s="17">
        <v>5860563</v>
      </c>
      <c r="M2439" s="17">
        <v>1717</v>
      </c>
      <c r="N2439" s="21">
        <v>2865.18</v>
      </c>
      <c r="O2439" s="17">
        <v>11740</v>
      </c>
      <c r="P2439" s="21">
        <v>8757.19</v>
      </c>
      <c r="Q2439" s="17">
        <v>0</v>
      </c>
      <c r="R2439" s="21">
        <v>0</v>
      </c>
      <c r="S2439" s="17">
        <v>8</v>
      </c>
      <c r="T2439" s="21">
        <v>10</v>
      </c>
      <c r="U2439" s="17">
        <v>123635</v>
      </c>
      <c r="V2439" s="21">
        <v>254890.71</v>
      </c>
      <c r="W2439" s="17">
        <v>8372</v>
      </c>
      <c r="X2439" s="21">
        <v>28679.07</v>
      </c>
      <c r="Y2439" s="17">
        <v>0</v>
      </c>
      <c r="Z2439" s="21">
        <v>0</v>
      </c>
      <c r="AA2439" s="17">
        <v>681790</v>
      </c>
      <c r="AB2439" s="21">
        <v>3324910.29</v>
      </c>
      <c r="AC2439" s="17">
        <v>0</v>
      </c>
      <c r="AD2439" s="21">
        <v>0</v>
      </c>
      <c r="AE2439" s="21">
        <v>11632.37</v>
      </c>
      <c r="AF2439" s="21">
        <v>3608480.07</v>
      </c>
      <c r="AG2439" s="21" t="s">
        <v>35</v>
      </c>
      <c r="AI2439"/>
    </row>
    <row r="2440" spans="1:35">
      <c r="A2440" s="22">
        <v>2438</v>
      </c>
      <c r="B2440" s="28">
        <v>45809</v>
      </c>
      <c r="C2440" s="23" t="s">
        <v>33</v>
      </c>
      <c r="D2440" s="23" t="s">
        <v>61</v>
      </c>
      <c r="E2440" s="22">
        <v>372</v>
      </c>
      <c r="F2440" s="22">
        <v>4</v>
      </c>
      <c r="G2440" s="22">
        <v>2593</v>
      </c>
      <c r="H2440" s="38">
        <v>336</v>
      </c>
      <c r="I2440" s="22">
        <v>60338</v>
      </c>
      <c r="J2440" s="22">
        <v>0</v>
      </c>
      <c r="K2440" s="22">
        <v>1152</v>
      </c>
      <c r="L2440" s="22">
        <v>1339683</v>
      </c>
      <c r="M2440" s="22">
        <v>3980</v>
      </c>
      <c r="N2440" s="29">
        <v>19782</v>
      </c>
      <c r="O2440" s="22">
        <v>1570</v>
      </c>
      <c r="P2440" s="29">
        <v>15836.72</v>
      </c>
      <c r="Q2440" s="22">
        <v>0</v>
      </c>
      <c r="R2440" s="29">
        <v>0</v>
      </c>
      <c r="S2440" s="22">
        <v>65</v>
      </c>
      <c r="T2440" s="29">
        <v>327.9</v>
      </c>
      <c r="U2440" s="22">
        <v>88496</v>
      </c>
      <c r="V2440" s="29">
        <v>224338.66</v>
      </c>
      <c r="W2440" s="22">
        <v>19822</v>
      </c>
      <c r="X2440" s="29">
        <v>116357.61</v>
      </c>
      <c r="Y2440" s="22">
        <v>0</v>
      </c>
      <c r="Z2440" s="29">
        <v>0</v>
      </c>
      <c r="AA2440" s="22">
        <v>1857559</v>
      </c>
      <c r="AB2440" s="29">
        <v>5381379.04</v>
      </c>
      <c r="AC2440" s="22">
        <v>0</v>
      </c>
      <c r="AD2440" s="29">
        <v>0</v>
      </c>
      <c r="AE2440" s="29">
        <v>35946.620000000003</v>
      </c>
      <c r="AF2440" s="29">
        <v>5722075.3100000005</v>
      </c>
      <c r="AG2440" s="29" t="s">
        <v>35</v>
      </c>
      <c r="AI2440"/>
    </row>
    <row r="2441" spans="1:35">
      <c r="A2441" s="17">
        <v>2439</v>
      </c>
      <c r="B2441" s="18">
        <v>45809</v>
      </c>
      <c r="C2441" s="19" t="s">
        <v>41</v>
      </c>
      <c r="D2441" s="19" t="s">
        <v>62</v>
      </c>
      <c r="E2441" s="17">
        <v>1782</v>
      </c>
      <c r="F2441" s="17">
        <v>311</v>
      </c>
      <c r="G2441" s="17">
        <v>22245</v>
      </c>
      <c r="H2441" s="20">
        <v>0</v>
      </c>
      <c r="I2441" s="17">
        <v>0</v>
      </c>
      <c r="J2441" s="17">
        <v>6040146</v>
      </c>
      <c r="K2441" s="17">
        <v>1354866</v>
      </c>
      <c r="L2441" s="17">
        <v>14375241</v>
      </c>
      <c r="M2441" s="17">
        <v>2963912</v>
      </c>
      <c r="N2441" s="21">
        <v>7439514.5999999996</v>
      </c>
      <c r="O2441" s="17">
        <v>1743412</v>
      </c>
      <c r="P2441" s="21">
        <v>9637330.4299999997</v>
      </c>
      <c r="Q2441" s="17">
        <v>0</v>
      </c>
      <c r="R2441" s="21">
        <v>0</v>
      </c>
      <c r="S2441" s="17">
        <v>5517</v>
      </c>
      <c r="T2441" s="21">
        <v>27142.13</v>
      </c>
      <c r="U2441" s="17">
        <v>2383211</v>
      </c>
      <c r="V2441" s="21">
        <v>6784152.5599999996</v>
      </c>
      <c r="W2441" s="17">
        <v>1062306</v>
      </c>
      <c r="X2441" s="21">
        <v>4278583.17</v>
      </c>
      <c r="Y2441" s="17">
        <v>3002</v>
      </c>
      <c r="Z2441" s="21">
        <v>40873.589999999997</v>
      </c>
      <c r="AA2441" s="17">
        <v>6737495</v>
      </c>
      <c r="AB2441" s="21">
        <v>36119209.390000001</v>
      </c>
      <c r="AC2441" s="17">
        <v>0</v>
      </c>
      <c r="AD2441" s="21">
        <v>0</v>
      </c>
      <c r="AE2441" s="21">
        <v>17103987.16</v>
      </c>
      <c r="AF2441" s="21">
        <v>47222818.710000001</v>
      </c>
      <c r="AG2441" s="21" t="s">
        <v>35</v>
      </c>
      <c r="AI2441"/>
    </row>
    <row r="2442" spans="1:35">
      <c r="A2442" s="22">
        <v>2440</v>
      </c>
      <c r="B2442" s="28">
        <v>45809</v>
      </c>
      <c r="C2442" s="23" t="s">
        <v>36</v>
      </c>
      <c r="D2442" s="23" t="s">
        <v>64</v>
      </c>
      <c r="E2442" s="22">
        <v>0</v>
      </c>
      <c r="F2442" s="22">
        <v>0</v>
      </c>
      <c r="G2442" s="22">
        <v>0</v>
      </c>
      <c r="H2442" s="38">
        <v>457859</v>
      </c>
      <c r="I2442" s="22">
        <v>0</v>
      </c>
      <c r="J2442" s="22">
        <v>11294</v>
      </c>
      <c r="K2442" s="22">
        <v>0</v>
      </c>
      <c r="L2442" s="22">
        <v>10611222</v>
      </c>
      <c r="M2442" s="22">
        <v>0</v>
      </c>
      <c r="N2442" s="29">
        <v>0</v>
      </c>
      <c r="O2442" s="22">
        <v>0</v>
      </c>
      <c r="P2442" s="29">
        <v>0</v>
      </c>
      <c r="Q2442" s="22">
        <v>0</v>
      </c>
      <c r="R2442" s="29">
        <v>0</v>
      </c>
      <c r="S2442" s="22">
        <v>0</v>
      </c>
      <c r="T2442" s="29">
        <v>0</v>
      </c>
      <c r="U2442" s="22">
        <v>120565</v>
      </c>
      <c r="V2442" s="29">
        <v>236798.69</v>
      </c>
      <c r="W2442" s="22">
        <v>2751</v>
      </c>
      <c r="X2442" s="29">
        <v>5840.91</v>
      </c>
      <c r="Y2442" s="22">
        <v>0</v>
      </c>
      <c r="Z2442" s="29">
        <v>0</v>
      </c>
      <c r="AA2442" s="22">
        <v>2092812</v>
      </c>
      <c r="AB2442" s="29">
        <v>7120259.1799999997</v>
      </c>
      <c r="AC2442" s="22">
        <v>0</v>
      </c>
      <c r="AD2442" s="29">
        <v>0</v>
      </c>
      <c r="AE2442" s="29">
        <v>0</v>
      </c>
      <c r="AF2442" s="29">
        <v>7362898.7799999993</v>
      </c>
      <c r="AG2442" s="29" t="s">
        <v>35</v>
      </c>
      <c r="AI2442"/>
    </row>
    <row r="2443" spans="1:35">
      <c r="A2443" s="17">
        <v>2441</v>
      </c>
      <c r="B2443" s="18">
        <v>45809</v>
      </c>
      <c r="C2443" s="19" t="s">
        <v>41</v>
      </c>
      <c r="D2443" s="19" t="s">
        <v>65</v>
      </c>
      <c r="E2443" s="17">
        <v>12810</v>
      </c>
      <c r="F2443" s="17">
        <v>8441</v>
      </c>
      <c r="G2443" s="17">
        <v>1799897</v>
      </c>
      <c r="H2443" s="20">
        <v>2013</v>
      </c>
      <c r="I2443" s="17">
        <v>2314708</v>
      </c>
      <c r="J2443" s="17">
        <v>939523</v>
      </c>
      <c r="K2443" s="17">
        <v>24489022</v>
      </c>
      <c r="L2443" s="17">
        <v>60574082</v>
      </c>
      <c r="M2443" s="17">
        <v>86696258</v>
      </c>
      <c r="N2443" s="21">
        <v>187429401.19999999</v>
      </c>
      <c r="O2443" s="17">
        <v>36199971</v>
      </c>
      <c r="P2443" s="21">
        <v>324147793.05000001</v>
      </c>
      <c r="Q2443" s="17">
        <v>0</v>
      </c>
      <c r="R2443" s="21">
        <v>0</v>
      </c>
      <c r="S2443" s="17">
        <v>154566</v>
      </c>
      <c r="T2443" s="21">
        <v>1036554.3</v>
      </c>
      <c r="U2443" s="17">
        <v>8345388</v>
      </c>
      <c r="V2443" s="21">
        <v>32758463.59</v>
      </c>
      <c r="W2443" s="17">
        <v>6004247</v>
      </c>
      <c r="X2443" s="21">
        <v>33662414.670000002</v>
      </c>
      <c r="Y2443" s="17">
        <v>36513</v>
      </c>
      <c r="Z2443" s="21">
        <v>631902.64</v>
      </c>
      <c r="AA2443" s="17">
        <v>29981100</v>
      </c>
      <c r="AB2443" s="21">
        <v>209316711.90000001</v>
      </c>
      <c r="AC2443" s="17">
        <v>18</v>
      </c>
      <c r="AD2443" s="21">
        <v>16.71</v>
      </c>
      <c r="AE2443" s="21">
        <v>512613748.55000001</v>
      </c>
      <c r="AF2443" s="21">
        <v>276369509.50999999</v>
      </c>
      <c r="AG2443" s="21" t="s">
        <v>40</v>
      </c>
      <c r="AI2443"/>
    </row>
    <row r="2444" spans="1:35">
      <c r="A2444" s="22">
        <v>2442</v>
      </c>
      <c r="B2444" s="28">
        <v>45809</v>
      </c>
      <c r="C2444" s="23" t="s">
        <v>38</v>
      </c>
      <c r="D2444" s="23" t="s">
        <v>66</v>
      </c>
      <c r="E2444" s="22">
        <v>46</v>
      </c>
      <c r="F2444" s="22">
        <v>25</v>
      </c>
      <c r="G2444" s="22">
        <v>0</v>
      </c>
      <c r="H2444" s="38">
        <v>0</v>
      </c>
      <c r="I2444" s="22">
        <v>0</v>
      </c>
      <c r="J2444" s="22">
        <v>0</v>
      </c>
      <c r="K2444" s="22">
        <v>946606</v>
      </c>
      <c r="L2444" s="22">
        <v>809458</v>
      </c>
      <c r="M2444" s="22">
        <v>1094316</v>
      </c>
      <c r="N2444" s="29">
        <v>4144168.52</v>
      </c>
      <c r="O2444" s="22">
        <v>1801799</v>
      </c>
      <c r="P2444" s="29">
        <v>14993386.779999999</v>
      </c>
      <c r="Q2444" s="22">
        <v>0</v>
      </c>
      <c r="R2444" s="29">
        <v>0</v>
      </c>
      <c r="S2444" s="22">
        <v>2903</v>
      </c>
      <c r="T2444" s="29">
        <v>20754.87</v>
      </c>
      <c r="U2444" s="22">
        <v>258222</v>
      </c>
      <c r="V2444" s="29">
        <v>1282827.52</v>
      </c>
      <c r="W2444" s="22">
        <v>0</v>
      </c>
      <c r="X2444" s="29">
        <v>0</v>
      </c>
      <c r="Y2444" s="22">
        <v>0</v>
      </c>
      <c r="Z2444" s="29">
        <v>0</v>
      </c>
      <c r="AA2444" s="22">
        <v>221833</v>
      </c>
      <c r="AB2444" s="29">
        <v>1379098.49</v>
      </c>
      <c r="AC2444" s="22">
        <v>0</v>
      </c>
      <c r="AD2444" s="29">
        <v>0</v>
      </c>
      <c r="AE2444" s="29">
        <v>19158310.170000002</v>
      </c>
      <c r="AF2444" s="29">
        <v>2661926.0099999998</v>
      </c>
      <c r="AG2444" s="29" t="s">
        <v>40</v>
      </c>
      <c r="AI2444"/>
    </row>
    <row r="2445" spans="1:35">
      <c r="A2445" s="17">
        <v>2443</v>
      </c>
      <c r="B2445" s="18">
        <v>45809</v>
      </c>
      <c r="C2445" s="19" t="s">
        <v>41</v>
      </c>
      <c r="D2445" s="19" t="s">
        <v>67</v>
      </c>
      <c r="E2445" s="17">
        <v>9789</v>
      </c>
      <c r="F2445" s="17">
        <v>3583</v>
      </c>
      <c r="G2445" s="17">
        <v>2149340</v>
      </c>
      <c r="H2445" s="20">
        <v>6279</v>
      </c>
      <c r="I2445" s="17">
        <v>603081</v>
      </c>
      <c r="J2445" s="17">
        <v>3799445</v>
      </c>
      <c r="K2445" s="17">
        <v>17980990</v>
      </c>
      <c r="L2445" s="17">
        <v>31892291</v>
      </c>
      <c r="M2445" s="17">
        <v>17746195</v>
      </c>
      <c r="N2445" s="21">
        <v>94636819.459999993</v>
      </c>
      <c r="O2445" s="17">
        <v>64266330</v>
      </c>
      <c r="P2445" s="21">
        <v>238877546.41</v>
      </c>
      <c r="Q2445" s="17">
        <v>40</v>
      </c>
      <c r="R2445" s="21">
        <v>3601.82</v>
      </c>
      <c r="S2445" s="17">
        <v>52452</v>
      </c>
      <c r="T2445" s="21">
        <v>272187.38</v>
      </c>
      <c r="U2445" s="17">
        <v>4580745</v>
      </c>
      <c r="V2445" s="21">
        <v>20427074.32</v>
      </c>
      <c r="W2445" s="17">
        <v>2984758</v>
      </c>
      <c r="X2445" s="21">
        <v>19608249.609999999</v>
      </c>
      <c r="Y2445" s="17">
        <v>5056</v>
      </c>
      <c r="Z2445" s="21">
        <v>105244.33</v>
      </c>
      <c r="AA2445" s="17">
        <v>12478782</v>
      </c>
      <c r="AB2445" s="21">
        <v>95188748.319999993</v>
      </c>
      <c r="AC2445" s="17">
        <v>0</v>
      </c>
      <c r="AD2445" s="21">
        <v>0</v>
      </c>
      <c r="AE2445" s="21">
        <v>333790155.06999999</v>
      </c>
      <c r="AF2445" s="21">
        <v>135329316.57999998</v>
      </c>
      <c r="AG2445" s="21" t="s">
        <v>40</v>
      </c>
      <c r="AI2445"/>
    </row>
    <row r="2446" spans="1:35">
      <c r="A2446" s="22">
        <v>2444</v>
      </c>
      <c r="B2446" s="28">
        <v>45809</v>
      </c>
      <c r="C2446" s="23" t="s">
        <v>41</v>
      </c>
      <c r="D2446" s="23" t="s">
        <v>68</v>
      </c>
      <c r="E2446" s="22">
        <v>2366</v>
      </c>
      <c r="F2446" s="22">
        <v>679</v>
      </c>
      <c r="G2446" s="22">
        <v>14204</v>
      </c>
      <c r="H2446" s="38">
        <v>1238</v>
      </c>
      <c r="I2446" s="22">
        <v>0</v>
      </c>
      <c r="J2446" s="22">
        <v>433301</v>
      </c>
      <c r="K2446" s="22">
        <v>44359</v>
      </c>
      <c r="L2446" s="22">
        <v>12160517</v>
      </c>
      <c r="M2446" s="22">
        <v>78431</v>
      </c>
      <c r="N2446" s="29">
        <v>349829.58</v>
      </c>
      <c r="O2446" s="22">
        <v>64689</v>
      </c>
      <c r="P2446" s="29">
        <v>289760.06</v>
      </c>
      <c r="Q2446" s="22">
        <v>0</v>
      </c>
      <c r="R2446" s="29">
        <v>0</v>
      </c>
      <c r="S2446" s="22">
        <v>561</v>
      </c>
      <c r="T2446" s="29">
        <v>3234.74</v>
      </c>
      <c r="U2446" s="22">
        <v>938144</v>
      </c>
      <c r="V2446" s="29">
        <v>2304984.1</v>
      </c>
      <c r="W2446" s="22">
        <v>181190</v>
      </c>
      <c r="X2446" s="29">
        <v>560522.57999999996</v>
      </c>
      <c r="Y2446" s="22">
        <v>0</v>
      </c>
      <c r="Z2446" s="29">
        <v>0</v>
      </c>
      <c r="AA2446" s="22">
        <v>4289043</v>
      </c>
      <c r="AB2446" s="29">
        <v>22888213.879999999</v>
      </c>
      <c r="AC2446" s="22">
        <v>113</v>
      </c>
      <c r="AD2446" s="29">
        <v>33.049999999999997</v>
      </c>
      <c r="AE2446" s="29">
        <v>642824.38</v>
      </c>
      <c r="AF2446" s="29">
        <v>25753753.609999999</v>
      </c>
      <c r="AG2446" s="29" t="s">
        <v>35</v>
      </c>
      <c r="AI2446"/>
    </row>
    <row r="2447" spans="1:35">
      <c r="A2447" s="17">
        <v>2445</v>
      </c>
      <c r="B2447" s="18">
        <v>45809</v>
      </c>
      <c r="C2447" s="19" t="s">
        <v>41</v>
      </c>
      <c r="D2447" s="19" t="s">
        <v>69</v>
      </c>
      <c r="E2447" s="17">
        <v>738</v>
      </c>
      <c r="F2447" s="17">
        <v>305</v>
      </c>
      <c r="G2447" s="17">
        <v>39906</v>
      </c>
      <c r="H2447" s="20">
        <v>7292</v>
      </c>
      <c r="I2447" s="17">
        <v>0</v>
      </c>
      <c r="J2447" s="17">
        <v>175515</v>
      </c>
      <c r="K2447" s="17">
        <v>3775083</v>
      </c>
      <c r="L2447" s="17">
        <v>6740478</v>
      </c>
      <c r="M2447" s="17">
        <v>13033034</v>
      </c>
      <c r="N2447" s="21">
        <v>21814178.379999999</v>
      </c>
      <c r="O2447" s="17">
        <v>2485412</v>
      </c>
      <c r="P2447" s="21">
        <v>17197191.920000002</v>
      </c>
      <c r="Q2447" s="17">
        <v>0</v>
      </c>
      <c r="R2447" s="21">
        <v>0</v>
      </c>
      <c r="S2447" s="17">
        <v>20958</v>
      </c>
      <c r="T2447" s="21">
        <v>105053.3</v>
      </c>
      <c r="U2447" s="17">
        <v>558521</v>
      </c>
      <c r="V2447" s="21">
        <v>2276578.4</v>
      </c>
      <c r="W2447" s="17">
        <v>281378</v>
      </c>
      <c r="X2447" s="21">
        <v>3773674.33</v>
      </c>
      <c r="Y2447" s="17">
        <v>0</v>
      </c>
      <c r="Z2447" s="21">
        <v>0</v>
      </c>
      <c r="AA2447" s="17">
        <v>2896116</v>
      </c>
      <c r="AB2447" s="21">
        <v>16814143.73</v>
      </c>
      <c r="AC2447" s="17">
        <v>0</v>
      </c>
      <c r="AD2447" s="21">
        <v>0</v>
      </c>
      <c r="AE2447" s="21">
        <v>39116423.599999994</v>
      </c>
      <c r="AF2447" s="21">
        <v>22864396.460000001</v>
      </c>
      <c r="AG2447" s="21" t="s">
        <v>40</v>
      </c>
      <c r="AI2447"/>
    </row>
    <row r="2448" spans="1:35">
      <c r="A2448" s="22">
        <v>2446</v>
      </c>
      <c r="B2448" s="28">
        <v>45809</v>
      </c>
      <c r="C2448" s="23" t="s">
        <v>36</v>
      </c>
      <c r="D2448" s="23" t="s">
        <v>70</v>
      </c>
      <c r="E2448" s="22">
        <v>0</v>
      </c>
      <c r="F2448" s="22">
        <v>0</v>
      </c>
      <c r="G2448" s="22">
        <v>0</v>
      </c>
      <c r="H2448" s="38">
        <v>195771</v>
      </c>
      <c r="I2448" s="22">
        <v>0</v>
      </c>
      <c r="J2448" s="22">
        <v>2624837</v>
      </c>
      <c r="K2448" s="22">
        <v>0</v>
      </c>
      <c r="L2448" s="22">
        <v>26409242</v>
      </c>
      <c r="M2448" s="22">
        <v>0</v>
      </c>
      <c r="N2448" s="29">
        <v>0</v>
      </c>
      <c r="O2448" s="22">
        <v>0</v>
      </c>
      <c r="P2448" s="29">
        <v>0</v>
      </c>
      <c r="Q2448" s="22">
        <v>0</v>
      </c>
      <c r="R2448" s="29">
        <v>0</v>
      </c>
      <c r="S2448" s="22">
        <v>0</v>
      </c>
      <c r="T2448" s="29">
        <v>0</v>
      </c>
      <c r="U2448" s="22">
        <v>0</v>
      </c>
      <c r="V2448" s="29">
        <v>0</v>
      </c>
      <c r="W2448" s="22">
        <v>167461</v>
      </c>
      <c r="X2448" s="29">
        <v>88725.09</v>
      </c>
      <c r="Y2448" s="22">
        <v>0</v>
      </c>
      <c r="Z2448" s="29">
        <v>0</v>
      </c>
      <c r="AA2448" s="22">
        <v>0</v>
      </c>
      <c r="AB2448" s="29">
        <v>0</v>
      </c>
      <c r="AC2448" s="22">
        <v>0</v>
      </c>
      <c r="AD2448" s="29">
        <v>0</v>
      </c>
      <c r="AE2448" s="29">
        <v>0</v>
      </c>
      <c r="AF2448" s="29">
        <v>88725.09</v>
      </c>
      <c r="AG2448" s="29" t="s">
        <v>35</v>
      </c>
      <c r="AI2448"/>
    </row>
    <row r="2449" spans="1:35">
      <c r="A2449" s="17">
        <v>2447</v>
      </c>
      <c r="B2449" s="18">
        <v>45809</v>
      </c>
      <c r="C2449" s="19" t="s">
        <v>45</v>
      </c>
      <c r="D2449" s="19" t="s">
        <v>71</v>
      </c>
      <c r="E2449" s="17">
        <v>4829</v>
      </c>
      <c r="F2449" s="17">
        <v>637</v>
      </c>
      <c r="G2449" s="17">
        <v>19910</v>
      </c>
      <c r="H2449" s="20">
        <v>15080</v>
      </c>
      <c r="I2449" s="17">
        <v>0</v>
      </c>
      <c r="J2449" s="17">
        <v>2738620</v>
      </c>
      <c r="K2449" s="17">
        <v>278922</v>
      </c>
      <c r="L2449" s="17">
        <v>33747801</v>
      </c>
      <c r="M2449" s="17">
        <v>195501</v>
      </c>
      <c r="N2449" s="21">
        <v>851121.65</v>
      </c>
      <c r="O2449" s="17">
        <v>135150</v>
      </c>
      <c r="P2449" s="21">
        <v>1095108.08</v>
      </c>
      <c r="Q2449" s="17">
        <v>0</v>
      </c>
      <c r="R2449" s="21">
        <v>0</v>
      </c>
      <c r="S2449" s="17">
        <v>4026</v>
      </c>
      <c r="T2449" s="21">
        <v>32259.919999999998</v>
      </c>
      <c r="U2449" s="17">
        <v>2615659</v>
      </c>
      <c r="V2449" s="21">
        <v>6433737.4000000004</v>
      </c>
      <c r="W2449" s="17">
        <v>462859</v>
      </c>
      <c r="X2449" s="21">
        <v>1193377.06</v>
      </c>
      <c r="Y2449" s="17">
        <v>104</v>
      </c>
      <c r="Z2449" s="21">
        <v>273.38</v>
      </c>
      <c r="AA2449" s="17">
        <v>17547054</v>
      </c>
      <c r="AB2449" s="21">
        <v>87502451.810000002</v>
      </c>
      <c r="AC2449" s="17">
        <v>6</v>
      </c>
      <c r="AD2449" s="21">
        <v>6.26</v>
      </c>
      <c r="AE2449" s="21">
        <v>1978489.65</v>
      </c>
      <c r="AF2449" s="21">
        <v>95129845.910000011</v>
      </c>
      <c r="AG2449" s="21" t="s">
        <v>35</v>
      </c>
      <c r="AI2449"/>
    </row>
    <row r="2450" spans="1:35">
      <c r="A2450" s="22">
        <v>2448</v>
      </c>
      <c r="B2450" s="28">
        <v>45809</v>
      </c>
      <c r="C2450" s="23" t="s">
        <v>45</v>
      </c>
      <c r="D2450" s="23" t="s">
        <v>72</v>
      </c>
      <c r="E2450" s="22">
        <v>2728</v>
      </c>
      <c r="F2450" s="22">
        <v>732</v>
      </c>
      <c r="G2450" s="22">
        <v>0</v>
      </c>
      <c r="H2450" s="38">
        <v>10872</v>
      </c>
      <c r="I2450" s="22">
        <v>0</v>
      </c>
      <c r="J2450" s="22">
        <v>477768</v>
      </c>
      <c r="K2450" s="22">
        <v>79870</v>
      </c>
      <c r="L2450" s="22">
        <v>19066347</v>
      </c>
      <c r="M2450" s="22">
        <v>77661</v>
      </c>
      <c r="N2450" s="29">
        <v>263802.46999999997</v>
      </c>
      <c r="O2450" s="22">
        <v>28248</v>
      </c>
      <c r="P2450" s="29">
        <v>121014.13</v>
      </c>
      <c r="Q2450" s="22">
        <v>0</v>
      </c>
      <c r="R2450" s="29">
        <v>0</v>
      </c>
      <c r="S2450" s="22">
        <v>2730</v>
      </c>
      <c r="T2450" s="29">
        <v>14297.82</v>
      </c>
      <c r="U2450" s="22">
        <v>2044362</v>
      </c>
      <c r="V2450" s="29">
        <v>4779083.79</v>
      </c>
      <c r="W2450" s="22">
        <v>224095</v>
      </c>
      <c r="X2450" s="29">
        <v>701445.43</v>
      </c>
      <c r="Y2450" s="22">
        <v>0</v>
      </c>
      <c r="Z2450" s="29">
        <v>0</v>
      </c>
      <c r="AA2450" s="22">
        <v>11051694</v>
      </c>
      <c r="AB2450" s="29">
        <v>49793153.659999996</v>
      </c>
      <c r="AC2450" s="22">
        <v>0</v>
      </c>
      <c r="AD2450" s="29">
        <v>0</v>
      </c>
      <c r="AE2450" s="29">
        <v>399114.42</v>
      </c>
      <c r="AF2450" s="29">
        <v>55273682.879999995</v>
      </c>
      <c r="AG2450" s="29" t="s">
        <v>35</v>
      </c>
      <c r="AI2450"/>
    </row>
    <row r="2451" spans="1:35">
      <c r="A2451" s="17">
        <v>2449</v>
      </c>
      <c r="B2451" s="18">
        <v>45809</v>
      </c>
      <c r="C2451" s="19" t="s">
        <v>41</v>
      </c>
      <c r="D2451" s="19" t="s">
        <v>73</v>
      </c>
      <c r="E2451" s="17">
        <v>2042</v>
      </c>
      <c r="F2451" s="17">
        <v>1010</v>
      </c>
      <c r="G2451" s="17">
        <v>199138</v>
      </c>
      <c r="H2451" s="20">
        <v>0</v>
      </c>
      <c r="I2451" s="17">
        <v>12326</v>
      </c>
      <c r="J2451" s="17">
        <v>7673677</v>
      </c>
      <c r="K2451" s="17">
        <v>3188821</v>
      </c>
      <c r="L2451" s="17">
        <v>11276263</v>
      </c>
      <c r="M2451" s="17">
        <v>4059132</v>
      </c>
      <c r="N2451" s="21">
        <v>28818280.789999999</v>
      </c>
      <c r="O2451" s="17">
        <v>8579670</v>
      </c>
      <c r="P2451" s="21">
        <v>54397326.520000003</v>
      </c>
      <c r="Q2451" s="17">
        <v>0</v>
      </c>
      <c r="R2451" s="21">
        <v>0</v>
      </c>
      <c r="S2451" s="17">
        <v>21456</v>
      </c>
      <c r="T2451" s="21">
        <v>117404.66</v>
      </c>
      <c r="U2451" s="17">
        <v>572398</v>
      </c>
      <c r="V2451" s="21">
        <v>1774184.41</v>
      </c>
      <c r="W2451" s="17">
        <v>425747</v>
      </c>
      <c r="X2451" s="21">
        <v>2236292.5499999998</v>
      </c>
      <c r="Y2451" s="17">
        <v>755</v>
      </c>
      <c r="Z2451" s="21">
        <v>64377.86</v>
      </c>
      <c r="AA2451" s="17">
        <v>3344853</v>
      </c>
      <c r="AB2451" s="21">
        <v>19670542.390000001</v>
      </c>
      <c r="AC2451" s="17">
        <v>0</v>
      </c>
      <c r="AD2451" s="21">
        <v>0</v>
      </c>
      <c r="AE2451" s="21">
        <v>83333011.969999999</v>
      </c>
      <c r="AF2451" s="21">
        <v>23745397.210000001</v>
      </c>
      <c r="AG2451" s="21" t="s">
        <v>40</v>
      </c>
      <c r="AI2451"/>
    </row>
    <row r="2452" spans="1:35">
      <c r="A2452" s="22">
        <v>2450</v>
      </c>
      <c r="B2452" s="28">
        <v>45809</v>
      </c>
      <c r="C2452" s="23" t="s">
        <v>41</v>
      </c>
      <c r="D2452" s="23" t="s">
        <v>74</v>
      </c>
      <c r="E2452" s="22">
        <v>946</v>
      </c>
      <c r="F2452" s="22">
        <v>635</v>
      </c>
      <c r="G2452" s="22">
        <v>14159</v>
      </c>
      <c r="H2452" s="38">
        <v>1268</v>
      </c>
      <c r="I2452" s="22">
        <v>0</v>
      </c>
      <c r="J2452" s="22">
        <v>630839</v>
      </c>
      <c r="K2452" s="22">
        <v>130572</v>
      </c>
      <c r="L2452" s="22">
        <v>5003684</v>
      </c>
      <c r="M2452" s="22">
        <v>180541</v>
      </c>
      <c r="N2452" s="29">
        <v>1574242.05</v>
      </c>
      <c r="O2452" s="22">
        <v>96081</v>
      </c>
      <c r="P2452" s="29">
        <v>370843.61</v>
      </c>
      <c r="Q2452" s="22">
        <v>0</v>
      </c>
      <c r="R2452" s="29">
        <v>0</v>
      </c>
      <c r="S2452" s="22">
        <v>10203</v>
      </c>
      <c r="T2452" s="29">
        <v>47099.58</v>
      </c>
      <c r="U2452" s="22">
        <v>630403</v>
      </c>
      <c r="V2452" s="29">
        <v>1524809.35</v>
      </c>
      <c r="W2452" s="22">
        <v>625307</v>
      </c>
      <c r="X2452" s="29">
        <v>501146.13</v>
      </c>
      <c r="Y2452" s="22">
        <v>0</v>
      </c>
      <c r="Z2452" s="29">
        <v>0</v>
      </c>
      <c r="AA2452" s="22">
        <v>4630426</v>
      </c>
      <c r="AB2452" s="29">
        <v>25471985.370000001</v>
      </c>
      <c r="AC2452" s="22">
        <v>0</v>
      </c>
      <c r="AD2452" s="29">
        <v>0</v>
      </c>
      <c r="AE2452" s="29">
        <v>1992185.2400000002</v>
      </c>
      <c r="AF2452" s="29">
        <v>27497940.850000001</v>
      </c>
      <c r="AG2452" s="29" t="s">
        <v>35</v>
      </c>
      <c r="AI2452"/>
    </row>
    <row r="2453" spans="1:35">
      <c r="A2453" s="17">
        <v>2451</v>
      </c>
      <c r="B2453" s="18">
        <v>45809</v>
      </c>
      <c r="C2453" s="19" t="s">
        <v>33</v>
      </c>
      <c r="D2453" s="19" t="s">
        <v>75</v>
      </c>
      <c r="E2453" s="17">
        <v>58</v>
      </c>
      <c r="F2453" s="17">
        <v>3</v>
      </c>
      <c r="G2453" s="17">
        <v>0</v>
      </c>
      <c r="H2453" s="20">
        <v>173</v>
      </c>
      <c r="I2453" s="17">
        <v>0</v>
      </c>
      <c r="J2453" s="17">
        <v>509397</v>
      </c>
      <c r="K2453" s="17">
        <v>0</v>
      </c>
      <c r="L2453" s="17">
        <v>3966549</v>
      </c>
      <c r="M2453" s="17">
        <v>0</v>
      </c>
      <c r="N2453" s="21">
        <v>0</v>
      </c>
      <c r="O2453" s="17">
        <v>0</v>
      </c>
      <c r="P2453" s="21">
        <v>0</v>
      </c>
      <c r="Q2453" s="17">
        <v>0</v>
      </c>
      <c r="R2453" s="21">
        <v>0</v>
      </c>
      <c r="S2453" s="17">
        <v>0</v>
      </c>
      <c r="T2453" s="21">
        <v>0</v>
      </c>
      <c r="U2453" s="17">
        <v>40944</v>
      </c>
      <c r="V2453" s="21">
        <v>94804.68</v>
      </c>
      <c r="W2453" s="17">
        <v>7265</v>
      </c>
      <c r="X2453" s="21">
        <v>30457.33</v>
      </c>
      <c r="Y2453" s="17">
        <v>0</v>
      </c>
      <c r="Z2453" s="21">
        <v>0</v>
      </c>
      <c r="AA2453" s="17">
        <v>408939</v>
      </c>
      <c r="AB2453" s="21">
        <v>1658869.95</v>
      </c>
      <c r="AC2453" s="17">
        <v>0</v>
      </c>
      <c r="AD2453" s="21">
        <v>0</v>
      </c>
      <c r="AE2453" s="21">
        <v>0</v>
      </c>
      <c r="AF2453" s="21">
        <v>1784131.96</v>
      </c>
      <c r="AG2453" s="21" t="s">
        <v>35</v>
      </c>
      <c r="AI2453"/>
    </row>
    <row r="2454" spans="1:35">
      <c r="A2454" s="22">
        <v>2452</v>
      </c>
      <c r="B2454" s="28">
        <v>45809</v>
      </c>
      <c r="C2454" s="23" t="s">
        <v>36</v>
      </c>
      <c r="D2454" s="23" t="s">
        <v>76</v>
      </c>
      <c r="E2454" s="22">
        <v>0</v>
      </c>
      <c r="F2454" s="22">
        <v>0</v>
      </c>
      <c r="G2454" s="22">
        <v>0</v>
      </c>
      <c r="H2454" s="38">
        <v>0</v>
      </c>
      <c r="I2454" s="22">
        <v>0</v>
      </c>
      <c r="J2454" s="22">
        <v>128636</v>
      </c>
      <c r="K2454" s="22">
        <v>0</v>
      </c>
      <c r="L2454" s="22">
        <v>912093</v>
      </c>
      <c r="M2454" s="22">
        <v>0</v>
      </c>
      <c r="N2454" s="29">
        <v>0</v>
      </c>
      <c r="O2454" s="22">
        <v>0</v>
      </c>
      <c r="P2454" s="29">
        <v>0</v>
      </c>
      <c r="Q2454" s="22">
        <v>0</v>
      </c>
      <c r="R2454" s="29">
        <v>0</v>
      </c>
      <c r="S2454" s="22">
        <v>0</v>
      </c>
      <c r="T2454" s="29">
        <v>0</v>
      </c>
      <c r="U2454" s="22">
        <v>14038</v>
      </c>
      <c r="V2454" s="29">
        <v>21641.360000000001</v>
      </c>
      <c r="W2454" s="22">
        <v>27600</v>
      </c>
      <c r="X2454" s="29">
        <v>103026.81</v>
      </c>
      <c r="Y2454" s="22">
        <v>2005</v>
      </c>
      <c r="Z2454" s="29">
        <v>1393.18</v>
      </c>
      <c r="AA2454" s="22">
        <v>86004</v>
      </c>
      <c r="AB2454" s="29">
        <v>424590.52</v>
      </c>
      <c r="AC2454" s="22">
        <v>0</v>
      </c>
      <c r="AD2454" s="29">
        <v>0</v>
      </c>
      <c r="AE2454" s="29">
        <v>0</v>
      </c>
      <c r="AF2454" s="29">
        <v>550651.87</v>
      </c>
      <c r="AG2454" s="29" t="s">
        <v>35</v>
      </c>
      <c r="AI2454"/>
    </row>
    <row r="2455" spans="1:35">
      <c r="A2455" s="17">
        <v>2453</v>
      </c>
      <c r="B2455" s="18">
        <v>45809</v>
      </c>
      <c r="C2455" s="19" t="s">
        <v>38</v>
      </c>
      <c r="D2455" s="19" t="s">
        <v>104</v>
      </c>
      <c r="E2455" s="17">
        <v>1</v>
      </c>
      <c r="F2455" s="17">
        <v>0</v>
      </c>
      <c r="G2455" s="17">
        <v>0</v>
      </c>
      <c r="H2455" s="20">
        <v>0</v>
      </c>
      <c r="I2455" s="17">
        <v>0</v>
      </c>
      <c r="J2455" s="17">
        <v>0</v>
      </c>
      <c r="K2455" s="17">
        <v>0</v>
      </c>
      <c r="L2455" s="17">
        <v>1734</v>
      </c>
      <c r="M2455" s="17">
        <v>0</v>
      </c>
      <c r="N2455" s="21">
        <v>0</v>
      </c>
      <c r="O2455" s="17">
        <v>0</v>
      </c>
      <c r="P2455" s="21">
        <v>0</v>
      </c>
      <c r="Q2455" s="17">
        <v>0</v>
      </c>
      <c r="R2455" s="21">
        <v>0</v>
      </c>
      <c r="S2455" s="17">
        <v>0</v>
      </c>
      <c r="T2455" s="21">
        <v>0</v>
      </c>
      <c r="U2455" s="17">
        <v>1132</v>
      </c>
      <c r="V2455" s="21">
        <v>3677.16</v>
      </c>
      <c r="W2455" s="17">
        <v>98</v>
      </c>
      <c r="X2455" s="21">
        <v>420.02</v>
      </c>
      <c r="Y2455" s="17">
        <v>0</v>
      </c>
      <c r="Z2455" s="21">
        <v>0</v>
      </c>
      <c r="AA2455" s="17">
        <v>190</v>
      </c>
      <c r="AB2455" s="21">
        <v>1323.6</v>
      </c>
      <c r="AC2455" s="17">
        <v>0</v>
      </c>
      <c r="AD2455" s="21">
        <v>0</v>
      </c>
      <c r="AE2455" s="21">
        <v>0</v>
      </c>
      <c r="AF2455" s="21">
        <v>5420.7800000000007</v>
      </c>
      <c r="AG2455" s="21" t="s">
        <v>35</v>
      </c>
      <c r="AI2455"/>
    </row>
    <row r="2456" spans="1:35">
      <c r="A2456" s="22">
        <v>2454</v>
      </c>
      <c r="B2456" s="28">
        <v>45809</v>
      </c>
      <c r="C2456" s="23" t="s">
        <v>41</v>
      </c>
      <c r="D2456" s="23" t="s">
        <v>77</v>
      </c>
      <c r="E2456" s="22">
        <v>952</v>
      </c>
      <c r="F2456" s="22">
        <v>542</v>
      </c>
      <c r="G2456" s="22">
        <v>9833</v>
      </c>
      <c r="H2456" s="38">
        <v>0</v>
      </c>
      <c r="I2456" s="22">
        <v>0</v>
      </c>
      <c r="J2456" s="22">
        <v>132590</v>
      </c>
      <c r="K2456" s="22">
        <v>0</v>
      </c>
      <c r="L2456" s="22">
        <v>5627754</v>
      </c>
      <c r="M2456" s="22">
        <v>0</v>
      </c>
      <c r="N2456" s="29">
        <v>0</v>
      </c>
      <c r="O2456" s="22">
        <v>0</v>
      </c>
      <c r="P2456" s="29">
        <v>0</v>
      </c>
      <c r="Q2456" s="22">
        <v>0</v>
      </c>
      <c r="R2456" s="29">
        <v>0</v>
      </c>
      <c r="S2456" s="22">
        <v>0</v>
      </c>
      <c r="T2456" s="29">
        <v>0</v>
      </c>
      <c r="U2456" s="22">
        <v>647942</v>
      </c>
      <c r="V2456" s="29">
        <v>1339688.1499999999</v>
      </c>
      <c r="W2456" s="22">
        <v>45508</v>
      </c>
      <c r="X2456" s="29">
        <v>147967.31</v>
      </c>
      <c r="Y2456" s="22">
        <v>0</v>
      </c>
      <c r="Z2456" s="29">
        <v>0</v>
      </c>
      <c r="AA2456" s="22">
        <v>3331993</v>
      </c>
      <c r="AB2456" s="29">
        <v>16761431.640000001</v>
      </c>
      <c r="AC2456" s="22">
        <v>0</v>
      </c>
      <c r="AD2456" s="29">
        <v>0</v>
      </c>
      <c r="AE2456" s="29">
        <v>0</v>
      </c>
      <c r="AF2456" s="29">
        <v>18249087.100000001</v>
      </c>
      <c r="AG2456" s="29" t="s">
        <v>35</v>
      </c>
      <c r="AI2456"/>
    </row>
    <row r="2457" spans="1:35">
      <c r="A2457" s="17">
        <v>2455</v>
      </c>
      <c r="B2457" s="18">
        <v>45809</v>
      </c>
      <c r="C2457" s="19" t="s">
        <v>41</v>
      </c>
      <c r="D2457" s="19" t="s">
        <v>78</v>
      </c>
      <c r="E2457" s="17">
        <v>1544</v>
      </c>
      <c r="F2457" s="17">
        <v>682</v>
      </c>
      <c r="G2457" s="17">
        <v>1367</v>
      </c>
      <c r="H2457" s="20">
        <v>0</v>
      </c>
      <c r="I2457" s="17">
        <v>0</v>
      </c>
      <c r="J2457" s="17">
        <v>45675</v>
      </c>
      <c r="K2457" s="17">
        <v>10264</v>
      </c>
      <c r="L2457" s="17">
        <v>5430016</v>
      </c>
      <c r="M2457" s="17">
        <v>23188</v>
      </c>
      <c r="N2457" s="21">
        <v>162472.49</v>
      </c>
      <c r="O2457" s="17">
        <v>8466</v>
      </c>
      <c r="P2457" s="21">
        <v>126891.27</v>
      </c>
      <c r="Q2457" s="17">
        <v>0</v>
      </c>
      <c r="R2457" s="21">
        <v>0</v>
      </c>
      <c r="S2457" s="17">
        <v>457</v>
      </c>
      <c r="T2457" s="21">
        <v>3584.3</v>
      </c>
      <c r="U2457" s="17">
        <v>802958</v>
      </c>
      <c r="V2457" s="21">
        <v>2226064.75</v>
      </c>
      <c r="W2457" s="17">
        <v>114738</v>
      </c>
      <c r="X2457" s="21">
        <v>550938.15</v>
      </c>
      <c r="Y2457" s="17">
        <v>0</v>
      </c>
      <c r="Z2457" s="21">
        <v>0</v>
      </c>
      <c r="AA2457" s="17">
        <v>3653018</v>
      </c>
      <c r="AB2457" s="21">
        <v>19217739.719999999</v>
      </c>
      <c r="AC2457" s="17">
        <v>0</v>
      </c>
      <c r="AD2457" s="21">
        <v>0</v>
      </c>
      <c r="AE2457" s="21">
        <v>292948.06</v>
      </c>
      <c r="AF2457" s="21">
        <v>21994742.619999997</v>
      </c>
      <c r="AG2457" s="21" t="s">
        <v>35</v>
      </c>
      <c r="AI2457"/>
    </row>
    <row r="2458" spans="1:35">
      <c r="A2458" s="22">
        <v>2456</v>
      </c>
      <c r="B2458" s="28">
        <v>45809</v>
      </c>
      <c r="C2458" s="23" t="s">
        <v>38</v>
      </c>
      <c r="D2458" s="23" t="s">
        <v>105</v>
      </c>
      <c r="E2458" s="22">
        <v>0</v>
      </c>
      <c r="F2458" s="22">
        <v>0</v>
      </c>
      <c r="G2458" s="22">
        <v>0</v>
      </c>
      <c r="H2458" s="38">
        <v>0</v>
      </c>
      <c r="I2458" s="22">
        <v>0</v>
      </c>
      <c r="J2458" s="22">
        <v>0</v>
      </c>
      <c r="K2458" s="22">
        <v>0</v>
      </c>
      <c r="L2458" s="22">
        <v>564</v>
      </c>
      <c r="M2458" s="22">
        <v>0</v>
      </c>
      <c r="N2458" s="29">
        <v>0</v>
      </c>
      <c r="O2458" s="22">
        <v>0</v>
      </c>
      <c r="P2458" s="29">
        <v>0</v>
      </c>
      <c r="Q2458" s="22">
        <v>0</v>
      </c>
      <c r="R2458" s="29">
        <v>0</v>
      </c>
      <c r="S2458" s="22">
        <v>0</v>
      </c>
      <c r="T2458" s="29">
        <v>0</v>
      </c>
      <c r="U2458" s="22">
        <v>558</v>
      </c>
      <c r="V2458" s="29">
        <v>1743.85</v>
      </c>
      <c r="W2458" s="22">
        <v>178</v>
      </c>
      <c r="X2458" s="29">
        <v>616.45000000000005</v>
      </c>
      <c r="Y2458" s="22">
        <v>0</v>
      </c>
      <c r="Z2458" s="29">
        <v>0</v>
      </c>
      <c r="AA2458" s="22">
        <v>76</v>
      </c>
      <c r="AB2458" s="29">
        <v>611.5</v>
      </c>
      <c r="AC2458" s="22">
        <v>0</v>
      </c>
      <c r="AD2458" s="29">
        <v>0</v>
      </c>
      <c r="AE2458" s="29">
        <v>0</v>
      </c>
      <c r="AF2458" s="29">
        <v>2971.8</v>
      </c>
      <c r="AG2458" s="29" t="s">
        <v>35</v>
      </c>
      <c r="AI2458"/>
    </row>
    <row r="2459" spans="1:35">
      <c r="A2459" s="17">
        <v>2457</v>
      </c>
      <c r="B2459" s="18">
        <v>45809</v>
      </c>
      <c r="C2459" s="19" t="s">
        <v>41</v>
      </c>
      <c r="D2459" s="19" t="s">
        <v>79</v>
      </c>
      <c r="E2459" s="17">
        <v>1977</v>
      </c>
      <c r="F2459" s="17">
        <v>950</v>
      </c>
      <c r="G2459" s="17">
        <v>75696</v>
      </c>
      <c r="H2459" s="20">
        <v>0</v>
      </c>
      <c r="I2459" s="17">
        <v>146334</v>
      </c>
      <c r="J2459" s="17">
        <v>728103</v>
      </c>
      <c r="K2459" s="17">
        <v>4579966</v>
      </c>
      <c r="L2459" s="17">
        <v>35822892</v>
      </c>
      <c r="M2459" s="17">
        <v>11948334</v>
      </c>
      <c r="N2459" s="21">
        <v>23843696.239999998</v>
      </c>
      <c r="O2459" s="17">
        <v>4123439</v>
      </c>
      <c r="P2459" s="21">
        <v>36118617.299999997</v>
      </c>
      <c r="Q2459" s="17">
        <v>0</v>
      </c>
      <c r="R2459" s="21">
        <v>0</v>
      </c>
      <c r="S2459" s="17">
        <v>21507</v>
      </c>
      <c r="T2459" s="21">
        <v>107558.25</v>
      </c>
      <c r="U2459" s="17">
        <v>1631131</v>
      </c>
      <c r="V2459" s="21">
        <v>4408947.41</v>
      </c>
      <c r="W2459" s="17">
        <v>1451712</v>
      </c>
      <c r="X2459" s="21">
        <v>4977492.4400000004</v>
      </c>
      <c r="Y2459" s="17">
        <v>0</v>
      </c>
      <c r="Z2459" s="21">
        <v>0</v>
      </c>
      <c r="AA2459" s="17">
        <v>8840293</v>
      </c>
      <c r="AB2459" s="21">
        <v>46948280.039999999</v>
      </c>
      <c r="AC2459" s="17">
        <v>0</v>
      </c>
      <c r="AD2459" s="21">
        <v>0</v>
      </c>
      <c r="AE2459" s="21">
        <v>60069871.789999992</v>
      </c>
      <c r="AF2459" s="21">
        <v>56334719.890000001</v>
      </c>
      <c r="AG2459" s="21" t="s">
        <v>40</v>
      </c>
      <c r="AI2459"/>
    </row>
    <row r="2460" spans="1:35">
      <c r="A2460" s="22">
        <v>2458</v>
      </c>
      <c r="B2460" s="28">
        <v>45809</v>
      </c>
      <c r="C2460" s="23" t="s">
        <v>36</v>
      </c>
      <c r="D2460" s="23" t="s">
        <v>80</v>
      </c>
      <c r="E2460" s="22">
        <v>0</v>
      </c>
      <c r="F2460" s="22">
        <v>0</v>
      </c>
      <c r="G2460" s="22">
        <v>0</v>
      </c>
      <c r="H2460" s="38">
        <v>294632</v>
      </c>
      <c r="I2460" s="22">
        <v>0</v>
      </c>
      <c r="J2460" s="22">
        <v>0</v>
      </c>
      <c r="K2460" s="22">
        <v>0</v>
      </c>
      <c r="L2460" s="22">
        <v>853896</v>
      </c>
      <c r="M2460" s="22">
        <v>0</v>
      </c>
      <c r="N2460" s="29">
        <v>0</v>
      </c>
      <c r="O2460" s="22">
        <v>0</v>
      </c>
      <c r="P2460" s="29">
        <v>0</v>
      </c>
      <c r="Q2460" s="22">
        <v>0</v>
      </c>
      <c r="R2460" s="29">
        <v>0</v>
      </c>
      <c r="S2460" s="22">
        <v>0</v>
      </c>
      <c r="T2460" s="29">
        <v>0</v>
      </c>
      <c r="U2460" s="22">
        <v>14666</v>
      </c>
      <c r="V2460" s="29">
        <v>17897.2</v>
      </c>
      <c r="W2460" s="22">
        <v>10613</v>
      </c>
      <c r="X2460" s="29">
        <v>22063.23</v>
      </c>
      <c r="Y2460" s="22">
        <v>0</v>
      </c>
      <c r="Z2460" s="29">
        <v>0</v>
      </c>
      <c r="AA2460" s="22">
        <v>407851</v>
      </c>
      <c r="AB2460" s="29">
        <v>1061425</v>
      </c>
      <c r="AC2460" s="22">
        <v>0</v>
      </c>
      <c r="AD2460" s="29">
        <v>0</v>
      </c>
      <c r="AE2460" s="29">
        <v>0</v>
      </c>
      <c r="AF2460" s="29">
        <v>1101385.43</v>
      </c>
      <c r="AG2460" s="29" t="s">
        <v>35</v>
      </c>
      <c r="AI2460"/>
    </row>
    <row r="2461" spans="1:35">
      <c r="A2461" s="17">
        <v>2459</v>
      </c>
      <c r="B2461" s="18">
        <v>45809</v>
      </c>
      <c r="C2461" s="19" t="s">
        <v>41</v>
      </c>
      <c r="D2461" s="19" t="s">
        <v>99</v>
      </c>
      <c r="E2461" s="17">
        <v>0</v>
      </c>
      <c r="F2461" s="17">
        <v>0</v>
      </c>
      <c r="G2461" s="17">
        <v>0</v>
      </c>
      <c r="H2461" s="20">
        <v>0</v>
      </c>
      <c r="I2461" s="17">
        <v>0</v>
      </c>
      <c r="J2461" s="17">
        <v>0</v>
      </c>
      <c r="K2461" s="17">
        <v>0</v>
      </c>
      <c r="L2461" s="17">
        <v>306770</v>
      </c>
      <c r="M2461" s="17">
        <v>0</v>
      </c>
      <c r="N2461" s="21">
        <v>0</v>
      </c>
      <c r="O2461" s="17">
        <v>0</v>
      </c>
      <c r="P2461" s="21">
        <v>0</v>
      </c>
      <c r="Q2461" s="17">
        <v>0</v>
      </c>
      <c r="R2461" s="21">
        <v>0</v>
      </c>
      <c r="S2461" s="17">
        <v>0</v>
      </c>
      <c r="T2461" s="21">
        <v>0</v>
      </c>
      <c r="U2461" s="17">
        <v>11952</v>
      </c>
      <c r="V2461" s="21">
        <v>25105.69</v>
      </c>
      <c r="W2461" s="17">
        <v>2993</v>
      </c>
      <c r="X2461" s="21">
        <v>10779.99</v>
      </c>
      <c r="Y2461" s="17">
        <v>0</v>
      </c>
      <c r="Z2461" s="21">
        <v>0</v>
      </c>
      <c r="AA2461" s="17">
        <v>57158</v>
      </c>
      <c r="AB2461" s="21">
        <v>282139.3</v>
      </c>
      <c r="AC2461" s="17">
        <v>0</v>
      </c>
      <c r="AD2461" s="21">
        <v>0</v>
      </c>
      <c r="AE2461" s="21">
        <v>0</v>
      </c>
      <c r="AF2461" s="21">
        <v>318024.98</v>
      </c>
      <c r="AG2461" s="21" t="s">
        <v>35</v>
      </c>
      <c r="AI2461"/>
    </row>
    <row r="2462" spans="1:35">
      <c r="A2462" s="22">
        <v>2460</v>
      </c>
      <c r="B2462" s="28">
        <v>45809</v>
      </c>
      <c r="C2462" s="23" t="s">
        <v>36</v>
      </c>
      <c r="D2462" s="23" t="s">
        <v>82</v>
      </c>
      <c r="E2462" s="22">
        <v>0</v>
      </c>
      <c r="F2462" s="22">
        <v>0</v>
      </c>
      <c r="G2462" s="22">
        <v>0</v>
      </c>
      <c r="H2462" s="38">
        <v>0</v>
      </c>
      <c r="I2462" s="22">
        <v>0</v>
      </c>
      <c r="J2462" s="22">
        <v>0</v>
      </c>
      <c r="K2462" s="22">
        <v>0</v>
      </c>
      <c r="L2462" s="22">
        <v>30589109</v>
      </c>
      <c r="M2462" s="22">
        <v>0</v>
      </c>
      <c r="N2462" s="29">
        <v>0</v>
      </c>
      <c r="O2462" s="22">
        <v>0</v>
      </c>
      <c r="P2462" s="29">
        <v>0</v>
      </c>
      <c r="Q2462" s="22">
        <v>0</v>
      </c>
      <c r="R2462" s="29">
        <v>0</v>
      </c>
      <c r="S2462" s="22">
        <v>0</v>
      </c>
      <c r="T2462" s="29">
        <v>0</v>
      </c>
      <c r="U2462" s="22">
        <v>71</v>
      </c>
      <c r="V2462" s="29">
        <v>103.46</v>
      </c>
      <c r="W2462" s="22">
        <v>387</v>
      </c>
      <c r="X2462" s="29">
        <v>165.88</v>
      </c>
      <c r="Y2462" s="22">
        <v>0</v>
      </c>
      <c r="Z2462" s="29">
        <v>0</v>
      </c>
      <c r="AA2462" s="22">
        <v>32</v>
      </c>
      <c r="AB2462" s="29">
        <v>46</v>
      </c>
      <c r="AC2462" s="22">
        <v>0</v>
      </c>
      <c r="AD2462" s="29">
        <v>0</v>
      </c>
      <c r="AE2462" s="29">
        <v>0</v>
      </c>
      <c r="AF2462" s="29">
        <v>315.33999999999997</v>
      </c>
      <c r="AG2462" s="29" t="s">
        <v>35</v>
      </c>
      <c r="AI2462"/>
    </row>
    <row r="2463" spans="1:35">
      <c r="A2463" s="17">
        <v>2461</v>
      </c>
      <c r="B2463" s="18">
        <v>45809</v>
      </c>
      <c r="C2463" s="19" t="s">
        <v>45</v>
      </c>
      <c r="D2463" s="19" t="s">
        <v>83</v>
      </c>
      <c r="E2463" s="17">
        <v>1027</v>
      </c>
      <c r="F2463" s="17">
        <v>29</v>
      </c>
      <c r="G2463" s="17">
        <v>1052</v>
      </c>
      <c r="H2463" s="20">
        <v>1776</v>
      </c>
      <c r="I2463" s="17">
        <v>1198</v>
      </c>
      <c r="J2463" s="17">
        <v>193073</v>
      </c>
      <c r="K2463" s="17">
        <v>0</v>
      </c>
      <c r="L2463" s="17">
        <v>3569468</v>
      </c>
      <c r="M2463" s="17">
        <v>0</v>
      </c>
      <c r="N2463" s="21">
        <v>0</v>
      </c>
      <c r="O2463" s="17">
        <v>0</v>
      </c>
      <c r="P2463" s="21">
        <v>0</v>
      </c>
      <c r="Q2463" s="17">
        <v>0</v>
      </c>
      <c r="R2463" s="21">
        <v>0</v>
      </c>
      <c r="S2463" s="17">
        <v>0</v>
      </c>
      <c r="T2463" s="21">
        <v>0</v>
      </c>
      <c r="U2463" s="17">
        <v>91323</v>
      </c>
      <c r="V2463" s="21">
        <v>258951.51</v>
      </c>
      <c r="W2463" s="17">
        <v>115313</v>
      </c>
      <c r="X2463" s="21">
        <v>288010.94</v>
      </c>
      <c r="Y2463" s="17">
        <v>0</v>
      </c>
      <c r="Z2463" s="21">
        <v>0</v>
      </c>
      <c r="AA2463" s="17">
        <v>790089</v>
      </c>
      <c r="AB2463" s="21">
        <v>3818833.5</v>
      </c>
      <c r="AC2463" s="17">
        <v>0</v>
      </c>
      <c r="AD2463" s="21">
        <v>0</v>
      </c>
      <c r="AE2463" s="21">
        <v>0</v>
      </c>
      <c r="AF2463" s="21">
        <v>4365795.95</v>
      </c>
      <c r="AG2463" s="21" t="s">
        <v>35</v>
      </c>
      <c r="AI2463"/>
    </row>
    <row r="2464" spans="1:35">
      <c r="A2464" s="22">
        <v>2462</v>
      </c>
      <c r="B2464" s="28">
        <v>45809</v>
      </c>
      <c r="C2464" s="23" t="s">
        <v>45</v>
      </c>
      <c r="D2464" s="23" t="s">
        <v>84</v>
      </c>
      <c r="E2464" s="22">
        <v>7341</v>
      </c>
      <c r="F2464" s="22">
        <v>3899</v>
      </c>
      <c r="G2464" s="22">
        <v>25616</v>
      </c>
      <c r="H2464" s="38">
        <v>0</v>
      </c>
      <c r="I2464" s="22">
        <v>769536</v>
      </c>
      <c r="J2464" s="22">
        <v>1156023</v>
      </c>
      <c r="K2464" s="22">
        <v>625473</v>
      </c>
      <c r="L2464" s="22">
        <v>41661728</v>
      </c>
      <c r="M2464" s="22">
        <v>345830</v>
      </c>
      <c r="N2464" s="29">
        <v>1569168.69</v>
      </c>
      <c r="O2464" s="22">
        <v>274493</v>
      </c>
      <c r="P2464" s="29">
        <v>1582349.61</v>
      </c>
      <c r="Q2464" s="22">
        <v>3</v>
      </c>
      <c r="R2464" s="29">
        <v>186</v>
      </c>
      <c r="S2464" s="22">
        <v>5565</v>
      </c>
      <c r="T2464" s="29">
        <v>18698.2</v>
      </c>
      <c r="U2464" s="22">
        <v>3543231</v>
      </c>
      <c r="V2464" s="29">
        <v>9093018.9499999993</v>
      </c>
      <c r="W2464" s="22">
        <v>930298</v>
      </c>
      <c r="X2464" s="29">
        <v>2432789.44</v>
      </c>
      <c r="Y2464" s="22">
        <v>0</v>
      </c>
      <c r="Z2464" s="29">
        <v>0</v>
      </c>
      <c r="AA2464" s="22">
        <v>22081280</v>
      </c>
      <c r="AB2464" s="29">
        <v>114858741.83</v>
      </c>
      <c r="AC2464" s="22">
        <v>0</v>
      </c>
      <c r="AD2464" s="29">
        <v>0</v>
      </c>
      <c r="AE2464" s="29">
        <v>3170402.5</v>
      </c>
      <c r="AF2464" s="29">
        <v>126384550.22</v>
      </c>
      <c r="AG2464" s="29" t="s">
        <v>35</v>
      </c>
      <c r="AI2464"/>
    </row>
    <row r="2465" spans="1:35">
      <c r="A2465" s="17">
        <v>2463</v>
      </c>
      <c r="B2465" s="18">
        <v>45809</v>
      </c>
      <c r="C2465" s="19" t="s">
        <v>41</v>
      </c>
      <c r="D2465" s="19" t="s">
        <v>85</v>
      </c>
      <c r="E2465" s="17">
        <v>378</v>
      </c>
      <c r="F2465" s="17">
        <v>37</v>
      </c>
      <c r="G2465" s="17">
        <v>2975778</v>
      </c>
      <c r="H2465" s="20">
        <v>0</v>
      </c>
      <c r="I2465" s="17">
        <v>1596</v>
      </c>
      <c r="J2465" s="17">
        <v>141725</v>
      </c>
      <c r="K2465" s="17">
        <v>4687959</v>
      </c>
      <c r="L2465" s="17">
        <v>1640158</v>
      </c>
      <c r="M2465" s="17">
        <v>4736670</v>
      </c>
      <c r="N2465" s="21">
        <v>25094648</v>
      </c>
      <c r="O2465" s="17">
        <v>5460284</v>
      </c>
      <c r="P2465" s="21">
        <v>43434774.859999999</v>
      </c>
      <c r="Q2465" s="17">
        <v>0</v>
      </c>
      <c r="R2465" s="21">
        <v>0</v>
      </c>
      <c r="S2465" s="17">
        <v>9564</v>
      </c>
      <c r="T2465" s="21">
        <v>47132.800000000003</v>
      </c>
      <c r="U2465" s="17">
        <v>114401</v>
      </c>
      <c r="V2465" s="21">
        <v>367343.46</v>
      </c>
      <c r="W2465" s="17">
        <v>65852</v>
      </c>
      <c r="X2465" s="21">
        <v>411116.35</v>
      </c>
      <c r="Y2465" s="17">
        <v>56</v>
      </c>
      <c r="Z2465" s="21">
        <v>2479.25</v>
      </c>
      <c r="AA2465" s="17">
        <v>409929</v>
      </c>
      <c r="AB2465" s="21">
        <v>2277096.59</v>
      </c>
      <c r="AC2465" s="17">
        <v>0</v>
      </c>
      <c r="AD2465" s="21">
        <v>0</v>
      </c>
      <c r="AE2465" s="21">
        <v>68576555.659999996</v>
      </c>
      <c r="AF2465" s="21">
        <v>3058035.65</v>
      </c>
      <c r="AG2465" s="21" t="s">
        <v>40</v>
      </c>
      <c r="AI2465"/>
    </row>
    <row r="2466" spans="1:35">
      <c r="A2466" s="22">
        <v>2464</v>
      </c>
      <c r="B2466" s="28">
        <v>45809</v>
      </c>
      <c r="C2466" s="23" t="s">
        <v>38</v>
      </c>
      <c r="D2466" s="23" t="s">
        <v>86</v>
      </c>
      <c r="E2466" s="22">
        <v>0</v>
      </c>
      <c r="F2466" s="22">
        <v>0</v>
      </c>
      <c r="G2466" s="22">
        <v>0</v>
      </c>
      <c r="H2466" s="38">
        <v>0</v>
      </c>
      <c r="I2466" s="22">
        <v>0</v>
      </c>
      <c r="J2466" s="22">
        <v>26</v>
      </c>
      <c r="K2466" s="22">
        <v>703942</v>
      </c>
      <c r="L2466" s="22">
        <v>851727</v>
      </c>
      <c r="M2466" s="22">
        <v>147531</v>
      </c>
      <c r="N2466" s="29">
        <v>195408.14</v>
      </c>
      <c r="O2466" s="22">
        <v>309688</v>
      </c>
      <c r="P2466" s="29">
        <v>417959.57</v>
      </c>
      <c r="Q2466" s="22">
        <v>0</v>
      </c>
      <c r="R2466" s="29">
        <v>0</v>
      </c>
      <c r="S2466" s="22">
        <v>1411</v>
      </c>
      <c r="T2466" s="29">
        <v>4028.69</v>
      </c>
      <c r="U2466" s="22">
        <v>8058</v>
      </c>
      <c r="V2466" s="29">
        <v>25692.639999999999</v>
      </c>
      <c r="W2466" s="22">
        <v>8190</v>
      </c>
      <c r="X2466" s="29">
        <v>33026.61</v>
      </c>
      <c r="Y2466" s="22">
        <v>0</v>
      </c>
      <c r="Z2466" s="29">
        <v>0</v>
      </c>
      <c r="AA2466" s="22">
        <v>24623</v>
      </c>
      <c r="AB2466" s="29">
        <v>82234.559999999998</v>
      </c>
      <c r="AC2466" s="22">
        <v>0</v>
      </c>
      <c r="AD2466" s="29">
        <v>0</v>
      </c>
      <c r="AE2466" s="29">
        <v>617396.39999999991</v>
      </c>
      <c r="AF2466" s="29">
        <v>140953.81</v>
      </c>
      <c r="AG2466" s="29" t="s">
        <v>40</v>
      </c>
      <c r="AI2466"/>
    </row>
    <row r="2467" spans="1:35">
      <c r="A2467" s="17">
        <v>2465</v>
      </c>
      <c r="B2467" s="18">
        <v>45809</v>
      </c>
      <c r="C2467" s="19" t="s">
        <v>33</v>
      </c>
      <c r="D2467" s="19" t="s">
        <v>106</v>
      </c>
      <c r="E2467" s="17">
        <v>17</v>
      </c>
      <c r="F2467" s="17">
        <v>1</v>
      </c>
      <c r="G2467" s="17">
        <v>0</v>
      </c>
      <c r="H2467" s="20">
        <v>0</v>
      </c>
      <c r="I2467" s="17">
        <v>0</v>
      </c>
      <c r="J2467" s="17">
        <v>0</v>
      </c>
      <c r="K2467" s="17">
        <v>0</v>
      </c>
      <c r="L2467" s="17">
        <v>1415470</v>
      </c>
      <c r="M2467" s="17">
        <v>0</v>
      </c>
      <c r="N2467" s="21">
        <v>0</v>
      </c>
      <c r="O2467" s="17">
        <v>0</v>
      </c>
      <c r="P2467" s="21">
        <v>0</v>
      </c>
      <c r="Q2467" s="17">
        <v>0</v>
      </c>
      <c r="R2467" s="21">
        <v>0</v>
      </c>
      <c r="S2467" s="17">
        <v>0</v>
      </c>
      <c r="T2467" s="21">
        <v>0</v>
      </c>
      <c r="U2467" s="17">
        <v>4813</v>
      </c>
      <c r="V2467" s="21">
        <v>10864.47</v>
      </c>
      <c r="W2467" s="17">
        <v>12199</v>
      </c>
      <c r="X2467" s="21">
        <v>42584.84</v>
      </c>
      <c r="Y2467" s="17">
        <v>0</v>
      </c>
      <c r="Z2467" s="21">
        <v>0</v>
      </c>
      <c r="AA2467" s="17">
        <v>91992</v>
      </c>
      <c r="AB2467" s="21">
        <v>331590</v>
      </c>
      <c r="AC2467" s="17">
        <v>112</v>
      </c>
      <c r="AD2467" s="21">
        <v>508.02</v>
      </c>
      <c r="AE2467" s="21">
        <v>0</v>
      </c>
      <c r="AF2467" s="21">
        <v>385547.33</v>
      </c>
      <c r="AG2467" s="21" t="s">
        <v>35</v>
      </c>
      <c r="AI2467"/>
    </row>
    <row r="2468" spans="1:35">
      <c r="A2468" s="22">
        <v>2466</v>
      </c>
      <c r="B2468" s="28">
        <v>45809</v>
      </c>
      <c r="C2468" s="23" t="s">
        <v>33</v>
      </c>
      <c r="D2468" s="23" t="s">
        <v>100</v>
      </c>
      <c r="E2468" s="22">
        <v>0</v>
      </c>
      <c r="F2468" s="22">
        <v>0</v>
      </c>
      <c r="G2468" s="22">
        <v>0</v>
      </c>
      <c r="H2468" s="38">
        <v>0</v>
      </c>
      <c r="I2468" s="22">
        <v>0</v>
      </c>
      <c r="J2468" s="22">
        <v>0</v>
      </c>
      <c r="K2468" s="22">
        <v>0</v>
      </c>
      <c r="L2468" s="22">
        <v>34899</v>
      </c>
      <c r="M2468" s="22">
        <v>0</v>
      </c>
      <c r="N2468" s="29">
        <v>0</v>
      </c>
      <c r="O2468" s="22">
        <v>0</v>
      </c>
      <c r="P2468" s="29">
        <v>0</v>
      </c>
      <c r="Q2468" s="22">
        <v>0</v>
      </c>
      <c r="R2468" s="29">
        <v>0</v>
      </c>
      <c r="S2468" s="22">
        <v>0</v>
      </c>
      <c r="T2468" s="29">
        <v>0</v>
      </c>
      <c r="U2468" s="22">
        <v>2561</v>
      </c>
      <c r="V2468" s="29">
        <v>6885.87</v>
      </c>
      <c r="W2468" s="22">
        <v>1743</v>
      </c>
      <c r="X2468" s="29">
        <v>8343.66</v>
      </c>
      <c r="Y2468" s="22">
        <v>0</v>
      </c>
      <c r="Z2468" s="29">
        <v>0</v>
      </c>
      <c r="AA2468" s="22">
        <v>22109</v>
      </c>
      <c r="AB2468" s="29">
        <v>106483.09</v>
      </c>
      <c r="AC2468" s="22">
        <v>0</v>
      </c>
      <c r="AD2468" s="29">
        <v>0</v>
      </c>
      <c r="AE2468" s="29">
        <v>0</v>
      </c>
      <c r="AF2468" s="29">
        <v>121712.62</v>
      </c>
      <c r="AG2468" s="29" t="s">
        <v>35</v>
      </c>
      <c r="AI2468"/>
    </row>
    <row r="2469" spans="1:35">
      <c r="A2469" s="17">
        <v>2467</v>
      </c>
      <c r="B2469" s="18">
        <v>45809</v>
      </c>
      <c r="C2469" s="19" t="s">
        <v>41</v>
      </c>
      <c r="D2469" s="19" t="s">
        <v>87</v>
      </c>
      <c r="E2469" s="17">
        <v>910</v>
      </c>
      <c r="F2469" s="17">
        <v>364</v>
      </c>
      <c r="G2469" s="17">
        <v>13918</v>
      </c>
      <c r="H2469" s="20">
        <v>0</v>
      </c>
      <c r="I2469" s="17">
        <v>38353</v>
      </c>
      <c r="J2469" s="17">
        <v>105222</v>
      </c>
      <c r="K2469" s="17">
        <v>369514</v>
      </c>
      <c r="L2469" s="17">
        <v>4001300</v>
      </c>
      <c r="M2469" s="17">
        <v>528332</v>
      </c>
      <c r="N2469" s="21">
        <v>2058628.39</v>
      </c>
      <c r="O2469" s="17">
        <v>597991</v>
      </c>
      <c r="P2469" s="21">
        <v>3786281.92</v>
      </c>
      <c r="Q2469" s="17">
        <v>0</v>
      </c>
      <c r="R2469" s="21">
        <v>0</v>
      </c>
      <c r="S2469" s="17">
        <v>0</v>
      </c>
      <c r="T2469" s="21">
        <v>0</v>
      </c>
      <c r="U2469" s="17">
        <v>831088</v>
      </c>
      <c r="V2469" s="21">
        <v>2313175.4500000002</v>
      </c>
      <c r="W2469" s="17">
        <v>151217</v>
      </c>
      <c r="X2469" s="21">
        <v>835169.58</v>
      </c>
      <c r="Y2469" s="17">
        <v>0</v>
      </c>
      <c r="Z2469" s="21">
        <v>0</v>
      </c>
      <c r="AA2469" s="17">
        <v>2441348</v>
      </c>
      <c r="AB2469" s="21">
        <v>12845336.390000001</v>
      </c>
      <c r="AC2469" s="17">
        <v>0</v>
      </c>
      <c r="AD2469" s="21">
        <v>0</v>
      </c>
      <c r="AE2469" s="21">
        <v>5844910.3099999996</v>
      </c>
      <c r="AF2469" s="21">
        <v>15993681.420000002</v>
      </c>
      <c r="AG2469" s="21" t="s">
        <v>35</v>
      </c>
      <c r="AI2469"/>
    </row>
    <row r="2470" spans="1:35">
      <c r="A2470" s="22">
        <v>2468</v>
      </c>
      <c r="B2470" s="28">
        <v>45809</v>
      </c>
      <c r="C2470" s="23" t="s">
        <v>38</v>
      </c>
      <c r="D2470" s="23" t="s">
        <v>88</v>
      </c>
      <c r="E2470" s="22">
        <v>101</v>
      </c>
      <c r="F2470" s="22">
        <v>41</v>
      </c>
      <c r="G2470" s="22">
        <v>0</v>
      </c>
      <c r="H2470" s="38">
        <v>0</v>
      </c>
      <c r="I2470" s="22">
        <v>0</v>
      </c>
      <c r="J2470" s="22">
        <v>0</v>
      </c>
      <c r="K2470" s="22">
        <v>808765</v>
      </c>
      <c r="L2470" s="22">
        <v>886608</v>
      </c>
      <c r="M2470" s="22">
        <v>847700</v>
      </c>
      <c r="N2470" s="29">
        <v>3139912.54</v>
      </c>
      <c r="O2470" s="22">
        <v>984816</v>
      </c>
      <c r="P2470" s="29">
        <v>5285005.16</v>
      </c>
      <c r="Q2470" s="22">
        <v>0</v>
      </c>
      <c r="R2470" s="29">
        <v>0</v>
      </c>
      <c r="S2470" s="22">
        <v>1480</v>
      </c>
      <c r="T2470" s="29">
        <v>10205.129999999999</v>
      </c>
      <c r="U2470" s="22">
        <v>227035</v>
      </c>
      <c r="V2470" s="29">
        <v>851938.94</v>
      </c>
      <c r="W2470" s="22">
        <v>116130</v>
      </c>
      <c r="X2470" s="29">
        <v>499511.42</v>
      </c>
      <c r="Y2470" s="22">
        <v>23</v>
      </c>
      <c r="Z2470" s="29">
        <v>282.64999999999998</v>
      </c>
      <c r="AA2470" s="22">
        <v>432665</v>
      </c>
      <c r="AB2470" s="29">
        <v>2448445.88</v>
      </c>
      <c r="AC2470" s="22">
        <v>0</v>
      </c>
      <c r="AD2470" s="29">
        <v>0</v>
      </c>
      <c r="AE2470" s="29">
        <v>8435122.8300000001</v>
      </c>
      <c r="AF2470" s="29">
        <v>3800178.8899999997</v>
      </c>
      <c r="AG2470" s="29" t="s">
        <v>40</v>
      </c>
      <c r="AI2470"/>
    </row>
    <row r="2471" spans="1:35">
      <c r="A2471" s="17">
        <v>2469</v>
      </c>
      <c r="B2471" s="18">
        <v>45809</v>
      </c>
      <c r="C2471" s="19" t="s">
        <v>45</v>
      </c>
      <c r="D2471" s="19" t="s">
        <v>89</v>
      </c>
      <c r="E2471" s="17">
        <v>27478</v>
      </c>
      <c r="F2471" s="17">
        <v>34997</v>
      </c>
      <c r="G2471" s="17">
        <v>1636331</v>
      </c>
      <c r="H2471" s="20">
        <v>51217</v>
      </c>
      <c r="I2471" s="17">
        <v>1022316</v>
      </c>
      <c r="J2471" s="17">
        <v>5438480</v>
      </c>
      <c r="K2471" s="17">
        <v>21192954</v>
      </c>
      <c r="L2471" s="17">
        <v>242735835</v>
      </c>
      <c r="M2471" s="17">
        <v>25432136</v>
      </c>
      <c r="N2471" s="21">
        <v>110415424.45999999</v>
      </c>
      <c r="O2471" s="17">
        <v>54523759</v>
      </c>
      <c r="P2471" s="21">
        <v>195307825.31999999</v>
      </c>
      <c r="Q2471" s="17">
        <v>0</v>
      </c>
      <c r="R2471" s="21">
        <v>0</v>
      </c>
      <c r="S2471" s="17">
        <v>122642</v>
      </c>
      <c r="T2471" s="21">
        <v>532423.39</v>
      </c>
      <c r="U2471" s="17">
        <v>26973350</v>
      </c>
      <c r="V2471" s="21">
        <v>68118962.269999996</v>
      </c>
      <c r="W2471" s="17">
        <v>6298032</v>
      </c>
      <c r="X2471" s="21">
        <v>20553031.329999998</v>
      </c>
      <c r="Y2471" s="17">
        <v>652</v>
      </c>
      <c r="Z2471" s="21">
        <v>9249.9599999999991</v>
      </c>
      <c r="AA2471" s="17">
        <v>142167802</v>
      </c>
      <c r="AB2471" s="21">
        <v>779182499.75999999</v>
      </c>
      <c r="AC2471" s="17">
        <v>11150</v>
      </c>
      <c r="AD2471" s="21">
        <v>10082.950000000001</v>
      </c>
      <c r="AE2471" s="21">
        <v>306255673.16999996</v>
      </c>
      <c r="AF2471" s="21">
        <v>867873826.26999998</v>
      </c>
      <c r="AG2471" s="21" t="s">
        <v>35</v>
      </c>
      <c r="AI2471"/>
    </row>
    <row r="2472" spans="1:35">
      <c r="A2472" s="22">
        <v>2470</v>
      </c>
      <c r="B2472" s="28">
        <v>45809</v>
      </c>
      <c r="C2472" s="23" t="s">
        <v>33</v>
      </c>
      <c r="D2472" s="23" t="s">
        <v>90</v>
      </c>
      <c r="E2472" s="22">
        <v>0</v>
      </c>
      <c r="F2472" s="22">
        <v>0</v>
      </c>
      <c r="G2472" s="22">
        <v>0</v>
      </c>
      <c r="H2472" s="38">
        <v>67</v>
      </c>
      <c r="I2472" s="22">
        <v>0</v>
      </c>
      <c r="J2472" s="22">
        <v>0</v>
      </c>
      <c r="K2472" s="22">
        <v>2075</v>
      </c>
      <c r="L2472" s="22">
        <v>883356</v>
      </c>
      <c r="M2472" s="22">
        <v>545</v>
      </c>
      <c r="N2472" s="29">
        <v>1887.33</v>
      </c>
      <c r="O2472" s="22">
        <v>5549</v>
      </c>
      <c r="P2472" s="29">
        <v>4094.7</v>
      </c>
      <c r="Q2472" s="22">
        <v>0</v>
      </c>
      <c r="R2472" s="29">
        <v>0</v>
      </c>
      <c r="S2472" s="22">
        <v>0</v>
      </c>
      <c r="T2472" s="29">
        <v>0</v>
      </c>
      <c r="U2472" s="22">
        <v>7222</v>
      </c>
      <c r="V2472" s="29">
        <v>13783.25</v>
      </c>
      <c r="W2472" s="22">
        <v>1571</v>
      </c>
      <c r="X2472" s="29">
        <v>8373.3700000000008</v>
      </c>
      <c r="Y2472" s="22">
        <v>0</v>
      </c>
      <c r="Z2472" s="29">
        <v>0</v>
      </c>
      <c r="AA2472" s="22">
        <v>66921</v>
      </c>
      <c r="AB2472" s="29">
        <v>306685.34000000003</v>
      </c>
      <c r="AC2472" s="22">
        <v>0</v>
      </c>
      <c r="AD2472" s="29">
        <v>0</v>
      </c>
      <c r="AE2472" s="29">
        <v>5982.03</v>
      </c>
      <c r="AF2472" s="29">
        <v>328841.96000000002</v>
      </c>
      <c r="AG2472" s="29" t="s">
        <v>35</v>
      </c>
      <c r="AI2472"/>
    </row>
    <row r="2473" spans="1:35">
      <c r="A2473" s="17">
        <v>2471</v>
      </c>
      <c r="B2473" s="18">
        <v>45809</v>
      </c>
      <c r="C2473" s="19" t="s">
        <v>41</v>
      </c>
      <c r="D2473" s="19" t="s">
        <v>91</v>
      </c>
      <c r="E2473" s="17">
        <v>505</v>
      </c>
      <c r="F2473" s="17">
        <v>647</v>
      </c>
      <c r="G2473" s="17">
        <v>2281</v>
      </c>
      <c r="H2473" s="20">
        <v>0</v>
      </c>
      <c r="I2473" s="17">
        <v>0</v>
      </c>
      <c r="J2473" s="17">
        <v>189380</v>
      </c>
      <c r="K2473" s="17">
        <v>27417</v>
      </c>
      <c r="L2473" s="17">
        <v>2498990</v>
      </c>
      <c r="M2473" s="17">
        <v>39156</v>
      </c>
      <c r="N2473" s="21">
        <v>184665.44</v>
      </c>
      <c r="O2473" s="17">
        <v>16563</v>
      </c>
      <c r="P2473" s="21">
        <v>108836.82</v>
      </c>
      <c r="Q2473" s="17">
        <v>0</v>
      </c>
      <c r="R2473" s="21">
        <v>0</v>
      </c>
      <c r="S2473" s="17">
        <v>1720</v>
      </c>
      <c r="T2473" s="21">
        <v>7597.1</v>
      </c>
      <c r="U2473" s="17">
        <v>270150</v>
      </c>
      <c r="V2473" s="21">
        <v>976030.26</v>
      </c>
      <c r="W2473" s="17">
        <v>25861</v>
      </c>
      <c r="X2473" s="21">
        <v>173993.41</v>
      </c>
      <c r="Y2473" s="17">
        <v>72</v>
      </c>
      <c r="Z2473" s="21">
        <v>223.11</v>
      </c>
      <c r="AA2473" s="17">
        <v>4278074</v>
      </c>
      <c r="AB2473" s="21">
        <v>21524161.399999999</v>
      </c>
      <c r="AC2473" s="17">
        <v>0</v>
      </c>
      <c r="AD2473" s="21">
        <v>0</v>
      </c>
      <c r="AE2473" s="21">
        <v>301099.36</v>
      </c>
      <c r="AF2473" s="21">
        <v>22674408.18</v>
      </c>
      <c r="AG2473" s="21" t="s">
        <v>35</v>
      </c>
      <c r="AI2473"/>
    </row>
    <row r="2474" spans="1:35">
      <c r="A2474" s="22">
        <v>2472</v>
      </c>
      <c r="B2474" s="28">
        <v>45809</v>
      </c>
      <c r="C2474" s="23" t="s">
        <v>45</v>
      </c>
      <c r="D2474" s="23" t="s">
        <v>92</v>
      </c>
      <c r="E2474" s="22">
        <v>2336</v>
      </c>
      <c r="F2474" s="22">
        <v>220</v>
      </c>
      <c r="G2474" s="22">
        <v>10813</v>
      </c>
      <c r="H2474" s="38">
        <v>3568</v>
      </c>
      <c r="I2474" s="22">
        <v>168</v>
      </c>
      <c r="J2474" s="22">
        <v>1351843</v>
      </c>
      <c r="K2474" s="22">
        <v>0</v>
      </c>
      <c r="L2474" s="22">
        <v>12878642</v>
      </c>
      <c r="M2474" s="22">
        <v>0</v>
      </c>
      <c r="N2474" s="29">
        <v>0</v>
      </c>
      <c r="O2474" s="22">
        <v>0</v>
      </c>
      <c r="P2474" s="29">
        <v>0</v>
      </c>
      <c r="Q2474" s="22">
        <v>0</v>
      </c>
      <c r="R2474" s="29">
        <v>0</v>
      </c>
      <c r="S2474" s="22">
        <v>0</v>
      </c>
      <c r="T2474" s="29">
        <v>0</v>
      </c>
      <c r="U2474" s="22">
        <v>780008</v>
      </c>
      <c r="V2474" s="29">
        <v>2012118</v>
      </c>
      <c r="W2474" s="22">
        <v>225221</v>
      </c>
      <c r="X2474" s="29">
        <v>607441.11</v>
      </c>
      <c r="Y2474" s="22">
        <v>760</v>
      </c>
      <c r="Z2474" s="29">
        <v>14039.55</v>
      </c>
      <c r="AA2474" s="22">
        <v>5885170</v>
      </c>
      <c r="AB2474" s="29">
        <v>28524412.84</v>
      </c>
      <c r="AC2474" s="22">
        <v>39</v>
      </c>
      <c r="AD2474" s="29">
        <v>25.81</v>
      </c>
      <c r="AE2474" s="29">
        <v>0</v>
      </c>
      <c r="AF2474" s="29">
        <v>31158037.309999999</v>
      </c>
      <c r="AG2474" s="29" t="s">
        <v>35</v>
      </c>
      <c r="AI2474"/>
    </row>
    <row r="2475" spans="1:35">
      <c r="A2475" s="17">
        <v>2473</v>
      </c>
      <c r="B2475" s="18">
        <v>45809</v>
      </c>
      <c r="C2475" s="19" t="s">
        <v>33</v>
      </c>
      <c r="D2475" s="19" t="s">
        <v>93</v>
      </c>
      <c r="E2475" s="17">
        <v>609</v>
      </c>
      <c r="F2475" s="17">
        <v>4</v>
      </c>
      <c r="G2475" s="17">
        <v>0</v>
      </c>
      <c r="H2475" s="20">
        <v>0</v>
      </c>
      <c r="I2475" s="17">
        <v>0</v>
      </c>
      <c r="J2475" s="17">
        <v>557891</v>
      </c>
      <c r="K2475" s="17">
        <v>0</v>
      </c>
      <c r="L2475" s="17">
        <v>6865926</v>
      </c>
      <c r="M2475" s="17">
        <v>0</v>
      </c>
      <c r="N2475" s="21">
        <v>0</v>
      </c>
      <c r="O2475" s="17">
        <v>0</v>
      </c>
      <c r="P2475" s="21">
        <v>0</v>
      </c>
      <c r="Q2475" s="17">
        <v>0</v>
      </c>
      <c r="R2475" s="21">
        <v>0</v>
      </c>
      <c r="S2475" s="17">
        <v>0</v>
      </c>
      <c r="T2475" s="21">
        <v>0</v>
      </c>
      <c r="U2475" s="17">
        <v>128462</v>
      </c>
      <c r="V2475" s="21">
        <v>275925.75</v>
      </c>
      <c r="W2475" s="17">
        <v>28273</v>
      </c>
      <c r="X2475" s="21">
        <v>110446.15</v>
      </c>
      <c r="Y2475" s="17">
        <v>0</v>
      </c>
      <c r="Z2475" s="21">
        <v>0</v>
      </c>
      <c r="AA2475" s="17">
        <v>2901122</v>
      </c>
      <c r="AB2475" s="21">
        <v>11796468.220000001</v>
      </c>
      <c r="AC2475" s="17">
        <v>1</v>
      </c>
      <c r="AD2475" s="21">
        <v>0.3</v>
      </c>
      <c r="AE2475" s="21">
        <v>0</v>
      </c>
      <c r="AF2475" s="21">
        <v>12182840.420000002</v>
      </c>
      <c r="AG2475" s="21" t="s">
        <v>35</v>
      </c>
      <c r="AI2475"/>
    </row>
    <row r="2476" spans="1:35">
      <c r="A2476" s="22">
        <v>2474</v>
      </c>
      <c r="B2476" s="28">
        <v>45809</v>
      </c>
      <c r="C2476" s="23" t="s">
        <v>45</v>
      </c>
      <c r="D2476" s="23" t="s">
        <v>94</v>
      </c>
      <c r="E2476" s="22">
        <v>7701</v>
      </c>
      <c r="F2476" s="22">
        <v>1194</v>
      </c>
      <c r="G2476" s="22">
        <v>50803</v>
      </c>
      <c r="H2476" s="38">
        <v>8042</v>
      </c>
      <c r="I2476" s="22">
        <v>352011</v>
      </c>
      <c r="J2476" s="22">
        <v>289409</v>
      </c>
      <c r="K2476" s="22">
        <v>480428</v>
      </c>
      <c r="L2476" s="22">
        <v>56624526</v>
      </c>
      <c r="M2476" s="22">
        <v>531548</v>
      </c>
      <c r="N2476" s="29">
        <v>2292718.2599999998</v>
      </c>
      <c r="O2476" s="22">
        <v>1843781</v>
      </c>
      <c r="P2476" s="29">
        <v>3288950.39</v>
      </c>
      <c r="Q2476" s="22">
        <v>0</v>
      </c>
      <c r="R2476" s="29">
        <v>0</v>
      </c>
      <c r="S2476" s="22">
        <v>8485</v>
      </c>
      <c r="T2476" s="29">
        <v>37545.480000000003</v>
      </c>
      <c r="U2476" s="22">
        <v>3812931</v>
      </c>
      <c r="V2476" s="29">
        <v>8933907.8800000008</v>
      </c>
      <c r="W2476" s="22">
        <v>1212494</v>
      </c>
      <c r="X2476" s="29">
        <v>2786942.8</v>
      </c>
      <c r="Y2476" s="22">
        <v>2358</v>
      </c>
      <c r="Z2476" s="29">
        <v>9614.89</v>
      </c>
      <c r="AA2476" s="22">
        <v>39594183</v>
      </c>
      <c r="AB2476" s="29">
        <v>125529816.59</v>
      </c>
      <c r="AC2476" s="22">
        <v>3</v>
      </c>
      <c r="AD2476" s="29">
        <v>3.95</v>
      </c>
      <c r="AE2476" s="29">
        <v>5619214.1300000008</v>
      </c>
      <c r="AF2476" s="29">
        <v>137260286.10999998</v>
      </c>
      <c r="AG2476" s="29" t="s">
        <v>35</v>
      </c>
      <c r="AI2476"/>
    </row>
    <row r="2477" spans="1:35">
      <c r="A2477" s="17">
        <v>2475</v>
      </c>
      <c r="B2477" s="18">
        <v>45809</v>
      </c>
      <c r="C2477" s="19" t="s">
        <v>33</v>
      </c>
      <c r="D2477" s="19" t="s">
        <v>95</v>
      </c>
      <c r="E2477" s="17">
        <v>193</v>
      </c>
      <c r="F2477" s="17">
        <v>0</v>
      </c>
      <c r="G2477" s="17">
        <v>0</v>
      </c>
      <c r="H2477" s="20">
        <v>0</v>
      </c>
      <c r="I2477" s="17">
        <v>0</v>
      </c>
      <c r="J2477" s="17">
        <v>0</v>
      </c>
      <c r="K2477" s="17">
        <v>6283</v>
      </c>
      <c r="L2477" s="17">
        <v>95632</v>
      </c>
      <c r="M2477" s="17">
        <v>3221</v>
      </c>
      <c r="N2477" s="21">
        <v>13420.23</v>
      </c>
      <c r="O2477" s="17">
        <v>11597</v>
      </c>
      <c r="P2477" s="21">
        <v>38024.71</v>
      </c>
      <c r="Q2477" s="17">
        <v>0</v>
      </c>
      <c r="R2477" s="21">
        <v>0</v>
      </c>
      <c r="S2477" s="17">
        <v>29</v>
      </c>
      <c r="T2477" s="21">
        <v>62.3</v>
      </c>
      <c r="U2477" s="17">
        <v>7940</v>
      </c>
      <c r="V2477" s="21">
        <v>17937.32</v>
      </c>
      <c r="W2477" s="17">
        <v>1015</v>
      </c>
      <c r="X2477" s="21">
        <v>4845.1000000000004</v>
      </c>
      <c r="Y2477" s="17">
        <v>0</v>
      </c>
      <c r="Z2477" s="21">
        <v>0</v>
      </c>
      <c r="AA2477" s="17">
        <v>34856</v>
      </c>
      <c r="AB2477" s="21">
        <v>161436.96</v>
      </c>
      <c r="AC2477" s="17">
        <v>0</v>
      </c>
      <c r="AD2477" s="21">
        <v>0</v>
      </c>
      <c r="AE2477" s="21">
        <v>51507.240000000005</v>
      </c>
      <c r="AF2477" s="21">
        <v>184219.38</v>
      </c>
      <c r="AG2477" s="21" t="s">
        <v>35</v>
      </c>
      <c r="AI2477"/>
    </row>
    <row r="2478" spans="1:35">
      <c r="A2478" s="22">
        <v>2476</v>
      </c>
      <c r="B2478" s="28">
        <v>45809</v>
      </c>
      <c r="C2478" s="23" t="s">
        <v>33</v>
      </c>
      <c r="D2478" s="23" t="s">
        <v>96</v>
      </c>
      <c r="E2478" s="22">
        <v>355</v>
      </c>
      <c r="F2478" s="22">
        <v>7</v>
      </c>
      <c r="G2478" s="22">
        <v>0</v>
      </c>
      <c r="H2478" s="38">
        <v>777</v>
      </c>
      <c r="I2478" s="22">
        <v>0</v>
      </c>
      <c r="J2478" s="22">
        <v>40433</v>
      </c>
      <c r="K2478" s="22">
        <v>142182</v>
      </c>
      <c r="L2478" s="22">
        <v>1724691</v>
      </c>
      <c r="M2478" s="22">
        <v>10548</v>
      </c>
      <c r="N2478" s="29">
        <v>13263.06</v>
      </c>
      <c r="O2478" s="22">
        <v>45613</v>
      </c>
      <c r="P2478" s="29">
        <v>43820.62</v>
      </c>
      <c r="Q2478" s="22">
        <v>1234112</v>
      </c>
      <c r="R2478" s="29">
        <v>222563.54</v>
      </c>
      <c r="S2478" s="22">
        <v>372</v>
      </c>
      <c r="T2478" s="29">
        <v>374.4</v>
      </c>
      <c r="U2478" s="22">
        <v>19759</v>
      </c>
      <c r="V2478" s="29">
        <v>65188.63</v>
      </c>
      <c r="W2478" s="22">
        <v>6749</v>
      </c>
      <c r="X2478" s="29">
        <v>32115.439999999999</v>
      </c>
      <c r="Y2478" s="22">
        <v>0</v>
      </c>
      <c r="Z2478" s="29">
        <v>0</v>
      </c>
      <c r="AA2478" s="22">
        <v>163456</v>
      </c>
      <c r="AB2478" s="29">
        <v>909979.12</v>
      </c>
      <c r="AC2478" s="22">
        <v>0</v>
      </c>
      <c r="AD2478" s="29">
        <v>0</v>
      </c>
      <c r="AE2478" s="29">
        <v>280021.62000000005</v>
      </c>
      <c r="AF2478" s="29">
        <v>1007283.19</v>
      </c>
      <c r="AG2478" s="29" t="s">
        <v>35</v>
      </c>
      <c r="AI2478"/>
    </row>
    <row r="2479" spans="1:35">
      <c r="A2479" s="17">
        <v>2477</v>
      </c>
      <c r="B2479" s="18">
        <v>45809</v>
      </c>
      <c r="C2479" s="19" t="s">
        <v>38</v>
      </c>
      <c r="D2479" s="19" t="s">
        <v>101</v>
      </c>
      <c r="E2479" s="17">
        <v>0</v>
      </c>
      <c r="F2479" s="17">
        <v>0</v>
      </c>
      <c r="G2479" s="17">
        <v>0</v>
      </c>
      <c r="H2479" s="20">
        <v>0</v>
      </c>
      <c r="I2479" s="17">
        <v>0</v>
      </c>
      <c r="J2479" s="17">
        <v>0</v>
      </c>
      <c r="K2479" s="17">
        <v>0</v>
      </c>
      <c r="L2479" s="17">
        <v>1404</v>
      </c>
      <c r="M2479" s="17">
        <v>0</v>
      </c>
      <c r="N2479" s="21">
        <v>0</v>
      </c>
      <c r="O2479" s="17">
        <v>0</v>
      </c>
      <c r="P2479" s="21">
        <v>0</v>
      </c>
      <c r="Q2479" s="17">
        <v>0</v>
      </c>
      <c r="R2479" s="21">
        <v>0</v>
      </c>
      <c r="S2479" s="17">
        <v>0</v>
      </c>
      <c r="T2479" s="21">
        <v>0</v>
      </c>
      <c r="U2479" s="17">
        <v>1355</v>
      </c>
      <c r="V2479" s="21">
        <v>5107.5600000000004</v>
      </c>
      <c r="W2479" s="17">
        <v>636</v>
      </c>
      <c r="X2479" s="21">
        <v>1610.69</v>
      </c>
      <c r="Y2479" s="17">
        <v>0</v>
      </c>
      <c r="Z2479" s="21">
        <v>0</v>
      </c>
      <c r="AA2479" s="17">
        <v>497</v>
      </c>
      <c r="AB2479" s="21">
        <v>3685.9</v>
      </c>
      <c r="AC2479" s="17">
        <v>0</v>
      </c>
      <c r="AD2479" s="21">
        <v>0</v>
      </c>
      <c r="AE2479" s="21">
        <v>0</v>
      </c>
      <c r="AF2479" s="21">
        <v>10404.15</v>
      </c>
      <c r="AG2479" s="21" t="s">
        <v>35</v>
      </c>
      <c r="AI2479"/>
    </row>
    <row r="2480" spans="1:35">
      <c r="A2480" s="22">
        <v>2478</v>
      </c>
      <c r="B2480" s="28">
        <v>45809</v>
      </c>
      <c r="C2480" s="23" t="s">
        <v>41</v>
      </c>
      <c r="D2480" s="23" t="s">
        <v>97</v>
      </c>
      <c r="E2480" s="22">
        <v>1172</v>
      </c>
      <c r="F2480" s="22">
        <v>157</v>
      </c>
      <c r="G2480" s="22">
        <v>98449</v>
      </c>
      <c r="H2480" s="38">
        <v>76472</v>
      </c>
      <c r="I2480" s="22">
        <v>196060</v>
      </c>
      <c r="J2480" s="22">
        <v>523573787</v>
      </c>
      <c r="K2480" s="22">
        <v>2783760</v>
      </c>
      <c r="L2480" s="22">
        <v>5327245</v>
      </c>
      <c r="M2480" s="22">
        <v>10991807</v>
      </c>
      <c r="N2480" s="29">
        <v>18825379.25</v>
      </c>
      <c r="O2480" s="22">
        <v>1163618</v>
      </c>
      <c r="P2480" s="29">
        <v>14233514.859999999</v>
      </c>
      <c r="Q2480" s="22">
        <v>0</v>
      </c>
      <c r="R2480" s="29">
        <v>0</v>
      </c>
      <c r="S2480" s="22">
        <v>8411</v>
      </c>
      <c r="T2480" s="29">
        <v>42389</v>
      </c>
      <c r="U2480" s="22">
        <v>421062</v>
      </c>
      <c r="V2480" s="29">
        <v>1310725.3700000001</v>
      </c>
      <c r="W2480" s="22">
        <v>121033</v>
      </c>
      <c r="X2480" s="29">
        <v>734938.96</v>
      </c>
      <c r="Y2480" s="22">
        <v>27</v>
      </c>
      <c r="Z2480" s="29">
        <v>325.39999999999998</v>
      </c>
      <c r="AA2480" s="22">
        <v>1714734</v>
      </c>
      <c r="AB2480" s="29">
        <v>9819619.4900000002</v>
      </c>
      <c r="AC2480" s="22">
        <v>0</v>
      </c>
      <c r="AD2480" s="29">
        <v>0</v>
      </c>
      <c r="AE2480" s="29">
        <v>33101283.109999999</v>
      </c>
      <c r="AF2480" s="29">
        <v>11865609.220000001</v>
      </c>
      <c r="AG2480" s="29" t="s">
        <v>40</v>
      </c>
      <c r="AI2480"/>
    </row>
    <row r="2481" spans="1:35">
      <c r="A2481" s="17">
        <v>2479</v>
      </c>
      <c r="B2481" s="18">
        <v>45839</v>
      </c>
      <c r="C2481" s="19" t="s">
        <v>33</v>
      </c>
      <c r="D2481" s="19" t="s">
        <v>34</v>
      </c>
      <c r="E2481" s="17">
        <v>671</v>
      </c>
      <c r="F2481" s="17">
        <v>6</v>
      </c>
      <c r="G2481" s="17">
        <v>0</v>
      </c>
      <c r="H2481" s="20">
        <v>852</v>
      </c>
      <c r="I2481" s="17">
        <v>0</v>
      </c>
      <c r="J2481" s="17">
        <v>351128</v>
      </c>
      <c r="K2481" s="17">
        <v>976635</v>
      </c>
      <c r="L2481" s="17">
        <v>8880980</v>
      </c>
      <c r="M2481" s="17">
        <v>846023</v>
      </c>
      <c r="N2481" s="21">
        <v>4381968.83</v>
      </c>
      <c r="O2481" s="17">
        <v>2315207</v>
      </c>
      <c r="P2481" s="21">
        <v>5629210.8499999996</v>
      </c>
      <c r="Q2481" s="17">
        <v>314</v>
      </c>
      <c r="R2481" s="21">
        <v>245.79</v>
      </c>
      <c r="S2481" s="17">
        <v>2247</v>
      </c>
      <c r="T2481" s="21">
        <v>12115.4</v>
      </c>
      <c r="U2481" s="17">
        <v>161721</v>
      </c>
      <c r="V2481" s="21">
        <v>444919.45</v>
      </c>
      <c r="W2481" s="17">
        <v>168058</v>
      </c>
      <c r="X2481" s="21">
        <v>745276.29</v>
      </c>
      <c r="Y2481" s="17">
        <v>139</v>
      </c>
      <c r="Z2481" s="21">
        <v>2070.11</v>
      </c>
      <c r="AA2481" s="17">
        <v>1337197</v>
      </c>
      <c r="AB2481" s="21">
        <v>7018502.5899999999</v>
      </c>
      <c r="AC2481" s="17">
        <v>0</v>
      </c>
      <c r="AD2481" s="21">
        <v>0</v>
      </c>
      <c r="AE2481" s="21">
        <v>10023540.869999999</v>
      </c>
      <c r="AF2481" s="21">
        <v>8210768.4399999995</v>
      </c>
      <c r="AG2481" s="21" t="s">
        <v>40</v>
      </c>
      <c r="AI2481"/>
    </row>
    <row r="2482" spans="1:35">
      <c r="A2482" s="22">
        <v>2480</v>
      </c>
      <c r="B2482" s="28">
        <v>45839</v>
      </c>
      <c r="C2482" s="23" t="s">
        <v>36</v>
      </c>
      <c r="D2482" s="23" t="s">
        <v>37</v>
      </c>
      <c r="E2482" s="22">
        <v>0</v>
      </c>
      <c r="F2482" s="22">
        <v>0</v>
      </c>
      <c r="G2482" s="22">
        <v>0</v>
      </c>
      <c r="H2482" s="38">
        <v>153733</v>
      </c>
      <c r="I2482" s="22">
        <v>0</v>
      </c>
      <c r="J2482" s="22">
        <v>1169690</v>
      </c>
      <c r="K2482" s="22">
        <v>0</v>
      </c>
      <c r="L2482" s="22">
        <v>7223535</v>
      </c>
      <c r="M2482" s="22">
        <v>0</v>
      </c>
      <c r="N2482" s="29">
        <v>0</v>
      </c>
      <c r="O2482" s="22">
        <v>0</v>
      </c>
      <c r="P2482" s="29">
        <v>0</v>
      </c>
      <c r="Q2482" s="22">
        <v>0</v>
      </c>
      <c r="R2482" s="29">
        <v>0</v>
      </c>
      <c r="S2482" s="22">
        <v>0</v>
      </c>
      <c r="T2482" s="29">
        <v>0</v>
      </c>
      <c r="U2482" s="22">
        <v>355973</v>
      </c>
      <c r="V2482" s="29">
        <v>43789.04</v>
      </c>
      <c r="W2482" s="22">
        <v>41984</v>
      </c>
      <c r="X2482" s="29">
        <v>69705.69</v>
      </c>
      <c r="Y2482" s="22">
        <v>0</v>
      </c>
      <c r="Z2482" s="29">
        <v>0</v>
      </c>
      <c r="AA2482" s="22">
        <v>483179</v>
      </c>
      <c r="AB2482" s="29">
        <v>1850321.75</v>
      </c>
      <c r="AC2482" s="22">
        <v>0</v>
      </c>
      <c r="AD2482" s="29">
        <v>0</v>
      </c>
      <c r="AE2482" s="29">
        <v>0</v>
      </c>
      <c r="AF2482" s="29">
        <v>1963816.48</v>
      </c>
      <c r="AG2482" s="29" t="s">
        <v>35</v>
      </c>
      <c r="AI2482"/>
    </row>
    <row r="2483" spans="1:35">
      <c r="A2483" s="17">
        <v>2481</v>
      </c>
      <c r="B2483" s="18">
        <v>45839</v>
      </c>
      <c r="C2483" s="19" t="s">
        <v>38</v>
      </c>
      <c r="D2483" s="19" t="s">
        <v>39</v>
      </c>
      <c r="E2483" s="17">
        <v>0</v>
      </c>
      <c r="F2483" s="17">
        <v>0</v>
      </c>
      <c r="G2483" s="17">
        <v>14721</v>
      </c>
      <c r="H2483" s="20">
        <v>0</v>
      </c>
      <c r="I2483" s="17">
        <v>0</v>
      </c>
      <c r="J2483" s="17">
        <v>0</v>
      </c>
      <c r="K2483" s="17">
        <v>1390801</v>
      </c>
      <c r="L2483" s="17">
        <v>0</v>
      </c>
      <c r="M2483" s="17">
        <v>1643773</v>
      </c>
      <c r="N2483" s="21">
        <v>14139364.880000001</v>
      </c>
      <c r="O2483" s="17">
        <v>4213197</v>
      </c>
      <c r="P2483" s="21">
        <v>38308373.850000001</v>
      </c>
      <c r="Q2483" s="17">
        <v>0</v>
      </c>
      <c r="R2483" s="21">
        <v>0</v>
      </c>
      <c r="S2483" s="17">
        <v>0</v>
      </c>
      <c r="T2483" s="21">
        <v>0</v>
      </c>
      <c r="U2483" s="17">
        <v>0</v>
      </c>
      <c r="V2483" s="21">
        <v>0</v>
      </c>
      <c r="W2483" s="17">
        <v>0</v>
      </c>
      <c r="X2483" s="21">
        <v>0</v>
      </c>
      <c r="Y2483" s="17">
        <v>0</v>
      </c>
      <c r="Z2483" s="21">
        <v>0</v>
      </c>
      <c r="AA2483" s="17">
        <v>0</v>
      </c>
      <c r="AB2483" s="21">
        <v>0</v>
      </c>
      <c r="AC2483" s="17">
        <v>0</v>
      </c>
      <c r="AD2483" s="21">
        <v>0</v>
      </c>
      <c r="AE2483" s="21">
        <v>52447738.730000004</v>
      </c>
      <c r="AF2483" s="21">
        <v>0</v>
      </c>
      <c r="AG2483" s="21" t="s">
        <v>40</v>
      </c>
      <c r="AI2483"/>
    </row>
    <row r="2484" spans="1:35">
      <c r="A2484" s="22">
        <v>2482</v>
      </c>
      <c r="B2484" s="28">
        <v>45839</v>
      </c>
      <c r="C2484" s="23" t="s">
        <v>41</v>
      </c>
      <c r="D2484" s="23" t="s">
        <v>42</v>
      </c>
      <c r="E2484" s="22">
        <v>6404</v>
      </c>
      <c r="F2484" s="22">
        <v>6778</v>
      </c>
      <c r="G2484" s="22">
        <v>2449894</v>
      </c>
      <c r="H2484" s="38">
        <v>369</v>
      </c>
      <c r="I2484" s="22">
        <v>713647</v>
      </c>
      <c r="J2484" s="22">
        <v>108001427</v>
      </c>
      <c r="K2484" s="22">
        <v>15177034</v>
      </c>
      <c r="L2484" s="22">
        <v>40912067</v>
      </c>
      <c r="M2484" s="22">
        <v>42491052</v>
      </c>
      <c r="N2484" s="29">
        <v>98044162.569999993</v>
      </c>
      <c r="O2484" s="22">
        <v>28759985</v>
      </c>
      <c r="P2484" s="29">
        <v>129721308.29000001</v>
      </c>
      <c r="Q2484" s="22">
        <v>0</v>
      </c>
      <c r="R2484" s="29">
        <v>0</v>
      </c>
      <c r="S2484" s="22">
        <v>70252</v>
      </c>
      <c r="T2484" s="29">
        <v>380922.03</v>
      </c>
      <c r="U2484" s="22">
        <v>3838189</v>
      </c>
      <c r="V2484" s="29">
        <v>13695342.539999999</v>
      </c>
      <c r="W2484" s="22">
        <v>1871215</v>
      </c>
      <c r="X2484" s="29">
        <v>12499192.380000001</v>
      </c>
      <c r="Y2484" s="22">
        <v>10813</v>
      </c>
      <c r="Z2484" s="29">
        <v>275478.51</v>
      </c>
      <c r="AA2484" s="22">
        <v>14975834</v>
      </c>
      <c r="AB2484" s="29">
        <v>99218567.980000004</v>
      </c>
      <c r="AC2484" s="22">
        <v>0</v>
      </c>
      <c r="AD2484" s="29">
        <v>0</v>
      </c>
      <c r="AE2484" s="29">
        <v>228146392.89000002</v>
      </c>
      <c r="AF2484" s="29">
        <v>125688581.41000001</v>
      </c>
      <c r="AG2484" s="29" t="s">
        <v>40</v>
      </c>
      <c r="AI2484"/>
    </row>
    <row r="2485" spans="1:35">
      <c r="A2485" s="17">
        <v>2483</v>
      </c>
      <c r="B2485" s="18">
        <v>45839</v>
      </c>
      <c r="C2485" s="19" t="s">
        <v>41</v>
      </c>
      <c r="D2485" s="19" t="s">
        <v>43</v>
      </c>
      <c r="E2485" s="17">
        <v>425</v>
      </c>
      <c r="F2485" s="17">
        <v>5</v>
      </c>
      <c r="G2485" s="17">
        <v>70050</v>
      </c>
      <c r="H2485" s="20">
        <v>0</v>
      </c>
      <c r="I2485" s="17">
        <v>34877</v>
      </c>
      <c r="J2485" s="17">
        <v>0</v>
      </c>
      <c r="K2485" s="17">
        <v>6</v>
      </c>
      <c r="L2485" s="17">
        <v>6362771</v>
      </c>
      <c r="M2485" s="17">
        <v>0</v>
      </c>
      <c r="N2485" s="21">
        <v>0</v>
      </c>
      <c r="O2485" s="17">
        <v>0</v>
      </c>
      <c r="P2485" s="21">
        <v>0</v>
      </c>
      <c r="Q2485" s="17">
        <v>0</v>
      </c>
      <c r="R2485" s="21">
        <v>0</v>
      </c>
      <c r="S2485" s="17">
        <v>0</v>
      </c>
      <c r="T2485" s="21">
        <v>0</v>
      </c>
      <c r="U2485" s="17">
        <v>197179</v>
      </c>
      <c r="V2485" s="21">
        <v>652423.01</v>
      </c>
      <c r="W2485" s="17">
        <v>46913</v>
      </c>
      <c r="X2485" s="21">
        <v>245391.6</v>
      </c>
      <c r="Y2485" s="17">
        <v>0</v>
      </c>
      <c r="Z2485" s="21">
        <v>0</v>
      </c>
      <c r="AA2485" s="17">
        <v>2051399</v>
      </c>
      <c r="AB2485" s="21">
        <v>11007996.75</v>
      </c>
      <c r="AC2485" s="17">
        <v>6</v>
      </c>
      <c r="AD2485" s="21">
        <v>3</v>
      </c>
      <c r="AE2485" s="21">
        <v>0</v>
      </c>
      <c r="AF2485" s="21">
        <v>11905814.359999999</v>
      </c>
      <c r="AG2485" s="21" t="s">
        <v>35</v>
      </c>
      <c r="AI2485"/>
    </row>
    <row r="2486" spans="1:35">
      <c r="A2486" s="22">
        <v>2484</v>
      </c>
      <c r="B2486" s="28">
        <v>45839</v>
      </c>
      <c r="C2486" s="23" t="s">
        <v>38</v>
      </c>
      <c r="D2486" s="23" t="s">
        <v>44</v>
      </c>
      <c r="E2486" s="22">
        <v>0</v>
      </c>
      <c r="F2486" s="22">
        <v>0</v>
      </c>
      <c r="G2486" s="22">
        <v>0</v>
      </c>
      <c r="H2486" s="38">
        <v>0</v>
      </c>
      <c r="I2486" s="22">
        <v>0</v>
      </c>
      <c r="J2486" s="22">
        <v>0</v>
      </c>
      <c r="K2486" s="22">
        <v>0</v>
      </c>
      <c r="L2486" s="22">
        <v>0</v>
      </c>
      <c r="M2486" s="22">
        <v>0</v>
      </c>
      <c r="N2486" s="29">
        <v>0</v>
      </c>
      <c r="O2486" s="22">
        <v>0</v>
      </c>
      <c r="P2486" s="29">
        <v>0</v>
      </c>
      <c r="Q2486" s="22">
        <v>0</v>
      </c>
      <c r="R2486" s="29">
        <v>0</v>
      </c>
      <c r="S2486" s="22">
        <v>0</v>
      </c>
      <c r="T2486" s="29">
        <v>0</v>
      </c>
      <c r="U2486" s="22">
        <v>0</v>
      </c>
      <c r="V2486" s="29">
        <v>0</v>
      </c>
      <c r="W2486" s="22">
        <v>0</v>
      </c>
      <c r="X2486" s="29">
        <v>0</v>
      </c>
      <c r="Y2486" s="22">
        <v>0</v>
      </c>
      <c r="Z2486" s="29">
        <v>0</v>
      </c>
      <c r="AA2486" s="22">
        <v>0</v>
      </c>
      <c r="AB2486" s="29">
        <v>0</v>
      </c>
      <c r="AC2486" s="22">
        <v>0</v>
      </c>
      <c r="AD2486" s="29">
        <v>0</v>
      </c>
      <c r="AE2486" s="29">
        <v>0</v>
      </c>
      <c r="AF2486" s="29">
        <v>0</v>
      </c>
      <c r="AG2486" s="29" t="s">
        <v>35</v>
      </c>
      <c r="AI2486"/>
    </row>
    <row r="2487" spans="1:35">
      <c r="A2487" s="17">
        <v>2485</v>
      </c>
      <c r="B2487" s="18">
        <v>45839</v>
      </c>
      <c r="C2487" s="19" t="s">
        <v>38</v>
      </c>
      <c r="D2487" s="19" t="s">
        <v>102</v>
      </c>
      <c r="E2487" s="17">
        <v>0</v>
      </c>
      <c r="F2487" s="17">
        <v>0</v>
      </c>
      <c r="G2487" s="17">
        <v>0</v>
      </c>
      <c r="H2487" s="20">
        <v>0</v>
      </c>
      <c r="I2487" s="17">
        <v>0</v>
      </c>
      <c r="J2487" s="17">
        <v>0</v>
      </c>
      <c r="K2487" s="17">
        <v>0</v>
      </c>
      <c r="L2487" s="17">
        <v>1074</v>
      </c>
      <c r="M2487" s="17">
        <v>0</v>
      </c>
      <c r="N2487" s="21">
        <v>0</v>
      </c>
      <c r="O2487" s="17">
        <v>0</v>
      </c>
      <c r="P2487" s="21">
        <v>0</v>
      </c>
      <c r="Q2487" s="17">
        <v>0</v>
      </c>
      <c r="R2487" s="21">
        <v>0</v>
      </c>
      <c r="S2487" s="17">
        <v>0</v>
      </c>
      <c r="T2487" s="21">
        <v>0</v>
      </c>
      <c r="U2487" s="17">
        <v>1279</v>
      </c>
      <c r="V2487" s="21">
        <v>4139.26</v>
      </c>
      <c r="W2487" s="17">
        <v>0</v>
      </c>
      <c r="X2487" s="21">
        <v>0</v>
      </c>
      <c r="Y2487" s="17">
        <v>0</v>
      </c>
      <c r="Z2487" s="21">
        <v>0</v>
      </c>
      <c r="AA2487" s="17">
        <v>1463</v>
      </c>
      <c r="AB2487" s="21">
        <v>7814.8</v>
      </c>
      <c r="AC2487" s="17">
        <v>0</v>
      </c>
      <c r="AD2487" s="21">
        <v>0</v>
      </c>
      <c r="AE2487" s="21">
        <v>0</v>
      </c>
      <c r="AF2487" s="21">
        <v>11954.060000000001</v>
      </c>
      <c r="AG2487" s="21" t="s">
        <v>35</v>
      </c>
      <c r="AI2487"/>
    </row>
    <row r="2488" spans="1:35">
      <c r="A2488" s="22">
        <v>2486</v>
      </c>
      <c r="B2488" s="28">
        <v>45839</v>
      </c>
      <c r="C2488" s="23" t="s">
        <v>45</v>
      </c>
      <c r="D2488" s="23" t="s">
        <v>46</v>
      </c>
      <c r="E2488" s="22">
        <v>8861</v>
      </c>
      <c r="F2488" s="22">
        <v>2407</v>
      </c>
      <c r="G2488" s="22">
        <v>55091</v>
      </c>
      <c r="H2488" s="38">
        <v>43579</v>
      </c>
      <c r="I2488" s="22">
        <v>24361</v>
      </c>
      <c r="J2488" s="22">
        <v>2718439</v>
      </c>
      <c r="K2488" s="22">
        <v>3045813</v>
      </c>
      <c r="L2488" s="22">
        <v>88282720</v>
      </c>
      <c r="M2488" s="22">
        <v>7679532</v>
      </c>
      <c r="N2488" s="29">
        <v>14548667.539999999</v>
      </c>
      <c r="O2488" s="22">
        <v>3430891</v>
      </c>
      <c r="P2488" s="29">
        <v>18262063.800000001</v>
      </c>
      <c r="Q2488" s="22">
        <v>0</v>
      </c>
      <c r="R2488" s="29">
        <v>0</v>
      </c>
      <c r="S2488" s="22">
        <v>9552</v>
      </c>
      <c r="T2488" s="29">
        <v>49242.6</v>
      </c>
      <c r="U2488" s="22">
        <v>2839388</v>
      </c>
      <c r="V2488" s="29">
        <v>6632110.0099999998</v>
      </c>
      <c r="W2488" s="22">
        <v>218825</v>
      </c>
      <c r="X2488" s="29">
        <v>2359268.83</v>
      </c>
      <c r="Y2488" s="22">
        <v>21</v>
      </c>
      <c r="Z2488" s="29">
        <v>52.32</v>
      </c>
      <c r="AA2488" s="22">
        <v>21631501</v>
      </c>
      <c r="AB2488" s="29">
        <v>108811780.45999999</v>
      </c>
      <c r="AC2488" s="22">
        <v>3</v>
      </c>
      <c r="AD2488" s="29">
        <v>2.2000000000000002</v>
      </c>
      <c r="AE2488" s="29">
        <v>32859973.940000001</v>
      </c>
      <c r="AF2488" s="29">
        <v>117803213.81999999</v>
      </c>
      <c r="AG2488" s="29" t="s">
        <v>35</v>
      </c>
      <c r="AI2488"/>
    </row>
    <row r="2489" spans="1:35">
      <c r="A2489" s="17">
        <v>2487</v>
      </c>
      <c r="B2489" s="18">
        <v>45839</v>
      </c>
      <c r="C2489" s="19" t="s">
        <v>45</v>
      </c>
      <c r="D2489" s="19" t="s">
        <v>47</v>
      </c>
      <c r="E2489" s="17">
        <v>5311</v>
      </c>
      <c r="F2489" s="17">
        <v>2510</v>
      </c>
      <c r="G2489" s="17">
        <v>18457</v>
      </c>
      <c r="H2489" s="20">
        <v>23779</v>
      </c>
      <c r="I2489" s="17">
        <v>0</v>
      </c>
      <c r="J2489" s="17">
        <v>1309127</v>
      </c>
      <c r="K2489" s="17">
        <v>82825</v>
      </c>
      <c r="L2489" s="17">
        <v>37409807</v>
      </c>
      <c r="M2489" s="17">
        <v>263969</v>
      </c>
      <c r="N2489" s="21">
        <v>855106.06</v>
      </c>
      <c r="O2489" s="17">
        <v>67318</v>
      </c>
      <c r="P2489" s="21">
        <v>330242.93</v>
      </c>
      <c r="Q2489" s="17">
        <v>0</v>
      </c>
      <c r="R2489" s="21">
        <v>0</v>
      </c>
      <c r="S2489" s="17">
        <v>7375</v>
      </c>
      <c r="T2489" s="21">
        <v>38115.85</v>
      </c>
      <c r="U2489" s="17">
        <v>2058545</v>
      </c>
      <c r="V2489" s="21">
        <v>4394048.21</v>
      </c>
      <c r="W2489" s="17">
        <v>356095</v>
      </c>
      <c r="X2489" s="21">
        <v>915352.26</v>
      </c>
      <c r="Y2489" s="17">
        <v>0</v>
      </c>
      <c r="Z2489" s="21">
        <v>0</v>
      </c>
      <c r="AA2489" s="17">
        <v>14144823</v>
      </c>
      <c r="AB2489" s="21">
        <v>59929468.310000002</v>
      </c>
      <c r="AC2489" s="17">
        <v>0</v>
      </c>
      <c r="AD2489" s="21">
        <v>0</v>
      </c>
      <c r="AE2489" s="21">
        <v>1223464.8400000001</v>
      </c>
      <c r="AF2489" s="21">
        <v>65238868.780000001</v>
      </c>
      <c r="AG2489" s="21" t="s">
        <v>35</v>
      </c>
      <c r="AI2489"/>
    </row>
    <row r="2490" spans="1:35">
      <c r="A2490" s="22">
        <v>2488</v>
      </c>
      <c r="B2490" s="28">
        <v>45839</v>
      </c>
      <c r="C2490" s="23" t="s">
        <v>45</v>
      </c>
      <c r="D2490" s="23" t="s">
        <v>48</v>
      </c>
      <c r="E2490" s="22">
        <v>2274</v>
      </c>
      <c r="F2490" s="22">
        <v>247</v>
      </c>
      <c r="G2490" s="22">
        <v>146</v>
      </c>
      <c r="H2490" s="38">
        <v>5862</v>
      </c>
      <c r="I2490" s="22">
        <v>355014</v>
      </c>
      <c r="J2490" s="22">
        <v>948288</v>
      </c>
      <c r="K2490" s="22">
        <v>24564</v>
      </c>
      <c r="L2490" s="22">
        <v>13434125</v>
      </c>
      <c r="M2490" s="22">
        <v>39653</v>
      </c>
      <c r="N2490" s="29">
        <v>182396.82</v>
      </c>
      <c r="O2490" s="22">
        <v>17921</v>
      </c>
      <c r="P2490" s="29">
        <v>93539.95</v>
      </c>
      <c r="Q2490" s="22">
        <v>0</v>
      </c>
      <c r="R2490" s="29">
        <v>0</v>
      </c>
      <c r="S2490" s="22">
        <v>658</v>
      </c>
      <c r="T2490" s="29">
        <v>3219.7</v>
      </c>
      <c r="U2490" s="22">
        <v>953287</v>
      </c>
      <c r="V2490" s="29">
        <v>2076983.53</v>
      </c>
      <c r="W2490" s="22">
        <v>155565</v>
      </c>
      <c r="X2490" s="29">
        <v>544561.68000000005</v>
      </c>
      <c r="Y2490" s="22">
        <v>6305</v>
      </c>
      <c r="Z2490" s="29">
        <v>66211.78</v>
      </c>
      <c r="AA2490" s="22">
        <v>5603411</v>
      </c>
      <c r="AB2490" s="29">
        <v>27241671.879999999</v>
      </c>
      <c r="AC2490" s="22">
        <v>0</v>
      </c>
      <c r="AD2490" s="29">
        <v>0</v>
      </c>
      <c r="AE2490" s="29">
        <v>279156.47000000003</v>
      </c>
      <c r="AF2490" s="29">
        <v>29929428.869999997</v>
      </c>
      <c r="AG2490" s="29" t="s">
        <v>35</v>
      </c>
      <c r="AI2490"/>
    </row>
    <row r="2491" spans="1:35">
      <c r="A2491" s="17">
        <v>2489</v>
      </c>
      <c r="B2491" s="18">
        <v>45839</v>
      </c>
      <c r="C2491" s="19" t="s">
        <v>38</v>
      </c>
      <c r="D2491" s="19" t="s">
        <v>49</v>
      </c>
      <c r="E2491" s="17">
        <v>0</v>
      </c>
      <c r="F2491" s="17">
        <v>0</v>
      </c>
      <c r="G2491" s="17">
        <v>0</v>
      </c>
      <c r="H2491" s="20">
        <v>0</v>
      </c>
      <c r="I2491" s="17">
        <v>1</v>
      </c>
      <c r="J2491" s="17">
        <v>0</v>
      </c>
      <c r="K2491" s="17">
        <v>0</v>
      </c>
      <c r="L2491" s="17">
        <v>486</v>
      </c>
      <c r="M2491" s="17">
        <v>0</v>
      </c>
      <c r="N2491" s="21">
        <v>0</v>
      </c>
      <c r="O2491" s="17">
        <v>0</v>
      </c>
      <c r="P2491" s="21">
        <v>0</v>
      </c>
      <c r="Q2491" s="17">
        <v>0</v>
      </c>
      <c r="R2491" s="21">
        <v>0</v>
      </c>
      <c r="S2491" s="17">
        <v>0</v>
      </c>
      <c r="T2491" s="21">
        <v>0</v>
      </c>
      <c r="U2491" s="17">
        <v>185</v>
      </c>
      <c r="V2491" s="21">
        <v>513.6</v>
      </c>
      <c r="W2491" s="17">
        <v>0</v>
      </c>
      <c r="X2491" s="21">
        <v>0</v>
      </c>
      <c r="Y2491" s="17">
        <v>0</v>
      </c>
      <c r="Z2491" s="21">
        <v>0</v>
      </c>
      <c r="AA2491" s="17">
        <v>583</v>
      </c>
      <c r="AB2491" s="21">
        <v>5393.4</v>
      </c>
      <c r="AC2491" s="17">
        <v>0</v>
      </c>
      <c r="AD2491" s="21">
        <v>0</v>
      </c>
      <c r="AE2491" s="21">
        <v>0</v>
      </c>
      <c r="AF2491" s="21">
        <v>5907</v>
      </c>
      <c r="AG2491" s="21" t="s">
        <v>35</v>
      </c>
      <c r="AI2491"/>
    </row>
    <row r="2492" spans="1:35">
      <c r="A2492" s="22">
        <v>2490</v>
      </c>
      <c r="B2492" s="28">
        <v>45839</v>
      </c>
      <c r="C2492" s="23" t="s">
        <v>41</v>
      </c>
      <c r="D2492" s="23" t="s">
        <v>98</v>
      </c>
      <c r="E2492" s="22">
        <v>769</v>
      </c>
      <c r="F2492" s="22">
        <v>38</v>
      </c>
      <c r="G2492" s="22">
        <v>0</v>
      </c>
      <c r="H2492" s="38">
        <v>0</v>
      </c>
      <c r="I2492" s="22">
        <v>18628</v>
      </c>
      <c r="J2492" s="22">
        <v>0</v>
      </c>
      <c r="K2492" s="22">
        <v>163454</v>
      </c>
      <c r="L2492" s="22">
        <v>943700</v>
      </c>
      <c r="M2492" s="22">
        <v>247592</v>
      </c>
      <c r="N2492" s="29">
        <v>666021.43000000005</v>
      </c>
      <c r="O2492" s="22">
        <v>1756754</v>
      </c>
      <c r="P2492" s="29">
        <v>1657316.9</v>
      </c>
      <c r="Q2492" s="22">
        <v>0</v>
      </c>
      <c r="R2492" s="29">
        <v>0</v>
      </c>
      <c r="S2492" s="22">
        <v>0</v>
      </c>
      <c r="T2492" s="29">
        <v>0</v>
      </c>
      <c r="U2492" s="22">
        <v>120627</v>
      </c>
      <c r="V2492" s="29">
        <v>307820</v>
      </c>
      <c r="W2492" s="22">
        <v>8448</v>
      </c>
      <c r="X2492" s="29">
        <v>35174.769999999997</v>
      </c>
      <c r="Y2492" s="22">
        <v>0</v>
      </c>
      <c r="Z2492" s="29">
        <v>0</v>
      </c>
      <c r="AA2492" s="22">
        <v>366804</v>
      </c>
      <c r="AB2492" s="29">
        <v>1951067.1</v>
      </c>
      <c r="AC2492" s="22">
        <v>0</v>
      </c>
      <c r="AD2492" s="29">
        <v>0</v>
      </c>
      <c r="AE2492" s="29">
        <v>2323338.33</v>
      </c>
      <c r="AF2492" s="29">
        <v>2294061.87</v>
      </c>
      <c r="AG2492" s="29" t="s">
        <v>40</v>
      </c>
      <c r="AI2492"/>
    </row>
    <row r="2493" spans="1:35">
      <c r="A2493" s="17">
        <v>2491</v>
      </c>
      <c r="B2493" s="18">
        <v>45839</v>
      </c>
      <c r="C2493" s="19" t="s">
        <v>45</v>
      </c>
      <c r="D2493" s="19" t="s">
        <v>50</v>
      </c>
      <c r="E2493" s="17">
        <v>7226</v>
      </c>
      <c r="F2493" s="17">
        <v>3555</v>
      </c>
      <c r="G2493" s="17">
        <v>78582</v>
      </c>
      <c r="H2493" s="20">
        <v>10333</v>
      </c>
      <c r="I2493" s="17">
        <v>0</v>
      </c>
      <c r="J2493" s="17">
        <v>3521610</v>
      </c>
      <c r="K2493" s="17">
        <v>1080246</v>
      </c>
      <c r="L2493" s="17">
        <v>60835984</v>
      </c>
      <c r="M2493" s="17">
        <v>1073065</v>
      </c>
      <c r="N2493" s="21">
        <v>4251507.45</v>
      </c>
      <c r="O2493" s="17">
        <v>496340</v>
      </c>
      <c r="P2493" s="21">
        <v>3054026.05</v>
      </c>
      <c r="Q2493" s="17">
        <v>0</v>
      </c>
      <c r="R2493" s="21">
        <v>0</v>
      </c>
      <c r="S2493" s="17">
        <v>88360</v>
      </c>
      <c r="T2493" s="21">
        <v>510429.7</v>
      </c>
      <c r="U2493" s="17">
        <v>5214987</v>
      </c>
      <c r="V2493" s="21">
        <v>14507021.49</v>
      </c>
      <c r="W2493" s="17">
        <v>842060</v>
      </c>
      <c r="X2493" s="21">
        <v>4750194.07</v>
      </c>
      <c r="Y2493" s="17">
        <v>4678</v>
      </c>
      <c r="Z2493" s="21">
        <v>85463.9</v>
      </c>
      <c r="AA2493" s="17">
        <v>28102781</v>
      </c>
      <c r="AB2493" s="21">
        <v>139743356.27000001</v>
      </c>
      <c r="AC2493" s="17">
        <v>3</v>
      </c>
      <c r="AD2493" s="21">
        <v>0.56000000000000005</v>
      </c>
      <c r="AE2493" s="21">
        <v>7815963.2000000002</v>
      </c>
      <c r="AF2493" s="21">
        <v>159086036.29000002</v>
      </c>
      <c r="AG2493" s="21" t="s">
        <v>35</v>
      </c>
      <c r="AI2493"/>
    </row>
    <row r="2494" spans="1:35">
      <c r="A2494" s="22">
        <v>2492</v>
      </c>
      <c r="B2494" s="28">
        <v>45839</v>
      </c>
      <c r="C2494" s="23" t="s">
        <v>33</v>
      </c>
      <c r="D2494" s="23" t="s">
        <v>51</v>
      </c>
      <c r="E2494" s="22">
        <v>194</v>
      </c>
      <c r="F2494" s="22">
        <v>2</v>
      </c>
      <c r="G2494" s="22">
        <v>0</v>
      </c>
      <c r="H2494" s="38">
        <v>0</v>
      </c>
      <c r="I2494" s="22">
        <v>0</v>
      </c>
      <c r="J2494" s="22">
        <v>0</v>
      </c>
      <c r="K2494" s="22">
        <v>0</v>
      </c>
      <c r="L2494" s="22">
        <v>237901</v>
      </c>
      <c r="M2494" s="22">
        <v>0</v>
      </c>
      <c r="N2494" s="29">
        <v>0</v>
      </c>
      <c r="O2494" s="22">
        <v>0</v>
      </c>
      <c r="P2494" s="29">
        <v>0</v>
      </c>
      <c r="Q2494" s="22">
        <v>0</v>
      </c>
      <c r="R2494" s="29">
        <v>0</v>
      </c>
      <c r="S2494" s="22">
        <v>0</v>
      </c>
      <c r="T2494" s="29">
        <v>0</v>
      </c>
      <c r="U2494" s="22">
        <v>22528</v>
      </c>
      <c r="V2494" s="29">
        <v>63404.54</v>
      </c>
      <c r="W2494" s="22">
        <v>2049</v>
      </c>
      <c r="X2494" s="29">
        <v>15736.93</v>
      </c>
      <c r="Y2494" s="22">
        <v>0</v>
      </c>
      <c r="Z2494" s="29">
        <v>0</v>
      </c>
      <c r="AA2494" s="22">
        <v>108488</v>
      </c>
      <c r="AB2494" s="29">
        <v>626021.93000000005</v>
      </c>
      <c r="AC2494" s="22">
        <v>0</v>
      </c>
      <c r="AD2494" s="29">
        <v>0</v>
      </c>
      <c r="AE2494" s="29">
        <v>0</v>
      </c>
      <c r="AF2494" s="29">
        <v>705163.4</v>
      </c>
      <c r="AG2494" s="29" t="s">
        <v>35</v>
      </c>
      <c r="AI2494"/>
    </row>
    <row r="2495" spans="1:35">
      <c r="A2495" s="17">
        <v>2493</v>
      </c>
      <c r="B2495" s="18">
        <v>45839</v>
      </c>
      <c r="C2495" s="19" t="s">
        <v>45</v>
      </c>
      <c r="D2495" s="19" t="s">
        <v>53</v>
      </c>
      <c r="E2495" s="17">
        <v>2905</v>
      </c>
      <c r="F2495" s="17">
        <v>1196</v>
      </c>
      <c r="G2495" s="17">
        <v>3442</v>
      </c>
      <c r="H2495" s="20">
        <v>2776</v>
      </c>
      <c r="I2495" s="17">
        <v>37885</v>
      </c>
      <c r="J2495" s="17">
        <v>2032118</v>
      </c>
      <c r="K2495" s="17">
        <v>0</v>
      </c>
      <c r="L2495" s="17">
        <v>29110269</v>
      </c>
      <c r="M2495" s="17">
        <v>0</v>
      </c>
      <c r="N2495" s="21">
        <v>0</v>
      </c>
      <c r="O2495" s="17">
        <v>0</v>
      </c>
      <c r="P2495" s="21">
        <v>0</v>
      </c>
      <c r="Q2495" s="17">
        <v>0</v>
      </c>
      <c r="R2495" s="21">
        <v>0</v>
      </c>
      <c r="S2495" s="17">
        <v>0</v>
      </c>
      <c r="T2495" s="21">
        <v>0</v>
      </c>
      <c r="U2495" s="17">
        <v>1157348</v>
      </c>
      <c r="V2495" s="21">
        <v>2873648.5</v>
      </c>
      <c r="W2495" s="17">
        <v>180993</v>
      </c>
      <c r="X2495" s="21">
        <v>736347.49</v>
      </c>
      <c r="Y2495" s="17">
        <v>0</v>
      </c>
      <c r="Z2495" s="21">
        <v>0</v>
      </c>
      <c r="AA2495" s="17">
        <v>7572185</v>
      </c>
      <c r="AB2495" s="21">
        <v>35959081.719999999</v>
      </c>
      <c r="AC2495" s="17">
        <v>12</v>
      </c>
      <c r="AD2495" s="21">
        <v>111.11</v>
      </c>
      <c r="AE2495" s="21">
        <v>0</v>
      </c>
      <c r="AF2495" s="21">
        <v>39569188.82</v>
      </c>
      <c r="AG2495" s="21" t="s">
        <v>35</v>
      </c>
      <c r="AI2495"/>
    </row>
    <row r="2496" spans="1:35">
      <c r="A2496" s="22">
        <v>2494</v>
      </c>
      <c r="B2496" s="28">
        <v>45839</v>
      </c>
      <c r="C2496" s="23" t="s">
        <v>38</v>
      </c>
      <c r="D2496" s="23" t="s">
        <v>54</v>
      </c>
      <c r="E2496" s="22">
        <v>0</v>
      </c>
      <c r="F2496" s="22">
        <v>0</v>
      </c>
      <c r="G2496" s="22">
        <v>0</v>
      </c>
      <c r="H2496" s="38">
        <v>0</v>
      </c>
      <c r="I2496" s="22">
        <v>0</v>
      </c>
      <c r="J2496" s="22">
        <v>0</v>
      </c>
      <c r="K2496" s="22">
        <v>245457</v>
      </c>
      <c r="L2496" s="22">
        <v>0</v>
      </c>
      <c r="M2496" s="22">
        <v>172134</v>
      </c>
      <c r="N2496" s="29">
        <v>1093315.54</v>
      </c>
      <c r="O2496" s="22">
        <v>334662</v>
      </c>
      <c r="P2496" s="29">
        <v>4373807.62</v>
      </c>
      <c r="Q2496" s="22">
        <v>0</v>
      </c>
      <c r="R2496" s="29">
        <v>0</v>
      </c>
      <c r="S2496" s="22">
        <v>452</v>
      </c>
      <c r="T2496" s="29">
        <v>3790.7</v>
      </c>
      <c r="U2496" s="22">
        <v>0</v>
      </c>
      <c r="V2496" s="29">
        <v>0</v>
      </c>
      <c r="W2496" s="22">
        <v>0</v>
      </c>
      <c r="X2496" s="29">
        <v>0</v>
      </c>
      <c r="Y2496" s="22">
        <v>0</v>
      </c>
      <c r="Z2496" s="29">
        <v>0</v>
      </c>
      <c r="AA2496" s="22">
        <v>0</v>
      </c>
      <c r="AB2496" s="29">
        <v>0</v>
      </c>
      <c r="AC2496" s="22">
        <v>0</v>
      </c>
      <c r="AD2496" s="29">
        <v>0</v>
      </c>
      <c r="AE2496" s="29">
        <v>5470913.8600000003</v>
      </c>
      <c r="AF2496" s="29">
        <v>0</v>
      </c>
      <c r="AG2496" s="29" t="s">
        <v>40</v>
      </c>
      <c r="AI2496"/>
    </row>
    <row r="2497" spans="1:35">
      <c r="A2497" s="17">
        <v>2495</v>
      </c>
      <c r="B2497" s="18">
        <v>45839</v>
      </c>
      <c r="C2497" s="19" t="s">
        <v>41</v>
      </c>
      <c r="D2497" s="19" t="s">
        <v>55</v>
      </c>
      <c r="E2497" s="17">
        <v>1250</v>
      </c>
      <c r="F2497" s="17">
        <v>516</v>
      </c>
      <c r="G2497" s="17">
        <v>7365</v>
      </c>
      <c r="H2497" s="20">
        <v>77740</v>
      </c>
      <c r="I2497" s="17">
        <v>0</v>
      </c>
      <c r="J2497" s="17">
        <v>67651</v>
      </c>
      <c r="K2497" s="17">
        <v>47284</v>
      </c>
      <c r="L2497" s="17">
        <v>3226609</v>
      </c>
      <c r="M2497" s="17">
        <v>49977</v>
      </c>
      <c r="N2497" s="21">
        <v>215991.64</v>
      </c>
      <c r="O2497" s="17">
        <v>23492</v>
      </c>
      <c r="P2497" s="21">
        <v>247516.39</v>
      </c>
      <c r="Q2497" s="17">
        <v>0</v>
      </c>
      <c r="R2497" s="21">
        <v>0</v>
      </c>
      <c r="S2497" s="17">
        <v>166</v>
      </c>
      <c r="T2497" s="21">
        <v>829.2</v>
      </c>
      <c r="U2497" s="17">
        <v>443662</v>
      </c>
      <c r="V2497" s="21">
        <v>1276367.69</v>
      </c>
      <c r="W2497" s="17">
        <v>40953</v>
      </c>
      <c r="X2497" s="21">
        <v>125568.1</v>
      </c>
      <c r="Y2497" s="17">
        <v>0</v>
      </c>
      <c r="Z2497" s="21">
        <v>0</v>
      </c>
      <c r="AA2497" s="17">
        <v>2275865</v>
      </c>
      <c r="AB2497" s="21">
        <v>13918551.58</v>
      </c>
      <c r="AC2497" s="17">
        <v>0</v>
      </c>
      <c r="AD2497" s="21">
        <v>0</v>
      </c>
      <c r="AE2497" s="21">
        <v>464337.23000000004</v>
      </c>
      <c r="AF2497" s="21">
        <v>15320487.370000001</v>
      </c>
      <c r="AG2497" s="21" t="s">
        <v>35</v>
      </c>
      <c r="AI2497"/>
    </row>
    <row r="2498" spans="1:35">
      <c r="A2498" s="22">
        <v>2496</v>
      </c>
      <c r="B2498" s="28">
        <v>45839</v>
      </c>
      <c r="C2498" s="23" t="s">
        <v>38</v>
      </c>
      <c r="D2498" s="23" t="s">
        <v>56</v>
      </c>
      <c r="E2498" s="22">
        <v>413</v>
      </c>
      <c r="F2498" s="22">
        <v>330</v>
      </c>
      <c r="G2498" s="22">
        <v>658</v>
      </c>
      <c r="H2498" s="38">
        <v>90</v>
      </c>
      <c r="I2498" s="22">
        <v>0</v>
      </c>
      <c r="J2498" s="22">
        <v>8636</v>
      </c>
      <c r="K2498" s="22">
        <v>428198</v>
      </c>
      <c r="L2498" s="22">
        <v>1653045</v>
      </c>
      <c r="M2498" s="22">
        <v>414561</v>
      </c>
      <c r="N2498" s="29">
        <v>1927405.89</v>
      </c>
      <c r="O2498" s="22">
        <v>290596</v>
      </c>
      <c r="P2498" s="29">
        <v>2496840.7200000002</v>
      </c>
      <c r="Q2498" s="22">
        <v>0</v>
      </c>
      <c r="R2498" s="29">
        <v>0</v>
      </c>
      <c r="S2498" s="22">
        <v>1676</v>
      </c>
      <c r="T2498" s="29">
        <v>5043.3</v>
      </c>
      <c r="U2498" s="22">
        <v>159415</v>
      </c>
      <c r="V2498" s="29">
        <v>414000.78</v>
      </c>
      <c r="W2498" s="22">
        <v>76909</v>
      </c>
      <c r="X2498" s="29">
        <v>261471.51</v>
      </c>
      <c r="Y2498" s="22">
        <v>0</v>
      </c>
      <c r="Z2498" s="29">
        <v>0</v>
      </c>
      <c r="AA2498" s="22">
        <v>649368</v>
      </c>
      <c r="AB2498" s="29">
        <v>3747540.66</v>
      </c>
      <c r="AC2498" s="22">
        <v>0</v>
      </c>
      <c r="AD2498" s="29">
        <v>0</v>
      </c>
      <c r="AE2498" s="29">
        <v>4429289.91</v>
      </c>
      <c r="AF2498" s="29">
        <v>4423012.95</v>
      </c>
      <c r="AG2498" s="29" t="s">
        <v>40</v>
      </c>
      <c r="AI2498"/>
    </row>
    <row r="2499" spans="1:35">
      <c r="A2499" s="17">
        <v>2497</v>
      </c>
      <c r="B2499" s="18">
        <v>45839</v>
      </c>
      <c r="C2499" s="19" t="s">
        <v>41</v>
      </c>
      <c r="D2499" s="19" t="s">
        <v>57</v>
      </c>
      <c r="E2499" s="17">
        <v>434</v>
      </c>
      <c r="F2499" s="17">
        <v>5</v>
      </c>
      <c r="G2499" s="17">
        <v>8287</v>
      </c>
      <c r="H2499" s="20">
        <v>0</v>
      </c>
      <c r="I2499" s="17">
        <v>23116</v>
      </c>
      <c r="J2499" s="17">
        <v>0</v>
      </c>
      <c r="K2499" s="17">
        <v>685</v>
      </c>
      <c r="L2499" s="17">
        <v>1102299</v>
      </c>
      <c r="M2499" s="17">
        <v>1201</v>
      </c>
      <c r="N2499" s="21">
        <v>4469.03</v>
      </c>
      <c r="O2499" s="17">
        <v>802</v>
      </c>
      <c r="P2499" s="21">
        <v>5878.14</v>
      </c>
      <c r="Q2499" s="17">
        <v>0</v>
      </c>
      <c r="R2499" s="21">
        <v>0</v>
      </c>
      <c r="S2499" s="17">
        <v>28</v>
      </c>
      <c r="T2499" s="21">
        <v>190.5</v>
      </c>
      <c r="U2499" s="17">
        <v>73709</v>
      </c>
      <c r="V2499" s="21">
        <v>223066.28</v>
      </c>
      <c r="W2499" s="17">
        <v>48582</v>
      </c>
      <c r="X2499" s="21">
        <v>214611.3</v>
      </c>
      <c r="Y2499" s="17">
        <v>191</v>
      </c>
      <c r="Z2499" s="21">
        <v>5860.74</v>
      </c>
      <c r="AA2499" s="17">
        <v>218238</v>
      </c>
      <c r="AB2499" s="21">
        <v>1424924.55</v>
      </c>
      <c r="AC2499" s="17">
        <v>0</v>
      </c>
      <c r="AD2499" s="21">
        <v>0</v>
      </c>
      <c r="AE2499" s="21">
        <v>10537.67</v>
      </c>
      <c r="AF2499" s="21">
        <v>1868462.87</v>
      </c>
      <c r="AG2499" s="21" t="s">
        <v>35</v>
      </c>
      <c r="AI2499"/>
    </row>
    <row r="2500" spans="1:35">
      <c r="A2500" s="22">
        <v>2498</v>
      </c>
      <c r="B2500" s="28">
        <v>45839</v>
      </c>
      <c r="C2500" s="23" t="s">
        <v>38</v>
      </c>
      <c r="D2500" s="23" t="s">
        <v>58</v>
      </c>
      <c r="E2500" s="22">
        <v>12</v>
      </c>
      <c r="F2500" s="22">
        <v>3</v>
      </c>
      <c r="G2500" s="22">
        <v>0</v>
      </c>
      <c r="H2500" s="38">
        <v>0</v>
      </c>
      <c r="I2500" s="22">
        <v>0</v>
      </c>
      <c r="J2500" s="22">
        <v>1</v>
      </c>
      <c r="K2500" s="22">
        <v>0</v>
      </c>
      <c r="L2500" s="22">
        <v>102689</v>
      </c>
      <c r="M2500" s="22">
        <v>0</v>
      </c>
      <c r="N2500" s="29">
        <v>0</v>
      </c>
      <c r="O2500" s="22">
        <v>0</v>
      </c>
      <c r="P2500" s="29">
        <v>0</v>
      </c>
      <c r="Q2500" s="22">
        <v>0</v>
      </c>
      <c r="R2500" s="29">
        <v>0</v>
      </c>
      <c r="S2500" s="22">
        <v>0</v>
      </c>
      <c r="T2500" s="29">
        <v>0</v>
      </c>
      <c r="U2500" s="22">
        <v>19878</v>
      </c>
      <c r="V2500" s="29">
        <v>73414.03</v>
      </c>
      <c r="W2500" s="22">
        <v>13734</v>
      </c>
      <c r="X2500" s="29">
        <v>50619.73</v>
      </c>
      <c r="Y2500" s="22">
        <v>0</v>
      </c>
      <c r="Z2500" s="29">
        <v>0</v>
      </c>
      <c r="AA2500" s="22">
        <v>22779</v>
      </c>
      <c r="AB2500" s="29">
        <v>144061.60999999999</v>
      </c>
      <c r="AC2500" s="22">
        <v>0</v>
      </c>
      <c r="AD2500" s="29">
        <v>0</v>
      </c>
      <c r="AE2500" s="29">
        <v>0</v>
      </c>
      <c r="AF2500" s="29">
        <v>268095.37</v>
      </c>
      <c r="AG2500" s="29" t="s">
        <v>35</v>
      </c>
      <c r="AI2500"/>
    </row>
    <row r="2501" spans="1:35">
      <c r="A2501" s="17">
        <v>2499</v>
      </c>
      <c r="B2501" s="18">
        <v>45839</v>
      </c>
      <c r="C2501" s="19" t="s">
        <v>41</v>
      </c>
      <c r="D2501" s="19" t="s">
        <v>59</v>
      </c>
      <c r="E2501" s="17">
        <v>242</v>
      </c>
      <c r="F2501" s="17">
        <v>38</v>
      </c>
      <c r="G2501" s="17">
        <v>1557</v>
      </c>
      <c r="H2501" s="20">
        <v>0</v>
      </c>
      <c r="I2501" s="17">
        <v>0</v>
      </c>
      <c r="J2501" s="17">
        <v>39998</v>
      </c>
      <c r="K2501" s="17">
        <v>13971</v>
      </c>
      <c r="L2501" s="17">
        <v>598895</v>
      </c>
      <c r="M2501" s="17">
        <v>26936</v>
      </c>
      <c r="N2501" s="21">
        <v>66931.820000000007</v>
      </c>
      <c r="O2501" s="17">
        <v>7424</v>
      </c>
      <c r="P2501" s="21">
        <v>34722.43</v>
      </c>
      <c r="Q2501" s="17">
        <v>0</v>
      </c>
      <c r="R2501" s="21">
        <v>0</v>
      </c>
      <c r="S2501" s="17">
        <v>295</v>
      </c>
      <c r="T2501" s="21">
        <v>974.7</v>
      </c>
      <c r="U2501" s="17">
        <v>118806</v>
      </c>
      <c r="V2501" s="21">
        <v>254712.69</v>
      </c>
      <c r="W2501" s="17">
        <v>5225</v>
      </c>
      <c r="X2501" s="21">
        <v>13269.7</v>
      </c>
      <c r="Y2501" s="17">
        <v>0</v>
      </c>
      <c r="Z2501" s="21">
        <v>0</v>
      </c>
      <c r="AA2501" s="17">
        <v>384453</v>
      </c>
      <c r="AB2501" s="21">
        <v>1731009.35</v>
      </c>
      <c r="AC2501" s="17">
        <v>0</v>
      </c>
      <c r="AD2501" s="21">
        <v>0</v>
      </c>
      <c r="AE2501" s="21">
        <v>102628.95</v>
      </c>
      <c r="AF2501" s="21">
        <v>1998991.7400000002</v>
      </c>
      <c r="AG2501" s="21" t="s">
        <v>35</v>
      </c>
      <c r="AI2501"/>
    </row>
    <row r="2502" spans="1:35">
      <c r="A2502" s="22">
        <v>2500</v>
      </c>
      <c r="B2502" s="28">
        <v>45839</v>
      </c>
      <c r="C2502" s="23" t="s">
        <v>38</v>
      </c>
      <c r="D2502" s="23" t="s">
        <v>103</v>
      </c>
      <c r="E2502" s="22">
        <v>2</v>
      </c>
      <c r="F2502" s="22">
        <v>0</v>
      </c>
      <c r="G2502" s="22">
        <v>0</v>
      </c>
      <c r="H2502" s="38">
        <v>0</v>
      </c>
      <c r="I2502" s="22">
        <v>0</v>
      </c>
      <c r="J2502" s="22">
        <v>0</v>
      </c>
      <c r="K2502" s="22">
        <v>0</v>
      </c>
      <c r="L2502" s="22">
        <v>23130</v>
      </c>
      <c r="M2502" s="22">
        <v>0</v>
      </c>
      <c r="N2502" s="29">
        <v>0</v>
      </c>
      <c r="O2502" s="22">
        <v>0</v>
      </c>
      <c r="P2502" s="29">
        <v>0</v>
      </c>
      <c r="Q2502" s="22">
        <v>0</v>
      </c>
      <c r="R2502" s="29">
        <v>0</v>
      </c>
      <c r="S2502" s="22">
        <v>0</v>
      </c>
      <c r="T2502" s="29">
        <v>0</v>
      </c>
      <c r="U2502" s="22">
        <v>1312</v>
      </c>
      <c r="V2502" s="29">
        <v>5032.54</v>
      </c>
      <c r="W2502" s="22">
        <v>228</v>
      </c>
      <c r="X2502" s="29">
        <v>796.83</v>
      </c>
      <c r="Y2502" s="22">
        <v>0</v>
      </c>
      <c r="Z2502" s="29">
        <v>0</v>
      </c>
      <c r="AA2502" s="22">
        <v>2138</v>
      </c>
      <c r="AB2502" s="29">
        <v>13958</v>
      </c>
      <c r="AC2502" s="22">
        <v>0</v>
      </c>
      <c r="AD2502" s="29">
        <v>0</v>
      </c>
      <c r="AE2502" s="29">
        <v>0</v>
      </c>
      <c r="AF2502" s="29">
        <v>19787.37</v>
      </c>
      <c r="AG2502" s="29" t="s">
        <v>35</v>
      </c>
      <c r="AI2502"/>
    </row>
    <row r="2503" spans="1:35">
      <c r="A2503" s="17">
        <v>2501</v>
      </c>
      <c r="B2503" s="18">
        <v>45839</v>
      </c>
      <c r="C2503" s="19" t="s">
        <v>33</v>
      </c>
      <c r="D2503" s="19" t="s">
        <v>60</v>
      </c>
      <c r="E2503" s="17">
        <v>714</v>
      </c>
      <c r="F2503" s="17">
        <v>2</v>
      </c>
      <c r="G2503" s="17">
        <v>0</v>
      </c>
      <c r="H2503" s="20">
        <v>4990</v>
      </c>
      <c r="I2503" s="17">
        <v>0</v>
      </c>
      <c r="J2503" s="17">
        <v>0</v>
      </c>
      <c r="K2503" s="17">
        <v>2231</v>
      </c>
      <c r="L2503" s="17">
        <v>5886414</v>
      </c>
      <c r="M2503" s="17">
        <v>1951</v>
      </c>
      <c r="N2503" s="21">
        <v>3214.08</v>
      </c>
      <c r="O2503" s="17">
        <v>15628</v>
      </c>
      <c r="P2503" s="21">
        <v>10730.16</v>
      </c>
      <c r="Q2503" s="17">
        <v>0</v>
      </c>
      <c r="R2503" s="21">
        <v>0</v>
      </c>
      <c r="S2503" s="17">
        <v>8</v>
      </c>
      <c r="T2503" s="21">
        <v>9.5</v>
      </c>
      <c r="U2503" s="17">
        <v>127982</v>
      </c>
      <c r="V2503" s="21">
        <v>275579.58</v>
      </c>
      <c r="W2503" s="17">
        <v>9007</v>
      </c>
      <c r="X2503" s="21">
        <v>35961.410000000003</v>
      </c>
      <c r="Y2503" s="17">
        <v>0</v>
      </c>
      <c r="Z2503" s="21">
        <v>0</v>
      </c>
      <c r="AA2503" s="17">
        <v>701101</v>
      </c>
      <c r="AB2503" s="21">
        <v>3452085.62</v>
      </c>
      <c r="AC2503" s="17">
        <v>0</v>
      </c>
      <c r="AD2503" s="21">
        <v>0</v>
      </c>
      <c r="AE2503" s="21">
        <v>13953.74</v>
      </c>
      <c r="AF2503" s="21">
        <v>3763626.6100000003</v>
      </c>
      <c r="AG2503" s="21" t="s">
        <v>35</v>
      </c>
      <c r="AI2503"/>
    </row>
    <row r="2504" spans="1:35">
      <c r="A2504" s="22">
        <v>2502</v>
      </c>
      <c r="B2504" s="28">
        <v>45839</v>
      </c>
      <c r="C2504" s="23" t="s">
        <v>33</v>
      </c>
      <c r="D2504" s="23" t="s">
        <v>61</v>
      </c>
      <c r="E2504" s="22">
        <v>375</v>
      </c>
      <c r="F2504" s="22">
        <v>4</v>
      </c>
      <c r="G2504" s="22">
        <v>2573</v>
      </c>
      <c r="H2504" s="38">
        <v>336</v>
      </c>
      <c r="I2504" s="22">
        <v>60679</v>
      </c>
      <c r="J2504" s="22">
        <v>0</v>
      </c>
      <c r="K2504" s="22">
        <v>1527</v>
      </c>
      <c r="L2504" s="22">
        <v>1252795</v>
      </c>
      <c r="M2504" s="22">
        <v>5604</v>
      </c>
      <c r="N2504" s="29">
        <v>27819.41</v>
      </c>
      <c r="O2504" s="22">
        <v>1857</v>
      </c>
      <c r="P2504" s="29">
        <v>18766.98</v>
      </c>
      <c r="Q2504" s="22">
        <v>0</v>
      </c>
      <c r="R2504" s="29">
        <v>0</v>
      </c>
      <c r="S2504" s="22">
        <v>49</v>
      </c>
      <c r="T2504" s="29">
        <v>337.2</v>
      </c>
      <c r="U2504" s="22">
        <v>90361</v>
      </c>
      <c r="V2504" s="29">
        <v>228691.57</v>
      </c>
      <c r="W2504" s="22">
        <v>20553</v>
      </c>
      <c r="X2504" s="29">
        <v>129048.82</v>
      </c>
      <c r="Y2504" s="22">
        <v>0</v>
      </c>
      <c r="Z2504" s="29">
        <v>0</v>
      </c>
      <c r="AA2504" s="22">
        <v>1880783</v>
      </c>
      <c r="AB2504" s="29">
        <v>5360895.3899999997</v>
      </c>
      <c r="AC2504" s="22">
        <v>0</v>
      </c>
      <c r="AD2504" s="29">
        <v>0</v>
      </c>
      <c r="AE2504" s="29">
        <v>46923.59</v>
      </c>
      <c r="AF2504" s="29">
        <v>5718635.7799999993</v>
      </c>
      <c r="AG2504" s="29" t="s">
        <v>35</v>
      </c>
      <c r="AI2504"/>
    </row>
    <row r="2505" spans="1:35">
      <c r="A2505" s="17">
        <v>2503</v>
      </c>
      <c r="B2505" s="18">
        <v>45839</v>
      </c>
      <c r="C2505" s="19" t="s">
        <v>41</v>
      </c>
      <c r="D2505" s="19" t="s">
        <v>62</v>
      </c>
      <c r="E2505" s="17">
        <v>1784</v>
      </c>
      <c r="F2505" s="17">
        <v>311</v>
      </c>
      <c r="G2505" s="17">
        <v>21492</v>
      </c>
      <c r="H2505" s="20">
        <v>0</v>
      </c>
      <c r="I2505" s="17">
        <v>0</v>
      </c>
      <c r="J2505" s="17">
        <v>6049484</v>
      </c>
      <c r="K2505" s="17">
        <v>1439404</v>
      </c>
      <c r="L2505" s="17">
        <v>14476438</v>
      </c>
      <c r="M2505" s="17">
        <v>3169926</v>
      </c>
      <c r="N2505" s="21">
        <v>8064349.8399999999</v>
      </c>
      <c r="O2505" s="17">
        <v>1863152</v>
      </c>
      <c r="P2505" s="21">
        <v>10864062.970000001</v>
      </c>
      <c r="Q2505" s="17">
        <v>0</v>
      </c>
      <c r="R2505" s="21">
        <v>0</v>
      </c>
      <c r="S2505" s="17">
        <v>5587</v>
      </c>
      <c r="T2505" s="21">
        <v>26339.45</v>
      </c>
      <c r="U2505" s="17">
        <v>2561836</v>
      </c>
      <c r="V2505" s="21">
        <v>7609742.9800000004</v>
      </c>
      <c r="W2505" s="17">
        <v>1148746</v>
      </c>
      <c r="X2505" s="21">
        <v>4870980.4000000004</v>
      </c>
      <c r="Y2505" s="17">
        <v>3134</v>
      </c>
      <c r="Z2505" s="21">
        <v>46801.96</v>
      </c>
      <c r="AA2505" s="17">
        <v>6913225</v>
      </c>
      <c r="AB2505" s="21">
        <v>37445141.090000004</v>
      </c>
      <c r="AC2505" s="17">
        <v>0</v>
      </c>
      <c r="AD2505" s="21">
        <v>0</v>
      </c>
      <c r="AE2505" s="21">
        <v>18954752.260000002</v>
      </c>
      <c r="AF2505" s="21">
        <v>49972666.430000007</v>
      </c>
      <c r="AG2505" s="21" t="s">
        <v>35</v>
      </c>
      <c r="AI2505"/>
    </row>
    <row r="2506" spans="1:35">
      <c r="A2506" s="22">
        <v>2504</v>
      </c>
      <c r="B2506" s="28">
        <v>45839</v>
      </c>
      <c r="C2506" s="23" t="s">
        <v>36</v>
      </c>
      <c r="D2506" s="23" t="s">
        <v>64</v>
      </c>
      <c r="E2506" s="22">
        <v>0</v>
      </c>
      <c r="F2506" s="22">
        <v>0</v>
      </c>
      <c r="G2506" s="22">
        <v>0</v>
      </c>
      <c r="H2506" s="38">
        <v>459843</v>
      </c>
      <c r="I2506" s="22">
        <v>0</v>
      </c>
      <c r="J2506" s="22">
        <v>11202</v>
      </c>
      <c r="K2506" s="22">
        <v>0</v>
      </c>
      <c r="L2506" s="22">
        <v>10778619</v>
      </c>
      <c r="M2506" s="22">
        <v>0</v>
      </c>
      <c r="N2506" s="29">
        <v>0</v>
      </c>
      <c r="O2506" s="22">
        <v>0</v>
      </c>
      <c r="P2506" s="29">
        <v>0</v>
      </c>
      <c r="Q2506" s="22">
        <v>0</v>
      </c>
      <c r="R2506" s="29">
        <v>0</v>
      </c>
      <c r="S2506" s="22">
        <v>0</v>
      </c>
      <c r="T2506" s="29">
        <v>0</v>
      </c>
      <c r="U2506" s="22">
        <v>121824</v>
      </c>
      <c r="V2506" s="29">
        <v>291275.77</v>
      </c>
      <c r="W2506" s="22">
        <v>2590</v>
      </c>
      <c r="X2506" s="29">
        <v>6339.62</v>
      </c>
      <c r="Y2506" s="22">
        <v>0</v>
      </c>
      <c r="Z2506" s="29">
        <v>0</v>
      </c>
      <c r="AA2506" s="22">
        <v>2109571</v>
      </c>
      <c r="AB2506" s="29">
        <v>7034901.8700000001</v>
      </c>
      <c r="AC2506" s="22">
        <v>2</v>
      </c>
      <c r="AD2506" s="29">
        <v>1.5</v>
      </c>
      <c r="AE2506" s="29">
        <v>0</v>
      </c>
      <c r="AF2506" s="29">
        <v>7332518.7599999998</v>
      </c>
      <c r="AG2506" s="29" t="s">
        <v>35</v>
      </c>
      <c r="AI2506"/>
    </row>
    <row r="2507" spans="1:35">
      <c r="A2507" s="17">
        <v>2505</v>
      </c>
      <c r="B2507" s="18">
        <v>45839</v>
      </c>
      <c r="C2507" s="19" t="s">
        <v>41</v>
      </c>
      <c r="D2507" s="19" t="s">
        <v>65</v>
      </c>
      <c r="E2507" s="17">
        <v>12841</v>
      </c>
      <c r="F2507" s="17">
        <v>8475</v>
      </c>
      <c r="G2507" s="17">
        <v>1720841</v>
      </c>
      <c r="H2507" s="20">
        <v>2017</v>
      </c>
      <c r="I2507" s="17">
        <v>2233940</v>
      </c>
      <c r="J2507" s="17">
        <v>930795</v>
      </c>
      <c r="K2507" s="17">
        <v>24804437</v>
      </c>
      <c r="L2507" s="17">
        <v>60826016</v>
      </c>
      <c r="M2507" s="17">
        <v>91077374</v>
      </c>
      <c r="N2507" s="21">
        <v>200451063.44999999</v>
      </c>
      <c r="O2507" s="17">
        <v>38835761</v>
      </c>
      <c r="P2507" s="21">
        <v>337525113.49000001</v>
      </c>
      <c r="Q2507" s="17">
        <v>0</v>
      </c>
      <c r="R2507" s="21">
        <v>0</v>
      </c>
      <c r="S2507" s="17">
        <v>158217</v>
      </c>
      <c r="T2507" s="21">
        <v>1063724.1299999999</v>
      </c>
      <c r="U2507" s="17">
        <v>8448616</v>
      </c>
      <c r="V2507" s="21">
        <v>33573723.609999999</v>
      </c>
      <c r="W2507" s="17">
        <v>6313524</v>
      </c>
      <c r="X2507" s="21">
        <v>38762244.100000001</v>
      </c>
      <c r="Y2507" s="17">
        <v>40159</v>
      </c>
      <c r="Z2507" s="21">
        <v>787872.77</v>
      </c>
      <c r="AA2507" s="17">
        <v>30629848</v>
      </c>
      <c r="AB2507" s="21">
        <v>214392491.66999999</v>
      </c>
      <c r="AC2507" s="17">
        <v>32</v>
      </c>
      <c r="AD2507" s="21">
        <v>31.22</v>
      </c>
      <c r="AE2507" s="21">
        <v>539039901.07000005</v>
      </c>
      <c r="AF2507" s="21">
        <v>287516363.37</v>
      </c>
      <c r="AG2507" s="21" t="s">
        <v>40</v>
      </c>
      <c r="AI2507"/>
    </row>
    <row r="2508" spans="1:35">
      <c r="A2508" s="22">
        <v>2506</v>
      </c>
      <c r="B2508" s="28">
        <v>45839</v>
      </c>
      <c r="C2508" s="23" t="s">
        <v>38</v>
      </c>
      <c r="D2508" s="23" t="s">
        <v>66</v>
      </c>
      <c r="E2508" s="22">
        <v>46</v>
      </c>
      <c r="F2508" s="22">
        <v>25</v>
      </c>
      <c r="G2508" s="22">
        <v>0</v>
      </c>
      <c r="H2508" s="38">
        <v>0</v>
      </c>
      <c r="I2508" s="22">
        <v>0</v>
      </c>
      <c r="J2508" s="22">
        <v>0</v>
      </c>
      <c r="K2508" s="22">
        <v>956811</v>
      </c>
      <c r="L2508" s="22">
        <v>828992</v>
      </c>
      <c r="M2508" s="22">
        <v>1121501</v>
      </c>
      <c r="N2508" s="29">
        <v>4283386.0199999996</v>
      </c>
      <c r="O2508" s="22">
        <v>1963251</v>
      </c>
      <c r="P2508" s="29">
        <v>12598434.890000001</v>
      </c>
      <c r="Q2508" s="22">
        <v>0</v>
      </c>
      <c r="R2508" s="29">
        <v>0</v>
      </c>
      <c r="S2508" s="22">
        <v>2679</v>
      </c>
      <c r="T2508" s="29">
        <v>18808.22</v>
      </c>
      <c r="U2508" s="22">
        <v>275731</v>
      </c>
      <c r="V2508" s="29">
        <v>1460545.48</v>
      </c>
      <c r="W2508" s="22">
        <v>0</v>
      </c>
      <c r="X2508" s="29">
        <v>0</v>
      </c>
      <c r="Y2508" s="22">
        <v>0</v>
      </c>
      <c r="Z2508" s="29">
        <v>0</v>
      </c>
      <c r="AA2508" s="22">
        <v>228994</v>
      </c>
      <c r="AB2508" s="29">
        <v>1431891.31</v>
      </c>
      <c r="AC2508" s="22">
        <v>0</v>
      </c>
      <c r="AD2508" s="29">
        <v>0</v>
      </c>
      <c r="AE2508" s="29">
        <v>16900629.129999999</v>
      </c>
      <c r="AF2508" s="29">
        <v>2892436.79</v>
      </c>
      <c r="AG2508" s="29" t="s">
        <v>40</v>
      </c>
      <c r="AI2508"/>
    </row>
    <row r="2509" spans="1:35">
      <c r="A2509" s="17">
        <v>2507</v>
      </c>
      <c r="B2509" s="18">
        <v>45839</v>
      </c>
      <c r="C2509" s="19" t="s">
        <v>41</v>
      </c>
      <c r="D2509" s="19" t="s">
        <v>67</v>
      </c>
      <c r="E2509" s="17">
        <v>9778</v>
      </c>
      <c r="F2509" s="17">
        <v>3474</v>
      </c>
      <c r="G2509" s="17">
        <v>2177401</v>
      </c>
      <c r="H2509" s="20">
        <v>6251</v>
      </c>
      <c r="I2509" s="17">
        <v>603741</v>
      </c>
      <c r="J2509" s="17">
        <v>3820161</v>
      </c>
      <c r="K2509" s="17">
        <v>18048654</v>
      </c>
      <c r="L2509" s="17">
        <v>31437987</v>
      </c>
      <c r="M2509" s="17">
        <v>17718823</v>
      </c>
      <c r="N2509" s="21">
        <v>97890204.459999993</v>
      </c>
      <c r="O2509" s="17">
        <v>68627394</v>
      </c>
      <c r="P2509" s="21">
        <v>263812517.66999999</v>
      </c>
      <c r="Q2509" s="17">
        <v>48</v>
      </c>
      <c r="R2509" s="21">
        <v>3677.57</v>
      </c>
      <c r="S2509" s="17">
        <v>51551</v>
      </c>
      <c r="T2509" s="21">
        <v>266367.86</v>
      </c>
      <c r="U2509" s="17">
        <v>4752702</v>
      </c>
      <c r="V2509" s="21">
        <v>21828754.629999999</v>
      </c>
      <c r="W2509" s="17">
        <v>3122558</v>
      </c>
      <c r="X2509" s="21">
        <v>22424554.57</v>
      </c>
      <c r="Y2509" s="17">
        <v>4983</v>
      </c>
      <c r="Z2509" s="21">
        <v>130187.66</v>
      </c>
      <c r="AA2509" s="17">
        <v>12548940</v>
      </c>
      <c r="AB2509" s="21">
        <v>96667749.409999996</v>
      </c>
      <c r="AC2509" s="17">
        <v>1</v>
      </c>
      <c r="AD2509" s="21">
        <v>0.13</v>
      </c>
      <c r="AE2509" s="21">
        <v>361972767.56</v>
      </c>
      <c r="AF2509" s="21">
        <v>141051246.39999998</v>
      </c>
      <c r="AG2509" s="21" t="s">
        <v>40</v>
      </c>
      <c r="AI2509"/>
    </row>
    <row r="2510" spans="1:35">
      <c r="A2510" s="22">
        <v>2508</v>
      </c>
      <c r="B2510" s="28">
        <v>45839</v>
      </c>
      <c r="C2510" s="23" t="s">
        <v>41</v>
      </c>
      <c r="D2510" s="23" t="s">
        <v>68</v>
      </c>
      <c r="E2510" s="22">
        <v>2368</v>
      </c>
      <c r="F2510" s="22">
        <v>673</v>
      </c>
      <c r="G2510" s="22">
        <v>13784</v>
      </c>
      <c r="H2510" s="38">
        <v>1251</v>
      </c>
      <c r="I2510" s="22">
        <v>0</v>
      </c>
      <c r="J2510" s="22">
        <v>389298</v>
      </c>
      <c r="K2510" s="22">
        <v>44737</v>
      </c>
      <c r="L2510" s="22">
        <v>12223675</v>
      </c>
      <c r="M2510" s="22">
        <v>78164</v>
      </c>
      <c r="N2510" s="29">
        <v>360512.92</v>
      </c>
      <c r="O2510" s="22">
        <v>70391</v>
      </c>
      <c r="P2510" s="29">
        <v>330328.33</v>
      </c>
      <c r="Q2510" s="22">
        <v>0</v>
      </c>
      <c r="R2510" s="29">
        <v>0</v>
      </c>
      <c r="S2510" s="22">
        <v>580</v>
      </c>
      <c r="T2510" s="29">
        <v>3672.66</v>
      </c>
      <c r="U2510" s="22">
        <v>946176</v>
      </c>
      <c r="V2510" s="29">
        <v>2323046.3999999999</v>
      </c>
      <c r="W2510" s="22">
        <v>194860</v>
      </c>
      <c r="X2510" s="29">
        <v>640849</v>
      </c>
      <c r="Y2510" s="22">
        <v>0</v>
      </c>
      <c r="Z2510" s="29">
        <v>0</v>
      </c>
      <c r="AA2510" s="22">
        <v>4371893</v>
      </c>
      <c r="AB2510" s="29">
        <v>23285000</v>
      </c>
      <c r="AC2510" s="22">
        <v>126</v>
      </c>
      <c r="AD2510" s="29">
        <v>40.47</v>
      </c>
      <c r="AE2510" s="29">
        <v>694513.91</v>
      </c>
      <c r="AF2510" s="29">
        <v>26248935.869999997</v>
      </c>
      <c r="AG2510" s="29" t="s">
        <v>35</v>
      </c>
      <c r="AI2510"/>
    </row>
    <row r="2511" spans="1:35">
      <c r="A2511" s="17">
        <v>2509</v>
      </c>
      <c r="B2511" s="18">
        <v>45839</v>
      </c>
      <c r="C2511" s="19" t="s">
        <v>41</v>
      </c>
      <c r="D2511" s="19" t="s">
        <v>69</v>
      </c>
      <c r="E2511" s="17">
        <v>750</v>
      </c>
      <c r="F2511" s="17">
        <v>230</v>
      </c>
      <c r="G2511" s="17">
        <v>39951</v>
      </c>
      <c r="H2511" s="20">
        <v>7262</v>
      </c>
      <c r="I2511" s="17">
        <v>0</v>
      </c>
      <c r="J2511" s="17">
        <v>183394</v>
      </c>
      <c r="K2511" s="17">
        <v>3861524</v>
      </c>
      <c r="L2511" s="17">
        <v>6821034</v>
      </c>
      <c r="M2511" s="17">
        <v>13888461</v>
      </c>
      <c r="N2511" s="21">
        <v>23318376.629999999</v>
      </c>
      <c r="O2511" s="17">
        <v>2805322</v>
      </c>
      <c r="P2511" s="21">
        <v>20002517.699999999</v>
      </c>
      <c r="Q2511" s="17">
        <v>0</v>
      </c>
      <c r="R2511" s="21">
        <v>0</v>
      </c>
      <c r="S2511" s="17">
        <v>21815</v>
      </c>
      <c r="T2511" s="21">
        <v>113354.1</v>
      </c>
      <c r="U2511" s="17">
        <v>570219</v>
      </c>
      <c r="V2511" s="21">
        <v>2683837.67</v>
      </c>
      <c r="W2511" s="17">
        <v>317782</v>
      </c>
      <c r="X2511" s="21">
        <v>4396549.91</v>
      </c>
      <c r="Y2511" s="17">
        <v>0</v>
      </c>
      <c r="Z2511" s="21">
        <v>0</v>
      </c>
      <c r="AA2511" s="17">
        <v>2957056</v>
      </c>
      <c r="AB2511" s="21">
        <v>17160877.93</v>
      </c>
      <c r="AC2511" s="17">
        <v>0</v>
      </c>
      <c r="AD2511" s="21">
        <v>0</v>
      </c>
      <c r="AE2511" s="21">
        <v>43434248.43</v>
      </c>
      <c r="AF2511" s="21">
        <v>24241265.509999998</v>
      </c>
      <c r="AG2511" s="21" t="s">
        <v>40</v>
      </c>
      <c r="AI2511"/>
    </row>
    <row r="2512" spans="1:35">
      <c r="A2512" s="22">
        <v>2510</v>
      </c>
      <c r="B2512" s="28">
        <v>45839</v>
      </c>
      <c r="C2512" s="23" t="s">
        <v>36</v>
      </c>
      <c r="D2512" s="23" t="s">
        <v>70</v>
      </c>
      <c r="E2512" s="22">
        <v>0</v>
      </c>
      <c r="F2512" s="22">
        <v>0</v>
      </c>
      <c r="G2512" s="22">
        <v>0</v>
      </c>
      <c r="H2512" s="38">
        <v>197371</v>
      </c>
      <c r="I2512" s="22">
        <v>0</v>
      </c>
      <c r="J2512" s="22">
        <v>2716325</v>
      </c>
      <c r="K2512" s="22">
        <v>0</v>
      </c>
      <c r="L2512" s="22">
        <v>27229649</v>
      </c>
      <c r="M2512" s="22">
        <v>0</v>
      </c>
      <c r="N2512" s="29">
        <v>0</v>
      </c>
      <c r="O2512" s="22">
        <v>0</v>
      </c>
      <c r="P2512" s="29">
        <v>0</v>
      </c>
      <c r="Q2512" s="22">
        <v>0</v>
      </c>
      <c r="R2512" s="29">
        <v>0</v>
      </c>
      <c r="S2512" s="22">
        <v>0</v>
      </c>
      <c r="T2512" s="29">
        <v>0</v>
      </c>
      <c r="U2512" s="22">
        <v>0</v>
      </c>
      <c r="V2512" s="29">
        <v>0</v>
      </c>
      <c r="W2512" s="22">
        <v>175853</v>
      </c>
      <c r="X2512" s="29">
        <v>127958.29</v>
      </c>
      <c r="Y2512" s="22">
        <v>0</v>
      </c>
      <c r="Z2512" s="29">
        <v>0</v>
      </c>
      <c r="AA2512" s="22">
        <v>0</v>
      </c>
      <c r="AB2512" s="29">
        <v>0</v>
      </c>
      <c r="AC2512" s="22">
        <v>0</v>
      </c>
      <c r="AD2512" s="29">
        <v>0</v>
      </c>
      <c r="AE2512" s="29">
        <v>0</v>
      </c>
      <c r="AF2512" s="29">
        <v>127958.29</v>
      </c>
      <c r="AG2512" s="29" t="s">
        <v>35</v>
      </c>
      <c r="AI2512"/>
    </row>
    <row r="2513" spans="1:35">
      <c r="A2513" s="17">
        <v>2511</v>
      </c>
      <c r="B2513" s="18">
        <v>45839</v>
      </c>
      <c r="C2513" s="19" t="s">
        <v>45</v>
      </c>
      <c r="D2513" s="19" t="s">
        <v>71</v>
      </c>
      <c r="E2513" s="17">
        <v>4880</v>
      </c>
      <c r="F2513" s="17">
        <v>635</v>
      </c>
      <c r="G2513" s="17">
        <v>20000</v>
      </c>
      <c r="H2513" s="20">
        <v>15260</v>
      </c>
      <c r="I2513" s="17">
        <v>0</v>
      </c>
      <c r="J2513" s="17">
        <v>2631750</v>
      </c>
      <c r="K2513" s="17">
        <v>278926</v>
      </c>
      <c r="L2513" s="17">
        <v>33883402</v>
      </c>
      <c r="M2513" s="17">
        <v>202125</v>
      </c>
      <c r="N2513" s="21">
        <v>927233.07</v>
      </c>
      <c r="O2513" s="17">
        <v>139725</v>
      </c>
      <c r="P2513" s="21">
        <v>1169896.03</v>
      </c>
      <c r="Q2513" s="17">
        <v>0</v>
      </c>
      <c r="R2513" s="21">
        <v>0</v>
      </c>
      <c r="S2513" s="17">
        <v>3902</v>
      </c>
      <c r="T2513" s="21">
        <v>32126.04</v>
      </c>
      <c r="U2513" s="17">
        <v>2708677</v>
      </c>
      <c r="V2513" s="21">
        <v>6602295.3899999997</v>
      </c>
      <c r="W2513" s="17">
        <v>442142</v>
      </c>
      <c r="X2513" s="21">
        <v>1257707.6399999999</v>
      </c>
      <c r="Y2513" s="17">
        <v>156</v>
      </c>
      <c r="Z2513" s="21">
        <v>514.46</v>
      </c>
      <c r="AA2513" s="17">
        <v>18053010</v>
      </c>
      <c r="AB2513" s="21">
        <v>90189361.370000005</v>
      </c>
      <c r="AC2513" s="17">
        <v>4</v>
      </c>
      <c r="AD2513" s="21">
        <v>2.6</v>
      </c>
      <c r="AE2513" s="21">
        <v>2129255.14</v>
      </c>
      <c r="AF2513" s="21">
        <v>98049881.459999993</v>
      </c>
      <c r="AG2513" s="21" t="s">
        <v>35</v>
      </c>
      <c r="AI2513"/>
    </row>
    <row r="2514" spans="1:35">
      <c r="A2514" s="22">
        <v>2512</v>
      </c>
      <c r="B2514" s="28">
        <v>45839</v>
      </c>
      <c r="C2514" s="23" t="s">
        <v>45</v>
      </c>
      <c r="D2514" s="23" t="s">
        <v>72</v>
      </c>
      <c r="E2514" s="22">
        <v>2770</v>
      </c>
      <c r="F2514" s="22">
        <v>722</v>
      </c>
      <c r="G2514" s="22">
        <v>0</v>
      </c>
      <c r="H2514" s="38">
        <v>11082</v>
      </c>
      <c r="I2514" s="22">
        <v>0</v>
      </c>
      <c r="J2514" s="22">
        <v>485940</v>
      </c>
      <c r="K2514" s="22">
        <v>84552</v>
      </c>
      <c r="L2514" s="22">
        <v>19407344</v>
      </c>
      <c r="M2514" s="22">
        <v>171058</v>
      </c>
      <c r="N2514" s="29">
        <v>382438.84</v>
      </c>
      <c r="O2514" s="22">
        <v>55111</v>
      </c>
      <c r="P2514" s="29">
        <v>175995.75</v>
      </c>
      <c r="Q2514" s="22">
        <v>0</v>
      </c>
      <c r="R2514" s="29">
        <v>0</v>
      </c>
      <c r="S2514" s="22">
        <v>3615</v>
      </c>
      <c r="T2514" s="29">
        <v>18754.900000000001</v>
      </c>
      <c r="U2514" s="22">
        <v>2134186</v>
      </c>
      <c r="V2514" s="29">
        <v>4903476.96</v>
      </c>
      <c r="W2514" s="22">
        <v>245310</v>
      </c>
      <c r="X2514" s="29">
        <v>795974.58</v>
      </c>
      <c r="Y2514" s="22">
        <v>0</v>
      </c>
      <c r="Z2514" s="29">
        <v>0</v>
      </c>
      <c r="AA2514" s="22">
        <v>11328008</v>
      </c>
      <c r="AB2514" s="29">
        <v>51068888.670000002</v>
      </c>
      <c r="AC2514" s="22">
        <v>0</v>
      </c>
      <c r="AD2514" s="29">
        <v>0</v>
      </c>
      <c r="AE2514" s="29">
        <v>577189.49000000011</v>
      </c>
      <c r="AF2514" s="29">
        <v>56768340.210000001</v>
      </c>
      <c r="AG2514" s="29" t="s">
        <v>35</v>
      </c>
      <c r="AI2514"/>
    </row>
    <row r="2515" spans="1:35">
      <c r="A2515" s="17">
        <v>2513</v>
      </c>
      <c r="B2515" s="18">
        <v>45839</v>
      </c>
      <c r="C2515" s="19" t="s">
        <v>41</v>
      </c>
      <c r="D2515" s="19" t="s">
        <v>73</v>
      </c>
      <c r="E2515" s="17">
        <v>2046</v>
      </c>
      <c r="F2515" s="17">
        <v>1010</v>
      </c>
      <c r="G2515" s="17">
        <v>199741</v>
      </c>
      <c r="H2515" s="20">
        <v>0</v>
      </c>
      <c r="I2515" s="17">
        <v>12312</v>
      </c>
      <c r="J2515" s="17">
        <v>7950663</v>
      </c>
      <c r="K2515" s="17">
        <v>3192572</v>
      </c>
      <c r="L2515" s="17">
        <v>11263143</v>
      </c>
      <c r="M2515" s="17">
        <v>3958139</v>
      </c>
      <c r="N2515" s="21">
        <v>31193532.91</v>
      </c>
      <c r="O2515" s="17">
        <v>9257713</v>
      </c>
      <c r="P2515" s="21">
        <v>57994156.07</v>
      </c>
      <c r="Q2515" s="17">
        <v>0</v>
      </c>
      <c r="R2515" s="21">
        <v>0</v>
      </c>
      <c r="S2515" s="17">
        <v>20972</v>
      </c>
      <c r="T2515" s="21">
        <v>114132.66</v>
      </c>
      <c r="U2515" s="17">
        <v>583292</v>
      </c>
      <c r="V2515" s="21">
        <v>1809268.8</v>
      </c>
      <c r="W2515" s="17">
        <v>448204</v>
      </c>
      <c r="X2515" s="21">
        <v>2466342.12</v>
      </c>
      <c r="Y2515" s="17">
        <v>779</v>
      </c>
      <c r="Z2515" s="21">
        <v>64443.46</v>
      </c>
      <c r="AA2515" s="17">
        <v>3471087</v>
      </c>
      <c r="AB2515" s="21">
        <v>20014271.129999999</v>
      </c>
      <c r="AC2515" s="17">
        <v>0</v>
      </c>
      <c r="AD2515" s="21">
        <v>0</v>
      </c>
      <c r="AE2515" s="21">
        <v>89301821.640000001</v>
      </c>
      <c r="AF2515" s="21">
        <v>24354325.509999998</v>
      </c>
      <c r="AG2515" s="21" t="s">
        <v>40</v>
      </c>
      <c r="AI2515"/>
    </row>
    <row r="2516" spans="1:35">
      <c r="A2516" s="22">
        <v>2514</v>
      </c>
      <c r="B2516" s="28">
        <v>45839</v>
      </c>
      <c r="C2516" s="23" t="s">
        <v>41</v>
      </c>
      <c r="D2516" s="23" t="s">
        <v>74</v>
      </c>
      <c r="E2516" s="22">
        <v>948</v>
      </c>
      <c r="F2516" s="22">
        <v>635</v>
      </c>
      <c r="G2516" s="22">
        <v>14150</v>
      </c>
      <c r="H2516" s="38">
        <v>1319</v>
      </c>
      <c r="I2516" s="22">
        <v>0</v>
      </c>
      <c r="J2516" s="22">
        <v>636047</v>
      </c>
      <c r="K2516" s="22">
        <v>132739</v>
      </c>
      <c r="L2516" s="22">
        <v>5006593</v>
      </c>
      <c r="M2516" s="22">
        <v>186150</v>
      </c>
      <c r="N2516" s="29">
        <v>1693959.22</v>
      </c>
      <c r="O2516" s="22">
        <v>106750</v>
      </c>
      <c r="P2516" s="29">
        <v>435942.66</v>
      </c>
      <c r="Q2516" s="22">
        <v>0</v>
      </c>
      <c r="R2516" s="29">
        <v>0</v>
      </c>
      <c r="S2516" s="22">
        <v>10938</v>
      </c>
      <c r="T2516" s="29">
        <v>50141.88</v>
      </c>
      <c r="U2516" s="22">
        <v>683288</v>
      </c>
      <c r="V2516" s="29">
        <v>1667612.57</v>
      </c>
      <c r="W2516" s="22">
        <v>680647</v>
      </c>
      <c r="X2516" s="29">
        <v>652754.25</v>
      </c>
      <c r="Y2516" s="22">
        <v>0</v>
      </c>
      <c r="Z2516" s="29">
        <v>0</v>
      </c>
      <c r="AA2516" s="22">
        <v>4796831</v>
      </c>
      <c r="AB2516" s="29">
        <v>25846789.52</v>
      </c>
      <c r="AC2516" s="22">
        <v>0</v>
      </c>
      <c r="AD2516" s="29">
        <v>0</v>
      </c>
      <c r="AE2516" s="29">
        <v>2180043.7599999998</v>
      </c>
      <c r="AF2516" s="29">
        <v>28167156.34</v>
      </c>
      <c r="AG2516" s="29" t="s">
        <v>35</v>
      </c>
      <c r="AI2516"/>
    </row>
    <row r="2517" spans="1:35">
      <c r="A2517" s="17">
        <v>2515</v>
      </c>
      <c r="B2517" s="18">
        <v>45839</v>
      </c>
      <c r="C2517" s="19" t="s">
        <v>33</v>
      </c>
      <c r="D2517" s="19" t="s">
        <v>75</v>
      </c>
      <c r="E2517" s="17">
        <v>58</v>
      </c>
      <c r="F2517" s="17">
        <v>3</v>
      </c>
      <c r="G2517" s="17">
        <v>0</v>
      </c>
      <c r="H2517" s="20">
        <v>173</v>
      </c>
      <c r="I2517" s="17">
        <v>0</v>
      </c>
      <c r="J2517" s="17">
        <v>510416</v>
      </c>
      <c r="K2517" s="17">
        <v>0</v>
      </c>
      <c r="L2517" s="17">
        <v>4013681</v>
      </c>
      <c r="M2517" s="17">
        <v>0</v>
      </c>
      <c r="N2517" s="21">
        <v>0</v>
      </c>
      <c r="O2517" s="17">
        <v>0</v>
      </c>
      <c r="P2517" s="21">
        <v>0</v>
      </c>
      <c r="Q2517" s="17">
        <v>0</v>
      </c>
      <c r="R2517" s="21">
        <v>0</v>
      </c>
      <c r="S2517" s="17">
        <v>0</v>
      </c>
      <c r="T2517" s="21">
        <v>0</v>
      </c>
      <c r="U2517" s="17">
        <v>41975</v>
      </c>
      <c r="V2517" s="21">
        <v>98067.03</v>
      </c>
      <c r="W2517" s="17">
        <v>7054</v>
      </c>
      <c r="X2517" s="21">
        <v>30124.53</v>
      </c>
      <c r="Y2517" s="17">
        <v>0</v>
      </c>
      <c r="Z2517" s="21">
        <v>0</v>
      </c>
      <c r="AA2517" s="17">
        <v>461940</v>
      </c>
      <c r="AB2517" s="21">
        <v>1813360.8</v>
      </c>
      <c r="AC2517" s="17">
        <v>0</v>
      </c>
      <c r="AD2517" s="21">
        <v>0</v>
      </c>
      <c r="AE2517" s="21">
        <v>0</v>
      </c>
      <c r="AF2517" s="21">
        <v>1941552.36</v>
      </c>
      <c r="AG2517" s="21" t="s">
        <v>35</v>
      </c>
      <c r="AI2517"/>
    </row>
    <row r="2518" spans="1:35">
      <c r="A2518" s="22">
        <v>2516</v>
      </c>
      <c r="B2518" s="28">
        <v>45839</v>
      </c>
      <c r="C2518" s="23" t="s">
        <v>36</v>
      </c>
      <c r="D2518" s="23" t="s">
        <v>76</v>
      </c>
      <c r="E2518" s="22">
        <v>0</v>
      </c>
      <c r="F2518" s="22">
        <v>0</v>
      </c>
      <c r="G2518" s="22">
        <v>0</v>
      </c>
      <c r="H2518" s="38">
        <v>0</v>
      </c>
      <c r="I2518" s="22">
        <v>0</v>
      </c>
      <c r="J2518" s="22">
        <v>132761</v>
      </c>
      <c r="K2518" s="22">
        <v>0</v>
      </c>
      <c r="L2518" s="22">
        <v>1048576</v>
      </c>
      <c r="M2518" s="22">
        <v>0</v>
      </c>
      <c r="N2518" s="29">
        <v>0</v>
      </c>
      <c r="O2518" s="22">
        <v>0</v>
      </c>
      <c r="P2518" s="29">
        <v>0</v>
      </c>
      <c r="Q2518" s="22">
        <v>0</v>
      </c>
      <c r="R2518" s="29">
        <v>0</v>
      </c>
      <c r="S2518" s="22">
        <v>0</v>
      </c>
      <c r="T2518" s="29">
        <v>0</v>
      </c>
      <c r="U2518" s="22">
        <v>14547</v>
      </c>
      <c r="V2518" s="29">
        <v>27329.58</v>
      </c>
      <c r="W2518" s="22">
        <v>26843</v>
      </c>
      <c r="X2518" s="29">
        <v>112348.86</v>
      </c>
      <c r="Y2518" s="22">
        <v>2114</v>
      </c>
      <c r="Z2518" s="29">
        <v>1261.4000000000001</v>
      </c>
      <c r="AA2518" s="22">
        <v>101368</v>
      </c>
      <c r="AB2518" s="29">
        <v>517861.2</v>
      </c>
      <c r="AC2518" s="22">
        <v>0</v>
      </c>
      <c r="AD2518" s="29">
        <v>0</v>
      </c>
      <c r="AE2518" s="29">
        <v>0</v>
      </c>
      <c r="AF2518" s="29">
        <v>658801.04</v>
      </c>
      <c r="AG2518" s="29" t="s">
        <v>35</v>
      </c>
      <c r="AI2518"/>
    </row>
    <row r="2519" spans="1:35">
      <c r="A2519" s="17">
        <v>2517</v>
      </c>
      <c r="B2519" s="18">
        <v>45839</v>
      </c>
      <c r="C2519" s="19" t="s">
        <v>38</v>
      </c>
      <c r="D2519" s="19" t="s">
        <v>104</v>
      </c>
      <c r="E2519" s="17">
        <v>1</v>
      </c>
      <c r="F2519" s="17">
        <v>0</v>
      </c>
      <c r="G2519" s="17">
        <v>0</v>
      </c>
      <c r="H2519" s="20">
        <v>0</v>
      </c>
      <c r="I2519" s="17">
        <v>0</v>
      </c>
      <c r="J2519" s="17">
        <v>0</v>
      </c>
      <c r="K2519" s="17">
        <v>0</v>
      </c>
      <c r="L2519" s="17">
        <v>1746</v>
      </c>
      <c r="M2519" s="17">
        <v>0</v>
      </c>
      <c r="N2519" s="21">
        <v>0</v>
      </c>
      <c r="O2519" s="17">
        <v>0</v>
      </c>
      <c r="P2519" s="21">
        <v>0</v>
      </c>
      <c r="Q2519" s="17">
        <v>0</v>
      </c>
      <c r="R2519" s="21">
        <v>0</v>
      </c>
      <c r="S2519" s="17">
        <v>0</v>
      </c>
      <c r="T2519" s="21">
        <v>0</v>
      </c>
      <c r="U2519" s="17">
        <v>1027</v>
      </c>
      <c r="V2519" s="21">
        <v>3478.89</v>
      </c>
      <c r="W2519" s="17">
        <v>103</v>
      </c>
      <c r="X2519" s="21">
        <v>275.27999999999997</v>
      </c>
      <c r="Y2519" s="17">
        <v>0</v>
      </c>
      <c r="Z2519" s="21">
        <v>0</v>
      </c>
      <c r="AA2519" s="17">
        <v>210</v>
      </c>
      <c r="AB2519" s="21">
        <v>1230.5999999999999</v>
      </c>
      <c r="AC2519" s="17">
        <v>0</v>
      </c>
      <c r="AD2519" s="21">
        <v>0</v>
      </c>
      <c r="AE2519" s="21">
        <v>0</v>
      </c>
      <c r="AF2519" s="21">
        <v>4984.7700000000004</v>
      </c>
      <c r="AG2519" s="21" t="s">
        <v>35</v>
      </c>
      <c r="AI2519"/>
    </row>
    <row r="2520" spans="1:35">
      <c r="A2520" s="22">
        <v>2518</v>
      </c>
      <c r="B2520" s="28">
        <v>45839</v>
      </c>
      <c r="C2520" s="23" t="s">
        <v>41</v>
      </c>
      <c r="D2520" s="23" t="s">
        <v>77</v>
      </c>
      <c r="E2520" s="22">
        <v>954</v>
      </c>
      <c r="F2520" s="22">
        <v>542</v>
      </c>
      <c r="G2520" s="22">
        <v>9657</v>
      </c>
      <c r="H2520" s="38">
        <v>0</v>
      </c>
      <c r="I2520" s="22">
        <v>0</v>
      </c>
      <c r="J2520" s="22">
        <v>134013</v>
      </c>
      <c r="K2520" s="22">
        <v>0</v>
      </c>
      <c r="L2520" s="22">
        <v>5638398</v>
      </c>
      <c r="M2520" s="22">
        <v>0</v>
      </c>
      <c r="N2520" s="29">
        <v>0</v>
      </c>
      <c r="O2520" s="22">
        <v>0</v>
      </c>
      <c r="P2520" s="29">
        <v>0</v>
      </c>
      <c r="Q2520" s="22">
        <v>0</v>
      </c>
      <c r="R2520" s="29">
        <v>0</v>
      </c>
      <c r="S2520" s="22">
        <v>0</v>
      </c>
      <c r="T2520" s="29">
        <v>0</v>
      </c>
      <c r="U2520" s="22">
        <v>656365</v>
      </c>
      <c r="V2520" s="29">
        <v>1363311</v>
      </c>
      <c r="W2520" s="22">
        <v>48362</v>
      </c>
      <c r="X2520" s="29">
        <v>158706.76</v>
      </c>
      <c r="Y2520" s="22">
        <v>0</v>
      </c>
      <c r="Z2520" s="29">
        <v>0</v>
      </c>
      <c r="AA2520" s="22">
        <v>3389118</v>
      </c>
      <c r="AB2520" s="29">
        <v>17124890.719999999</v>
      </c>
      <c r="AC2520" s="22">
        <v>0</v>
      </c>
      <c r="AD2520" s="29">
        <v>0</v>
      </c>
      <c r="AE2520" s="29">
        <v>0</v>
      </c>
      <c r="AF2520" s="29">
        <v>18646908.48</v>
      </c>
      <c r="AG2520" s="29" t="s">
        <v>35</v>
      </c>
      <c r="AI2520"/>
    </row>
    <row r="2521" spans="1:35">
      <c r="A2521" s="17">
        <v>2519</v>
      </c>
      <c r="B2521" s="18">
        <v>45839</v>
      </c>
      <c r="C2521" s="19" t="s">
        <v>41</v>
      </c>
      <c r="D2521" s="19" t="s">
        <v>78</v>
      </c>
      <c r="E2521" s="17">
        <v>1535</v>
      </c>
      <c r="F2521" s="17">
        <v>673</v>
      </c>
      <c r="G2521" s="17">
        <v>1074</v>
      </c>
      <c r="H2521" s="20">
        <v>0</v>
      </c>
      <c r="I2521" s="17">
        <v>0</v>
      </c>
      <c r="J2521" s="17">
        <v>45954</v>
      </c>
      <c r="K2521" s="17">
        <v>10177</v>
      </c>
      <c r="L2521" s="17">
        <v>5479691</v>
      </c>
      <c r="M2521" s="17">
        <v>23064</v>
      </c>
      <c r="N2521" s="21">
        <v>163258.01999999999</v>
      </c>
      <c r="O2521" s="17">
        <v>8657</v>
      </c>
      <c r="P2521" s="21">
        <v>128276.05</v>
      </c>
      <c r="Q2521" s="17">
        <v>0</v>
      </c>
      <c r="R2521" s="21">
        <v>0</v>
      </c>
      <c r="S2521" s="17">
        <v>518</v>
      </c>
      <c r="T2521" s="21">
        <v>4134.8999999999996</v>
      </c>
      <c r="U2521" s="17">
        <v>823995</v>
      </c>
      <c r="V2521" s="21">
        <v>2192928.4500000002</v>
      </c>
      <c r="W2521" s="17">
        <v>121718</v>
      </c>
      <c r="X2521" s="21">
        <v>581556.26</v>
      </c>
      <c r="Y2521" s="17">
        <v>0</v>
      </c>
      <c r="Z2521" s="21">
        <v>0</v>
      </c>
      <c r="AA2521" s="17">
        <v>3710325</v>
      </c>
      <c r="AB2521" s="21">
        <v>19471120.059999999</v>
      </c>
      <c r="AC2521" s="17">
        <v>0</v>
      </c>
      <c r="AD2521" s="21">
        <v>0</v>
      </c>
      <c r="AE2521" s="21">
        <v>295668.97000000003</v>
      </c>
      <c r="AF2521" s="21">
        <v>22245604.77</v>
      </c>
      <c r="AG2521" s="21" t="s">
        <v>35</v>
      </c>
      <c r="AI2521"/>
    </row>
    <row r="2522" spans="1:35">
      <c r="A2522" s="22">
        <v>2520</v>
      </c>
      <c r="B2522" s="28">
        <v>45839</v>
      </c>
      <c r="C2522" s="23" t="s">
        <v>38</v>
      </c>
      <c r="D2522" s="23" t="s">
        <v>105</v>
      </c>
      <c r="E2522" s="22">
        <v>0</v>
      </c>
      <c r="F2522" s="22">
        <v>0</v>
      </c>
      <c r="G2522" s="22">
        <v>0</v>
      </c>
      <c r="H2522" s="38">
        <v>0</v>
      </c>
      <c r="I2522" s="22">
        <v>0</v>
      </c>
      <c r="J2522" s="22">
        <v>0</v>
      </c>
      <c r="K2522" s="22">
        <v>0</v>
      </c>
      <c r="L2522" s="22">
        <v>568</v>
      </c>
      <c r="M2522" s="22">
        <v>0</v>
      </c>
      <c r="N2522" s="29">
        <v>0</v>
      </c>
      <c r="O2522" s="22">
        <v>0</v>
      </c>
      <c r="P2522" s="29">
        <v>0</v>
      </c>
      <c r="Q2522" s="22">
        <v>0</v>
      </c>
      <c r="R2522" s="29">
        <v>0</v>
      </c>
      <c r="S2522" s="22">
        <v>0</v>
      </c>
      <c r="T2522" s="29">
        <v>0</v>
      </c>
      <c r="U2522" s="22">
        <v>438</v>
      </c>
      <c r="V2522" s="29">
        <v>1258.3399999999999</v>
      </c>
      <c r="W2522" s="22">
        <v>156</v>
      </c>
      <c r="X2522" s="29">
        <v>275.06</v>
      </c>
      <c r="Y2522" s="22">
        <v>0</v>
      </c>
      <c r="Z2522" s="29">
        <v>0</v>
      </c>
      <c r="AA2522" s="22">
        <v>68</v>
      </c>
      <c r="AB2522" s="29">
        <v>510</v>
      </c>
      <c r="AC2522" s="22">
        <v>0</v>
      </c>
      <c r="AD2522" s="29">
        <v>0</v>
      </c>
      <c r="AE2522" s="29">
        <v>0</v>
      </c>
      <c r="AF2522" s="29">
        <v>2043.3999999999999</v>
      </c>
      <c r="AG2522" s="29" t="s">
        <v>35</v>
      </c>
      <c r="AI2522"/>
    </row>
    <row r="2523" spans="1:35">
      <c r="A2523" s="17">
        <v>2521</v>
      </c>
      <c r="B2523" s="18">
        <v>45839</v>
      </c>
      <c r="C2523" s="19" t="s">
        <v>41</v>
      </c>
      <c r="D2523" s="19" t="s">
        <v>79</v>
      </c>
      <c r="E2523" s="17">
        <v>1985</v>
      </c>
      <c r="F2523" s="17">
        <v>944</v>
      </c>
      <c r="G2523" s="17">
        <v>77944</v>
      </c>
      <c r="H2523" s="20">
        <v>0</v>
      </c>
      <c r="I2523" s="17">
        <v>153113</v>
      </c>
      <c r="J2523" s="17">
        <v>728314</v>
      </c>
      <c r="K2523" s="17">
        <v>4581725</v>
      </c>
      <c r="L2523" s="17">
        <v>36089071</v>
      </c>
      <c r="M2523" s="17">
        <v>12730282</v>
      </c>
      <c r="N2523" s="21">
        <v>25583416.129999999</v>
      </c>
      <c r="O2523" s="17">
        <v>4133904</v>
      </c>
      <c r="P2523" s="21">
        <v>36094525.68</v>
      </c>
      <c r="Q2523" s="17">
        <v>0</v>
      </c>
      <c r="R2523" s="21">
        <v>0</v>
      </c>
      <c r="S2523" s="17">
        <v>22316</v>
      </c>
      <c r="T2523" s="21">
        <v>112771.78</v>
      </c>
      <c r="U2523" s="17">
        <v>1652635</v>
      </c>
      <c r="V2523" s="21">
        <v>4510486.7699999996</v>
      </c>
      <c r="W2523" s="17">
        <v>1570478</v>
      </c>
      <c r="X2523" s="21">
        <v>5608634.1799999997</v>
      </c>
      <c r="Y2523" s="17">
        <v>0</v>
      </c>
      <c r="Z2523" s="21">
        <v>0</v>
      </c>
      <c r="AA2523" s="17">
        <v>8918216</v>
      </c>
      <c r="AB2523" s="21">
        <v>47594377.75</v>
      </c>
      <c r="AC2523" s="17">
        <v>0</v>
      </c>
      <c r="AD2523" s="21">
        <v>0</v>
      </c>
      <c r="AE2523" s="21">
        <v>61790713.590000004</v>
      </c>
      <c r="AF2523" s="21">
        <v>57713498.700000003</v>
      </c>
      <c r="AG2523" s="21" t="s">
        <v>40</v>
      </c>
      <c r="AI2523"/>
    </row>
    <row r="2524" spans="1:35">
      <c r="A2524" s="22">
        <v>2522</v>
      </c>
      <c r="B2524" s="28">
        <v>45839</v>
      </c>
      <c r="C2524" s="23" t="s">
        <v>36</v>
      </c>
      <c r="D2524" s="23" t="s">
        <v>80</v>
      </c>
      <c r="E2524" s="22">
        <v>0</v>
      </c>
      <c r="F2524" s="22">
        <v>0</v>
      </c>
      <c r="G2524" s="22">
        <v>0</v>
      </c>
      <c r="H2524" s="38">
        <v>298328</v>
      </c>
      <c r="I2524" s="22">
        <v>0</v>
      </c>
      <c r="J2524" s="22">
        <v>0</v>
      </c>
      <c r="K2524" s="22">
        <v>0</v>
      </c>
      <c r="L2524" s="22">
        <v>919103</v>
      </c>
      <c r="M2524" s="22">
        <v>0</v>
      </c>
      <c r="N2524" s="29">
        <v>0</v>
      </c>
      <c r="O2524" s="22">
        <v>0</v>
      </c>
      <c r="P2524" s="29">
        <v>0</v>
      </c>
      <c r="Q2524" s="22">
        <v>0</v>
      </c>
      <c r="R2524" s="29">
        <v>0</v>
      </c>
      <c r="S2524" s="22">
        <v>0</v>
      </c>
      <c r="T2524" s="29">
        <v>0</v>
      </c>
      <c r="U2524" s="22">
        <v>16525</v>
      </c>
      <c r="V2524" s="29">
        <v>22821.94</v>
      </c>
      <c r="W2524" s="22">
        <v>13013</v>
      </c>
      <c r="X2524" s="29">
        <v>32137.27</v>
      </c>
      <c r="Y2524" s="22">
        <v>0</v>
      </c>
      <c r="Z2524" s="29">
        <v>0</v>
      </c>
      <c r="AA2524" s="22">
        <v>449682</v>
      </c>
      <c r="AB2524" s="29">
        <v>1197910.8</v>
      </c>
      <c r="AC2524" s="22">
        <v>0</v>
      </c>
      <c r="AD2524" s="29">
        <v>0</v>
      </c>
      <c r="AE2524" s="29">
        <v>0</v>
      </c>
      <c r="AF2524" s="29">
        <v>1252870.01</v>
      </c>
      <c r="AG2524" s="29" t="s">
        <v>35</v>
      </c>
      <c r="AI2524"/>
    </row>
    <row r="2525" spans="1:35">
      <c r="A2525" s="17">
        <v>2523</v>
      </c>
      <c r="B2525" s="18">
        <v>45839</v>
      </c>
      <c r="C2525" s="19" t="s">
        <v>41</v>
      </c>
      <c r="D2525" s="19" t="s">
        <v>99</v>
      </c>
      <c r="E2525" s="17">
        <v>0</v>
      </c>
      <c r="F2525" s="17">
        <v>0</v>
      </c>
      <c r="G2525" s="17">
        <v>0</v>
      </c>
      <c r="H2525" s="20">
        <v>0</v>
      </c>
      <c r="I2525" s="17">
        <v>0</v>
      </c>
      <c r="J2525" s="17">
        <v>0</v>
      </c>
      <c r="K2525" s="17">
        <v>0</v>
      </c>
      <c r="L2525" s="17">
        <v>310629</v>
      </c>
      <c r="M2525" s="17">
        <v>0</v>
      </c>
      <c r="N2525" s="21">
        <v>0</v>
      </c>
      <c r="O2525" s="17">
        <v>0</v>
      </c>
      <c r="P2525" s="21">
        <v>0</v>
      </c>
      <c r="Q2525" s="17">
        <v>0</v>
      </c>
      <c r="R2525" s="21">
        <v>0</v>
      </c>
      <c r="S2525" s="17">
        <v>0</v>
      </c>
      <c r="T2525" s="21">
        <v>0</v>
      </c>
      <c r="U2525" s="17">
        <v>11832</v>
      </c>
      <c r="V2525" s="21">
        <v>23593.34</v>
      </c>
      <c r="W2525" s="17">
        <v>3391</v>
      </c>
      <c r="X2525" s="21">
        <v>11697.33</v>
      </c>
      <c r="Y2525" s="17">
        <v>0</v>
      </c>
      <c r="Z2525" s="21">
        <v>0</v>
      </c>
      <c r="AA2525" s="17">
        <v>57615</v>
      </c>
      <c r="AB2525" s="21">
        <v>283352.09999999998</v>
      </c>
      <c r="AC2525" s="17">
        <v>0</v>
      </c>
      <c r="AD2525" s="21">
        <v>0</v>
      </c>
      <c r="AE2525" s="21">
        <v>0</v>
      </c>
      <c r="AF2525" s="21">
        <v>318642.76999999996</v>
      </c>
      <c r="AG2525" s="21" t="s">
        <v>35</v>
      </c>
      <c r="AI2525"/>
    </row>
    <row r="2526" spans="1:35">
      <c r="A2526" s="22">
        <v>2524</v>
      </c>
      <c r="B2526" s="28">
        <v>45839</v>
      </c>
      <c r="C2526" s="23" t="s">
        <v>36</v>
      </c>
      <c r="D2526" s="23" t="s">
        <v>82</v>
      </c>
      <c r="E2526" s="22">
        <v>0</v>
      </c>
      <c r="F2526" s="22">
        <v>0</v>
      </c>
      <c r="G2526" s="22">
        <v>0</v>
      </c>
      <c r="H2526" s="38">
        <v>0</v>
      </c>
      <c r="I2526" s="22">
        <v>0</v>
      </c>
      <c r="J2526" s="22">
        <v>0</v>
      </c>
      <c r="K2526" s="22">
        <v>0</v>
      </c>
      <c r="L2526" s="22">
        <v>30586682</v>
      </c>
      <c r="M2526" s="22">
        <v>0</v>
      </c>
      <c r="N2526" s="29">
        <v>0</v>
      </c>
      <c r="O2526" s="22">
        <v>0</v>
      </c>
      <c r="P2526" s="29">
        <v>0</v>
      </c>
      <c r="Q2526" s="22">
        <v>0</v>
      </c>
      <c r="R2526" s="29">
        <v>0</v>
      </c>
      <c r="S2526" s="22">
        <v>0</v>
      </c>
      <c r="T2526" s="29">
        <v>0</v>
      </c>
      <c r="U2526" s="22">
        <v>73</v>
      </c>
      <c r="V2526" s="29">
        <v>43.84</v>
      </c>
      <c r="W2526" s="22">
        <v>432</v>
      </c>
      <c r="X2526" s="29">
        <v>34.11</v>
      </c>
      <c r="Y2526" s="22">
        <v>0</v>
      </c>
      <c r="Z2526" s="29">
        <v>0</v>
      </c>
      <c r="AA2526" s="22">
        <v>40</v>
      </c>
      <c r="AB2526" s="29">
        <v>110.6</v>
      </c>
      <c r="AC2526" s="22">
        <v>0</v>
      </c>
      <c r="AD2526" s="29">
        <v>0</v>
      </c>
      <c r="AE2526" s="29">
        <v>0</v>
      </c>
      <c r="AF2526" s="29">
        <v>188.55</v>
      </c>
      <c r="AG2526" s="29" t="s">
        <v>35</v>
      </c>
      <c r="AI2526"/>
    </row>
    <row r="2527" spans="1:35">
      <c r="A2527" s="17">
        <v>2525</v>
      </c>
      <c r="B2527" s="18">
        <v>45839</v>
      </c>
      <c r="C2527" s="19" t="s">
        <v>45</v>
      </c>
      <c r="D2527" s="19" t="s">
        <v>83</v>
      </c>
      <c r="E2527" s="17">
        <v>1027</v>
      </c>
      <c r="F2527" s="17">
        <v>29</v>
      </c>
      <c r="G2527" s="17">
        <v>1076</v>
      </c>
      <c r="H2527" s="20">
        <v>1846</v>
      </c>
      <c r="I2527" s="17">
        <v>1227</v>
      </c>
      <c r="J2527" s="17">
        <v>195835</v>
      </c>
      <c r="K2527" s="17">
        <v>0</v>
      </c>
      <c r="L2527" s="17">
        <v>3631531</v>
      </c>
      <c r="M2527" s="17">
        <v>0</v>
      </c>
      <c r="N2527" s="21">
        <v>0</v>
      </c>
      <c r="O2527" s="17">
        <v>0</v>
      </c>
      <c r="P2527" s="21">
        <v>0</v>
      </c>
      <c r="Q2527" s="17">
        <v>0</v>
      </c>
      <c r="R2527" s="21">
        <v>0</v>
      </c>
      <c r="S2527" s="17">
        <v>0</v>
      </c>
      <c r="T2527" s="21">
        <v>0</v>
      </c>
      <c r="U2527" s="17">
        <v>53422</v>
      </c>
      <c r="V2527" s="21">
        <v>195767.2</v>
      </c>
      <c r="W2527" s="17">
        <v>121018</v>
      </c>
      <c r="X2527" s="21">
        <v>303305.62</v>
      </c>
      <c r="Y2527" s="17">
        <v>0</v>
      </c>
      <c r="Z2527" s="21">
        <v>0</v>
      </c>
      <c r="AA2527" s="17">
        <v>886503</v>
      </c>
      <c r="AB2527" s="21">
        <v>4348031.0999999996</v>
      </c>
      <c r="AC2527" s="17">
        <v>0</v>
      </c>
      <c r="AD2527" s="21">
        <v>0</v>
      </c>
      <c r="AE2527" s="21">
        <v>0</v>
      </c>
      <c r="AF2527" s="21">
        <v>4847103.92</v>
      </c>
      <c r="AG2527" s="21" t="s">
        <v>35</v>
      </c>
      <c r="AI2527"/>
    </row>
    <row r="2528" spans="1:35">
      <c r="A2528" s="22">
        <v>2526</v>
      </c>
      <c r="B2528" s="28">
        <v>45839</v>
      </c>
      <c r="C2528" s="23" t="s">
        <v>45</v>
      </c>
      <c r="D2528" s="23" t="s">
        <v>84</v>
      </c>
      <c r="E2528" s="22">
        <v>7351</v>
      </c>
      <c r="F2528" s="22">
        <v>3887</v>
      </c>
      <c r="G2528" s="22">
        <v>24241</v>
      </c>
      <c r="H2528" s="38">
        <v>0</v>
      </c>
      <c r="I2528" s="22">
        <v>774229</v>
      </c>
      <c r="J2528" s="22">
        <v>1227644</v>
      </c>
      <c r="K2528" s="22">
        <v>636907</v>
      </c>
      <c r="L2528" s="22">
        <v>41846616</v>
      </c>
      <c r="M2528" s="22">
        <v>354859</v>
      </c>
      <c r="N2528" s="29">
        <v>1608150.74</v>
      </c>
      <c r="O2528" s="22">
        <v>254416</v>
      </c>
      <c r="P2528" s="29">
        <v>1648432.87</v>
      </c>
      <c r="Q2528" s="22">
        <v>6</v>
      </c>
      <c r="R2528" s="29">
        <v>356.63</v>
      </c>
      <c r="S2528" s="22">
        <v>5313</v>
      </c>
      <c r="T2528" s="29">
        <v>17344.3</v>
      </c>
      <c r="U2528" s="22">
        <v>3557981</v>
      </c>
      <c r="V2528" s="29">
        <v>9182088.2599999998</v>
      </c>
      <c r="W2528" s="22">
        <v>929160</v>
      </c>
      <c r="X2528" s="29">
        <v>2900155.81</v>
      </c>
      <c r="Y2528" s="22">
        <v>0</v>
      </c>
      <c r="Z2528" s="29">
        <v>0</v>
      </c>
      <c r="AA2528" s="22">
        <v>22147603</v>
      </c>
      <c r="AB2528" s="29">
        <v>113779245.73</v>
      </c>
      <c r="AC2528" s="22">
        <v>0</v>
      </c>
      <c r="AD2528" s="29">
        <v>0</v>
      </c>
      <c r="AE2528" s="29">
        <v>3274284.54</v>
      </c>
      <c r="AF2528" s="29">
        <v>125861489.80000001</v>
      </c>
      <c r="AG2528" s="29" t="s">
        <v>35</v>
      </c>
      <c r="AI2528"/>
    </row>
    <row r="2529" spans="1:35">
      <c r="A2529" s="17">
        <v>2527</v>
      </c>
      <c r="B2529" s="18">
        <v>45839</v>
      </c>
      <c r="C2529" s="19" t="s">
        <v>41</v>
      </c>
      <c r="D2529" s="19" t="s">
        <v>85</v>
      </c>
      <c r="E2529" s="17">
        <v>378</v>
      </c>
      <c r="F2529" s="17">
        <v>37</v>
      </c>
      <c r="G2529" s="17">
        <v>3079094</v>
      </c>
      <c r="H2529" s="20">
        <v>0</v>
      </c>
      <c r="I2529" s="17">
        <v>1596</v>
      </c>
      <c r="J2529" s="17">
        <v>142634</v>
      </c>
      <c r="K2529" s="17">
        <v>4646898</v>
      </c>
      <c r="L2529" s="17">
        <v>1653167</v>
      </c>
      <c r="M2529" s="17">
        <v>4716311</v>
      </c>
      <c r="N2529" s="21">
        <v>25892264</v>
      </c>
      <c r="O2529" s="17">
        <v>5818291</v>
      </c>
      <c r="P2529" s="21">
        <v>46326134.590000004</v>
      </c>
      <c r="Q2529" s="17">
        <v>0</v>
      </c>
      <c r="R2529" s="21">
        <v>0</v>
      </c>
      <c r="S2529" s="17">
        <v>30454</v>
      </c>
      <c r="T2529" s="21">
        <v>146455</v>
      </c>
      <c r="U2529" s="17">
        <v>119298</v>
      </c>
      <c r="V2529" s="21">
        <v>394759.52</v>
      </c>
      <c r="W2529" s="17">
        <v>69648</v>
      </c>
      <c r="X2529" s="21">
        <v>434789.03</v>
      </c>
      <c r="Y2529" s="17">
        <v>63</v>
      </c>
      <c r="Z2529" s="21">
        <v>2322.29</v>
      </c>
      <c r="AA2529" s="17">
        <v>420024</v>
      </c>
      <c r="AB2529" s="21">
        <v>2364919.63</v>
      </c>
      <c r="AC2529" s="17">
        <v>0</v>
      </c>
      <c r="AD2529" s="21">
        <v>0</v>
      </c>
      <c r="AE2529" s="21">
        <v>72364853.590000004</v>
      </c>
      <c r="AF2529" s="21">
        <v>3196790.4699999997</v>
      </c>
      <c r="AG2529" s="21" t="s">
        <v>40</v>
      </c>
      <c r="AI2529"/>
    </row>
    <row r="2530" spans="1:35">
      <c r="A2530" s="22">
        <v>2528</v>
      </c>
      <c r="B2530" s="28">
        <v>45839</v>
      </c>
      <c r="C2530" s="23" t="s">
        <v>38</v>
      </c>
      <c r="D2530" s="23" t="s">
        <v>86</v>
      </c>
      <c r="E2530" s="22">
        <v>0</v>
      </c>
      <c r="F2530" s="22">
        <v>0</v>
      </c>
      <c r="G2530" s="22">
        <v>0</v>
      </c>
      <c r="H2530" s="38">
        <v>0</v>
      </c>
      <c r="I2530" s="22">
        <v>0</v>
      </c>
      <c r="J2530" s="22">
        <v>40</v>
      </c>
      <c r="K2530" s="22">
        <v>717500</v>
      </c>
      <c r="L2530" s="22">
        <v>834380</v>
      </c>
      <c r="M2530" s="22">
        <v>148609</v>
      </c>
      <c r="N2530" s="29">
        <v>198539.05</v>
      </c>
      <c r="O2530" s="22">
        <v>324995</v>
      </c>
      <c r="P2530" s="29">
        <v>436216.33</v>
      </c>
      <c r="Q2530" s="22">
        <v>0</v>
      </c>
      <c r="R2530" s="29">
        <v>0</v>
      </c>
      <c r="S2530" s="22">
        <v>1352</v>
      </c>
      <c r="T2530" s="29">
        <v>3740.79</v>
      </c>
      <c r="U2530" s="22">
        <v>8474</v>
      </c>
      <c r="V2530" s="29">
        <v>25580.12</v>
      </c>
      <c r="W2530" s="22">
        <v>8648</v>
      </c>
      <c r="X2530" s="29">
        <v>36752.03</v>
      </c>
      <c r="Y2530" s="22">
        <v>0</v>
      </c>
      <c r="Z2530" s="29">
        <v>0</v>
      </c>
      <c r="AA2530" s="22">
        <v>25849</v>
      </c>
      <c r="AB2530" s="29">
        <v>88897.05</v>
      </c>
      <c r="AC2530" s="22">
        <v>0</v>
      </c>
      <c r="AD2530" s="29">
        <v>0</v>
      </c>
      <c r="AE2530" s="29">
        <v>638496.17000000004</v>
      </c>
      <c r="AF2530" s="29">
        <v>151229.20000000001</v>
      </c>
      <c r="AG2530" s="29" t="s">
        <v>40</v>
      </c>
      <c r="AI2530"/>
    </row>
    <row r="2531" spans="1:35">
      <c r="A2531" s="17">
        <v>2529</v>
      </c>
      <c r="B2531" s="18">
        <v>45839</v>
      </c>
      <c r="C2531" s="19" t="s">
        <v>33</v>
      </c>
      <c r="D2531" s="19" t="s">
        <v>106</v>
      </c>
      <c r="E2531" s="17">
        <v>17</v>
      </c>
      <c r="F2531" s="17">
        <v>1</v>
      </c>
      <c r="G2531" s="17">
        <v>0</v>
      </c>
      <c r="H2531" s="20">
        <v>0</v>
      </c>
      <c r="I2531" s="17">
        <v>0</v>
      </c>
      <c r="J2531" s="17">
        <v>0</v>
      </c>
      <c r="K2531" s="17">
        <v>0</v>
      </c>
      <c r="L2531" s="17">
        <v>1804955</v>
      </c>
      <c r="M2531" s="17">
        <v>0</v>
      </c>
      <c r="N2531" s="21">
        <v>0</v>
      </c>
      <c r="O2531" s="17">
        <v>0</v>
      </c>
      <c r="P2531" s="21">
        <v>0</v>
      </c>
      <c r="Q2531" s="17">
        <v>0</v>
      </c>
      <c r="R2531" s="21">
        <v>0</v>
      </c>
      <c r="S2531" s="17">
        <v>0</v>
      </c>
      <c r="T2531" s="21">
        <v>0</v>
      </c>
      <c r="U2531" s="17">
        <v>5874</v>
      </c>
      <c r="V2531" s="21">
        <v>10651.12</v>
      </c>
      <c r="W2531" s="17">
        <v>15703</v>
      </c>
      <c r="X2531" s="21">
        <v>66500.95</v>
      </c>
      <c r="Y2531" s="17">
        <v>0</v>
      </c>
      <c r="Z2531" s="21">
        <v>0</v>
      </c>
      <c r="AA2531" s="17">
        <v>104129</v>
      </c>
      <c r="AB2531" s="21">
        <v>348408.3</v>
      </c>
      <c r="AC2531" s="17">
        <v>209</v>
      </c>
      <c r="AD2531" s="21">
        <v>740.81</v>
      </c>
      <c r="AE2531" s="21">
        <v>0</v>
      </c>
      <c r="AF2531" s="21">
        <v>426301.18</v>
      </c>
      <c r="AG2531" s="21" t="s">
        <v>35</v>
      </c>
      <c r="AI2531"/>
    </row>
    <row r="2532" spans="1:35">
      <c r="A2532" s="22">
        <v>2530</v>
      </c>
      <c r="B2532" s="28">
        <v>45839</v>
      </c>
      <c r="C2532" s="23" t="s">
        <v>33</v>
      </c>
      <c r="D2532" s="23" t="s">
        <v>100</v>
      </c>
      <c r="E2532" s="22">
        <v>0</v>
      </c>
      <c r="F2532" s="22">
        <v>0</v>
      </c>
      <c r="G2532" s="22">
        <v>0</v>
      </c>
      <c r="H2532" s="38">
        <v>0</v>
      </c>
      <c r="I2532" s="22">
        <v>0</v>
      </c>
      <c r="J2532" s="22">
        <v>0</v>
      </c>
      <c r="K2532" s="22">
        <v>0</v>
      </c>
      <c r="L2532" s="22">
        <v>33356</v>
      </c>
      <c r="M2532" s="22">
        <v>0</v>
      </c>
      <c r="N2532" s="29">
        <v>0</v>
      </c>
      <c r="O2532" s="22">
        <v>0</v>
      </c>
      <c r="P2532" s="29">
        <v>0</v>
      </c>
      <c r="Q2532" s="22">
        <v>0</v>
      </c>
      <c r="R2532" s="29">
        <v>0</v>
      </c>
      <c r="S2532" s="22">
        <v>0</v>
      </c>
      <c r="T2532" s="29">
        <v>0</v>
      </c>
      <c r="U2532" s="22">
        <v>2543</v>
      </c>
      <c r="V2532" s="29">
        <v>6314.94</v>
      </c>
      <c r="W2532" s="22">
        <v>1551</v>
      </c>
      <c r="X2532" s="29">
        <v>8540.2999999999993</v>
      </c>
      <c r="Y2532" s="22">
        <v>0</v>
      </c>
      <c r="Z2532" s="29">
        <v>0</v>
      </c>
      <c r="AA2532" s="22">
        <v>21292</v>
      </c>
      <c r="AB2532" s="29">
        <v>112350.42</v>
      </c>
      <c r="AC2532" s="22">
        <v>0</v>
      </c>
      <c r="AD2532" s="29">
        <v>0</v>
      </c>
      <c r="AE2532" s="29">
        <v>0</v>
      </c>
      <c r="AF2532" s="29">
        <v>127205.66</v>
      </c>
      <c r="AG2532" s="29" t="s">
        <v>35</v>
      </c>
      <c r="AI2532"/>
    </row>
    <row r="2533" spans="1:35">
      <c r="A2533" s="17">
        <v>2531</v>
      </c>
      <c r="B2533" s="18">
        <v>45839</v>
      </c>
      <c r="C2533" s="19" t="s">
        <v>41</v>
      </c>
      <c r="D2533" s="19" t="s">
        <v>87</v>
      </c>
      <c r="E2533" s="17">
        <v>909</v>
      </c>
      <c r="F2533" s="17">
        <v>364</v>
      </c>
      <c r="G2533" s="17">
        <v>13747</v>
      </c>
      <c r="H2533" s="20">
        <v>0</v>
      </c>
      <c r="I2533" s="17">
        <v>37994</v>
      </c>
      <c r="J2533" s="17">
        <v>106289</v>
      </c>
      <c r="K2533" s="17">
        <v>366696</v>
      </c>
      <c r="L2533" s="17">
        <v>4018696</v>
      </c>
      <c r="M2533" s="17">
        <v>522355</v>
      </c>
      <c r="N2533" s="21">
        <v>2154585.23</v>
      </c>
      <c r="O2533" s="17">
        <v>609953</v>
      </c>
      <c r="P2533" s="21">
        <v>4054808.61</v>
      </c>
      <c r="Q2533" s="17">
        <v>0</v>
      </c>
      <c r="R2533" s="21">
        <v>0</v>
      </c>
      <c r="S2533" s="17">
        <v>0</v>
      </c>
      <c r="T2533" s="21">
        <v>0</v>
      </c>
      <c r="U2533" s="17">
        <v>893015</v>
      </c>
      <c r="V2533" s="21">
        <v>2568351.5</v>
      </c>
      <c r="W2533" s="17">
        <v>166879</v>
      </c>
      <c r="X2533" s="21">
        <v>921955.83999999997</v>
      </c>
      <c r="Y2533" s="17">
        <v>0</v>
      </c>
      <c r="Z2533" s="21">
        <v>0</v>
      </c>
      <c r="AA2533" s="17">
        <v>2494833</v>
      </c>
      <c r="AB2533" s="21">
        <v>13171870.1</v>
      </c>
      <c r="AC2533" s="17">
        <v>0</v>
      </c>
      <c r="AD2533" s="21">
        <v>0</v>
      </c>
      <c r="AE2533" s="21">
        <v>6209393.8399999999</v>
      </c>
      <c r="AF2533" s="21">
        <v>16662177.439999999</v>
      </c>
      <c r="AG2533" s="21" t="s">
        <v>35</v>
      </c>
      <c r="AI2533"/>
    </row>
    <row r="2534" spans="1:35">
      <c r="A2534" s="22">
        <v>2532</v>
      </c>
      <c r="B2534" s="28">
        <v>45839</v>
      </c>
      <c r="C2534" s="23" t="s">
        <v>38</v>
      </c>
      <c r="D2534" s="23" t="s">
        <v>88</v>
      </c>
      <c r="E2534" s="22">
        <v>101</v>
      </c>
      <c r="F2534" s="22">
        <v>39</v>
      </c>
      <c r="G2534" s="22">
        <v>0</v>
      </c>
      <c r="H2534" s="38">
        <v>0</v>
      </c>
      <c r="I2534" s="22">
        <v>0</v>
      </c>
      <c r="J2534" s="22">
        <v>0</v>
      </c>
      <c r="K2534" s="22">
        <v>796269</v>
      </c>
      <c r="L2534" s="22">
        <v>855683</v>
      </c>
      <c r="M2534" s="22">
        <v>820738</v>
      </c>
      <c r="N2534" s="29">
        <v>3141177.34</v>
      </c>
      <c r="O2534" s="22">
        <v>1019093</v>
      </c>
      <c r="P2534" s="29">
        <v>5690498.9000000004</v>
      </c>
      <c r="Q2534" s="22">
        <v>0</v>
      </c>
      <c r="R2534" s="29">
        <v>0</v>
      </c>
      <c r="S2534" s="22">
        <v>1239</v>
      </c>
      <c r="T2534" s="29">
        <v>8250.64</v>
      </c>
      <c r="U2534" s="22">
        <v>224336</v>
      </c>
      <c r="V2534" s="29">
        <v>853616.1</v>
      </c>
      <c r="W2534" s="22">
        <v>119937</v>
      </c>
      <c r="X2534" s="29">
        <v>544575.27</v>
      </c>
      <c r="Y2534" s="22">
        <v>26</v>
      </c>
      <c r="Z2534" s="29">
        <v>369.9</v>
      </c>
      <c r="AA2534" s="22">
        <v>416853</v>
      </c>
      <c r="AB2534" s="29">
        <v>2386719.81</v>
      </c>
      <c r="AC2534" s="22">
        <v>0</v>
      </c>
      <c r="AD2534" s="29">
        <v>0</v>
      </c>
      <c r="AE2534" s="29">
        <v>8839926.8800000008</v>
      </c>
      <c r="AF2534" s="29">
        <v>3785281.08</v>
      </c>
      <c r="AG2534" s="29" t="s">
        <v>40</v>
      </c>
      <c r="AI2534"/>
    </row>
    <row r="2535" spans="1:35">
      <c r="A2535" s="17">
        <v>2533</v>
      </c>
      <c r="B2535" s="18">
        <v>45839</v>
      </c>
      <c r="C2535" s="19" t="s">
        <v>45</v>
      </c>
      <c r="D2535" s="19" t="s">
        <v>89</v>
      </c>
      <c r="E2535" s="17">
        <v>27575</v>
      </c>
      <c r="F2535" s="17">
        <v>34285</v>
      </c>
      <c r="G2535" s="17">
        <v>1632842</v>
      </c>
      <c r="H2535" s="20">
        <v>51562</v>
      </c>
      <c r="I2535" s="17">
        <v>1025230</v>
      </c>
      <c r="J2535" s="17">
        <v>5511973</v>
      </c>
      <c r="K2535" s="17">
        <v>21259594</v>
      </c>
      <c r="L2535" s="17">
        <v>244835303</v>
      </c>
      <c r="M2535" s="17">
        <v>25368113</v>
      </c>
      <c r="N2535" s="21">
        <v>113929701.56</v>
      </c>
      <c r="O2535" s="17">
        <v>60549735</v>
      </c>
      <c r="P2535" s="21">
        <v>211632411.36000001</v>
      </c>
      <c r="Q2535" s="17">
        <v>0</v>
      </c>
      <c r="R2535" s="21">
        <v>0</v>
      </c>
      <c r="S2535" s="17">
        <v>121695</v>
      </c>
      <c r="T2535" s="21">
        <v>524329.41</v>
      </c>
      <c r="U2535" s="17">
        <v>27853801</v>
      </c>
      <c r="V2535" s="21">
        <v>70707466.859999999</v>
      </c>
      <c r="W2535" s="17">
        <v>6684519</v>
      </c>
      <c r="X2535" s="21">
        <v>23618242.960000001</v>
      </c>
      <c r="Y2535" s="17">
        <v>668</v>
      </c>
      <c r="Z2535" s="21">
        <v>9173.01</v>
      </c>
      <c r="AA2535" s="17">
        <v>144879298</v>
      </c>
      <c r="AB2535" s="21">
        <v>789695588.98000002</v>
      </c>
      <c r="AC2535" s="17">
        <v>10166</v>
      </c>
      <c r="AD2535" s="21">
        <v>9414.82</v>
      </c>
      <c r="AE2535" s="21">
        <v>326086442.33000004</v>
      </c>
      <c r="AF2535" s="21">
        <v>884039886.63000011</v>
      </c>
      <c r="AG2535" s="21" t="s">
        <v>35</v>
      </c>
      <c r="AI2535"/>
    </row>
    <row r="2536" spans="1:35">
      <c r="A2536" s="22">
        <v>2534</v>
      </c>
      <c r="B2536" s="28">
        <v>45839</v>
      </c>
      <c r="C2536" s="23" t="s">
        <v>33</v>
      </c>
      <c r="D2536" s="23" t="s">
        <v>90</v>
      </c>
      <c r="E2536" s="22">
        <v>0</v>
      </c>
      <c r="F2536" s="22">
        <v>0</v>
      </c>
      <c r="G2536" s="22">
        <v>0</v>
      </c>
      <c r="H2536" s="38">
        <v>67</v>
      </c>
      <c r="I2536" s="22">
        <v>0</v>
      </c>
      <c r="J2536" s="22">
        <v>0</v>
      </c>
      <c r="K2536" s="22">
        <v>3070</v>
      </c>
      <c r="L2536" s="22">
        <v>890429</v>
      </c>
      <c r="M2536" s="22">
        <v>929</v>
      </c>
      <c r="N2536" s="29">
        <v>2356</v>
      </c>
      <c r="O2536" s="22">
        <v>4627</v>
      </c>
      <c r="P2536" s="29">
        <v>6523.73</v>
      </c>
      <c r="Q2536" s="22">
        <v>0</v>
      </c>
      <c r="R2536" s="29">
        <v>0</v>
      </c>
      <c r="S2536" s="22">
        <v>0</v>
      </c>
      <c r="T2536" s="29">
        <v>0</v>
      </c>
      <c r="U2536" s="22">
        <v>7626</v>
      </c>
      <c r="V2536" s="29">
        <v>15996.9</v>
      </c>
      <c r="W2536" s="22">
        <v>2245</v>
      </c>
      <c r="X2536" s="29">
        <v>8052.1</v>
      </c>
      <c r="Y2536" s="22">
        <v>0</v>
      </c>
      <c r="Z2536" s="29">
        <v>0</v>
      </c>
      <c r="AA2536" s="22">
        <v>72070</v>
      </c>
      <c r="AB2536" s="29">
        <v>331284.19</v>
      </c>
      <c r="AC2536" s="22">
        <v>0</v>
      </c>
      <c r="AD2536" s="29">
        <v>0</v>
      </c>
      <c r="AE2536" s="29">
        <v>8879.73</v>
      </c>
      <c r="AF2536" s="29">
        <v>355333.19</v>
      </c>
      <c r="AG2536" s="29" t="s">
        <v>35</v>
      </c>
      <c r="AI2536"/>
    </row>
    <row r="2537" spans="1:35">
      <c r="A2537" s="17">
        <v>2535</v>
      </c>
      <c r="B2537" s="18">
        <v>45839</v>
      </c>
      <c r="C2537" s="19" t="s">
        <v>41</v>
      </c>
      <c r="D2537" s="19" t="s">
        <v>91</v>
      </c>
      <c r="E2537" s="17">
        <v>505</v>
      </c>
      <c r="F2537" s="17">
        <v>647</v>
      </c>
      <c r="G2537" s="17">
        <v>2152</v>
      </c>
      <c r="H2537" s="20">
        <v>0</v>
      </c>
      <c r="I2537" s="17">
        <v>0</v>
      </c>
      <c r="J2537" s="17">
        <v>192225</v>
      </c>
      <c r="K2537" s="17">
        <v>26662</v>
      </c>
      <c r="L2537" s="17">
        <v>2518214</v>
      </c>
      <c r="M2537" s="17">
        <v>41280</v>
      </c>
      <c r="N2537" s="21">
        <v>189342.06</v>
      </c>
      <c r="O2537" s="17">
        <v>17867</v>
      </c>
      <c r="P2537" s="21">
        <v>112505.12</v>
      </c>
      <c r="Q2537" s="17">
        <v>0</v>
      </c>
      <c r="R2537" s="21">
        <v>0</v>
      </c>
      <c r="S2537" s="17">
        <v>1980</v>
      </c>
      <c r="T2537" s="21">
        <v>8284.5</v>
      </c>
      <c r="U2537" s="17">
        <v>281032</v>
      </c>
      <c r="V2537" s="21">
        <v>946413.43</v>
      </c>
      <c r="W2537" s="17">
        <v>27181</v>
      </c>
      <c r="X2537" s="21">
        <v>196330.49</v>
      </c>
      <c r="Y2537" s="17">
        <v>77</v>
      </c>
      <c r="Z2537" s="21">
        <v>218.56</v>
      </c>
      <c r="AA2537" s="17">
        <v>4316609</v>
      </c>
      <c r="AB2537" s="21">
        <v>21777820.199999999</v>
      </c>
      <c r="AC2537" s="17">
        <v>0</v>
      </c>
      <c r="AD2537" s="21">
        <v>0</v>
      </c>
      <c r="AE2537" s="21">
        <v>310131.68</v>
      </c>
      <c r="AF2537" s="21">
        <v>22920782.68</v>
      </c>
      <c r="AG2537" s="21" t="s">
        <v>35</v>
      </c>
      <c r="AI2537"/>
    </row>
    <row r="2538" spans="1:35">
      <c r="A2538" s="22">
        <v>2536</v>
      </c>
      <c r="B2538" s="28">
        <v>45839</v>
      </c>
      <c r="C2538" s="23" t="s">
        <v>45</v>
      </c>
      <c r="D2538" s="23" t="s">
        <v>92</v>
      </c>
      <c r="E2538" s="22">
        <v>2358</v>
      </c>
      <c r="F2538" s="22">
        <v>210</v>
      </c>
      <c r="G2538" s="22">
        <v>10743</v>
      </c>
      <c r="H2538" s="38">
        <v>3568</v>
      </c>
      <c r="I2538" s="22">
        <v>159</v>
      </c>
      <c r="J2538" s="22">
        <v>1373600</v>
      </c>
      <c r="K2538" s="22">
        <v>0</v>
      </c>
      <c r="L2538" s="22">
        <v>13072401</v>
      </c>
      <c r="M2538" s="22">
        <v>0</v>
      </c>
      <c r="N2538" s="29">
        <v>0</v>
      </c>
      <c r="O2538" s="22">
        <v>0</v>
      </c>
      <c r="P2538" s="29">
        <v>0</v>
      </c>
      <c r="Q2538" s="22">
        <v>0</v>
      </c>
      <c r="R2538" s="29">
        <v>0</v>
      </c>
      <c r="S2538" s="22">
        <v>0</v>
      </c>
      <c r="T2538" s="29">
        <v>0</v>
      </c>
      <c r="U2538" s="22">
        <v>781594</v>
      </c>
      <c r="V2538" s="29">
        <v>2006963.88</v>
      </c>
      <c r="W2538" s="22">
        <v>231840</v>
      </c>
      <c r="X2538" s="29">
        <v>708419.87</v>
      </c>
      <c r="Y2538" s="22">
        <v>739</v>
      </c>
      <c r="Z2538" s="29">
        <v>12632.87</v>
      </c>
      <c r="AA2538" s="22">
        <v>5986444</v>
      </c>
      <c r="AB2538" s="29">
        <v>28884895.629999999</v>
      </c>
      <c r="AC2538" s="22">
        <v>26</v>
      </c>
      <c r="AD2538" s="29">
        <v>19.8</v>
      </c>
      <c r="AE2538" s="29">
        <v>0</v>
      </c>
      <c r="AF2538" s="29">
        <v>31612932.050000001</v>
      </c>
      <c r="AG2538" s="29" t="s">
        <v>35</v>
      </c>
      <c r="AI2538"/>
    </row>
    <row r="2539" spans="1:35">
      <c r="A2539" s="17">
        <v>2537</v>
      </c>
      <c r="B2539" s="18">
        <v>45839</v>
      </c>
      <c r="C2539" s="19" t="s">
        <v>33</v>
      </c>
      <c r="D2539" s="19" t="s">
        <v>93</v>
      </c>
      <c r="E2539" s="17">
        <v>609</v>
      </c>
      <c r="F2539" s="17">
        <v>4</v>
      </c>
      <c r="G2539" s="17">
        <v>0</v>
      </c>
      <c r="H2539" s="20">
        <v>0</v>
      </c>
      <c r="I2539" s="17">
        <v>0</v>
      </c>
      <c r="J2539" s="17">
        <v>564319</v>
      </c>
      <c r="K2539" s="17">
        <v>0</v>
      </c>
      <c r="L2539" s="17">
        <v>6826828</v>
      </c>
      <c r="M2539" s="17">
        <v>0</v>
      </c>
      <c r="N2539" s="21">
        <v>0</v>
      </c>
      <c r="O2539" s="17">
        <v>0</v>
      </c>
      <c r="P2539" s="21">
        <v>0</v>
      </c>
      <c r="Q2539" s="17">
        <v>0</v>
      </c>
      <c r="R2539" s="21">
        <v>0</v>
      </c>
      <c r="S2539" s="17">
        <v>0</v>
      </c>
      <c r="T2539" s="21">
        <v>0</v>
      </c>
      <c r="U2539" s="17">
        <v>137267</v>
      </c>
      <c r="V2539" s="21">
        <v>293462.74</v>
      </c>
      <c r="W2539" s="17">
        <v>29134</v>
      </c>
      <c r="X2539" s="21">
        <v>125608.92</v>
      </c>
      <c r="Y2539" s="17">
        <v>0</v>
      </c>
      <c r="Z2539" s="21">
        <v>0</v>
      </c>
      <c r="AA2539" s="17">
        <v>3116092</v>
      </c>
      <c r="AB2539" s="21">
        <v>12515964.32</v>
      </c>
      <c r="AC2539" s="17">
        <v>1</v>
      </c>
      <c r="AD2539" s="21">
        <v>2</v>
      </c>
      <c r="AE2539" s="21">
        <v>0</v>
      </c>
      <c r="AF2539" s="21">
        <v>12935037.98</v>
      </c>
      <c r="AG2539" s="21" t="s">
        <v>35</v>
      </c>
      <c r="AI2539"/>
    </row>
    <row r="2540" spans="1:35">
      <c r="A2540" s="22">
        <v>2538</v>
      </c>
      <c r="B2540" s="28">
        <v>45839</v>
      </c>
      <c r="C2540" s="23" t="s">
        <v>45</v>
      </c>
      <c r="D2540" s="23" t="s">
        <v>94</v>
      </c>
      <c r="E2540" s="22">
        <v>7699</v>
      </c>
      <c r="F2540" s="22">
        <v>1196</v>
      </c>
      <c r="G2540" s="22">
        <v>52122</v>
      </c>
      <c r="H2540" s="38">
        <v>8051</v>
      </c>
      <c r="I2540" s="22">
        <v>358573</v>
      </c>
      <c r="J2540" s="22">
        <v>290031</v>
      </c>
      <c r="K2540" s="22">
        <v>478440</v>
      </c>
      <c r="L2540" s="22">
        <v>56966242</v>
      </c>
      <c r="M2540" s="22">
        <v>493928</v>
      </c>
      <c r="N2540" s="29">
        <v>2168341.41</v>
      </c>
      <c r="O2540" s="22">
        <v>1796367</v>
      </c>
      <c r="P2540" s="29">
        <v>3259053.38</v>
      </c>
      <c r="Q2540" s="22">
        <v>0</v>
      </c>
      <c r="R2540" s="29">
        <v>0</v>
      </c>
      <c r="S2540" s="22">
        <v>7874</v>
      </c>
      <c r="T2540" s="29">
        <v>34154.97</v>
      </c>
      <c r="U2540" s="22">
        <v>3874864</v>
      </c>
      <c r="V2540" s="29">
        <v>9139303.7300000004</v>
      </c>
      <c r="W2540" s="22">
        <v>1229893</v>
      </c>
      <c r="X2540" s="29">
        <v>3272263.56</v>
      </c>
      <c r="Y2540" s="22">
        <v>2303</v>
      </c>
      <c r="Z2540" s="29">
        <v>9538.75</v>
      </c>
      <c r="AA2540" s="22">
        <v>40944796</v>
      </c>
      <c r="AB2540" s="29">
        <v>120648068.64</v>
      </c>
      <c r="AC2540" s="22">
        <v>4</v>
      </c>
      <c r="AD2540" s="29">
        <v>3.55</v>
      </c>
      <c r="AE2540" s="29">
        <v>5461549.7599999998</v>
      </c>
      <c r="AF2540" s="29">
        <v>133069178.23</v>
      </c>
      <c r="AG2540" s="29" t="s">
        <v>35</v>
      </c>
      <c r="AI2540"/>
    </row>
    <row r="2541" spans="1:35">
      <c r="A2541" s="17">
        <v>2539</v>
      </c>
      <c r="B2541" s="18">
        <v>45839</v>
      </c>
      <c r="C2541" s="19" t="s">
        <v>33</v>
      </c>
      <c r="D2541" s="19" t="s">
        <v>95</v>
      </c>
      <c r="E2541" s="17">
        <v>194</v>
      </c>
      <c r="F2541" s="17">
        <v>0</v>
      </c>
      <c r="G2541" s="17">
        <v>0</v>
      </c>
      <c r="H2541" s="20">
        <v>0</v>
      </c>
      <c r="I2541" s="17">
        <v>0</v>
      </c>
      <c r="J2541" s="17">
        <v>0</v>
      </c>
      <c r="K2541" s="17">
        <v>11203</v>
      </c>
      <c r="L2541" s="17">
        <v>99437</v>
      </c>
      <c r="M2541" s="17">
        <v>6684</v>
      </c>
      <c r="N2541" s="21">
        <v>24770.1</v>
      </c>
      <c r="O2541" s="17">
        <v>15939</v>
      </c>
      <c r="P2541" s="21">
        <v>40864.050000000003</v>
      </c>
      <c r="Q2541" s="17">
        <v>0</v>
      </c>
      <c r="R2541" s="21">
        <v>0</v>
      </c>
      <c r="S2541" s="17">
        <v>36</v>
      </c>
      <c r="T2541" s="21">
        <v>119.9</v>
      </c>
      <c r="U2541" s="17">
        <v>8124</v>
      </c>
      <c r="V2541" s="21">
        <v>19818.12</v>
      </c>
      <c r="W2541" s="17">
        <v>1067</v>
      </c>
      <c r="X2541" s="21">
        <v>5155.87</v>
      </c>
      <c r="Y2541" s="17">
        <v>0</v>
      </c>
      <c r="Z2541" s="21">
        <v>0</v>
      </c>
      <c r="AA2541" s="17">
        <v>37790</v>
      </c>
      <c r="AB2541" s="21">
        <v>176467.47</v>
      </c>
      <c r="AC2541" s="17">
        <v>0</v>
      </c>
      <c r="AD2541" s="21">
        <v>0</v>
      </c>
      <c r="AE2541" s="21">
        <v>65754.049999999988</v>
      </c>
      <c r="AF2541" s="21">
        <v>201441.46</v>
      </c>
      <c r="AG2541" s="21" t="s">
        <v>35</v>
      </c>
      <c r="AI2541"/>
    </row>
    <row r="2542" spans="1:35">
      <c r="A2542" s="22">
        <v>2540</v>
      </c>
      <c r="B2542" s="28">
        <v>45839</v>
      </c>
      <c r="C2542" s="23" t="s">
        <v>33</v>
      </c>
      <c r="D2542" s="23" t="s">
        <v>96</v>
      </c>
      <c r="E2542" s="22">
        <v>98</v>
      </c>
      <c r="F2542" s="22">
        <v>1</v>
      </c>
      <c r="G2542" s="22">
        <v>0</v>
      </c>
      <c r="H2542" s="38">
        <v>778</v>
      </c>
      <c r="I2542" s="22">
        <v>0</v>
      </c>
      <c r="J2542" s="22">
        <v>40723</v>
      </c>
      <c r="K2542" s="22">
        <v>163294</v>
      </c>
      <c r="L2542" s="22">
        <v>1738325</v>
      </c>
      <c r="M2542" s="22">
        <v>12416</v>
      </c>
      <c r="N2542" s="29">
        <v>15907.63</v>
      </c>
      <c r="O2542" s="22">
        <v>50681</v>
      </c>
      <c r="P2542" s="29">
        <v>49590.32</v>
      </c>
      <c r="Q2542" s="22">
        <v>1583107</v>
      </c>
      <c r="R2542" s="29">
        <v>282920.44</v>
      </c>
      <c r="S2542" s="22">
        <v>481</v>
      </c>
      <c r="T2542" s="29">
        <v>432.5</v>
      </c>
      <c r="U2542" s="22">
        <v>19271</v>
      </c>
      <c r="V2542" s="29">
        <v>64509.9</v>
      </c>
      <c r="W2542" s="22">
        <v>3439</v>
      </c>
      <c r="X2542" s="29">
        <v>18926.759999999998</v>
      </c>
      <c r="Y2542" s="22">
        <v>0</v>
      </c>
      <c r="Z2542" s="29">
        <v>0</v>
      </c>
      <c r="AA2542" s="22">
        <v>151500</v>
      </c>
      <c r="AB2542" s="29">
        <v>821805.35</v>
      </c>
      <c r="AC2542" s="22">
        <v>0</v>
      </c>
      <c r="AD2542" s="29">
        <v>0</v>
      </c>
      <c r="AE2542" s="29">
        <v>348850.89</v>
      </c>
      <c r="AF2542" s="29">
        <v>905242.01</v>
      </c>
      <c r="AG2542" s="29" t="s">
        <v>35</v>
      </c>
      <c r="AI2542"/>
    </row>
    <row r="2543" spans="1:35">
      <c r="A2543" s="17">
        <v>2541</v>
      </c>
      <c r="B2543" s="18">
        <v>45839</v>
      </c>
      <c r="C2543" s="19" t="s">
        <v>38</v>
      </c>
      <c r="D2543" s="19" t="s">
        <v>101</v>
      </c>
      <c r="E2543" s="17">
        <v>0</v>
      </c>
      <c r="F2543" s="17">
        <v>0</v>
      </c>
      <c r="G2543" s="17">
        <v>0</v>
      </c>
      <c r="H2543" s="20">
        <v>0</v>
      </c>
      <c r="I2543" s="17">
        <v>0</v>
      </c>
      <c r="J2543" s="17">
        <v>0</v>
      </c>
      <c r="K2543" s="17">
        <v>0</v>
      </c>
      <c r="L2543" s="17">
        <v>1410</v>
      </c>
      <c r="M2543" s="17">
        <v>0</v>
      </c>
      <c r="N2543" s="21">
        <v>0</v>
      </c>
      <c r="O2543" s="17">
        <v>0</v>
      </c>
      <c r="P2543" s="21">
        <v>0</v>
      </c>
      <c r="Q2543" s="17">
        <v>0</v>
      </c>
      <c r="R2543" s="21">
        <v>0</v>
      </c>
      <c r="S2543" s="17">
        <v>0</v>
      </c>
      <c r="T2543" s="21">
        <v>0</v>
      </c>
      <c r="U2543" s="17">
        <v>1581</v>
      </c>
      <c r="V2543" s="21">
        <v>6456.34</v>
      </c>
      <c r="W2543" s="17">
        <v>670</v>
      </c>
      <c r="X2543" s="21">
        <v>2182.7600000000002</v>
      </c>
      <c r="Y2543" s="17">
        <v>0</v>
      </c>
      <c r="Z2543" s="21">
        <v>0</v>
      </c>
      <c r="AA2543" s="17">
        <v>627</v>
      </c>
      <c r="AB2543" s="21">
        <v>4710.3</v>
      </c>
      <c r="AC2543" s="17">
        <v>0</v>
      </c>
      <c r="AD2543" s="21">
        <v>0</v>
      </c>
      <c r="AE2543" s="21">
        <v>0</v>
      </c>
      <c r="AF2543" s="21">
        <v>13349.400000000001</v>
      </c>
      <c r="AG2543" s="21" t="s">
        <v>35</v>
      </c>
      <c r="AI2543"/>
    </row>
    <row r="2544" spans="1:35">
      <c r="A2544" s="22">
        <v>2542</v>
      </c>
      <c r="B2544" s="28">
        <v>45839</v>
      </c>
      <c r="C2544" s="23" t="s">
        <v>41</v>
      </c>
      <c r="D2544" s="23" t="s">
        <v>97</v>
      </c>
      <c r="E2544" s="22">
        <v>1176</v>
      </c>
      <c r="F2544" s="22">
        <v>146</v>
      </c>
      <c r="G2544" s="22">
        <v>98492</v>
      </c>
      <c r="H2544" s="38">
        <v>76200</v>
      </c>
      <c r="I2544" s="22">
        <v>194145</v>
      </c>
      <c r="J2544" s="22">
        <v>530951634</v>
      </c>
      <c r="K2544" s="22">
        <v>2399250</v>
      </c>
      <c r="L2544" s="22">
        <v>5348032</v>
      </c>
      <c r="M2544" s="22">
        <v>11506979</v>
      </c>
      <c r="N2544" s="29">
        <v>19757903.600000001</v>
      </c>
      <c r="O2544" s="22">
        <v>1261186</v>
      </c>
      <c r="P2544" s="29">
        <v>15770693.35</v>
      </c>
      <c r="Q2544" s="22">
        <v>0</v>
      </c>
      <c r="R2544" s="29">
        <v>0</v>
      </c>
      <c r="S2544" s="22">
        <v>8741</v>
      </c>
      <c r="T2544" s="29">
        <v>43510.9</v>
      </c>
      <c r="U2544" s="22">
        <v>426752</v>
      </c>
      <c r="V2544" s="29">
        <v>1330452.6299999999</v>
      </c>
      <c r="W2544" s="22">
        <v>130711</v>
      </c>
      <c r="X2544" s="29">
        <v>804869.1</v>
      </c>
      <c r="Y2544" s="22">
        <v>42</v>
      </c>
      <c r="Z2544" s="29">
        <v>472.9</v>
      </c>
      <c r="AA2544" s="22">
        <v>1731790</v>
      </c>
      <c r="AB2544" s="29">
        <v>10061077.859999999</v>
      </c>
      <c r="AC2544" s="22">
        <v>0</v>
      </c>
      <c r="AD2544" s="29">
        <v>0</v>
      </c>
      <c r="AE2544" s="29">
        <v>35572107.850000001</v>
      </c>
      <c r="AF2544" s="29">
        <v>12196872.489999998</v>
      </c>
      <c r="AG2544" s="29" t="s">
        <v>40</v>
      </c>
      <c r="AI2544"/>
    </row>
    <row r="2545" spans="1:35">
      <c r="A2545" s="17">
        <v>2543</v>
      </c>
      <c r="B2545" s="18">
        <v>45870</v>
      </c>
      <c r="C2545" s="19" t="s">
        <v>33</v>
      </c>
      <c r="D2545" s="19" t="s">
        <v>34</v>
      </c>
      <c r="E2545" s="17">
        <v>695</v>
      </c>
      <c r="F2545" s="17">
        <v>6</v>
      </c>
      <c r="G2545" s="17">
        <v>0</v>
      </c>
      <c r="H2545" s="20">
        <v>857</v>
      </c>
      <c r="I2545" s="17">
        <v>0</v>
      </c>
      <c r="J2545" s="17">
        <v>353897</v>
      </c>
      <c r="K2545" s="17">
        <v>968886</v>
      </c>
      <c r="L2545" s="17">
        <v>8784455</v>
      </c>
      <c r="M2545" s="17">
        <v>840147</v>
      </c>
      <c r="N2545" s="21">
        <v>4229143.3600000003</v>
      </c>
      <c r="O2545" s="17">
        <v>2377541</v>
      </c>
      <c r="P2545" s="21">
        <v>5776838.7800000003</v>
      </c>
      <c r="Q2545" s="17">
        <v>177</v>
      </c>
      <c r="R2545" s="21">
        <v>145.72</v>
      </c>
      <c r="S2545" s="17">
        <v>2192</v>
      </c>
      <c r="T2545" s="21">
        <v>11568.8</v>
      </c>
      <c r="U2545" s="17">
        <v>165858</v>
      </c>
      <c r="V2545" s="21">
        <v>448379.18</v>
      </c>
      <c r="W2545" s="17">
        <v>166415</v>
      </c>
      <c r="X2545" s="21">
        <v>678388.84</v>
      </c>
      <c r="Y2545" s="17">
        <v>137</v>
      </c>
      <c r="Z2545" s="21">
        <v>1673.52</v>
      </c>
      <c r="AA2545" s="17">
        <v>1363253</v>
      </c>
      <c r="AB2545" s="21">
        <v>7025322.96</v>
      </c>
      <c r="AC2545" s="17">
        <v>0</v>
      </c>
      <c r="AD2545" s="21">
        <v>0</v>
      </c>
      <c r="AE2545" s="21">
        <v>10017696.660000002</v>
      </c>
      <c r="AF2545" s="21">
        <v>8153764.5</v>
      </c>
      <c r="AG2545" s="21" t="s">
        <v>40</v>
      </c>
      <c r="AI2545"/>
    </row>
    <row r="2546" spans="1:35">
      <c r="A2546" s="22">
        <v>2544</v>
      </c>
      <c r="B2546" s="28">
        <v>45870</v>
      </c>
      <c r="C2546" s="23" t="s">
        <v>36</v>
      </c>
      <c r="D2546" s="23" t="s">
        <v>37</v>
      </c>
      <c r="E2546" s="22">
        <v>0</v>
      </c>
      <c r="F2546" s="22">
        <v>0</v>
      </c>
      <c r="G2546" s="22">
        <v>0</v>
      </c>
      <c r="H2546" s="38">
        <v>154883</v>
      </c>
      <c r="I2546" s="22">
        <v>0</v>
      </c>
      <c r="J2546" s="22">
        <v>1173594</v>
      </c>
      <c r="K2546" s="22">
        <v>0</v>
      </c>
      <c r="L2546" s="22">
        <v>7622032</v>
      </c>
      <c r="M2546" s="22">
        <v>0</v>
      </c>
      <c r="N2546" s="29">
        <v>0</v>
      </c>
      <c r="O2546" s="22">
        <v>0</v>
      </c>
      <c r="P2546" s="29">
        <v>0</v>
      </c>
      <c r="Q2546" s="22">
        <v>0</v>
      </c>
      <c r="R2546" s="29">
        <v>0</v>
      </c>
      <c r="S2546" s="22">
        <v>0</v>
      </c>
      <c r="T2546" s="29">
        <v>0</v>
      </c>
      <c r="U2546" s="22">
        <v>535119</v>
      </c>
      <c r="V2546" s="29">
        <v>35649.81</v>
      </c>
      <c r="W2546" s="22">
        <v>37715</v>
      </c>
      <c r="X2546" s="29">
        <v>54881.45</v>
      </c>
      <c r="Y2546" s="22">
        <v>0</v>
      </c>
      <c r="Z2546" s="29">
        <v>0</v>
      </c>
      <c r="AA2546" s="22">
        <v>527053</v>
      </c>
      <c r="AB2546" s="29">
        <v>1957213.18</v>
      </c>
      <c r="AC2546" s="22">
        <v>0</v>
      </c>
      <c r="AD2546" s="29">
        <v>0</v>
      </c>
      <c r="AE2546" s="29">
        <v>0</v>
      </c>
      <c r="AF2546" s="29">
        <v>2047744.44</v>
      </c>
      <c r="AG2546" s="29" t="s">
        <v>35</v>
      </c>
      <c r="AI2546"/>
    </row>
    <row r="2547" spans="1:35">
      <c r="A2547" s="17">
        <v>2545</v>
      </c>
      <c r="B2547" s="18">
        <v>45870</v>
      </c>
      <c r="C2547" s="19" t="s">
        <v>38</v>
      </c>
      <c r="D2547" s="19" t="s">
        <v>39</v>
      </c>
      <c r="E2547" s="17">
        <v>0</v>
      </c>
      <c r="F2547" s="17">
        <v>0</v>
      </c>
      <c r="G2547" s="17">
        <v>14735</v>
      </c>
      <c r="H2547" s="20">
        <v>0</v>
      </c>
      <c r="I2547" s="17">
        <v>0</v>
      </c>
      <c r="J2547" s="17">
        <v>0</v>
      </c>
      <c r="K2547" s="17">
        <v>1365954</v>
      </c>
      <c r="L2547" s="17">
        <v>0</v>
      </c>
      <c r="M2547" s="17">
        <v>1633251</v>
      </c>
      <c r="N2547" s="21">
        <v>14352583.970000001</v>
      </c>
      <c r="O2547" s="17">
        <v>4118607</v>
      </c>
      <c r="P2547" s="21">
        <v>37626956.25</v>
      </c>
      <c r="Q2547" s="17">
        <v>0</v>
      </c>
      <c r="R2547" s="21">
        <v>0</v>
      </c>
      <c r="S2547" s="17">
        <v>0</v>
      </c>
      <c r="T2547" s="21">
        <v>0</v>
      </c>
      <c r="U2547" s="17">
        <v>0</v>
      </c>
      <c r="V2547" s="21">
        <v>0</v>
      </c>
      <c r="W2547" s="17">
        <v>0</v>
      </c>
      <c r="X2547" s="21">
        <v>0</v>
      </c>
      <c r="Y2547" s="17">
        <v>0</v>
      </c>
      <c r="Z2547" s="21">
        <v>0</v>
      </c>
      <c r="AA2547" s="17">
        <v>0</v>
      </c>
      <c r="AB2547" s="21">
        <v>0</v>
      </c>
      <c r="AC2547" s="17">
        <v>0</v>
      </c>
      <c r="AD2547" s="21">
        <v>0</v>
      </c>
      <c r="AE2547" s="21">
        <v>51979540.219999999</v>
      </c>
      <c r="AF2547" s="21">
        <v>0</v>
      </c>
      <c r="AG2547" s="21" t="s">
        <v>40</v>
      </c>
      <c r="AI2547"/>
    </row>
    <row r="2548" spans="1:35">
      <c r="A2548" s="22">
        <v>2546</v>
      </c>
      <c r="B2548" s="28">
        <v>45870</v>
      </c>
      <c r="C2548" s="23" t="s">
        <v>41</v>
      </c>
      <c r="D2548" s="23" t="s">
        <v>42</v>
      </c>
      <c r="E2548" s="22">
        <v>6489</v>
      </c>
      <c r="F2548" s="22">
        <v>6786</v>
      </c>
      <c r="G2548" s="22">
        <v>2465861</v>
      </c>
      <c r="H2548" s="38">
        <v>369</v>
      </c>
      <c r="I2548" s="22">
        <v>715788</v>
      </c>
      <c r="J2548" s="22">
        <v>110520315</v>
      </c>
      <c r="K2548" s="22">
        <v>15317835</v>
      </c>
      <c r="L2548" s="22">
        <v>41342554</v>
      </c>
      <c r="M2548" s="22">
        <v>43922360</v>
      </c>
      <c r="N2548" s="29">
        <v>101737448.04000001</v>
      </c>
      <c r="O2548" s="22">
        <v>27810044</v>
      </c>
      <c r="P2548" s="29">
        <v>115874348.70999999</v>
      </c>
      <c r="Q2548" s="22">
        <v>0</v>
      </c>
      <c r="R2548" s="29">
        <v>0</v>
      </c>
      <c r="S2548" s="22">
        <v>71332</v>
      </c>
      <c r="T2548" s="29">
        <v>379881.94</v>
      </c>
      <c r="U2548" s="22">
        <v>3916025</v>
      </c>
      <c r="V2548" s="29">
        <v>14234874.58</v>
      </c>
      <c r="W2548" s="22">
        <v>1745494</v>
      </c>
      <c r="X2548" s="29">
        <v>10829054.470000001</v>
      </c>
      <c r="Y2548" s="22">
        <v>10267</v>
      </c>
      <c r="Z2548" s="29">
        <v>268014.86</v>
      </c>
      <c r="AA2548" s="22">
        <v>15941311</v>
      </c>
      <c r="AB2548" s="29">
        <v>106533477.76000001</v>
      </c>
      <c r="AC2548" s="22">
        <v>0</v>
      </c>
      <c r="AD2548" s="29">
        <v>0</v>
      </c>
      <c r="AE2548" s="29">
        <v>217991678.69</v>
      </c>
      <c r="AF2548" s="29">
        <v>131865421.67</v>
      </c>
      <c r="AG2548" s="29" t="s">
        <v>40</v>
      </c>
      <c r="AI2548"/>
    </row>
    <row r="2549" spans="1:35">
      <c r="A2549" s="17">
        <v>2547</v>
      </c>
      <c r="B2549" s="18">
        <v>45870</v>
      </c>
      <c r="C2549" s="19" t="s">
        <v>41</v>
      </c>
      <c r="D2549" s="19" t="s">
        <v>43</v>
      </c>
      <c r="E2549" s="17">
        <v>417</v>
      </c>
      <c r="F2549" s="17">
        <v>5</v>
      </c>
      <c r="G2549" s="17">
        <v>70470</v>
      </c>
      <c r="H2549" s="20">
        <v>0</v>
      </c>
      <c r="I2549" s="17">
        <v>36047</v>
      </c>
      <c r="J2549" s="17">
        <v>0</v>
      </c>
      <c r="K2549" s="17">
        <v>6</v>
      </c>
      <c r="L2549" s="17">
        <v>6490790</v>
      </c>
      <c r="M2549" s="17">
        <v>0</v>
      </c>
      <c r="N2549" s="21">
        <v>0</v>
      </c>
      <c r="O2549" s="17">
        <v>0</v>
      </c>
      <c r="P2549" s="21">
        <v>0</v>
      </c>
      <c r="Q2549" s="17">
        <v>0</v>
      </c>
      <c r="R2549" s="21">
        <v>0</v>
      </c>
      <c r="S2549" s="17">
        <v>0</v>
      </c>
      <c r="T2549" s="21">
        <v>0</v>
      </c>
      <c r="U2549" s="17">
        <v>194792</v>
      </c>
      <c r="V2549" s="21">
        <v>660853.89</v>
      </c>
      <c r="W2549" s="17">
        <v>45401</v>
      </c>
      <c r="X2549" s="21">
        <v>224959.2</v>
      </c>
      <c r="Y2549" s="17">
        <v>0</v>
      </c>
      <c r="Z2549" s="21">
        <v>0</v>
      </c>
      <c r="AA2549" s="17">
        <v>2072633</v>
      </c>
      <c r="AB2549" s="21">
        <v>11240459.82</v>
      </c>
      <c r="AC2549" s="17">
        <v>4</v>
      </c>
      <c r="AD2549" s="21">
        <v>2.9</v>
      </c>
      <c r="AE2549" s="21">
        <v>0</v>
      </c>
      <c r="AF2549" s="21">
        <v>12126275.810000001</v>
      </c>
      <c r="AG2549" s="21" t="s">
        <v>35</v>
      </c>
      <c r="AI2549"/>
    </row>
    <row r="2550" spans="1:35">
      <c r="A2550" s="22">
        <v>2548</v>
      </c>
      <c r="B2550" s="28">
        <v>45870</v>
      </c>
      <c r="C2550" s="23" t="s">
        <v>38</v>
      </c>
      <c r="D2550" s="23" t="s">
        <v>44</v>
      </c>
      <c r="E2550" s="22">
        <v>0</v>
      </c>
      <c r="F2550" s="22">
        <v>0</v>
      </c>
      <c r="G2550" s="22">
        <v>0</v>
      </c>
      <c r="H2550" s="38">
        <v>0</v>
      </c>
      <c r="I2550" s="22">
        <v>0</v>
      </c>
      <c r="J2550" s="22">
        <v>0</v>
      </c>
      <c r="K2550" s="22">
        <v>0</v>
      </c>
      <c r="L2550" s="22">
        <v>0</v>
      </c>
      <c r="M2550" s="22">
        <v>0</v>
      </c>
      <c r="N2550" s="29">
        <v>0</v>
      </c>
      <c r="O2550" s="22">
        <v>0</v>
      </c>
      <c r="P2550" s="29">
        <v>0</v>
      </c>
      <c r="Q2550" s="22">
        <v>0</v>
      </c>
      <c r="R2550" s="29">
        <v>0</v>
      </c>
      <c r="S2550" s="22">
        <v>0</v>
      </c>
      <c r="T2550" s="29">
        <v>0</v>
      </c>
      <c r="U2550" s="22">
        <v>0</v>
      </c>
      <c r="V2550" s="29">
        <v>0</v>
      </c>
      <c r="W2550" s="22">
        <v>0</v>
      </c>
      <c r="X2550" s="29">
        <v>0</v>
      </c>
      <c r="Y2550" s="22">
        <v>0</v>
      </c>
      <c r="Z2550" s="29">
        <v>0</v>
      </c>
      <c r="AA2550" s="22">
        <v>0</v>
      </c>
      <c r="AB2550" s="29">
        <v>0</v>
      </c>
      <c r="AC2550" s="22">
        <v>0</v>
      </c>
      <c r="AD2550" s="29">
        <v>0</v>
      </c>
      <c r="AE2550" s="29">
        <v>0</v>
      </c>
      <c r="AF2550" s="29">
        <v>0</v>
      </c>
      <c r="AG2550" s="29" t="s">
        <v>35</v>
      </c>
      <c r="AI2550"/>
    </row>
    <row r="2551" spans="1:35">
      <c r="A2551" s="17">
        <v>2549</v>
      </c>
      <c r="B2551" s="18">
        <v>45870</v>
      </c>
      <c r="C2551" s="19" t="s">
        <v>38</v>
      </c>
      <c r="D2551" s="19" t="s">
        <v>102</v>
      </c>
      <c r="E2551" s="17">
        <v>0</v>
      </c>
      <c r="F2551" s="17">
        <v>0</v>
      </c>
      <c r="G2551" s="17">
        <v>0</v>
      </c>
      <c r="H2551" s="20">
        <v>0</v>
      </c>
      <c r="I2551" s="17">
        <v>0</v>
      </c>
      <c r="J2551" s="17">
        <v>0</v>
      </c>
      <c r="K2551" s="17">
        <v>0</v>
      </c>
      <c r="L2551" s="17">
        <v>1101</v>
      </c>
      <c r="M2551" s="17">
        <v>0</v>
      </c>
      <c r="N2551" s="21">
        <v>0</v>
      </c>
      <c r="O2551" s="17">
        <v>0</v>
      </c>
      <c r="P2551" s="21">
        <v>0</v>
      </c>
      <c r="Q2551" s="17">
        <v>0</v>
      </c>
      <c r="R2551" s="21">
        <v>0</v>
      </c>
      <c r="S2551" s="17">
        <v>0</v>
      </c>
      <c r="T2551" s="21">
        <v>0</v>
      </c>
      <c r="U2551" s="17">
        <v>1003</v>
      </c>
      <c r="V2551" s="21">
        <v>3331.6</v>
      </c>
      <c r="W2551" s="17">
        <v>0</v>
      </c>
      <c r="X2551" s="21">
        <v>0</v>
      </c>
      <c r="Y2551" s="17">
        <v>0</v>
      </c>
      <c r="Z2551" s="21">
        <v>0</v>
      </c>
      <c r="AA2551" s="17">
        <v>1376</v>
      </c>
      <c r="AB2551" s="21">
        <v>7435.9</v>
      </c>
      <c r="AC2551" s="17">
        <v>0</v>
      </c>
      <c r="AD2551" s="21">
        <v>0</v>
      </c>
      <c r="AE2551" s="21">
        <v>0</v>
      </c>
      <c r="AF2551" s="21">
        <v>10767.5</v>
      </c>
      <c r="AG2551" s="21" t="s">
        <v>35</v>
      </c>
      <c r="AI2551"/>
    </row>
    <row r="2552" spans="1:35">
      <c r="A2552" s="22">
        <v>2550</v>
      </c>
      <c r="B2552" s="28">
        <v>45870</v>
      </c>
      <c r="C2552" s="23" t="s">
        <v>45</v>
      </c>
      <c r="D2552" s="23" t="s">
        <v>46</v>
      </c>
      <c r="E2552" s="22">
        <v>8929</v>
      </c>
      <c r="F2552" s="22">
        <v>2460</v>
      </c>
      <c r="G2552" s="22">
        <v>55323</v>
      </c>
      <c r="H2552" s="38">
        <v>41494</v>
      </c>
      <c r="I2552" s="22">
        <v>24725</v>
      </c>
      <c r="J2552" s="22">
        <v>2782894</v>
      </c>
      <c r="K2552" s="22">
        <v>3065047</v>
      </c>
      <c r="L2552" s="22">
        <v>88702717</v>
      </c>
      <c r="M2552" s="22">
        <v>8125641</v>
      </c>
      <c r="N2552" s="29">
        <v>14854749.970000001</v>
      </c>
      <c r="O2552" s="22">
        <v>3558398</v>
      </c>
      <c r="P2552" s="29">
        <v>18777123.489999998</v>
      </c>
      <c r="Q2552" s="22">
        <v>0</v>
      </c>
      <c r="R2552" s="29">
        <v>0</v>
      </c>
      <c r="S2552" s="22">
        <v>9861</v>
      </c>
      <c r="T2552" s="29">
        <v>51135.9</v>
      </c>
      <c r="U2552" s="22">
        <v>2838776</v>
      </c>
      <c r="V2552" s="29">
        <v>6625697.8499999996</v>
      </c>
      <c r="W2552" s="22">
        <v>281390</v>
      </c>
      <c r="X2552" s="29">
        <v>2078816.26</v>
      </c>
      <c r="Y2552" s="22">
        <v>9</v>
      </c>
      <c r="Z2552" s="29">
        <v>19.5</v>
      </c>
      <c r="AA2552" s="22">
        <v>22439381</v>
      </c>
      <c r="AB2552" s="29">
        <v>111812546.14</v>
      </c>
      <c r="AC2552" s="22">
        <v>10</v>
      </c>
      <c r="AD2552" s="29">
        <v>11.2</v>
      </c>
      <c r="AE2552" s="29">
        <v>33683009.359999999</v>
      </c>
      <c r="AF2552" s="29">
        <v>120517090.95</v>
      </c>
      <c r="AG2552" s="29" t="s">
        <v>35</v>
      </c>
      <c r="AI2552"/>
    </row>
    <row r="2553" spans="1:35">
      <c r="A2553" s="17">
        <v>2551</v>
      </c>
      <c r="B2553" s="18">
        <v>45870</v>
      </c>
      <c r="C2553" s="19" t="s">
        <v>45</v>
      </c>
      <c r="D2553" s="19" t="s">
        <v>47</v>
      </c>
      <c r="E2553" s="17">
        <v>5298</v>
      </c>
      <c r="F2553" s="17">
        <v>2505</v>
      </c>
      <c r="G2553" s="17">
        <v>18471</v>
      </c>
      <c r="H2553" s="20">
        <v>24330</v>
      </c>
      <c r="I2553" s="17">
        <v>0</v>
      </c>
      <c r="J2553" s="17">
        <v>1322455</v>
      </c>
      <c r="K2553" s="17">
        <v>85677</v>
      </c>
      <c r="L2553" s="17">
        <v>37382264</v>
      </c>
      <c r="M2553" s="17">
        <v>345713</v>
      </c>
      <c r="N2553" s="21">
        <v>966657.44</v>
      </c>
      <c r="O2553" s="17">
        <v>72967</v>
      </c>
      <c r="P2553" s="21">
        <v>336319.6</v>
      </c>
      <c r="Q2553" s="17">
        <v>0</v>
      </c>
      <c r="R2553" s="21">
        <v>0</v>
      </c>
      <c r="S2553" s="17">
        <v>7459</v>
      </c>
      <c r="T2553" s="21">
        <v>39166.660000000003</v>
      </c>
      <c r="U2553" s="17">
        <v>2219664</v>
      </c>
      <c r="V2553" s="21">
        <v>4717811.38</v>
      </c>
      <c r="W2553" s="17">
        <v>347293</v>
      </c>
      <c r="X2553" s="21">
        <v>828393.57</v>
      </c>
      <c r="Y2553" s="17">
        <v>0</v>
      </c>
      <c r="Z2553" s="21">
        <v>0</v>
      </c>
      <c r="AA2553" s="17">
        <v>15107622</v>
      </c>
      <c r="AB2553" s="21">
        <v>63366444.490000002</v>
      </c>
      <c r="AC2553" s="17">
        <v>2</v>
      </c>
      <c r="AD2553" s="21">
        <v>0.54</v>
      </c>
      <c r="AE2553" s="21">
        <v>1342143.7</v>
      </c>
      <c r="AF2553" s="21">
        <v>68912649.980000004</v>
      </c>
      <c r="AG2553" s="21" t="s">
        <v>35</v>
      </c>
      <c r="AI2553"/>
    </row>
    <row r="2554" spans="1:35">
      <c r="A2554" s="22">
        <v>2552</v>
      </c>
      <c r="B2554" s="28">
        <v>45870</v>
      </c>
      <c r="C2554" s="23" t="s">
        <v>45</v>
      </c>
      <c r="D2554" s="23" t="s">
        <v>48</v>
      </c>
      <c r="E2554" s="22">
        <v>2304</v>
      </c>
      <c r="F2554" s="22">
        <v>247</v>
      </c>
      <c r="G2554" s="22">
        <v>159</v>
      </c>
      <c r="H2554" s="38">
        <v>6002</v>
      </c>
      <c r="I2554" s="22">
        <v>355014</v>
      </c>
      <c r="J2554" s="22">
        <v>950883</v>
      </c>
      <c r="K2554" s="22">
        <v>6184</v>
      </c>
      <c r="L2554" s="22">
        <v>13613866</v>
      </c>
      <c r="M2554" s="22">
        <v>12222</v>
      </c>
      <c r="N2554" s="29">
        <v>47665.18</v>
      </c>
      <c r="O2554" s="22">
        <v>6354</v>
      </c>
      <c r="P2554" s="29">
        <v>27666.62</v>
      </c>
      <c r="Q2554" s="22">
        <v>0</v>
      </c>
      <c r="R2554" s="29">
        <v>0</v>
      </c>
      <c r="S2554" s="22">
        <v>135</v>
      </c>
      <c r="T2554" s="29">
        <v>585</v>
      </c>
      <c r="U2554" s="22">
        <v>975459</v>
      </c>
      <c r="V2554" s="29">
        <v>2204377.2799999998</v>
      </c>
      <c r="W2554" s="22">
        <v>159536</v>
      </c>
      <c r="X2554" s="29">
        <v>455572.06</v>
      </c>
      <c r="Y2554" s="22">
        <v>6235</v>
      </c>
      <c r="Z2554" s="29">
        <v>65474.66</v>
      </c>
      <c r="AA2554" s="22">
        <v>5903029</v>
      </c>
      <c r="AB2554" s="29">
        <v>28853271.329999998</v>
      </c>
      <c r="AC2554" s="22">
        <v>0</v>
      </c>
      <c r="AD2554" s="29">
        <v>0</v>
      </c>
      <c r="AE2554" s="29">
        <v>75916.800000000003</v>
      </c>
      <c r="AF2554" s="29">
        <v>31578695.329999998</v>
      </c>
      <c r="AG2554" s="29" t="s">
        <v>35</v>
      </c>
      <c r="AI2554"/>
    </row>
    <row r="2555" spans="1:35">
      <c r="A2555" s="17">
        <v>2553</v>
      </c>
      <c r="B2555" s="18">
        <v>45870</v>
      </c>
      <c r="C2555" s="19" t="s">
        <v>38</v>
      </c>
      <c r="D2555" s="19" t="s">
        <v>49</v>
      </c>
      <c r="E2555" s="17">
        <v>0</v>
      </c>
      <c r="F2555" s="17">
        <v>0</v>
      </c>
      <c r="G2555" s="17">
        <v>0</v>
      </c>
      <c r="H2555" s="20">
        <v>0</v>
      </c>
      <c r="I2555" s="17">
        <v>1</v>
      </c>
      <c r="J2555" s="17">
        <v>0</v>
      </c>
      <c r="K2555" s="17">
        <v>0</v>
      </c>
      <c r="L2555" s="17">
        <v>496</v>
      </c>
      <c r="M2555" s="17">
        <v>0</v>
      </c>
      <c r="N2555" s="21">
        <v>0</v>
      </c>
      <c r="O2555" s="17">
        <v>0</v>
      </c>
      <c r="P2555" s="21">
        <v>0</v>
      </c>
      <c r="Q2555" s="17">
        <v>0</v>
      </c>
      <c r="R2555" s="21">
        <v>0</v>
      </c>
      <c r="S2555" s="17">
        <v>0</v>
      </c>
      <c r="T2555" s="21">
        <v>0</v>
      </c>
      <c r="U2555" s="17">
        <v>130</v>
      </c>
      <c r="V2555" s="21">
        <v>213.15</v>
      </c>
      <c r="W2555" s="17">
        <v>0</v>
      </c>
      <c r="X2555" s="21">
        <v>0</v>
      </c>
      <c r="Y2555" s="17">
        <v>0</v>
      </c>
      <c r="Z2555" s="21">
        <v>0</v>
      </c>
      <c r="AA2555" s="17">
        <v>501</v>
      </c>
      <c r="AB2555" s="21">
        <v>4653.5</v>
      </c>
      <c r="AC2555" s="17">
        <v>0</v>
      </c>
      <c r="AD2555" s="21">
        <v>0</v>
      </c>
      <c r="AE2555" s="21">
        <v>0</v>
      </c>
      <c r="AF2555" s="21">
        <v>4866.6499999999996</v>
      </c>
      <c r="AG2555" s="21" t="s">
        <v>35</v>
      </c>
      <c r="AI2555"/>
    </row>
    <row r="2556" spans="1:35">
      <c r="A2556" s="22">
        <v>2554</v>
      </c>
      <c r="B2556" s="28">
        <v>45870</v>
      </c>
      <c r="C2556" s="23" t="s">
        <v>41</v>
      </c>
      <c r="D2556" s="23" t="s">
        <v>98</v>
      </c>
      <c r="E2556" s="22">
        <v>772</v>
      </c>
      <c r="F2556" s="22">
        <v>38</v>
      </c>
      <c r="G2556" s="22">
        <v>0</v>
      </c>
      <c r="H2556" s="38">
        <v>0</v>
      </c>
      <c r="I2556" s="22">
        <v>18956</v>
      </c>
      <c r="J2556" s="22">
        <v>0</v>
      </c>
      <c r="K2556" s="22">
        <v>168506</v>
      </c>
      <c r="L2556" s="22">
        <v>950728</v>
      </c>
      <c r="M2556" s="22">
        <v>249717</v>
      </c>
      <c r="N2556" s="29">
        <v>655377.71</v>
      </c>
      <c r="O2556" s="22">
        <v>1847842</v>
      </c>
      <c r="P2556" s="29">
        <v>1693100.05</v>
      </c>
      <c r="Q2556" s="22">
        <v>0</v>
      </c>
      <c r="R2556" s="29">
        <v>0</v>
      </c>
      <c r="S2556" s="22">
        <v>0</v>
      </c>
      <c r="T2556" s="29">
        <v>0</v>
      </c>
      <c r="U2556" s="22">
        <v>124314</v>
      </c>
      <c r="V2556" s="29">
        <v>337134.07</v>
      </c>
      <c r="W2556" s="22">
        <v>8186</v>
      </c>
      <c r="X2556" s="29">
        <v>34221.69</v>
      </c>
      <c r="Y2556" s="22">
        <v>0</v>
      </c>
      <c r="Z2556" s="29">
        <v>0</v>
      </c>
      <c r="AA2556" s="22">
        <v>375455</v>
      </c>
      <c r="AB2556" s="29">
        <v>2028403.9</v>
      </c>
      <c r="AC2556" s="22">
        <v>0</v>
      </c>
      <c r="AD2556" s="29">
        <v>0</v>
      </c>
      <c r="AE2556" s="29">
        <v>2348477.7599999998</v>
      </c>
      <c r="AF2556" s="29">
        <v>2399759.66</v>
      </c>
      <c r="AG2556" s="29" t="s">
        <v>35</v>
      </c>
      <c r="AI2556"/>
    </row>
    <row r="2557" spans="1:35">
      <c r="A2557" s="17">
        <v>2555</v>
      </c>
      <c r="B2557" s="18">
        <v>45870</v>
      </c>
      <c r="C2557" s="19" t="s">
        <v>45</v>
      </c>
      <c r="D2557" s="19" t="s">
        <v>50</v>
      </c>
      <c r="E2557" s="17">
        <v>7276</v>
      </c>
      <c r="F2557" s="17">
        <v>3549</v>
      </c>
      <c r="G2557" s="17">
        <v>84600</v>
      </c>
      <c r="H2557" s="20">
        <v>10711</v>
      </c>
      <c r="I2557" s="17">
        <v>0</v>
      </c>
      <c r="J2557" s="17">
        <v>3671498</v>
      </c>
      <c r="K2557" s="17">
        <v>1082876</v>
      </c>
      <c r="L2557" s="17">
        <v>60944142</v>
      </c>
      <c r="M2557" s="17">
        <v>1112800</v>
      </c>
      <c r="N2557" s="21">
        <v>4380640.01</v>
      </c>
      <c r="O2557" s="17">
        <v>525371</v>
      </c>
      <c r="P2557" s="21">
        <v>3097694.37</v>
      </c>
      <c r="Q2557" s="17">
        <v>0</v>
      </c>
      <c r="R2557" s="21">
        <v>0</v>
      </c>
      <c r="S2557" s="17">
        <v>86714</v>
      </c>
      <c r="T2557" s="21">
        <v>500715.4</v>
      </c>
      <c r="U2557" s="17">
        <v>5284669</v>
      </c>
      <c r="V2557" s="21">
        <v>15266455.210000001</v>
      </c>
      <c r="W2557" s="17">
        <v>793750</v>
      </c>
      <c r="X2557" s="21">
        <v>4227453.2</v>
      </c>
      <c r="Y2557" s="17">
        <v>4615</v>
      </c>
      <c r="Z2557" s="21">
        <v>87266.71</v>
      </c>
      <c r="AA2557" s="17">
        <v>28819330</v>
      </c>
      <c r="AB2557" s="21">
        <v>142212767.88</v>
      </c>
      <c r="AC2557" s="17">
        <v>4</v>
      </c>
      <c r="AD2557" s="21">
        <v>2.76</v>
      </c>
      <c r="AE2557" s="21">
        <v>7979049.7800000003</v>
      </c>
      <c r="AF2557" s="21">
        <v>161793945.75999999</v>
      </c>
      <c r="AG2557" s="21" t="s">
        <v>35</v>
      </c>
      <c r="AI2557"/>
    </row>
    <row r="2558" spans="1:35">
      <c r="A2558" s="22">
        <v>2556</v>
      </c>
      <c r="B2558" s="28">
        <v>45870</v>
      </c>
      <c r="C2558" s="23" t="s">
        <v>33</v>
      </c>
      <c r="D2558" s="23" t="s">
        <v>51</v>
      </c>
      <c r="E2558" s="22">
        <v>194</v>
      </c>
      <c r="F2558" s="22">
        <v>2</v>
      </c>
      <c r="G2558" s="22">
        <v>0</v>
      </c>
      <c r="H2558" s="38">
        <v>0</v>
      </c>
      <c r="I2558" s="22">
        <v>0</v>
      </c>
      <c r="J2558" s="22">
        <v>0</v>
      </c>
      <c r="K2558" s="22">
        <v>0</v>
      </c>
      <c r="L2558" s="22">
        <v>244497</v>
      </c>
      <c r="M2558" s="22">
        <v>0</v>
      </c>
      <c r="N2558" s="29">
        <v>0</v>
      </c>
      <c r="O2558" s="22">
        <v>0</v>
      </c>
      <c r="P2558" s="29">
        <v>0</v>
      </c>
      <c r="Q2558" s="22">
        <v>0</v>
      </c>
      <c r="R2558" s="29">
        <v>0</v>
      </c>
      <c r="S2558" s="22">
        <v>0</v>
      </c>
      <c r="T2558" s="29">
        <v>0</v>
      </c>
      <c r="U2558" s="22">
        <v>22442</v>
      </c>
      <c r="V2558" s="29">
        <v>60618.79</v>
      </c>
      <c r="W2558" s="22">
        <v>2062</v>
      </c>
      <c r="X2558" s="29">
        <v>14467.86</v>
      </c>
      <c r="Y2558" s="22">
        <v>0</v>
      </c>
      <c r="Z2558" s="29">
        <v>0</v>
      </c>
      <c r="AA2558" s="22">
        <v>106543</v>
      </c>
      <c r="AB2558" s="29">
        <v>601491.19999999995</v>
      </c>
      <c r="AC2558" s="22">
        <v>0</v>
      </c>
      <c r="AD2558" s="29">
        <v>0</v>
      </c>
      <c r="AE2558" s="29">
        <v>0</v>
      </c>
      <c r="AF2558" s="29">
        <v>676577.85</v>
      </c>
      <c r="AG2558" s="29" t="s">
        <v>35</v>
      </c>
      <c r="AI2558"/>
    </row>
    <row r="2559" spans="1:35">
      <c r="A2559" s="17">
        <v>2557</v>
      </c>
      <c r="B2559" s="18">
        <v>45870</v>
      </c>
      <c r="C2559" s="19" t="s">
        <v>45</v>
      </c>
      <c r="D2559" s="19" t="s">
        <v>53</v>
      </c>
      <c r="E2559" s="17">
        <v>2930</v>
      </c>
      <c r="F2559" s="17">
        <v>1205</v>
      </c>
      <c r="G2559" s="17">
        <v>3283</v>
      </c>
      <c r="H2559" s="20">
        <v>2666</v>
      </c>
      <c r="I2559" s="17">
        <v>38138</v>
      </c>
      <c r="J2559" s="17">
        <v>2033444</v>
      </c>
      <c r="K2559" s="17">
        <v>0</v>
      </c>
      <c r="L2559" s="17">
        <v>29448349</v>
      </c>
      <c r="M2559" s="17">
        <v>0</v>
      </c>
      <c r="N2559" s="21">
        <v>0</v>
      </c>
      <c r="O2559" s="17">
        <v>0</v>
      </c>
      <c r="P2559" s="21">
        <v>0</v>
      </c>
      <c r="Q2559" s="17">
        <v>0</v>
      </c>
      <c r="R2559" s="21">
        <v>0</v>
      </c>
      <c r="S2559" s="17">
        <v>0</v>
      </c>
      <c r="T2559" s="21">
        <v>0</v>
      </c>
      <c r="U2559" s="17">
        <v>1118826</v>
      </c>
      <c r="V2559" s="21">
        <v>2978636.46</v>
      </c>
      <c r="W2559" s="17">
        <v>171929</v>
      </c>
      <c r="X2559" s="21">
        <v>661407.07999999996</v>
      </c>
      <c r="Y2559" s="17">
        <v>0</v>
      </c>
      <c r="Z2559" s="21">
        <v>0</v>
      </c>
      <c r="AA2559" s="17">
        <v>7785914</v>
      </c>
      <c r="AB2559" s="21">
        <v>36717265.670000002</v>
      </c>
      <c r="AC2559" s="17">
        <v>9</v>
      </c>
      <c r="AD2559" s="21">
        <v>83.56</v>
      </c>
      <c r="AE2559" s="21">
        <v>0</v>
      </c>
      <c r="AF2559" s="21">
        <v>40357392.770000003</v>
      </c>
      <c r="AG2559" s="21" t="s">
        <v>35</v>
      </c>
      <c r="AI2559"/>
    </row>
    <row r="2560" spans="1:35">
      <c r="A2560" s="22">
        <v>2558</v>
      </c>
      <c r="B2560" s="28">
        <v>45870</v>
      </c>
      <c r="C2560" s="23" t="s">
        <v>38</v>
      </c>
      <c r="D2560" s="23" t="s">
        <v>54</v>
      </c>
      <c r="E2560" s="22">
        <v>0</v>
      </c>
      <c r="F2560" s="22">
        <v>0</v>
      </c>
      <c r="G2560" s="22">
        <v>0</v>
      </c>
      <c r="H2560" s="38">
        <v>0</v>
      </c>
      <c r="I2560" s="22">
        <v>0</v>
      </c>
      <c r="J2560" s="22">
        <v>0</v>
      </c>
      <c r="K2560" s="22">
        <v>249131</v>
      </c>
      <c r="L2560" s="22">
        <v>0</v>
      </c>
      <c r="M2560" s="22">
        <v>157689</v>
      </c>
      <c r="N2560" s="29">
        <v>1019530.07</v>
      </c>
      <c r="O2560" s="22">
        <v>301177</v>
      </c>
      <c r="P2560" s="29">
        <v>3575868.75</v>
      </c>
      <c r="Q2560" s="22">
        <v>0</v>
      </c>
      <c r="R2560" s="29">
        <v>0</v>
      </c>
      <c r="S2560" s="22">
        <v>396</v>
      </c>
      <c r="T2560" s="29">
        <v>3255.6</v>
      </c>
      <c r="U2560" s="22">
        <v>0</v>
      </c>
      <c r="V2560" s="29">
        <v>0</v>
      </c>
      <c r="W2560" s="22">
        <v>0</v>
      </c>
      <c r="X2560" s="29">
        <v>0</v>
      </c>
      <c r="Y2560" s="22">
        <v>0</v>
      </c>
      <c r="Z2560" s="29">
        <v>0</v>
      </c>
      <c r="AA2560" s="22">
        <v>0</v>
      </c>
      <c r="AB2560" s="29">
        <v>0</v>
      </c>
      <c r="AC2560" s="22">
        <v>0</v>
      </c>
      <c r="AD2560" s="29">
        <v>0</v>
      </c>
      <c r="AE2560" s="29">
        <v>4598654.42</v>
      </c>
      <c r="AF2560" s="29">
        <v>0</v>
      </c>
      <c r="AG2560" s="29" t="s">
        <v>40</v>
      </c>
      <c r="AI2560"/>
    </row>
    <row r="2561" spans="1:35">
      <c r="A2561" s="17">
        <v>2559</v>
      </c>
      <c r="B2561" s="18">
        <v>45870</v>
      </c>
      <c r="C2561" s="19" t="s">
        <v>41</v>
      </c>
      <c r="D2561" s="19" t="s">
        <v>55</v>
      </c>
      <c r="E2561" s="17">
        <v>1255</v>
      </c>
      <c r="F2561" s="17">
        <v>516</v>
      </c>
      <c r="G2561" s="17">
        <v>7346</v>
      </c>
      <c r="H2561" s="20">
        <v>69387</v>
      </c>
      <c r="I2561" s="17">
        <v>0</v>
      </c>
      <c r="J2561" s="17">
        <v>66207</v>
      </c>
      <c r="K2561" s="17">
        <v>44326</v>
      </c>
      <c r="L2561" s="17">
        <v>3264836</v>
      </c>
      <c r="M2561" s="17">
        <v>49415</v>
      </c>
      <c r="N2561" s="21">
        <v>210132.78</v>
      </c>
      <c r="O2561" s="17">
        <v>23095</v>
      </c>
      <c r="P2561" s="21">
        <v>231375.13</v>
      </c>
      <c r="Q2561" s="17">
        <v>0</v>
      </c>
      <c r="R2561" s="21">
        <v>0</v>
      </c>
      <c r="S2561" s="17">
        <v>184</v>
      </c>
      <c r="T2561" s="21">
        <v>954.8</v>
      </c>
      <c r="U2561" s="17">
        <v>449333</v>
      </c>
      <c r="V2561" s="21">
        <v>1336039.81</v>
      </c>
      <c r="W2561" s="17">
        <v>41131</v>
      </c>
      <c r="X2561" s="21">
        <v>116130.41</v>
      </c>
      <c r="Y2561" s="17">
        <v>0</v>
      </c>
      <c r="Z2561" s="21">
        <v>0</v>
      </c>
      <c r="AA2561" s="17">
        <v>2254889</v>
      </c>
      <c r="AB2561" s="21">
        <v>13630760.51</v>
      </c>
      <c r="AC2561" s="17">
        <v>0</v>
      </c>
      <c r="AD2561" s="21">
        <v>0</v>
      </c>
      <c r="AE2561" s="21">
        <v>442462.71</v>
      </c>
      <c r="AF2561" s="21">
        <v>15082930.73</v>
      </c>
      <c r="AG2561" s="21" t="s">
        <v>35</v>
      </c>
      <c r="AI2561"/>
    </row>
    <row r="2562" spans="1:35">
      <c r="A2562" s="22">
        <v>2560</v>
      </c>
      <c r="B2562" s="28">
        <v>45870</v>
      </c>
      <c r="C2562" s="23" t="s">
        <v>38</v>
      </c>
      <c r="D2562" s="23" t="s">
        <v>56</v>
      </c>
      <c r="E2562" s="22">
        <v>413</v>
      </c>
      <c r="F2562" s="22">
        <v>330</v>
      </c>
      <c r="G2562" s="22">
        <v>661</v>
      </c>
      <c r="H2562" s="38">
        <v>87</v>
      </c>
      <c r="I2562" s="22">
        <v>0</v>
      </c>
      <c r="J2562" s="22">
        <v>8688</v>
      </c>
      <c r="K2562" s="22">
        <v>419327</v>
      </c>
      <c r="L2562" s="22">
        <v>1645943</v>
      </c>
      <c r="M2562" s="22">
        <v>404574</v>
      </c>
      <c r="N2562" s="29">
        <v>1821847.53</v>
      </c>
      <c r="O2562" s="22">
        <v>279663</v>
      </c>
      <c r="P2562" s="29">
        <v>2438667.5</v>
      </c>
      <c r="Q2562" s="22">
        <v>0</v>
      </c>
      <c r="R2562" s="29">
        <v>0</v>
      </c>
      <c r="S2562" s="22">
        <v>1523</v>
      </c>
      <c r="T2562" s="29">
        <v>4779.5</v>
      </c>
      <c r="U2562" s="22">
        <v>164037</v>
      </c>
      <c r="V2562" s="29">
        <v>443285.56</v>
      </c>
      <c r="W2562" s="22">
        <v>80384</v>
      </c>
      <c r="X2562" s="29">
        <v>238440.89</v>
      </c>
      <c r="Y2562" s="22">
        <v>0</v>
      </c>
      <c r="Z2562" s="29">
        <v>0</v>
      </c>
      <c r="AA2562" s="22">
        <v>646989</v>
      </c>
      <c r="AB2562" s="29">
        <v>3743322.74</v>
      </c>
      <c r="AC2562" s="22">
        <v>0</v>
      </c>
      <c r="AD2562" s="29">
        <v>0</v>
      </c>
      <c r="AE2562" s="29">
        <v>4265294.53</v>
      </c>
      <c r="AF2562" s="29">
        <v>4425049.1900000004</v>
      </c>
      <c r="AG2562" s="29" t="s">
        <v>35</v>
      </c>
      <c r="AI2562"/>
    </row>
    <row r="2563" spans="1:35">
      <c r="A2563" s="17">
        <v>2561</v>
      </c>
      <c r="B2563" s="18">
        <v>45870</v>
      </c>
      <c r="C2563" s="19" t="s">
        <v>41</v>
      </c>
      <c r="D2563" s="19" t="s">
        <v>57</v>
      </c>
      <c r="E2563" s="17">
        <v>436</v>
      </c>
      <c r="F2563" s="17">
        <v>5</v>
      </c>
      <c r="G2563" s="17">
        <v>8330</v>
      </c>
      <c r="H2563" s="20">
        <v>0</v>
      </c>
      <c r="I2563" s="17">
        <v>24008</v>
      </c>
      <c r="J2563" s="17">
        <v>0</v>
      </c>
      <c r="K2563" s="17">
        <v>813</v>
      </c>
      <c r="L2563" s="17">
        <v>1080348</v>
      </c>
      <c r="M2563" s="17">
        <v>1463</v>
      </c>
      <c r="N2563" s="21">
        <v>7454.43</v>
      </c>
      <c r="O2563" s="17">
        <v>1012</v>
      </c>
      <c r="P2563" s="21">
        <v>5929.65</v>
      </c>
      <c r="Q2563" s="17">
        <v>0</v>
      </c>
      <c r="R2563" s="21">
        <v>0</v>
      </c>
      <c r="S2563" s="17">
        <v>35</v>
      </c>
      <c r="T2563" s="21">
        <v>243.6</v>
      </c>
      <c r="U2563" s="17">
        <v>75131</v>
      </c>
      <c r="V2563" s="21">
        <v>226798.7</v>
      </c>
      <c r="W2563" s="17">
        <v>49954</v>
      </c>
      <c r="X2563" s="21">
        <v>199824.64000000001</v>
      </c>
      <c r="Y2563" s="17">
        <v>181</v>
      </c>
      <c r="Z2563" s="21">
        <v>6161.94</v>
      </c>
      <c r="AA2563" s="17">
        <v>221305</v>
      </c>
      <c r="AB2563" s="21">
        <v>1445431.78</v>
      </c>
      <c r="AC2563" s="17">
        <v>0</v>
      </c>
      <c r="AD2563" s="21">
        <v>0</v>
      </c>
      <c r="AE2563" s="21">
        <v>13627.68</v>
      </c>
      <c r="AF2563" s="21">
        <v>1878217.06</v>
      </c>
      <c r="AG2563" s="21" t="s">
        <v>35</v>
      </c>
      <c r="AI2563"/>
    </row>
    <row r="2564" spans="1:35">
      <c r="A2564" s="22">
        <v>2562</v>
      </c>
      <c r="B2564" s="28">
        <v>45870</v>
      </c>
      <c r="C2564" s="23" t="s">
        <v>38</v>
      </c>
      <c r="D2564" s="23" t="s">
        <v>58</v>
      </c>
      <c r="E2564" s="22">
        <v>12</v>
      </c>
      <c r="F2564" s="22">
        <v>3</v>
      </c>
      <c r="G2564" s="22">
        <v>0</v>
      </c>
      <c r="H2564" s="38">
        <v>0</v>
      </c>
      <c r="I2564" s="22">
        <v>0</v>
      </c>
      <c r="J2564" s="22">
        <v>0</v>
      </c>
      <c r="K2564" s="22">
        <v>0</v>
      </c>
      <c r="L2564" s="22">
        <v>101829</v>
      </c>
      <c r="M2564" s="22">
        <v>0</v>
      </c>
      <c r="N2564" s="29">
        <v>0</v>
      </c>
      <c r="O2564" s="22">
        <v>0</v>
      </c>
      <c r="P2564" s="29">
        <v>0</v>
      </c>
      <c r="Q2564" s="22">
        <v>0</v>
      </c>
      <c r="R2564" s="29">
        <v>0</v>
      </c>
      <c r="S2564" s="22">
        <v>0</v>
      </c>
      <c r="T2564" s="29">
        <v>0</v>
      </c>
      <c r="U2564" s="22">
        <v>20290</v>
      </c>
      <c r="V2564" s="29">
        <v>78523.210000000006</v>
      </c>
      <c r="W2564" s="22">
        <v>14530</v>
      </c>
      <c r="X2564" s="29">
        <v>52126.53</v>
      </c>
      <c r="Y2564" s="22">
        <v>0</v>
      </c>
      <c r="Z2564" s="29">
        <v>0</v>
      </c>
      <c r="AA2564" s="22">
        <v>24778</v>
      </c>
      <c r="AB2564" s="29">
        <v>156976.79999999999</v>
      </c>
      <c r="AC2564" s="22">
        <v>0</v>
      </c>
      <c r="AD2564" s="29">
        <v>0</v>
      </c>
      <c r="AE2564" s="29">
        <v>0</v>
      </c>
      <c r="AF2564" s="29">
        <v>287626.53999999998</v>
      </c>
      <c r="AG2564" s="29" t="s">
        <v>35</v>
      </c>
      <c r="AI2564"/>
    </row>
    <row r="2565" spans="1:35">
      <c r="A2565" s="17">
        <v>2563</v>
      </c>
      <c r="B2565" s="18">
        <v>45870</v>
      </c>
      <c r="C2565" s="19" t="s">
        <v>41</v>
      </c>
      <c r="D2565" s="19" t="s">
        <v>59</v>
      </c>
      <c r="E2565" s="17">
        <v>242</v>
      </c>
      <c r="F2565" s="17">
        <v>38</v>
      </c>
      <c r="G2565" s="17">
        <v>1556</v>
      </c>
      <c r="H2565" s="20">
        <v>0</v>
      </c>
      <c r="I2565" s="17">
        <v>0</v>
      </c>
      <c r="J2565" s="17">
        <v>40423</v>
      </c>
      <c r="K2565" s="17">
        <v>14205</v>
      </c>
      <c r="L2565" s="17">
        <v>604978</v>
      </c>
      <c r="M2565" s="17">
        <v>28502</v>
      </c>
      <c r="N2565" s="21">
        <v>74149.259999999995</v>
      </c>
      <c r="O2565" s="17">
        <v>7645</v>
      </c>
      <c r="P2565" s="21">
        <v>33768.410000000003</v>
      </c>
      <c r="Q2565" s="17">
        <v>0</v>
      </c>
      <c r="R2565" s="21">
        <v>0</v>
      </c>
      <c r="S2565" s="17">
        <v>316</v>
      </c>
      <c r="T2565" s="21">
        <v>1025.5</v>
      </c>
      <c r="U2565" s="17">
        <v>124332</v>
      </c>
      <c r="V2565" s="21">
        <v>282285.78999999998</v>
      </c>
      <c r="W2565" s="17">
        <v>4439</v>
      </c>
      <c r="X2565" s="21">
        <v>11898.25</v>
      </c>
      <c r="Y2565" s="17">
        <v>0</v>
      </c>
      <c r="Z2565" s="21">
        <v>0</v>
      </c>
      <c r="AA2565" s="17">
        <v>404583</v>
      </c>
      <c r="AB2565" s="21">
        <v>1849876.12</v>
      </c>
      <c r="AC2565" s="17">
        <v>0</v>
      </c>
      <c r="AD2565" s="21">
        <v>0</v>
      </c>
      <c r="AE2565" s="21">
        <v>108943.17</v>
      </c>
      <c r="AF2565" s="21">
        <v>2144060.16</v>
      </c>
      <c r="AG2565" s="21" t="s">
        <v>35</v>
      </c>
      <c r="AI2565"/>
    </row>
    <row r="2566" spans="1:35">
      <c r="A2566" s="22">
        <v>2564</v>
      </c>
      <c r="B2566" s="28">
        <v>45870</v>
      </c>
      <c r="C2566" s="23" t="s">
        <v>38</v>
      </c>
      <c r="D2566" s="23" t="s">
        <v>103</v>
      </c>
      <c r="E2566" s="22">
        <v>2</v>
      </c>
      <c r="F2566" s="22">
        <v>0</v>
      </c>
      <c r="G2566" s="22">
        <v>0</v>
      </c>
      <c r="H2566" s="38">
        <v>0</v>
      </c>
      <c r="I2566" s="22">
        <v>0</v>
      </c>
      <c r="J2566" s="22">
        <v>0</v>
      </c>
      <c r="K2566" s="22">
        <v>0</v>
      </c>
      <c r="L2566" s="22">
        <v>23158</v>
      </c>
      <c r="M2566" s="22">
        <v>0</v>
      </c>
      <c r="N2566" s="29">
        <v>0</v>
      </c>
      <c r="O2566" s="22">
        <v>0</v>
      </c>
      <c r="P2566" s="29">
        <v>0</v>
      </c>
      <c r="Q2566" s="22">
        <v>0</v>
      </c>
      <c r="R2566" s="29">
        <v>0</v>
      </c>
      <c r="S2566" s="22">
        <v>0</v>
      </c>
      <c r="T2566" s="29">
        <v>0</v>
      </c>
      <c r="U2566" s="22">
        <v>1217</v>
      </c>
      <c r="V2566" s="29">
        <v>4221.3500000000004</v>
      </c>
      <c r="W2566" s="22">
        <v>299</v>
      </c>
      <c r="X2566" s="29">
        <v>1043.5899999999999</v>
      </c>
      <c r="Y2566" s="22">
        <v>0</v>
      </c>
      <c r="Z2566" s="29">
        <v>0</v>
      </c>
      <c r="AA2566" s="22">
        <v>2057</v>
      </c>
      <c r="AB2566" s="29">
        <v>13234.8</v>
      </c>
      <c r="AC2566" s="22">
        <v>0</v>
      </c>
      <c r="AD2566" s="29">
        <v>0</v>
      </c>
      <c r="AE2566" s="29">
        <v>0</v>
      </c>
      <c r="AF2566" s="29">
        <v>18499.739999999998</v>
      </c>
      <c r="AG2566" s="29" t="s">
        <v>35</v>
      </c>
      <c r="AI2566"/>
    </row>
    <row r="2567" spans="1:35">
      <c r="A2567" s="17">
        <v>2565</v>
      </c>
      <c r="B2567" s="18">
        <v>45870</v>
      </c>
      <c r="C2567" s="19" t="s">
        <v>33</v>
      </c>
      <c r="D2567" s="19" t="s">
        <v>60</v>
      </c>
      <c r="E2567" s="17">
        <v>716</v>
      </c>
      <c r="F2567" s="17">
        <v>2</v>
      </c>
      <c r="G2567" s="17">
        <v>0</v>
      </c>
      <c r="H2567" s="20">
        <v>5034</v>
      </c>
      <c r="I2567" s="17">
        <v>0</v>
      </c>
      <c r="J2567" s="17">
        <v>0</v>
      </c>
      <c r="K2567" s="17">
        <v>3502</v>
      </c>
      <c r="L2567" s="17">
        <v>5666580</v>
      </c>
      <c r="M2567" s="17">
        <v>2624</v>
      </c>
      <c r="N2567" s="21">
        <v>5568.5</v>
      </c>
      <c r="O2567" s="17">
        <v>20875</v>
      </c>
      <c r="P2567" s="21">
        <v>16359.08</v>
      </c>
      <c r="Q2567" s="17">
        <v>0</v>
      </c>
      <c r="R2567" s="21">
        <v>0</v>
      </c>
      <c r="S2567" s="17">
        <v>13</v>
      </c>
      <c r="T2567" s="21">
        <v>22.5</v>
      </c>
      <c r="U2567" s="17">
        <v>129354</v>
      </c>
      <c r="V2567" s="21">
        <v>288774.40999999997</v>
      </c>
      <c r="W2567" s="17">
        <v>7682</v>
      </c>
      <c r="X2567" s="21">
        <v>30396.41</v>
      </c>
      <c r="Y2567" s="17">
        <v>0</v>
      </c>
      <c r="Z2567" s="21">
        <v>0</v>
      </c>
      <c r="AA2567" s="17">
        <v>728893</v>
      </c>
      <c r="AB2567" s="21">
        <v>3662892.36</v>
      </c>
      <c r="AC2567" s="17">
        <v>1</v>
      </c>
      <c r="AD2567" s="21">
        <v>0.2</v>
      </c>
      <c r="AE2567" s="21">
        <v>21950.080000000002</v>
      </c>
      <c r="AF2567" s="21">
        <v>3982063.38</v>
      </c>
      <c r="AG2567" s="21" t="s">
        <v>35</v>
      </c>
      <c r="AI2567"/>
    </row>
    <row r="2568" spans="1:35">
      <c r="A2568" s="22">
        <v>2566</v>
      </c>
      <c r="B2568" s="28">
        <v>45870</v>
      </c>
      <c r="C2568" s="23" t="s">
        <v>33</v>
      </c>
      <c r="D2568" s="23" t="s">
        <v>61</v>
      </c>
      <c r="E2568" s="22">
        <v>377</v>
      </c>
      <c r="F2568" s="22">
        <v>4</v>
      </c>
      <c r="G2568" s="22">
        <v>2536</v>
      </c>
      <c r="H2568" s="38">
        <v>336</v>
      </c>
      <c r="I2568" s="22">
        <v>60955</v>
      </c>
      <c r="J2568" s="22">
        <v>0</v>
      </c>
      <c r="K2568" s="22">
        <v>2734</v>
      </c>
      <c r="L2568" s="22">
        <v>1251581</v>
      </c>
      <c r="M2568" s="22">
        <v>12311</v>
      </c>
      <c r="N2568" s="29">
        <v>42125.03</v>
      </c>
      <c r="O2568" s="22">
        <v>3029</v>
      </c>
      <c r="P2568" s="29">
        <v>36429.06</v>
      </c>
      <c r="Q2568" s="22">
        <v>0</v>
      </c>
      <c r="R2568" s="29">
        <v>0</v>
      </c>
      <c r="S2568" s="22">
        <v>124</v>
      </c>
      <c r="T2568" s="29">
        <v>832.3</v>
      </c>
      <c r="U2568" s="22">
        <v>87692</v>
      </c>
      <c r="V2568" s="29">
        <v>217578.45</v>
      </c>
      <c r="W2568" s="22">
        <v>19419</v>
      </c>
      <c r="X2568" s="29">
        <v>110339.89</v>
      </c>
      <c r="Y2568" s="22">
        <v>0</v>
      </c>
      <c r="Z2568" s="29">
        <v>0</v>
      </c>
      <c r="AA2568" s="22">
        <v>1992398</v>
      </c>
      <c r="AB2568" s="29">
        <v>5518494.3899999997</v>
      </c>
      <c r="AC2568" s="22">
        <v>0</v>
      </c>
      <c r="AD2568" s="29">
        <v>0</v>
      </c>
      <c r="AE2568" s="29">
        <v>79386.39</v>
      </c>
      <c r="AF2568" s="29">
        <v>5846412.7299999995</v>
      </c>
      <c r="AG2568" s="29" t="s">
        <v>35</v>
      </c>
      <c r="AI2568"/>
    </row>
    <row r="2569" spans="1:35">
      <c r="A2569" s="17">
        <v>2567</v>
      </c>
      <c r="B2569" s="18">
        <v>45870</v>
      </c>
      <c r="C2569" s="19" t="s">
        <v>41</v>
      </c>
      <c r="D2569" s="19" t="s">
        <v>62</v>
      </c>
      <c r="E2569" s="17">
        <v>1791</v>
      </c>
      <c r="F2569" s="17">
        <v>294</v>
      </c>
      <c r="G2569" s="17">
        <v>22434</v>
      </c>
      <c r="H2569" s="20">
        <v>0</v>
      </c>
      <c r="I2569" s="17">
        <v>0</v>
      </c>
      <c r="J2569" s="17">
        <v>6120641</v>
      </c>
      <c r="K2569" s="17">
        <v>1505570</v>
      </c>
      <c r="L2569" s="17">
        <v>14569675</v>
      </c>
      <c r="M2569" s="17">
        <v>3386520</v>
      </c>
      <c r="N2569" s="21">
        <v>8508294.9600000009</v>
      </c>
      <c r="O2569" s="17">
        <v>1935032</v>
      </c>
      <c r="P2569" s="21">
        <v>10872652.32</v>
      </c>
      <c r="Q2569" s="17">
        <v>0</v>
      </c>
      <c r="R2569" s="21">
        <v>0</v>
      </c>
      <c r="S2569" s="17">
        <v>5601</v>
      </c>
      <c r="T2569" s="21">
        <v>27135.22</v>
      </c>
      <c r="U2569" s="17">
        <v>2725116</v>
      </c>
      <c r="V2569" s="21">
        <v>8547716.1500000004</v>
      </c>
      <c r="W2569" s="17">
        <v>1100165</v>
      </c>
      <c r="X2569" s="21">
        <v>4496189.59</v>
      </c>
      <c r="Y2569" s="17">
        <v>3113</v>
      </c>
      <c r="Z2569" s="21">
        <v>43538.31</v>
      </c>
      <c r="AA2569" s="17">
        <v>7150468</v>
      </c>
      <c r="AB2569" s="21">
        <v>38990965.979999997</v>
      </c>
      <c r="AC2569" s="17">
        <v>0</v>
      </c>
      <c r="AD2569" s="21">
        <v>0</v>
      </c>
      <c r="AE2569" s="21">
        <v>19408082.5</v>
      </c>
      <c r="AF2569" s="21">
        <v>52078410.030000001</v>
      </c>
      <c r="AG2569" s="21" t="s">
        <v>35</v>
      </c>
      <c r="AI2569"/>
    </row>
    <row r="2570" spans="1:35">
      <c r="A2570" s="22">
        <v>2568</v>
      </c>
      <c r="B2570" s="28">
        <v>45870</v>
      </c>
      <c r="C2570" s="23" t="s">
        <v>36</v>
      </c>
      <c r="D2570" s="23" t="s">
        <v>64</v>
      </c>
      <c r="E2570" s="22">
        <v>0</v>
      </c>
      <c r="F2570" s="22">
        <v>0</v>
      </c>
      <c r="G2570" s="22">
        <v>0</v>
      </c>
      <c r="H2570" s="38">
        <v>461599</v>
      </c>
      <c r="I2570" s="22">
        <v>0</v>
      </c>
      <c r="J2570" s="22">
        <v>11052</v>
      </c>
      <c r="K2570" s="22">
        <v>0</v>
      </c>
      <c r="L2570" s="22">
        <v>10786644</v>
      </c>
      <c r="M2570" s="22">
        <v>0</v>
      </c>
      <c r="N2570" s="29">
        <v>0</v>
      </c>
      <c r="O2570" s="22">
        <v>0</v>
      </c>
      <c r="P2570" s="29">
        <v>0</v>
      </c>
      <c r="Q2570" s="22">
        <v>0</v>
      </c>
      <c r="R2570" s="29">
        <v>0</v>
      </c>
      <c r="S2570" s="22">
        <v>0</v>
      </c>
      <c r="T2570" s="29">
        <v>0</v>
      </c>
      <c r="U2570" s="22">
        <v>125637</v>
      </c>
      <c r="V2570" s="29">
        <v>260743.79</v>
      </c>
      <c r="W2570" s="22">
        <v>2218</v>
      </c>
      <c r="X2570" s="29">
        <v>5919.86</v>
      </c>
      <c r="Y2570" s="22">
        <v>0</v>
      </c>
      <c r="Z2570" s="29">
        <v>0</v>
      </c>
      <c r="AA2570" s="22">
        <v>2235674</v>
      </c>
      <c r="AB2570" s="29">
        <v>7389156.9500000002</v>
      </c>
      <c r="AC2570" s="22">
        <v>0</v>
      </c>
      <c r="AD2570" s="29">
        <v>0</v>
      </c>
      <c r="AE2570" s="29">
        <v>0</v>
      </c>
      <c r="AF2570" s="29">
        <v>7655820.6000000006</v>
      </c>
      <c r="AG2570" s="29" t="s">
        <v>35</v>
      </c>
      <c r="AI2570"/>
    </row>
    <row r="2571" spans="1:35">
      <c r="A2571" s="17">
        <v>2569</v>
      </c>
      <c r="B2571" s="18">
        <v>45870</v>
      </c>
      <c r="C2571" s="19" t="s">
        <v>41</v>
      </c>
      <c r="D2571" s="19" t="s">
        <v>65</v>
      </c>
      <c r="E2571" s="17">
        <v>12878</v>
      </c>
      <c r="F2571" s="17">
        <v>8517</v>
      </c>
      <c r="G2571" s="17">
        <v>1695572</v>
      </c>
      <c r="H2571" s="20">
        <v>2026</v>
      </c>
      <c r="I2571" s="17">
        <v>2231704</v>
      </c>
      <c r="J2571" s="17">
        <v>945987</v>
      </c>
      <c r="K2571" s="17">
        <v>25026293</v>
      </c>
      <c r="L2571" s="17">
        <v>61135406</v>
      </c>
      <c r="M2571" s="17">
        <v>93489590</v>
      </c>
      <c r="N2571" s="21">
        <v>215721466.74000001</v>
      </c>
      <c r="O2571" s="17">
        <v>38971855</v>
      </c>
      <c r="P2571" s="21">
        <v>323009012.29000002</v>
      </c>
      <c r="Q2571" s="17">
        <v>0</v>
      </c>
      <c r="R2571" s="21">
        <v>0</v>
      </c>
      <c r="S2571" s="17">
        <v>158775</v>
      </c>
      <c r="T2571" s="21">
        <v>1069607.2</v>
      </c>
      <c r="U2571" s="17">
        <v>8536880</v>
      </c>
      <c r="V2571" s="21">
        <v>34907802.369999997</v>
      </c>
      <c r="W2571" s="17">
        <v>6043921</v>
      </c>
      <c r="X2571" s="21">
        <v>34282737.609999999</v>
      </c>
      <c r="Y2571" s="17">
        <v>43368</v>
      </c>
      <c r="Z2571" s="21">
        <v>782203.51</v>
      </c>
      <c r="AA2571" s="17">
        <v>31838734</v>
      </c>
      <c r="AB2571" s="21">
        <v>221614970.00999999</v>
      </c>
      <c r="AC2571" s="17">
        <v>21</v>
      </c>
      <c r="AD2571" s="21">
        <v>16.510000000000002</v>
      </c>
      <c r="AE2571" s="21">
        <v>539800086.23000002</v>
      </c>
      <c r="AF2571" s="21">
        <v>291587730.00999999</v>
      </c>
      <c r="AG2571" s="21" t="s">
        <v>40</v>
      </c>
      <c r="AI2571"/>
    </row>
    <row r="2572" spans="1:35">
      <c r="A2572" s="22">
        <v>2570</v>
      </c>
      <c r="B2572" s="28">
        <v>45870</v>
      </c>
      <c r="C2572" s="23" t="s">
        <v>38</v>
      </c>
      <c r="D2572" s="23" t="s">
        <v>66</v>
      </c>
      <c r="E2572" s="22">
        <v>46</v>
      </c>
      <c r="F2572" s="22">
        <v>25</v>
      </c>
      <c r="G2572" s="22">
        <v>0</v>
      </c>
      <c r="H2572" s="38">
        <v>0</v>
      </c>
      <c r="I2572" s="22">
        <v>0</v>
      </c>
      <c r="J2572" s="22">
        <v>0</v>
      </c>
      <c r="K2572" s="22">
        <v>964227</v>
      </c>
      <c r="L2572" s="22">
        <v>845034</v>
      </c>
      <c r="M2572" s="22">
        <v>1167950</v>
      </c>
      <c r="N2572" s="29">
        <v>4514068.96</v>
      </c>
      <c r="O2572" s="22">
        <v>2088292</v>
      </c>
      <c r="P2572" s="29">
        <v>10198341.119999999</v>
      </c>
      <c r="Q2572" s="22">
        <v>0</v>
      </c>
      <c r="R2572" s="29">
        <v>0</v>
      </c>
      <c r="S2572" s="22">
        <v>2695</v>
      </c>
      <c r="T2572" s="29">
        <v>19366.46</v>
      </c>
      <c r="U2572" s="22">
        <v>290132</v>
      </c>
      <c r="V2572" s="29">
        <v>1491579.86</v>
      </c>
      <c r="W2572" s="22">
        <v>0</v>
      </c>
      <c r="X2572" s="29">
        <v>0</v>
      </c>
      <c r="Y2572" s="22">
        <v>0</v>
      </c>
      <c r="Z2572" s="29">
        <v>0</v>
      </c>
      <c r="AA2572" s="22">
        <v>252451</v>
      </c>
      <c r="AB2572" s="29">
        <v>1574206.33</v>
      </c>
      <c r="AC2572" s="22">
        <v>0</v>
      </c>
      <c r="AD2572" s="29">
        <v>0</v>
      </c>
      <c r="AE2572" s="29">
        <v>14731776.539999999</v>
      </c>
      <c r="AF2572" s="29">
        <v>3065786.1900000004</v>
      </c>
      <c r="AG2572" s="29" t="s">
        <v>40</v>
      </c>
      <c r="AI2572"/>
    </row>
    <row r="2573" spans="1:35">
      <c r="A2573" s="17">
        <v>2571</v>
      </c>
      <c r="B2573" s="18">
        <v>45870</v>
      </c>
      <c r="C2573" s="19" t="s">
        <v>41</v>
      </c>
      <c r="D2573" s="19" t="s">
        <v>67</v>
      </c>
      <c r="E2573" s="17">
        <v>8953</v>
      </c>
      <c r="F2573" s="17">
        <v>2892</v>
      </c>
      <c r="G2573" s="17">
        <v>2212426</v>
      </c>
      <c r="H2573" s="20">
        <v>6235</v>
      </c>
      <c r="I2573" s="17">
        <v>604512</v>
      </c>
      <c r="J2573" s="17">
        <v>3838389</v>
      </c>
      <c r="K2573" s="17">
        <v>18179261</v>
      </c>
      <c r="L2573" s="17">
        <v>31489809</v>
      </c>
      <c r="M2573" s="17">
        <v>18341341</v>
      </c>
      <c r="N2573" s="21">
        <v>100997902.25</v>
      </c>
      <c r="O2573" s="17">
        <v>68446324</v>
      </c>
      <c r="P2573" s="21">
        <v>243926495.09</v>
      </c>
      <c r="Q2573" s="17">
        <v>41</v>
      </c>
      <c r="R2573" s="21">
        <v>2586.39</v>
      </c>
      <c r="S2573" s="17">
        <v>54104</v>
      </c>
      <c r="T2573" s="21">
        <v>280295.59000000003</v>
      </c>
      <c r="U2573" s="17">
        <v>4795610</v>
      </c>
      <c r="V2573" s="21">
        <v>22293209.989999998</v>
      </c>
      <c r="W2573" s="17">
        <v>3056417</v>
      </c>
      <c r="X2573" s="21">
        <v>20230195.77</v>
      </c>
      <c r="Y2573" s="17">
        <v>3735</v>
      </c>
      <c r="Z2573" s="21">
        <v>84315.3</v>
      </c>
      <c r="AA2573" s="17">
        <v>13233821</v>
      </c>
      <c r="AB2573" s="21">
        <v>100316469.31999999</v>
      </c>
      <c r="AC2573" s="17">
        <v>0</v>
      </c>
      <c r="AD2573" s="21">
        <v>0</v>
      </c>
      <c r="AE2573" s="21">
        <v>345207279.31999999</v>
      </c>
      <c r="AF2573" s="21">
        <v>142924190.38</v>
      </c>
      <c r="AG2573" s="21" t="s">
        <v>40</v>
      </c>
      <c r="AI2573"/>
    </row>
    <row r="2574" spans="1:35">
      <c r="A2574" s="22">
        <v>2572</v>
      </c>
      <c r="B2574" s="28">
        <v>45870</v>
      </c>
      <c r="C2574" s="23" t="s">
        <v>41</v>
      </c>
      <c r="D2574" s="23" t="s">
        <v>68</v>
      </c>
      <c r="E2574" s="22">
        <v>2327</v>
      </c>
      <c r="F2574" s="22">
        <v>653</v>
      </c>
      <c r="G2574" s="22">
        <v>13733</v>
      </c>
      <c r="H2574" s="38">
        <v>1377</v>
      </c>
      <c r="I2574" s="22">
        <v>0</v>
      </c>
      <c r="J2574" s="22">
        <v>397226</v>
      </c>
      <c r="K2574" s="22">
        <v>45055</v>
      </c>
      <c r="L2574" s="22">
        <v>12017339</v>
      </c>
      <c r="M2574" s="22">
        <v>78769</v>
      </c>
      <c r="N2574" s="29">
        <v>351889.24</v>
      </c>
      <c r="O2574" s="22">
        <v>72074</v>
      </c>
      <c r="P2574" s="29">
        <v>312244.18</v>
      </c>
      <c r="Q2574" s="22">
        <v>0</v>
      </c>
      <c r="R2574" s="29">
        <v>0</v>
      </c>
      <c r="S2574" s="22">
        <v>528</v>
      </c>
      <c r="T2574" s="29">
        <v>3268.14</v>
      </c>
      <c r="U2574" s="22">
        <v>962905</v>
      </c>
      <c r="V2574" s="29">
        <v>2332988.62</v>
      </c>
      <c r="W2574" s="22">
        <v>185102</v>
      </c>
      <c r="X2574" s="29">
        <v>566735.5</v>
      </c>
      <c r="Y2574" s="22">
        <v>0</v>
      </c>
      <c r="Z2574" s="29">
        <v>0</v>
      </c>
      <c r="AA2574" s="22">
        <v>4505419</v>
      </c>
      <c r="AB2574" s="29">
        <v>23598995.93</v>
      </c>
      <c r="AC2574" s="22">
        <v>115</v>
      </c>
      <c r="AD2574" s="29">
        <v>37.75</v>
      </c>
      <c r="AE2574" s="29">
        <v>667401.55999999994</v>
      </c>
      <c r="AF2574" s="29">
        <v>26498757.800000001</v>
      </c>
      <c r="AG2574" s="29" t="s">
        <v>35</v>
      </c>
      <c r="AI2574"/>
    </row>
    <row r="2575" spans="1:35">
      <c r="A2575" s="17">
        <v>2573</v>
      </c>
      <c r="B2575" s="18">
        <v>45870</v>
      </c>
      <c r="C2575" s="19" t="s">
        <v>41</v>
      </c>
      <c r="D2575" s="19" t="s">
        <v>69</v>
      </c>
      <c r="E2575" s="17">
        <v>751</v>
      </c>
      <c r="F2575" s="17">
        <v>226</v>
      </c>
      <c r="G2575" s="17">
        <v>39265</v>
      </c>
      <c r="H2575" s="20">
        <v>7276</v>
      </c>
      <c r="I2575" s="17">
        <v>0</v>
      </c>
      <c r="J2575" s="17">
        <v>192118</v>
      </c>
      <c r="K2575" s="17">
        <v>3957195</v>
      </c>
      <c r="L2575" s="17">
        <v>6859090</v>
      </c>
      <c r="M2575" s="17">
        <v>14359217</v>
      </c>
      <c r="N2575" s="21">
        <v>23488394.780000001</v>
      </c>
      <c r="O2575" s="17">
        <v>2758101</v>
      </c>
      <c r="P2575" s="21">
        <v>19177476.77</v>
      </c>
      <c r="Q2575" s="17">
        <v>0</v>
      </c>
      <c r="R2575" s="21">
        <v>0</v>
      </c>
      <c r="S2575" s="17">
        <v>22250</v>
      </c>
      <c r="T2575" s="21">
        <v>115001.4</v>
      </c>
      <c r="U2575" s="17">
        <v>614835</v>
      </c>
      <c r="V2575" s="21">
        <v>2400332.1800000002</v>
      </c>
      <c r="W2575" s="17">
        <v>325309</v>
      </c>
      <c r="X2575" s="21">
        <v>4110802.86</v>
      </c>
      <c r="Y2575" s="17">
        <v>0</v>
      </c>
      <c r="Z2575" s="21">
        <v>0</v>
      </c>
      <c r="AA2575" s="17">
        <v>3047757</v>
      </c>
      <c r="AB2575" s="21">
        <v>17559698.579999998</v>
      </c>
      <c r="AC2575" s="17">
        <v>0</v>
      </c>
      <c r="AD2575" s="21">
        <v>0</v>
      </c>
      <c r="AE2575" s="21">
        <v>42780872.949999996</v>
      </c>
      <c r="AF2575" s="21">
        <v>24070833.619999997</v>
      </c>
      <c r="AG2575" s="21" t="s">
        <v>40</v>
      </c>
      <c r="AI2575"/>
    </row>
    <row r="2576" spans="1:35">
      <c r="A2576" s="22">
        <v>2574</v>
      </c>
      <c r="B2576" s="28">
        <v>45870</v>
      </c>
      <c r="C2576" s="23" t="s">
        <v>36</v>
      </c>
      <c r="D2576" s="23" t="s">
        <v>70</v>
      </c>
      <c r="E2576" s="22">
        <v>0</v>
      </c>
      <c r="F2576" s="22">
        <v>0</v>
      </c>
      <c r="G2576" s="22">
        <v>0</v>
      </c>
      <c r="H2576" s="38">
        <v>196757</v>
      </c>
      <c r="I2576" s="22">
        <v>0</v>
      </c>
      <c r="J2576" s="22">
        <v>2772468</v>
      </c>
      <c r="K2576" s="22">
        <v>0</v>
      </c>
      <c r="L2576" s="22">
        <v>28026190</v>
      </c>
      <c r="M2576" s="22">
        <v>0</v>
      </c>
      <c r="N2576" s="29">
        <v>0</v>
      </c>
      <c r="O2576" s="22">
        <v>0</v>
      </c>
      <c r="P2576" s="29">
        <v>0</v>
      </c>
      <c r="Q2576" s="22">
        <v>0</v>
      </c>
      <c r="R2576" s="29">
        <v>0</v>
      </c>
      <c r="S2576" s="22">
        <v>0</v>
      </c>
      <c r="T2576" s="29">
        <v>0</v>
      </c>
      <c r="U2576" s="22">
        <v>0</v>
      </c>
      <c r="V2576" s="29">
        <v>0</v>
      </c>
      <c r="W2576" s="22">
        <v>225881</v>
      </c>
      <c r="X2576" s="29">
        <v>348684.33</v>
      </c>
      <c r="Y2576" s="22">
        <v>0</v>
      </c>
      <c r="Z2576" s="29">
        <v>0</v>
      </c>
      <c r="AA2576" s="22">
        <v>0</v>
      </c>
      <c r="AB2576" s="29">
        <v>0</v>
      </c>
      <c r="AC2576" s="22">
        <v>0</v>
      </c>
      <c r="AD2576" s="29">
        <v>0</v>
      </c>
      <c r="AE2576" s="29">
        <v>0</v>
      </c>
      <c r="AF2576" s="29">
        <v>348684.33</v>
      </c>
      <c r="AG2576" s="29" t="s">
        <v>35</v>
      </c>
      <c r="AI2576"/>
    </row>
    <row r="2577" spans="1:35">
      <c r="A2577" s="17">
        <v>2575</v>
      </c>
      <c r="B2577" s="18">
        <v>45870</v>
      </c>
      <c r="C2577" s="19" t="s">
        <v>45</v>
      </c>
      <c r="D2577" s="19" t="s">
        <v>71</v>
      </c>
      <c r="E2577" s="17">
        <v>4911</v>
      </c>
      <c r="F2577" s="17">
        <v>639</v>
      </c>
      <c r="G2577" s="17">
        <v>20199</v>
      </c>
      <c r="H2577" s="20">
        <v>15396</v>
      </c>
      <c r="I2577" s="17">
        <v>0</v>
      </c>
      <c r="J2577" s="17">
        <v>2618589</v>
      </c>
      <c r="K2577" s="17">
        <v>275996</v>
      </c>
      <c r="L2577" s="17">
        <v>34028772</v>
      </c>
      <c r="M2577" s="17">
        <v>192867</v>
      </c>
      <c r="N2577" s="21">
        <v>866240.76</v>
      </c>
      <c r="O2577" s="17">
        <v>137212</v>
      </c>
      <c r="P2577" s="21">
        <v>1005009.62</v>
      </c>
      <c r="Q2577" s="17">
        <v>0</v>
      </c>
      <c r="R2577" s="21">
        <v>0</v>
      </c>
      <c r="S2577" s="17">
        <v>3857</v>
      </c>
      <c r="T2577" s="21">
        <v>31289.63</v>
      </c>
      <c r="U2577" s="17">
        <v>2756636</v>
      </c>
      <c r="V2577" s="21">
        <v>6922972.6699999999</v>
      </c>
      <c r="W2577" s="17">
        <v>431453</v>
      </c>
      <c r="X2577" s="21">
        <v>1117931.81</v>
      </c>
      <c r="Y2577" s="17">
        <v>131</v>
      </c>
      <c r="Z2577" s="21">
        <v>405.57</v>
      </c>
      <c r="AA2577" s="17">
        <v>18473179</v>
      </c>
      <c r="AB2577" s="21">
        <v>91875955.870000005</v>
      </c>
      <c r="AC2577" s="17">
        <v>6</v>
      </c>
      <c r="AD2577" s="21">
        <v>3.9</v>
      </c>
      <c r="AE2577" s="21">
        <v>1902540.0099999998</v>
      </c>
      <c r="AF2577" s="21">
        <v>99917269.820000008</v>
      </c>
      <c r="AG2577" s="21" t="s">
        <v>35</v>
      </c>
      <c r="AI2577"/>
    </row>
    <row r="2578" spans="1:35">
      <c r="A2578" s="22">
        <v>2576</v>
      </c>
      <c r="B2578" s="28">
        <v>45870</v>
      </c>
      <c r="C2578" s="23" t="s">
        <v>45</v>
      </c>
      <c r="D2578" s="23" t="s">
        <v>72</v>
      </c>
      <c r="E2578" s="22">
        <v>2818</v>
      </c>
      <c r="F2578" s="22">
        <v>724</v>
      </c>
      <c r="G2578" s="22">
        <v>0</v>
      </c>
      <c r="H2578" s="38">
        <v>11318</v>
      </c>
      <c r="I2578" s="22">
        <v>0</v>
      </c>
      <c r="J2578" s="22">
        <v>496027</v>
      </c>
      <c r="K2578" s="22">
        <v>90752</v>
      </c>
      <c r="L2578" s="22">
        <v>19738512</v>
      </c>
      <c r="M2578" s="22">
        <v>243801</v>
      </c>
      <c r="N2578" s="29">
        <v>508239.67</v>
      </c>
      <c r="O2578" s="22">
        <v>51266</v>
      </c>
      <c r="P2578" s="29">
        <v>160870.09</v>
      </c>
      <c r="Q2578" s="22">
        <v>0</v>
      </c>
      <c r="R2578" s="29">
        <v>0</v>
      </c>
      <c r="S2578" s="22">
        <v>4493</v>
      </c>
      <c r="T2578" s="29">
        <v>22459.4</v>
      </c>
      <c r="U2578" s="22">
        <v>2176059</v>
      </c>
      <c r="V2578" s="29">
        <v>5174284.49</v>
      </c>
      <c r="W2578" s="22">
        <v>229669</v>
      </c>
      <c r="X2578" s="29">
        <v>667448.13</v>
      </c>
      <c r="Y2578" s="22">
        <v>0</v>
      </c>
      <c r="Z2578" s="29">
        <v>0</v>
      </c>
      <c r="AA2578" s="22">
        <v>11631696</v>
      </c>
      <c r="AB2578" s="29">
        <v>52549691.93</v>
      </c>
      <c r="AC2578" s="22">
        <v>0</v>
      </c>
      <c r="AD2578" s="29">
        <v>0</v>
      </c>
      <c r="AE2578" s="29">
        <v>691569.16</v>
      </c>
      <c r="AF2578" s="29">
        <v>58391424.549999997</v>
      </c>
      <c r="AG2578" s="29" t="s">
        <v>35</v>
      </c>
      <c r="AI2578"/>
    </row>
    <row r="2579" spans="1:35">
      <c r="A2579" s="17">
        <v>2577</v>
      </c>
      <c r="B2579" s="18">
        <v>45870</v>
      </c>
      <c r="C2579" s="19" t="s">
        <v>41</v>
      </c>
      <c r="D2579" s="19" t="s">
        <v>73</v>
      </c>
      <c r="E2579" s="17">
        <v>2050</v>
      </c>
      <c r="F2579" s="17">
        <v>1006</v>
      </c>
      <c r="G2579" s="17">
        <v>198055</v>
      </c>
      <c r="H2579" s="20">
        <v>0</v>
      </c>
      <c r="I2579" s="17">
        <v>12242</v>
      </c>
      <c r="J2579" s="17">
        <v>7857211</v>
      </c>
      <c r="K2579" s="17">
        <v>3186869</v>
      </c>
      <c r="L2579" s="17">
        <v>11269018</v>
      </c>
      <c r="M2579" s="17">
        <v>4003192</v>
      </c>
      <c r="N2579" s="21">
        <v>31721807.239999998</v>
      </c>
      <c r="O2579" s="17">
        <v>9320709</v>
      </c>
      <c r="P2579" s="21">
        <v>62010298.530000001</v>
      </c>
      <c r="Q2579" s="17">
        <v>0</v>
      </c>
      <c r="R2579" s="21">
        <v>0</v>
      </c>
      <c r="S2579" s="17">
        <v>20692</v>
      </c>
      <c r="T2579" s="21">
        <v>112743.91</v>
      </c>
      <c r="U2579" s="17">
        <v>576702</v>
      </c>
      <c r="V2579" s="21">
        <v>1787084.71</v>
      </c>
      <c r="W2579" s="17">
        <v>455640</v>
      </c>
      <c r="X2579" s="21">
        <v>2272992.96</v>
      </c>
      <c r="Y2579" s="17">
        <v>854</v>
      </c>
      <c r="Z2579" s="21">
        <v>63607.76</v>
      </c>
      <c r="AA2579" s="17">
        <v>3626807</v>
      </c>
      <c r="AB2579" s="21">
        <v>20565646.890000001</v>
      </c>
      <c r="AC2579" s="17">
        <v>0</v>
      </c>
      <c r="AD2579" s="21">
        <v>0</v>
      </c>
      <c r="AE2579" s="21">
        <v>93844849.679999992</v>
      </c>
      <c r="AF2579" s="21">
        <v>24689332.32</v>
      </c>
      <c r="AG2579" s="21" t="s">
        <v>40</v>
      </c>
      <c r="AI2579"/>
    </row>
    <row r="2580" spans="1:35">
      <c r="A2580" s="22">
        <v>2578</v>
      </c>
      <c r="B2580" s="28">
        <v>45870</v>
      </c>
      <c r="C2580" s="23" t="s">
        <v>41</v>
      </c>
      <c r="D2580" s="23" t="s">
        <v>74</v>
      </c>
      <c r="E2580" s="22">
        <v>951</v>
      </c>
      <c r="F2580" s="22">
        <v>635</v>
      </c>
      <c r="G2580" s="22">
        <v>14137</v>
      </c>
      <c r="H2580" s="38">
        <v>1336</v>
      </c>
      <c r="I2580" s="22">
        <v>0</v>
      </c>
      <c r="J2580" s="22">
        <v>639532</v>
      </c>
      <c r="K2580" s="22">
        <v>135877</v>
      </c>
      <c r="L2580" s="22">
        <v>5034937</v>
      </c>
      <c r="M2580" s="22">
        <v>181497</v>
      </c>
      <c r="N2580" s="29">
        <v>1640633.93</v>
      </c>
      <c r="O2580" s="22">
        <v>100284</v>
      </c>
      <c r="P2580" s="29">
        <v>429857.82</v>
      </c>
      <c r="Q2580" s="22">
        <v>0</v>
      </c>
      <c r="R2580" s="29">
        <v>0</v>
      </c>
      <c r="S2580" s="22">
        <v>11281</v>
      </c>
      <c r="T2580" s="29">
        <v>49982.71</v>
      </c>
      <c r="U2580" s="22">
        <v>635656</v>
      </c>
      <c r="V2580" s="29">
        <v>1535389.67</v>
      </c>
      <c r="W2580" s="22">
        <v>570451</v>
      </c>
      <c r="X2580" s="29">
        <v>545709.06000000006</v>
      </c>
      <c r="Y2580" s="22">
        <v>0</v>
      </c>
      <c r="Z2580" s="29">
        <v>0</v>
      </c>
      <c r="AA2580" s="22">
        <v>4641231</v>
      </c>
      <c r="AB2580" s="29">
        <v>24710625.399999999</v>
      </c>
      <c r="AC2580" s="22">
        <v>0</v>
      </c>
      <c r="AD2580" s="29">
        <v>0</v>
      </c>
      <c r="AE2580" s="29">
        <v>2120474.46</v>
      </c>
      <c r="AF2580" s="29">
        <v>26791724.129999999</v>
      </c>
      <c r="AG2580" s="29" t="s">
        <v>35</v>
      </c>
      <c r="AI2580"/>
    </row>
    <row r="2581" spans="1:35">
      <c r="A2581" s="17">
        <v>2579</v>
      </c>
      <c r="B2581" s="18">
        <v>45870</v>
      </c>
      <c r="C2581" s="19" t="s">
        <v>33</v>
      </c>
      <c r="D2581" s="19" t="s">
        <v>75</v>
      </c>
      <c r="E2581" s="17">
        <v>58</v>
      </c>
      <c r="F2581" s="17">
        <v>3</v>
      </c>
      <c r="G2581" s="17">
        <v>0</v>
      </c>
      <c r="H2581" s="20">
        <v>173</v>
      </c>
      <c r="I2581" s="17">
        <v>0</v>
      </c>
      <c r="J2581" s="17">
        <v>511590</v>
      </c>
      <c r="K2581" s="17">
        <v>0</v>
      </c>
      <c r="L2581" s="17">
        <v>4066277</v>
      </c>
      <c r="M2581" s="17">
        <v>0</v>
      </c>
      <c r="N2581" s="21">
        <v>0</v>
      </c>
      <c r="O2581" s="17">
        <v>0</v>
      </c>
      <c r="P2581" s="21">
        <v>0</v>
      </c>
      <c r="Q2581" s="17">
        <v>0</v>
      </c>
      <c r="R2581" s="21">
        <v>0</v>
      </c>
      <c r="S2581" s="17">
        <v>0</v>
      </c>
      <c r="T2581" s="21">
        <v>0</v>
      </c>
      <c r="U2581" s="17">
        <v>42394</v>
      </c>
      <c r="V2581" s="21">
        <v>96996.62</v>
      </c>
      <c r="W2581" s="17">
        <v>6597</v>
      </c>
      <c r="X2581" s="21">
        <v>26627.65</v>
      </c>
      <c r="Y2581" s="17">
        <v>0</v>
      </c>
      <c r="Z2581" s="21">
        <v>0</v>
      </c>
      <c r="AA2581" s="17">
        <v>501956</v>
      </c>
      <c r="AB2581" s="21">
        <v>1874252.09</v>
      </c>
      <c r="AC2581" s="17">
        <v>0</v>
      </c>
      <c r="AD2581" s="21">
        <v>0</v>
      </c>
      <c r="AE2581" s="21">
        <v>0</v>
      </c>
      <c r="AF2581" s="21">
        <v>1997876.36</v>
      </c>
      <c r="AG2581" s="21" t="s">
        <v>35</v>
      </c>
      <c r="AI2581"/>
    </row>
    <row r="2582" spans="1:35">
      <c r="A2582" s="22">
        <v>2580</v>
      </c>
      <c r="B2582" s="28">
        <v>45870</v>
      </c>
      <c r="C2582" s="23" t="s">
        <v>36</v>
      </c>
      <c r="D2582" s="23" t="s">
        <v>76</v>
      </c>
      <c r="E2582" s="22">
        <v>0</v>
      </c>
      <c r="F2582" s="22">
        <v>0</v>
      </c>
      <c r="G2582" s="22">
        <v>0</v>
      </c>
      <c r="H2582" s="38">
        <v>0</v>
      </c>
      <c r="I2582" s="22">
        <v>0</v>
      </c>
      <c r="J2582" s="22">
        <v>140658</v>
      </c>
      <c r="K2582" s="22">
        <v>0</v>
      </c>
      <c r="L2582" s="22">
        <v>1262817</v>
      </c>
      <c r="M2582" s="22">
        <v>0</v>
      </c>
      <c r="N2582" s="29">
        <v>0</v>
      </c>
      <c r="O2582" s="22">
        <v>0</v>
      </c>
      <c r="P2582" s="29">
        <v>0</v>
      </c>
      <c r="Q2582" s="22">
        <v>0</v>
      </c>
      <c r="R2582" s="29">
        <v>0</v>
      </c>
      <c r="S2582" s="22">
        <v>0</v>
      </c>
      <c r="T2582" s="29">
        <v>0</v>
      </c>
      <c r="U2582" s="22">
        <v>15711</v>
      </c>
      <c r="V2582" s="29">
        <v>29134.57</v>
      </c>
      <c r="W2582" s="22">
        <v>23142</v>
      </c>
      <c r="X2582" s="29">
        <v>112284.88</v>
      </c>
      <c r="Y2582" s="22">
        <v>2324</v>
      </c>
      <c r="Z2582" s="29">
        <v>1424.37</v>
      </c>
      <c r="AA2582" s="22">
        <v>115466</v>
      </c>
      <c r="AB2582" s="29">
        <v>597185.62</v>
      </c>
      <c r="AC2582" s="22">
        <v>0</v>
      </c>
      <c r="AD2582" s="29">
        <v>0</v>
      </c>
      <c r="AE2582" s="29">
        <v>0</v>
      </c>
      <c r="AF2582" s="29">
        <v>740029.43999999994</v>
      </c>
      <c r="AG2582" s="29" t="s">
        <v>35</v>
      </c>
      <c r="AI2582"/>
    </row>
    <row r="2583" spans="1:35">
      <c r="A2583" s="17">
        <v>2581</v>
      </c>
      <c r="B2583" s="18">
        <v>45870</v>
      </c>
      <c r="C2583" s="19" t="s">
        <v>38</v>
      </c>
      <c r="D2583" s="19" t="s">
        <v>104</v>
      </c>
      <c r="E2583" s="17">
        <v>1</v>
      </c>
      <c r="F2583" s="17">
        <v>0</v>
      </c>
      <c r="G2583" s="17">
        <v>0</v>
      </c>
      <c r="H2583" s="20">
        <v>0</v>
      </c>
      <c r="I2583" s="17">
        <v>0</v>
      </c>
      <c r="J2583" s="17">
        <v>0</v>
      </c>
      <c r="K2583" s="17">
        <v>0</v>
      </c>
      <c r="L2583" s="17">
        <v>1768</v>
      </c>
      <c r="M2583" s="17">
        <v>0</v>
      </c>
      <c r="N2583" s="21">
        <v>0</v>
      </c>
      <c r="O2583" s="17">
        <v>0</v>
      </c>
      <c r="P2583" s="21">
        <v>0</v>
      </c>
      <c r="Q2583" s="17">
        <v>0</v>
      </c>
      <c r="R2583" s="21">
        <v>0</v>
      </c>
      <c r="S2583" s="17">
        <v>0</v>
      </c>
      <c r="T2583" s="21">
        <v>0</v>
      </c>
      <c r="U2583" s="17">
        <v>1089</v>
      </c>
      <c r="V2583" s="21">
        <v>3598.28</v>
      </c>
      <c r="W2583" s="17">
        <v>100</v>
      </c>
      <c r="X2583" s="21">
        <v>544.72</v>
      </c>
      <c r="Y2583" s="17">
        <v>0</v>
      </c>
      <c r="Z2583" s="21">
        <v>0</v>
      </c>
      <c r="AA2583" s="17">
        <v>187</v>
      </c>
      <c r="AB2583" s="21">
        <v>1168.0999999999999</v>
      </c>
      <c r="AC2583" s="17">
        <v>0</v>
      </c>
      <c r="AD2583" s="21">
        <v>0</v>
      </c>
      <c r="AE2583" s="21">
        <v>0</v>
      </c>
      <c r="AF2583" s="21">
        <v>5311.1</v>
      </c>
      <c r="AG2583" s="21" t="s">
        <v>35</v>
      </c>
      <c r="AI2583"/>
    </row>
    <row r="2584" spans="1:35">
      <c r="A2584" s="22">
        <v>2582</v>
      </c>
      <c r="B2584" s="28">
        <v>45870</v>
      </c>
      <c r="C2584" s="23" t="s">
        <v>41</v>
      </c>
      <c r="D2584" s="23" t="s">
        <v>77</v>
      </c>
      <c r="E2584" s="22">
        <v>955</v>
      </c>
      <c r="F2584" s="22">
        <v>538</v>
      </c>
      <c r="G2584" s="22">
        <v>9622</v>
      </c>
      <c r="H2584" s="38">
        <v>0</v>
      </c>
      <c r="I2584" s="22">
        <v>0</v>
      </c>
      <c r="J2584" s="22">
        <v>135257</v>
      </c>
      <c r="K2584" s="22">
        <v>0</v>
      </c>
      <c r="L2584" s="22">
        <v>5655829</v>
      </c>
      <c r="M2584" s="22">
        <v>0</v>
      </c>
      <c r="N2584" s="29">
        <v>0</v>
      </c>
      <c r="O2584" s="22">
        <v>0</v>
      </c>
      <c r="P2584" s="29">
        <v>0</v>
      </c>
      <c r="Q2584" s="22">
        <v>0</v>
      </c>
      <c r="R2584" s="29">
        <v>0</v>
      </c>
      <c r="S2584" s="22">
        <v>0</v>
      </c>
      <c r="T2584" s="29">
        <v>0</v>
      </c>
      <c r="U2584" s="22">
        <v>633520</v>
      </c>
      <c r="V2584" s="29">
        <v>1322329.54</v>
      </c>
      <c r="W2584" s="22">
        <v>44415</v>
      </c>
      <c r="X2584" s="29">
        <v>147804.07999999999</v>
      </c>
      <c r="Y2584" s="22">
        <v>0</v>
      </c>
      <c r="Z2584" s="29">
        <v>0</v>
      </c>
      <c r="AA2584" s="22">
        <v>3393727</v>
      </c>
      <c r="AB2584" s="29">
        <v>16825628.59</v>
      </c>
      <c r="AC2584" s="22">
        <v>0</v>
      </c>
      <c r="AD2584" s="29">
        <v>0</v>
      </c>
      <c r="AE2584" s="29">
        <v>0</v>
      </c>
      <c r="AF2584" s="29">
        <v>18295762.210000001</v>
      </c>
      <c r="AG2584" s="29" t="s">
        <v>35</v>
      </c>
      <c r="AI2584"/>
    </row>
    <row r="2585" spans="1:35">
      <c r="A2585" s="17">
        <v>2583</v>
      </c>
      <c r="B2585" s="18">
        <v>45870</v>
      </c>
      <c r="C2585" s="19" t="s">
        <v>41</v>
      </c>
      <c r="D2585" s="19" t="s">
        <v>78</v>
      </c>
      <c r="E2585" s="17">
        <v>1546</v>
      </c>
      <c r="F2585" s="17">
        <v>669</v>
      </c>
      <c r="G2585" s="17">
        <v>979</v>
      </c>
      <c r="H2585" s="20">
        <v>0</v>
      </c>
      <c r="I2585" s="17">
        <v>0</v>
      </c>
      <c r="J2585" s="17">
        <v>46192</v>
      </c>
      <c r="K2585" s="17">
        <v>10084</v>
      </c>
      <c r="L2585" s="17">
        <v>5533197</v>
      </c>
      <c r="M2585" s="17">
        <v>23328</v>
      </c>
      <c r="N2585" s="21">
        <v>164285.29999999999</v>
      </c>
      <c r="O2585" s="17">
        <v>8546</v>
      </c>
      <c r="P2585" s="21">
        <v>130143.62</v>
      </c>
      <c r="Q2585" s="17">
        <v>0</v>
      </c>
      <c r="R2585" s="21">
        <v>0</v>
      </c>
      <c r="S2585" s="17">
        <v>373</v>
      </c>
      <c r="T2585" s="21">
        <v>2841.7</v>
      </c>
      <c r="U2585" s="17">
        <v>823729</v>
      </c>
      <c r="V2585" s="21">
        <v>2212378.86</v>
      </c>
      <c r="W2585" s="17">
        <v>122868</v>
      </c>
      <c r="X2585" s="21">
        <v>532801.05000000005</v>
      </c>
      <c r="Y2585" s="17">
        <v>0</v>
      </c>
      <c r="Z2585" s="21">
        <v>0</v>
      </c>
      <c r="AA2585" s="17">
        <v>3736358</v>
      </c>
      <c r="AB2585" s="21">
        <v>19596372.16</v>
      </c>
      <c r="AC2585" s="17">
        <v>0</v>
      </c>
      <c r="AD2585" s="21">
        <v>0</v>
      </c>
      <c r="AE2585" s="21">
        <v>297270.62</v>
      </c>
      <c r="AF2585" s="21">
        <v>22341552.07</v>
      </c>
      <c r="AG2585" s="21" t="s">
        <v>35</v>
      </c>
      <c r="AI2585"/>
    </row>
    <row r="2586" spans="1:35">
      <c r="A2586" s="22">
        <v>2584</v>
      </c>
      <c r="B2586" s="28">
        <v>45870</v>
      </c>
      <c r="C2586" s="23" t="s">
        <v>38</v>
      </c>
      <c r="D2586" s="23" t="s">
        <v>105</v>
      </c>
      <c r="E2586" s="22">
        <v>0</v>
      </c>
      <c r="F2586" s="22">
        <v>0</v>
      </c>
      <c r="G2586" s="22">
        <v>0</v>
      </c>
      <c r="H2586" s="38">
        <v>0</v>
      </c>
      <c r="I2586" s="22">
        <v>0</v>
      </c>
      <c r="J2586" s="22">
        <v>0</v>
      </c>
      <c r="K2586" s="22">
        <v>0</v>
      </c>
      <c r="L2586" s="22">
        <v>575</v>
      </c>
      <c r="M2586" s="22">
        <v>0</v>
      </c>
      <c r="N2586" s="29">
        <v>0</v>
      </c>
      <c r="O2586" s="22">
        <v>0</v>
      </c>
      <c r="P2586" s="29">
        <v>0</v>
      </c>
      <c r="Q2586" s="22">
        <v>0</v>
      </c>
      <c r="R2586" s="29">
        <v>0</v>
      </c>
      <c r="S2586" s="22">
        <v>0</v>
      </c>
      <c r="T2586" s="29">
        <v>0</v>
      </c>
      <c r="U2586" s="22">
        <v>481</v>
      </c>
      <c r="V2586" s="29">
        <v>1531.75</v>
      </c>
      <c r="W2586" s="22">
        <v>153</v>
      </c>
      <c r="X2586" s="29">
        <v>341.98</v>
      </c>
      <c r="Y2586" s="22">
        <v>0</v>
      </c>
      <c r="Z2586" s="29">
        <v>0</v>
      </c>
      <c r="AA2586" s="22">
        <v>75</v>
      </c>
      <c r="AB2586" s="29">
        <v>564.70000000000005</v>
      </c>
      <c r="AC2586" s="22">
        <v>0</v>
      </c>
      <c r="AD2586" s="29">
        <v>0</v>
      </c>
      <c r="AE2586" s="29">
        <v>0</v>
      </c>
      <c r="AF2586" s="29">
        <v>2438.4300000000003</v>
      </c>
      <c r="AG2586" s="29" t="s">
        <v>35</v>
      </c>
      <c r="AI2586"/>
    </row>
    <row r="2587" spans="1:35">
      <c r="A2587" s="17">
        <v>2585</v>
      </c>
      <c r="B2587" s="18">
        <v>45870</v>
      </c>
      <c r="C2587" s="19" t="s">
        <v>41</v>
      </c>
      <c r="D2587" s="19" t="s">
        <v>79</v>
      </c>
      <c r="E2587" s="17">
        <v>1986</v>
      </c>
      <c r="F2587" s="17">
        <v>804</v>
      </c>
      <c r="G2587" s="17">
        <v>78269</v>
      </c>
      <c r="H2587" s="20">
        <v>0</v>
      </c>
      <c r="I2587" s="17">
        <v>158977</v>
      </c>
      <c r="J2587" s="17">
        <v>728611</v>
      </c>
      <c r="K2587" s="17">
        <v>4588479</v>
      </c>
      <c r="L2587" s="17">
        <v>36523624</v>
      </c>
      <c r="M2587" s="17">
        <v>12843404</v>
      </c>
      <c r="N2587" s="21">
        <v>24413025.23</v>
      </c>
      <c r="O2587" s="17">
        <v>4105661</v>
      </c>
      <c r="P2587" s="21">
        <v>31902094.68</v>
      </c>
      <c r="Q2587" s="17">
        <v>0</v>
      </c>
      <c r="R2587" s="21">
        <v>0</v>
      </c>
      <c r="S2587" s="17">
        <v>23439</v>
      </c>
      <c r="T2587" s="21">
        <v>119183.8</v>
      </c>
      <c r="U2587" s="17">
        <v>1695960</v>
      </c>
      <c r="V2587" s="21">
        <v>4604691.16</v>
      </c>
      <c r="W2587" s="17">
        <v>1559755</v>
      </c>
      <c r="X2587" s="21">
        <v>5193225.3899999997</v>
      </c>
      <c r="Y2587" s="17">
        <v>0</v>
      </c>
      <c r="Z2587" s="21">
        <v>0</v>
      </c>
      <c r="AA2587" s="17">
        <v>9159619</v>
      </c>
      <c r="AB2587" s="21">
        <v>48675748.57</v>
      </c>
      <c r="AC2587" s="17">
        <v>0</v>
      </c>
      <c r="AD2587" s="21">
        <v>0</v>
      </c>
      <c r="AE2587" s="21">
        <v>56434303.709999993</v>
      </c>
      <c r="AF2587" s="21">
        <v>58473665.120000005</v>
      </c>
      <c r="AG2587" s="21" t="s">
        <v>35</v>
      </c>
      <c r="AI2587"/>
    </row>
    <row r="2588" spans="1:35">
      <c r="A2588" s="22">
        <v>2586</v>
      </c>
      <c r="B2588" s="28">
        <v>45870</v>
      </c>
      <c r="C2588" s="23" t="s">
        <v>36</v>
      </c>
      <c r="D2588" s="23" t="s">
        <v>80</v>
      </c>
      <c r="E2588" s="22">
        <v>0</v>
      </c>
      <c r="F2588" s="22">
        <v>0</v>
      </c>
      <c r="G2588" s="22">
        <v>0</v>
      </c>
      <c r="H2588" s="38">
        <v>309517</v>
      </c>
      <c r="I2588" s="22">
        <v>0</v>
      </c>
      <c r="J2588" s="22">
        <v>0</v>
      </c>
      <c r="K2588" s="22">
        <v>0</v>
      </c>
      <c r="L2588" s="22">
        <v>977733</v>
      </c>
      <c r="M2588" s="22">
        <v>0</v>
      </c>
      <c r="N2588" s="29">
        <v>0</v>
      </c>
      <c r="O2588" s="22">
        <v>0</v>
      </c>
      <c r="P2588" s="29">
        <v>0</v>
      </c>
      <c r="Q2588" s="22">
        <v>0</v>
      </c>
      <c r="R2588" s="29">
        <v>0</v>
      </c>
      <c r="S2588" s="22">
        <v>0</v>
      </c>
      <c r="T2588" s="29">
        <v>0</v>
      </c>
      <c r="U2588" s="22">
        <v>17496</v>
      </c>
      <c r="V2588" s="29">
        <v>25683.55</v>
      </c>
      <c r="W2588" s="22">
        <v>14094</v>
      </c>
      <c r="X2588" s="29">
        <v>34691.03</v>
      </c>
      <c r="Y2588" s="22">
        <v>0</v>
      </c>
      <c r="Z2588" s="29">
        <v>0</v>
      </c>
      <c r="AA2588" s="22">
        <v>495026</v>
      </c>
      <c r="AB2588" s="29">
        <v>1346366.4</v>
      </c>
      <c r="AC2588" s="22">
        <v>0</v>
      </c>
      <c r="AD2588" s="29">
        <v>0</v>
      </c>
      <c r="AE2588" s="29">
        <v>0</v>
      </c>
      <c r="AF2588" s="29">
        <v>1406740.98</v>
      </c>
      <c r="AG2588" s="29" t="s">
        <v>35</v>
      </c>
      <c r="AI2588"/>
    </row>
    <row r="2589" spans="1:35">
      <c r="A2589" s="17">
        <v>2587</v>
      </c>
      <c r="B2589" s="18">
        <v>45870</v>
      </c>
      <c r="C2589" s="19" t="s">
        <v>41</v>
      </c>
      <c r="D2589" s="19" t="s">
        <v>99</v>
      </c>
      <c r="E2589" s="17">
        <v>0</v>
      </c>
      <c r="F2589" s="17">
        <v>0</v>
      </c>
      <c r="G2589" s="17">
        <v>0</v>
      </c>
      <c r="H2589" s="20">
        <v>0</v>
      </c>
      <c r="I2589" s="17">
        <v>0</v>
      </c>
      <c r="J2589" s="17">
        <v>0</v>
      </c>
      <c r="K2589" s="17">
        <v>0</v>
      </c>
      <c r="L2589" s="17">
        <v>314617</v>
      </c>
      <c r="M2589" s="17">
        <v>0</v>
      </c>
      <c r="N2589" s="21">
        <v>0</v>
      </c>
      <c r="O2589" s="17">
        <v>0</v>
      </c>
      <c r="P2589" s="21">
        <v>0</v>
      </c>
      <c r="Q2589" s="17">
        <v>0</v>
      </c>
      <c r="R2589" s="21">
        <v>0</v>
      </c>
      <c r="S2589" s="17">
        <v>0</v>
      </c>
      <c r="T2589" s="21">
        <v>0</v>
      </c>
      <c r="U2589" s="17">
        <v>11850</v>
      </c>
      <c r="V2589" s="21">
        <v>24027.919999999998</v>
      </c>
      <c r="W2589" s="17">
        <v>3184</v>
      </c>
      <c r="X2589" s="21">
        <v>10484.23</v>
      </c>
      <c r="Y2589" s="17">
        <v>0</v>
      </c>
      <c r="Z2589" s="21">
        <v>0</v>
      </c>
      <c r="AA2589" s="17">
        <v>60453</v>
      </c>
      <c r="AB2589" s="21">
        <v>296552.2</v>
      </c>
      <c r="AC2589" s="17">
        <v>0</v>
      </c>
      <c r="AD2589" s="21">
        <v>0</v>
      </c>
      <c r="AE2589" s="21">
        <v>0</v>
      </c>
      <c r="AF2589" s="21">
        <v>331064.34999999998</v>
      </c>
      <c r="AG2589" s="21" t="s">
        <v>35</v>
      </c>
      <c r="AI2589"/>
    </row>
    <row r="2590" spans="1:35">
      <c r="A2590" s="22">
        <v>2588</v>
      </c>
      <c r="B2590" s="28">
        <v>45870</v>
      </c>
      <c r="C2590" s="23" t="s">
        <v>36</v>
      </c>
      <c r="D2590" s="23" t="s">
        <v>82</v>
      </c>
      <c r="E2590" s="22">
        <v>0</v>
      </c>
      <c r="F2590" s="22">
        <v>0</v>
      </c>
      <c r="G2590" s="22">
        <v>0</v>
      </c>
      <c r="H2590" s="38">
        <v>0</v>
      </c>
      <c r="I2590" s="22">
        <v>0</v>
      </c>
      <c r="J2590" s="22">
        <v>0</v>
      </c>
      <c r="K2590" s="22">
        <v>0</v>
      </c>
      <c r="L2590" s="22">
        <v>30584604</v>
      </c>
      <c r="M2590" s="22">
        <v>0</v>
      </c>
      <c r="N2590" s="29">
        <v>0</v>
      </c>
      <c r="O2590" s="22">
        <v>0</v>
      </c>
      <c r="P2590" s="29">
        <v>0</v>
      </c>
      <c r="Q2590" s="22">
        <v>0</v>
      </c>
      <c r="R2590" s="29">
        <v>0</v>
      </c>
      <c r="S2590" s="22">
        <v>0</v>
      </c>
      <c r="T2590" s="29">
        <v>0</v>
      </c>
      <c r="U2590" s="22">
        <v>60</v>
      </c>
      <c r="V2590" s="29">
        <v>13.96</v>
      </c>
      <c r="W2590" s="22">
        <v>268</v>
      </c>
      <c r="X2590" s="29">
        <v>14.38</v>
      </c>
      <c r="Y2590" s="22">
        <v>0</v>
      </c>
      <c r="Z2590" s="29">
        <v>0</v>
      </c>
      <c r="AA2590" s="22">
        <v>44</v>
      </c>
      <c r="AB2590" s="29">
        <v>71.099999999999994</v>
      </c>
      <c r="AC2590" s="22">
        <v>0</v>
      </c>
      <c r="AD2590" s="29">
        <v>0</v>
      </c>
      <c r="AE2590" s="29">
        <v>0</v>
      </c>
      <c r="AF2590" s="29">
        <v>99.44</v>
      </c>
      <c r="AG2590" s="29" t="s">
        <v>35</v>
      </c>
      <c r="AI2590"/>
    </row>
    <row r="2591" spans="1:35">
      <c r="A2591" s="17">
        <v>2589</v>
      </c>
      <c r="B2591" s="18">
        <v>45870</v>
      </c>
      <c r="C2591" s="19" t="s">
        <v>45</v>
      </c>
      <c r="D2591" s="19" t="s">
        <v>83</v>
      </c>
      <c r="E2591" s="17">
        <v>1042</v>
      </c>
      <c r="F2591" s="17">
        <v>35</v>
      </c>
      <c r="G2591" s="17">
        <v>1098</v>
      </c>
      <c r="H2591" s="20">
        <v>1900</v>
      </c>
      <c r="I2591" s="17">
        <v>1248</v>
      </c>
      <c r="J2591" s="17">
        <v>199295</v>
      </c>
      <c r="K2591" s="17">
        <v>0</v>
      </c>
      <c r="L2591" s="17">
        <v>3681695</v>
      </c>
      <c r="M2591" s="17">
        <v>0</v>
      </c>
      <c r="N2591" s="21">
        <v>0</v>
      </c>
      <c r="O2591" s="17">
        <v>0</v>
      </c>
      <c r="P2591" s="21">
        <v>0</v>
      </c>
      <c r="Q2591" s="17">
        <v>0</v>
      </c>
      <c r="R2591" s="21">
        <v>0</v>
      </c>
      <c r="S2591" s="17">
        <v>0</v>
      </c>
      <c r="T2591" s="21">
        <v>0</v>
      </c>
      <c r="U2591" s="17">
        <v>62940</v>
      </c>
      <c r="V2591" s="21">
        <v>208595.15</v>
      </c>
      <c r="W2591" s="17">
        <v>160268</v>
      </c>
      <c r="X2591" s="21">
        <v>401569.95</v>
      </c>
      <c r="Y2591" s="17">
        <v>0</v>
      </c>
      <c r="Z2591" s="21">
        <v>0</v>
      </c>
      <c r="AA2591" s="17">
        <v>1138898</v>
      </c>
      <c r="AB2591" s="21">
        <v>5520430</v>
      </c>
      <c r="AC2591" s="17">
        <v>0</v>
      </c>
      <c r="AD2591" s="21">
        <v>0</v>
      </c>
      <c r="AE2591" s="21">
        <v>0</v>
      </c>
      <c r="AF2591" s="21">
        <v>6130595.0999999996</v>
      </c>
      <c r="AG2591" s="21" t="s">
        <v>35</v>
      </c>
      <c r="AI2591"/>
    </row>
    <row r="2592" spans="1:35">
      <c r="A2592" s="22">
        <v>2590</v>
      </c>
      <c r="B2592" s="28">
        <v>45870</v>
      </c>
      <c r="C2592" s="23" t="s">
        <v>45</v>
      </c>
      <c r="D2592" s="23" t="s">
        <v>84</v>
      </c>
      <c r="E2592" s="22">
        <v>7318</v>
      </c>
      <c r="F2592" s="22">
        <v>3883</v>
      </c>
      <c r="G2592" s="22">
        <v>24424</v>
      </c>
      <c r="H2592" s="38">
        <v>0</v>
      </c>
      <c r="I2592" s="22">
        <v>776798</v>
      </c>
      <c r="J2592" s="22">
        <v>1300487</v>
      </c>
      <c r="K2592" s="22">
        <v>647793</v>
      </c>
      <c r="L2592" s="22">
        <v>41766735</v>
      </c>
      <c r="M2592" s="22">
        <v>355319</v>
      </c>
      <c r="N2592" s="29">
        <v>1588794.97</v>
      </c>
      <c r="O2592" s="22">
        <v>285615</v>
      </c>
      <c r="P2592" s="29">
        <v>1697629.76</v>
      </c>
      <c r="Q2592" s="22">
        <v>3</v>
      </c>
      <c r="R2592" s="29">
        <v>154.54</v>
      </c>
      <c r="S2592" s="22">
        <v>6229</v>
      </c>
      <c r="T2592" s="29">
        <v>19851.22</v>
      </c>
      <c r="U2592" s="22">
        <v>3521003</v>
      </c>
      <c r="V2592" s="29">
        <v>9007460.6099999994</v>
      </c>
      <c r="W2592" s="22">
        <v>888473</v>
      </c>
      <c r="X2592" s="29">
        <v>2476008.64</v>
      </c>
      <c r="Y2592" s="22">
        <v>0</v>
      </c>
      <c r="Z2592" s="29">
        <v>0</v>
      </c>
      <c r="AA2592" s="22">
        <v>22863974</v>
      </c>
      <c r="AB2592" s="29">
        <v>115733899.31</v>
      </c>
      <c r="AC2592" s="22">
        <v>0</v>
      </c>
      <c r="AD2592" s="29">
        <v>0</v>
      </c>
      <c r="AE2592" s="29">
        <v>3306430.49</v>
      </c>
      <c r="AF2592" s="29">
        <v>127217368.56</v>
      </c>
      <c r="AG2592" s="29" t="s">
        <v>35</v>
      </c>
      <c r="AI2592"/>
    </row>
    <row r="2593" spans="1:35">
      <c r="A2593" s="17">
        <v>2591</v>
      </c>
      <c r="B2593" s="18">
        <v>45870</v>
      </c>
      <c r="C2593" s="19" t="s">
        <v>41</v>
      </c>
      <c r="D2593" s="19" t="s">
        <v>85</v>
      </c>
      <c r="E2593" s="17">
        <v>378</v>
      </c>
      <c r="F2593" s="17">
        <v>37</v>
      </c>
      <c r="G2593" s="17">
        <v>3128462</v>
      </c>
      <c r="H2593" s="20">
        <v>0</v>
      </c>
      <c r="I2593" s="17">
        <v>1596</v>
      </c>
      <c r="J2593" s="17">
        <v>143204</v>
      </c>
      <c r="K2593" s="17">
        <v>4541171</v>
      </c>
      <c r="L2593" s="17">
        <v>1638324</v>
      </c>
      <c r="M2593" s="17">
        <v>4712034</v>
      </c>
      <c r="N2593" s="21">
        <v>25214793.059999999</v>
      </c>
      <c r="O2593" s="17">
        <v>5813341</v>
      </c>
      <c r="P2593" s="21">
        <v>45595049.240000002</v>
      </c>
      <c r="Q2593" s="17">
        <v>0</v>
      </c>
      <c r="R2593" s="21">
        <v>0</v>
      </c>
      <c r="S2593" s="17">
        <v>31708</v>
      </c>
      <c r="T2593" s="21">
        <v>158283.56</v>
      </c>
      <c r="U2593" s="17">
        <v>119222</v>
      </c>
      <c r="V2593" s="21">
        <v>394179.74</v>
      </c>
      <c r="W2593" s="17">
        <v>69066</v>
      </c>
      <c r="X2593" s="21">
        <v>422623.35</v>
      </c>
      <c r="Y2593" s="17">
        <v>60</v>
      </c>
      <c r="Z2593" s="21">
        <v>3476.57</v>
      </c>
      <c r="AA2593" s="17">
        <v>420852</v>
      </c>
      <c r="AB2593" s="21">
        <v>2356204.92</v>
      </c>
      <c r="AC2593" s="17">
        <v>0</v>
      </c>
      <c r="AD2593" s="21">
        <v>0</v>
      </c>
      <c r="AE2593" s="21">
        <v>70968125.859999999</v>
      </c>
      <c r="AF2593" s="21">
        <v>3176484.58</v>
      </c>
      <c r="AG2593" s="21" t="s">
        <v>40</v>
      </c>
      <c r="AI2593"/>
    </row>
    <row r="2594" spans="1:35">
      <c r="A2594" s="22">
        <v>2592</v>
      </c>
      <c r="B2594" s="28">
        <v>45870</v>
      </c>
      <c r="C2594" s="23" t="s">
        <v>38</v>
      </c>
      <c r="D2594" s="23" t="s">
        <v>86</v>
      </c>
      <c r="E2594" s="22">
        <v>0</v>
      </c>
      <c r="F2594" s="22">
        <v>0</v>
      </c>
      <c r="G2594" s="22">
        <v>0</v>
      </c>
      <c r="H2594" s="38">
        <v>0</v>
      </c>
      <c r="I2594" s="22">
        <v>0</v>
      </c>
      <c r="J2594" s="22">
        <v>58</v>
      </c>
      <c r="K2594" s="22">
        <v>732720</v>
      </c>
      <c r="L2594" s="22">
        <v>838926</v>
      </c>
      <c r="M2594" s="22">
        <v>147319</v>
      </c>
      <c r="N2594" s="29">
        <v>198953.59</v>
      </c>
      <c r="O2594" s="22">
        <v>327896</v>
      </c>
      <c r="P2594" s="29">
        <v>434561.89</v>
      </c>
      <c r="Q2594" s="22">
        <v>0</v>
      </c>
      <c r="R2594" s="29">
        <v>0</v>
      </c>
      <c r="S2594" s="22">
        <v>1421</v>
      </c>
      <c r="T2594" s="29">
        <v>3880.46</v>
      </c>
      <c r="U2594" s="22">
        <v>8841</v>
      </c>
      <c r="V2594" s="29">
        <v>25554.44</v>
      </c>
      <c r="W2594" s="22">
        <v>8487</v>
      </c>
      <c r="X2594" s="29">
        <v>37117.03</v>
      </c>
      <c r="Y2594" s="22">
        <v>0</v>
      </c>
      <c r="Z2594" s="29">
        <v>0</v>
      </c>
      <c r="AA2594" s="22">
        <v>28330</v>
      </c>
      <c r="AB2594" s="29">
        <v>97386.3</v>
      </c>
      <c r="AC2594" s="22">
        <v>0</v>
      </c>
      <c r="AD2594" s="29">
        <v>0</v>
      </c>
      <c r="AE2594" s="29">
        <v>637395.93999999994</v>
      </c>
      <c r="AF2594" s="29">
        <v>160057.77000000002</v>
      </c>
      <c r="AG2594" s="29" t="s">
        <v>40</v>
      </c>
      <c r="AI2594"/>
    </row>
    <row r="2595" spans="1:35">
      <c r="A2595" s="17">
        <v>2593</v>
      </c>
      <c r="B2595" s="18">
        <v>45870</v>
      </c>
      <c r="C2595" s="19" t="s">
        <v>33</v>
      </c>
      <c r="D2595" s="19" t="s">
        <v>106</v>
      </c>
      <c r="E2595" s="17">
        <v>18</v>
      </c>
      <c r="F2595" s="17">
        <v>1</v>
      </c>
      <c r="G2595" s="17">
        <v>0</v>
      </c>
      <c r="H2595" s="20">
        <v>0</v>
      </c>
      <c r="I2595" s="17">
        <v>0</v>
      </c>
      <c r="J2595" s="17">
        <v>0</v>
      </c>
      <c r="K2595" s="17">
        <v>1764</v>
      </c>
      <c r="L2595" s="17">
        <v>2086500</v>
      </c>
      <c r="M2595" s="17">
        <v>420</v>
      </c>
      <c r="N2595" s="21">
        <v>1144.42</v>
      </c>
      <c r="O2595" s="17">
        <v>887</v>
      </c>
      <c r="P2595" s="21">
        <v>2403.33</v>
      </c>
      <c r="Q2595" s="17">
        <v>0</v>
      </c>
      <c r="R2595" s="21">
        <v>0</v>
      </c>
      <c r="S2595" s="17">
        <v>0</v>
      </c>
      <c r="T2595" s="21">
        <v>0</v>
      </c>
      <c r="U2595" s="17">
        <v>6770</v>
      </c>
      <c r="V2595" s="21">
        <v>13218.56</v>
      </c>
      <c r="W2595" s="17">
        <v>16609</v>
      </c>
      <c r="X2595" s="21">
        <v>89231.67</v>
      </c>
      <c r="Y2595" s="17">
        <v>0</v>
      </c>
      <c r="Z2595" s="21">
        <v>0</v>
      </c>
      <c r="AA2595" s="17">
        <v>106603</v>
      </c>
      <c r="AB2595" s="21">
        <v>379617.6</v>
      </c>
      <c r="AC2595" s="17">
        <v>358</v>
      </c>
      <c r="AD2595" s="21">
        <v>1587.29</v>
      </c>
      <c r="AE2595" s="21">
        <v>3547.75</v>
      </c>
      <c r="AF2595" s="21">
        <v>483655.11999999994</v>
      </c>
      <c r="AG2595" s="21" t="s">
        <v>35</v>
      </c>
      <c r="AI2595"/>
    </row>
    <row r="2596" spans="1:35">
      <c r="A2596" s="22">
        <v>2594</v>
      </c>
      <c r="B2596" s="28">
        <v>45870</v>
      </c>
      <c r="C2596" s="23" t="s">
        <v>33</v>
      </c>
      <c r="D2596" s="23" t="s">
        <v>100</v>
      </c>
      <c r="E2596" s="22">
        <v>0</v>
      </c>
      <c r="F2596" s="22">
        <v>0</v>
      </c>
      <c r="G2596" s="22">
        <v>0</v>
      </c>
      <c r="H2596" s="38">
        <v>0</v>
      </c>
      <c r="I2596" s="22">
        <v>0</v>
      </c>
      <c r="J2596" s="22">
        <v>0</v>
      </c>
      <c r="K2596" s="22">
        <v>0</v>
      </c>
      <c r="L2596" s="22">
        <v>33828</v>
      </c>
      <c r="M2596" s="22">
        <v>0</v>
      </c>
      <c r="N2596" s="29">
        <v>0</v>
      </c>
      <c r="O2596" s="22">
        <v>0</v>
      </c>
      <c r="P2596" s="29">
        <v>0</v>
      </c>
      <c r="Q2596" s="22">
        <v>0</v>
      </c>
      <c r="R2596" s="29">
        <v>0</v>
      </c>
      <c r="S2596" s="22">
        <v>0</v>
      </c>
      <c r="T2596" s="29">
        <v>0</v>
      </c>
      <c r="U2596" s="22">
        <v>2593</v>
      </c>
      <c r="V2596" s="29">
        <v>7065.1</v>
      </c>
      <c r="W2596" s="22">
        <v>1594</v>
      </c>
      <c r="X2596" s="29">
        <v>8509.4699999999993</v>
      </c>
      <c r="Y2596" s="22">
        <v>0</v>
      </c>
      <c r="Z2596" s="29">
        <v>0</v>
      </c>
      <c r="AA2596" s="22">
        <v>21803</v>
      </c>
      <c r="AB2596" s="29">
        <v>115888.18</v>
      </c>
      <c r="AC2596" s="22">
        <v>0</v>
      </c>
      <c r="AD2596" s="29">
        <v>0</v>
      </c>
      <c r="AE2596" s="29">
        <v>0</v>
      </c>
      <c r="AF2596" s="29">
        <v>131462.75</v>
      </c>
      <c r="AG2596" s="29" t="s">
        <v>35</v>
      </c>
      <c r="AI2596"/>
    </row>
    <row r="2597" spans="1:35">
      <c r="A2597" s="17">
        <v>2595</v>
      </c>
      <c r="B2597" s="18">
        <v>45870</v>
      </c>
      <c r="C2597" s="19" t="s">
        <v>41</v>
      </c>
      <c r="D2597" s="19" t="s">
        <v>87</v>
      </c>
      <c r="E2597" s="17">
        <v>910</v>
      </c>
      <c r="F2597" s="17">
        <v>362</v>
      </c>
      <c r="G2597" s="17">
        <v>13506</v>
      </c>
      <c r="H2597" s="20">
        <v>0</v>
      </c>
      <c r="I2597" s="17">
        <v>34996</v>
      </c>
      <c r="J2597" s="17">
        <v>107478</v>
      </c>
      <c r="K2597" s="17">
        <v>364606</v>
      </c>
      <c r="L2597" s="17">
        <v>4050100</v>
      </c>
      <c r="M2597" s="17">
        <v>516886</v>
      </c>
      <c r="N2597" s="21">
        <v>2084054.82</v>
      </c>
      <c r="O2597" s="17">
        <v>604352</v>
      </c>
      <c r="P2597" s="21">
        <v>3909542.13</v>
      </c>
      <c r="Q2597" s="17">
        <v>0</v>
      </c>
      <c r="R2597" s="21">
        <v>0</v>
      </c>
      <c r="S2597" s="17">
        <v>0</v>
      </c>
      <c r="T2597" s="21">
        <v>0</v>
      </c>
      <c r="U2597" s="17">
        <v>950664</v>
      </c>
      <c r="V2597" s="21">
        <v>2865401.37</v>
      </c>
      <c r="W2597" s="17">
        <v>158950</v>
      </c>
      <c r="X2597" s="21">
        <v>842838.72</v>
      </c>
      <c r="Y2597" s="17">
        <v>0</v>
      </c>
      <c r="Z2597" s="21">
        <v>0</v>
      </c>
      <c r="AA2597" s="17">
        <v>2600060</v>
      </c>
      <c r="AB2597" s="21">
        <v>13831580.699999999</v>
      </c>
      <c r="AC2597" s="17">
        <v>0</v>
      </c>
      <c r="AD2597" s="21">
        <v>0</v>
      </c>
      <c r="AE2597" s="21">
        <v>5993596.9500000002</v>
      </c>
      <c r="AF2597" s="21">
        <v>17539820.789999999</v>
      </c>
      <c r="AG2597" s="21" t="s">
        <v>35</v>
      </c>
      <c r="AI2597"/>
    </row>
    <row r="2598" spans="1:35">
      <c r="A2598" s="22">
        <v>2596</v>
      </c>
      <c r="B2598" s="28">
        <v>45870</v>
      </c>
      <c r="C2598" s="23" t="s">
        <v>38</v>
      </c>
      <c r="D2598" s="23" t="s">
        <v>88</v>
      </c>
      <c r="E2598" s="22">
        <v>101</v>
      </c>
      <c r="F2598" s="22">
        <v>38</v>
      </c>
      <c r="G2598" s="22">
        <v>0</v>
      </c>
      <c r="H2598" s="38">
        <v>0</v>
      </c>
      <c r="I2598" s="22">
        <v>0</v>
      </c>
      <c r="J2598" s="22">
        <v>0</v>
      </c>
      <c r="K2598" s="22">
        <v>786737</v>
      </c>
      <c r="L2598" s="22">
        <v>848080</v>
      </c>
      <c r="M2598" s="22">
        <v>822416</v>
      </c>
      <c r="N2598" s="29">
        <v>3094061.02</v>
      </c>
      <c r="O2598" s="22">
        <v>997623</v>
      </c>
      <c r="P2598" s="29">
        <v>5472918.0599999996</v>
      </c>
      <c r="Q2598" s="22">
        <v>0</v>
      </c>
      <c r="R2598" s="29">
        <v>0</v>
      </c>
      <c r="S2598" s="22">
        <v>1371</v>
      </c>
      <c r="T2598" s="29">
        <v>9500.2199999999993</v>
      </c>
      <c r="U2598" s="22">
        <v>230556</v>
      </c>
      <c r="V2598" s="29">
        <v>914170.9</v>
      </c>
      <c r="W2598" s="22">
        <v>118788</v>
      </c>
      <c r="X2598" s="29">
        <v>495015.49</v>
      </c>
      <c r="Y2598" s="22">
        <v>25</v>
      </c>
      <c r="Z2598" s="29">
        <v>777.01</v>
      </c>
      <c r="AA2598" s="22">
        <v>435562</v>
      </c>
      <c r="AB2598" s="29">
        <v>2518380.86</v>
      </c>
      <c r="AC2598" s="22">
        <v>0</v>
      </c>
      <c r="AD2598" s="29">
        <v>0</v>
      </c>
      <c r="AE2598" s="29">
        <v>8576479.3000000007</v>
      </c>
      <c r="AF2598" s="29">
        <v>3928344.26</v>
      </c>
      <c r="AG2598" s="29" t="s">
        <v>40</v>
      </c>
      <c r="AI2598"/>
    </row>
    <row r="2599" spans="1:35">
      <c r="A2599" s="17">
        <v>2597</v>
      </c>
      <c r="B2599" s="18">
        <v>45870</v>
      </c>
      <c r="C2599" s="19" t="s">
        <v>45</v>
      </c>
      <c r="D2599" s="19" t="s">
        <v>89</v>
      </c>
      <c r="E2599" s="17">
        <v>27590</v>
      </c>
      <c r="F2599" s="17">
        <v>34240</v>
      </c>
      <c r="G2599" s="17">
        <v>1604537</v>
      </c>
      <c r="H2599" s="20">
        <v>52081</v>
      </c>
      <c r="I2599" s="17">
        <v>1020401</v>
      </c>
      <c r="J2599" s="17">
        <v>5576576</v>
      </c>
      <c r="K2599" s="17">
        <v>21329125</v>
      </c>
      <c r="L2599" s="17">
        <v>245707805</v>
      </c>
      <c r="M2599" s="17">
        <v>25791742</v>
      </c>
      <c r="N2599" s="21">
        <v>115697824.84</v>
      </c>
      <c r="O2599" s="17">
        <v>61343533</v>
      </c>
      <c r="P2599" s="21">
        <v>214934744.19</v>
      </c>
      <c r="Q2599" s="17">
        <v>0</v>
      </c>
      <c r="R2599" s="21">
        <v>0</v>
      </c>
      <c r="S2599" s="17">
        <v>122110</v>
      </c>
      <c r="T2599" s="21">
        <v>525459.56999999995</v>
      </c>
      <c r="U2599" s="17">
        <v>27997635</v>
      </c>
      <c r="V2599" s="21">
        <v>72769424.890000001</v>
      </c>
      <c r="W2599" s="17">
        <v>6409813</v>
      </c>
      <c r="X2599" s="21">
        <v>21302913.219999999</v>
      </c>
      <c r="Y2599" s="17">
        <v>698</v>
      </c>
      <c r="Z2599" s="21">
        <v>9724.19</v>
      </c>
      <c r="AA2599" s="17">
        <v>150444517</v>
      </c>
      <c r="AB2599" s="21">
        <v>817558266.13999999</v>
      </c>
      <c r="AC2599" s="17">
        <v>9567</v>
      </c>
      <c r="AD2599" s="21">
        <v>8387.2099999999991</v>
      </c>
      <c r="AE2599" s="21">
        <v>331158028.59999996</v>
      </c>
      <c r="AF2599" s="21">
        <v>911648715.64999998</v>
      </c>
      <c r="AG2599" s="21" t="s">
        <v>35</v>
      </c>
      <c r="AI2599"/>
    </row>
    <row r="2600" spans="1:35">
      <c r="A2600" s="22">
        <v>2598</v>
      </c>
      <c r="B2600" s="28">
        <v>45870</v>
      </c>
      <c r="C2600" s="23" t="s">
        <v>33</v>
      </c>
      <c r="D2600" s="23" t="s">
        <v>90</v>
      </c>
      <c r="E2600" s="22">
        <v>0</v>
      </c>
      <c r="F2600" s="22">
        <v>0</v>
      </c>
      <c r="G2600" s="22">
        <v>0</v>
      </c>
      <c r="H2600" s="38">
        <v>67</v>
      </c>
      <c r="I2600" s="22">
        <v>0</v>
      </c>
      <c r="J2600" s="22">
        <v>0</v>
      </c>
      <c r="K2600" s="22">
        <v>3962</v>
      </c>
      <c r="L2600" s="22">
        <v>897804</v>
      </c>
      <c r="M2600" s="22">
        <v>1624</v>
      </c>
      <c r="N2600" s="29">
        <v>6586</v>
      </c>
      <c r="O2600" s="22">
        <v>3023</v>
      </c>
      <c r="P2600" s="29">
        <v>12332.87</v>
      </c>
      <c r="Q2600" s="22">
        <v>0</v>
      </c>
      <c r="R2600" s="29">
        <v>0</v>
      </c>
      <c r="S2600" s="22">
        <v>0</v>
      </c>
      <c r="T2600" s="29">
        <v>0</v>
      </c>
      <c r="U2600" s="22">
        <v>7389</v>
      </c>
      <c r="V2600" s="29">
        <v>14621.28</v>
      </c>
      <c r="W2600" s="22">
        <v>1761</v>
      </c>
      <c r="X2600" s="29">
        <v>10521.55</v>
      </c>
      <c r="Y2600" s="22">
        <v>0</v>
      </c>
      <c r="Z2600" s="29">
        <v>0</v>
      </c>
      <c r="AA2600" s="22">
        <v>72987</v>
      </c>
      <c r="AB2600" s="29">
        <v>325755.31</v>
      </c>
      <c r="AC2600" s="22">
        <v>0</v>
      </c>
      <c r="AD2600" s="29">
        <v>0</v>
      </c>
      <c r="AE2600" s="29">
        <v>18918.870000000003</v>
      </c>
      <c r="AF2600" s="29">
        <v>350898.14</v>
      </c>
      <c r="AG2600" s="29" t="s">
        <v>35</v>
      </c>
      <c r="AI2600"/>
    </row>
    <row r="2601" spans="1:35">
      <c r="A2601" s="17">
        <v>2599</v>
      </c>
      <c r="B2601" s="18">
        <v>45870</v>
      </c>
      <c r="C2601" s="19" t="s">
        <v>41</v>
      </c>
      <c r="D2601" s="19" t="s">
        <v>91</v>
      </c>
      <c r="E2601" s="17">
        <v>505</v>
      </c>
      <c r="F2601" s="17">
        <v>647</v>
      </c>
      <c r="G2601" s="17">
        <v>2131</v>
      </c>
      <c r="H2601" s="20">
        <v>0</v>
      </c>
      <c r="I2601" s="17">
        <v>0</v>
      </c>
      <c r="J2601" s="17">
        <v>193400</v>
      </c>
      <c r="K2601" s="17">
        <v>26035</v>
      </c>
      <c r="L2601" s="17">
        <v>2535151</v>
      </c>
      <c r="M2601" s="17">
        <v>42326</v>
      </c>
      <c r="N2601" s="21">
        <v>197565.4</v>
      </c>
      <c r="O2601" s="17">
        <v>17880</v>
      </c>
      <c r="P2601" s="21">
        <v>106385.11</v>
      </c>
      <c r="Q2601" s="17">
        <v>0</v>
      </c>
      <c r="R2601" s="21">
        <v>0</v>
      </c>
      <c r="S2601" s="17">
        <v>1807</v>
      </c>
      <c r="T2601" s="21">
        <v>7521.9</v>
      </c>
      <c r="U2601" s="17">
        <v>290616</v>
      </c>
      <c r="V2601" s="21">
        <v>1066814.3899999999</v>
      </c>
      <c r="W2601" s="17">
        <v>26287</v>
      </c>
      <c r="X2601" s="21">
        <v>150944.12</v>
      </c>
      <c r="Y2601" s="17">
        <v>82</v>
      </c>
      <c r="Z2601" s="21">
        <v>231.79</v>
      </c>
      <c r="AA2601" s="17">
        <v>4340232</v>
      </c>
      <c r="AB2601" s="21">
        <v>22058362</v>
      </c>
      <c r="AC2601" s="17">
        <v>0</v>
      </c>
      <c r="AD2601" s="21">
        <v>0</v>
      </c>
      <c r="AE2601" s="21">
        <v>311472.41000000003</v>
      </c>
      <c r="AF2601" s="21">
        <v>23276352.300000001</v>
      </c>
      <c r="AG2601" s="21" t="s">
        <v>35</v>
      </c>
      <c r="AI2601"/>
    </row>
    <row r="2602" spans="1:35">
      <c r="A2602" s="22">
        <v>2600</v>
      </c>
      <c r="B2602" s="28">
        <v>45870</v>
      </c>
      <c r="C2602" s="23" t="s">
        <v>45</v>
      </c>
      <c r="D2602" s="23" t="s">
        <v>92</v>
      </c>
      <c r="E2602" s="22">
        <v>2380</v>
      </c>
      <c r="F2602" s="22">
        <v>216</v>
      </c>
      <c r="G2602" s="22">
        <v>10707</v>
      </c>
      <c r="H2602" s="38">
        <v>3568</v>
      </c>
      <c r="I2602" s="22">
        <v>151</v>
      </c>
      <c r="J2602" s="22">
        <v>1393401</v>
      </c>
      <c r="K2602" s="22">
        <v>0</v>
      </c>
      <c r="L2602" s="22">
        <v>13250348</v>
      </c>
      <c r="M2602" s="22">
        <v>0</v>
      </c>
      <c r="N2602" s="29">
        <v>0</v>
      </c>
      <c r="O2602" s="22">
        <v>0</v>
      </c>
      <c r="P2602" s="29">
        <v>0</v>
      </c>
      <c r="Q2602" s="22">
        <v>0</v>
      </c>
      <c r="R2602" s="29">
        <v>0</v>
      </c>
      <c r="S2602" s="22">
        <v>0</v>
      </c>
      <c r="T2602" s="29">
        <v>0</v>
      </c>
      <c r="U2602" s="22">
        <v>796190</v>
      </c>
      <c r="V2602" s="29">
        <v>2066694.81</v>
      </c>
      <c r="W2602" s="22">
        <v>215080</v>
      </c>
      <c r="X2602" s="29">
        <v>612597.53</v>
      </c>
      <c r="Y2602" s="22">
        <v>878</v>
      </c>
      <c r="Z2602" s="29">
        <v>14726.99</v>
      </c>
      <c r="AA2602" s="22">
        <v>6243411</v>
      </c>
      <c r="AB2602" s="29">
        <v>29867497.199999999</v>
      </c>
      <c r="AC2602" s="22">
        <v>26</v>
      </c>
      <c r="AD2602" s="29">
        <v>19.260000000000002</v>
      </c>
      <c r="AE2602" s="29">
        <v>0</v>
      </c>
      <c r="AF2602" s="29">
        <v>32561535.790000003</v>
      </c>
      <c r="AG2602" s="29" t="s">
        <v>35</v>
      </c>
      <c r="AI2602"/>
    </row>
    <row r="2603" spans="1:35">
      <c r="A2603" s="17">
        <v>2601</v>
      </c>
      <c r="B2603" s="18">
        <v>45870</v>
      </c>
      <c r="C2603" s="19" t="s">
        <v>33</v>
      </c>
      <c r="D2603" s="19" t="s">
        <v>93</v>
      </c>
      <c r="E2603" s="17">
        <v>609</v>
      </c>
      <c r="F2603" s="17">
        <v>4</v>
      </c>
      <c r="G2603" s="17">
        <v>0</v>
      </c>
      <c r="H2603" s="20">
        <v>0</v>
      </c>
      <c r="I2603" s="17">
        <v>0</v>
      </c>
      <c r="J2603" s="17">
        <v>563378</v>
      </c>
      <c r="K2603" s="17">
        <v>0</v>
      </c>
      <c r="L2603" s="17">
        <v>6622751</v>
      </c>
      <c r="M2603" s="17">
        <v>0</v>
      </c>
      <c r="N2603" s="21">
        <v>0</v>
      </c>
      <c r="O2603" s="17">
        <v>0</v>
      </c>
      <c r="P2603" s="21">
        <v>0</v>
      </c>
      <c r="Q2603" s="17">
        <v>0</v>
      </c>
      <c r="R2603" s="21">
        <v>0</v>
      </c>
      <c r="S2603" s="17">
        <v>0</v>
      </c>
      <c r="T2603" s="21">
        <v>0</v>
      </c>
      <c r="U2603" s="17">
        <v>134807</v>
      </c>
      <c r="V2603" s="21">
        <v>292188.21000000002</v>
      </c>
      <c r="W2603" s="17">
        <v>26987</v>
      </c>
      <c r="X2603" s="21">
        <v>110850.69</v>
      </c>
      <c r="Y2603" s="17">
        <v>0</v>
      </c>
      <c r="Z2603" s="21">
        <v>0</v>
      </c>
      <c r="AA2603" s="17">
        <v>2986073</v>
      </c>
      <c r="AB2603" s="21">
        <v>12050516.789999999</v>
      </c>
      <c r="AC2603" s="17">
        <v>0</v>
      </c>
      <c r="AD2603" s="21">
        <v>0</v>
      </c>
      <c r="AE2603" s="21">
        <v>0</v>
      </c>
      <c r="AF2603" s="21">
        <v>12453555.689999999</v>
      </c>
      <c r="AG2603" s="21" t="s">
        <v>35</v>
      </c>
      <c r="AI2603"/>
    </row>
    <row r="2604" spans="1:35">
      <c r="A2604" s="22">
        <v>2602</v>
      </c>
      <c r="B2604" s="28">
        <v>45870</v>
      </c>
      <c r="C2604" s="23" t="s">
        <v>45</v>
      </c>
      <c r="D2604" s="23" t="s">
        <v>94</v>
      </c>
      <c r="E2604" s="22">
        <v>7699</v>
      </c>
      <c r="F2604" s="22">
        <v>1196</v>
      </c>
      <c r="G2604" s="22">
        <v>52215</v>
      </c>
      <c r="H2604" s="38">
        <v>8095</v>
      </c>
      <c r="I2604" s="22">
        <v>364365</v>
      </c>
      <c r="J2604" s="22">
        <v>290864</v>
      </c>
      <c r="K2604" s="22">
        <v>476297</v>
      </c>
      <c r="L2604" s="22">
        <v>56997043</v>
      </c>
      <c r="M2604" s="22">
        <v>516303</v>
      </c>
      <c r="N2604" s="29">
        <v>2243224.41</v>
      </c>
      <c r="O2604" s="22">
        <v>1865614</v>
      </c>
      <c r="P2604" s="29">
        <v>3276363.37</v>
      </c>
      <c r="Q2604" s="22">
        <v>0</v>
      </c>
      <c r="R2604" s="29">
        <v>0</v>
      </c>
      <c r="S2604" s="22">
        <v>8731</v>
      </c>
      <c r="T2604" s="29">
        <v>38403.06</v>
      </c>
      <c r="U2604" s="22">
        <v>3887709</v>
      </c>
      <c r="V2604" s="29">
        <v>9142561.5800000001</v>
      </c>
      <c r="W2604" s="22">
        <v>1031720</v>
      </c>
      <c r="X2604" s="29">
        <v>2685757.27</v>
      </c>
      <c r="Y2604" s="22">
        <v>2145</v>
      </c>
      <c r="Z2604" s="29">
        <v>8678.33</v>
      </c>
      <c r="AA2604" s="22">
        <v>41658559</v>
      </c>
      <c r="AB2604" s="29">
        <v>122782493.34</v>
      </c>
      <c r="AC2604" s="22">
        <v>14</v>
      </c>
      <c r="AD2604" s="29">
        <v>3.55</v>
      </c>
      <c r="AE2604" s="29">
        <v>5557990.8399999999</v>
      </c>
      <c r="AF2604" s="29">
        <v>134619494.07000002</v>
      </c>
      <c r="AG2604" s="29" t="s">
        <v>35</v>
      </c>
      <c r="AI2604"/>
    </row>
    <row r="2605" spans="1:35">
      <c r="A2605" s="17">
        <v>2603</v>
      </c>
      <c r="B2605" s="18">
        <v>45870</v>
      </c>
      <c r="C2605" s="19" t="s">
        <v>33</v>
      </c>
      <c r="D2605" s="19" t="s">
        <v>95</v>
      </c>
      <c r="E2605" s="17">
        <v>193</v>
      </c>
      <c r="F2605" s="17">
        <v>0</v>
      </c>
      <c r="G2605" s="17">
        <v>0</v>
      </c>
      <c r="H2605" s="20">
        <v>0</v>
      </c>
      <c r="I2605" s="17">
        <v>0</v>
      </c>
      <c r="J2605" s="17">
        <v>0</v>
      </c>
      <c r="K2605" s="17">
        <v>29227</v>
      </c>
      <c r="L2605" s="17">
        <v>103229</v>
      </c>
      <c r="M2605" s="17">
        <v>12504</v>
      </c>
      <c r="N2605" s="21">
        <v>42511.76</v>
      </c>
      <c r="O2605" s="17">
        <v>20460</v>
      </c>
      <c r="P2605" s="21">
        <v>95221.23</v>
      </c>
      <c r="Q2605" s="17">
        <v>0</v>
      </c>
      <c r="R2605" s="21">
        <v>0</v>
      </c>
      <c r="S2605" s="17">
        <v>164</v>
      </c>
      <c r="T2605" s="21">
        <v>400.2</v>
      </c>
      <c r="U2605" s="17">
        <v>8309</v>
      </c>
      <c r="V2605" s="21">
        <v>23076.59</v>
      </c>
      <c r="W2605" s="17">
        <v>1233</v>
      </c>
      <c r="X2605" s="21">
        <v>5923.88</v>
      </c>
      <c r="Y2605" s="17">
        <v>0</v>
      </c>
      <c r="Z2605" s="21">
        <v>0</v>
      </c>
      <c r="AA2605" s="17">
        <v>38378</v>
      </c>
      <c r="AB2605" s="21">
        <v>183415.28</v>
      </c>
      <c r="AC2605" s="17">
        <v>0</v>
      </c>
      <c r="AD2605" s="21">
        <v>0</v>
      </c>
      <c r="AE2605" s="21">
        <v>138133.19</v>
      </c>
      <c r="AF2605" s="21">
        <v>212415.75</v>
      </c>
      <c r="AG2605" s="21" t="s">
        <v>35</v>
      </c>
      <c r="AI2605"/>
    </row>
    <row r="2606" spans="1:35">
      <c r="A2606" s="22">
        <v>2604</v>
      </c>
      <c r="B2606" s="28">
        <v>45870</v>
      </c>
      <c r="C2606" s="23" t="s">
        <v>33</v>
      </c>
      <c r="D2606" s="23" t="s">
        <v>96</v>
      </c>
      <c r="E2606" s="22">
        <v>195</v>
      </c>
      <c r="F2606" s="22">
        <v>1</v>
      </c>
      <c r="G2606" s="22">
        <v>0</v>
      </c>
      <c r="H2606" s="38">
        <v>778</v>
      </c>
      <c r="I2606" s="22">
        <v>0</v>
      </c>
      <c r="J2606" s="22">
        <v>41001</v>
      </c>
      <c r="K2606" s="22">
        <v>185701</v>
      </c>
      <c r="L2606" s="22">
        <v>1743494</v>
      </c>
      <c r="M2606" s="22">
        <v>13877</v>
      </c>
      <c r="N2606" s="29">
        <v>15415.11</v>
      </c>
      <c r="O2606" s="22">
        <v>53771</v>
      </c>
      <c r="P2606" s="29">
        <v>53993.43</v>
      </c>
      <c r="Q2606" s="22">
        <v>1795752</v>
      </c>
      <c r="R2606" s="29">
        <v>351900.92</v>
      </c>
      <c r="S2606" s="22">
        <v>520</v>
      </c>
      <c r="T2606" s="29">
        <v>611.9</v>
      </c>
      <c r="U2606" s="22">
        <v>19952</v>
      </c>
      <c r="V2606" s="29">
        <v>63158.31</v>
      </c>
      <c r="W2606" s="22">
        <v>3781</v>
      </c>
      <c r="X2606" s="29">
        <v>28617.07</v>
      </c>
      <c r="Y2606" s="22">
        <v>0</v>
      </c>
      <c r="Z2606" s="29">
        <v>0</v>
      </c>
      <c r="AA2606" s="22">
        <v>155575</v>
      </c>
      <c r="AB2606" s="29">
        <v>874334.9</v>
      </c>
      <c r="AC2606" s="22">
        <v>0</v>
      </c>
      <c r="AD2606" s="29">
        <v>0</v>
      </c>
      <c r="AE2606" s="29">
        <v>421921.36</v>
      </c>
      <c r="AF2606" s="29">
        <v>966110.28</v>
      </c>
      <c r="AG2606" s="29" t="s">
        <v>35</v>
      </c>
      <c r="AI2606"/>
    </row>
    <row r="2607" spans="1:35">
      <c r="A2607" s="17">
        <v>2605</v>
      </c>
      <c r="B2607" s="18">
        <v>45870</v>
      </c>
      <c r="C2607" s="19" t="s">
        <v>38</v>
      </c>
      <c r="D2607" s="19" t="s">
        <v>101</v>
      </c>
      <c r="E2607" s="17">
        <v>0</v>
      </c>
      <c r="F2607" s="17">
        <v>0</v>
      </c>
      <c r="G2607" s="17">
        <v>0</v>
      </c>
      <c r="H2607" s="20">
        <v>0</v>
      </c>
      <c r="I2607" s="17">
        <v>0</v>
      </c>
      <c r="J2607" s="17">
        <v>0</v>
      </c>
      <c r="K2607" s="17">
        <v>0</v>
      </c>
      <c r="L2607" s="17">
        <v>1427</v>
      </c>
      <c r="M2607" s="17">
        <v>0</v>
      </c>
      <c r="N2607" s="21">
        <v>0</v>
      </c>
      <c r="O2607" s="17">
        <v>0</v>
      </c>
      <c r="P2607" s="21">
        <v>0</v>
      </c>
      <c r="Q2607" s="17">
        <v>0</v>
      </c>
      <c r="R2607" s="21">
        <v>0</v>
      </c>
      <c r="S2607" s="17">
        <v>0</v>
      </c>
      <c r="T2607" s="21">
        <v>0</v>
      </c>
      <c r="U2607" s="17">
        <v>1824</v>
      </c>
      <c r="V2607" s="21">
        <v>6321.06</v>
      </c>
      <c r="W2607" s="17">
        <v>747</v>
      </c>
      <c r="X2607" s="21">
        <v>1785.32</v>
      </c>
      <c r="Y2607" s="17">
        <v>0</v>
      </c>
      <c r="Z2607" s="21">
        <v>0</v>
      </c>
      <c r="AA2607" s="17">
        <v>556</v>
      </c>
      <c r="AB2607" s="21">
        <v>4157</v>
      </c>
      <c r="AC2607" s="17">
        <v>0</v>
      </c>
      <c r="AD2607" s="21">
        <v>0</v>
      </c>
      <c r="AE2607" s="21">
        <v>0</v>
      </c>
      <c r="AF2607" s="21">
        <v>12263.380000000001</v>
      </c>
      <c r="AG2607" s="21" t="s">
        <v>35</v>
      </c>
      <c r="AI2607"/>
    </row>
    <row r="2608" spans="1:35">
      <c r="A2608" s="22">
        <v>2606</v>
      </c>
      <c r="B2608" s="28">
        <v>45870</v>
      </c>
      <c r="C2608" s="23" t="s">
        <v>41</v>
      </c>
      <c r="D2608" s="23" t="s">
        <v>97</v>
      </c>
      <c r="E2608" s="22">
        <v>1180</v>
      </c>
      <c r="F2608" s="22">
        <v>136</v>
      </c>
      <c r="G2608" s="22">
        <v>97841</v>
      </c>
      <c r="H2608" s="38">
        <v>75767</v>
      </c>
      <c r="I2608" s="22">
        <v>116468</v>
      </c>
      <c r="J2608" s="22">
        <v>537653130</v>
      </c>
      <c r="K2608" s="22">
        <v>2428480</v>
      </c>
      <c r="L2608" s="22">
        <v>5350499</v>
      </c>
      <c r="M2608" s="22">
        <v>11909494</v>
      </c>
      <c r="N2608" s="29">
        <v>19784678.32</v>
      </c>
      <c r="O2608" s="22">
        <v>1312191</v>
      </c>
      <c r="P2608" s="29">
        <v>15489678.65</v>
      </c>
      <c r="Q2608" s="22">
        <v>0</v>
      </c>
      <c r="R2608" s="29">
        <v>0</v>
      </c>
      <c r="S2608" s="22">
        <v>8730</v>
      </c>
      <c r="T2608" s="29">
        <v>45121.5</v>
      </c>
      <c r="U2608" s="22">
        <v>425537</v>
      </c>
      <c r="V2608" s="29">
        <v>1321638.9099999999</v>
      </c>
      <c r="W2608" s="22">
        <v>124467</v>
      </c>
      <c r="X2608" s="29">
        <v>758221.7</v>
      </c>
      <c r="Y2608" s="22">
        <v>15</v>
      </c>
      <c r="Z2608" s="29">
        <v>179.38</v>
      </c>
      <c r="AA2608" s="22">
        <v>1760898</v>
      </c>
      <c r="AB2608" s="29">
        <v>10231289.550000001</v>
      </c>
      <c r="AC2608" s="22">
        <v>0</v>
      </c>
      <c r="AD2608" s="29">
        <v>0</v>
      </c>
      <c r="AE2608" s="29">
        <v>35319478.469999999</v>
      </c>
      <c r="AF2608" s="29">
        <v>12311329.540000001</v>
      </c>
      <c r="AG2608" s="29" t="s">
        <v>40</v>
      </c>
      <c r="AI2608"/>
    </row>
    <row r="2609" spans="1:35">
      <c r="A2609" s="17">
        <v>2607</v>
      </c>
      <c r="B2609" s="18">
        <v>45901</v>
      </c>
      <c r="C2609" s="19" t="s">
        <v>33</v>
      </c>
      <c r="D2609" s="19" t="s">
        <v>34</v>
      </c>
      <c r="E2609" s="17">
        <v>701</v>
      </c>
      <c r="F2609" s="17">
        <v>6</v>
      </c>
      <c r="G2609" s="17">
        <v>0</v>
      </c>
      <c r="H2609" s="20">
        <v>858</v>
      </c>
      <c r="I2609" s="17">
        <v>0</v>
      </c>
      <c r="J2609" s="17">
        <v>357758</v>
      </c>
      <c r="K2609" s="17">
        <v>956080</v>
      </c>
      <c r="L2609" s="17">
        <v>8826049</v>
      </c>
      <c r="M2609" s="17">
        <v>771861</v>
      </c>
      <c r="N2609" s="21">
        <v>4083598.91</v>
      </c>
      <c r="O2609" s="17">
        <v>2386525</v>
      </c>
      <c r="P2609" s="21">
        <v>6575556.9900000002</v>
      </c>
      <c r="Q2609" s="17">
        <v>100</v>
      </c>
      <c r="R2609" s="21">
        <v>69.900000000000006</v>
      </c>
      <c r="S2609" s="17">
        <v>2090</v>
      </c>
      <c r="T2609" s="21">
        <v>11210.2</v>
      </c>
      <c r="U2609" s="17">
        <v>149819</v>
      </c>
      <c r="V2609" s="21">
        <v>435086.33</v>
      </c>
      <c r="W2609" s="17">
        <v>154466</v>
      </c>
      <c r="X2609" s="21">
        <v>733880.73</v>
      </c>
      <c r="Y2609" s="17">
        <v>107</v>
      </c>
      <c r="Z2609" s="21">
        <v>1270.52</v>
      </c>
      <c r="AA2609" s="17">
        <v>1205705</v>
      </c>
      <c r="AB2609" s="21">
        <v>6266669.0999999996</v>
      </c>
      <c r="AC2609" s="17">
        <v>0</v>
      </c>
      <c r="AD2609" s="21">
        <v>0</v>
      </c>
      <c r="AE2609" s="21">
        <v>10670436</v>
      </c>
      <c r="AF2609" s="21">
        <v>7436906.6799999997</v>
      </c>
      <c r="AG2609" s="21" t="s">
        <v>40</v>
      </c>
      <c r="AI2609"/>
    </row>
    <row r="2610" spans="1:35">
      <c r="A2610" s="22">
        <v>2608</v>
      </c>
      <c r="B2610" s="28">
        <v>45901</v>
      </c>
      <c r="C2610" s="23" t="s">
        <v>36</v>
      </c>
      <c r="D2610" s="23" t="s">
        <v>37</v>
      </c>
      <c r="E2610" s="22">
        <v>0</v>
      </c>
      <c r="F2610" s="22">
        <v>0</v>
      </c>
      <c r="G2610" s="22">
        <v>0</v>
      </c>
      <c r="H2610" s="38">
        <v>155988</v>
      </c>
      <c r="I2610" s="22">
        <v>0</v>
      </c>
      <c r="J2610" s="22">
        <v>1175114</v>
      </c>
      <c r="K2610" s="22">
        <v>0</v>
      </c>
      <c r="L2610" s="22">
        <v>8029234</v>
      </c>
      <c r="M2610" s="22">
        <v>0</v>
      </c>
      <c r="N2610" s="29">
        <v>0</v>
      </c>
      <c r="O2610" s="22">
        <v>0</v>
      </c>
      <c r="P2610" s="29">
        <v>0</v>
      </c>
      <c r="Q2610" s="22">
        <v>0</v>
      </c>
      <c r="R2610" s="29">
        <v>0</v>
      </c>
      <c r="S2610" s="22">
        <v>0</v>
      </c>
      <c r="T2610" s="29">
        <v>0</v>
      </c>
      <c r="U2610" s="22">
        <v>931859</v>
      </c>
      <c r="V2610" s="29">
        <v>50464.86</v>
      </c>
      <c r="W2610" s="22">
        <v>36441</v>
      </c>
      <c r="X2610" s="29">
        <v>52294.15</v>
      </c>
      <c r="Y2610" s="22">
        <v>0</v>
      </c>
      <c r="Z2610" s="29">
        <v>0</v>
      </c>
      <c r="AA2610" s="22">
        <v>509341</v>
      </c>
      <c r="AB2610" s="29">
        <v>1885193.81</v>
      </c>
      <c r="AC2610" s="22">
        <v>0</v>
      </c>
      <c r="AD2610" s="29">
        <v>0</v>
      </c>
      <c r="AE2610" s="29">
        <v>0</v>
      </c>
      <c r="AF2610" s="29">
        <v>1987952.82</v>
      </c>
      <c r="AG2610" s="29" t="s">
        <v>35</v>
      </c>
      <c r="AI2610"/>
    </row>
    <row r="2611" spans="1:35">
      <c r="A2611" s="17">
        <v>2609</v>
      </c>
      <c r="B2611" s="18">
        <v>45901</v>
      </c>
      <c r="C2611" s="19" t="s">
        <v>38</v>
      </c>
      <c r="D2611" s="19" t="s">
        <v>39</v>
      </c>
      <c r="E2611" s="17">
        <v>0</v>
      </c>
      <c r="F2611" s="17">
        <v>0</v>
      </c>
      <c r="G2611" s="17">
        <v>14732</v>
      </c>
      <c r="H2611" s="20">
        <v>0</v>
      </c>
      <c r="I2611" s="17">
        <v>0</v>
      </c>
      <c r="J2611" s="17">
        <v>0</v>
      </c>
      <c r="K2611" s="17">
        <v>1350152</v>
      </c>
      <c r="L2611" s="17">
        <v>0</v>
      </c>
      <c r="M2611" s="17">
        <v>1505933</v>
      </c>
      <c r="N2611" s="21">
        <v>14323762.41</v>
      </c>
      <c r="O2611" s="17">
        <v>4165277</v>
      </c>
      <c r="P2611" s="21">
        <v>42002543.659999996</v>
      </c>
      <c r="Q2611" s="17">
        <v>0</v>
      </c>
      <c r="R2611" s="21">
        <v>0</v>
      </c>
      <c r="S2611" s="17">
        <v>0</v>
      </c>
      <c r="T2611" s="21">
        <v>0</v>
      </c>
      <c r="U2611" s="17">
        <v>0</v>
      </c>
      <c r="V2611" s="21">
        <v>0</v>
      </c>
      <c r="W2611" s="17">
        <v>0</v>
      </c>
      <c r="X2611" s="21">
        <v>0</v>
      </c>
      <c r="Y2611" s="17">
        <v>0</v>
      </c>
      <c r="Z2611" s="21">
        <v>0</v>
      </c>
      <c r="AA2611" s="17">
        <v>0</v>
      </c>
      <c r="AB2611" s="21">
        <v>0</v>
      </c>
      <c r="AC2611" s="17">
        <v>0</v>
      </c>
      <c r="AD2611" s="21">
        <v>0</v>
      </c>
      <c r="AE2611" s="21">
        <v>56326306.069999993</v>
      </c>
      <c r="AF2611" s="21">
        <v>0</v>
      </c>
      <c r="AG2611" s="21" t="s">
        <v>40</v>
      </c>
      <c r="AI2611"/>
    </row>
    <row r="2612" spans="1:35">
      <c r="A2612" s="22">
        <v>2610</v>
      </c>
      <c r="B2612" s="28">
        <v>45901</v>
      </c>
      <c r="C2612" s="23" t="s">
        <v>41</v>
      </c>
      <c r="D2612" s="23" t="s">
        <v>42</v>
      </c>
      <c r="E2612" s="22">
        <v>6534</v>
      </c>
      <c r="F2612" s="22">
        <v>6643</v>
      </c>
      <c r="G2612" s="22">
        <v>2404312</v>
      </c>
      <c r="H2612" s="38">
        <v>0</v>
      </c>
      <c r="I2612" s="22">
        <v>606263</v>
      </c>
      <c r="J2612" s="22">
        <v>112658201</v>
      </c>
      <c r="K2612" s="22">
        <v>15424177</v>
      </c>
      <c r="L2612" s="22">
        <v>41480021</v>
      </c>
      <c r="M2612" s="22">
        <v>42530527</v>
      </c>
      <c r="N2612" s="29">
        <v>104193498.59</v>
      </c>
      <c r="O2612" s="22">
        <v>32133750</v>
      </c>
      <c r="P2612" s="29">
        <v>156237539.66999999</v>
      </c>
      <c r="Q2612" s="22">
        <v>0</v>
      </c>
      <c r="R2612" s="29">
        <v>0</v>
      </c>
      <c r="S2612" s="22">
        <v>69702</v>
      </c>
      <c r="T2612" s="29">
        <v>387887.59</v>
      </c>
      <c r="U2612" s="22">
        <v>3487687</v>
      </c>
      <c r="V2612" s="29">
        <v>12970073.26</v>
      </c>
      <c r="W2612" s="22">
        <v>1665849</v>
      </c>
      <c r="X2612" s="29">
        <v>11019161.640000001</v>
      </c>
      <c r="Y2612" s="22">
        <v>10494</v>
      </c>
      <c r="Z2612" s="29">
        <v>274106.59999999998</v>
      </c>
      <c r="AA2612" s="22">
        <v>14780875</v>
      </c>
      <c r="AB2612" s="29">
        <v>100127686.62</v>
      </c>
      <c r="AC2612" s="22">
        <v>0</v>
      </c>
      <c r="AD2612" s="29">
        <v>0</v>
      </c>
      <c r="AE2612" s="29">
        <v>260818925.84999999</v>
      </c>
      <c r="AF2612" s="29">
        <v>124391028.12</v>
      </c>
      <c r="AG2612" s="29" t="s">
        <v>40</v>
      </c>
      <c r="AI2612"/>
    </row>
    <row r="2613" spans="1:35">
      <c r="A2613" s="17">
        <v>2611</v>
      </c>
      <c r="B2613" s="18">
        <v>45901</v>
      </c>
      <c r="C2613" s="19" t="s">
        <v>41</v>
      </c>
      <c r="D2613" s="19" t="s">
        <v>43</v>
      </c>
      <c r="E2613" s="17">
        <v>417</v>
      </c>
      <c r="F2613" s="17">
        <v>5</v>
      </c>
      <c r="G2613" s="17">
        <v>70913</v>
      </c>
      <c r="H2613" s="20">
        <v>0</v>
      </c>
      <c r="I2613" s="17">
        <v>37510</v>
      </c>
      <c r="J2613" s="17">
        <v>0</v>
      </c>
      <c r="K2613" s="17">
        <v>6</v>
      </c>
      <c r="L2613" s="17">
        <v>6565193</v>
      </c>
      <c r="M2613" s="17">
        <v>0</v>
      </c>
      <c r="N2613" s="21">
        <v>0</v>
      </c>
      <c r="O2613" s="17">
        <v>0</v>
      </c>
      <c r="P2613" s="21">
        <v>0</v>
      </c>
      <c r="Q2613" s="17">
        <v>0</v>
      </c>
      <c r="R2613" s="21">
        <v>0</v>
      </c>
      <c r="S2613" s="17">
        <v>0</v>
      </c>
      <c r="T2613" s="21">
        <v>0</v>
      </c>
      <c r="U2613" s="17">
        <v>195726</v>
      </c>
      <c r="V2613" s="21">
        <v>678588.63</v>
      </c>
      <c r="W2613" s="17">
        <v>53662</v>
      </c>
      <c r="X2613" s="21">
        <v>248139.96</v>
      </c>
      <c r="Y2613" s="17">
        <v>0</v>
      </c>
      <c r="Z2613" s="21">
        <v>0</v>
      </c>
      <c r="AA2613" s="17">
        <v>2016344</v>
      </c>
      <c r="AB2613" s="21">
        <v>11513330.439999999</v>
      </c>
      <c r="AC2613" s="17">
        <v>6</v>
      </c>
      <c r="AD2613" s="21">
        <v>4.5999999999999996</v>
      </c>
      <c r="AE2613" s="21">
        <v>0</v>
      </c>
      <c r="AF2613" s="21">
        <v>12440063.629999999</v>
      </c>
      <c r="AG2613" s="21" t="s">
        <v>35</v>
      </c>
      <c r="AI2613"/>
    </row>
    <row r="2614" spans="1:35">
      <c r="A2614" s="22">
        <v>2612</v>
      </c>
      <c r="B2614" s="28">
        <v>45901</v>
      </c>
      <c r="C2614" s="23" t="s">
        <v>38</v>
      </c>
      <c r="D2614" s="23" t="s">
        <v>44</v>
      </c>
      <c r="E2614" s="22">
        <v>0</v>
      </c>
      <c r="F2614" s="22">
        <v>0</v>
      </c>
      <c r="G2614" s="22">
        <v>0</v>
      </c>
      <c r="H2614" s="38">
        <v>0</v>
      </c>
      <c r="I2614" s="22">
        <v>0</v>
      </c>
      <c r="J2614" s="22">
        <v>0</v>
      </c>
      <c r="K2614" s="22">
        <v>0</v>
      </c>
      <c r="L2614" s="22">
        <v>0</v>
      </c>
      <c r="M2614" s="22">
        <v>0</v>
      </c>
      <c r="N2614" s="29">
        <v>0</v>
      </c>
      <c r="O2614" s="22">
        <v>0</v>
      </c>
      <c r="P2614" s="29">
        <v>0</v>
      </c>
      <c r="Q2614" s="22">
        <v>0</v>
      </c>
      <c r="R2614" s="29">
        <v>0</v>
      </c>
      <c r="S2614" s="22">
        <v>0</v>
      </c>
      <c r="T2614" s="29">
        <v>0</v>
      </c>
      <c r="U2614" s="22">
        <v>0</v>
      </c>
      <c r="V2614" s="29">
        <v>0</v>
      </c>
      <c r="W2614" s="22">
        <v>0</v>
      </c>
      <c r="X2614" s="29">
        <v>0</v>
      </c>
      <c r="Y2614" s="22">
        <v>0</v>
      </c>
      <c r="Z2614" s="29">
        <v>0</v>
      </c>
      <c r="AA2614" s="22">
        <v>0</v>
      </c>
      <c r="AB2614" s="29">
        <v>0</v>
      </c>
      <c r="AC2614" s="22">
        <v>0</v>
      </c>
      <c r="AD2614" s="29">
        <v>0</v>
      </c>
      <c r="AE2614" s="29">
        <v>0</v>
      </c>
      <c r="AF2614" s="29">
        <v>0</v>
      </c>
      <c r="AG2614" s="29" t="s">
        <v>35</v>
      </c>
      <c r="AI2614"/>
    </row>
    <row r="2615" spans="1:35">
      <c r="A2615" s="17">
        <v>2613</v>
      </c>
      <c r="B2615" s="18">
        <v>45901</v>
      </c>
      <c r="C2615" s="19" t="s">
        <v>38</v>
      </c>
      <c r="D2615" s="19" t="s">
        <v>102</v>
      </c>
      <c r="E2615" s="17">
        <v>0</v>
      </c>
      <c r="F2615" s="17">
        <v>0</v>
      </c>
      <c r="G2615" s="17">
        <v>0</v>
      </c>
      <c r="H2615" s="20">
        <v>0</v>
      </c>
      <c r="I2615" s="17">
        <v>0</v>
      </c>
      <c r="J2615" s="17">
        <v>0</v>
      </c>
      <c r="K2615" s="17">
        <v>0</v>
      </c>
      <c r="L2615" s="17">
        <v>1105</v>
      </c>
      <c r="M2615" s="17">
        <v>0</v>
      </c>
      <c r="N2615" s="21">
        <v>0</v>
      </c>
      <c r="O2615" s="17">
        <v>0</v>
      </c>
      <c r="P2615" s="21">
        <v>0</v>
      </c>
      <c r="Q2615" s="17">
        <v>0</v>
      </c>
      <c r="R2615" s="21">
        <v>0</v>
      </c>
      <c r="S2615" s="17">
        <v>0</v>
      </c>
      <c r="T2615" s="21">
        <v>0</v>
      </c>
      <c r="U2615" s="17">
        <v>786</v>
      </c>
      <c r="V2615" s="21">
        <v>2136.56</v>
      </c>
      <c r="W2615" s="17">
        <v>0</v>
      </c>
      <c r="X2615" s="21">
        <v>0</v>
      </c>
      <c r="Y2615" s="17">
        <v>0</v>
      </c>
      <c r="Z2615" s="21">
        <v>0</v>
      </c>
      <c r="AA2615" s="17">
        <v>1273</v>
      </c>
      <c r="AB2615" s="21">
        <v>6544.71</v>
      </c>
      <c r="AC2615" s="17">
        <v>0</v>
      </c>
      <c r="AD2615" s="21">
        <v>0</v>
      </c>
      <c r="AE2615" s="21">
        <v>0</v>
      </c>
      <c r="AF2615" s="21">
        <v>8681.27</v>
      </c>
      <c r="AG2615" s="21" t="s">
        <v>35</v>
      </c>
      <c r="AI2615"/>
    </row>
    <row r="2616" spans="1:35">
      <c r="A2616" s="22">
        <v>2614</v>
      </c>
      <c r="B2616" s="28">
        <v>45901</v>
      </c>
      <c r="C2616" s="23" t="s">
        <v>45</v>
      </c>
      <c r="D2616" s="23" t="s">
        <v>46</v>
      </c>
      <c r="E2616" s="22">
        <v>8976</v>
      </c>
      <c r="F2616" s="22">
        <v>2481</v>
      </c>
      <c r="G2616" s="22">
        <v>55231</v>
      </c>
      <c r="H2616" s="38">
        <v>42235</v>
      </c>
      <c r="I2616" s="22">
        <v>24709</v>
      </c>
      <c r="J2616" s="22">
        <v>2847996</v>
      </c>
      <c r="K2616" s="22">
        <v>3072859</v>
      </c>
      <c r="L2616" s="22">
        <v>88807897</v>
      </c>
      <c r="M2616" s="22">
        <v>8047742</v>
      </c>
      <c r="N2616" s="29">
        <v>14797980.92</v>
      </c>
      <c r="O2616" s="22">
        <v>3575819</v>
      </c>
      <c r="P2616" s="29">
        <v>18603138.32</v>
      </c>
      <c r="Q2616" s="22">
        <v>0</v>
      </c>
      <c r="R2616" s="29">
        <v>0</v>
      </c>
      <c r="S2616" s="22">
        <v>10326</v>
      </c>
      <c r="T2616" s="29">
        <v>54728.4</v>
      </c>
      <c r="U2616" s="22">
        <v>2633885</v>
      </c>
      <c r="V2616" s="29">
        <v>6123670.1799999997</v>
      </c>
      <c r="W2616" s="22">
        <v>298595</v>
      </c>
      <c r="X2616" s="29">
        <v>2065523.61</v>
      </c>
      <c r="Y2616" s="22">
        <v>5</v>
      </c>
      <c r="Z2616" s="29">
        <v>9.1</v>
      </c>
      <c r="AA2616" s="22">
        <v>21365652</v>
      </c>
      <c r="AB2616" s="29">
        <v>107863256.83</v>
      </c>
      <c r="AC2616" s="22">
        <v>1</v>
      </c>
      <c r="AD2616" s="29">
        <v>0.5</v>
      </c>
      <c r="AE2616" s="29">
        <v>33455847.640000001</v>
      </c>
      <c r="AF2616" s="29">
        <v>116052460.22</v>
      </c>
      <c r="AG2616" s="29" t="s">
        <v>35</v>
      </c>
      <c r="AI2616"/>
    </row>
    <row r="2617" spans="1:35">
      <c r="A2617" s="17">
        <v>2615</v>
      </c>
      <c r="B2617" s="18">
        <v>45901</v>
      </c>
      <c r="C2617" s="19" t="s">
        <v>45</v>
      </c>
      <c r="D2617" s="19" t="s">
        <v>47</v>
      </c>
      <c r="E2617" s="17">
        <v>5196</v>
      </c>
      <c r="F2617" s="17">
        <v>2500</v>
      </c>
      <c r="G2617" s="17">
        <v>18750</v>
      </c>
      <c r="H2617" s="20">
        <v>24886</v>
      </c>
      <c r="I2617" s="17">
        <v>0</v>
      </c>
      <c r="J2617" s="17">
        <v>1337146</v>
      </c>
      <c r="K2617" s="17">
        <v>88400</v>
      </c>
      <c r="L2617" s="17">
        <v>37149066</v>
      </c>
      <c r="M2617" s="17">
        <v>351843</v>
      </c>
      <c r="N2617" s="21">
        <v>1006101.67</v>
      </c>
      <c r="O2617" s="17">
        <v>73063</v>
      </c>
      <c r="P2617" s="21">
        <v>364810.7</v>
      </c>
      <c r="Q2617" s="17">
        <v>0</v>
      </c>
      <c r="R2617" s="21">
        <v>0</v>
      </c>
      <c r="S2617" s="17">
        <v>7018</v>
      </c>
      <c r="T2617" s="21">
        <v>37425.160000000003</v>
      </c>
      <c r="U2617" s="17">
        <v>1877149</v>
      </c>
      <c r="V2617" s="21">
        <v>4152661.1</v>
      </c>
      <c r="W2617" s="17">
        <v>324206</v>
      </c>
      <c r="X2617" s="21">
        <v>789123.37</v>
      </c>
      <c r="Y2617" s="17">
        <v>0</v>
      </c>
      <c r="Z2617" s="21">
        <v>0</v>
      </c>
      <c r="AA2617" s="17">
        <v>13834045</v>
      </c>
      <c r="AB2617" s="21">
        <v>59415231.210000001</v>
      </c>
      <c r="AC2617" s="17">
        <v>0</v>
      </c>
      <c r="AD2617" s="21">
        <v>0</v>
      </c>
      <c r="AE2617" s="21">
        <v>1408337.53</v>
      </c>
      <c r="AF2617" s="21">
        <v>64357015.68</v>
      </c>
      <c r="AG2617" s="21" t="s">
        <v>35</v>
      </c>
      <c r="AI2617"/>
    </row>
    <row r="2618" spans="1:35">
      <c r="A2618" s="22">
        <v>2616</v>
      </c>
      <c r="B2618" s="28">
        <v>45901</v>
      </c>
      <c r="C2618" s="23" t="s">
        <v>45</v>
      </c>
      <c r="D2618" s="23" t="s">
        <v>48</v>
      </c>
      <c r="E2618" s="22">
        <v>2321</v>
      </c>
      <c r="F2618" s="22">
        <v>250</v>
      </c>
      <c r="G2618" s="22">
        <v>159</v>
      </c>
      <c r="H2618" s="38">
        <v>5997</v>
      </c>
      <c r="I2618" s="22">
        <v>355014</v>
      </c>
      <c r="J2618" s="22">
        <v>952740</v>
      </c>
      <c r="K2618" s="22">
        <v>2444</v>
      </c>
      <c r="L2618" s="22">
        <v>13803502</v>
      </c>
      <c r="M2618" s="22">
        <v>15</v>
      </c>
      <c r="N2618" s="29">
        <v>36.5</v>
      </c>
      <c r="O2618" s="22">
        <v>0</v>
      </c>
      <c r="P2618" s="29">
        <v>0</v>
      </c>
      <c r="Q2618" s="22">
        <v>0</v>
      </c>
      <c r="R2618" s="29">
        <v>0</v>
      </c>
      <c r="S2618" s="22">
        <v>0</v>
      </c>
      <c r="T2618" s="29">
        <v>0</v>
      </c>
      <c r="U2618" s="22">
        <v>899657</v>
      </c>
      <c r="V2618" s="29">
        <v>2004018.28</v>
      </c>
      <c r="W2618" s="22">
        <v>124767</v>
      </c>
      <c r="X2618" s="29">
        <v>421211.46</v>
      </c>
      <c r="Y2618" s="22">
        <v>5708</v>
      </c>
      <c r="Z2618" s="29">
        <v>58632.75</v>
      </c>
      <c r="AA2618" s="22">
        <v>5489038</v>
      </c>
      <c r="AB2618" s="29">
        <v>26656670.18</v>
      </c>
      <c r="AC2618" s="22">
        <v>0</v>
      </c>
      <c r="AD2618" s="29">
        <v>0</v>
      </c>
      <c r="AE2618" s="29">
        <v>36.5</v>
      </c>
      <c r="AF2618" s="29">
        <v>29140532.670000002</v>
      </c>
      <c r="AG2618" s="29" t="s">
        <v>35</v>
      </c>
      <c r="AI2618"/>
    </row>
    <row r="2619" spans="1:35">
      <c r="A2619" s="17">
        <v>2617</v>
      </c>
      <c r="B2619" s="18">
        <v>45901</v>
      </c>
      <c r="C2619" s="19" t="s">
        <v>38</v>
      </c>
      <c r="D2619" s="19" t="s">
        <v>49</v>
      </c>
      <c r="E2619" s="17">
        <v>0</v>
      </c>
      <c r="F2619" s="17">
        <v>0</v>
      </c>
      <c r="G2619" s="17">
        <v>0</v>
      </c>
      <c r="H2619" s="20">
        <v>0</v>
      </c>
      <c r="I2619" s="17">
        <v>1</v>
      </c>
      <c r="J2619" s="17">
        <v>0</v>
      </c>
      <c r="K2619" s="17">
        <v>0</v>
      </c>
      <c r="L2619" s="17">
        <v>498</v>
      </c>
      <c r="M2619" s="17">
        <v>0</v>
      </c>
      <c r="N2619" s="21">
        <v>0</v>
      </c>
      <c r="O2619" s="17">
        <v>0</v>
      </c>
      <c r="P2619" s="21">
        <v>0</v>
      </c>
      <c r="Q2619" s="17">
        <v>0</v>
      </c>
      <c r="R2619" s="21">
        <v>0</v>
      </c>
      <c r="S2619" s="17">
        <v>0</v>
      </c>
      <c r="T2619" s="21">
        <v>0</v>
      </c>
      <c r="U2619" s="17">
        <v>65</v>
      </c>
      <c r="V2619" s="21">
        <v>152.87</v>
      </c>
      <c r="W2619" s="17">
        <v>0</v>
      </c>
      <c r="X2619" s="21">
        <v>0</v>
      </c>
      <c r="Y2619" s="17">
        <v>0</v>
      </c>
      <c r="Z2619" s="21">
        <v>0</v>
      </c>
      <c r="AA2619" s="17">
        <v>603</v>
      </c>
      <c r="AB2619" s="21">
        <v>5580.4</v>
      </c>
      <c r="AC2619" s="17">
        <v>0</v>
      </c>
      <c r="AD2619" s="21">
        <v>0</v>
      </c>
      <c r="AE2619" s="21">
        <v>0</v>
      </c>
      <c r="AF2619" s="21">
        <v>5733.2699999999995</v>
      </c>
      <c r="AG2619" s="21" t="s">
        <v>35</v>
      </c>
      <c r="AI2619"/>
    </row>
    <row r="2620" spans="1:35">
      <c r="A2620" s="22">
        <v>2618</v>
      </c>
      <c r="B2620" s="28">
        <v>45901</v>
      </c>
      <c r="C2620" s="23" t="s">
        <v>41</v>
      </c>
      <c r="D2620" s="23" t="s">
        <v>98</v>
      </c>
      <c r="E2620" s="22">
        <v>773</v>
      </c>
      <c r="F2620" s="22">
        <v>37</v>
      </c>
      <c r="G2620" s="22">
        <v>0</v>
      </c>
      <c r="H2620" s="38">
        <v>0</v>
      </c>
      <c r="I2620" s="22">
        <v>19379</v>
      </c>
      <c r="J2620" s="22">
        <v>0</v>
      </c>
      <c r="K2620" s="22">
        <v>173670</v>
      </c>
      <c r="L2620" s="22">
        <v>956515</v>
      </c>
      <c r="M2620" s="22">
        <v>233145</v>
      </c>
      <c r="N2620" s="29">
        <v>636062.92000000004</v>
      </c>
      <c r="O2620" s="22">
        <v>1878742</v>
      </c>
      <c r="P2620" s="29">
        <v>1777663.93</v>
      </c>
      <c r="Q2620" s="22">
        <v>0</v>
      </c>
      <c r="R2620" s="29">
        <v>0</v>
      </c>
      <c r="S2620" s="22">
        <v>0</v>
      </c>
      <c r="T2620" s="29">
        <v>0</v>
      </c>
      <c r="U2620" s="22">
        <v>110235</v>
      </c>
      <c r="V2620" s="29">
        <v>288045.65000000002</v>
      </c>
      <c r="W2620" s="22">
        <v>7449</v>
      </c>
      <c r="X2620" s="29">
        <v>32879.29</v>
      </c>
      <c r="Y2620" s="22">
        <v>0</v>
      </c>
      <c r="Z2620" s="29">
        <v>0</v>
      </c>
      <c r="AA2620" s="22">
        <v>354014</v>
      </c>
      <c r="AB2620" s="29">
        <v>1920907.7</v>
      </c>
      <c r="AC2620" s="22">
        <v>0</v>
      </c>
      <c r="AD2620" s="29">
        <v>0</v>
      </c>
      <c r="AE2620" s="29">
        <v>2413726.85</v>
      </c>
      <c r="AF2620" s="29">
        <v>2241832.64</v>
      </c>
      <c r="AG2620" s="29" t="s">
        <v>40</v>
      </c>
      <c r="AI2620"/>
    </row>
    <row r="2621" spans="1:35">
      <c r="A2621" s="17">
        <v>2619</v>
      </c>
      <c r="B2621" s="18">
        <v>45901</v>
      </c>
      <c r="C2621" s="19" t="s">
        <v>45</v>
      </c>
      <c r="D2621" s="19" t="s">
        <v>50</v>
      </c>
      <c r="E2621" s="17">
        <v>7332</v>
      </c>
      <c r="F2621" s="17">
        <v>3532</v>
      </c>
      <c r="G2621" s="17">
        <v>86392</v>
      </c>
      <c r="H2621" s="20">
        <v>11076</v>
      </c>
      <c r="I2621" s="17">
        <v>0</v>
      </c>
      <c r="J2621" s="17">
        <v>3855241</v>
      </c>
      <c r="K2621" s="17">
        <v>1055201</v>
      </c>
      <c r="L2621" s="17">
        <v>61566295</v>
      </c>
      <c r="M2621" s="17">
        <v>1036904</v>
      </c>
      <c r="N2621" s="21">
        <v>4197357.0999999996</v>
      </c>
      <c r="O2621" s="17">
        <v>526140</v>
      </c>
      <c r="P2621" s="21">
        <v>3151906.09</v>
      </c>
      <c r="Q2621" s="17">
        <v>0</v>
      </c>
      <c r="R2621" s="21">
        <v>0</v>
      </c>
      <c r="S2621" s="17">
        <v>85330</v>
      </c>
      <c r="T2621" s="21">
        <v>501300.6</v>
      </c>
      <c r="U2621" s="17">
        <v>4887605</v>
      </c>
      <c r="V2621" s="21">
        <v>14049490.18</v>
      </c>
      <c r="W2621" s="17">
        <v>780337</v>
      </c>
      <c r="X2621" s="21">
        <v>4116827.15</v>
      </c>
      <c r="Y2621" s="17">
        <v>4401</v>
      </c>
      <c r="Z2621" s="21">
        <v>88995.45</v>
      </c>
      <c r="AA2621" s="17">
        <v>27414380</v>
      </c>
      <c r="AB2621" s="21">
        <v>137580890.94</v>
      </c>
      <c r="AC2621" s="17">
        <v>0</v>
      </c>
      <c r="AD2621" s="21">
        <v>0</v>
      </c>
      <c r="AE2621" s="21">
        <v>7850563.7899999991</v>
      </c>
      <c r="AF2621" s="21">
        <v>155836203.72</v>
      </c>
      <c r="AG2621" s="21" t="s">
        <v>35</v>
      </c>
      <c r="AI2621"/>
    </row>
    <row r="2622" spans="1:35">
      <c r="A2622" s="22">
        <v>2620</v>
      </c>
      <c r="B2622" s="28">
        <v>45901</v>
      </c>
      <c r="C2622" s="23" t="s">
        <v>33</v>
      </c>
      <c r="D2622" s="23" t="s">
        <v>51</v>
      </c>
      <c r="E2622" s="22">
        <v>199</v>
      </c>
      <c r="F2622" s="22">
        <v>2</v>
      </c>
      <c r="G2622" s="22">
        <v>0</v>
      </c>
      <c r="H2622" s="38">
        <v>0</v>
      </c>
      <c r="I2622" s="22">
        <v>0</v>
      </c>
      <c r="J2622" s="22">
        <v>0</v>
      </c>
      <c r="K2622" s="22">
        <v>0</v>
      </c>
      <c r="L2622" s="22">
        <v>244497</v>
      </c>
      <c r="M2622" s="22">
        <v>0</v>
      </c>
      <c r="N2622" s="29">
        <v>0</v>
      </c>
      <c r="O2622" s="22">
        <v>0</v>
      </c>
      <c r="P2622" s="29">
        <v>0</v>
      </c>
      <c r="Q2622" s="22">
        <v>0</v>
      </c>
      <c r="R2622" s="29">
        <v>0</v>
      </c>
      <c r="S2622" s="22">
        <v>0</v>
      </c>
      <c r="T2622" s="29">
        <v>0</v>
      </c>
      <c r="U2622" s="22">
        <v>22442</v>
      </c>
      <c r="V2622" s="29">
        <v>60618.79</v>
      </c>
      <c r="W2622" s="22">
        <v>2062</v>
      </c>
      <c r="X2622" s="29">
        <v>14467.86</v>
      </c>
      <c r="Y2622" s="22">
        <v>0</v>
      </c>
      <c r="Z2622" s="29">
        <v>0</v>
      </c>
      <c r="AA2622" s="22">
        <v>106543</v>
      </c>
      <c r="AB2622" s="29">
        <v>601491.19999999995</v>
      </c>
      <c r="AC2622" s="22">
        <v>0</v>
      </c>
      <c r="AD2622" s="29">
        <v>0</v>
      </c>
      <c r="AE2622" s="29">
        <v>0</v>
      </c>
      <c r="AF2622" s="29">
        <v>676577.85</v>
      </c>
      <c r="AG2622" s="29" t="s">
        <v>35</v>
      </c>
      <c r="AI2622"/>
    </row>
    <row r="2623" spans="1:35">
      <c r="A2623" s="17">
        <v>2621</v>
      </c>
      <c r="B2623" s="18">
        <v>45901</v>
      </c>
      <c r="C2623" s="19" t="s">
        <v>45</v>
      </c>
      <c r="D2623" s="19" t="s">
        <v>53</v>
      </c>
      <c r="E2623" s="17">
        <v>2948</v>
      </c>
      <c r="F2623" s="17">
        <v>1218</v>
      </c>
      <c r="G2623" s="17">
        <v>3370</v>
      </c>
      <c r="H2623" s="20">
        <v>2741</v>
      </c>
      <c r="I2623" s="17">
        <v>38138</v>
      </c>
      <c r="J2623" s="17">
        <v>2074385</v>
      </c>
      <c r="K2623" s="17">
        <v>0</v>
      </c>
      <c r="L2623" s="17">
        <v>29370830</v>
      </c>
      <c r="M2623" s="17">
        <v>0</v>
      </c>
      <c r="N2623" s="21">
        <v>0</v>
      </c>
      <c r="O2623" s="17">
        <v>0</v>
      </c>
      <c r="P2623" s="21">
        <v>0</v>
      </c>
      <c r="Q2623" s="17">
        <v>0</v>
      </c>
      <c r="R2623" s="21">
        <v>0</v>
      </c>
      <c r="S2623" s="17">
        <v>0</v>
      </c>
      <c r="T2623" s="21">
        <v>0</v>
      </c>
      <c r="U2623" s="17">
        <v>874091</v>
      </c>
      <c r="V2623" s="21">
        <v>2978788.95</v>
      </c>
      <c r="W2623" s="17">
        <v>164804</v>
      </c>
      <c r="X2623" s="21">
        <v>619963.69999999995</v>
      </c>
      <c r="Y2623" s="17">
        <v>0</v>
      </c>
      <c r="Z2623" s="21">
        <v>0</v>
      </c>
      <c r="AA2623" s="17">
        <v>7280973</v>
      </c>
      <c r="AB2623" s="21">
        <v>34912852.310000002</v>
      </c>
      <c r="AC2623" s="17">
        <v>18</v>
      </c>
      <c r="AD2623" s="21">
        <v>332.2</v>
      </c>
      <c r="AE2623" s="21">
        <v>0</v>
      </c>
      <c r="AF2623" s="21">
        <v>38511937.160000004</v>
      </c>
      <c r="AG2623" s="21" t="s">
        <v>35</v>
      </c>
      <c r="AI2623"/>
    </row>
    <row r="2624" spans="1:35">
      <c r="A2624" s="22">
        <v>2622</v>
      </c>
      <c r="B2624" s="28">
        <v>45901</v>
      </c>
      <c r="C2624" s="23" t="s">
        <v>38</v>
      </c>
      <c r="D2624" s="23" t="s">
        <v>54</v>
      </c>
      <c r="E2624" s="22">
        <v>0</v>
      </c>
      <c r="F2624" s="22">
        <v>0</v>
      </c>
      <c r="G2624" s="22">
        <v>0</v>
      </c>
      <c r="H2624" s="38">
        <v>0</v>
      </c>
      <c r="I2624" s="22">
        <v>0</v>
      </c>
      <c r="J2624" s="22">
        <v>0</v>
      </c>
      <c r="K2624" s="22">
        <v>252574</v>
      </c>
      <c r="L2624" s="22">
        <v>0</v>
      </c>
      <c r="M2624" s="22">
        <v>178680</v>
      </c>
      <c r="N2624" s="29">
        <v>1257570.6599999999</v>
      </c>
      <c r="O2624" s="22">
        <v>339164</v>
      </c>
      <c r="P2624" s="29">
        <v>3980102.67</v>
      </c>
      <c r="Q2624" s="22">
        <v>0</v>
      </c>
      <c r="R2624" s="29">
        <v>0</v>
      </c>
      <c r="S2624" s="22">
        <v>488</v>
      </c>
      <c r="T2624" s="29">
        <v>3980.8</v>
      </c>
      <c r="U2624" s="22">
        <v>0</v>
      </c>
      <c r="V2624" s="29">
        <v>0</v>
      </c>
      <c r="W2624" s="22">
        <v>0</v>
      </c>
      <c r="X2624" s="29">
        <v>0</v>
      </c>
      <c r="Y2624" s="22">
        <v>0</v>
      </c>
      <c r="Z2624" s="29">
        <v>0</v>
      </c>
      <c r="AA2624" s="22">
        <v>0</v>
      </c>
      <c r="AB2624" s="29">
        <v>0</v>
      </c>
      <c r="AC2624" s="22">
        <v>0</v>
      </c>
      <c r="AD2624" s="29">
        <v>0</v>
      </c>
      <c r="AE2624" s="29">
        <v>5241654.13</v>
      </c>
      <c r="AF2624" s="29">
        <v>0</v>
      </c>
      <c r="AG2624" s="29" t="s">
        <v>40</v>
      </c>
      <c r="AI2624"/>
    </row>
    <row r="2625" spans="1:35">
      <c r="A2625" s="17">
        <v>2623</v>
      </c>
      <c r="B2625" s="18">
        <v>45901</v>
      </c>
      <c r="C2625" s="19" t="s">
        <v>41</v>
      </c>
      <c r="D2625" s="19" t="s">
        <v>55</v>
      </c>
      <c r="E2625" s="17">
        <v>1252</v>
      </c>
      <c r="F2625" s="17">
        <v>457</v>
      </c>
      <c r="G2625" s="17">
        <v>7127</v>
      </c>
      <c r="H2625" s="20">
        <v>63051</v>
      </c>
      <c r="I2625" s="17">
        <v>0</v>
      </c>
      <c r="J2625" s="17">
        <v>67258</v>
      </c>
      <c r="K2625" s="17">
        <v>54116</v>
      </c>
      <c r="L2625" s="17">
        <v>3265196</v>
      </c>
      <c r="M2625" s="17">
        <v>57387</v>
      </c>
      <c r="N2625" s="21">
        <v>329827.74</v>
      </c>
      <c r="O2625" s="17">
        <v>23911</v>
      </c>
      <c r="P2625" s="21">
        <v>235618.21</v>
      </c>
      <c r="Q2625" s="17">
        <v>0</v>
      </c>
      <c r="R2625" s="21">
        <v>0</v>
      </c>
      <c r="S2625" s="17">
        <v>288</v>
      </c>
      <c r="T2625" s="21">
        <v>1747</v>
      </c>
      <c r="U2625" s="17">
        <v>413054</v>
      </c>
      <c r="V2625" s="21">
        <v>1255792.78</v>
      </c>
      <c r="W2625" s="17">
        <v>38705</v>
      </c>
      <c r="X2625" s="21">
        <v>108675.3</v>
      </c>
      <c r="Y2625" s="17">
        <v>0</v>
      </c>
      <c r="Z2625" s="21">
        <v>0</v>
      </c>
      <c r="AA2625" s="17">
        <v>2147892</v>
      </c>
      <c r="AB2625" s="21">
        <v>13151036.01</v>
      </c>
      <c r="AC2625" s="17">
        <v>0</v>
      </c>
      <c r="AD2625" s="21">
        <v>0</v>
      </c>
      <c r="AE2625" s="21">
        <v>567192.94999999995</v>
      </c>
      <c r="AF2625" s="21">
        <v>14515504.09</v>
      </c>
      <c r="AG2625" s="21" t="s">
        <v>35</v>
      </c>
      <c r="AI2625"/>
    </row>
    <row r="2626" spans="1:35">
      <c r="A2626" s="22">
        <v>2624</v>
      </c>
      <c r="B2626" s="28">
        <v>45901</v>
      </c>
      <c r="C2626" s="23" t="s">
        <v>38</v>
      </c>
      <c r="D2626" s="23" t="s">
        <v>56</v>
      </c>
      <c r="E2626" s="22">
        <v>413</v>
      </c>
      <c r="F2626" s="22">
        <v>331</v>
      </c>
      <c r="G2626" s="22">
        <v>662</v>
      </c>
      <c r="H2626" s="38">
        <v>87</v>
      </c>
      <c r="I2626" s="22">
        <v>0</v>
      </c>
      <c r="J2626" s="22">
        <v>8789</v>
      </c>
      <c r="K2626" s="22">
        <v>412418</v>
      </c>
      <c r="L2626" s="22">
        <v>1632933</v>
      </c>
      <c r="M2626" s="22">
        <v>374889</v>
      </c>
      <c r="N2626" s="29">
        <v>1716974.48</v>
      </c>
      <c r="O2626" s="22">
        <v>270063</v>
      </c>
      <c r="P2626" s="29">
        <v>2346838.63</v>
      </c>
      <c r="Q2626" s="22">
        <v>0</v>
      </c>
      <c r="R2626" s="29">
        <v>0</v>
      </c>
      <c r="S2626" s="22">
        <v>1423</v>
      </c>
      <c r="T2626" s="29">
        <v>4280.8100000000004</v>
      </c>
      <c r="U2626" s="22">
        <v>144606</v>
      </c>
      <c r="V2626" s="29">
        <v>392534.17</v>
      </c>
      <c r="W2626" s="22">
        <v>62399</v>
      </c>
      <c r="X2626" s="29">
        <v>214250.16</v>
      </c>
      <c r="Y2626" s="22">
        <v>0</v>
      </c>
      <c r="Z2626" s="29">
        <v>0</v>
      </c>
      <c r="AA2626" s="22">
        <v>613381</v>
      </c>
      <c r="AB2626" s="29">
        <v>3655193.69</v>
      </c>
      <c r="AC2626" s="22">
        <v>0</v>
      </c>
      <c r="AD2626" s="29">
        <v>0</v>
      </c>
      <c r="AE2626" s="29">
        <v>4068093.92</v>
      </c>
      <c r="AF2626" s="29">
        <v>4261978.0199999996</v>
      </c>
      <c r="AG2626" s="29" t="s">
        <v>35</v>
      </c>
      <c r="AI2626"/>
    </row>
    <row r="2627" spans="1:35">
      <c r="A2627" s="17">
        <v>2625</v>
      </c>
      <c r="B2627" s="18">
        <v>45901</v>
      </c>
      <c r="C2627" s="19" t="s">
        <v>41</v>
      </c>
      <c r="D2627" s="19" t="s">
        <v>57</v>
      </c>
      <c r="E2627" s="17">
        <v>436</v>
      </c>
      <c r="F2627" s="17">
        <v>5</v>
      </c>
      <c r="G2627" s="17">
        <v>8346</v>
      </c>
      <c r="H2627" s="20">
        <v>0</v>
      </c>
      <c r="I2627" s="17">
        <v>24867</v>
      </c>
      <c r="J2627" s="17">
        <v>0</v>
      </c>
      <c r="K2627" s="17">
        <v>957</v>
      </c>
      <c r="L2627" s="17">
        <v>1125151</v>
      </c>
      <c r="M2627" s="17">
        <v>1431</v>
      </c>
      <c r="N2627" s="21">
        <v>6807.77</v>
      </c>
      <c r="O2627" s="17">
        <v>1129</v>
      </c>
      <c r="P2627" s="21">
        <v>8825.17</v>
      </c>
      <c r="Q2627" s="17">
        <v>0</v>
      </c>
      <c r="R2627" s="21">
        <v>0</v>
      </c>
      <c r="S2627" s="17">
        <v>16</v>
      </c>
      <c r="T2627" s="21">
        <v>93.3</v>
      </c>
      <c r="U2627" s="17">
        <v>72363</v>
      </c>
      <c r="V2627" s="21">
        <v>228748.86</v>
      </c>
      <c r="W2627" s="17">
        <v>57620</v>
      </c>
      <c r="X2627" s="21">
        <v>227424.28</v>
      </c>
      <c r="Y2627" s="17">
        <v>173</v>
      </c>
      <c r="Z2627" s="21">
        <v>5142.0600000000004</v>
      </c>
      <c r="AA2627" s="17">
        <v>216698</v>
      </c>
      <c r="AB2627" s="21">
        <v>1430320.97</v>
      </c>
      <c r="AC2627" s="17">
        <v>0</v>
      </c>
      <c r="AD2627" s="21">
        <v>0</v>
      </c>
      <c r="AE2627" s="21">
        <v>15726.24</v>
      </c>
      <c r="AF2627" s="21">
        <v>1891636.17</v>
      </c>
      <c r="AG2627" s="21" t="s">
        <v>35</v>
      </c>
      <c r="AI2627"/>
    </row>
    <row r="2628" spans="1:35">
      <c r="A2628" s="22">
        <v>2626</v>
      </c>
      <c r="B2628" s="28">
        <v>45901</v>
      </c>
      <c r="C2628" s="23" t="s">
        <v>38</v>
      </c>
      <c r="D2628" s="23" t="s">
        <v>58</v>
      </c>
      <c r="E2628" s="22">
        <v>12</v>
      </c>
      <c r="F2628" s="22">
        <v>3</v>
      </c>
      <c r="G2628" s="22">
        <v>0</v>
      </c>
      <c r="H2628" s="38">
        <v>0</v>
      </c>
      <c r="I2628" s="22">
        <v>0</v>
      </c>
      <c r="J2628" s="22">
        <v>0</v>
      </c>
      <c r="K2628" s="22">
        <v>0</v>
      </c>
      <c r="L2628" s="22">
        <v>99790</v>
      </c>
      <c r="M2628" s="22">
        <v>0</v>
      </c>
      <c r="N2628" s="29">
        <v>0</v>
      </c>
      <c r="O2628" s="22">
        <v>0</v>
      </c>
      <c r="P2628" s="29">
        <v>0</v>
      </c>
      <c r="Q2628" s="22">
        <v>0</v>
      </c>
      <c r="R2628" s="29">
        <v>0</v>
      </c>
      <c r="S2628" s="22">
        <v>0</v>
      </c>
      <c r="T2628" s="29">
        <v>0</v>
      </c>
      <c r="U2628" s="22">
        <v>18145</v>
      </c>
      <c r="V2628" s="29">
        <v>67870.69</v>
      </c>
      <c r="W2628" s="22">
        <v>14030</v>
      </c>
      <c r="X2628" s="29">
        <v>51633.51</v>
      </c>
      <c r="Y2628" s="22">
        <v>0</v>
      </c>
      <c r="Z2628" s="29">
        <v>0</v>
      </c>
      <c r="AA2628" s="22">
        <v>21914</v>
      </c>
      <c r="AB2628" s="29">
        <v>140106.4</v>
      </c>
      <c r="AC2628" s="22">
        <v>0</v>
      </c>
      <c r="AD2628" s="29">
        <v>0</v>
      </c>
      <c r="AE2628" s="29">
        <v>0</v>
      </c>
      <c r="AF2628" s="29">
        <v>259610.6</v>
      </c>
      <c r="AG2628" s="29" t="s">
        <v>35</v>
      </c>
      <c r="AI2628"/>
    </row>
    <row r="2629" spans="1:35">
      <c r="A2629" s="17">
        <v>2627</v>
      </c>
      <c r="B2629" s="18">
        <v>45901</v>
      </c>
      <c r="C2629" s="19" t="s">
        <v>41</v>
      </c>
      <c r="D2629" s="19" t="s">
        <v>59</v>
      </c>
      <c r="E2629" s="17">
        <v>243</v>
      </c>
      <c r="F2629" s="17">
        <v>38</v>
      </c>
      <c r="G2629" s="17">
        <v>1549</v>
      </c>
      <c r="H2629" s="20">
        <v>0</v>
      </c>
      <c r="I2629" s="17">
        <v>0</v>
      </c>
      <c r="J2629" s="17">
        <v>40811</v>
      </c>
      <c r="K2629" s="17">
        <v>14361</v>
      </c>
      <c r="L2629" s="17">
        <v>602492</v>
      </c>
      <c r="M2629" s="17">
        <v>26358</v>
      </c>
      <c r="N2629" s="21">
        <v>70960.23</v>
      </c>
      <c r="O2629" s="17">
        <v>7610</v>
      </c>
      <c r="P2629" s="21">
        <v>32620.17</v>
      </c>
      <c r="Q2629" s="17">
        <v>0</v>
      </c>
      <c r="R2629" s="21">
        <v>0</v>
      </c>
      <c r="S2629" s="17">
        <v>290</v>
      </c>
      <c r="T2629" s="21">
        <v>898.7</v>
      </c>
      <c r="U2629" s="17">
        <v>112771</v>
      </c>
      <c r="V2629" s="21">
        <v>252751.59</v>
      </c>
      <c r="W2629" s="17">
        <v>3872</v>
      </c>
      <c r="X2629" s="21">
        <v>11523.7</v>
      </c>
      <c r="Y2629" s="17">
        <v>0</v>
      </c>
      <c r="Z2629" s="21">
        <v>0</v>
      </c>
      <c r="AA2629" s="17">
        <v>375744</v>
      </c>
      <c r="AB2629" s="21">
        <v>1755952.68</v>
      </c>
      <c r="AC2629" s="17">
        <v>0</v>
      </c>
      <c r="AD2629" s="21">
        <v>0</v>
      </c>
      <c r="AE2629" s="21">
        <v>104479.09999999999</v>
      </c>
      <c r="AF2629" s="21">
        <v>2020227.97</v>
      </c>
      <c r="AG2629" s="21" t="s">
        <v>35</v>
      </c>
      <c r="AI2629"/>
    </row>
    <row r="2630" spans="1:35">
      <c r="A2630" s="22">
        <v>2628</v>
      </c>
      <c r="B2630" s="28">
        <v>45901</v>
      </c>
      <c r="C2630" s="23" t="s">
        <v>38</v>
      </c>
      <c r="D2630" s="23" t="s">
        <v>103</v>
      </c>
      <c r="E2630" s="22">
        <v>2</v>
      </c>
      <c r="F2630" s="22">
        <v>0</v>
      </c>
      <c r="G2630" s="22">
        <v>0</v>
      </c>
      <c r="H2630" s="38">
        <v>0</v>
      </c>
      <c r="I2630" s="22">
        <v>0</v>
      </c>
      <c r="J2630" s="22">
        <v>0</v>
      </c>
      <c r="K2630" s="22">
        <v>0</v>
      </c>
      <c r="L2630" s="22">
        <v>23220</v>
      </c>
      <c r="M2630" s="22">
        <v>0</v>
      </c>
      <c r="N2630" s="29">
        <v>0</v>
      </c>
      <c r="O2630" s="22">
        <v>0</v>
      </c>
      <c r="P2630" s="29">
        <v>0</v>
      </c>
      <c r="Q2630" s="22">
        <v>0</v>
      </c>
      <c r="R2630" s="29">
        <v>0</v>
      </c>
      <c r="S2630" s="22">
        <v>0</v>
      </c>
      <c r="T2630" s="29">
        <v>0</v>
      </c>
      <c r="U2630" s="22">
        <v>679</v>
      </c>
      <c r="V2630" s="29">
        <v>2640.57</v>
      </c>
      <c r="W2630" s="22">
        <v>127</v>
      </c>
      <c r="X2630" s="29">
        <v>323.06</v>
      </c>
      <c r="Y2630" s="22">
        <v>0</v>
      </c>
      <c r="Z2630" s="29">
        <v>0</v>
      </c>
      <c r="AA2630" s="22">
        <v>1535</v>
      </c>
      <c r="AB2630" s="29">
        <v>9455.7999999999993</v>
      </c>
      <c r="AC2630" s="22">
        <v>0</v>
      </c>
      <c r="AD2630" s="29">
        <v>0</v>
      </c>
      <c r="AE2630" s="29">
        <v>0</v>
      </c>
      <c r="AF2630" s="29">
        <v>12419.43</v>
      </c>
      <c r="AG2630" s="29" t="s">
        <v>35</v>
      </c>
      <c r="AI2630"/>
    </row>
    <row r="2631" spans="1:35">
      <c r="A2631" s="17">
        <v>2629</v>
      </c>
      <c r="B2631" s="18">
        <v>45901</v>
      </c>
      <c r="C2631" s="19" t="s">
        <v>33</v>
      </c>
      <c r="D2631" s="19" t="s">
        <v>60</v>
      </c>
      <c r="E2631" s="17">
        <v>716</v>
      </c>
      <c r="F2631" s="17">
        <v>2</v>
      </c>
      <c r="G2631" s="17">
        <v>0</v>
      </c>
      <c r="H2631" s="20">
        <v>5041</v>
      </c>
      <c r="I2631" s="17">
        <v>0</v>
      </c>
      <c r="J2631" s="17">
        <v>0</v>
      </c>
      <c r="K2631" s="17">
        <v>3843</v>
      </c>
      <c r="L2631" s="17">
        <v>5651363</v>
      </c>
      <c r="M2631" s="17">
        <v>3094</v>
      </c>
      <c r="N2631" s="21">
        <v>6844.33</v>
      </c>
      <c r="O2631" s="17">
        <v>25783</v>
      </c>
      <c r="P2631" s="21">
        <v>21432.94</v>
      </c>
      <c r="Q2631" s="17">
        <v>0</v>
      </c>
      <c r="R2631" s="21">
        <v>0</v>
      </c>
      <c r="S2631" s="17">
        <v>17</v>
      </c>
      <c r="T2631" s="21">
        <v>92</v>
      </c>
      <c r="U2631" s="17">
        <v>118201</v>
      </c>
      <c r="V2631" s="21">
        <v>262516.19</v>
      </c>
      <c r="W2631" s="17">
        <v>7767</v>
      </c>
      <c r="X2631" s="21">
        <v>32474.54</v>
      </c>
      <c r="Y2631" s="17">
        <v>0</v>
      </c>
      <c r="Z2631" s="21">
        <v>0</v>
      </c>
      <c r="AA2631" s="17">
        <v>706320</v>
      </c>
      <c r="AB2631" s="21">
        <v>3611511.66</v>
      </c>
      <c r="AC2631" s="17">
        <v>0</v>
      </c>
      <c r="AD2631" s="21">
        <v>0</v>
      </c>
      <c r="AE2631" s="21">
        <v>28369.269999999997</v>
      </c>
      <c r="AF2631" s="21">
        <v>3906502.39</v>
      </c>
      <c r="AG2631" s="21" t="s">
        <v>35</v>
      </c>
      <c r="AI2631"/>
    </row>
    <row r="2632" spans="1:35">
      <c r="A2632" s="22">
        <v>2630</v>
      </c>
      <c r="B2632" s="28">
        <v>45901</v>
      </c>
      <c r="C2632" s="23" t="s">
        <v>33</v>
      </c>
      <c r="D2632" s="23" t="s">
        <v>61</v>
      </c>
      <c r="E2632" s="22">
        <v>378</v>
      </c>
      <c r="F2632" s="22">
        <v>4</v>
      </c>
      <c r="G2632" s="22">
        <v>2548</v>
      </c>
      <c r="H2632" s="38">
        <v>337</v>
      </c>
      <c r="I2632" s="22">
        <v>61293</v>
      </c>
      <c r="J2632" s="22">
        <v>0</v>
      </c>
      <c r="K2632" s="22">
        <v>3848</v>
      </c>
      <c r="L2632" s="22">
        <v>1246990</v>
      </c>
      <c r="M2632" s="22">
        <v>17101</v>
      </c>
      <c r="N2632" s="29">
        <v>55659.96</v>
      </c>
      <c r="O2632" s="22">
        <v>3603</v>
      </c>
      <c r="P2632" s="29">
        <v>41533.81</v>
      </c>
      <c r="Q2632" s="22">
        <v>0</v>
      </c>
      <c r="R2632" s="29">
        <v>0</v>
      </c>
      <c r="S2632" s="22">
        <v>108</v>
      </c>
      <c r="T2632" s="29">
        <v>641.4</v>
      </c>
      <c r="U2632" s="22">
        <v>78931</v>
      </c>
      <c r="V2632" s="29">
        <v>204746.23999999999</v>
      </c>
      <c r="W2632" s="22">
        <v>17952</v>
      </c>
      <c r="X2632" s="29">
        <v>104979.6</v>
      </c>
      <c r="Y2632" s="22">
        <v>0</v>
      </c>
      <c r="Z2632" s="29">
        <v>0</v>
      </c>
      <c r="AA2632" s="22">
        <v>1776608</v>
      </c>
      <c r="AB2632" s="29">
        <v>5116214.62</v>
      </c>
      <c r="AC2632" s="22">
        <v>0</v>
      </c>
      <c r="AD2632" s="29">
        <v>0</v>
      </c>
      <c r="AE2632" s="29">
        <v>97835.169999999984</v>
      </c>
      <c r="AF2632" s="29">
        <v>5425940.46</v>
      </c>
      <c r="AG2632" s="29" t="s">
        <v>35</v>
      </c>
      <c r="AI2632"/>
    </row>
    <row r="2633" spans="1:35">
      <c r="A2633" s="17">
        <v>2631</v>
      </c>
      <c r="B2633" s="18">
        <v>45901</v>
      </c>
      <c r="C2633" s="19" t="s">
        <v>41</v>
      </c>
      <c r="D2633" s="19" t="s">
        <v>62</v>
      </c>
      <c r="E2633" s="17">
        <v>1793</v>
      </c>
      <c r="F2633" s="17">
        <v>289</v>
      </c>
      <c r="G2633" s="17">
        <v>23206</v>
      </c>
      <c r="H2633" s="20">
        <v>0</v>
      </c>
      <c r="I2633" s="17">
        <v>0</v>
      </c>
      <c r="J2633" s="17">
        <v>6097934</v>
      </c>
      <c r="K2633" s="17">
        <v>1610622</v>
      </c>
      <c r="L2633" s="17">
        <v>14641298</v>
      </c>
      <c r="M2633" s="17">
        <v>3279474</v>
      </c>
      <c r="N2633" s="21">
        <v>8290630.6699999999</v>
      </c>
      <c r="O2633" s="17">
        <v>1970542</v>
      </c>
      <c r="P2633" s="21">
        <v>11391494</v>
      </c>
      <c r="Q2633" s="17">
        <v>0</v>
      </c>
      <c r="R2633" s="21">
        <v>0</v>
      </c>
      <c r="S2633" s="17">
        <v>5484</v>
      </c>
      <c r="T2633" s="21">
        <v>27485.95</v>
      </c>
      <c r="U2633" s="17">
        <v>2387469</v>
      </c>
      <c r="V2633" s="21">
        <v>7439112.5999999996</v>
      </c>
      <c r="W2633" s="17">
        <v>1032889</v>
      </c>
      <c r="X2633" s="21">
        <v>4269668.7300000004</v>
      </c>
      <c r="Y2633" s="17">
        <v>3027</v>
      </c>
      <c r="Z2633" s="21">
        <v>42386.96</v>
      </c>
      <c r="AA2633" s="17">
        <v>6706232</v>
      </c>
      <c r="AB2633" s="21">
        <v>36640796.82</v>
      </c>
      <c r="AC2633" s="17">
        <v>1</v>
      </c>
      <c r="AD2633" s="21">
        <v>0.8</v>
      </c>
      <c r="AE2633" s="21">
        <v>19709610.620000001</v>
      </c>
      <c r="AF2633" s="21">
        <v>48391965.909999996</v>
      </c>
      <c r="AG2633" s="21" t="s">
        <v>35</v>
      </c>
      <c r="AI2633"/>
    </row>
    <row r="2634" spans="1:35">
      <c r="A2634" s="22">
        <v>2632</v>
      </c>
      <c r="B2634" s="28">
        <v>45901</v>
      </c>
      <c r="C2634" s="23" t="s">
        <v>36</v>
      </c>
      <c r="D2634" s="23" t="s">
        <v>64</v>
      </c>
      <c r="E2634" s="22">
        <v>0</v>
      </c>
      <c r="F2634" s="22">
        <v>0</v>
      </c>
      <c r="G2634" s="22">
        <v>0</v>
      </c>
      <c r="H2634" s="38">
        <v>463307</v>
      </c>
      <c r="I2634" s="22">
        <v>0</v>
      </c>
      <c r="J2634" s="22">
        <v>10993</v>
      </c>
      <c r="K2634" s="22">
        <v>0</v>
      </c>
      <c r="L2634" s="22">
        <v>10682723</v>
      </c>
      <c r="M2634" s="22">
        <v>0</v>
      </c>
      <c r="N2634" s="29">
        <v>0</v>
      </c>
      <c r="O2634" s="22">
        <v>0</v>
      </c>
      <c r="P2634" s="29">
        <v>0</v>
      </c>
      <c r="Q2634" s="22">
        <v>0</v>
      </c>
      <c r="R2634" s="29">
        <v>0</v>
      </c>
      <c r="S2634" s="22">
        <v>0</v>
      </c>
      <c r="T2634" s="29">
        <v>0</v>
      </c>
      <c r="U2634" s="22">
        <v>115890</v>
      </c>
      <c r="V2634" s="29">
        <v>229969.82</v>
      </c>
      <c r="W2634" s="22">
        <v>1768</v>
      </c>
      <c r="X2634" s="29">
        <v>4597.6499999999996</v>
      </c>
      <c r="Y2634" s="22">
        <v>0</v>
      </c>
      <c r="Z2634" s="29">
        <v>0</v>
      </c>
      <c r="AA2634" s="22">
        <v>2014146</v>
      </c>
      <c r="AB2634" s="29">
        <v>6794167.1399999997</v>
      </c>
      <c r="AC2634" s="22">
        <v>0</v>
      </c>
      <c r="AD2634" s="29">
        <v>0</v>
      </c>
      <c r="AE2634" s="29">
        <v>0</v>
      </c>
      <c r="AF2634" s="29">
        <v>7028734.6099999994</v>
      </c>
      <c r="AG2634" s="29" t="s">
        <v>35</v>
      </c>
      <c r="AI2634"/>
    </row>
    <row r="2635" spans="1:35">
      <c r="A2635" s="17">
        <v>2633</v>
      </c>
      <c r="B2635" s="18">
        <v>45901</v>
      </c>
      <c r="C2635" s="19" t="s">
        <v>41</v>
      </c>
      <c r="D2635" s="19" t="s">
        <v>65</v>
      </c>
      <c r="E2635" s="17">
        <v>12918</v>
      </c>
      <c r="F2635" s="17">
        <v>8499</v>
      </c>
      <c r="G2635" s="17">
        <v>1716995</v>
      </c>
      <c r="H2635" s="20">
        <v>1981</v>
      </c>
      <c r="I2635" s="17">
        <v>2253065</v>
      </c>
      <c r="J2635" s="17">
        <v>966706</v>
      </c>
      <c r="K2635" s="17">
        <v>25285047</v>
      </c>
      <c r="L2635" s="17">
        <v>61534639</v>
      </c>
      <c r="M2635" s="17">
        <v>91371979</v>
      </c>
      <c r="N2635" s="21">
        <v>221192951.65000001</v>
      </c>
      <c r="O2635" s="17">
        <v>39890352</v>
      </c>
      <c r="P2635" s="21">
        <v>384630924.02999997</v>
      </c>
      <c r="Q2635" s="17">
        <v>0</v>
      </c>
      <c r="R2635" s="21">
        <v>0</v>
      </c>
      <c r="S2635" s="17">
        <v>157119</v>
      </c>
      <c r="T2635" s="21">
        <v>1063893.6200000001</v>
      </c>
      <c r="U2635" s="17">
        <v>7611813</v>
      </c>
      <c r="V2635" s="21">
        <v>32261544.09</v>
      </c>
      <c r="W2635" s="17">
        <v>5834853</v>
      </c>
      <c r="X2635" s="21">
        <v>35772031.850000001</v>
      </c>
      <c r="Y2635" s="17">
        <v>44547</v>
      </c>
      <c r="Z2635" s="21">
        <v>836421.55</v>
      </c>
      <c r="AA2635" s="17">
        <v>29592195</v>
      </c>
      <c r="AB2635" s="21">
        <v>209826917.18000001</v>
      </c>
      <c r="AC2635" s="17">
        <v>19</v>
      </c>
      <c r="AD2635" s="21">
        <v>22.4</v>
      </c>
      <c r="AE2635" s="21">
        <v>606887769.29999995</v>
      </c>
      <c r="AF2635" s="21">
        <v>278696937.06999999</v>
      </c>
      <c r="AG2635" s="21" t="s">
        <v>40</v>
      </c>
      <c r="AI2635"/>
    </row>
    <row r="2636" spans="1:35">
      <c r="A2636" s="22">
        <v>2634</v>
      </c>
      <c r="B2636" s="28">
        <v>45901</v>
      </c>
      <c r="C2636" s="23" t="s">
        <v>38</v>
      </c>
      <c r="D2636" s="23" t="s">
        <v>66</v>
      </c>
      <c r="E2636" s="22">
        <v>46</v>
      </c>
      <c r="F2636" s="22">
        <v>25</v>
      </c>
      <c r="G2636" s="22">
        <v>0</v>
      </c>
      <c r="H2636" s="38">
        <v>0</v>
      </c>
      <c r="I2636" s="22">
        <v>0</v>
      </c>
      <c r="J2636" s="22">
        <v>0</v>
      </c>
      <c r="K2636" s="22">
        <v>974071</v>
      </c>
      <c r="L2636" s="22">
        <v>859010</v>
      </c>
      <c r="M2636" s="22">
        <v>1046460</v>
      </c>
      <c r="N2636" s="29">
        <v>4251531.0999999996</v>
      </c>
      <c r="O2636" s="22">
        <v>2229832</v>
      </c>
      <c r="P2636" s="29">
        <v>10495892.949999999</v>
      </c>
      <c r="Q2636" s="22">
        <v>0</v>
      </c>
      <c r="R2636" s="29">
        <v>0</v>
      </c>
      <c r="S2636" s="22">
        <v>2826</v>
      </c>
      <c r="T2636" s="29">
        <v>18030.560000000001</v>
      </c>
      <c r="U2636" s="22">
        <v>253054</v>
      </c>
      <c r="V2636" s="29">
        <v>1475480.3</v>
      </c>
      <c r="W2636" s="22">
        <v>0</v>
      </c>
      <c r="X2636" s="29">
        <v>0</v>
      </c>
      <c r="Y2636" s="22">
        <v>0</v>
      </c>
      <c r="Z2636" s="29">
        <v>0</v>
      </c>
      <c r="AA2636" s="22">
        <v>218855</v>
      </c>
      <c r="AB2636" s="29">
        <v>1382949.77</v>
      </c>
      <c r="AC2636" s="22">
        <v>0</v>
      </c>
      <c r="AD2636" s="29">
        <v>0</v>
      </c>
      <c r="AE2636" s="29">
        <v>14765454.609999999</v>
      </c>
      <c r="AF2636" s="29">
        <v>2858430.0700000003</v>
      </c>
      <c r="AG2636" s="29" t="s">
        <v>40</v>
      </c>
      <c r="AI2636"/>
    </row>
    <row r="2637" spans="1:35">
      <c r="A2637" s="17">
        <v>2635</v>
      </c>
      <c r="B2637" s="18">
        <v>45901</v>
      </c>
      <c r="C2637" s="19" t="s">
        <v>41</v>
      </c>
      <c r="D2637" s="19" t="s">
        <v>67</v>
      </c>
      <c r="E2637" s="17">
        <v>7981</v>
      </c>
      <c r="F2637" s="17">
        <v>2628</v>
      </c>
      <c r="G2637" s="17">
        <v>2239561</v>
      </c>
      <c r="H2637" s="20">
        <v>6252</v>
      </c>
      <c r="I2637" s="17">
        <v>605152</v>
      </c>
      <c r="J2637" s="17">
        <v>3857032</v>
      </c>
      <c r="K2637" s="17">
        <v>18372151</v>
      </c>
      <c r="L2637" s="17">
        <v>31563890</v>
      </c>
      <c r="M2637" s="17">
        <v>16571896</v>
      </c>
      <c r="N2637" s="21">
        <v>97645501.640000001</v>
      </c>
      <c r="O2637" s="17">
        <v>71224564</v>
      </c>
      <c r="P2637" s="21">
        <v>321563561.66000003</v>
      </c>
      <c r="Q2637" s="17">
        <v>96</v>
      </c>
      <c r="R2637" s="21">
        <v>7503.61</v>
      </c>
      <c r="S2637" s="17">
        <v>53079</v>
      </c>
      <c r="T2637" s="21">
        <v>279978.42</v>
      </c>
      <c r="U2637" s="17">
        <v>4067093</v>
      </c>
      <c r="V2637" s="21">
        <v>19795113.559999999</v>
      </c>
      <c r="W2637" s="17">
        <v>2929191</v>
      </c>
      <c r="X2637" s="21">
        <v>23084187.84</v>
      </c>
      <c r="Y2637" s="17">
        <v>3844</v>
      </c>
      <c r="Z2637" s="21">
        <v>84912.88</v>
      </c>
      <c r="AA2637" s="17">
        <v>11940307</v>
      </c>
      <c r="AB2637" s="21">
        <v>93466837.780000001</v>
      </c>
      <c r="AC2637" s="17">
        <v>0</v>
      </c>
      <c r="AD2637" s="21">
        <v>0</v>
      </c>
      <c r="AE2637" s="21">
        <v>419496545.33000004</v>
      </c>
      <c r="AF2637" s="21">
        <v>136431052.06</v>
      </c>
      <c r="AG2637" s="21" t="s">
        <v>40</v>
      </c>
      <c r="AI2637"/>
    </row>
    <row r="2638" spans="1:35">
      <c r="A2638" s="22">
        <v>2636</v>
      </c>
      <c r="B2638" s="28">
        <v>45901</v>
      </c>
      <c r="C2638" s="23" t="s">
        <v>41</v>
      </c>
      <c r="D2638" s="23" t="s">
        <v>68</v>
      </c>
      <c r="E2638" s="22">
        <v>2344</v>
      </c>
      <c r="F2638" s="22">
        <v>642</v>
      </c>
      <c r="G2638" s="22">
        <v>13836</v>
      </c>
      <c r="H2638" s="38">
        <v>1572</v>
      </c>
      <c r="I2638" s="22">
        <v>0</v>
      </c>
      <c r="J2638" s="22">
        <v>400612</v>
      </c>
      <c r="K2638" s="22">
        <v>45272</v>
      </c>
      <c r="L2638" s="22">
        <v>11888472</v>
      </c>
      <c r="M2638" s="22">
        <v>77639</v>
      </c>
      <c r="N2638" s="29">
        <v>361309.93</v>
      </c>
      <c r="O2638" s="22">
        <v>76262</v>
      </c>
      <c r="P2638" s="29">
        <v>335943.95</v>
      </c>
      <c r="Q2638" s="22">
        <v>0</v>
      </c>
      <c r="R2638" s="29">
        <v>0</v>
      </c>
      <c r="S2638" s="22">
        <v>512</v>
      </c>
      <c r="T2638" s="29">
        <v>3162.92</v>
      </c>
      <c r="U2638" s="22">
        <v>868673</v>
      </c>
      <c r="V2638" s="29">
        <v>2124796.14</v>
      </c>
      <c r="W2638" s="22">
        <v>167071</v>
      </c>
      <c r="X2638" s="29">
        <v>539100.09</v>
      </c>
      <c r="Y2638" s="22">
        <v>0</v>
      </c>
      <c r="Z2638" s="29">
        <v>0</v>
      </c>
      <c r="AA2638" s="22">
        <v>4201432</v>
      </c>
      <c r="AB2638" s="29">
        <v>22472006.940000001</v>
      </c>
      <c r="AC2638" s="22">
        <v>154</v>
      </c>
      <c r="AD2638" s="29">
        <v>59.33</v>
      </c>
      <c r="AE2638" s="29">
        <v>700416.8</v>
      </c>
      <c r="AF2638" s="29">
        <v>25135962.5</v>
      </c>
      <c r="AG2638" s="29" t="s">
        <v>35</v>
      </c>
      <c r="AI2638"/>
    </row>
    <row r="2639" spans="1:35">
      <c r="A2639" s="17">
        <v>2637</v>
      </c>
      <c r="B2639" s="18">
        <v>45901</v>
      </c>
      <c r="C2639" s="19" t="s">
        <v>41</v>
      </c>
      <c r="D2639" s="19" t="s">
        <v>69</v>
      </c>
      <c r="E2639" s="17">
        <v>754</v>
      </c>
      <c r="F2639" s="17">
        <v>211</v>
      </c>
      <c r="G2639" s="17">
        <v>39145</v>
      </c>
      <c r="H2639" s="20">
        <v>7226</v>
      </c>
      <c r="I2639" s="17">
        <v>0</v>
      </c>
      <c r="J2639" s="17">
        <v>200972</v>
      </c>
      <c r="K2639" s="17">
        <v>4049878</v>
      </c>
      <c r="L2639" s="17">
        <v>6713487</v>
      </c>
      <c r="M2639" s="17">
        <v>14064682</v>
      </c>
      <c r="N2639" s="21">
        <v>22975604.68</v>
      </c>
      <c r="O2639" s="17">
        <v>2757016</v>
      </c>
      <c r="P2639" s="21">
        <v>19898848.48</v>
      </c>
      <c r="Q2639" s="17">
        <v>0</v>
      </c>
      <c r="R2639" s="21">
        <v>0</v>
      </c>
      <c r="S2639" s="17">
        <v>21889</v>
      </c>
      <c r="T2639" s="21">
        <v>113706.9</v>
      </c>
      <c r="U2639" s="17">
        <v>533878</v>
      </c>
      <c r="V2639" s="21">
        <v>2040871.36</v>
      </c>
      <c r="W2639" s="17">
        <v>285698</v>
      </c>
      <c r="X2639" s="21">
        <v>3378560.04</v>
      </c>
      <c r="Y2639" s="17">
        <v>0</v>
      </c>
      <c r="Z2639" s="21">
        <v>0</v>
      </c>
      <c r="AA2639" s="17">
        <v>2883260</v>
      </c>
      <c r="AB2639" s="21">
        <v>16900519.34</v>
      </c>
      <c r="AC2639" s="17">
        <v>0</v>
      </c>
      <c r="AD2639" s="21">
        <v>0</v>
      </c>
      <c r="AE2639" s="21">
        <v>42988160.059999995</v>
      </c>
      <c r="AF2639" s="21">
        <v>22319950.740000002</v>
      </c>
      <c r="AG2639" s="21" t="s">
        <v>40</v>
      </c>
      <c r="AI2639"/>
    </row>
    <row r="2640" spans="1:35">
      <c r="A2640" s="22">
        <v>2638</v>
      </c>
      <c r="B2640" s="28">
        <v>45901</v>
      </c>
      <c r="C2640" s="23" t="s">
        <v>36</v>
      </c>
      <c r="D2640" s="23" t="s">
        <v>70</v>
      </c>
      <c r="E2640" s="22">
        <v>0</v>
      </c>
      <c r="F2640" s="22">
        <v>0</v>
      </c>
      <c r="G2640" s="22">
        <v>0</v>
      </c>
      <c r="H2640" s="38">
        <v>200096</v>
      </c>
      <c r="I2640" s="22">
        <v>0</v>
      </c>
      <c r="J2640" s="22">
        <v>2842670</v>
      </c>
      <c r="K2640" s="22">
        <v>0</v>
      </c>
      <c r="L2640" s="22">
        <v>29140680</v>
      </c>
      <c r="M2640" s="22">
        <v>0</v>
      </c>
      <c r="N2640" s="29">
        <v>0</v>
      </c>
      <c r="O2640" s="22">
        <v>0</v>
      </c>
      <c r="P2640" s="29">
        <v>0</v>
      </c>
      <c r="Q2640" s="22">
        <v>0</v>
      </c>
      <c r="R2640" s="29">
        <v>0</v>
      </c>
      <c r="S2640" s="22">
        <v>0</v>
      </c>
      <c r="T2640" s="29">
        <v>0</v>
      </c>
      <c r="U2640" s="22">
        <v>0</v>
      </c>
      <c r="V2640" s="29">
        <v>0</v>
      </c>
      <c r="W2640" s="22">
        <v>91898</v>
      </c>
      <c r="X2640" s="29">
        <v>76502.5</v>
      </c>
      <c r="Y2640" s="22">
        <v>0</v>
      </c>
      <c r="Z2640" s="29">
        <v>0</v>
      </c>
      <c r="AA2640" s="22">
        <v>0</v>
      </c>
      <c r="AB2640" s="29">
        <v>0</v>
      </c>
      <c r="AC2640" s="22">
        <v>0</v>
      </c>
      <c r="AD2640" s="29">
        <v>0</v>
      </c>
      <c r="AE2640" s="29">
        <v>0</v>
      </c>
      <c r="AF2640" s="29">
        <v>76502.5</v>
      </c>
      <c r="AG2640" s="29" t="s">
        <v>35</v>
      </c>
      <c r="AI2640"/>
    </row>
    <row r="2641" spans="1:35">
      <c r="A2641" s="17">
        <v>2639</v>
      </c>
      <c r="B2641" s="18">
        <v>45901</v>
      </c>
      <c r="C2641" s="19" t="s">
        <v>45</v>
      </c>
      <c r="D2641" s="19" t="s">
        <v>71</v>
      </c>
      <c r="E2641" s="17">
        <v>4925</v>
      </c>
      <c r="F2641" s="17">
        <v>640</v>
      </c>
      <c r="G2641" s="17">
        <v>20277</v>
      </c>
      <c r="H2641" s="20">
        <v>15597</v>
      </c>
      <c r="I2641" s="17">
        <v>0</v>
      </c>
      <c r="J2641" s="17">
        <v>2590962</v>
      </c>
      <c r="K2641" s="17">
        <v>274482</v>
      </c>
      <c r="L2641" s="17">
        <v>34260118</v>
      </c>
      <c r="M2641" s="17">
        <v>176716</v>
      </c>
      <c r="N2641" s="21">
        <v>824993.25</v>
      </c>
      <c r="O2641" s="17">
        <v>141327</v>
      </c>
      <c r="P2641" s="21">
        <v>1068397.69</v>
      </c>
      <c r="Q2641" s="17">
        <v>0</v>
      </c>
      <c r="R2641" s="21">
        <v>0</v>
      </c>
      <c r="S2641" s="17">
        <v>3800</v>
      </c>
      <c r="T2641" s="21">
        <v>30707.1</v>
      </c>
      <c r="U2641" s="17">
        <v>2899973</v>
      </c>
      <c r="V2641" s="21">
        <v>6473837.9100000001</v>
      </c>
      <c r="W2641" s="17">
        <v>408860</v>
      </c>
      <c r="X2641" s="21">
        <v>1061851.29</v>
      </c>
      <c r="Y2641" s="17">
        <v>143</v>
      </c>
      <c r="Z2641" s="21">
        <v>412.42</v>
      </c>
      <c r="AA2641" s="17">
        <v>17748259</v>
      </c>
      <c r="AB2641" s="21">
        <v>89909508.340000004</v>
      </c>
      <c r="AC2641" s="17">
        <v>6</v>
      </c>
      <c r="AD2641" s="21">
        <v>3.5</v>
      </c>
      <c r="AE2641" s="21">
        <v>1924098.04</v>
      </c>
      <c r="AF2641" s="21">
        <v>97445613.460000008</v>
      </c>
      <c r="AG2641" s="21" t="s">
        <v>35</v>
      </c>
      <c r="AI2641"/>
    </row>
    <row r="2642" spans="1:35">
      <c r="A2642" s="22">
        <v>2640</v>
      </c>
      <c r="B2642" s="28">
        <v>45901</v>
      </c>
      <c r="C2642" s="23" t="s">
        <v>45</v>
      </c>
      <c r="D2642" s="23" t="s">
        <v>72</v>
      </c>
      <c r="E2642" s="22">
        <v>2841</v>
      </c>
      <c r="F2642" s="22">
        <v>726</v>
      </c>
      <c r="G2642" s="22">
        <v>0</v>
      </c>
      <c r="H2642" s="38">
        <v>11467</v>
      </c>
      <c r="I2642" s="22">
        <v>0</v>
      </c>
      <c r="J2642" s="22">
        <v>504075</v>
      </c>
      <c r="K2642" s="22">
        <v>99731</v>
      </c>
      <c r="L2642" s="22">
        <v>20103033</v>
      </c>
      <c r="M2642" s="22">
        <v>263890</v>
      </c>
      <c r="N2642" s="29">
        <v>555365.21</v>
      </c>
      <c r="O2642" s="22">
        <v>53792</v>
      </c>
      <c r="P2642" s="29">
        <v>171013.68</v>
      </c>
      <c r="Q2642" s="22">
        <v>0</v>
      </c>
      <c r="R2642" s="29">
        <v>0</v>
      </c>
      <c r="S2642" s="22">
        <v>5026</v>
      </c>
      <c r="T2642" s="29">
        <v>26261</v>
      </c>
      <c r="U2642" s="22">
        <v>1977153</v>
      </c>
      <c r="V2642" s="29">
        <v>4695821.17</v>
      </c>
      <c r="W2642" s="22">
        <v>218732</v>
      </c>
      <c r="X2642" s="29">
        <v>629944.16</v>
      </c>
      <c r="Y2642" s="22">
        <v>0</v>
      </c>
      <c r="Z2642" s="29">
        <v>0</v>
      </c>
      <c r="AA2642" s="22">
        <v>11102423</v>
      </c>
      <c r="AB2642" s="29">
        <v>50906168.009999998</v>
      </c>
      <c r="AC2642" s="22">
        <v>0</v>
      </c>
      <c r="AD2642" s="29">
        <v>0</v>
      </c>
      <c r="AE2642" s="29">
        <v>752639.8899999999</v>
      </c>
      <c r="AF2642" s="29">
        <v>56231933.339999996</v>
      </c>
      <c r="AG2642" s="29" t="s">
        <v>35</v>
      </c>
      <c r="AI2642"/>
    </row>
    <row r="2643" spans="1:35">
      <c r="A2643" s="17">
        <v>2641</v>
      </c>
      <c r="B2643" s="18">
        <v>45901</v>
      </c>
      <c r="C2643" s="19" t="s">
        <v>41</v>
      </c>
      <c r="D2643" s="19" t="s">
        <v>73</v>
      </c>
      <c r="E2643" s="17">
        <v>2052</v>
      </c>
      <c r="F2643" s="17">
        <v>1002</v>
      </c>
      <c r="G2643" s="17">
        <v>129013</v>
      </c>
      <c r="H2643" s="20">
        <v>0</v>
      </c>
      <c r="I2643" s="17">
        <v>12222</v>
      </c>
      <c r="J2643" s="17">
        <v>7950893</v>
      </c>
      <c r="K2643" s="17">
        <v>3180135</v>
      </c>
      <c r="L2643" s="17">
        <v>11497612</v>
      </c>
      <c r="M2643" s="17">
        <v>3792721</v>
      </c>
      <c r="N2643" s="21">
        <v>29316675.800000001</v>
      </c>
      <c r="O2643" s="17">
        <v>9272142</v>
      </c>
      <c r="P2643" s="21">
        <v>51725972.43</v>
      </c>
      <c r="Q2643" s="17">
        <v>0</v>
      </c>
      <c r="R2643" s="21">
        <v>0</v>
      </c>
      <c r="S2643" s="17">
        <v>19696</v>
      </c>
      <c r="T2643" s="21">
        <v>106203.36</v>
      </c>
      <c r="U2643" s="17">
        <v>525424</v>
      </c>
      <c r="V2643" s="21">
        <v>1656430.52</v>
      </c>
      <c r="W2643" s="17">
        <v>413105</v>
      </c>
      <c r="X2643" s="21">
        <v>2253382.5299999998</v>
      </c>
      <c r="Y2643" s="17">
        <v>811</v>
      </c>
      <c r="Z2643" s="21">
        <v>58934.47</v>
      </c>
      <c r="AA2643" s="17">
        <v>3548701</v>
      </c>
      <c r="AB2643" s="21">
        <v>19997410.280000001</v>
      </c>
      <c r="AC2643" s="17">
        <v>0</v>
      </c>
      <c r="AD2643" s="21">
        <v>0</v>
      </c>
      <c r="AE2643" s="21">
        <v>81148851.590000004</v>
      </c>
      <c r="AF2643" s="21">
        <v>23966157.800000001</v>
      </c>
      <c r="AG2643" s="21" t="s">
        <v>40</v>
      </c>
      <c r="AI2643"/>
    </row>
    <row r="2644" spans="1:35">
      <c r="A2644" s="22">
        <v>2642</v>
      </c>
      <c r="B2644" s="28">
        <v>45901</v>
      </c>
      <c r="C2644" s="23" t="s">
        <v>41</v>
      </c>
      <c r="D2644" s="23" t="s">
        <v>74</v>
      </c>
      <c r="E2644" s="22">
        <v>954</v>
      </c>
      <c r="F2644" s="22">
        <v>636</v>
      </c>
      <c r="G2644" s="22">
        <v>14106</v>
      </c>
      <c r="H2644" s="38">
        <v>1307</v>
      </c>
      <c r="I2644" s="22">
        <v>0</v>
      </c>
      <c r="J2644" s="22">
        <v>642719</v>
      </c>
      <c r="K2644" s="22">
        <v>138355</v>
      </c>
      <c r="L2644" s="22">
        <v>5106456</v>
      </c>
      <c r="M2644" s="22">
        <v>167961</v>
      </c>
      <c r="N2644" s="29">
        <v>1587557.87</v>
      </c>
      <c r="O2644" s="22">
        <v>94729</v>
      </c>
      <c r="P2644" s="29">
        <v>430082.35</v>
      </c>
      <c r="Q2644" s="22">
        <v>0</v>
      </c>
      <c r="R2644" s="29">
        <v>0</v>
      </c>
      <c r="S2644" s="22">
        <v>10754</v>
      </c>
      <c r="T2644" s="29">
        <v>50268.29</v>
      </c>
      <c r="U2644" s="22">
        <v>587496</v>
      </c>
      <c r="V2644" s="29">
        <v>1484510.35</v>
      </c>
      <c r="W2644" s="22">
        <v>457578</v>
      </c>
      <c r="X2644" s="29">
        <v>465485.31</v>
      </c>
      <c r="Y2644" s="22">
        <v>0</v>
      </c>
      <c r="Z2644" s="29">
        <v>0</v>
      </c>
      <c r="AA2644" s="22">
        <v>4393899</v>
      </c>
      <c r="AB2644" s="29">
        <v>24613879.16</v>
      </c>
      <c r="AC2644" s="22">
        <v>0</v>
      </c>
      <c r="AD2644" s="29">
        <v>0</v>
      </c>
      <c r="AE2644" s="29">
        <v>2067908.5100000002</v>
      </c>
      <c r="AF2644" s="29">
        <v>26563874.82</v>
      </c>
      <c r="AG2644" s="29" t="s">
        <v>35</v>
      </c>
      <c r="AI2644"/>
    </row>
    <row r="2645" spans="1:35">
      <c r="A2645" s="17">
        <v>2643</v>
      </c>
      <c r="B2645" s="18">
        <v>45901</v>
      </c>
      <c r="C2645" s="19" t="s">
        <v>33</v>
      </c>
      <c r="D2645" s="19" t="s">
        <v>75</v>
      </c>
      <c r="E2645" s="17">
        <v>57</v>
      </c>
      <c r="F2645" s="17">
        <v>4</v>
      </c>
      <c r="G2645" s="17">
        <v>0</v>
      </c>
      <c r="H2645" s="20">
        <v>173</v>
      </c>
      <c r="I2645" s="17">
        <v>0</v>
      </c>
      <c r="J2645" s="17">
        <v>512616</v>
      </c>
      <c r="K2645" s="17">
        <v>0</v>
      </c>
      <c r="L2645" s="17">
        <v>4119059</v>
      </c>
      <c r="M2645" s="17">
        <v>0</v>
      </c>
      <c r="N2645" s="21">
        <v>0</v>
      </c>
      <c r="O2645" s="17">
        <v>0</v>
      </c>
      <c r="P2645" s="21">
        <v>0</v>
      </c>
      <c r="Q2645" s="17">
        <v>0</v>
      </c>
      <c r="R2645" s="21">
        <v>0</v>
      </c>
      <c r="S2645" s="17">
        <v>0</v>
      </c>
      <c r="T2645" s="21">
        <v>0</v>
      </c>
      <c r="U2645" s="17">
        <v>43307</v>
      </c>
      <c r="V2645" s="21">
        <v>96950.5</v>
      </c>
      <c r="W2645" s="17">
        <v>8179</v>
      </c>
      <c r="X2645" s="21">
        <v>28414.11</v>
      </c>
      <c r="Y2645" s="17">
        <v>0</v>
      </c>
      <c r="Z2645" s="21">
        <v>0</v>
      </c>
      <c r="AA2645" s="17">
        <v>510632</v>
      </c>
      <c r="AB2645" s="21">
        <v>1883009.33</v>
      </c>
      <c r="AC2645" s="17">
        <v>0</v>
      </c>
      <c r="AD2645" s="21">
        <v>0</v>
      </c>
      <c r="AE2645" s="21">
        <v>0</v>
      </c>
      <c r="AF2645" s="21">
        <v>2008373.9400000002</v>
      </c>
      <c r="AG2645" s="21" t="s">
        <v>35</v>
      </c>
      <c r="AI2645"/>
    </row>
    <row r="2646" spans="1:35">
      <c r="A2646" s="22">
        <v>2644</v>
      </c>
      <c r="B2646" s="28">
        <v>45901</v>
      </c>
      <c r="C2646" s="23" t="s">
        <v>36</v>
      </c>
      <c r="D2646" s="23" t="s">
        <v>76</v>
      </c>
      <c r="E2646" s="22">
        <v>0</v>
      </c>
      <c r="F2646" s="22">
        <v>0</v>
      </c>
      <c r="G2646" s="22">
        <v>0</v>
      </c>
      <c r="H2646" s="38">
        <v>0</v>
      </c>
      <c r="I2646" s="22">
        <v>0</v>
      </c>
      <c r="J2646" s="22">
        <v>142411</v>
      </c>
      <c r="K2646" s="22">
        <v>0</v>
      </c>
      <c r="L2646" s="22">
        <v>1257080</v>
      </c>
      <c r="M2646" s="22">
        <v>0</v>
      </c>
      <c r="N2646" s="29">
        <v>0</v>
      </c>
      <c r="O2646" s="22">
        <v>0</v>
      </c>
      <c r="P2646" s="29">
        <v>0</v>
      </c>
      <c r="Q2646" s="22">
        <v>0</v>
      </c>
      <c r="R2646" s="29">
        <v>0</v>
      </c>
      <c r="S2646" s="22">
        <v>0</v>
      </c>
      <c r="T2646" s="29">
        <v>0</v>
      </c>
      <c r="U2646" s="22">
        <v>14489</v>
      </c>
      <c r="V2646" s="29">
        <v>33081.980000000003</v>
      </c>
      <c r="W2646" s="22">
        <v>33958</v>
      </c>
      <c r="X2646" s="29">
        <v>202581.8</v>
      </c>
      <c r="Y2646" s="22">
        <v>2056</v>
      </c>
      <c r="Z2646" s="29">
        <v>1252.47</v>
      </c>
      <c r="AA2646" s="22">
        <v>125111</v>
      </c>
      <c r="AB2646" s="29">
        <v>682746.88</v>
      </c>
      <c r="AC2646" s="22">
        <v>0</v>
      </c>
      <c r="AD2646" s="29">
        <v>0</v>
      </c>
      <c r="AE2646" s="29">
        <v>0</v>
      </c>
      <c r="AF2646" s="29">
        <v>919663.13</v>
      </c>
      <c r="AG2646" s="29" t="s">
        <v>35</v>
      </c>
      <c r="AI2646"/>
    </row>
    <row r="2647" spans="1:35">
      <c r="A2647" s="17">
        <v>2645</v>
      </c>
      <c r="B2647" s="18">
        <v>45901</v>
      </c>
      <c r="C2647" s="19" t="s">
        <v>38</v>
      </c>
      <c r="D2647" s="19" t="s">
        <v>104</v>
      </c>
      <c r="E2647" s="17">
        <v>1</v>
      </c>
      <c r="F2647" s="17">
        <v>0</v>
      </c>
      <c r="G2647" s="17">
        <v>0</v>
      </c>
      <c r="H2647" s="20">
        <v>0</v>
      </c>
      <c r="I2647" s="17">
        <v>0</v>
      </c>
      <c r="J2647" s="17">
        <v>0</v>
      </c>
      <c r="K2647" s="17">
        <v>0</v>
      </c>
      <c r="L2647" s="17">
        <v>1787</v>
      </c>
      <c r="M2647" s="17">
        <v>0</v>
      </c>
      <c r="N2647" s="21">
        <v>0</v>
      </c>
      <c r="O2647" s="17">
        <v>0</v>
      </c>
      <c r="P2647" s="21">
        <v>0</v>
      </c>
      <c r="Q2647" s="17">
        <v>0</v>
      </c>
      <c r="R2647" s="21">
        <v>0</v>
      </c>
      <c r="S2647" s="17">
        <v>0</v>
      </c>
      <c r="T2647" s="21">
        <v>0</v>
      </c>
      <c r="U2647" s="17">
        <v>1073</v>
      </c>
      <c r="V2647" s="21">
        <v>3414.65</v>
      </c>
      <c r="W2647" s="17">
        <v>100</v>
      </c>
      <c r="X2647" s="21">
        <v>261.91000000000003</v>
      </c>
      <c r="Y2647" s="17">
        <v>0</v>
      </c>
      <c r="Z2647" s="21">
        <v>0</v>
      </c>
      <c r="AA2647" s="17">
        <v>261</v>
      </c>
      <c r="AB2647" s="21">
        <v>1884.5</v>
      </c>
      <c r="AC2647" s="17">
        <v>0</v>
      </c>
      <c r="AD2647" s="21">
        <v>0</v>
      </c>
      <c r="AE2647" s="21">
        <v>0</v>
      </c>
      <c r="AF2647" s="21">
        <v>5561.0599999999995</v>
      </c>
      <c r="AG2647" s="21" t="s">
        <v>35</v>
      </c>
      <c r="AI2647"/>
    </row>
    <row r="2648" spans="1:35">
      <c r="A2648" s="22">
        <v>2646</v>
      </c>
      <c r="B2648" s="28">
        <v>45901</v>
      </c>
      <c r="C2648" s="23" t="s">
        <v>41</v>
      </c>
      <c r="D2648" s="23" t="s">
        <v>77</v>
      </c>
      <c r="E2648" s="22">
        <v>954</v>
      </c>
      <c r="F2648" s="22">
        <v>534</v>
      </c>
      <c r="G2648" s="22">
        <v>8705</v>
      </c>
      <c r="H2648" s="38">
        <v>0</v>
      </c>
      <c r="I2648" s="22">
        <v>0</v>
      </c>
      <c r="J2648" s="22">
        <v>136574</v>
      </c>
      <c r="K2648" s="22">
        <v>0</v>
      </c>
      <c r="L2648" s="22">
        <v>5658883</v>
      </c>
      <c r="M2648" s="22">
        <v>0</v>
      </c>
      <c r="N2648" s="29">
        <v>0</v>
      </c>
      <c r="O2648" s="22">
        <v>0</v>
      </c>
      <c r="P2648" s="29">
        <v>0</v>
      </c>
      <c r="Q2648" s="22">
        <v>0</v>
      </c>
      <c r="R2648" s="29">
        <v>0</v>
      </c>
      <c r="S2648" s="22">
        <v>0</v>
      </c>
      <c r="T2648" s="29">
        <v>0</v>
      </c>
      <c r="U2648" s="22">
        <v>598063</v>
      </c>
      <c r="V2648" s="29">
        <v>1253477.76</v>
      </c>
      <c r="W2648" s="22">
        <v>42721</v>
      </c>
      <c r="X2648" s="29">
        <v>154257.35</v>
      </c>
      <c r="Y2648" s="22">
        <v>0</v>
      </c>
      <c r="Z2648" s="29">
        <v>0</v>
      </c>
      <c r="AA2648" s="22">
        <v>3210061</v>
      </c>
      <c r="AB2648" s="29">
        <v>16293093.92</v>
      </c>
      <c r="AC2648" s="22">
        <v>0</v>
      </c>
      <c r="AD2648" s="29">
        <v>0</v>
      </c>
      <c r="AE2648" s="29">
        <v>0</v>
      </c>
      <c r="AF2648" s="29">
        <v>17700829.030000001</v>
      </c>
      <c r="AG2648" s="29" t="s">
        <v>35</v>
      </c>
      <c r="AI2648"/>
    </row>
    <row r="2649" spans="1:35">
      <c r="A2649" s="17">
        <v>2647</v>
      </c>
      <c r="B2649" s="18">
        <v>45901</v>
      </c>
      <c r="C2649" s="19" t="s">
        <v>41</v>
      </c>
      <c r="D2649" s="19" t="s">
        <v>78</v>
      </c>
      <c r="E2649" s="17">
        <v>1569</v>
      </c>
      <c r="F2649" s="17">
        <v>656</v>
      </c>
      <c r="G2649" s="17">
        <v>753</v>
      </c>
      <c r="H2649" s="20">
        <v>0</v>
      </c>
      <c r="I2649" s="17">
        <v>0</v>
      </c>
      <c r="J2649" s="17">
        <v>46448</v>
      </c>
      <c r="K2649" s="17">
        <v>9969</v>
      </c>
      <c r="L2649" s="17">
        <v>5579441</v>
      </c>
      <c r="M2649" s="17">
        <v>22007</v>
      </c>
      <c r="N2649" s="21">
        <v>158916.99</v>
      </c>
      <c r="O2649" s="17">
        <v>8140</v>
      </c>
      <c r="P2649" s="21">
        <v>120912.97</v>
      </c>
      <c r="Q2649" s="17">
        <v>0</v>
      </c>
      <c r="R2649" s="21">
        <v>0</v>
      </c>
      <c r="S2649" s="17">
        <v>410</v>
      </c>
      <c r="T2649" s="21">
        <v>3159.4</v>
      </c>
      <c r="U2649" s="17">
        <v>766622</v>
      </c>
      <c r="V2649" s="21">
        <v>2041513.15</v>
      </c>
      <c r="W2649" s="17">
        <v>114341</v>
      </c>
      <c r="X2649" s="21">
        <v>510375.52</v>
      </c>
      <c r="Y2649" s="17">
        <v>0</v>
      </c>
      <c r="Z2649" s="21">
        <v>0</v>
      </c>
      <c r="AA2649" s="17">
        <v>3610575</v>
      </c>
      <c r="AB2649" s="21">
        <v>19221746.25</v>
      </c>
      <c r="AC2649" s="17">
        <v>0</v>
      </c>
      <c r="AD2649" s="21">
        <v>0</v>
      </c>
      <c r="AE2649" s="21">
        <v>282989.36</v>
      </c>
      <c r="AF2649" s="21">
        <v>21773634.920000002</v>
      </c>
      <c r="AG2649" s="21" t="s">
        <v>35</v>
      </c>
      <c r="AI2649"/>
    </row>
    <row r="2650" spans="1:35">
      <c r="A2650" s="22">
        <v>2648</v>
      </c>
      <c r="B2650" s="28">
        <v>45901</v>
      </c>
      <c r="C2650" s="23" t="s">
        <v>38</v>
      </c>
      <c r="D2650" s="23" t="s">
        <v>105</v>
      </c>
      <c r="E2650" s="22">
        <v>0</v>
      </c>
      <c r="F2650" s="22">
        <v>0</v>
      </c>
      <c r="G2650" s="22">
        <v>0</v>
      </c>
      <c r="H2650" s="38">
        <v>0</v>
      </c>
      <c r="I2650" s="22">
        <v>0</v>
      </c>
      <c r="J2650" s="22">
        <v>0</v>
      </c>
      <c r="K2650" s="22">
        <v>0</v>
      </c>
      <c r="L2650" s="22">
        <v>580</v>
      </c>
      <c r="M2650" s="22">
        <v>0</v>
      </c>
      <c r="N2650" s="29">
        <v>0</v>
      </c>
      <c r="O2650" s="22">
        <v>0</v>
      </c>
      <c r="P2650" s="29">
        <v>0</v>
      </c>
      <c r="Q2650" s="22">
        <v>0</v>
      </c>
      <c r="R2650" s="29">
        <v>0</v>
      </c>
      <c r="S2650" s="22">
        <v>0</v>
      </c>
      <c r="T2650" s="29">
        <v>0</v>
      </c>
      <c r="U2650" s="22">
        <v>372</v>
      </c>
      <c r="V2650" s="29">
        <v>803.43</v>
      </c>
      <c r="W2650" s="22">
        <v>145</v>
      </c>
      <c r="X2650" s="29">
        <v>475.77</v>
      </c>
      <c r="Y2650" s="22">
        <v>0</v>
      </c>
      <c r="Z2650" s="29">
        <v>0</v>
      </c>
      <c r="AA2650" s="22">
        <v>87</v>
      </c>
      <c r="AB2650" s="29">
        <v>559.20000000000005</v>
      </c>
      <c r="AC2650" s="22">
        <v>0</v>
      </c>
      <c r="AD2650" s="29">
        <v>0</v>
      </c>
      <c r="AE2650" s="29">
        <v>0</v>
      </c>
      <c r="AF2650" s="29">
        <v>1838.3999999999999</v>
      </c>
      <c r="AG2650" s="29" t="s">
        <v>35</v>
      </c>
      <c r="AI2650"/>
    </row>
    <row r="2651" spans="1:35">
      <c r="A2651" s="17">
        <v>2649</v>
      </c>
      <c r="B2651" s="18">
        <v>45901</v>
      </c>
      <c r="C2651" s="19" t="s">
        <v>41</v>
      </c>
      <c r="D2651" s="19" t="s">
        <v>79</v>
      </c>
      <c r="E2651" s="17">
        <v>1995</v>
      </c>
      <c r="F2651" s="17">
        <v>763</v>
      </c>
      <c r="G2651" s="17">
        <v>79234</v>
      </c>
      <c r="H2651" s="20">
        <v>0</v>
      </c>
      <c r="I2651" s="17">
        <v>160627</v>
      </c>
      <c r="J2651" s="17">
        <v>728858</v>
      </c>
      <c r="K2651" s="17">
        <v>4553703</v>
      </c>
      <c r="L2651" s="17">
        <v>36280138</v>
      </c>
      <c r="M2651" s="17">
        <v>12687478</v>
      </c>
      <c r="N2651" s="21">
        <v>24649817.879999999</v>
      </c>
      <c r="O2651" s="17">
        <v>4063847</v>
      </c>
      <c r="P2651" s="21">
        <v>36592326.460000001</v>
      </c>
      <c r="Q2651" s="17">
        <v>0</v>
      </c>
      <c r="R2651" s="21">
        <v>0</v>
      </c>
      <c r="S2651" s="17">
        <v>24487</v>
      </c>
      <c r="T2651" s="21">
        <v>124630.75</v>
      </c>
      <c r="U2651" s="17">
        <v>1583658</v>
      </c>
      <c r="V2651" s="21">
        <v>4297459.47</v>
      </c>
      <c r="W2651" s="17">
        <v>1544720</v>
      </c>
      <c r="X2651" s="21">
        <v>5419727.5700000003</v>
      </c>
      <c r="Y2651" s="17">
        <v>0</v>
      </c>
      <c r="Z2651" s="21">
        <v>0</v>
      </c>
      <c r="AA2651" s="17">
        <v>8655488</v>
      </c>
      <c r="AB2651" s="21">
        <v>47009259.159999996</v>
      </c>
      <c r="AC2651" s="17">
        <v>0</v>
      </c>
      <c r="AD2651" s="21">
        <v>0</v>
      </c>
      <c r="AE2651" s="21">
        <v>61366775.090000004</v>
      </c>
      <c r="AF2651" s="21">
        <v>56726446.199999996</v>
      </c>
      <c r="AG2651" s="21" t="s">
        <v>40</v>
      </c>
      <c r="AI2651"/>
    </row>
    <row r="2652" spans="1:35">
      <c r="A2652" s="22">
        <v>2650</v>
      </c>
      <c r="B2652" s="28">
        <v>45901</v>
      </c>
      <c r="C2652" s="23" t="s">
        <v>36</v>
      </c>
      <c r="D2652" s="23" t="s">
        <v>80</v>
      </c>
      <c r="E2652" s="22">
        <v>0</v>
      </c>
      <c r="F2652" s="22">
        <v>0</v>
      </c>
      <c r="G2652" s="22">
        <v>0</v>
      </c>
      <c r="H2652" s="38">
        <v>293451</v>
      </c>
      <c r="I2652" s="22">
        <v>0</v>
      </c>
      <c r="J2652" s="22">
        <v>0</v>
      </c>
      <c r="K2652" s="22">
        <v>0</v>
      </c>
      <c r="L2652" s="22">
        <v>2234796</v>
      </c>
      <c r="M2652" s="22">
        <v>0</v>
      </c>
      <c r="N2652" s="29">
        <v>0</v>
      </c>
      <c r="O2652" s="22">
        <v>0</v>
      </c>
      <c r="P2652" s="29">
        <v>0</v>
      </c>
      <c r="Q2652" s="22">
        <v>0</v>
      </c>
      <c r="R2652" s="29">
        <v>0</v>
      </c>
      <c r="S2652" s="22">
        <v>0</v>
      </c>
      <c r="T2652" s="29">
        <v>0</v>
      </c>
      <c r="U2652" s="22">
        <v>17316</v>
      </c>
      <c r="V2652" s="29">
        <v>29435.74</v>
      </c>
      <c r="W2652" s="22">
        <v>13566</v>
      </c>
      <c r="X2652" s="29">
        <v>36921.5</v>
      </c>
      <c r="Y2652" s="22">
        <v>0</v>
      </c>
      <c r="Z2652" s="29">
        <v>0</v>
      </c>
      <c r="AA2652" s="22">
        <v>485784</v>
      </c>
      <c r="AB2652" s="29">
        <v>1410867.8</v>
      </c>
      <c r="AC2652" s="22">
        <v>0</v>
      </c>
      <c r="AD2652" s="29">
        <v>0</v>
      </c>
      <c r="AE2652" s="29">
        <v>0</v>
      </c>
      <c r="AF2652" s="29">
        <v>1477225.04</v>
      </c>
      <c r="AG2652" s="29" t="s">
        <v>35</v>
      </c>
      <c r="AI2652"/>
    </row>
    <row r="2653" spans="1:35">
      <c r="A2653" s="17">
        <v>2651</v>
      </c>
      <c r="B2653" s="18">
        <v>45901</v>
      </c>
      <c r="C2653" s="19" t="s">
        <v>41</v>
      </c>
      <c r="D2653" s="19" t="s">
        <v>99</v>
      </c>
      <c r="E2653" s="17">
        <v>0</v>
      </c>
      <c r="F2653" s="17">
        <v>0</v>
      </c>
      <c r="G2653" s="17">
        <v>0</v>
      </c>
      <c r="H2653" s="20">
        <v>0</v>
      </c>
      <c r="I2653" s="17">
        <v>0</v>
      </c>
      <c r="J2653" s="17">
        <v>0</v>
      </c>
      <c r="K2653" s="17">
        <v>0</v>
      </c>
      <c r="L2653" s="17">
        <v>318438</v>
      </c>
      <c r="M2653" s="17">
        <v>0</v>
      </c>
      <c r="N2653" s="21">
        <v>0</v>
      </c>
      <c r="O2653" s="17">
        <v>0</v>
      </c>
      <c r="P2653" s="21">
        <v>0</v>
      </c>
      <c r="Q2653" s="17">
        <v>0</v>
      </c>
      <c r="R2653" s="21">
        <v>0</v>
      </c>
      <c r="S2653" s="17">
        <v>0</v>
      </c>
      <c r="T2653" s="21">
        <v>0</v>
      </c>
      <c r="U2653" s="17">
        <v>10720</v>
      </c>
      <c r="V2653" s="21">
        <v>20428.07</v>
      </c>
      <c r="W2653" s="17">
        <v>3110</v>
      </c>
      <c r="X2653" s="21">
        <v>10119.83</v>
      </c>
      <c r="Y2653" s="17">
        <v>0</v>
      </c>
      <c r="Z2653" s="21">
        <v>0</v>
      </c>
      <c r="AA2653" s="17">
        <v>60064</v>
      </c>
      <c r="AB2653" s="21">
        <v>294060.7</v>
      </c>
      <c r="AC2653" s="17">
        <v>0</v>
      </c>
      <c r="AD2653" s="21">
        <v>0</v>
      </c>
      <c r="AE2653" s="21">
        <v>0</v>
      </c>
      <c r="AF2653" s="21">
        <v>324608.60000000003</v>
      </c>
      <c r="AG2653" s="21" t="s">
        <v>35</v>
      </c>
      <c r="AI2653"/>
    </row>
    <row r="2654" spans="1:35">
      <c r="A2654" s="22">
        <v>2652</v>
      </c>
      <c r="B2654" s="28">
        <v>45901</v>
      </c>
      <c r="C2654" s="23" t="s">
        <v>36</v>
      </c>
      <c r="D2654" s="23" t="s">
        <v>82</v>
      </c>
      <c r="E2654" s="22">
        <v>0</v>
      </c>
      <c r="F2654" s="22">
        <v>0</v>
      </c>
      <c r="G2654" s="22">
        <v>0</v>
      </c>
      <c r="H2654" s="38">
        <v>0</v>
      </c>
      <c r="I2654" s="22">
        <v>0</v>
      </c>
      <c r="J2654" s="22">
        <v>0</v>
      </c>
      <c r="K2654" s="22">
        <v>0</v>
      </c>
      <c r="L2654" s="22">
        <v>30582984</v>
      </c>
      <c r="M2654" s="22">
        <v>0</v>
      </c>
      <c r="N2654" s="29">
        <v>0</v>
      </c>
      <c r="O2654" s="22">
        <v>0</v>
      </c>
      <c r="P2654" s="29">
        <v>0</v>
      </c>
      <c r="Q2654" s="22">
        <v>0</v>
      </c>
      <c r="R2654" s="29">
        <v>0</v>
      </c>
      <c r="S2654" s="22">
        <v>0</v>
      </c>
      <c r="T2654" s="29">
        <v>0</v>
      </c>
      <c r="U2654" s="22">
        <v>71</v>
      </c>
      <c r="V2654" s="29">
        <v>20.21</v>
      </c>
      <c r="W2654" s="22">
        <v>283</v>
      </c>
      <c r="X2654" s="29">
        <v>28.84</v>
      </c>
      <c r="Y2654" s="22">
        <v>0</v>
      </c>
      <c r="Z2654" s="29">
        <v>0</v>
      </c>
      <c r="AA2654" s="22">
        <v>38</v>
      </c>
      <c r="AB2654" s="29">
        <v>72.599999999999994</v>
      </c>
      <c r="AC2654" s="22">
        <v>0</v>
      </c>
      <c r="AD2654" s="29">
        <v>0</v>
      </c>
      <c r="AE2654" s="29">
        <v>0</v>
      </c>
      <c r="AF2654" s="29">
        <v>121.64999999999999</v>
      </c>
      <c r="AG2654" s="29" t="s">
        <v>35</v>
      </c>
      <c r="AI2654"/>
    </row>
    <row r="2655" spans="1:35">
      <c r="A2655" s="17">
        <v>2653</v>
      </c>
      <c r="B2655" s="18">
        <v>45901</v>
      </c>
      <c r="C2655" s="19" t="s">
        <v>45</v>
      </c>
      <c r="D2655" s="19" t="s">
        <v>83</v>
      </c>
      <c r="E2655" s="17">
        <v>1053</v>
      </c>
      <c r="F2655" s="17">
        <v>37</v>
      </c>
      <c r="G2655" s="17">
        <v>1107</v>
      </c>
      <c r="H2655" s="20">
        <v>1919</v>
      </c>
      <c r="I2655" s="17">
        <v>1253</v>
      </c>
      <c r="J2655" s="17">
        <v>205466</v>
      </c>
      <c r="K2655" s="17">
        <v>0</v>
      </c>
      <c r="L2655" s="17">
        <v>3727634</v>
      </c>
      <c r="M2655" s="17">
        <v>0</v>
      </c>
      <c r="N2655" s="21">
        <v>0</v>
      </c>
      <c r="O2655" s="17">
        <v>0</v>
      </c>
      <c r="P2655" s="21">
        <v>0</v>
      </c>
      <c r="Q2655" s="17">
        <v>0</v>
      </c>
      <c r="R2655" s="21">
        <v>0</v>
      </c>
      <c r="S2655" s="17">
        <v>0</v>
      </c>
      <c r="T2655" s="21">
        <v>0</v>
      </c>
      <c r="U2655" s="17">
        <v>54253</v>
      </c>
      <c r="V2655" s="21">
        <v>187921.08</v>
      </c>
      <c r="W2655" s="17">
        <v>165946</v>
      </c>
      <c r="X2655" s="21">
        <v>411856.22</v>
      </c>
      <c r="Y2655" s="17">
        <v>0</v>
      </c>
      <c r="Z2655" s="21">
        <v>0</v>
      </c>
      <c r="AA2655" s="17">
        <v>1155533</v>
      </c>
      <c r="AB2655" s="21">
        <v>5652057.0999999996</v>
      </c>
      <c r="AC2655" s="17">
        <v>0</v>
      </c>
      <c r="AD2655" s="21">
        <v>0</v>
      </c>
      <c r="AE2655" s="21">
        <v>0</v>
      </c>
      <c r="AF2655" s="21">
        <v>6251834.3999999994</v>
      </c>
      <c r="AG2655" s="21" t="s">
        <v>35</v>
      </c>
      <c r="AI2655"/>
    </row>
    <row r="2656" spans="1:35">
      <c r="A2656" s="22">
        <v>2654</v>
      </c>
      <c r="B2656" s="28">
        <v>45901</v>
      </c>
      <c r="C2656" s="23" t="s">
        <v>45</v>
      </c>
      <c r="D2656" s="23" t="s">
        <v>84</v>
      </c>
      <c r="E2656" s="22">
        <v>7304</v>
      </c>
      <c r="F2656" s="22">
        <v>3883</v>
      </c>
      <c r="G2656" s="22">
        <v>23815</v>
      </c>
      <c r="H2656" s="38">
        <v>0</v>
      </c>
      <c r="I2656" s="22">
        <v>351363</v>
      </c>
      <c r="J2656" s="22">
        <v>1351586</v>
      </c>
      <c r="K2656" s="22">
        <v>655841</v>
      </c>
      <c r="L2656" s="22">
        <v>42219130</v>
      </c>
      <c r="M2656" s="22">
        <v>339172</v>
      </c>
      <c r="N2656" s="29">
        <v>1558620.88</v>
      </c>
      <c r="O2656" s="22">
        <v>303879</v>
      </c>
      <c r="P2656" s="29">
        <v>1778193.76</v>
      </c>
      <c r="Q2656" s="22">
        <v>5</v>
      </c>
      <c r="R2656" s="29">
        <v>170.51</v>
      </c>
      <c r="S2656" s="22">
        <v>6471</v>
      </c>
      <c r="T2656" s="29">
        <v>21237.599999999999</v>
      </c>
      <c r="U2656" s="22">
        <v>3353339</v>
      </c>
      <c r="V2656" s="29">
        <v>8754621.3300000001</v>
      </c>
      <c r="W2656" s="22">
        <v>829818</v>
      </c>
      <c r="X2656" s="29">
        <v>2216381.11</v>
      </c>
      <c r="Y2656" s="22">
        <v>0</v>
      </c>
      <c r="Z2656" s="29">
        <v>0</v>
      </c>
      <c r="AA2656" s="22">
        <v>22087977</v>
      </c>
      <c r="AB2656" s="29">
        <v>113849675.90000001</v>
      </c>
      <c r="AC2656" s="22">
        <v>0</v>
      </c>
      <c r="AD2656" s="29">
        <v>0</v>
      </c>
      <c r="AE2656" s="29">
        <v>3358222.7499999995</v>
      </c>
      <c r="AF2656" s="29">
        <v>124820678.34</v>
      </c>
      <c r="AG2656" s="29" t="s">
        <v>35</v>
      </c>
      <c r="AI2656"/>
    </row>
    <row r="2657" spans="1:35">
      <c r="A2657" s="17">
        <v>2655</v>
      </c>
      <c r="B2657" s="18">
        <v>45901</v>
      </c>
      <c r="C2657" s="19" t="s">
        <v>41</v>
      </c>
      <c r="D2657" s="19" t="s">
        <v>85</v>
      </c>
      <c r="E2657" s="17">
        <v>378</v>
      </c>
      <c r="F2657" s="17">
        <v>37</v>
      </c>
      <c r="G2657" s="17">
        <v>3314358</v>
      </c>
      <c r="H2657" s="20">
        <v>0</v>
      </c>
      <c r="I2657" s="17">
        <v>1596</v>
      </c>
      <c r="J2657" s="17">
        <v>143788</v>
      </c>
      <c r="K2657" s="17">
        <v>4468445</v>
      </c>
      <c r="L2657" s="17">
        <v>1645368</v>
      </c>
      <c r="M2657" s="17">
        <v>4407117</v>
      </c>
      <c r="N2657" s="21">
        <v>24174304.559999999</v>
      </c>
      <c r="O2657" s="17">
        <v>5806548</v>
      </c>
      <c r="P2657" s="21">
        <v>44575366.520000003</v>
      </c>
      <c r="Q2657" s="17">
        <v>0</v>
      </c>
      <c r="R2657" s="21">
        <v>0</v>
      </c>
      <c r="S2657" s="17">
        <v>32380</v>
      </c>
      <c r="T2657" s="21">
        <v>162923.76999999999</v>
      </c>
      <c r="U2657" s="17">
        <v>110534</v>
      </c>
      <c r="V2657" s="21">
        <v>372106.76</v>
      </c>
      <c r="W2657" s="17">
        <v>69602</v>
      </c>
      <c r="X2657" s="21">
        <v>445333.56</v>
      </c>
      <c r="Y2657" s="17">
        <v>39</v>
      </c>
      <c r="Z2657" s="21">
        <v>1884.15</v>
      </c>
      <c r="AA2657" s="17">
        <v>394126</v>
      </c>
      <c r="AB2657" s="21">
        <v>2230477.0699999998</v>
      </c>
      <c r="AC2657" s="17">
        <v>0</v>
      </c>
      <c r="AD2657" s="21">
        <v>0</v>
      </c>
      <c r="AE2657" s="21">
        <v>68912594.849999994</v>
      </c>
      <c r="AF2657" s="21">
        <v>3049801.54</v>
      </c>
      <c r="AG2657" s="21" t="s">
        <v>40</v>
      </c>
      <c r="AI2657"/>
    </row>
    <row r="2658" spans="1:35">
      <c r="A2658" s="22">
        <v>2656</v>
      </c>
      <c r="B2658" s="28">
        <v>45901</v>
      </c>
      <c r="C2658" s="23" t="s">
        <v>38</v>
      </c>
      <c r="D2658" s="23" t="s">
        <v>86</v>
      </c>
      <c r="E2658" s="22">
        <v>0</v>
      </c>
      <c r="F2658" s="22">
        <v>0</v>
      </c>
      <c r="G2658" s="22">
        <v>0</v>
      </c>
      <c r="H2658" s="38">
        <v>0</v>
      </c>
      <c r="I2658" s="22">
        <v>0</v>
      </c>
      <c r="J2658" s="22">
        <v>98</v>
      </c>
      <c r="K2658" s="22">
        <v>754897</v>
      </c>
      <c r="L2658" s="22">
        <v>842915</v>
      </c>
      <c r="M2658" s="22">
        <v>141120</v>
      </c>
      <c r="N2658" s="29">
        <v>188630.66</v>
      </c>
      <c r="O2658" s="22">
        <v>333911</v>
      </c>
      <c r="P2658" s="29">
        <v>433227.52000000002</v>
      </c>
      <c r="Q2658" s="22">
        <v>0</v>
      </c>
      <c r="R2658" s="29">
        <v>0</v>
      </c>
      <c r="S2658" s="22">
        <v>1403</v>
      </c>
      <c r="T2658" s="29">
        <v>3859.11</v>
      </c>
      <c r="U2658" s="22">
        <v>8049</v>
      </c>
      <c r="V2658" s="29">
        <v>23539.99</v>
      </c>
      <c r="W2658" s="22">
        <v>8595</v>
      </c>
      <c r="X2658" s="29">
        <v>37456.26</v>
      </c>
      <c r="Y2658" s="22">
        <v>0</v>
      </c>
      <c r="Z2658" s="29">
        <v>0</v>
      </c>
      <c r="AA2658" s="22">
        <v>28174</v>
      </c>
      <c r="AB2658" s="29">
        <v>91043.85</v>
      </c>
      <c r="AC2658" s="22">
        <v>0</v>
      </c>
      <c r="AD2658" s="29">
        <v>0</v>
      </c>
      <c r="AE2658" s="29">
        <v>625717.29</v>
      </c>
      <c r="AF2658" s="29">
        <v>152040.1</v>
      </c>
      <c r="AG2658" s="29" t="s">
        <v>40</v>
      </c>
      <c r="AI2658"/>
    </row>
    <row r="2659" spans="1:35">
      <c r="A2659" s="17">
        <v>2657</v>
      </c>
      <c r="B2659" s="18">
        <v>45901</v>
      </c>
      <c r="C2659" s="19" t="s">
        <v>33</v>
      </c>
      <c r="D2659" s="19" t="s">
        <v>106</v>
      </c>
      <c r="E2659" s="17">
        <v>3</v>
      </c>
      <c r="F2659" s="17">
        <v>0</v>
      </c>
      <c r="G2659" s="17">
        <v>0</v>
      </c>
      <c r="H2659" s="20">
        <v>0</v>
      </c>
      <c r="I2659" s="17">
        <v>0</v>
      </c>
      <c r="J2659" s="17">
        <v>0</v>
      </c>
      <c r="K2659" s="17">
        <v>11565</v>
      </c>
      <c r="L2659" s="17">
        <v>2405238</v>
      </c>
      <c r="M2659" s="17">
        <v>110793</v>
      </c>
      <c r="N2659" s="21">
        <v>63444.84</v>
      </c>
      <c r="O2659" s="17">
        <v>24386</v>
      </c>
      <c r="P2659" s="21">
        <v>49613.1</v>
      </c>
      <c r="Q2659" s="17">
        <v>0</v>
      </c>
      <c r="R2659" s="21">
        <v>0</v>
      </c>
      <c r="S2659" s="17">
        <v>0</v>
      </c>
      <c r="T2659" s="21">
        <v>0</v>
      </c>
      <c r="U2659" s="17">
        <v>7111</v>
      </c>
      <c r="V2659" s="21">
        <v>16160.46</v>
      </c>
      <c r="W2659" s="17">
        <v>17172</v>
      </c>
      <c r="X2659" s="21">
        <v>104823.61</v>
      </c>
      <c r="Y2659" s="17">
        <v>0</v>
      </c>
      <c r="Z2659" s="21">
        <v>0</v>
      </c>
      <c r="AA2659" s="17">
        <v>105443</v>
      </c>
      <c r="AB2659" s="21">
        <v>376564.7</v>
      </c>
      <c r="AC2659" s="17">
        <v>943</v>
      </c>
      <c r="AD2659" s="21">
        <v>3829.37</v>
      </c>
      <c r="AE2659" s="21">
        <v>113057.94</v>
      </c>
      <c r="AF2659" s="21">
        <v>501378.14</v>
      </c>
      <c r="AG2659" s="21" t="s">
        <v>35</v>
      </c>
      <c r="AI2659"/>
    </row>
    <row r="2660" spans="1:35">
      <c r="A2660" s="22">
        <v>2658</v>
      </c>
      <c r="B2660" s="28">
        <v>45901</v>
      </c>
      <c r="C2660" s="23" t="s">
        <v>33</v>
      </c>
      <c r="D2660" s="23" t="s">
        <v>100</v>
      </c>
      <c r="E2660" s="22">
        <v>0</v>
      </c>
      <c r="F2660" s="22">
        <v>0</v>
      </c>
      <c r="G2660" s="22">
        <v>0</v>
      </c>
      <c r="H2660" s="38">
        <v>0</v>
      </c>
      <c r="I2660" s="22">
        <v>0</v>
      </c>
      <c r="J2660" s="22">
        <v>0</v>
      </c>
      <c r="K2660" s="22">
        <v>0</v>
      </c>
      <c r="L2660" s="22">
        <v>35516</v>
      </c>
      <c r="M2660" s="22">
        <v>0</v>
      </c>
      <c r="N2660" s="29">
        <v>0</v>
      </c>
      <c r="O2660" s="22">
        <v>0</v>
      </c>
      <c r="P2660" s="29">
        <v>0</v>
      </c>
      <c r="Q2660" s="22">
        <v>0</v>
      </c>
      <c r="R2660" s="29">
        <v>0</v>
      </c>
      <c r="S2660" s="22">
        <v>0</v>
      </c>
      <c r="T2660" s="29">
        <v>0</v>
      </c>
      <c r="U2660" s="22">
        <v>1528</v>
      </c>
      <c r="V2660" s="29">
        <v>4434.92</v>
      </c>
      <c r="W2660" s="22">
        <v>481</v>
      </c>
      <c r="X2660" s="29">
        <v>4018.41</v>
      </c>
      <c r="Y2660" s="22">
        <v>0</v>
      </c>
      <c r="Z2660" s="29">
        <v>0</v>
      </c>
      <c r="AA2660" s="22">
        <v>15447</v>
      </c>
      <c r="AB2660" s="29">
        <v>88501.71</v>
      </c>
      <c r="AC2660" s="22">
        <v>0</v>
      </c>
      <c r="AD2660" s="29">
        <v>0</v>
      </c>
      <c r="AE2660" s="29">
        <v>0</v>
      </c>
      <c r="AF2660" s="29">
        <v>96955.040000000008</v>
      </c>
      <c r="AG2660" s="29" t="s">
        <v>35</v>
      </c>
      <c r="AI2660"/>
    </row>
    <row r="2661" spans="1:35">
      <c r="A2661" s="17">
        <v>2659</v>
      </c>
      <c r="B2661" s="18">
        <v>45901</v>
      </c>
      <c r="C2661" s="19" t="s">
        <v>41</v>
      </c>
      <c r="D2661" s="19" t="s">
        <v>87</v>
      </c>
      <c r="E2661" s="17">
        <v>910</v>
      </c>
      <c r="F2661" s="17">
        <v>359</v>
      </c>
      <c r="G2661" s="17">
        <v>13477</v>
      </c>
      <c r="H2661" s="20">
        <v>0</v>
      </c>
      <c r="I2661" s="17">
        <v>34884</v>
      </c>
      <c r="J2661" s="17">
        <v>108626</v>
      </c>
      <c r="K2661" s="17">
        <v>361348</v>
      </c>
      <c r="L2661" s="17">
        <v>4067714</v>
      </c>
      <c r="M2661" s="17">
        <v>474791</v>
      </c>
      <c r="N2661" s="21">
        <v>1947456.83</v>
      </c>
      <c r="O2661" s="17">
        <v>603606</v>
      </c>
      <c r="P2661" s="21">
        <v>3850452.77</v>
      </c>
      <c r="Q2661" s="17">
        <v>0</v>
      </c>
      <c r="R2661" s="21">
        <v>0</v>
      </c>
      <c r="S2661" s="17">
        <v>0</v>
      </c>
      <c r="T2661" s="21">
        <v>0</v>
      </c>
      <c r="U2661" s="17">
        <v>831740</v>
      </c>
      <c r="V2661" s="21">
        <v>2483434.5499999998</v>
      </c>
      <c r="W2661" s="17">
        <v>146972</v>
      </c>
      <c r="X2661" s="21">
        <v>820931.52</v>
      </c>
      <c r="Y2661" s="17">
        <v>0</v>
      </c>
      <c r="Z2661" s="21">
        <v>0</v>
      </c>
      <c r="AA2661" s="17">
        <v>2445011</v>
      </c>
      <c r="AB2661" s="21">
        <v>13080250.93</v>
      </c>
      <c r="AC2661" s="17">
        <v>0</v>
      </c>
      <c r="AD2661" s="21">
        <v>0</v>
      </c>
      <c r="AE2661" s="21">
        <v>5797909.5999999996</v>
      </c>
      <c r="AF2661" s="21">
        <v>16384617</v>
      </c>
      <c r="AG2661" s="21" t="s">
        <v>35</v>
      </c>
      <c r="AI2661"/>
    </row>
    <row r="2662" spans="1:35">
      <c r="A2662" s="22">
        <v>2660</v>
      </c>
      <c r="B2662" s="28">
        <v>45901</v>
      </c>
      <c r="C2662" s="23" t="s">
        <v>38</v>
      </c>
      <c r="D2662" s="23" t="s">
        <v>88</v>
      </c>
      <c r="E2662" s="22">
        <v>100</v>
      </c>
      <c r="F2662" s="22">
        <v>37</v>
      </c>
      <c r="G2662" s="22">
        <v>0</v>
      </c>
      <c r="H2662" s="38">
        <v>0</v>
      </c>
      <c r="I2662" s="22">
        <v>0</v>
      </c>
      <c r="J2662" s="22">
        <v>0</v>
      </c>
      <c r="K2662" s="22">
        <v>763773</v>
      </c>
      <c r="L2662" s="22">
        <v>851169</v>
      </c>
      <c r="M2662" s="22">
        <v>743408</v>
      </c>
      <c r="N2662" s="29">
        <v>2794982.38</v>
      </c>
      <c r="O2662" s="22">
        <v>940384</v>
      </c>
      <c r="P2662" s="29">
        <v>5126323.38</v>
      </c>
      <c r="Q2662" s="22">
        <v>0</v>
      </c>
      <c r="R2662" s="29">
        <v>0</v>
      </c>
      <c r="S2662" s="22">
        <v>1283</v>
      </c>
      <c r="T2662" s="29">
        <v>8908</v>
      </c>
      <c r="U2662" s="22">
        <v>195391</v>
      </c>
      <c r="V2662" s="29">
        <v>799908.68</v>
      </c>
      <c r="W2662" s="22">
        <v>108916</v>
      </c>
      <c r="X2662" s="29">
        <v>491079.11</v>
      </c>
      <c r="Y2662" s="22">
        <v>19</v>
      </c>
      <c r="Z2662" s="29">
        <v>531.70000000000005</v>
      </c>
      <c r="AA2662" s="22">
        <v>376452</v>
      </c>
      <c r="AB2662" s="29">
        <v>2191170.73</v>
      </c>
      <c r="AC2662" s="22">
        <v>0</v>
      </c>
      <c r="AD2662" s="29">
        <v>0</v>
      </c>
      <c r="AE2662" s="29">
        <v>7930213.7599999998</v>
      </c>
      <c r="AF2662" s="29">
        <v>3482690.2199999997</v>
      </c>
      <c r="AG2662" s="29" t="s">
        <v>40</v>
      </c>
      <c r="AI2662"/>
    </row>
    <row r="2663" spans="1:35">
      <c r="A2663" s="17">
        <v>2661</v>
      </c>
      <c r="B2663" s="18">
        <v>45901</v>
      </c>
      <c r="C2663" s="19" t="s">
        <v>45</v>
      </c>
      <c r="D2663" s="19" t="s">
        <v>89</v>
      </c>
      <c r="E2663" s="17">
        <v>28848</v>
      </c>
      <c r="F2663" s="17">
        <v>33728</v>
      </c>
      <c r="G2663" s="17">
        <v>1645821</v>
      </c>
      <c r="H2663" s="20">
        <v>52719</v>
      </c>
      <c r="I2663" s="17">
        <v>1023057</v>
      </c>
      <c r="J2663" s="17">
        <v>5640748</v>
      </c>
      <c r="K2663" s="17">
        <v>21502248</v>
      </c>
      <c r="L2663" s="17">
        <v>246888722</v>
      </c>
      <c r="M2663" s="17">
        <v>24357365</v>
      </c>
      <c r="N2663" s="21">
        <v>113941510.01000001</v>
      </c>
      <c r="O2663" s="17">
        <v>63234574</v>
      </c>
      <c r="P2663" s="21">
        <v>292286146.35000002</v>
      </c>
      <c r="Q2663" s="17">
        <v>0</v>
      </c>
      <c r="R2663" s="21">
        <v>0</v>
      </c>
      <c r="S2663" s="17">
        <v>125082</v>
      </c>
      <c r="T2663" s="21">
        <v>546350.21</v>
      </c>
      <c r="U2663" s="17">
        <v>26144295</v>
      </c>
      <c r="V2663" s="21">
        <v>68013826.849999994</v>
      </c>
      <c r="W2663" s="17">
        <v>6841761</v>
      </c>
      <c r="X2663" s="21">
        <v>31143042.27</v>
      </c>
      <c r="Y2663" s="17">
        <v>609</v>
      </c>
      <c r="Z2663" s="21">
        <v>7987.66</v>
      </c>
      <c r="AA2663" s="17">
        <v>143954696</v>
      </c>
      <c r="AB2663" s="21">
        <v>789492846.57000005</v>
      </c>
      <c r="AC2663" s="17">
        <v>8548</v>
      </c>
      <c r="AD2663" s="21">
        <v>7924.87</v>
      </c>
      <c r="AE2663" s="21">
        <v>406774006.56999999</v>
      </c>
      <c r="AF2663" s="21">
        <v>888665628.22000003</v>
      </c>
      <c r="AG2663" s="21" t="s">
        <v>35</v>
      </c>
      <c r="AI2663"/>
    </row>
    <row r="2664" spans="1:35">
      <c r="A2664" s="22">
        <v>2662</v>
      </c>
      <c r="B2664" s="28">
        <v>45901</v>
      </c>
      <c r="C2664" s="23" t="s">
        <v>33</v>
      </c>
      <c r="D2664" s="23" t="s">
        <v>90</v>
      </c>
      <c r="E2664" s="22">
        <v>0</v>
      </c>
      <c r="F2664" s="22">
        <v>0</v>
      </c>
      <c r="G2664" s="22">
        <v>0</v>
      </c>
      <c r="H2664" s="38">
        <v>67</v>
      </c>
      <c r="I2664" s="22">
        <v>0</v>
      </c>
      <c r="J2664" s="22">
        <v>0</v>
      </c>
      <c r="K2664" s="22">
        <v>5066</v>
      </c>
      <c r="L2664" s="22">
        <v>905376</v>
      </c>
      <c r="M2664" s="22">
        <v>1611</v>
      </c>
      <c r="N2664" s="29">
        <v>4725.42</v>
      </c>
      <c r="O2664" s="22">
        <v>4893</v>
      </c>
      <c r="P2664" s="29">
        <v>13968.34</v>
      </c>
      <c r="Q2664" s="22">
        <v>0</v>
      </c>
      <c r="R2664" s="29">
        <v>0</v>
      </c>
      <c r="S2664" s="22">
        <v>18</v>
      </c>
      <c r="T2664" s="29">
        <v>101.1</v>
      </c>
      <c r="U2664" s="22">
        <v>7067</v>
      </c>
      <c r="V2664" s="29">
        <v>14090.12</v>
      </c>
      <c r="W2664" s="22">
        <v>1661</v>
      </c>
      <c r="X2664" s="29">
        <v>10702.08</v>
      </c>
      <c r="Y2664" s="22">
        <v>0</v>
      </c>
      <c r="Z2664" s="29">
        <v>0</v>
      </c>
      <c r="AA2664" s="22">
        <v>71786</v>
      </c>
      <c r="AB2664" s="29">
        <v>329543.26</v>
      </c>
      <c r="AC2664" s="22">
        <v>0</v>
      </c>
      <c r="AD2664" s="29">
        <v>0</v>
      </c>
      <c r="AE2664" s="29">
        <v>18794.86</v>
      </c>
      <c r="AF2664" s="29">
        <v>354335.46</v>
      </c>
      <c r="AG2664" s="29" t="s">
        <v>35</v>
      </c>
      <c r="AI2664"/>
    </row>
    <row r="2665" spans="1:35">
      <c r="A2665" s="17">
        <v>2663</v>
      </c>
      <c r="B2665" s="18">
        <v>45901</v>
      </c>
      <c r="C2665" s="19" t="s">
        <v>41</v>
      </c>
      <c r="D2665" s="19" t="s">
        <v>91</v>
      </c>
      <c r="E2665" s="17">
        <v>505</v>
      </c>
      <c r="F2665" s="17">
        <v>648</v>
      </c>
      <c r="G2665" s="17">
        <v>2143</v>
      </c>
      <c r="H2665" s="20">
        <v>0</v>
      </c>
      <c r="I2665" s="17">
        <v>0</v>
      </c>
      <c r="J2665" s="17">
        <v>194532</v>
      </c>
      <c r="K2665" s="17">
        <v>22418</v>
      </c>
      <c r="L2665" s="17">
        <v>2549110</v>
      </c>
      <c r="M2665" s="17">
        <v>38147</v>
      </c>
      <c r="N2665" s="21">
        <v>184374.96</v>
      </c>
      <c r="O2665" s="17">
        <v>16360</v>
      </c>
      <c r="P2665" s="21">
        <v>107047.27</v>
      </c>
      <c r="Q2665" s="17">
        <v>0</v>
      </c>
      <c r="R2665" s="21">
        <v>0</v>
      </c>
      <c r="S2665" s="17">
        <v>1583</v>
      </c>
      <c r="T2665" s="21">
        <v>6920.6</v>
      </c>
      <c r="U2665" s="17">
        <v>248766</v>
      </c>
      <c r="V2665" s="21">
        <v>929544.8</v>
      </c>
      <c r="W2665" s="17">
        <v>25074</v>
      </c>
      <c r="X2665" s="21">
        <v>143645.45000000001</v>
      </c>
      <c r="Y2665" s="17">
        <v>87</v>
      </c>
      <c r="Z2665" s="21">
        <v>258.89999999999998</v>
      </c>
      <c r="AA2665" s="17">
        <v>3987462</v>
      </c>
      <c r="AB2665" s="21">
        <v>20631672.399999999</v>
      </c>
      <c r="AC2665" s="17">
        <v>0</v>
      </c>
      <c r="AD2665" s="21">
        <v>0</v>
      </c>
      <c r="AE2665" s="21">
        <v>298342.82999999996</v>
      </c>
      <c r="AF2665" s="21">
        <v>21705121.549999997</v>
      </c>
      <c r="AG2665" s="21" t="s">
        <v>35</v>
      </c>
      <c r="AI2665"/>
    </row>
    <row r="2666" spans="1:35">
      <c r="A2666" s="22">
        <v>2664</v>
      </c>
      <c r="B2666" s="28">
        <v>45901</v>
      </c>
      <c r="C2666" s="23" t="s">
        <v>45</v>
      </c>
      <c r="D2666" s="23" t="s">
        <v>92</v>
      </c>
      <c r="E2666" s="22">
        <v>2377</v>
      </c>
      <c r="F2666" s="22">
        <v>216</v>
      </c>
      <c r="G2666" s="22">
        <v>10709</v>
      </c>
      <c r="H2666" s="38">
        <v>3568</v>
      </c>
      <c r="I2666" s="22">
        <v>151</v>
      </c>
      <c r="J2666" s="22">
        <v>1410260</v>
      </c>
      <c r="K2666" s="22">
        <v>0</v>
      </c>
      <c r="L2666" s="22">
        <v>13435025</v>
      </c>
      <c r="M2666" s="22">
        <v>0</v>
      </c>
      <c r="N2666" s="29">
        <v>0</v>
      </c>
      <c r="O2666" s="22">
        <v>0</v>
      </c>
      <c r="P2666" s="29">
        <v>0</v>
      </c>
      <c r="Q2666" s="22">
        <v>0</v>
      </c>
      <c r="R2666" s="29">
        <v>0</v>
      </c>
      <c r="S2666" s="22">
        <v>0</v>
      </c>
      <c r="T2666" s="29">
        <v>0</v>
      </c>
      <c r="U2666" s="22">
        <v>779158</v>
      </c>
      <c r="V2666" s="29">
        <v>2097795.67</v>
      </c>
      <c r="W2666" s="22">
        <v>216505</v>
      </c>
      <c r="X2666" s="29">
        <v>590565.21</v>
      </c>
      <c r="Y2666" s="22">
        <v>788</v>
      </c>
      <c r="Z2666" s="29">
        <v>15366.99</v>
      </c>
      <c r="AA2666" s="22">
        <v>6074865</v>
      </c>
      <c r="AB2666" s="29">
        <v>29886204.399999999</v>
      </c>
      <c r="AC2666" s="22">
        <v>32</v>
      </c>
      <c r="AD2666" s="29">
        <v>21.31</v>
      </c>
      <c r="AE2666" s="29">
        <v>0</v>
      </c>
      <c r="AF2666" s="29">
        <v>32589953.579999998</v>
      </c>
      <c r="AG2666" s="29" t="s">
        <v>35</v>
      </c>
      <c r="AI2666"/>
    </row>
    <row r="2667" spans="1:35">
      <c r="A2667" s="17">
        <v>2665</v>
      </c>
      <c r="B2667" s="18">
        <v>45901</v>
      </c>
      <c r="C2667" s="19" t="s">
        <v>33</v>
      </c>
      <c r="D2667" s="19" t="s">
        <v>93</v>
      </c>
      <c r="E2667" s="17">
        <v>609</v>
      </c>
      <c r="F2667" s="17">
        <v>4</v>
      </c>
      <c r="G2667" s="17">
        <v>0</v>
      </c>
      <c r="H2667" s="20">
        <v>0</v>
      </c>
      <c r="I2667" s="17">
        <v>0</v>
      </c>
      <c r="J2667" s="17">
        <v>563427</v>
      </c>
      <c r="K2667" s="17">
        <v>0</v>
      </c>
      <c r="L2667" s="17">
        <v>6516027</v>
      </c>
      <c r="M2667" s="17">
        <v>0</v>
      </c>
      <c r="N2667" s="21">
        <v>0</v>
      </c>
      <c r="O2667" s="17">
        <v>0</v>
      </c>
      <c r="P2667" s="21">
        <v>0</v>
      </c>
      <c r="Q2667" s="17">
        <v>0</v>
      </c>
      <c r="R2667" s="21">
        <v>0</v>
      </c>
      <c r="S2667" s="17">
        <v>0</v>
      </c>
      <c r="T2667" s="21">
        <v>0</v>
      </c>
      <c r="U2667" s="17">
        <v>123516</v>
      </c>
      <c r="V2667" s="21">
        <v>290433</v>
      </c>
      <c r="W2667" s="17">
        <v>23687</v>
      </c>
      <c r="X2667" s="21">
        <v>106987.55</v>
      </c>
      <c r="Y2667" s="17">
        <v>0</v>
      </c>
      <c r="Z2667" s="21">
        <v>0</v>
      </c>
      <c r="AA2667" s="17">
        <v>2922270</v>
      </c>
      <c r="AB2667" s="21">
        <v>12013801.390000001</v>
      </c>
      <c r="AC2667" s="17">
        <v>1</v>
      </c>
      <c r="AD2667" s="21">
        <v>1.5</v>
      </c>
      <c r="AE2667" s="21">
        <v>0</v>
      </c>
      <c r="AF2667" s="21">
        <v>12411223.440000001</v>
      </c>
      <c r="AG2667" s="21" t="s">
        <v>35</v>
      </c>
      <c r="AI2667"/>
    </row>
    <row r="2668" spans="1:35">
      <c r="A2668" s="22">
        <v>2666</v>
      </c>
      <c r="B2668" s="28">
        <v>45901</v>
      </c>
      <c r="C2668" s="23" t="s">
        <v>45</v>
      </c>
      <c r="D2668" s="23" t="s">
        <v>94</v>
      </c>
      <c r="E2668" s="22">
        <v>7866</v>
      </c>
      <c r="F2668" s="22">
        <v>1196</v>
      </c>
      <c r="G2668" s="22">
        <v>53428</v>
      </c>
      <c r="H2668" s="38">
        <v>8059</v>
      </c>
      <c r="I2668" s="22">
        <v>369473</v>
      </c>
      <c r="J2668" s="22">
        <v>291785</v>
      </c>
      <c r="K2668" s="22">
        <v>475427</v>
      </c>
      <c r="L2668" s="22">
        <v>57201215</v>
      </c>
      <c r="M2668" s="22">
        <v>480574</v>
      </c>
      <c r="N2668" s="29">
        <v>2101137.73</v>
      </c>
      <c r="O2668" s="22">
        <v>1799229</v>
      </c>
      <c r="P2668" s="29">
        <v>3210082.11</v>
      </c>
      <c r="Q2668" s="22">
        <v>0</v>
      </c>
      <c r="R2668" s="29">
        <v>0</v>
      </c>
      <c r="S2668" s="22">
        <v>8731</v>
      </c>
      <c r="T2668" s="29">
        <v>37968.58</v>
      </c>
      <c r="U2668" s="22">
        <v>3588891</v>
      </c>
      <c r="V2668" s="29">
        <v>8505983.9000000004</v>
      </c>
      <c r="W2668" s="22">
        <v>908024</v>
      </c>
      <c r="X2668" s="29">
        <v>2442384.88</v>
      </c>
      <c r="Y2668" s="22">
        <v>2150</v>
      </c>
      <c r="Z2668" s="29">
        <v>8722.9500000000007</v>
      </c>
      <c r="AA2668" s="22">
        <v>40386186</v>
      </c>
      <c r="AB2668" s="29">
        <v>118809305.36</v>
      </c>
      <c r="AC2668" s="22">
        <v>11</v>
      </c>
      <c r="AD2668" s="29">
        <v>2.2000000000000002</v>
      </c>
      <c r="AE2668" s="29">
        <v>5349188.42</v>
      </c>
      <c r="AF2668" s="29">
        <v>129766399.29000001</v>
      </c>
      <c r="AG2668" s="29" t="s">
        <v>35</v>
      </c>
      <c r="AI2668"/>
    </row>
    <row r="2669" spans="1:35">
      <c r="A2669" s="17">
        <v>2667</v>
      </c>
      <c r="B2669" s="18">
        <v>45901</v>
      </c>
      <c r="C2669" s="19" t="s">
        <v>33</v>
      </c>
      <c r="D2669" s="19" t="s">
        <v>95</v>
      </c>
      <c r="E2669" s="17">
        <v>189</v>
      </c>
      <c r="F2669" s="17">
        <v>0</v>
      </c>
      <c r="G2669" s="17">
        <v>0</v>
      </c>
      <c r="H2669" s="20">
        <v>0</v>
      </c>
      <c r="I2669" s="17">
        <v>0</v>
      </c>
      <c r="J2669" s="17">
        <v>0</v>
      </c>
      <c r="K2669" s="17">
        <v>51267</v>
      </c>
      <c r="L2669" s="17">
        <v>107119</v>
      </c>
      <c r="M2669" s="17">
        <v>16948</v>
      </c>
      <c r="N2669" s="21">
        <v>55789.34</v>
      </c>
      <c r="O2669" s="17">
        <v>47423</v>
      </c>
      <c r="P2669" s="21">
        <v>181149.48</v>
      </c>
      <c r="Q2669" s="17">
        <v>0</v>
      </c>
      <c r="R2669" s="21">
        <v>0</v>
      </c>
      <c r="S2669" s="17">
        <v>374</v>
      </c>
      <c r="T2669" s="21">
        <v>1019.8</v>
      </c>
      <c r="U2669" s="17">
        <v>7717</v>
      </c>
      <c r="V2669" s="21">
        <v>23757.79</v>
      </c>
      <c r="W2669" s="17">
        <v>1070</v>
      </c>
      <c r="X2669" s="21">
        <v>5767.8</v>
      </c>
      <c r="Y2669" s="17">
        <v>0</v>
      </c>
      <c r="Z2669" s="21">
        <v>0</v>
      </c>
      <c r="AA2669" s="17">
        <v>38324</v>
      </c>
      <c r="AB2669" s="21">
        <v>188181.2</v>
      </c>
      <c r="AC2669" s="17">
        <v>0</v>
      </c>
      <c r="AD2669" s="21">
        <v>0</v>
      </c>
      <c r="AE2669" s="21">
        <v>237958.62</v>
      </c>
      <c r="AF2669" s="21">
        <v>217706.79</v>
      </c>
      <c r="AG2669" s="21" t="s">
        <v>40</v>
      </c>
      <c r="AI2669"/>
    </row>
    <row r="2670" spans="1:35">
      <c r="A2670" s="22">
        <v>2668</v>
      </c>
      <c r="B2670" s="28">
        <v>45901</v>
      </c>
      <c r="C2670" s="23" t="s">
        <v>33</v>
      </c>
      <c r="D2670" s="23" t="s">
        <v>96</v>
      </c>
      <c r="E2670" s="22">
        <v>301</v>
      </c>
      <c r="F2670" s="22">
        <v>5</v>
      </c>
      <c r="G2670" s="22">
        <v>0</v>
      </c>
      <c r="H2670" s="38">
        <v>778</v>
      </c>
      <c r="I2670" s="22">
        <v>0</v>
      </c>
      <c r="J2670" s="22">
        <v>41236</v>
      </c>
      <c r="K2670" s="22">
        <v>207618</v>
      </c>
      <c r="L2670" s="22">
        <v>1579417</v>
      </c>
      <c r="M2670" s="22">
        <v>13752</v>
      </c>
      <c r="N2670" s="29">
        <v>17841.72</v>
      </c>
      <c r="O2670" s="22">
        <v>65494</v>
      </c>
      <c r="P2670" s="29">
        <v>71040.490000000005</v>
      </c>
      <c r="Q2670" s="22">
        <v>1907537</v>
      </c>
      <c r="R2670" s="29">
        <v>445352.03</v>
      </c>
      <c r="S2670" s="22">
        <v>499</v>
      </c>
      <c r="T2670" s="29">
        <v>592.9</v>
      </c>
      <c r="U2670" s="22">
        <v>18070</v>
      </c>
      <c r="V2670" s="29">
        <v>62342.98</v>
      </c>
      <c r="W2670" s="22">
        <v>3982</v>
      </c>
      <c r="X2670" s="29">
        <v>27133.72</v>
      </c>
      <c r="Y2670" s="22">
        <v>1</v>
      </c>
      <c r="Z2670" s="29">
        <v>0.5</v>
      </c>
      <c r="AA2670" s="22">
        <v>154064</v>
      </c>
      <c r="AB2670" s="29">
        <v>918043.61</v>
      </c>
      <c r="AC2670" s="22">
        <v>0</v>
      </c>
      <c r="AD2670" s="29">
        <v>0</v>
      </c>
      <c r="AE2670" s="29">
        <v>534827.14</v>
      </c>
      <c r="AF2670" s="29">
        <v>1007520.81</v>
      </c>
      <c r="AG2670" s="29" t="s">
        <v>35</v>
      </c>
      <c r="AI2670"/>
    </row>
    <row r="2671" spans="1:35">
      <c r="A2671" s="17">
        <v>2669</v>
      </c>
      <c r="B2671" s="18">
        <v>45901</v>
      </c>
      <c r="C2671" s="19" t="s">
        <v>38</v>
      </c>
      <c r="D2671" s="19" t="s">
        <v>101</v>
      </c>
      <c r="E2671" s="17">
        <v>0</v>
      </c>
      <c r="F2671" s="17">
        <v>0</v>
      </c>
      <c r="G2671" s="17">
        <v>0</v>
      </c>
      <c r="H2671" s="20">
        <v>0</v>
      </c>
      <c r="I2671" s="17">
        <v>0</v>
      </c>
      <c r="J2671" s="17">
        <v>0</v>
      </c>
      <c r="K2671" s="17">
        <v>0</v>
      </c>
      <c r="L2671" s="17">
        <v>1448</v>
      </c>
      <c r="M2671" s="17">
        <v>0</v>
      </c>
      <c r="N2671" s="21">
        <v>0</v>
      </c>
      <c r="O2671" s="17">
        <v>0</v>
      </c>
      <c r="P2671" s="21">
        <v>0</v>
      </c>
      <c r="Q2671" s="17">
        <v>0</v>
      </c>
      <c r="R2671" s="21">
        <v>0</v>
      </c>
      <c r="S2671" s="17">
        <v>0</v>
      </c>
      <c r="T2671" s="21">
        <v>0</v>
      </c>
      <c r="U2671" s="17">
        <v>1752</v>
      </c>
      <c r="V2671" s="21">
        <v>6635.04</v>
      </c>
      <c r="W2671" s="17">
        <v>684</v>
      </c>
      <c r="X2671" s="21">
        <v>1921.88</v>
      </c>
      <c r="Y2671" s="17">
        <v>0</v>
      </c>
      <c r="Z2671" s="21">
        <v>0</v>
      </c>
      <c r="AA2671" s="17">
        <v>575</v>
      </c>
      <c r="AB2671" s="21">
        <v>4816.6000000000004</v>
      </c>
      <c r="AC2671" s="17">
        <v>0</v>
      </c>
      <c r="AD2671" s="21">
        <v>0</v>
      </c>
      <c r="AE2671" s="21">
        <v>0</v>
      </c>
      <c r="AF2671" s="21">
        <v>13373.52</v>
      </c>
      <c r="AG2671" s="21" t="s">
        <v>35</v>
      </c>
      <c r="AI2671"/>
    </row>
    <row r="2672" spans="1:35">
      <c r="A2672" s="22">
        <v>2670</v>
      </c>
      <c r="B2672" s="28">
        <v>45901</v>
      </c>
      <c r="C2672" s="23" t="s">
        <v>41</v>
      </c>
      <c r="D2672" s="23" t="s">
        <v>97</v>
      </c>
      <c r="E2672" s="22">
        <v>1188</v>
      </c>
      <c r="F2672" s="22">
        <v>128</v>
      </c>
      <c r="G2672" s="22">
        <v>100668</v>
      </c>
      <c r="H2672" s="38">
        <v>78109</v>
      </c>
      <c r="I2672" s="22">
        <v>115378</v>
      </c>
      <c r="J2672" s="22">
        <v>546106442</v>
      </c>
      <c r="K2672" s="22">
        <v>2652060</v>
      </c>
      <c r="L2672" s="22">
        <v>5372971</v>
      </c>
      <c r="M2672" s="22">
        <v>11830004</v>
      </c>
      <c r="N2672" s="29">
        <v>19912277.789999999</v>
      </c>
      <c r="O2672" s="22">
        <v>1344484</v>
      </c>
      <c r="P2672" s="29">
        <v>15689700.91</v>
      </c>
      <c r="Q2672" s="22">
        <v>0</v>
      </c>
      <c r="R2672" s="29">
        <v>0</v>
      </c>
      <c r="S2672" s="22">
        <v>8887</v>
      </c>
      <c r="T2672" s="29">
        <v>46485.599999999999</v>
      </c>
      <c r="U2672" s="22">
        <v>382411</v>
      </c>
      <c r="V2672" s="29">
        <v>1225136.79</v>
      </c>
      <c r="W2672" s="22">
        <v>116553</v>
      </c>
      <c r="X2672" s="29">
        <v>777696.7</v>
      </c>
      <c r="Y2672" s="22">
        <v>21</v>
      </c>
      <c r="Z2672" s="29">
        <v>256.75</v>
      </c>
      <c r="AA2672" s="22">
        <v>1663845</v>
      </c>
      <c r="AB2672" s="29">
        <v>9965341.6999999993</v>
      </c>
      <c r="AC2672" s="22">
        <v>0</v>
      </c>
      <c r="AD2672" s="29">
        <v>0</v>
      </c>
      <c r="AE2672" s="29">
        <v>35648464.300000004</v>
      </c>
      <c r="AF2672" s="29">
        <v>11968431.939999999</v>
      </c>
      <c r="AG2672" s="29" t="s">
        <v>40</v>
      </c>
      <c r="AI2672"/>
    </row>
  </sheetData>
  <conditionalFormatting sqref="AG1:AG1048576">
    <cfRule type="containsText" dxfId="238" priority="1" operator="containsText" text="DC High">
      <formula>NOT(ISERROR(SEARCH("DC High",AG1)))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FB0B-D36E-4129-835B-1E93E9094D3F}">
  <dimension ref="A1:C2672"/>
  <sheetViews>
    <sheetView workbookViewId="0">
      <selection activeCell="C7" sqref="C7"/>
    </sheetView>
  </sheetViews>
  <sheetFormatPr defaultRowHeight="15"/>
  <cols>
    <col min="2" max="2" width="27" customWidth="1"/>
    <col min="3" max="3" width="29.140625" bestFit="1" customWidth="1"/>
  </cols>
  <sheetData>
    <row r="1" spans="1:3">
      <c r="A1" s="15" t="s">
        <v>0</v>
      </c>
      <c r="B1" s="16" t="s">
        <v>2</v>
      </c>
      <c r="C1" s="16" t="s">
        <v>3</v>
      </c>
    </row>
    <row r="2" spans="1:3">
      <c r="A2" s="12">
        <v>0</v>
      </c>
      <c r="B2" s="10" t="s">
        <v>33</v>
      </c>
      <c r="C2" s="10" t="s">
        <v>34</v>
      </c>
    </row>
    <row r="3" spans="1:3">
      <c r="A3" s="13">
        <v>1</v>
      </c>
      <c r="B3" s="11" t="s">
        <v>36</v>
      </c>
      <c r="C3" s="11" t="s">
        <v>37</v>
      </c>
    </row>
    <row r="4" spans="1:3">
      <c r="A4" s="12">
        <v>2</v>
      </c>
      <c r="B4" s="10" t="s">
        <v>38</v>
      </c>
      <c r="C4" s="10" t="s">
        <v>39</v>
      </c>
    </row>
    <row r="5" spans="1:3">
      <c r="A5" s="13">
        <v>3</v>
      </c>
      <c r="B5" s="11" t="s">
        <v>41</v>
      </c>
      <c r="C5" s="11" t="s">
        <v>42</v>
      </c>
    </row>
    <row r="6" spans="1:3">
      <c r="A6" s="12">
        <v>4</v>
      </c>
      <c r="B6" s="10" t="s">
        <v>41</v>
      </c>
      <c r="C6" s="10" t="s">
        <v>43</v>
      </c>
    </row>
    <row r="7" spans="1:3">
      <c r="A7" s="13">
        <v>5</v>
      </c>
      <c r="B7" s="11" t="s">
        <v>38</v>
      </c>
      <c r="C7" s="11" t="s">
        <v>44</v>
      </c>
    </row>
    <row r="8" spans="1:3">
      <c r="A8" s="12">
        <v>6</v>
      </c>
      <c r="B8" s="10" t="s">
        <v>45</v>
      </c>
      <c r="C8" s="10" t="s">
        <v>46</v>
      </c>
    </row>
    <row r="9" spans="1:3">
      <c r="A9" s="13">
        <v>7</v>
      </c>
      <c r="B9" s="11" t="s">
        <v>45</v>
      </c>
      <c r="C9" s="11" t="s">
        <v>47</v>
      </c>
    </row>
    <row r="10" spans="1:3">
      <c r="A10" s="12">
        <v>8</v>
      </c>
      <c r="B10" s="10" t="s">
        <v>45</v>
      </c>
      <c r="C10" s="10" t="s">
        <v>48</v>
      </c>
    </row>
    <row r="11" spans="1:3">
      <c r="A11" s="13">
        <v>9</v>
      </c>
      <c r="B11" s="11" t="s">
        <v>38</v>
      </c>
      <c r="C11" s="11" t="s">
        <v>49</v>
      </c>
    </row>
    <row r="12" spans="1:3">
      <c r="A12" s="12">
        <v>10</v>
      </c>
      <c r="B12" s="10" t="s">
        <v>45</v>
      </c>
      <c r="C12" s="10" t="s">
        <v>50</v>
      </c>
    </row>
    <row r="13" spans="1:3">
      <c r="A13" s="13">
        <v>11</v>
      </c>
      <c r="B13" s="11" t="s">
        <v>33</v>
      </c>
      <c r="C13" s="11" t="s">
        <v>51</v>
      </c>
    </row>
    <row r="14" spans="1:3">
      <c r="A14" s="12">
        <v>12</v>
      </c>
      <c r="B14" s="10" t="s">
        <v>41</v>
      </c>
      <c r="C14" s="10" t="s">
        <v>52</v>
      </c>
    </row>
    <row r="15" spans="1:3">
      <c r="A15" s="13">
        <v>13</v>
      </c>
      <c r="B15" s="11" t="s">
        <v>45</v>
      </c>
      <c r="C15" s="11" t="s">
        <v>53</v>
      </c>
    </row>
    <row r="16" spans="1:3">
      <c r="A16" s="12">
        <v>14</v>
      </c>
      <c r="B16" s="10" t="s">
        <v>38</v>
      </c>
      <c r="C16" s="10" t="s">
        <v>54</v>
      </c>
    </row>
    <row r="17" spans="1:3">
      <c r="A17" s="13">
        <v>15</v>
      </c>
      <c r="B17" s="11" t="s">
        <v>41</v>
      </c>
      <c r="C17" s="11" t="s">
        <v>55</v>
      </c>
    </row>
    <row r="18" spans="1:3">
      <c r="A18" s="12">
        <v>16</v>
      </c>
      <c r="B18" s="10" t="s">
        <v>38</v>
      </c>
      <c r="C18" s="10" t="s">
        <v>56</v>
      </c>
    </row>
    <row r="19" spans="1:3">
      <c r="A19" s="13">
        <v>17</v>
      </c>
      <c r="B19" s="11" t="s">
        <v>41</v>
      </c>
      <c r="C19" s="11" t="s">
        <v>57</v>
      </c>
    </row>
    <row r="20" spans="1:3">
      <c r="A20" s="12">
        <v>18</v>
      </c>
      <c r="B20" s="10" t="s">
        <v>38</v>
      </c>
      <c r="C20" s="10" t="s">
        <v>58</v>
      </c>
    </row>
    <row r="21" spans="1:3">
      <c r="A21" s="13">
        <v>19</v>
      </c>
      <c r="B21" s="11" t="s">
        <v>41</v>
      </c>
      <c r="C21" s="11" t="s">
        <v>59</v>
      </c>
    </row>
    <row r="22" spans="1:3">
      <c r="A22" s="12">
        <v>20</v>
      </c>
      <c r="B22" s="10" t="s">
        <v>33</v>
      </c>
      <c r="C22" s="10" t="s">
        <v>60</v>
      </c>
    </row>
    <row r="23" spans="1:3">
      <c r="A23" s="13">
        <v>21</v>
      </c>
      <c r="B23" s="11" t="s">
        <v>33</v>
      </c>
      <c r="C23" s="11" t="s">
        <v>61</v>
      </c>
    </row>
    <row r="24" spans="1:3">
      <c r="A24" s="12">
        <v>22</v>
      </c>
      <c r="B24" s="10" t="s">
        <v>41</v>
      </c>
      <c r="C24" s="10" t="s">
        <v>62</v>
      </c>
    </row>
    <row r="25" spans="1:3">
      <c r="A25" s="13">
        <v>23</v>
      </c>
      <c r="B25" s="11" t="s">
        <v>33</v>
      </c>
      <c r="C25" s="11" t="s">
        <v>63</v>
      </c>
    </row>
    <row r="26" spans="1:3">
      <c r="A26" s="12">
        <v>24</v>
      </c>
      <c r="B26" s="10" t="s">
        <v>36</v>
      </c>
      <c r="C26" s="10" t="s">
        <v>64</v>
      </c>
    </row>
    <row r="27" spans="1:3">
      <c r="A27" s="13">
        <v>25</v>
      </c>
      <c r="B27" s="11" t="s">
        <v>41</v>
      </c>
      <c r="C27" s="11" t="s">
        <v>65</v>
      </c>
    </row>
    <row r="28" spans="1:3">
      <c r="A28" s="12">
        <v>26</v>
      </c>
      <c r="B28" s="10" t="s">
        <v>38</v>
      </c>
      <c r="C28" s="10" t="s">
        <v>66</v>
      </c>
    </row>
    <row r="29" spans="1:3">
      <c r="A29" s="13">
        <v>27</v>
      </c>
      <c r="B29" s="11" t="s">
        <v>41</v>
      </c>
      <c r="C29" s="11" t="s">
        <v>67</v>
      </c>
    </row>
    <row r="30" spans="1:3">
      <c r="A30" s="12">
        <v>28</v>
      </c>
      <c r="B30" s="10" t="s">
        <v>41</v>
      </c>
      <c r="C30" s="10" t="s">
        <v>68</v>
      </c>
    </row>
    <row r="31" spans="1:3">
      <c r="A31" s="13">
        <v>29</v>
      </c>
      <c r="B31" s="11" t="s">
        <v>41</v>
      </c>
      <c r="C31" s="11" t="s">
        <v>69</v>
      </c>
    </row>
    <row r="32" spans="1:3">
      <c r="A32" s="12">
        <v>30</v>
      </c>
      <c r="B32" s="10" t="s">
        <v>36</v>
      </c>
      <c r="C32" s="10" t="s">
        <v>70</v>
      </c>
    </row>
    <row r="33" spans="1:3">
      <c r="A33" s="13">
        <v>31</v>
      </c>
      <c r="B33" s="11" t="s">
        <v>45</v>
      </c>
      <c r="C33" s="11" t="s">
        <v>71</v>
      </c>
    </row>
    <row r="34" spans="1:3">
      <c r="A34" s="12">
        <v>32</v>
      </c>
      <c r="B34" s="10" t="s">
        <v>45</v>
      </c>
      <c r="C34" s="10" t="s">
        <v>72</v>
      </c>
    </row>
    <row r="35" spans="1:3">
      <c r="A35" s="13">
        <v>33</v>
      </c>
      <c r="B35" s="11" t="s">
        <v>41</v>
      </c>
      <c r="C35" s="11" t="s">
        <v>73</v>
      </c>
    </row>
    <row r="36" spans="1:3">
      <c r="A36" s="12">
        <v>34</v>
      </c>
      <c r="B36" s="10" t="s">
        <v>41</v>
      </c>
      <c r="C36" s="10" t="s">
        <v>74</v>
      </c>
    </row>
    <row r="37" spans="1:3">
      <c r="A37" s="13">
        <v>35</v>
      </c>
      <c r="B37" s="11" t="s">
        <v>33</v>
      </c>
      <c r="C37" s="11" t="s">
        <v>75</v>
      </c>
    </row>
    <row r="38" spans="1:3">
      <c r="A38" s="12">
        <v>36</v>
      </c>
      <c r="B38" s="10" t="s">
        <v>36</v>
      </c>
      <c r="C38" s="10" t="s">
        <v>76</v>
      </c>
    </row>
    <row r="39" spans="1:3">
      <c r="A39" s="13">
        <v>37</v>
      </c>
      <c r="B39" s="11" t="s">
        <v>41</v>
      </c>
      <c r="C39" s="11" t="s">
        <v>77</v>
      </c>
    </row>
    <row r="40" spans="1:3">
      <c r="A40" s="12">
        <v>38</v>
      </c>
      <c r="B40" s="10" t="s">
        <v>41</v>
      </c>
      <c r="C40" s="10" t="s">
        <v>78</v>
      </c>
    </row>
    <row r="41" spans="1:3">
      <c r="A41" s="13">
        <v>39</v>
      </c>
      <c r="B41" s="11" t="s">
        <v>41</v>
      </c>
      <c r="C41" s="11" t="s">
        <v>79</v>
      </c>
    </row>
    <row r="42" spans="1:3">
      <c r="A42" s="12">
        <v>40</v>
      </c>
      <c r="B42" s="10" t="s">
        <v>36</v>
      </c>
      <c r="C42" s="10" t="s">
        <v>80</v>
      </c>
    </row>
    <row r="43" spans="1:3">
      <c r="A43" s="13">
        <v>41</v>
      </c>
      <c r="B43" s="11" t="s">
        <v>33</v>
      </c>
      <c r="C43" s="11" t="s">
        <v>81</v>
      </c>
    </row>
    <row r="44" spans="1:3">
      <c r="A44" s="12">
        <v>42</v>
      </c>
      <c r="B44" s="10" t="s">
        <v>36</v>
      </c>
      <c r="C44" s="10" t="s">
        <v>82</v>
      </c>
    </row>
    <row r="45" spans="1:3">
      <c r="A45" s="13">
        <v>43</v>
      </c>
      <c r="B45" s="11" t="s">
        <v>45</v>
      </c>
      <c r="C45" s="11" t="s">
        <v>83</v>
      </c>
    </row>
    <row r="46" spans="1:3">
      <c r="A46" s="12">
        <v>44</v>
      </c>
      <c r="B46" s="10" t="s">
        <v>45</v>
      </c>
      <c r="C46" s="10" t="s">
        <v>84</v>
      </c>
    </row>
    <row r="47" spans="1:3">
      <c r="A47" s="13">
        <v>45</v>
      </c>
      <c r="B47" s="11" t="s">
        <v>41</v>
      </c>
      <c r="C47" s="11" t="s">
        <v>85</v>
      </c>
    </row>
    <row r="48" spans="1:3">
      <c r="A48" s="12">
        <v>46</v>
      </c>
      <c r="B48" s="10" t="s">
        <v>38</v>
      </c>
      <c r="C48" s="10" t="s">
        <v>86</v>
      </c>
    </row>
    <row r="49" spans="1:3">
      <c r="A49" s="13">
        <v>47</v>
      </c>
      <c r="B49" s="11" t="s">
        <v>41</v>
      </c>
      <c r="C49" s="11" t="s">
        <v>87</v>
      </c>
    </row>
    <row r="50" spans="1:3">
      <c r="A50" s="12">
        <v>48</v>
      </c>
      <c r="B50" s="10" t="s">
        <v>38</v>
      </c>
      <c r="C50" s="10" t="s">
        <v>88</v>
      </c>
    </row>
    <row r="51" spans="1:3">
      <c r="A51" s="13">
        <v>49</v>
      </c>
      <c r="B51" s="11" t="s">
        <v>45</v>
      </c>
      <c r="C51" s="11" t="s">
        <v>89</v>
      </c>
    </row>
    <row r="52" spans="1:3">
      <c r="A52" s="12">
        <v>50</v>
      </c>
      <c r="B52" s="10" t="s">
        <v>33</v>
      </c>
      <c r="C52" s="10" t="s">
        <v>90</v>
      </c>
    </row>
    <row r="53" spans="1:3">
      <c r="A53" s="13">
        <v>51</v>
      </c>
      <c r="B53" s="11" t="s">
        <v>41</v>
      </c>
      <c r="C53" s="11" t="s">
        <v>91</v>
      </c>
    </row>
    <row r="54" spans="1:3">
      <c r="A54" s="12">
        <v>52</v>
      </c>
      <c r="B54" s="10" t="s">
        <v>45</v>
      </c>
      <c r="C54" s="10" t="s">
        <v>92</v>
      </c>
    </row>
    <row r="55" spans="1:3">
      <c r="A55" s="13">
        <v>53</v>
      </c>
      <c r="B55" s="11" t="s">
        <v>33</v>
      </c>
      <c r="C55" s="11" t="s">
        <v>93</v>
      </c>
    </row>
    <row r="56" spans="1:3">
      <c r="A56" s="12">
        <v>54</v>
      </c>
      <c r="B56" s="10" t="s">
        <v>45</v>
      </c>
      <c r="C56" s="10" t="s">
        <v>94</v>
      </c>
    </row>
    <row r="57" spans="1:3">
      <c r="A57" s="13">
        <v>55</v>
      </c>
      <c r="B57" s="11" t="s">
        <v>33</v>
      </c>
      <c r="C57" s="11" t="s">
        <v>95</v>
      </c>
    </row>
    <row r="58" spans="1:3">
      <c r="A58" s="12">
        <v>56</v>
      </c>
      <c r="B58" s="10" t="s">
        <v>33</v>
      </c>
      <c r="C58" s="10" t="s">
        <v>96</v>
      </c>
    </row>
    <row r="59" spans="1:3">
      <c r="A59" s="13">
        <v>57</v>
      </c>
      <c r="B59" s="11" t="s">
        <v>41</v>
      </c>
      <c r="C59" s="11" t="s">
        <v>97</v>
      </c>
    </row>
    <row r="60" spans="1:3">
      <c r="A60" s="12">
        <v>58</v>
      </c>
      <c r="B60" s="10" t="s">
        <v>33</v>
      </c>
      <c r="C60" s="10" t="s">
        <v>34</v>
      </c>
    </row>
    <row r="61" spans="1:3">
      <c r="A61" s="13">
        <v>59</v>
      </c>
      <c r="B61" s="11" t="s">
        <v>36</v>
      </c>
      <c r="C61" s="11" t="s">
        <v>37</v>
      </c>
    </row>
    <row r="62" spans="1:3">
      <c r="A62" s="12">
        <v>60</v>
      </c>
      <c r="B62" s="10" t="s">
        <v>38</v>
      </c>
      <c r="C62" s="10" t="s">
        <v>39</v>
      </c>
    </row>
    <row r="63" spans="1:3">
      <c r="A63" s="13">
        <v>61</v>
      </c>
      <c r="B63" s="11" t="s">
        <v>41</v>
      </c>
      <c r="C63" s="11" t="s">
        <v>42</v>
      </c>
    </row>
    <row r="64" spans="1:3">
      <c r="A64" s="12">
        <v>62</v>
      </c>
      <c r="B64" s="10" t="s">
        <v>41</v>
      </c>
      <c r="C64" s="10" t="s">
        <v>43</v>
      </c>
    </row>
    <row r="65" spans="1:3">
      <c r="A65" s="13">
        <v>63</v>
      </c>
      <c r="B65" s="11" t="s">
        <v>38</v>
      </c>
      <c r="C65" s="11" t="s">
        <v>44</v>
      </c>
    </row>
    <row r="66" spans="1:3">
      <c r="A66" s="12">
        <v>64</v>
      </c>
      <c r="B66" s="10" t="s">
        <v>45</v>
      </c>
      <c r="C66" s="10" t="s">
        <v>46</v>
      </c>
    </row>
    <row r="67" spans="1:3">
      <c r="A67" s="13">
        <v>65</v>
      </c>
      <c r="B67" s="11" t="s">
        <v>45</v>
      </c>
      <c r="C67" s="11" t="s">
        <v>47</v>
      </c>
    </row>
    <row r="68" spans="1:3">
      <c r="A68" s="12">
        <v>66</v>
      </c>
      <c r="B68" s="10" t="s">
        <v>45</v>
      </c>
      <c r="C68" s="10" t="s">
        <v>48</v>
      </c>
    </row>
    <row r="69" spans="1:3">
      <c r="A69" s="13">
        <v>67</v>
      </c>
      <c r="B69" s="11" t="s">
        <v>38</v>
      </c>
      <c r="C69" s="11" t="s">
        <v>49</v>
      </c>
    </row>
    <row r="70" spans="1:3">
      <c r="A70" s="12">
        <v>68</v>
      </c>
      <c r="B70" s="10" t="s">
        <v>41</v>
      </c>
      <c r="C70" s="10" t="s">
        <v>98</v>
      </c>
    </row>
    <row r="71" spans="1:3">
      <c r="A71" s="13">
        <v>69</v>
      </c>
      <c r="B71" s="11" t="s">
        <v>45</v>
      </c>
      <c r="C71" s="11" t="s">
        <v>50</v>
      </c>
    </row>
    <row r="72" spans="1:3">
      <c r="A72" s="12">
        <v>70</v>
      </c>
      <c r="B72" s="10" t="s">
        <v>33</v>
      </c>
      <c r="C72" s="10" t="s">
        <v>51</v>
      </c>
    </row>
    <row r="73" spans="1:3">
      <c r="A73" s="13">
        <v>71</v>
      </c>
      <c r="B73" s="11" t="s">
        <v>45</v>
      </c>
      <c r="C73" s="11" t="s">
        <v>53</v>
      </c>
    </row>
    <row r="74" spans="1:3">
      <c r="A74" s="12">
        <v>72</v>
      </c>
      <c r="B74" s="10" t="s">
        <v>38</v>
      </c>
      <c r="C74" s="10" t="s">
        <v>54</v>
      </c>
    </row>
    <row r="75" spans="1:3">
      <c r="A75" s="13">
        <v>73</v>
      </c>
      <c r="B75" s="11" t="s">
        <v>41</v>
      </c>
      <c r="C75" s="11" t="s">
        <v>55</v>
      </c>
    </row>
    <row r="76" spans="1:3">
      <c r="A76" s="12">
        <v>74</v>
      </c>
      <c r="B76" s="10" t="s">
        <v>38</v>
      </c>
      <c r="C76" s="10" t="s">
        <v>56</v>
      </c>
    </row>
    <row r="77" spans="1:3">
      <c r="A77" s="13">
        <v>75</v>
      </c>
      <c r="B77" s="11" t="s">
        <v>41</v>
      </c>
      <c r="C77" s="11" t="s">
        <v>57</v>
      </c>
    </row>
    <row r="78" spans="1:3">
      <c r="A78" s="12">
        <v>76</v>
      </c>
      <c r="B78" s="10" t="s">
        <v>38</v>
      </c>
      <c r="C78" s="10" t="s">
        <v>58</v>
      </c>
    </row>
    <row r="79" spans="1:3">
      <c r="A79" s="13">
        <v>77</v>
      </c>
      <c r="B79" s="11" t="s">
        <v>41</v>
      </c>
      <c r="C79" s="11" t="s">
        <v>59</v>
      </c>
    </row>
    <row r="80" spans="1:3">
      <c r="A80" s="12">
        <v>78</v>
      </c>
      <c r="B80" s="10" t="s">
        <v>33</v>
      </c>
      <c r="C80" s="10" t="s">
        <v>60</v>
      </c>
    </row>
    <row r="81" spans="1:3">
      <c r="A81" s="13">
        <v>79</v>
      </c>
      <c r="B81" s="11" t="s">
        <v>33</v>
      </c>
      <c r="C81" s="11" t="s">
        <v>61</v>
      </c>
    </row>
    <row r="82" spans="1:3">
      <c r="A82" s="12">
        <v>80</v>
      </c>
      <c r="B82" s="10" t="s">
        <v>41</v>
      </c>
      <c r="C82" s="10" t="s">
        <v>62</v>
      </c>
    </row>
    <row r="83" spans="1:3">
      <c r="A83" s="13">
        <v>81</v>
      </c>
      <c r="B83" s="11" t="s">
        <v>33</v>
      </c>
      <c r="C83" s="11" t="s">
        <v>63</v>
      </c>
    </row>
    <row r="84" spans="1:3">
      <c r="A84" s="12">
        <v>82</v>
      </c>
      <c r="B84" s="10" t="s">
        <v>36</v>
      </c>
      <c r="C84" s="10" t="s">
        <v>64</v>
      </c>
    </row>
    <row r="85" spans="1:3">
      <c r="A85" s="13">
        <v>83</v>
      </c>
      <c r="B85" s="11" t="s">
        <v>41</v>
      </c>
      <c r="C85" s="11" t="s">
        <v>65</v>
      </c>
    </row>
    <row r="86" spans="1:3">
      <c r="A86" s="12">
        <v>84</v>
      </c>
      <c r="B86" s="10" t="s">
        <v>38</v>
      </c>
      <c r="C86" s="10" t="s">
        <v>66</v>
      </c>
    </row>
    <row r="87" spans="1:3">
      <c r="A87" s="13">
        <v>85</v>
      </c>
      <c r="B87" s="11" t="s">
        <v>41</v>
      </c>
      <c r="C87" s="11" t="s">
        <v>67</v>
      </c>
    </row>
    <row r="88" spans="1:3">
      <c r="A88" s="12">
        <v>86</v>
      </c>
      <c r="B88" s="10" t="s">
        <v>41</v>
      </c>
      <c r="C88" s="10" t="s">
        <v>68</v>
      </c>
    </row>
    <row r="89" spans="1:3">
      <c r="A89" s="13">
        <v>87</v>
      </c>
      <c r="B89" s="11" t="s">
        <v>41</v>
      </c>
      <c r="C89" s="11" t="s">
        <v>69</v>
      </c>
    </row>
    <row r="90" spans="1:3">
      <c r="A90" s="12">
        <v>88</v>
      </c>
      <c r="B90" s="10" t="s">
        <v>36</v>
      </c>
      <c r="C90" s="10" t="s">
        <v>70</v>
      </c>
    </row>
    <row r="91" spans="1:3">
      <c r="A91" s="13">
        <v>89</v>
      </c>
      <c r="B91" s="11" t="s">
        <v>45</v>
      </c>
      <c r="C91" s="11" t="s">
        <v>71</v>
      </c>
    </row>
    <row r="92" spans="1:3">
      <c r="A92" s="12">
        <v>90</v>
      </c>
      <c r="B92" s="10" t="s">
        <v>45</v>
      </c>
      <c r="C92" s="10" t="s">
        <v>72</v>
      </c>
    </row>
    <row r="93" spans="1:3">
      <c r="A93" s="13">
        <v>91</v>
      </c>
      <c r="B93" s="11" t="s">
        <v>41</v>
      </c>
      <c r="C93" s="11" t="s">
        <v>73</v>
      </c>
    </row>
    <row r="94" spans="1:3">
      <c r="A94" s="12">
        <v>92</v>
      </c>
      <c r="B94" s="10" t="s">
        <v>41</v>
      </c>
      <c r="C94" s="10" t="s">
        <v>74</v>
      </c>
    </row>
    <row r="95" spans="1:3">
      <c r="A95" s="13">
        <v>93</v>
      </c>
      <c r="B95" s="11" t="s">
        <v>33</v>
      </c>
      <c r="C95" s="11" t="s">
        <v>75</v>
      </c>
    </row>
    <row r="96" spans="1:3">
      <c r="A96" s="12">
        <v>94</v>
      </c>
      <c r="B96" s="10" t="s">
        <v>36</v>
      </c>
      <c r="C96" s="10" t="s">
        <v>76</v>
      </c>
    </row>
    <row r="97" spans="1:3">
      <c r="A97" s="13">
        <v>95</v>
      </c>
      <c r="B97" s="11" t="s">
        <v>41</v>
      </c>
      <c r="C97" s="11" t="s">
        <v>77</v>
      </c>
    </row>
    <row r="98" spans="1:3">
      <c r="A98" s="12">
        <v>96</v>
      </c>
      <c r="B98" s="10" t="s">
        <v>41</v>
      </c>
      <c r="C98" s="10" t="s">
        <v>78</v>
      </c>
    </row>
    <row r="99" spans="1:3">
      <c r="A99" s="13">
        <v>97</v>
      </c>
      <c r="B99" s="11" t="s">
        <v>41</v>
      </c>
      <c r="C99" s="11" t="s">
        <v>79</v>
      </c>
    </row>
    <row r="100" spans="1:3">
      <c r="A100" s="12">
        <v>98</v>
      </c>
      <c r="B100" s="10" t="s">
        <v>36</v>
      </c>
      <c r="C100" s="10" t="s">
        <v>80</v>
      </c>
    </row>
    <row r="101" spans="1:3">
      <c r="A101" s="13">
        <v>99</v>
      </c>
      <c r="B101" s="11" t="s">
        <v>33</v>
      </c>
      <c r="C101" s="11" t="s">
        <v>81</v>
      </c>
    </row>
    <row r="102" spans="1:3">
      <c r="A102" s="12">
        <v>100</v>
      </c>
      <c r="B102" s="10" t="s">
        <v>36</v>
      </c>
      <c r="C102" s="10" t="s">
        <v>82</v>
      </c>
    </row>
    <row r="103" spans="1:3">
      <c r="A103" s="13">
        <v>101</v>
      </c>
      <c r="B103" s="11" t="s">
        <v>45</v>
      </c>
      <c r="C103" s="11" t="s">
        <v>83</v>
      </c>
    </row>
    <row r="104" spans="1:3">
      <c r="A104" s="12">
        <v>102</v>
      </c>
      <c r="B104" s="10" t="s">
        <v>45</v>
      </c>
      <c r="C104" s="10" t="s">
        <v>84</v>
      </c>
    </row>
    <row r="105" spans="1:3">
      <c r="A105" s="13">
        <v>103</v>
      </c>
      <c r="B105" s="11" t="s">
        <v>41</v>
      </c>
      <c r="C105" s="11" t="s">
        <v>85</v>
      </c>
    </row>
    <row r="106" spans="1:3">
      <c r="A106" s="12">
        <v>104</v>
      </c>
      <c r="B106" s="10" t="s">
        <v>38</v>
      </c>
      <c r="C106" s="10" t="s">
        <v>86</v>
      </c>
    </row>
    <row r="107" spans="1:3">
      <c r="A107" s="13">
        <v>105</v>
      </c>
      <c r="B107" s="11" t="s">
        <v>41</v>
      </c>
      <c r="C107" s="11" t="s">
        <v>87</v>
      </c>
    </row>
    <row r="108" spans="1:3">
      <c r="A108" s="12">
        <v>106</v>
      </c>
      <c r="B108" s="10" t="s">
        <v>38</v>
      </c>
      <c r="C108" s="10" t="s">
        <v>88</v>
      </c>
    </row>
    <row r="109" spans="1:3">
      <c r="A109" s="13">
        <v>107</v>
      </c>
      <c r="B109" s="11" t="s">
        <v>45</v>
      </c>
      <c r="C109" s="11" t="s">
        <v>89</v>
      </c>
    </row>
    <row r="110" spans="1:3">
      <c r="A110" s="12">
        <v>108</v>
      </c>
      <c r="B110" s="10" t="s">
        <v>33</v>
      </c>
      <c r="C110" s="10" t="s">
        <v>90</v>
      </c>
    </row>
    <row r="111" spans="1:3">
      <c r="A111" s="13">
        <v>109</v>
      </c>
      <c r="B111" s="11" t="s">
        <v>41</v>
      </c>
      <c r="C111" s="11" t="s">
        <v>91</v>
      </c>
    </row>
    <row r="112" spans="1:3">
      <c r="A112" s="12">
        <v>110</v>
      </c>
      <c r="B112" s="10" t="s">
        <v>45</v>
      </c>
      <c r="C112" s="10" t="s">
        <v>92</v>
      </c>
    </row>
    <row r="113" spans="1:3">
      <c r="A113" s="13">
        <v>111</v>
      </c>
      <c r="B113" s="11" t="s">
        <v>33</v>
      </c>
      <c r="C113" s="11" t="s">
        <v>93</v>
      </c>
    </row>
    <row r="114" spans="1:3">
      <c r="A114" s="12">
        <v>112</v>
      </c>
      <c r="B114" s="10" t="s">
        <v>45</v>
      </c>
      <c r="C114" s="10" t="s">
        <v>94</v>
      </c>
    </row>
    <row r="115" spans="1:3">
      <c r="A115" s="13">
        <v>113</v>
      </c>
      <c r="B115" s="11" t="s">
        <v>33</v>
      </c>
      <c r="C115" s="11" t="s">
        <v>95</v>
      </c>
    </row>
    <row r="116" spans="1:3">
      <c r="A116" s="12">
        <v>114</v>
      </c>
      <c r="B116" s="10" t="s">
        <v>33</v>
      </c>
      <c r="C116" s="10" t="s">
        <v>96</v>
      </c>
    </row>
    <row r="117" spans="1:3">
      <c r="A117" s="13">
        <v>115</v>
      </c>
      <c r="B117" s="11" t="s">
        <v>41</v>
      </c>
      <c r="C117" s="11" t="s">
        <v>97</v>
      </c>
    </row>
    <row r="118" spans="1:3">
      <c r="A118" s="12">
        <v>116</v>
      </c>
      <c r="B118" s="10" t="s">
        <v>33</v>
      </c>
      <c r="C118" s="10" t="s">
        <v>34</v>
      </c>
    </row>
    <row r="119" spans="1:3">
      <c r="A119" s="13">
        <v>117</v>
      </c>
      <c r="B119" s="11" t="s">
        <v>36</v>
      </c>
      <c r="C119" s="11" t="s">
        <v>37</v>
      </c>
    </row>
    <row r="120" spans="1:3">
      <c r="A120" s="12">
        <v>118</v>
      </c>
      <c r="B120" s="10" t="s">
        <v>38</v>
      </c>
      <c r="C120" s="10" t="s">
        <v>39</v>
      </c>
    </row>
    <row r="121" spans="1:3">
      <c r="A121" s="13">
        <v>119</v>
      </c>
      <c r="B121" s="11" t="s">
        <v>41</v>
      </c>
      <c r="C121" s="11" t="s">
        <v>42</v>
      </c>
    </row>
    <row r="122" spans="1:3">
      <c r="A122" s="12">
        <v>120</v>
      </c>
      <c r="B122" s="10" t="s">
        <v>41</v>
      </c>
      <c r="C122" s="10" t="s">
        <v>43</v>
      </c>
    </row>
    <row r="123" spans="1:3">
      <c r="A123" s="13">
        <v>121</v>
      </c>
      <c r="B123" s="11" t="s">
        <v>38</v>
      </c>
      <c r="C123" s="11" t="s">
        <v>44</v>
      </c>
    </row>
    <row r="124" spans="1:3">
      <c r="A124" s="12">
        <v>122</v>
      </c>
      <c r="B124" s="10" t="s">
        <v>45</v>
      </c>
      <c r="C124" s="10" t="s">
        <v>46</v>
      </c>
    </row>
    <row r="125" spans="1:3">
      <c r="A125" s="13">
        <v>123</v>
      </c>
      <c r="B125" s="11" t="s">
        <v>45</v>
      </c>
      <c r="C125" s="11" t="s">
        <v>47</v>
      </c>
    </row>
    <row r="126" spans="1:3">
      <c r="A126" s="12">
        <v>124</v>
      </c>
      <c r="B126" s="10" t="s">
        <v>45</v>
      </c>
      <c r="C126" s="10" t="s">
        <v>48</v>
      </c>
    </row>
    <row r="127" spans="1:3">
      <c r="A127" s="13">
        <v>125</v>
      </c>
      <c r="B127" s="11" t="s">
        <v>38</v>
      </c>
      <c r="C127" s="11" t="s">
        <v>49</v>
      </c>
    </row>
    <row r="128" spans="1:3">
      <c r="A128" s="12">
        <v>126</v>
      </c>
      <c r="B128" s="10" t="s">
        <v>45</v>
      </c>
      <c r="C128" s="10" t="s">
        <v>50</v>
      </c>
    </row>
    <row r="129" spans="1:3">
      <c r="A129" s="13">
        <v>127</v>
      </c>
      <c r="B129" s="11" t="s">
        <v>33</v>
      </c>
      <c r="C129" s="11" t="s">
        <v>51</v>
      </c>
    </row>
    <row r="130" spans="1:3">
      <c r="A130" s="12">
        <v>128</v>
      </c>
      <c r="B130" s="10" t="s">
        <v>41</v>
      </c>
      <c r="C130" s="10" t="s">
        <v>52</v>
      </c>
    </row>
    <row r="131" spans="1:3">
      <c r="A131" s="13">
        <v>129</v>
      </c>
      <c r="B131" s="11" t="s">
        <v>45</v>
      </c>
      <c r="C131" s="11" t="s">
        <v>53</v>
      </c>
    </row>
    <row r="132" spans="1:3">
      <c r="A132" s="12">
        <v>130</v>
      </c>
      <c r="B132" s="10" t="s">
        <v>38</v>
      </c>
      <c r="C132" s="10" t="s">
        <v>54</v>
      </c>
    </row>
    <row r="133" spans="1:3">
      <c r="A133" s="13">
        <v>131</v>
      </c>
      <c r="B133" s="11" t="s">
        <v>41</v>
      </c>
      <c r="C133" s="11" t="s">
        <v>55</v>
      </c>
    </row>
    <row r="134" spans="1:3">
      <c r="A134" s="12">
        <v>132</v>
      </c>
      <c r="B134" s="10" t="s">
        <v>38</v>
      </c>
      <c r="C134" s="10" t="s">
        <v>56</v>
      </c>
    </row>
    <row r="135" spans="1:3">
      <c r="A135" s="13">
        <v>133</v>
      </c>
      <c r="B135" s="11" t="s">
        <v>41</v>
      </c>
      <c r="C135" s="11" t="s">
        <v>57</v>
      </c>
    </row>
    <row r="136" spans="1:3">
      <c r="A136" s="12">
        <v>134</v>
      </c>
      <c r="B136" s="10" t="s">
        <v>38</v>
      </c>
      <c r="C136" s="10" t="s">
        <v>58</v>
      </c>
    </row>
    <row r="137" spans="1:3">
      <c r="A137" s="13">
        <v>135</v>
      </c>
      <c r="B137" s="11" t="s">
        <v>41</v>
      </c>
      <c r="C137" s="11" t="s">
        <v>59</v>
      </c>
    </row>
    <row r="138" spans="1:3">
      <c r="A138" s="12">
        <v>136</v>
      </c>
      <c r="B138" s="10" t="s">
        <v>33</v>
      </c>
      <c r="C138" s="10" t="s">
        <v>60</v>
      </c>
    </row>
    <row r="139" spans="1:3">
      <c r="A139" s="13">
        <v>137</v>
      </c>
      <c r="B139" s="11" t="s">
        <v>33</v>
      </c>
      <c r="C139" s="11" t="s">
        <v>61</v>
      </c>
    </row>
    <row r="140" spans="1:3">
      <c r="A140" s="12">
        <v>138</v>
      </c>
      <c r="B140" s="10" t="s">
        <v>41</v>
      </c>
      <c r="C140" s="10" t="s">
        <v>62</v>
      </c>
    </row>
    <row r="141" spans="1:3">
      <c r="A141" s="13">
        <v>139</v>
      </c>
      <c r="B141" s="11" t="s">
        <v>33</v>
      </c>
      <c r="C141" s="11" t="s">
        <v>63</v>
      </c>
    </row>
    <row r="142" spans="1:3">
      <c r="A142" s="12">
        <v>140</v>
      </c>
      <c r="B142" s="10" t="s">
        <v>36</v>
      </c>
      <c r="C142" s="10" t="s">
        <v>64</v>
      </c>
    </row>
    <row r="143" spans="1:3">
      <c r="A143" s="13">
        <v>141</v>
      </c>
      <c r="B143" s="11" t="s">
        <v>41</v>
      </c>
      <c r="C143" s="11" t="s">
        <v>65</v>
      </c>
    </row>
    <row r="144" spans="1:3">
      <c r="A144" s="12">
        <v>142</v>
      </c>
      <c r="B144" s="10" t="s">
        <v>38</v>
      </c>
      <c r="C144" s="10" t="s">
        <v>66</v>
      </c>
    </row>
    <row r="145" spans="1:3">
      <c r="A145" s="13">
        <v>143</v>
      </c>
      <c r="B145" s="11" t="s">
        <v>41</v>
      </c>
      <c r="C145" s="11" t="s">
        <v>67</v>
      </c>
    </row>
    <row r="146" spans="1:3">
      <c r="A146" s="12">
        <v>144</v>
      </c>
      <c r="B146" s="10" t="s">
        <v>41</v>
      </c>
      <c r="C146" s="10" t="s">
        <v>68</v>
      </c>
    </row>
    <row r="147" spans="1:3">
      <c r="A147" s="13">
        <v>145</v>
      </c>
      <c r="B147" s="11" t="s">
        <v>41</v>
      </c>
      <c r="C147" s="11" t="s">
        <v>69</v>
      </c>
    </row>
    <row r="148" spans="1:3">
      <c r="A148" s="12">
        <v>146</v>
      </c>
      <c r="B148" s="10" t="s">
        <v>36</v>
      </c>
      <c r="C148" s="10" t="s">
        <v>70</v>
      </c>
    </row>
    <row r="149" spans="1:3">
      <c r="A149" s="13">
        <v>147</v>
      </c>
      <c r="B149" s="11" t="s">
        <v>45</v>
      </c>
      <c r="C149" s="11" t="s">
        <v>71</v>
      </c>
    </row>
    <row r="150" spans="1:3">
      <c r="A150" s="12">
        <v>148</v>
      </c>
      <c r="B150" s="10" t="s">
        <v>45</v>
      </c>
      <c r="C150" s="10" t="s">
        <v>72</v>
      </c>
    </row>
    <row r="151" spans="1:3">
      <c r="A151" s="13">
        <v>149</v>
      </c>
      <c r="B151" s="11" t="s">
        <v>41</v>
      </c>
      <c r="C151" s="11" t="s">
        <v>73</v>
      </c>
    </row>
    <row r="152" spans="1:3">
      <c r="A152" s="12">
        <v>150</v>
      </c>
      <c r="B152" s="10" t="s">
        <v>41</v>
      </c>
      <c r="C152" s="10" t="s">
        <v>74</v>
      </c>
    </row>
    <row r="153" spans="1:3">
      <c r="A153" s="13">
        <v>151</v>
      </c>
      <c r="B153" s="11" t="s">
        <v>33</v>
      </c>
      <c r="C153" s="11" t="s">
        <v>75</v>
      </c>
    </row>
    <row r="154" spans="1:3">
      <c r="A154" s="12">
        <v>152</v>
      </c>
      <c r="B154" s="10" t="s">
        <v>36</v>
      </c>
      <c r="C154" s="10" t="s">
        <v>76</v>
      </c>
    </row>
    <row r="155" spans="1:3">
      <c r="A155" s="13">
        <v>153</v>
      </c>
      <c r="B155" s="11" t="s">
        <v>41</v>
      </c>
      <c r="C155" s="11" t="s">
        <v>77</v>
      </c>
    </row>
    <row r="156" spans="1:3">
      <c r="A156" s="12">
        <v>154</v>
      </c>
      <c r="B156" s="10" t="s">
        <v>41</v>
      </c>
      <c r="C156" s="10" t="s">
        <v>78</v>
      </c>
    </row>
    <row r="157" spans="1:3">
      <c r="A157" s="13">
        <v>155</v>
      </c>
      <c r="B157" s="11" t="s">
        <v>41</v>
      </c>
      <c r="C157" s="11" t="s">
        <v>79</v>
      </c>
    </row>
    <row r="158" spans="1:3">
      <c r="A158" s="12">
        <v>156</v>
      </c>
      <c r="B158" s="10" t="s">
        <v>36</v>
      </c>
      <c r="C158" s="10" t="s">
        <v>80</v>
      </c>
    </row>
    <row r="159" spans="1:3">
      <c r="A159" s="13">
        <v>157</v>
      </c>
      <c r="B159" s="11" t="s">
        <v>33</v>
      </c>
      <c r="C159" s="11" t="s">
        <v>81</v>
      </c>
    </row>
    <row r="160" spans="1:3">
      <c r="A160" s="12">
        <v>158</v>
      </c>
      <c r="B160" s="10" t="s">
        <v>36</v>
      </c>
      <c r="C160" s="10" t="s">
        <v>82</v>
      </c>
    </row>
    <row r="161" spans="1:3">
      <c r="A161" s="13">
        <v>159</v>
      </c>
      <c r="B161" s="11" t="s">
        <v>45</v>
      </c>
      <c r="C161" s="11" t="s">
        <v>83</v>
      </c>
    </row>
    <row r="162" spans="1:3">
      <c r="A162" s="12">
        <v>160</v>
      </c>
      <c r="B162" s="10" t="s">
        <v>45</v>
      </c>
      <c r="C162" s="10" t="s">
        <v>84</v>
      </c>
    </row>
    <row r="163" spans="1:3">
      <c r="A163" s="13">
        <v>161</v>
      </c>
      <c r="B163" s="11" t="s">
        <v>41</v>
      </c>
      <c r="C163" s="11" t="s">
        <v>85</v>
      </c>
    </row>
    <row r="164" spans="1:3">
      <c r="A164" s="12">
        <v>162</v>
      </c>
      <c r="B164" s="10" t="s">
        <v>38</v>
      </c>
      <c r="C164" s="10" t="s">
        <v>86</v>
      </c>
    </row>
    <row r="165" spans="1:3">
      <c r="A165" s="13">
        <v>163</v>
      </c>
      <c r="B165" s="11" t="s">
        <v>41</v>
      </c>
      <c r="C165" s="11" t="s">
        <v>87</v>
      </c>
    </row>
    <row r="166" spans="1:3">
      <c r="A166" s="12">
        <v>164</v>
      </c>
      <c r="B166" s="10" t="s">
        <v>38</v>
      </c>
      <c r="C166" s="10" t="s">
        <v>88</v>
      </c>
    </row>
    <row r="167" spans="1:3">
      <c r="A167" s="13">
        <v>165</v>
      </c>
      <c r="B167" s="11" t="s">
        <v>45</v>
      </c>
      <c r="C167" s="11" t="s">
        <v>89</v>
      </c>
    </row>
    <row r="168" spans="1:3">
      <c r="A168" s="12">
        <v>166</v>
      </c>
      <c r="B168" s="10" t="s">
        <v>33</v>
      </c>
      <c r="C168" s="10" t="s">
        <v>90</v>
      </c>
    </row>
    <row r="169" spans="1:3">
      <c r="A169" s="13">
        <v>167</v>
      </c>
      <c r="B169" s="11" t="s">
        <v>41</v>
      </c>
      <c r="C169" s="11" t="s">
        <v>91</v>
      </c>
    </row>
    <row r="170" spans="1:3">
      <c r="A170" s="12">
        <v>168</v>
      </c>
      <c r="B170" s="10" t="s">
        <v>45</v>
      </c>
      <c r="C170" s="10" t="s">
        <v>92</v>
      </c>
    </row>
    <row r="171" spans="1:3">
      <c r="A171" s="13">
        <v>169</v>
      </c>
      <c r="B171" s="11" t="s">
        <v>33</v>
      </c>
      <c r="C171" s="11" t="s">
        <v>93</v>
      </c>
    </row>
    <row r="172" spans="1:3">
      <c r="A172" s="12">
        <v>170</v>
      </c>
      <c r="B172" s="10" t="s">
        <v>45</v>
      </c>
      <c r="C172" s="10" t="s">
        <v>94</v>
      </c>
    </row>
    <row r="173" spans="1:3">
      <c r="A173" s="13">
        <v>171</v>
      </c>
      <c r="B173" s="11" t="s">
        <v>33</v>
      </c>
      <c r="C173" s="11" t="s">
        <v>95</v>
      </c>
    </row>
    <row r="174" spans="1:3">
      <c r="A174" s="12">
        <v>172</v>
      </c>
      <c r="B174" s="10" t="s">
        <v>33</v>
      </c>
      <c r="C174" s="10" t="s">
        <v>96</v>
      </c>
    </row>
    <row r="175" spans="1:3">
      <c r="A175" s="13">
        <v>173</v>
      </c>
      <c r="B175" s="11" t="s">
        <v>41</v>
      </c>
      <c r="C175" s="11" t="s">
        <v>97</v>
      </c>
    </row>
    <row r="176" spans="1:3">
      <c r="A176" s="12">
        <v>174</v>
      </c>
      <c r="B176" s="10" t="s">
        <v>33</v>
      </c>
      <c r="C176" s="10" t="s">
        <v>34</v>
      </c>
    </row>
    <row r="177" spans="1:3">
      <c r="A177" s="13">
        <v>175</v>
      </c>
      <c r="B177" s="11" t="s">
        <v>36</v>
      </c>
      <c r="C177" s="11" t="s">
        <v>37</v>
      </c>
    </row>
    <row r="178" spans="1:3">
      <c r="A178" s="12">
        <v>176</v>
      </c>
      <c r="B178" s="10" t="s">
        <v>38</v>
      </c>
      <c r="C178" s="10" t="s">
        <v>39</v>
      </c>
    </row>
    <row r="179" spans="1:3">
      <c r="A179" s="13">
        <v>177</v>
      </c>
      <c r="B179" s="11" t="s">
        <v>41</v>
      </c>
      <c r="C179" s="11" t="s">
        <v>42</v>
      </c>
    </row>
    <row r="180" spans="1:3">
      <c r="A180" s="12">
        <v>178</v>
      </c>
      <c r="B180" s="10" t="s">
        <v>41</v>
      </c>
      <c r="C180" s="10" t="s">
        <v>43</v>
      </c>
    </row>
    <row r="181" spans="1:3">
      <c r="A181" s="13">
        <v>179</v>
      </c>
      <c r="B181" s="11" t="s">
        <v>38</v>
      </c>
      <c r="C181" s="11" t="s">
        <v>44</v>
      </c>
    </row>
    <row r="182" spans="1:3">
      <c r="A182" s="12">
        <v>180</v>
      </c>
      <c r="B182" s="10" t="s">
        <v>45</v>
      </c>
      <c r="C182" s="10" t="s">
        <v>46</v>
      </c>
    </row>
    <row r="183" spans="1:3">
      <c r="A183" s="13">
        <v>181</v>
      </c>
      <c r="B183" s="11" t="s">
        <v>45</v>
      </c>
      <c r="C183" s="11" t="s">
        <v>47</v>
      </c>
    </row>
    <row r="184" spans="1:3">
      <c r="A184" s="12">
        <v>182</v>
      </c>
      <c r="B184" s="10" t="s">
        <v>45</v>
      </c>
      <c r="C184" s="10" t="s">
        <v>48</v>
      </c>
    </row>
    <row r="185" spans="1:3">
      <c r="A185" s="13">
        <v>183</v>
      </c>
      <c r="B185" s="11" t="s">
        <v>38</v>
      </c>
      <c r="C185" s="11" t="s">
        <v>49</v>
      </c>
    </row>
    <row r="186" spans="1:3">
      <c r="A186" s="12">
        <v>184</v>
      </c>
      <c r="B186" s="10" t="s">
        <v>41</v>
      </c>
      <c r="C186" s="10" t="s">
        <v>98</v>
      </c>
    </row>
    <row r="187" spans="1:3">
      <c r="A187" s="13">
        <v>185</v>
      </c>
      <c r="B187" s="11" t="s">
        <v>45</v>
      </c>
      <c r="C187" s="11" t="s">
        <v>50</v>
      </c>
    </row>
    <row r="188" spans="1:3">
      <c r="A188" s="12">
        <v>186</v>
      </c>
      <c r="B188" s="10" t="s">
        <v>33</v>
      </c>
      <c r="C188" s="10" t="s">
        <v>51</v>
      </c>
    </row>
    <row r="189" spans="1:3">
      <c r="A189" s="13">
        <v>187</v>
      </c>
      <c r="B189" s="11" t="s">
        <v>45</v>
      </c>
      <c r="C189" s="11" t="s">
        <v>53</v>
      </c>
    </row>
    <row r="190" spans="1:3">
      <c r="A190" s="12">
        <v>188</v>
      </c>
      <c r="B190" s="10" t="s">
        <v>38</v>
      </c>
      <c r="C190" s="10" t="s">
        <v>54</v>
      </c>
    </row>
    <row r="191" spans="1:3">
      <c r="A191" s="13">
        <v>189</v>
      </c>
      <c r="B191" s="11" t="s">
        <v>41</v>
      </c>
      <c r="C191" s="11" t="s">
        <v>55</v>
      </c>
    </row>
    <row r="192" spans="1:3">
      <c r="A192" s="12">
        <v>190</v>
      </c>
      <c r="B192" s="10" t="s">
        <v>38</v>
      </c>
      <c r="C192" s="10" t="s">
        <v>56</v>
      </c>
    </row>
    <row r="193" spans="1:3">
      <c r="A193" s="13">
        <v>191</v>
      </c>
      <c r="B193" s="11" t="s">
        <v>41</v>
      </c>
      <c r="C193" s="11" t="s">
        <v>57</v>
      </c>
    </row>
    <row r="194" spans="1:3">
      <c r="A194" s="12">
        <v>192</v>
      </c>
      <c r="B194" s="10" t="s">
        <v>38</v>
      </c>
      <c r="C194" s="10" t="s">
        <v>58</v>
      </c>
    </row>
    <row r="195" spans="1:3">
      <c r="A195" s="13">
        <v>193</v>
      </c>
      <c r="B195" s="11" t="s">
        <v>41</v>
      </c>
      <c r="C195" s="11" t="s">
        <v>59</v>
      </c>
    </row>
    <row r="196" spans="1:3">
      <c r="A196" s="12">
        <v>194</v>
      </c>
      <c r="B196" s="10" t="s">
        <v>33</v>
      </c>
      <c r="C196" s="10" t="s">
        <v>60</v>
      </c>
    </row>
    <row r="197" spans="1:3">
      <c r="A197" s="13">
        <v>195</v>
      </c>
      <c r="B197" s="11" t="s">
        <v>33</v>
      </c>
      <c r="C197" s="11" t="s">
        <v>61</v>
      </c>
    </row>
    <row r="198" spans="1:3">
      <c r="A198" s="12">
        <v>196</v>
      </c>
      <c r="B198" s="10" t="s">
        <v>41</v>
      </c>
      <c r="C198" s="10" t="s">
        <v>62</v>
      </c>
    </row>
    <row r="199" spans="1:3">
      <c r="A199" s="13">
        <v>197</v>
      </c>
      <c r="B199" s="11" t="s">
        <v>33</v>
      </c>
      <c r="C199" s="11" t="s">
        <v>63</v>
      </c>
    </row>
    <row r="200" spans="1:3">
      <c r="A200" s="12">
        <v>198</v>
      </c>
      <c r="B200" s="10" t="s">
        <v>36</v>
      </c>
      <c r="C200" s="10" t="s">
        <v>64</v>
      </c>
    </row>
    <row r="201" spans="1:3">
      <c r="A201" s="13">
        <v>199</v>
      </c>
      <c r="B201" s="11" t="s">
        <v>41</v>
      </c>
      <c r="C201" s="11" t="s">
        <v>65</v>
      </c>
    </row>
    <row r="202" spans="1:3">
      <c r="A202" s="12">
        <v>200</v>
      </c>
      <c r="B202" s="10" t="s">
        <v>38</v>
      </c>
      <c r="C202" s="10" t="s">
        <v>66</v>
      </c>
    </row>
    <row r="203" spans="1:3">
      <c r="A203" s="13">
        <v>201</v>
      </c>
      <c r="B203" s="11" t="s">
        <v>41</v>
      </c>
      <c r="C203" s="11" t="s">
        <v>67</v>
      </c>
    </row>
    <row r="204" spans="1:3">
      <c r="A204" s="12">
        <v>202</v>
      </c>
      <c r="B204" s="10" t="s">
        <v>41</v>
      </c>
      <c r="C204" s="10" t="s">
        <v>68</v>
      </c>
    </row>
    <row r="205" spans="1:3">
      <c r="A205" s="13">
        <v>203</v>
      </c>
      <c r="B205" s="11" t="s">
        <v>41</v>
      </c>
      <c r="C205" s="11" t="s">
        <v>69</v>
      </c>
    </row>
    <row r="206" spans="1:3">
      <c r="A206" s="12">
        <v>204</v>
      </c>
      <c r="B206" s="10" t="s">
        <v>36</v>
      </c>
      <c r="C206" s="10" t="s">
        <v>70</v>
      </c>
    </row>
    <row r="207" spans="1:3">
      <c r="A207" s="13">
        <v>205</v>
      </c>
      <c r="B207" s="11" t="s">
        <v>45</v>
      </c>
      <c r="C207" s="11" t="s">
        <v>71</v>
      </c>
    </row>
    <row r="208" spans="1:3">
      <c r="A208" s="12">
        <v>206</v>
      </c>
      <c r="B208" s="10" t="s">
        <v>45</v>
      </c>
      <c r="C208" s="10" t="s">
        <v>72</v>
      </c>
    </row>
    <row r="209" spans="1:3">
      <c r="A209" s="13">
        <v>207</v>
      </c>
      <c r="B209" s="11" t="s">
        <v>41</v>
      </c>
      <c r="C209" s="11" t="s">
        <v>73</v>
      </c>
    </row>
    <row r="210" spans="1:3">
      <c r="A210" s="12">
        <v>208</v>
      </c>
      <c r="B210" s="10" t="s">
        <v>41</v>
      </c>
      <c r="C210" s="10" t="s">
        <v>74</v>
      </c>
    </row>
    <row r="211" spans="1:3">
      <c r="A211" s="13">
        <v>209</v>
      </c>
      <c r="B211" s="11" t="s">
        <v>33</v>
      </c>
      <c r="C211" s="11" t="s">
        <v>75</v>
      </c>
    </row>
    <row r="212" spans="1:3">
      <c r="A212" s="12">
        <v>210</v>
      </c>
      <c r="B212" s="10" t="s">
        <v>36</v>
      </c>
      <c r="C212" s="10" t="s">
        <v>76</v>
      </c>
    </row>
    <row r="213" spans="1:3">
      <c r="A213" s="13">
        <v>211</v>
      </c>
      <c r="B213" s="11" t="s">
        <v>41</v>
      </c>
      <c r="C213" s="11" t="s">
        <v>77</v>
      </c>
    </row>
    <row r="214" spans="1:3">
      <c r="A214" s="12">
        <v>212</v>
      </c>
      <c r="B214" s="10" t="s">
        <v>41</v>
      </c>
      <c r="C214" s="10" t="s">
        <v>78</v>
      </c>
    </row>
    <row r="215" spans="1:3">
      <c r="A215" s="13">
        <v>213</v>
      </c>
      <c r="B215" s="11" t="s">
        <v>41</v>
      </c>
      <c r="C215" s="11" t="s">
        <v>79</v>
      </c>
    </row>
    <row r="216" spans="1:3">
      <c r="A216" s="12">
        <v>214</v>
      </c>
      <c r="B216" s="10" t="s">
        <v>36</v>
      </c>
      <c r="C216" s="10" t="s">
        <v>80</v>
      </c>
    </row>
    <row r="217" spans="1:3">
      <c r="A217" s="13">
        <v>215</v>
      </c>
      <c r="B217" s="11" t="s">
        <v>33</v>
      </c>
      <c r="C217" s="11" t="s">
        <v>81</v>
      </c>
    </row>
    <row r="218" spans="1:3">
      <c r="A218" s="12">
        <v>216</v>
      </c>
      <c r="B218" s="10" t="s">
        <v>36</v>
      </c>
      <c r="C218" s="10" t="s">
        <v>82</v>
      </c>
    </row>
    <row r="219" spans="1:3">
      <c r="A219" s="13">
        <v>217</v>
      </c>
      <c r="B219" s="11" t="s">
        <v>45</v>
      </c>
      <c r="C219" s="11" t="s">
        <v>83</v>
      </c>
    </row>
    <row r="220" spans="1:3">
      <c r="A220" s="12">
        <v>218</v>
      </c>
      <c r="B220" s="10" t="s">
        <v>45</v>
      </c>
      <c r="C220" s="10" t="s">
        <v>84</v>
      </c>
    </row>
    <row r="221" spans="1:3">
      <c r="A221" s="13">
        <v>219</v>
      </c>
      <c r="B221" s="11" t="s">
        <v>41</v>
      </c>
      <c r="C221" s="11" t="s">
        <v>85</v>
      </c>
    </row>
    <row r="222" spans="1:3">
      <c r="A222" s="12">
        <v>220</v>
      </c>
      <c r="B222" s="10" t="s">
        <v>38</v>
      </c>
      <c r="C222" s="10" t="s">
        <v>86</v>
      </c>
    </row>
    <row r="223" spans="1:3">
      <c r="A223" s="13">
        <v>221</v>
      </c>
      <c r="B223" s="11" t="s">
        <v>41</v>
      </c>
      <c r="C223" s="11" t="s">
        <v>87</v>
      </c>
    </row>
    <row r="224" spans="1:3">
      <c r="A224" s="12">
        <v>222</v>
      </c>
      <c r="B224" s="10" t="s">
        <v>38</v>
      </c>
      <c r="C224" s="10" t="s">
        <v>88</v>
      </c>
    </row>
    <row r="225" spans="1:3">
      <c r="A225" s="13">
        <v>223</v>
      </c>
      <c r="B225" s="11" t="s">
        <v>45</v>
      </c>
      <c r="C225" s="11" t="s">
        <v>89</v>
      </c>
    </row>
    <row r="226" spans="1:3">
      <c r="A226" s="12">
        <v>224</v>
      </c>
      <c r="B226" s="10" t="s">
        <v>33</v>
      </c>
      <c r="C226" s="10" t="s">
        <v>90</v>
      </c>
    </row>
    <row r="227" spans="1:3">
      <c r="A227" s="13">
        <v>225</v>
      </c>
      <c r="B227" s="11" t="s">
        <v>41</v>
      </c>
      <c r="C227" s="11" t="s">
        <v>91</v>
      </c>
    </row>
    <row r="228" spans="1:3">
      <c r="A228" s="12">
        <v>226</v>
      </c>
      <c r="B228" s="10" t="s">
        <v>45</v>
      </c>
      <c r="C228" s="10" t="s">
        <v>92</v>
      </c>
    </row>
    <row r="229" spans="1:3">
      <c r="A229" s="13">
        <v>227</v>
      </c>
      <c r="B229" s="11" t="s">
        <v>33</v>
      </c>
      <c r="C229" s="11" t="s">
        <v>93</v>
      </c>
    </row>
    <row r="230" spans="1:3">
      <c r="A230" s="12">
        <v>228</v>
      </c>
      <c r="B230" s="10" t="s">
        <v>45</v>
      </c>
      <c r="C230" s="10" t="s">
        <v>94</v>
      </c>
    </row>
    <row r="231" spans="1:3">
      <c r="A231" s="13">
        <v>229</v>
      </c>
      <c r="B231" s="11" t="s">
        <v>33</v>
      </c>
      <c r="C231" s="11" t="s">
        <v>95</v>
      </c>
    </row>
    <row r="232" spans="1:3">
      <c r="A232" s="12">
        <v>230</v>
      </c>
      <c r="B232" s="10" t="s">
        <v>33</v>
      </c>
      <c r="C232" s="10" t="s">
        <v>96</v>
      </c>
    </row>
    <row r="233" spans="1:3">
      <c r="A233" s="13">
        <v>231</v>
      </c>
      <c r="B233" s="11" t="s">
        <v>41</v>
      </c>
      <c r="C233" s="11" t="s">
        <v>97</v>
      </c>
    </row>
    <row r="234" spans="1:3">
      <c r="A234" s="12">
        <v>232</v>
      </c>
      <c r="B234" s="10" t="s">
        <v>33</v>
      </c>
      <c r="C234" s="10" t="s">
        <v>34</v>
      </c>
    </row>
    <row r="235" spans="1:3">
      <c r="A235" s="13">
        <v>233</v>
      </c>
      <c r="B235" s="11" t="s">
        <v>36</v>
      </c>
      <c r="C235" s="11" t="s">
        <v>37</v>
      </c>
    </row>
    <row r="236" spans="1:3">
      <c r="A236" s="12">
        <v>234</v>
      </c>
      <c r="B236" s="10" t="s">
        <v>38</v>
      </c>
      <c r="C236" s="10" t="s">
        <v>39</v>
      </c>
    </row>
    <row r="237" spans="1:3">
      <c r="A237" s="13">
        <v>235</v>
      </c>
      <c r="B237" s="11" t="s">
        <v>41</v>
      </c>
      <c r="C237" s="11" t="s">
        <v>42</v>
      </c>
    </row>
    <row r="238" spans="1:3">
      <c r="A238" s="12">
        <v>236</v>
      </c>
      <c r="B238" s="10" t="s">
        <v>41</v>
      </c>
      <c r="C238" s="10" t="s">
        <v>43</v>
      </c>
    </row>
    <row r="239" spans="1:3">
      <c r="A239" s="13">
        <v>237</v>
      </c>
      <c r="B239" s="11" t="s">
        <v>38</v>
      </c>
      <c r="C239" s="11" t="s">
        <v>44</v>
      </c>
    </row>
    <row r="240" spans="1:3">
      <c r="A240" s="12">
        <v>238</v>
      </c>
      <c r="B240" s="10" t="s">
        <v>45</v>
      </c>
      <c r="C240" s="10" t="s">
        <v>46</v>
      </c>
    </row>
    <row r="241" spans="1:3">
      <c r="A241" s="13">
        <v>239</v>
      </c>
      <c r="B241" s="11" t="s">
        <v>45</v>
      </c>
      <c r="C241" s="11" t="s">
        <v>47</v>
      </c>
    </row>
    <row r="242" spans="1:3">
      <c r="A242" s="12">
        <v>240</v>
      </c>
      <c r="B242" s="10" t="s">
        <v>45</v>
      </c>
      <c r="C242" s="10" t="s">
        <v>48</v>
      </c>
    </row>
    <row r="243" spans="1:3">
      <c r="A243" s="13">
        <v>241</v>
      </c>
      <c r="B243" s="11" t="s">
        <v>38</v>
      </c>
      <c r="C243" s="11" t="s">
        <v>49</v>
      </c>
    </row>
    <row r="244" spans="1:3">
      <c r="A244" s="12">
        <v>242</v>
      </c>
      <c r="B244" s="10" t="s">
        <v>41</v>
      </c>
      <c r="C244" s="10" t="s">
        <v>98</v>
      </c>
    </row>
    <row r="245" spans="1:3">
      <c r="A245" s="13">
        <v>243</v>
      </c>
      <c r="B245" s="11" t="s">
        <v>45</v>
      </c>
      <c r="C245" s="11" t="s">
        <v>50</v>
      </c>
    </row>
    <row r="246" spans="1:3">
      <c r="A246" s="12">
        <v>244</v>
      </c>
      <c r="B246" s="10" t="s">
        <v>33</v>
      </c>
      <c r="C246" s="10" t="s">
        <v>51</v>
      </c>
    </row>
    <row r="247" spans="1:3">
      <c r="A247" s="13">
        <v>245</v>
      </c>
      <c r="B247" s="11" t="s">
        <v>45</v>
      </c>
      <c r="C247" s="11" t="s">
        <v>53</v>
      </c>
    </row>
    <row r="248" spans="1:3">
      <c r="A248" s="12">
        <v>246</v>
      </c>
      <c r="B248" s="10" t="s">
        <v>38</v>
      </c>
      <c r="C248" s="10" t="s">
        <v>54</v>
      </c>
    </row>
    <row r="249" spans="1:3">
      <c r="A249" s="13">
        <v>247</v>
      </c>
      <c r="B249" s="11" t="s">
        <v>41</v>
      </c>
      <c r="C249" s="11" t="s">
        <v>55</v>
      </c>
    </row>
    <row r="250" spans="1:3">
      <c r="A250" s="12">
        <v>248</v>
      </c>
      <c r="B250" s="10" t="s">
        <v>38</v>
      </c>
      <c r="C250" s="10" t="s">
        <v>56</v>
      </c>
    </row>
    <row r="251" spans="1:3">
      <c r="A251" s="13">
        <v>249</v>
      </c>
      <c r="B251" s="11" t="s">
        <v>41</v>
      </c>
      <c r="C251" s="11" t="s">
        <v>57</v>
      </c>
    </row>
    <row r="252" spans="1:3">
      <c r="A252" s="12">
        <v>250</v>
      </c>
      <c r="B252" s="10" t="s">
        <v>38</v>
      </c>
      <c r="C252" s="10" t="s">
        <v>58</v>
      </c>
    </row>
    <row r="253" spans="1:3">
      <c r="A253" s="13">
        <v>251</v>
      </c>
      <c r="B253" s="11" t="s">
        <v>41</v>
      </c>
      <c r="C253" s="11" t="s">
        <v>59</v>
      </c>
    </row>
    <row r="254" spans="1:3">
      <c r="A254" s="12">
        <v>252</v>
      </c>
      <c r="B254" s="10" t="s">
        <v>33</v>
      </c>
      <c r="C254" s="10" t="s">
        <v>60</v>
      </c>
    </row>
    <row r="255" spans="1:3">
      <c r="A255" s="13">
        <v>253</v>
      </c>
      <c r="B255" s="11" t="s">
        <v>33</v>
      </c>
      <c r="C255" s="11" t="s">
        <v>61</v>
      </c>
    </row>
    <row r="256" spans="1:3">
      <c r="A256" s="12">
        <v>254</v>
      </c>
      <c r="B256" s="10" t="s">
        <v>41</v>
      </c>
      <c r="C256" s="10" t="s">
        <v>62</v>
      </c>
    </row>
    <row r="257" spans="1:3">
      <c r="A257" s="13">
        <v>255</v>
      </c>
      <c r="B257" s="11" t="s">
        <v>33</v>
      </c>
      <c r="C257" s="11" t="s">
        <v>63</v>
      </c>
    </row>
    <row r="258" spans="1:3">
      <c r="A258" s="12">
        <v>256</v>
      </c>
      <c r="B258" s="10" t="s">
        <v>36</v>
      </c>
      <c r="C258" s="10" t="s">
        <v>64</v>
      </c>
    </row>
    <row r="259" spans="1:3">
      <c r="A259" s="13">
        <v>257</v>
      </c>
      <c r="B259" s="11" t="s">
        <v>41</v>
      </c>
      <c r="C259" s="11" t="s">
        <v>65</v>
      </c>
    </row>
    <row r="260" spans="1:3">
      <c r="A260" s="12">
        <v>258</v>
      </c>
      <c r="B260" s="10" t="s">
        <v>38</v>
      </c>
      <c r="C260" s="10" t="s">
        <v>66</v>
      </c>
    </row>
    <row r="261" spans="1:3">
      <c r="A261" s="13">
        <v>259</v>
      </c>
      <c r="B261" s="11" t="s">
        <v>41</v>
      </c>
      <c r="C261" s="11" t="s">
        <v>67</v>
      </c>
    </row>
    <row r="262" spans="1:3">
      <c r="A262" s="12">
        <v>260</v>
      </c>
      <c r="B262" s="10" t="s">
        <v>41</v>
      </c>
      <c r="C262" s="10" t="s">
        <v>68</v>
      </c>
    </row>
    <row r="263" spans="1:3">
      <c r="A263" s="13">
        <v>261</v>
      </c>
      <c r="B263" s="11" t="s">
        <v>41</v>
      </c>
      <c r="C263" s="11" t="s">
        <v>69</v>
      </c>
    </row>
    <row r="264" spans="1:3">
      <c r="A264" s="12">
        <v>262</v>
      </c>
      <c r="B264" s="10" t="s">
        <v>36</v>
      </c>
      <c r="C264" s="10" t="s">
        <v>70</v>
      </c>
    </row>
    <row r="265" spans="1:3">
      <c r="A265" s="13">
        <v>263</v>
      </c>
      <c r="B265" s="11" t="s">
        <v>45</v>
      </c>
      <c r="C265" s="11" t="s">
        <v>71</v>
      </c>
    </row>
    <row r="266" spans="1:3">
      <c r="A266" s="12">
        <v>264</v>
      </c>
      <c r="B266" s="10" t="s">
        <v>45</v>
      </c>
      <c r="C266" s="10" t="s">
        <v>72</v>
      </c>
    </row>
    <row r="267" spans="1:3">
      <c r="A267" s="13">
        <v>265</v>
      </c>
      <c r="B267" s="11" t="s">
        <v>41</v>
      </c>
      <c r="C267" s="11" t="s">
        <v>73</v>
      </c>
    </row>
    <row r="268" spans="1:3">
      <c r="A268" s="12">
        <v>266</v>
      </c>
      <c r="B268" s="10" t="s">
        <v>41</v>
      </c>
      <c r="C268" s="10" t="s">
        <v>74</v>
      </c>
    </row>
    <row r="269" spans="1:3">
      <c r="A269" s="13">
        <v>267</v>
      </c>
      <c r="B269" s="11" t="s">
        <v>33</v>
      </c>
      <c r="C269" s="11" t="s">
        <v>75</v>
      </c>
    </row>
    <row r="270" spans="1:3">
      <c r="A270" s="12">
        <v>268</v>
      </c>
      <c r="B270" s="10" t="s">
        <v>36</v>
      </c>
      <c r="C270" s="10" t="s">
        <v>76</v>
      </c>
    </row>
    <row r="271" spans="1:3">
      <c r="A271" s="13">
        <v>269</v>
      </c>
      <c r="B271" s="11" t="s">
        <v>41</v>
      </c>
      <c r="C271" s="11" t="s">
        <v>77</v>
      </c>
    </row>
    <row r="272" spans="1:3">
      <c r="A272" s="12">
        <v>270</v>
      </c>
      <c r="B272" s="10" t="s">
        <v>41</v>
      </c>
      <c r="C272" s="10" t="s">
        <v>78</v>
      </c>
    </row>
    <row r="273" spans="1:3">
      <c r="A273" s="13">
        <v>271</v>
      </c>
      <c r="B273" s="11" t="s">
        <v>41</v>
      </c>
      <c r="C273" s="11" t="s">
        <v>79</v>
      </c>
    </row>
    <row r="274" spans="1:3">
      <c r="A274" s="12">
        <v>272</v>
      </c>
      <c r="B274" s="10" t="s">
        <v>36</v>
      </c>
      <c r="C274" s="10" t="s">
        <v>80</v>
      </c>
    </row>
    <row r="275" spans="1:3">
      <c r="A275" s="13">
        <v>273</v>
      </c>
      <c r="B275" s="11" t="s">
        <v>33</v>
      </c>
      <c r="C275" s="11" t="s">
        <v>81</v>
      </c>
    </row>
    <row r="276" spans="1:3">
      <c r="A276" s="12">
        <v>274</v>
      </c>
      <c r="B276" s="10" t="s">
        <v>36</v>
      </c>
      <c r="C276" s="10" t="s">
        <v>82</v>
      </c>
    </row>
    <row r="277" spans="1:3">
      <c r="A277" s="13">
        <v>275</v>
      </c>
      <c r="B277" s="11" t="s">
        <v>45</v>
      </c>
      <c r="C277" s="11" t="s">
        <v>83</v>
      </c>
    </row>
    <row r="278" spans="1:3">
      <c r="A278" s="12">
        <v>276</v>
      </c>
      <c r="B278" s="10" t="s">
        <v>45</v>
      </c>
      <c r="C278" s="10" t="s">
        <v>84</v>
      </c>
    </row>
    <row r="279" spans="1:3">
      <c r="A279" s="13">
        <v>277</v>
      </c>
      <c r="B279" s="11" t="s">
        <v>41</v>
      </c>
      <c r="C279" s="11" t="s">
        <v>85</v>
      </c>
    </row>
    <row r="280" spans="1:3">
      <c r="A280" s="12">
        <v>278</v>
      </c>
      <c r="B280" s="10" t="s">
        <v>38</v>
      </c>
      <c r="C280" s="10" t="s">
        <v>86</v>
      </c>
    </row>
    <row r="281" spans="1:3">
      <c r="A281" s="13">
        <v>279</v>
      </c>
      <c r="B281" s="11" t="s">
        <v>41</v>
      </c>
      <c r="C281" s="11" t="s">
        <v>87</v>
      </c>
    </row>
    <row r="282" spans="1:3">
      <c r="A282" s="12">
        <v>280</v>
      </c>
      <c r="B282" s="10" t="s">
        <v>38</v>
      </c>
      <c r="C282" s="10" t="s">
        <v>88</v>
      </c>
    </row>
    <row r="283" spans="1:3">
      <c r="A283" s="13">
        <v>281</v>
      </c>
      <c r="B283" s="11" t="s">
        <v>45</v>
      </c>
      <c r="C283" s="11" t="s">
        <v>89</v>
      </c>
    </row>
    <row r="284" spans="1:3">
      <c r="A284" s="12">
        <v>282</v>
      </c>
      <c r="B284" s="10" t="s">
        <v>33</v>
      </c>
      <c r="C284" s="10" t="s">
        <v>90</v>
      </c>
    </row>
    <row r="285" spans="1:3">
      <c r="A285" s="13">
        <v>283</v>
      </c>
      <c r="B285" s="11" t="s">
        <v>41</v>
      </c>
      <c r="C285" s="11" t="s">
        <v>91</v>
      </c>
    </row>
    <row r="286" spans="1:3">
      <c r="A286" s="12">
        <v>284</v>
      </c>
      <c r="B286" s="10" t="s">
        <v>45</v>
      </c>
      <c r="C286" s="10" t="s">
        <v>92</v>
      </c>
    </row>
    <row r="287" spans="1:3">
      <c r="A287" s="13">
        <v>285</v>
      </c>
      <c r="B287" s="11" t="s">
        <v>33</v>
      </c>
      <c r="C287" s="11" t="s">
        <v>93</v>
      </c>
    </row>
    <row r="288" spans="1:3">
      <c r="A288" s="12">
        <v>286</v>
      </c>
      <c r="B288" s="10" t="s">
        <v>45</v>
      </c>
      <c r="C288" s="10" t="s">
        <v>94</v>
      </c>
    </row>
    <row r="289" spans="1:3">
      <c r="A289" s="13">
        <v>287</v>
      </c>
      <c r="B289" s="11" t="s">
        <v>33</v>
      </c>
      <c r="C289" s="11" t="s">
        <v>95</v>
      </c>
    </row>
    <row r="290" spans="1:3">
      <c r="A290" s="12">
        <v>288</v>
      </c>
      <c r="B290" s="10" t="s">
        <v>33</v>
      </c>
      <c r="C290" s="10" t="s">
        <v>96</v>
      </c>
    </row>
    <row r="291" spans="1:3">
      <c r="A291" s="13">
        <v>289</v>
      </c>
      <c r="B291" s="11" t="s">
        <v>41</v>
      </c>
      <c r="C291" s="11" t="s">
        <v>97</v>
      </c>
    </row>
    <row r="292" spans="1:3">
      <c r="A292" s="12">
        <v>290</v>
      </c>
      <c r="B292" s="10" t="s">
        <v>33</v>
      </c>
      <c r="C292" s="10" t="s">
        <v>34</v>
      </c>
    </row>
    <row r="293" spans="1:3">
      <c r="A293" s="13">
        <v>291</v>
      </c>
      <c r="B293" s="11" t="s">
        <v>36</v>
      </c>
      <c r="C293" s="11" t="s">
        <v>37</v>
      </c>
    </row>
    <row r="294" spans="1:3">
      <c r="A294" s="12">
        <v>292</v>
      </c>
      <c r="B294" s="10" t="s">
        <v>38</v>
      </c>
      <c r="C294" s="10" t="s">
        <v>39</v>
      </c>
    </row>
    <row r="295" spans="1:3">
      <c r="A295" s="13">
        <v>293</v>
      </c>
      <c r="B295" s="11" t="s">
        <v>41</v>
      </c>
      <c r="C295" s="11" t="s">
        <v>42</v>
      </c>
    </row>
    <row r="296" spans="1:3">
      <c r="A296" s="12">
        <v>294</v>
      </c>
      <c r="B296" s="10" t="s">
        <v>41</v>
      </c>
      <c r="C296" s="10" t="s">
        <v>43</v>
      </c>
    </row>
    <row r="297" spans="1:3">
      <c r="A297" s="13">
        <v>295</v>
      </c>
      <c r="B297" s="11" t="s">
        <v>38</v>
      </c>
      <c r="C297" s="11" t="s">
        <v>44</v>
      </c>
    </row>
    <row r="298" spans="1:3">
      <c r="A298" s="12">
        <v>296</v>
      </c>
      <c r="B298" s="10" t="s">
        <v>45</v>
      </c>
      <c r="C298" s="10" t="s">
        <v>46</v>
      </c>
    </row>
    <row r="299" spans="1:3">
      <c r="A299" s="13">
        <v>297</v>
      </c>
      <c r="B299" s="11" t="s">
        <v>45</v>
      </c>
      <c r="C299" s="11" t="s">
        <v>47</v>
      </c>
    </row>
    <row r="300" spans="1:3">
      <c r="A300" s="12">
        <v>298</v>
      </c>
      <c r="B300" s="10" t="s">
        <v>45</v>
      </c>
      <c r="C300" s="10" t="s">
        <v>48</v>
      </c>
    </row>
    <row r="301" spans="1:3">
      <c r="A301" s="13">
        <v>299</v>
      </c>
      <c r="B301" s="11" t="s">
        <v>38</v>
      </c>
      <c r="C301" s="11" t="s">
        <v>49</v>
      </c>
    </row>
    <row r="302" spans="1:3">
      <c r="A302" s="12">
        <v>300</v>
      </c>
      <c r="B302" s="10" t="s">
        <v>41</v>
      </c>
      <c r="C302" s="10" t="s">
        <v>98</v>
      </c>
    </row>
    <row r="303" spans="1:3">
      <c r="A303" s="13">
        <v>301</v>
      </c>
      <c r="B303" s="11" t="s">
        <v>45</v>
      </c>
      <c r="C303" s="11" t="s">
        <v>50</v>
      </c>
    </row>
    <row r="304" spans="1:3">
      <c r="A304" s="12">
        <v>302</v>
      </c>
      <c r="B304" s="10" t="s">
        <v>33</v>
      </c>
      <c r="C304" s="10" t="s">
        <v>51</v>
      </c>
    </row>
    <row r="305" spans="1:3">
      <c r="A305" s="13">
        <v>303</v>
      </c>
      <c r="B305" s="11" t="s">
        <v>45</v>
      </c>
      <c r="C305" s="11" t="s">
        <v>53</v>
      </c>
    </row>
    <row r="306" spans="1:3">
      <c r="A306" s="12">
        <v>304</v>
      </c>
      <c r="B306" s="10" t="s">
        <v>38</v>
      </c>
      <c r="C306" s="10" t="s">
        <v>54</v>
      </c>
    </row>
    <row r="307" spans="1:3">
      <c r="A307" s="13">
        <v>305</v>
      </c>
      <c r="B307" s="11" t="s">
        <v>41</v>
      </c>
      <c r="C307" s="11" t="s">
        <v>55</v>
      </c>
    </row>
    <row r="308" spans="1:3">
      <c r="A308" s="12">
        <v>306</v>
      </c>
      <c r="B308" s="10" t="s">
        <v>38</v>
      </c>
      <c r="C308" s="10" t="s">
        <v>56</v>
      </c>
    </row>
    <row r="309" spans="1:3">
      <c r="A309" s="13">
        <v>307</v>
      </c>
      <c r="B309" s="11" t="s">
        <v>41</v>
      </c>
      <c r="C309" s="11" t="s">
        <v>57</v>
      </c>
    </row>
    <row r="310" spans="1:3">
      <c r="A310" s="12">
        <v>308</v>
      </c>
      <c r="B310" s="10" t="s">
        <v>38</v>
      </c>
      <c r="C310" s="10" t="s">
        <v>58</v>
      </c>
    </row>
    <row r="311" spans="1:3">
      <c r="A311" s="13">
        <v>309</v>
      </c>
      <c r="B311" s="11" t="s">
        <v>41</v>
      </c>
      <c r="C311" s="11" t="s">
        <v>59</v>
      </c>
    </row>
    <row r="312" spans="1:3">
      <c r="A312" s="12">
        <v>310</v>
      </c>
      <c r="B312" s="10" t="s">
        <v>33</v>
      </c>
      <c r="C312" s="10" t="s">
        <v>60</v>
      </c>
    </row>
    <row r="313" spans="1:3">
      <c r="A313" s="13">
        <v>311</v>
      </c>
      <c r="B313" s="11" t="s">
        <v>33</v>
      </c>
      <c r="C313" s="11" t="s">
        <v>61</v>
      </c>
    </row>
    <row r="314" spans="1:3">
      <c r="A314" s="12">
        <v>312</v>
      </c>
      <c r="B314" s="10" t="s">
        <v>41</v>
      </c>
      <c r="C314" s="10" t="s">
        <v>62</v>
      </c>
    </row>
    <row r="315" spans="1:3">
      <c r="A315" s="13">
        <v>313</v>
      </c>
      <c r="B315" s="11" t="s">
        <v>33</v>
      </c>
      <c r="C315" s="11" t="s">
        <v>63</v>
      </c>
    </row>
    <row r="316" spans="1:3">
      <c r="A316" s="12">
        <v>314</v>
      </c>
      <c r="B316" s="10" t="s">
        <v>36</v>
      </c>
      <c r="C316" s="10" t="s">
        <v>64</v>
      </c>
    </row>
    <row r="317" spans="1:3">
      <c r="A317" s="13">
        <v>315</v>
      </c>
      <c r="B317" s="11" t="s">
        <v>41</v>
      </c>
      <c r="C317" s="11" t="s">
        <v>65</v>
      </c>
    </row>
    <row r="318" spans="1:3">
      <c r="A318" s="12">
        <v>316</v>
      </c>
      <c r="B318" s="10" t="s">
        <v>38</v>
      </c>
      <c r="C318" s="10" t="s">
        <v>66</v>
      </c>
    </row>
    <row r="319" spans="1:3">
      <c r="A319" s="13">
        <v>317</v>
      </c>
      <c r="B319" s="11" t="s">
        <v>41</v>
      </c>
      <c r="C319" s="11" t="s">
        <v>67</v>
      </c>
    </row>
    <row r="320" spans="1:3">
      <c r="A320" s="12">
        <v>318</v>
      </c>
      <c r="B320" s="10" t="s">
        <v>41</v>
      </c>
      <c r="C320" s="10" t="s">
        <v>68</v>
      </c>
    </row>
    <row r="321" spans="1:3">
      <c r="A321" s="13">
        <v>319</v>
      </c>
      <c r="B321" s="11" t="s">
        <v>41</v>
      </c>
      <c r="C321" s="11" t="s">
        <v>69</v>
      </c>
    </row>
    <row r="322" spans="1:3">
      <c r="A322" s="12">
        <v>320</v>
      </c>
      <c r="B322" s="10" t="s">
        <v>36</v>
      </c>
      <c r="C322" s="10" t="s">
        <v>70</v>
      </c>
    </row>
    <row r="323" spans="1:3">
      <c r="A323" s="13">
        <v>321</v>
      </c>
      <c r="B323" s="11" t="s">
        <v>45</v>
      </c>
      <c r="C323" s="11" t="s">
        <v>71</v>
      </c>
    </row>
    <row r="324" spans="1:3">
      <c r="A324" s="12">
        <v>322</v>
      </c>
      <c r="B324" s="10" t="s">
        <v>45</v>
      </c>
      <c r="C324" s="10" t="s">
        <v>72</v>
      </c>
    </row>
    <row r="325" spans="1:3">
      <c r="A325" s="13">
        <v>323</v>
      </c>
      <c r="B325" s="11" t="s">
        <v>41</v>
      </c>
      <c r="C325" s="11" t="s">
        <v>73</v>
      </c>
    </row>
    <row r="326" spans="1:3">
      <c r="A326" s="12">
        <v>324</v>
      </c>
      <c r="B326" s="10" t="s">
        <v>41</v>
      </c>
      <c r="C326" s="10" t="s">
        <v>74</v>
      </c>
    </row>
    <row r="327" spans="1:3">
      <c r="A327" s="13">
        <v>325</v>
      </c>
      <c r="B327" s="11" t="s">
        <v>33</v>
      </c>
      <c r="C327" s="11" t="s">
        <v>75</v>
      </c>
    </row>
    <row r="328" spans="1:3">
      <c r="A328" s="12">
        <v>326</v>
      </c>
      <c r="B328" s="10" t="s">
        <v>36</v>
      </c>
      <c r="C328" s="10" t="s">
        <v>76</v>
      </c>
    </row>
    <row r="329" spans="1:3">
      <c r="A329" s="13">
        <v>327</v>
      </c>
      <c r="B329" s="11" t="s">
        <v>41</v>
      </c>
      <c r="C329" s="11" t="s">
        <v>77</v>
      </c>
    </row>
    <row r="330" spans="1:3">
      <c r="A330" s="12">
        <v>328</v>
      </c>
      <c r="B330" s="10" t="s">
        <v>41</v>
      </c>
      <c r="C330" s="10" t="s">
        <v>78</v>
      </c>
    </row>
    <row r="331" spans="1:3">
      <c r="A331" s="13">
        <v>329</v>
      </c>
      <c r="B331" s="11" t="s">
        <v>41</v>
      </c>
      <c r="C331" s="11" t="s">
        <v>79</v>
      </c>
    </row>
    <row r="332" spans="1:3">
      <c r="A332" s="12">
        <v>330</v>
      </c>
      <c r="B332" s="10" t="s">
        <v>36</v>
      </c>
      <c r="C332" s="10" t="s">
        <v>80</v>
      </c>
    </row>
    <row r="333" spans="1:3">
      <c r="A333" s="13">
        <v>331</v>
      </c>
      <c r="B333" s="11" t="s">
        <v>33</v>
      </c>
      <c r="C333" s="11" t="s">
        <v>81</v>
      </c>
    </row>
    <row r="334" spans="1:3">
      <c r="A334" s="12">
        <v>332</v>
      </c>
      <c r="B334" s="10" t="s">
        <v>36</v>
      </c>
      <c r="C334" s="10" t="s">
        <v>82</v>
      </c>
    </row>
    <row r="335" spans="1:3">
      <c r="A335" s="13">
        <v>333</v>
      </c>
      <c r="B335" s="11" t="s">
        <v>45</v>
      </c>
      <c r="C335" s="11" t="s">
        <v>83</v>
      </c>
    </row>
    <row r="336" spans="1:3">
      <c r="A336" s="12">
        <v>334</v>
      </c>
      <c r="B336" s="10" t="s">
        <v>45</v>
      </c>
      <c r="C336" s="10" t="s">
        <v>84</v>
      </c>
    </row>
    <row r="337" spans="1:3">
      <c r="A337" s="13">
        <v>335</v>
      </c>
      <c r="B337" s="11" t="s">
        <v>41</v>
      </c>
      <c r="C337" s="11" t="s">
        <v>85</v>
      </c>
    </row>
    <row r="338" spans="1:3">
      <c r="A338" s="12">
        <v>336</v>
      </c>
      <c r="B338" s="10" t="s">
        <v>38</v>
      </c>
      <c r="C338" s="10" t="s">
        <v>86</v>
      </c>
    </row>
    <row r="339" spans="1:3">
      <c r="A339" s="13">
        <v>337</v>
      </c>
      <c r="B339" s="11" t="s">
        <v>41</v>
      </c>
      <c r="C339" s="11" t="s">
        <v>87</v>
      </c>
    </row>
    <row r="340" spans="1:3">
      <c r="A340" s="12">
        <v>338</v>
      </c>
      <c r="B340" s="10" t="s">
        <v>38</v>
      </c>
      <c r="C340" s="10" t="s">
        <v>88</v>
      </c>
    </row>
    <row r="341" spans="1:3">
      <c r="A341" s="13">
        <v>339</v>
      </c>
      <c r="B341" s="11" t="s">
        <v>45</v>
      </c>
      <c r="C341" s="11" t="s">
        <v>89</v>
      </c>
    </row>
    <row r="342" spans="1:3">
      <c r="A342" s="12">
        <v>340</v>
      </c>
      <c r="B342" s="10" t="s">
        <v>33</v>
      </c>
      <c r="C342" s="10" t="s">
        <v>90</v>
      </c>
    </row>
    <row r="343" spans="1:3">
      <c r="A343" s="13">
        <v>341</v>
      </c>
      <c r="B343" s="11" t="s">
        <v>41</v>
      </c>
      <c r="C343" s="11" t="s">
        <v>91</v>
      </c>
    </row>
    <row r="344" spans="1:3">
      <c r="A344" s="12">
        <v>342</v>
      </c>
      <c r="B344" s="10" t="s">
        <v>45</v>
      </c>
      <c r="C344" s="10" t="s">
        <v>92</v>
      </c>
    </row>
    <row r="345" spans="1:3">
      <c r="A345" s="13">
        <v>343</v>
      </c>
      <c r="B345" s="11" t="s">
        <v>33</v>
      </c>
      <c r="C345" s="11" t="s">
        <v>93</v>
      </c>
    </row>
    <row r="346" spans="1:3">
      <c r="A346" s="12">
        <v>344</v>
      </c>
      <c r="B346" s="10" t="s">
        <v>45</v>
      </c>
      <c r="C346" s="10" t="s">
        <v>94</v>
      </c>
    </row>
    <row r="347" spans="1:3">
      <c r="A347" s="13">
        <v>345</v>
      </c>
      <c r="B347" s="11" t="s">
        <v>33</v>
      </c>
      <c r="C347" s="11" t="s">
        <v>95</v>
      </c>
    </row>
    <row r="348" spans="1:3">
      <c r="A348" s="12">
        <v>346</v>
      </c>
      <c r="B348" s="10" t="s">
        <v>33</v>
      </c>
      <c r="C348" s="10" t="s">
        <v>96</v>
      </c>
    </row>
    <row r="349" spans="1:3">
      <c r="A349" s="13">
        <v>347</v>
      </c>
      <c r="B349" s="11" t="s">
        <v>41</v>
      </c>
      <c r="C349" s="11" t="s">
        <v>97</v>
      </c>
    </row>
    <row r="350" spans="1:3">
      <c r="A350" s="12">
        <v>348</v>
      </c>
      <c r="B350" s="10" t="s">
        <v>33</v>
      </c>
      <c r="C350" s="10" t="s">
        <v>34</v>
      </c>
    </row>
    <row r="351" spans="1:3">
      <c r="A351" s="13">
        <v>349</v>
      </c>
      <c r="B351" s="11" t="s">
        <v>36</v>
      </c>
      <c r="C351" s="11" t="s">
        <v>37</v>
      </c>
    </row>
    <row r="352" spans="1:3">
      <c r="A352" s="12">
        <v>350</v>
      </c>
      <c r="B352" s="10" t="s">
        <v>38</v>
      </c>
      <c r="C352" s="10" t="s">
        <v>39</v>
      </c>
    </row>
    <row r="353" spans="1:3">
      <c r="A353" s="13">
        <v>351</v>
      </c>
      <c r="B353" s="11" t="s">
        <v>41</v>
      </c>
      <c r="C353" s="11" t="s">
        <v>42</v>
      </c>
    </row>
    <row r="354" spans="1:3">
      <c r="A354" s="12">
        <v>352</v>
      </c>
      <c r="B354" s="10" t="s">
        <v>41</v>
      </c>
      <c r="C354" s="10" t="s">
        <v>43</v>
      </c>
    </row>
    <row r="355" spans="1:3">
      <c r="A355" s="13">
        <v>353</v>
      </c>
      <c r="B355" s="11" t="s">
        <v>38</v>
      </c>
      <c r="C355" s="11" t="s">
        <v>44</v>
      </c>
    </row>
    <row r="356" spans="1:3">
      <c r="A356" s="12">
        <v>354</v>
      </c>
      <c r="B356" s="10" t="s">
        <v>45</v>
      </c>
      <c r="C356" s="10" t="s">
        <v>46</v>
      </c>
    </row>
    <row r="357" spans="1:3">
      <c r="A357" s="13">
        <v>355</v>
      </c>
      <c r="B357" s="11" t="s">
        <v>45</v>
      </c>
      <c r="C357" s="11" t="s">
        <v>47</v>
      </c>
    </row>
    <row r="358" spans="1:3">
      <c r="A358" s="12">
        <v>356</v>
      </c>
      <c r="B358" s="10" t="s">
        <v>45</v>
      </c>
      <c r="C358" s="10" t="s">
        <v>48</v>
      </c>
    </row>
    <row r="359" spans="1:3">
      <c r="A359" s="13">
        <v>357</v>
      </c>
      <c r="B359" s="11" t="s">
        <v>38</v>
      </c>
      <c r="C359" s="11" t="s">
        <v>49</v>
      </c>
    </row>
    <row r="360" spans="1:3">
      <c r="A360" s="12">
        <v>358</v>
      </c>
      <c r="B360" s="10" t="s">
        <v>41</v>
      </c>
      <c r="C360" s="10" t="s">
        <v>98</v>
      </c>
    </row>
    <row r="361" spans="1:3">
      <c r="A361" s="13">
        <v>359</v>
      </c>
      <c r="B361" s="11" t="s">
        <v>45</v>
      </c>
      <c r="C361" s="11" t="s">
        <v>50</v>
      </c>
    </row>
    <row r="362" spans="1:3">
      <c r="A362" s="12">
        <v>360</v>
      </c>
      <c r="B362" s="10" t="s">
        <v>33</v>
      </c>
      <c r="C362" s="10" t="s">
        <v>51</v>
      </c>
    </row>
    <row r="363" spans="1:3">
      <c r="A363" s="13">
        <v>361</v>
      </c>
      <c r="B363" s="11" t="s">
        <v>45</v>
      </c>
      <c r="C363" s="11" t="s">
        <v>53</v>
      </c>
    </row>
    <row r="364" spans="1:3">
      <c r="A364" s="12">
        <v>362</v>
      </c>
      <c r="B364" s="10" t="s">
        <v>38</v>
      </c>
      <c r="C364" s="10" t="s">
        <v>54</v>
      </c>
    </row>
    <row r="365" spans="1:3">
      <c r="A365" s="13">
        <v>363</v>
      </c>
      <c r="B365" s="11" t="s">
        <v>41</v>
      </c>
      <c r="C365" s="11" t="s">
        <v>55</v>
      </c>
    </row>
    <row r="366" spans="1:3">
      <c r="A366" s="12">
        <v>364</v>
      </c>
      <c r="B366" s="10" t="s">
        <v>38</v>
      </c>
      <c r="C366" s="10" t="s">
        <v>56</v>
      </c>
    </row>
    <row r="367" spans="1:3">
      <c r="A367" s="13">
        <v>365</v>
      </c>
      <c r="B367" s="11" t="s">
        <v>41</v>
      </c>
      <c r="C367" s="11" t="s">
        <v>57</v>
      </c>
    </row>
    <row r="368" spans="1:3">
      <c r="A368" s="12">
        <v>366</v>
      </c>
      <c r="B368" s="10" t="s">
        <v>38</v>
      </c>
      <c r="C368" s="10" t="s">
        <v>58</v>
      </c>
    </row>
    <row r="369" spans="1:3">
      <c r="A369" s="13">
        <v>367</v>
      </c>
      <c r="B369" s="11" t="s">
        <v>41</v>
      </c>
      <c r="C369" s="11" t="s">
        <v>59</v>
      </c>
    </row>
    <row r="370" spans="1:3">
      <c r="A370" s="12">
        <v>368</v>
      </c>
      <c r="B370" s="10" t="s">
        <v>33</v>
      </c>
      <c r="C370" s="10" t="s">
        <v>60</v>
      </c>
    </row>
    <row r="371" spans="1:3">
      <c r="A371" s="13">
        <v>369</v>
      </c>
      <c r="B371" s="11" t="s">
        <v>33</v>
      </c>
      <c r="C371" s="11" t="s">
        <v>61</v>
      </c>
    </row>
    <row r="372" spans="1:3">
      <c r="A372" s="12">
        <v>370</v>
      </c>
      <c r="B372" s="10" t="s">
        <v>41</v>
      </c>
      <c r="C372" s="10" t="s">
        <v>62</v>
      </c>
    </row>
    <row r="373" spans="1:3">
      <c r="A373" s="13">
        <v>371</v>
      </c>
      <c r="B373" s="11" t="s">
        <v>33</v>
      </c>
      <c r="C373" s="11" t="s">
        <v>63</v>
      </c>
    </row>
    <row r="374" spans="1:3">
      <c r="A374" s="12">
        <v>372</v>
      </c>
      <c r="B374" s="10" t="s">
        <v>36</v>
      </c>
      <c r="C374" s="10" t="s">
        <v>64</v>
      </c>
    </row>
    <row r="375" spans="1:3">
      <c r="A375" s="13">
        <v>373</v>
      </c>
      <c r="B375" s="11" t="s">
        <v>41</v>
      </c>
      <c r="C375" s="11" t="s">
        <v>65</v>
      </c>
    </row>
    <row r="376" spans="1:3">
      <c r="A376" s="12">
        <v>374</v>
      </c>
      <c r="B376" s="10" t="s">
        <v>38</v>
      </c>
      <c r="C376" s="10" t="s">
        <v>66</v>
      </c>
    </row>
    <row r="377" spans="1:3">
      <c r="A377" s="13">
        <v>375</v>
      </c>
      <c r="B377" s="11" t="s">
        <v>41</v>
      </c>
      <c r="C377" s="11" t="s">
        <v>67</v>
      </c>
    </row>
    <row r="378" spans="1:3">
      <c r="A378" s="12">
        <v>376</v>
      </c>
      <c r="B378" s="10" t="s">
        <v>41</v>
      </c>
      <c r="C378" s="10" t="s">
        <v>68</v>
      </c>
    </row>
    <row r="379" spans="1:3">
      <c r="A379" s="13">
        <v>377</v>
      </c>
      <c r="B379" s="11" t="s">
        <v>41</v>
      </c>
      <c r="C379" s="11" t="s">
        <v>69</v>
      </c>
    </row>
    <row r="380" spans="1:3">
      <c r="A380" s="12">
        <v>378</v>
      </c>
      <c r="B380" s="10" t="s">
        <v>36</v>
      </c>
      <c r="C380" s="10" t="s">
        <v>70</v>
      </c>
    </row>
    <row r="381" spans="1:3">
      <c r="A381" s="13">
        <v>379</v>
      </c>
      <c r="B381" s="11" t="s">
        <v>45</v>
      </c>
      <c r="C381" s="11" t="s">
        <v>71</v>
      </c>
    </row>
    <row r="382" spans="1:3">
      <c r="A382" s="12">
        <v>380</v>
      </c>
      <c r="B382" s="10" t="s">
        <v>45</v>
      </c>
      <c r="C382" s="10" t="s">
        <v>72</v>
      </c>
    </row>
    <row r="383" spans="1:3">
      <c r="A383" s="13">
        <v>381</v>
      </c>
      <c r="B383" s="11" t="s">
        <v>41</v>
      </c>
      <c r="C383" s="11" t="s">
        <v>73</v>
      </c>
    </row>
    <row r="384" spans="1:3">
      <c r="A384" s="12">
        <v>382</v>
      </c>
      <c r="B384" s="10" t="s">
        <v>41</v>
      </c>
      <c r="C384" s="10" t="s">
        <v>74</v>
      </c>
    </row>
    <row r="385" spans="1:3">
      <c r="A385" s="13">
        <v>383</v>
      </c>
      <c r="B385" s="11" t="s">
        <v>33</v>
      </c>
      <c r="C385" s="11" t="s">
        <v>75</v>
      </c>
    </row>
    <row r="386" spans="1:3">
      <c r="A386" s="12">
        <v>384</v>
      </c>
      <c r="B386" s="10" t="s">
        <v>36</v>
      </c>
      <c r="C386" s="10" t="s">
        <v>76</v>
      </c>
    </row>
    <row r="387" spans="1:3">
      <c r="A387" s="13">
        <v>385</v>
      </c>
      <c r="B387" s="11" t="s">
        <v>41</v>
      </c>
      <c r="C387" s="11" t="s">
        <v>77</v>
      </c>
    </row>
    <row r="388" spans="1:3">
      <c r="A388" s="12">
        <v>386</v>
      </c>
      <c r="B388" s="10" t="s">
        <v>41</v>
      </c>
      <c r="C388" s="10" t="s">
        <v>78</v>
      </c>
    </row>
    <row r="389" spans="1:3">
      <c r="A389" s="13">
        <v>387</v>
      </c>
      <c r="B389" s="11" t="s">
        <v>41</v>
      </c>
      <c r="C389" s="11" t="s">
        <v>79</v>
      </c>
    </row>
    <row r="390" spans="1:3">
      <c r="A390" s="12">
        <v>388</v>
      </c>
      <c r="B390" s="10" t="s">
        <v>36</v>
      </c>
      <c r="C390" s="10" t="s">
        <v>80</v>
      </c>
    </row>
    <row r="391" spans="1:3">
      <c r="A391" s="13">
        <v>389</v>
      </c>
      <c r="B391" s="11" t="s">
        <v>33</v>
      </c>
      <c r="C391" s="11" t="s">
        <v>81</v>
      </c>
    </row>
    <row r="392" spans="1:3">
      <c r="A392" s="12">
        <v>390</v>
      </c>
      <c r="B392" s="10" t="s">
        <v>36</v>
      </c>
      <c r="C392" s="10" t="s">
        <v>82</v>
      </c>
    </row>
    <row r="393" spans="1:3">
      <c r="A393" s="13">
        <v>391</v>
      </c>
      <c r="B393" s="11" t="s">
        <v>45</v>
      </c>
      <c r="C393" s="11" t="s">
        <v>83</v>
      </c>
    </row>
    <row r="394" spans="1:3">
      <c r="A394" s="12">
        <v>392</v>
      </c>
      <c r="B394" s="10" t="s">
        <v>45</v>
      </c>
      <c r="C394" s="10" t="s">
        <v>84</v>
      </c>
    </row>
    <row r="395" spans="1:3">
      <c r="A395" s="13">
        <v>393</v>
      </c>
      <c r="B395" s="11" t="s">
        <v>41</v>
      </c>
      <c r="C395" s="11" t="s">
        <v>85</v>
      </c>
    </row>
    <row r="396" spans="1:3">
      <c r="A396" s="12">
        <v>394</v>
      </c>
      <c r="B396" s="10" t="s">
        <v>38</v>
      </c>
      <c r="C396" s="10" t="s">
        <v>86</v>
      </c>
    </row>
    <row r="397" spans="1:3">
      <c r="A397" s="13">
        <v>395</v>
      </c>
      <c r="B397" s="11" t="s">
        <v>41</v>
      </c>
      <c r="C397" s="11" t="s">
        <v>87</v>
      </c>
    </row>
    <row r="398" spans="1:3">
      <c r="A398" s="12">
        <v>396</v>
      </c>
      <c r="B398" s="10" t="s">
        <v>38</v>
      </c>
      <c r="C398" s="10" t="s">
        <v>88</v>
      </c>
    </row>
    <row r="399" spans="1:3">
      <c r="A399" s="13">
        <v>397</v>
      </c>
      <c r="B399" s="11" t="s">
        <v>45</v>
      </c>
      <c r="C399" s="11" t="s">
        <v>89</v>
      </c>
    </row>
    <row r="400" spans="1:3">
      <c r="A400" s="12">
        <v>398</v>
      </c>
      <c r="B400" s="10" t="s">
        <v>33</v>
      </c>
      <c r="C400" s="10" t="s">
        <v>90</v>
      </c>
    </row>
    <row r="401" spans="1:3">
      <c r="A401" s="13">
        <v>399</v>
      </c>
      <c r="B401" s="11" t="s">
        <v>41</v>
      </c>
      <c r="C401" s="11" t="s">
        <v>91</v>
      </c>
    </row>
    <row r="402" spans="1:3">
      <c r="A402" s="12">
        <v>400</v>
      </c>
      <c r="B402" s="10" t="s">
        <v>45</v>
      </c>
      <c r="C402" s="10" t="s">
        <v>92</v>
      </c>
    </row>
    <row r="403" spans="1:3">
      <c r="A403" s="13">
        <v>401</v>
      </c>
      <c r="B403" s="11" t="s">
        <v>33</v>
      </c>
      <c r="C403" s="11" t="s">
        <v>93</v>
      </c>
    </row>
    <row r="404" spans="1:3">
      <c r="A404" s="12">
        <v>402</v>
      </c>
      <c r="B404" s="10" t="s">
        <v>45</v>
      </c>
      <c r="C404" s="10" t="s">
        <v>94</v>
      </c>
    </row>
    <row r="405" spans="1:3">
      <c r="A405" s="13">
        <v>403</v>
      </c>
      <c r="B405" s="11" t="s">
        <v>33</v>
      </c>
      <c r="C405" s="11" t="s">
        <v>95</v>
      </c>
    </row>
    <row r="406" spans="1:3">
      <c r="A406" s="12">
        <v>404</v>
      </c>
      <c r="B406" s="10" t="s">
        <v>33</v>
      </c>
      <c r="C406" s="10" t="s">
        <v>96</v>
      </c>
    </row>
    <row r="407" spans="1:3">
      <c r="A407" s="13">
        <v>405</v>
      </c>
      <c r="B407" s="11" t="s">
        <v>41</v>
      </c>
      <c r="C407" s="11" t="s">
        <v>97</v>
      </c>
    </row>
    <row r="408" spans="1:3">
      <c r="A408" s="12">
        <v>406</v>
      </c>
      <c r="B408" s="10" t="s">
        <v>33</v>
      </c>
      <c r="C408" s="10" t="s">
        <v>34</v>
      </c>
    </row>
    <row r="409" spans="1:3">
      <c r="A409" s="13">
        <v>407</v>
      </c>
      <c r="B409" s="11" t="s">
        <v>36</v>
      </c>
      <c r="C409" s="11" t="s">
        <v>37</v>
      </c>
    </row>
    <row r="410" spans="1:3">
      <c r="A410" s="12">
        <v>408</v>
      </c>
      <c r="B410" s="10" t="s">
        <v>38</v>
      </c>
      <c r="C410" s="10" t="s">
        <v>39</v>
      </c>
    </row>
    <row r="411" spans="1:3">
      <c r="A411" s="13">
        <v>409</v>
      </c>
      <c r="B411" s="11" t="s">
        <v>41</v>
      </c>
      <c r="C411" s="11" t="s">
        <v>42</v>
      </c>
    </row>
    <row r="412" spans="1:3">
      <c r="A412" s="12">
        <v>410</v>
      </c>
      <c r="B412" s="10" t="s">
        <v>41</v>
      </c>
      <c r="C412" s="10" t="s">
        <v>43</v>
      </c>
    </row>
    <row r="413" spans="1:3">
      <c r="A413" s="13">
        <v>411</v>
      </c>
      <c r="B413" s="11" t="s">
        <v>38</v>
      </c>
      <c r="C413" s="11" t="s">
        <v>44</v>
      </c>
    </row>
    <row r="414" spans="1:3">
      <c r="A414" s="12">
        <v>412</v>
      </c>
      <c r="B414" s="10" t="s">
        <v>45</v>
      </c>
      <c r="C414" s="10" t="s">
        <v>46</v>
      </c>
    </row>
    <row r="415" spans="1:3">
      <c r="A415" s="13">
        <v>413</v>
      </c>
      <c r="B415" s="11" t="s">
        <v>45</v>
      </c>
      <c r="C415" s="11" t="s">
        <v>47</v>
      </c>
    </row>
    <row r="416" spans="1:3">
      <c r="A416" s="12">
        <v>414</v>
      </c>
      <c r="B416" s="10" t="s">
        <v>45</v>
      </c>
      <c r="C416" s="10" t="s">
        <v>48</v>
      </c>
    </row>
    <row r="417" spans="1:3">
      <c r="A417" s="13">
        <v>415</v>
      </c>
      <c r="B417" s="11" t="s">
        <v>38</v>
      </c>
      <c r="C417" s="11" t="s">
        <v>49</v>
      </c>
    </row>
    <row r="418" spans="1:3">
      <c r="A418" s="12">
        <v>416</v>
      </c>
      <c r="B418" s="10" t="s">
        <v>41</v>
      </c>
      <c r="C418" s="10" t="s">
        <v>98</v>
      </c>
    </row>
    <row r="419" spans="1:3">
      <c r="A419" s="13">
        <v>417</v>
      </c>
      <c r="B419" s="11" t="s">
        <v>45</v>
      </c>
      <c r="C419" s="11" t="s">
        <v>50</v>
      </c>
    </row>
    <row r="420" spans="1:3">
      <c r="A420" s="12">
        <v>418</v>
      </c>
      <c r="B420" s="10" t="s">
        <v>33</v>
      </c>
      <c r="C420" s="10" t="s">
        <v>51</v>
      </c>
    </row>
    <row r="421" spans="1:3">
      <c r="A421" s="13">
        <v>419</v>
      </c>
      <c r="B421" s="11" t="s">
        <v>45</v>
      </c>
      <c r="C421" s="11" t="s">
        <v>53</v>
      </c>
    </row>
    <row r="422" spans="1:3">
      <c r="A422" s="12">
        <v>420</v>
      </c>
      <c r="B422" s="10" t="s">
        <v>38</v>
      </c>
      <c r="C422" s="10" t="s">
        <v>54</v>
      </c>
    </row>
    <row r="423" spans="1:3">
      <c r="A423" s="13">
        <v>421</v>
      </c>
      <c r="B423" s="11" t="s">
        <v>41</v>
      </c>
      <c r="C423" s="11" t="s">
        <v>55</v>
      </c>
    </row>
    <row r="424" spans="1:3">
      <c r="A424" s="12">
        <v>422</v>
      </c>
      <c r="B424" s="10" t="s">
        <v>38</v>
      </c>
      <c r="C424" s="10" t="s">
        <v>56</v>
      </c>
    </row>
    <row r="425" spans="1:3">
      <c r="A425" s="13">
        <v>423</v>
      </c>
      <c r="B425" s="11" t="s">
        <v>41</v>
      </c>
      <c r="C425" s="11" t="s">
        <v>57</v>
      </c>
    </row>
    <row r="426" spans="1:3">
      <c r="A426" s="12">
        <v>424</v>
      </c>
      <c r="B426" s="10" t="s">
        <v>38</v>
      </c>
      <c r="C426" s="10" t="s">
        <v>58</v>
      </c>
    </row>
    <row r="427" spans="1:3">
      <c r="A427" s="13">
        <v>425</v>
      </c>
      <c r="B427" s="11" t="s">
        <v>41</v>
      </c>
      <c r="C427" s="11" t="s">
        <v>59</v>
      </c>
    </row>
    <row r="428" spans="1:3">
      <c r="A428" s="12">
        <v>426</v>
      </c>
      <c r="B428" s="10" t="s">
        <v>33</v>
      </c>
      <c r="C428" s="10" t="s">
        <v>60</v>
      </c>
    </row>
    <row r="429" spans="1:3">
      <c r="A429" s="13">
        <v>427</v>
      </c>
      <c r="B429" s="11" t="s">
        <v>33</v>
      </c>
      <c r="C429" s="11" t="s">
        <v>61</v>
      </c>
    </row>
    <row r="430" spans="1:3">
      <c r="A430" s="12">
        <v>428</v>
      </c>
      <c r="B430" s="10" t="s">
        <v>41</v>
      </c>
      <c r="C430" s="10" t="s">
        <v>62</v>
      </c>
    </row>
    <row r="431" spans="1:3">
      <c r="A431" s="13">
        <v>429</v>
      </c>
      <c r="B431" s="11" t="s">
        <v>33</v>
      </c>
      <c r="C431" s="11" t="s">
        <v>63</v>
      </c>
    </row>
    <row r="432" spans="1:3">
      <c r="A432" s="12">
        <v>430</v>
      </c>
      <c r="B432" s="10" t="s">
        <v>36</v>
      </c>
      <c r="C432" s="10" t="s">
        <v>64</v>
      </c>
    </row>
    <row r="433" spans="1:3">
      <c r="A433" s="13">
        <v>431</v>
      </c>
      <c r="B433" s="11" t="s">
        <v>41</v>
      </c>
      <c r="C433" s="11" t="s">
        <v>65</v>
      </c>
    </row>
    <row r="434" spans="1:3">
      <c r="A434" s="12">
        <v>432</v>
      </c>
      <c r="B434" s="10" t="s">
        <v>38</v>
      </c>
      <c r="C434" s="10" t="s">
        <v>66</v>
      </c>
    </row>
    <row r="435" spans="1:3">
      <c r="A435" s="13">
        <v>433</v>
      </c>
      <c r="B435" s="11" t="s">
        <v>41</v>
      </c>
      <c r="C435" s="11" t="s">
        <v>67</v>
      </c>
    </row>
    <row r="436" spans="1:3">
      <c r="A436" s="12">
        <v>434</v>
      </c>
      <c r="B436" s="10" t="s">
        <v>41</v>
      </c>
      <c r="C436" s="10" t="s">
        <v>68</v>
      </c>
    </row>
    <row r="437" spans="1:3">
      <c r="A437" s="13">
        <v>435</v>
      </c>
      <c r="B437" s="11" t="s">
        <v>41</v>
      </c>
      <c r="C437" s="11" t="s">
        <v>69</v>
      </c>
    </row>
    <row r="438" spans="1:3">
      <c r="A438" s="12">
        <v>436</v>
      </c>
      <c r="B438" s="10" t="s">
        <v>36</v>
      </c>
      <c r="C438" s="10" t="s">
        <v>70</v>
      </c>
    </row>
    <row r="439" spans="1:3">
      <c r="A439" s="13">
        <v>437</v>
      </c>
      <c r="B439" s="11" t="s">
        <v>45</v>
      </c>
      <c r="C439" s="11" t="s">
        <v>71</v>
      </c>
    </row>
    <row r="440" spans="1:3">
      <c r="A440" s="12">
        <v>438</v>
      </c>
      <c r="B440" s="10" t="s">
        <v>45</v>
      </c>
      <c r="C440" s="10" t="s">
        <v>72</v>
      </c>
    </row>
    <row r="441" spans="1:3">
      <c r="A441" s="13">
        <v>439</v>
      </c>
      <c r="B441" s="11" t="s">
        <v>41</v>
      </c>
      <c r="C441" s="11" t="s">
        <v>73</v>
      </c>
    </row>
    <row r="442" spans="1:3">
      <c r="A442" s="12">
        <v>440</v>
      </c>
      <c r="B442" s="10" t="s">
        <v>41</v>
      </c>
      <c r="C442" s="10" t="s">
        <v>74</v>
      </c>
    </row>
    <row r="443" spans="1:3">
      <c r="A443" s="13">
        <v>441</v>
      </c>
      <c r="B443" s="11" t="s">
        <v>33</v>
      </c>
      <c r="C443" s="11" t="s">
        <v>75</v>
      </c>
    </row>
    <row r="444" spans="1:3">
      <c r="A444" s="12">
        <v>442</v>
      </c>
      <c r="B444" s="10" t="s">
        <v>36</v>
      </c>
      <c r="C444" s="10" t="s">
        <v>76</v>
      </c>
    </row>
    <row r="445" spans="1:3">
      <c r="A445" s="13">
        <v>443</v>
      </c>
      <c r="B445" s="11" t="s">
        <v>41</v>
      </c>
      <c r="C445" s="11" t="s">
        <v>77</v>
      </c>
    </row>
    <row r="446" spans="1:3">
      <c r="A446" s="12">
        <v>444</v>
      </c>
      <c r="B446" s="10" t="s">
        <v>41</v>
      </c>
      <c r="C446" s="10" t="s">
        <v>78</v>
      </c>
    </row>
    <row r="447" spans="1:3">
      <c r="A447" s="13">
        <v>445</v>
      </c>
      <c r="B447" s="11" t="s">
        <v>41</v>
      </c>
      <c r="C447" s="11" t="s">
        <v>79</v>
      </c>
    </row>
    <row r="448" spans="1:3">
      <c r="A448" s="12">
        <v>446</v>
      </c>
      <c r="B448" s="10" t="s">
        <v>36</v>
      </c>
      <c r="C448" s="10" t="s">
        <v>80</v>
      </c>
    </row>
    <row r="449" spans="1:3">
      <c r="A449" s="13">
        <v>447</v>
      </c>
      <c r="B449" s="11" t="s">
        <v>41</v>
      </c>
      <c r="C449" s="11" t="s">
        <v>99</v>
      </c>
    </row>
    <row r="450" spans="1:3">
      <c r="A450" s="12">
        <v>448</v>
      </c>
      <c r="B450" s="10" t="s">
        <v>33</v>
      </c>
      <c r="C450" s="10" t="s">
        <v>81</v>
      </c>
    </row>
    <row r="451" spans="1:3">
      <c r="A451" s="13">
        <v>449</v>
      </c>
      <c r="B451" s="11" t="s">
        <v>36</v>
      </c>
      <c r="C451" s="11" t="s">
        <v>82</v>
      </c>
    </row>
    <row r="452" spans="1:3">
      <c r="A452" s="12">
        <v>450</v>
      </c>
      <c r="B452" s="10" t="s">
        <v>45</v>
      </c>
      <c r="C452" s="10" t="s">
        <v>83</v>
      </c>
    </row>
    <row r="453" spans="1:3">
      <c r="A453" s="13">
        <v>451</v>
      </c>
      <c r="B453" s="11" t="s">
        <v>45</v>
      </c>
      <c r="C453" s="11" t="s">
        <v>84</v>
      </c>
    </row>
    <row r="454" spans="1:3">
      <c r="A454" s="12">
        <v>452</v>
      </c>
      <c r="B454" s="10" t="s">
        <v>41</v>
      </c>
      <c r="C454" s="10" t="s">
        <v>85</v>
      </c>
    </row>
    <row r="455" spans="1:3">
      <c r="A455" s="13">
        <v>453</v>
      </c>
      <c r="B455" s="11" t="s">
        <v>38</v>
      </c>
      <c r="C455" s="11" t="s">
        <v>86</v>
      </c>
    </row>
    <row r="456" spans="1:3">
      <c r="A456" s="12">
        <v>454</v>
      </c>
      <c r="B456" s="10" t="s">
        <v>33</v>
      </c>
      <c r="C456" s="10" t="s">
        <v>100</v>
      </c>
    </row>
    <row r="457" spans="1:3">
      <c r="A457" s="13">
        <v>455</v>
      </c>
      <c r="B457" s="11" t="s">
        <v>41</v>
      </c>
      <c r="C457" s="11" t="s">
        <v>87</v>
      </c>
    </row>
    <row r="458" spans="1:3">
      <c r="A458" s="12">
        <v>456</v>
      </c>
      <c r="B458" s="10" t="s">
        <v>38</v>
      </c>
      <c r="C458" s="10" t="s">
        <v>88</v>
      </c>
    </row>
    <row r="459" spans="1:3">
      <c r="A459" s="13">
        <v>457</v>
      </c>
      <c r="B459" s="11" t="s">
        <v>45</v>
      </c>
      <c r="C459" s="11" t="s">
        <v>89</v>
      </c>
    </row>
    <row r="460" spans="1:3">
      <c r="A460" s="12">
        <v>458</v>
      </c>
      <c r="B460" s="10" t="s">
        <v>33</v>
      </c>
      <c r="C460" s="10" t="s">
        <v>90</v>
      </c>
    </row>
    <row r="461" spans="1:3">
      <c r="A461" s="13">
        <v>459</v>
      </c>
      <c r="B461" s="11" t="s">
        <v>41</v>
      </c>
      <c r="C461" s="11" t="s">
        <v>91</v>
      </c>
    </row>
    <row r="462" spans="1:3">
      <c r="A462" s="12">
        <v>460</v>
      </c>
      <c r="B462" s="10" t="s">
        <v>45</v>
      </c>
      <c r="C462" s="10" t="s">
        <v>92</v>
      </c>
    </row>
    <row r="463" spans="1:3">
      <c r="A463" s="13">
        <v>461</v>
      </c>
      <c r="B463" s="11" t="s">
        <v>33</v>
      </c>
      <c r="C463" s="11" t="s">
        <v>93</v>
      </c>
    </row>
    <row r="464" spans="1:3">
      <c r="A464" s="12">
        <v>462</v>
      </c>
      <c r="B464" s="10" t="s">
        <v>45</v>
      </c>
      <c r="C464" s="10" t="s">
        <v>94</v>
      </c>
    </row>
    <row r="465" spans="1:3">
      <c r="A465" s="13">
        <v>463</v>
      </c>
      <c r="B465" s="11" t="s">
        <v>33</v>
      </c>
      <c r="C465" s="11" t="s">
        <v>95</v>
      </c>
    </row>
    <row r="466" spans="1:3">
      <c r="A466" s="12">
        <v>464</v>
      </c>
      <c r="B466" s="10" t="s">
        <v>33</v>
      </c>
      <c r="C466" s="10" t="s">
        <v>96</v>
      </c>
    </row>
    <row r="467" spans="1:3">
      <c r="A467" s="13">
        <v>465</v>
      </c>
      <c r="B467" s="11" t="s">
        <v>41</v>
      </c>
      <c r="C467" s="11" t="s">
        <v>97</v>
      </c>
    </row>
    <row r="468" spans="1:3">
      <c r="A468" s="12">
        <v>466</v>
      </c>
      <c r="B468" s="10" t="s">
        <v>33</v>
      </c>
      <c r="C468" s="10" t="s">
        <v>34</v>
      </c>
    </row>
    <row r="469" spans="1:3">
      <c r="A469" s="13">
        <v>467</v>
      </c>
      <c r="B469" s="11" t="s">
        <v>36</v>
      </c>
      <c r="C469" s="11" t="s">
        <v>37</v>
      </c>
    </row>
    <row r="470" spans="1:3">
      <c r="A470" s="12">
        <v>468</v>
      </c>
      <c r="B470" s="10" t="s">
        <v>38</v>
      </c>
      <c r="C470" s="10" t="s">
        <v>39</v>
      </c>
    </row>
    <row r="471" spans="1:3">
      <c r="A471" s="13">
        <v>469</v>
      </c>
      <c r="B471" s="11" t="s">
        <v>41</v>
      </c>
      <c r="C471" s="11" t="s">
        <v>42</v>
      </c>
    </row>
    <row r="472" spans="1:3">
      <c r="A472" s="12">
        <v>470</v>
      </c>
      <c r="B472" s="10" t="s">
        <v>41</v>
      </c>
      <c r="C472" s="10" t="s">
        <v>43</v>
      </c>
    </row>
    <row r="473" spans="1:3">
      <c r="A473" s="13">
        <v>471</v>
      </c>
      <c r="B473" s="11" t="s">
        <v>38</v>
      </c>
      <c r="C473" s="11" t="s">
        <v>44</v>
      </c>
    </row>
    <row r="474" spans="1:3">
      <c r="A474" s="12">
        <v>472</v>
      </c>
      <c r="B474" s="10" t="s">
        <v>45</v>
      </c>
      <c r="C474" s="10" t="s">
        <v>46</v>
      </c>
    </row>
    <row r="475" spans="1:3">
      <c r="A475" s="13">
        <v>473</v>
      </c>
      <c r="B475" s="11" t="s">
        <v>45</v>
      </c>
      <c r="C475" s="11" t="s">
        <v>47</v>
      </c>
    </row>
    <row r="476" spans="1:3">
      <c r="A476" s="12">
        <v>474</v>
      </c>
      <c r="B476" s="10" t="s">
        <v>45</v>
      </c>
      <c r="C476" s="10" t="s">
        <v>48</v>
      </c>
    </row>
    <row r="477" spans="1:3">
      <c r="A477" s="13">
        <v>475</v>
      </c>
      <c r="B477" s="11" t="s">
        <v>38</v>
      </c>
      <c r="C477" s="11" t="s">
        <v>49</v>
      </c>
    </row>
    <row r="478" spans="1:3">
      <c r="A478" s="12">
        <v>476</v>
      </c>
      <c r="B478" s="10" t="s">
        <v>41</v>
      </c>
      <c r="C478" s="10" t="s">
        <v>98</v>
      </c>
    </row>
    <row r="479" spans="1:3">
      <c r="A479" s="13">
        <v>477</v>
      </c>
      <c r="B479" s="11" t="s">
        <v>45</v>
      </c>
      <c r="C479" s="11" t="s">
        <v>50</v>
      </c>
    </row>
    <row r="480" spans="1:3">
      <c r="A480" s="12">
        <v>478</v>
      </c>
      <c r="B480" s="10" t="s">
        <v>33</v>
      </c>
      <c r="C480" s="10" t="s">
        <v>51</v>
      </c>
    </row>
    <row r="481" spans="1:3">
      <c r="A481" s="13">
        <v>479</v>
      </c>
      <c r="B481" s="11" t="s">
        <v>45</v>
      </c>
      <c r="C481" s="11" t="s">
        <v>53</v>
      </c>
    </row>
    <row r="482" spans="1:3">
      <c r="A482" s="12">
        <v>480</v>
      </c>
      <c r="B482" s="10" t="s">
        <v>38</v>
      </c>
      <c r="C482" s="10" t="s">
        <v>54</v>
      </c>
    </row>
    <row r="483" spans="1:3">
      <c r="A483" s="13">
        <v>481</v>
      </c>
      <c r="B483" s="11" t="s">
        <v>41</v>
      </c>
      <c r="C483" s="11" t="s">
        <v>55</v>
      </c>
    </row>
    <row r="484" spans="1:3">
      <c r="A484" s="12">
        <v>482</v>
      </c>
      <c r="B484" s="10" t="s">
        <v>38</v>
      </c>
      <c r="C484" s="10" t="s">
        <v>56</v>
      </c>
    </row>
    <row r="485" spans="1:3">
      <c r="A485" s="13">
        <v>483</v>
      </c>
      <c r="B485" s="11" t="s">
        <v>41</v>
      </c>
      <c r="C485" s="11" t="s">
        <v>57</v>
      </c>
    </row>
    <row r="486" spans="1:3">
      <c r="A486" s="12">
        <v>484</v>
      </c>
      <c r="B486" s="10" t="s">
        <v>38</v>
      </c>
      <c r="C486" s="10" t="s">
        <v>58</v>
      </c>
    </row>
    <row r="487" spans="1:3">
      <c r="A487" s="13">
        <v>485</v>
      </c>
      <c r="B487" s="11" t="s">
        <v>41</v>
      </c>
      <c r="C487" s="11" t="s">
        <v>59</v>
      </c>
    </row>
    <row r="488" spans="1:3">
      <c r="A488" s="12">
        <v>486</v>
      </c>
      <c r="B488" s="10" t="s">
        <v>33</v>
      </c>
      <c r="C488" s="10" t="s">
        <v>60</v>
      </c>
    </row>
    <row r="489" spans="1:3">
      <c r="A489" s="13">
        <v>487</v>
      </c>
      <c r="B489" s="11" t="s">
        <v>33</v>
      </c>
      <c r="C489" s="11" t="s">
        <v>61</v>
      </c>
    </row>
    <row r="490" spans="1:3">
      <c r="A490" s="12">
        <v>488</v>
      </c>
      <c r="B490" s="10" t="s">
        <v>41</v>
      </c>
      <c r="C490" s="10" t="s">
        <v>62</v>
      </c>
    </row>
    <row r="491" spans="1:3">
      <c r="A491" s="13">
        <v>489</v>
      </c>
      <c r="B491" s="11" t="s">
        <v>33</v>
      </c>
      <c r="C491" s="11" t="s">
        <v>63</v>
      </c>
    </row>
    <row r="492" spans="1:3">
      <c r="A492" s="12">
        <v>490</v>
      </c>
      <c r="B492" s="10" t="s">
        <v>36</v>
      </c>
      <c r="C492" s="10" t="s">
        <v>64</v>
      </c>
    </row>
    <row r="493" spans="1:3">
      <c r="A493" s="13">
        <v>491</v>
      </c>
      <c r="B493" s="11" t="s">
        <v>41</v>
      </c>
      <c r="C493" s="11" t="s">
        <v>65</v>
      </c>
    </row>
    <row r="494" spans="1:3">
      <c r="A494" s="12">
        <v>492</v>
      </c>
      <c r="B494" s="10" t="s">
        <v>38</v>
      </c>
      <c r="C494" s="10" t="s">
        <v>66</v>
      </c>
    </row>
    <row r="495" spans="1:3">
      <c r="A495" s="13">
        <v>493</v>
      </c>
      <c r="B495" s="11" t="s">
        <v>41</v>
      </c>
      <c r="C495" s="11" t="s">
        <v>67</v>
      </c>
    </row>
    <row r="496" spans="1:3">
      <c r="A496" s="12">
        <v>494</v>
      </c>
      <c r="B496" s="10" t="s">
        <v>41</v>
      </c>
      <c r="C496" s="10" t="s">
        <v>68</v>
      </c>
    </row>
    <row r="497" spans="1:3">
      <c r="A497" s="13">
        <v>495</v>
      </c>
      <c r="B497" s="11" t="s">
        <v>41</v>
      </c>
      <c r="C497" s="11" t="s">
        <v>69</v>
      </c>
    </row>
    <row r="498" spans="1:3">
      <c r="A498" s="12">
        <v>496</v>
      </c>
      <c r="B498" s="10" t="s">
        <v>36</v>
      </c>
      <c r="C498" s="10" t="s">
        <v>70</v>
      </c>
    </row>
    <row r="499" spans="1:3">
      <c r="A499" s="13">
        <v>497</v>
      </c>
      <c r="B499" s="11" t="s">
        <v>45</v>
      </c>
      <c r="C499" s="11" t="s">
        <v>71</v>
      </c>
    </row>
    <row r="500" spans="1:3">
      <c r="A500" s="12">
        <v>498</v>
      </c>
      <c r="B500" s="10" t="s">
        <v>45</v>
      </c>
      <c r="C500" s="10" t="s">
        <v>72</v>
      </c>
    </row>
    <row r="501" spans="1:3">
      <c r="A501" s="13">
        <v>499</v>
      </c>
      <c r="B501" s="11" t="s">
        <v>41</v>
      </c>
      <c r="C501" s="11" t="s">
        <v>73</v>
      </c>
    </row>
    <row r="502" spans="1:3">
      <c r="A502" s="12">
        <v>500</v>
      </c>
      <c r="B502" s="10" t="s">
        <v>41</v>
      </c>
      <c r="C502" s="10" t="s">
        <v>74</v>
      </c>
    </row>
    <row r="503" spans="1:3">
      <c r="A503" s="13">
        <v>501</v>
      </c>
      <c r="B503" s="11" t="s">
        <v>33</v>
      </c>
      <c r="C503" s="11" t="s">
        <v>75</v>
      </c>
    </row>
    <row r="504" spans="1:3">
      <c r="A504" s="12">
        <v>502</v>
      </c>
      <c r="B504" s="10" t="s">
        <v>36</v>
      </c>
      <c r="C504" s="10" t="s">
        <v>76</v>
      </c>
    </row>
    <row r="505" spans="1:3">
      <c r="A505" s="13">
        <v>503</v>
      </c>
      <c r="B505" s="11" t="s">
        <v>41</v>
      </c>
      <c r="C505" s="11" t="s">
        <v>77</v>
      </c>
    </row>
    <row r="506" spans="1:3">
      <c r="A506" s="12">
        <v>504</v>
      </c>
      <c r="B506" s="10" t="s">
        <v>41</v>
      </c>
      <c r="C506" s="10" t="s">
        <v>78</v>
      </c>
    </row>
    <row r="507" spans="1:3">
      <c r="A507" s="13">
        <v>505</v>
      </c>
      <c r="B507" s="11" t="s">
        <v>41</v>
      </c>
      <c r="C507" s="11" t="s">
        <v>79</v>
      </c>
    </row>
    <row r="508" spans="1:3">
      <c r="A508" s="12">
        <v>506</v>
      </c>
      <c r="B508" s="10" t="s">
        <v>36</v>
      </c>
      <c r="C508" s="10" t="s">
        <v>80</v>
      </c>
    </row>
    <row r="509" spans="1:3">
      <c r="A509" s="13">
        <v>507</v>
      </c>
      <c r="B509" s="11" t="s">
        <v>41</v>
      </c>
      <c r="C509" s="11" t="s">
        <v>99</v>
      </c>
    </row>
    <row r="510" spans="1:3">
      <c r="A510" s="12">
        <v>508</v>
      </c>
      <c r="B510" s="10" t="s">
        <v>33</v>
      </c>
      <c r="C510" s="10" t="s">
        <v>81</v>
      </c>
    </row>
    <row r="511" spans="1:3">
      <c r="A511" s="13">
        <v>509</v>
      </c>
      <c r="B511" s="11" t="s">
        <v>36</v>
      </c>
      <c r="C511" s="11" t="s">
        <v>82</v>
      </c>
    </row>
    <row r="512" spans="1:3">
      <c r="A512" s="12">
        <v>510</v>
      </c>
      <c r="B512" s="10" t="s">
        <v>45</v>
      </c>
      <c r="C512" s="10" t="s">
        <v>83</v>
      </c>
    </row>
    <row r="513" spans="1:3">
      <c r="A513" s="13">
        <v>511</v>
      </c>
      <c r="B513" s="11" t="s">
        <v>45</v>
      </c>
      <c r="C513" s="11" t="s">
        <v>84</v>
      </c>
    </row>
    <row r="514" spans="1:3">
      <c r="A514" s="12">
        <v>512</v>
      </c>
      <c r="B514" s="10" t="s">
        <v>41</v>
      </c>
      <c r="C514" s="10" t="s">
        <v>85</v>
      </c>
    </row>
    <row r="515" spans="1:3">
      <c r="A515" s="13">
        <v>513</v>
      </c>
      <c r="B515" s="11" t="s">
        <v>38</v>
      </c>
      <c r="C515" s="11" t="s">
        <v>86</v>
      </c>
    </row>
    <row r="516" spans="1:3">
      <c r="A516" s="12">
        <v>514</v>
      </c>
      <c r="B516" s="10" t="s">
        <v>33</v>
      </c>
      <c r="C516" s="10" t="s">
        <v>100</v>
      </c>
    </row>
    <row r="517" spans="1:3">
      <c r="A517" s="13">
        <v>515</v>
      </c>
      <c r="B517" s="11" t="s">
        <v>41</v>
      </c>
      <c r="C517" s="11" t="s">
        <v>87</v>
      </c>
    </row>
    <row r="518" spans="1:3">
      <c r="A518" s="12">
        <v>516</v>
      </c>
      <c r="B518" s="10" t="s">
        <v>38</v>
      </c>
      <c r="C518" s="10" t="s">
        <v>88</v>
      </c>
    </row>
    <row r="519" spans="1:3">
      <c r="A519" s="13">
        <v>517</v>
      </c>
      <c r="B519" s="11" t="s">
        <v>45</v>
      </c>
      <c r="C519" s="11" t="s">
        <v>89</v>
      </c>
    </row>
    <row r="520" spans="1:3">
      <c r="A520" s="12">
        <v>518</v>
      </c>
      <c r="B520" s="10" t="s">
        <v>33</v>
      </c>
      <c r="C520" s="10" t="s">
        <v>90</v>
      </c>
    </row>
    <row r="521" spans="1:3">
      <c r="A521" s="13">
        <v>519</v>
      </c>
      <c r="B521" s="11" t="s">
        <v>41</v>
      </c>
      <c r="C521" s="11" t="s">
        <v>91</v>
      </c>
    </row>
    <row r="522" spans="1:3">
      <c r="A522" s="12">
        <v>520</v>
      </c>
      <c r="B522" s="10" t="s">
        <v>45</v>
      </c>
      <c r="C522" s="10" t="s">
        <v>92</v>
      </c>
    </row>
    <row r="523" spans="1:3">
      <c r="A523" s="13">
        <v>521</v>
      </c>
      <c r="B523" s="11" t="s">
        <v>33</v>
      </c>
      <c r="C523" s="11" t="s">
        <v>93</v>
      </c>
    </row>
    <row r="524" spans="1:3">
      <c r="A524" s="12">
        <v>522</v>
      </c>
      <c r="B524" s="10" t="s">
        <v>45</v>
      </c>
      <c r="C524" s="10" t="s">
        <v>94</v>
      </c>
    </row>
    <row r="525" spans="1:3">
      <c r="A525" s="13">
        <v>523</v>
      </c>
      <c r="B525" s="11" t="s">
        <v>33</v>
      </c>
      <c r="C525" s="11" t="s">
        <v>95</v>
      </c>
    </row>
    <row r="526" spans="1:3">
      <c r="A526" s="12">
        <v>524</v>
      </c>
      <c r="B526" s="10" t="s">
        <v>33</v>
      </c>
      <c r="C526" s="10" t="s">
        <v>96</v>
      </c>
    </row>
    <row r="527" spans="1:3">
      <c r="A527" s="13">
        <v>525</v>
      </c>
      <c r="B527" s="11" t="s">
        <v>38</v>
      </c>
      <c r="C527" s="11" t="s">
        <v>101</v>
      </c>
    </row>
    <row r="528" spans="1:3">
      <c r="A528" s="12">
        <v>526</v>
      </c>
      <c r="B528" s="10" t="s">
        <v>41</v>
      </c>
      <c r="C528" s="10" t="s">
        <v>97</v>
      </c>
    </row>
    <row r="529" spans="1:3">
      <c r="A529" s="13">
        <v>527</v>
      </c>
      <c r="B529" s="11" t="s">
        <v>33</v>
      </c>
      <c r="C529" s="11" t="s">
        <v>34</v>
      </c>
    </row>
    <row r="530" spans="1:3">
      <c r="A530" s="12">
        <v>528</v>
      </c>
      <c r="B530" s="10" t="s">
        <v>36</v>
      </c>
      <c r="C530" s="10" t="s">
        <v>37</v>
      </c>
    </row>
    <row r="531" spans="1:3">
      <c r="A531" s="13">
        <v>529</v>
      </c>
      <c r="B531" s="11" t="s">
        <v>38</v>
      </c>
      <c r="C531" s="11" t="s">
        <v>39</v>
      </c>
    </row>
    <row r="532" spans="1:3">
      <c r="A532" s="12">
        <v>530</v>
      </c>
      <c r="B532" s="10" t="s">
        <v>41</v>
      </c>
      <c r="C532" s="10" t="s">
        <v>42</v>
      </c>
    </row>
    <row r="533" spans="1:3">
      <c r="A533" s="13">
        <v>531</v>
      </c>
      <c r="B533" s="11" t="s">
        <v>41</v>
      </c>
      <c r="C533" s="11" t="s">
        <v>43</v>
      </c>
    </row>
    <row r="534" spans="1:3">
      <c r="A534" s="12">
        <v>532</v>
      </c>
      <c r="B534" s="10" t="s">
        <v>38</v>
      </c>
      <c r="C534" s="10" t="s">
        <v>44</v>
      </c>
    </row>
    <row r="535" spans="1:3">
      <c r="A535" s="13">
        <v>533</v>
      </c>
      <c r="B535" s="11" t="s">
        <v>45</v>
      </c>
      <c r="C535" s="11" t="s">
        <v>46</v>
      </c>
    </row>
    <row r="536" spans="1:3">
      <c r="A536" s="12">
        <v>534</v>
      </c>
      <c r="B536" s="10" t="s">
        <v>45</v>
      </c>
      <c r="C536" s="10" t="s">
        <v>47</v>
      </c>
    </row>
    <row r="537" spans="1:3">
      <c r="A537" s="13">
        <v>535</v>
      </c>
      <c r="B537" s="11" t="s">
        <v>45</v>
      </c>
      <c r="C537" s="11" t="s">
        <v>48</v>
      </c>
    </row>
    <row r="538" spans="1:3">
      <c r="A538" s="12">
        <v>536</v>
      </c>
      <c r="B538" s="10" t="s">
        <v>38</v>
      </c>
      <c r="C538" s="10" t="s">
        <v>49</v>
      </c>
    </row>
    <row r="539" spans="1:3">
      <c r="A539" s="13">
        <v>537</v>
      </c>
      <c r="B539" s="11" t="s">
        <v>41</v>
      </c>
      <c r="C539" s="11" t="s">
        <v>98</v>
      </c>
    </row>
    <row r="540" spans="1:3">
      <c r="A540" s="12">
        <v>538</v>
      </c>
      <c r="B540" s="10" t="s">
        <v>45</v>
      </c>
      <c r="C540" s="10" t="s">
        <v>50</v>
      </c>
    </row>
    <row r="541" spans="1:3">
      <c r="A541" s="13">
        <v>539</v>
      </c>
      <c r="B541" s="11" t="s">
        <v>33</v>
      </c>
      <c r="C541" s="11" t="s">
        <v>51</v>
      </c>
    </row>
    <row r="542" spans="1:3">
      <c r="A542" s="12">
        <v>540</v>
      </c>
      <c r="B542" s="10" t="s">
        <v>45</v>
      </c>
      <c r="C542" s="10" t="s">
        <v>53</v>
      </c>
    </row>
    <row r="543" spans="1:3">
      <c r="A543" s="13">
        <v>541</v>
      </c>
      <c r="B543" s="11" t="s">
        <v>38</v>
      </c>
      <c r="C543" s="11" t="s">
        <v>54</v>
      </c>
    </row>
    <row r="544" spans="1:3">
      <c r="A544" s="12">
        <v>542</v>
      </c>
      <c r="B544" s="10" t="s">
        <v>41</v>
      </c>
      <c r="C544" s="10" t="s">
        <v>55</v>
      </c>
    </row>
    <row r="545" spans="1:3">
      <c r="A545" s="13">
        <v>543</v>
      </c>
      <c r="B545" s="11" t="s">
        <v>38</v>
      </c>
      <c r="C545" s="11" t="s">
        <v>56</v>
      </c>
    </row>
    <row r="546" spans="1:3">
      <c r="A546" s="12">
        <v>544</v>
      </c>
      <c r="B546" s="10" t="s">
        <v>41</v>
      </c>
      <c r="C546" s="10" t="s">
        <v>57</v>
      </c>
    </row>
    <row r="547" spans="1:3">
      <c r="A547" s="13">
        <v>545</v>
      </c>
      <c r="B547" s="11" t="s">
        <v>38</v>
      </c>
      <c r="C547" s="11" t="s">
        <v>58</v>
      </c>
    </row>
    <row r="548" spans="1:3">
      <c r="A548" s="12">
        <v>546</v>
      </c>
      <c r="B548" s="10" t="s">
        <v>41</v>
      </c>
      <c r="C548" s="10" t="s">
        <v>59</v>
      </c>
    </row>
    <row r="549" spans="1:3">
      <c r="A549" s="13">
        <v>547</v>
      </c>
      <c r="B549" s="11" t="s">
        <v>33</v>
      </c>
      <c r="C549" s="11" t="s">
        <v>60</v>
      </c>
    </row>
    <row r="550" spans="1:3">
      <c r="A550" s="12">
        <v>548</v>
      </c>
      <c r="B550" s="10" t="s">
        <v>33</v>
      </c>
      <c r="C550" s="10" t="s">
        <v>61</v>
      </c>
    </row>
    <row r="551" spans="1:3">
      <c r="A551" s="13">
        <v>549</v>
      </c>
      <c r="B551" s="11" t="s">
        <v>41</v>
      </c>
      <c r="C551" s="11" t="s">
        <v>62</v>
      </c>
    </row>
    <row r="552" spans="1:3">
      <c r="A552" s="12">
        <v>550</v>
      </c>
      <c r="B552" s="10" t="s">
        <v>33</v>
      </c>
      <c r="C552" s="10" t="s">
        <v>63</v>
      </c>
    </row>
    <row r="553" spans="1:3">
      <c r="A553" s="13">
        <v>551</v>
      </c>
      <c r="B553" s="11" t="s">
        <v>36</v>
      </c>
      <c r="C553" s="11" t="s">
        <v>64</v>
      </c>
    </row>
    <row r="554" spans="1:3">
      <c r="A554" s="12">
        <v>552</v>
      </c>
      <c r="B554" s="10" t="s">
        <v>41</v>
      </c>
      <c r="C554" s="10" t="s">
        <v>65</v>
      </c>
    </row>
    <row r="555" spans="1:3">
      <c r="A555" s="13">
        <v>553</v>
      </c>
      <c r="B555" s="11" t="s">
        <v>38</v>
      </c>
      <c r="C555" s="11" t="s">
        <v>66</v>
      </c>
    </row>
    <row r="556" spans="1:3">
      <c r="A556" s="12">
        <v>554</v>
      </c>
      <c r="B556" s="10" t="s">
        <v>41</v>
      </c>
      <c r="C556" s="10" t="s">
        <v>67</v>
      </c>
    </row>
    <row r="557" spans="1:3">
      <c r="A557" s="13">
        <v>555</v>
      </c>
      <c r="B557" s="11" t="s">
        <v>41</v>
      </c>
      <c r="C557" s="11" t="s">
        <v>68</v>
      </c>
    </row>
    <row r="558" spans="1:3">
      <c r="A558" s="12">
        <v>556</v>
      </c>
      <c r="B558" s="10" t="s">
        <v>41</v>
      </c>
      <c r="C558" s="10" t="s">
        <v>69</v>
      </c>
    </row>
    <row r="559" spans="1:3">
      <c r="A559" s="13">
        <v>557</v>
      </c>
      <c r="B559" s="11" t="s">
        <v>36</v>
      </c>
      <c r="C559" s="11" t="s">
        <v>70</v>
      </c>
    </row>
    <row r="560" spans="1:3">
      <c r="A560" s="12">
        <v>558</v>
      </c>
      <c r="B560" s="10" t="s">
        <v>45</v>
      </c>
      <c r="C560" s="10" t="s">
        <v>71</v>
      </c>
    </row>
    <row r="561" spans="1:3">
      <c r="A561" s="13">
        <v>559</v>
      </c>
      <c r="B561" s="11" t="s">
        <v>45</v>
      </c>
      <c r="C561" s="11" t="s">
        <v>72</v>
      </c>
    </row>
    <row r="562" spans="1:3">
      <c r="A562" s="12">
        <v>560</v>
      </c>
      <c r="B562" s="10" t="s">
        <v>41</v>
      </c>
      <c r="C562" s="10" t="s">
        <v>73</v>
      </c>
    </row>
    <row r="563" spans="1:3">
      <c r="A563" s="13">
        <v>561</v>
      </c>
      <c r="B563" s="11" t="s">
        <v>41</v>
      </c>
      <c r="C563" s="11" t="s">
        <v>74</v>
      </c>
    </row>
    <row r="564" spans="1:3">
      <c r="A564" s="12">
        <v>562</v>
      </c>
      <c r="B564" s="10" t="s">
        <v>33</v>
      </c>
      <c r="C564" s="10" t="s">
        <v>75</v>
      </c>
    </row>
    <row r="565" spans="1:3">
      <c r="A565" s="13">
        <v>563</v>
      </c>
      <c r="B565" s="11" t="s">
        <v>36</v>
      </c>
      <c r="C565" s="11" t="s">
        <v>76</v>
      </c>
    </row>
    <row r="566" spans="1:3">
      <c r="A566" s="12">
        <v>564</v>
      </c>
      <c r="B566" s="10" t="s">
        <v>41</v>
      </c>
      <c r="C566" s="10" t="s">
        <v>77</v>
      </c>
    </row>
    <row r="567" spans="1:3">
      <c r="A567" s="13">
        <v>565</v>
      </c>
      <c r="B567" s="11" t="s">
        <v>41</v>
      </c>
      <c r="C567" s="11" t="s">
        <v>78</v>
      </c>
    </row>
    <row r="568" spans="1:3">
      <c r="A568" s="12">
        <v>566</v>
      </c>
      <c r="B568" s="10" t="s">
        <v>41</v>
      </c>
      <c r="C568" s="10" t="s">
        <v>79</v>
      </c>
    </row>
    <row r="569" spans="1:3">
      <c r="A569" s="13">
        <v>567</v>
      </c>
      <c r="B569" s="11" t="s">
        <v>36</v>
      </c>
      <c r="C569" s="11" t="s">
        <v>80</v>
      </c>
    </row>
    <row r="570" spans="1:3">
      <c r="A570" s="12">
        <v>568</v>
      </c>
      <c r="B570" s="10" t="s">
        <v>41</v>
      </c>
      <c r="C570" s="10" t="s">
        <v>99</v>
      </c>
    </row>
    <row r="571" spans="1:3">
      <c r="A571" s="13">
        <v>569</v>
      </c>
      <c r="B571" s="11" t="s">
        <v>33</v>
      </c>
      <c r="C571" s="11" t="s">
        <v>81</v>
      </c>
    </row>
    <row r="572" spans="1:3">
      <c r="A572" s="12">
        <v>570</v>
      </c>
      <c r="B572" s="10" t="s">
        <v>36</v>
      </c>
      <c r="C572" s="10" t="s">
        <v>82</v>
      </c>
    </row>
    <row r="573" spans="1:3">
      <c r="A573" s="13">
        <v>571</v>
      </c>
      <c r="B573" s="11" t="s">
        <v>45</v>
      </c>
      <c r="C573" s="11" t="s">
        <v>83</v>
      </c>
    </row>
    <row r="574" spans="1:3">
      <c r="A574" s="12">
        <v>572</v>
      </c>
      <c r="B574" s="10" t="s">
        <v>45</v>
      </c>
      <c r="C574" s="10" t="s">
        <v>84</v>
      </c>
    </row>
    <row r="575" spans="1:3">
      <c r="A575" s="13">
        <v>573</v>
      </c>
      <c r="B575" s="11" t="s">
        <v>41</v>
      </c>
      <c r="C575" s="11" t="s">
        <v>85</v>
      </c>
    </row>
    <row r="576" spans="1:3">
      <c r="A576" s="12">
        <v>574</v>
      </c>
      <c r="B576" s="10" t="s">
        <v>38</v>
      </c>
      <c r="C576" s="10" t="s">
        <v>86</v>
      </c>
    </row>
    <row r="577" spans="1:3">
      <c r="A577" s="13">
        <v>575</v>
      </c>
      <c r="B577" s="11" t="s">
        <v>33</v>
      </c>
      <c r="C577" s="11" t="s">
        <v>100</v>
      </c>
    </row>
    <row r="578" spans="1:3">
      <c r="A578" s="12">
        <v>576</v>
      </c>
      <c r="B578" s="10" t="s">
        <v>41</v>
      </c>
      <c r="C578" s="10" t="s">
        <v>87</v>
      </c>
    </row>
    <row r="579" spans="1:3">
      <c r="A579" s="13">
        <v>577</v>
      </c>
      <c r="B579" s="11" t="s">
        <v>38</v>
      </c>
      <c r="C579" s="11" t="s">
        <v>88</v>
      </c>
    </row>
    <row r="580" spans="1:3">
      <c r="A580" s="12">
        <v>578</v>
      </c>
      <c r="B580" s="10" t="s">
        <v>45</v>
      </c>
      <c r="C580" s="10" t="s">
        <v>89</v>
      </c>
    </row>
    <row r="581" spans="1:3">
      <c r="A581" s="13">
        <v>579</v>
      </c>
      <c r="B581" s="11" t="s">
        <v>33</v>
      </c>
      <c r="C581" s="11" t="s">
        <v>90</v>
      </c>
    </row>
    <row r="582" spans="1:3">
      <c r="A582" s="12">
        <v>580</v>
      </c>
      <c r="B582" s="10" t="s">
        <v>41</v>
      </c>
      <c r="C582" s="10" t="s">
        <v>91</v>
      </c>
    </row>
    <row r="583" spans="1:3">
      <c r="A583" s="13">
        <v>581</v>
      </c>
      <c r="B583" s="11" t="s">
        <v>45</v>
      </c>
      <c r="C583" s="11" t="s">
        <v>92</v>
      </c>
    </row>
    <row r="584" spans="1:3">
      <c r="A584" s="12">
        <v>582</v>
      </c>
      <c r="B584" s="10" t="s">
        <v>33</v>
      </c>
      <c r="C584" s="10" t="s">
        <v>93</v>
      </c>
    </row>
    <row r="585" spans="1:3">
      <c r="A585" s="13">
        <v>583</v>
      </c>
      <c r="B585" s="11" t="s">
        <v>45</v>
      </c>
      <c r="C585" s="11" t="s">
        <v>94</v>
      </c>
    </row>
    <row r="586" spans="1:3">
      <c r="A586" s="12">
        <v>584</v>
      </c>
      <c r="B586" s="10" t="s">
        <v>33</v>
      </c>
      <c r="C586" s="10" t="s">
        <v>95</v>
      </c>
    </row>
    <row r="587" spans="1:3">
      <c r="A587" s="13">
        <v>585</v>
      </c>
      <c r="B587" s="11" t="s">
        <v>33</v>
      </c>
      <c r="C587" s="11" t="s">
        <v>96</v>
      </c>
    </row>
    <row r="588" spans="1:3">
      <c r="A588" s="12">
        <v>586</v>
      </c>
      <c r="B588" s="10" t="s">
        <v>38</v>
      </c>
      <c r="C588" s="10" t="s">
        <v>101</v>
      </c>
    </row>
    <row r="589" spans="1:3">
      <c r="A589" s="13">
        <v>587</v>
      </c>
      <c r="B589" s="11" t="s">
        <v>41</v>
      </c>
      <c r="C589" s="11" t="s">
        <v>97</v>
      </c>
    </row>
    <row r="590" spans="1:3">
      <c r="A590" s="12">
        <v>588</v>
      </c>
      <c r="B590" s="10" t="s">
        <v>33</v>
      </c>
      <c r="C590" s="10" t="s">
        <v>34</v>
      </c>
    </row>
    <row r="591" spans="1:3">
      <c r="A591" s="13">
        <v>589</v>
      </c>
      <c r="B591" s="11" t="s">
        <v>36</v>
      </c>
      <c r="C591" s="11" t="s">
        <v>37</v>
      </c>
    </row>
    <row r="592" spans="1:3">
      <c r="A592" s="12">
        <v>590</v>
      </c>
      <c r="B592" s="10" t="s">
        <v>38</v>
      </c>
      <c r="C592" s="10" t="s">
        <v>39</v>
      </c>
    </row>
    <row r="593" spans="1:3">
      <c r="A593" s="13">
        <v>591</v>
      </c>
      <c r="B593" s="11" t="s">
        <v>41</v>
      </c>
      <c r="C593" s="11" t="s">
        <v>42</v>
      </c>
    </row>
    <row r="594" spans="1:3">
      <c r="A594" s="12">
        <v>592</v>
      </c>
      <c r="B594" s="10" t="s">
        <v>41</v>
      </c>
      <c r="C594" s="10" t="s">
        <v>43</v>
      </c>
    </row>
    <row r="595" spans="1:3">
      <c r="A595" s="13">
        <v>593</v>
      </c>
      <c r="B595" s="11" t="s">
        <v>38</v>
      </c>
      <c r="C595" s="11" t="s">
        <v>44</v>
      </c>
    </row>
    <row r="596" spans="1:3">
      <c r="A596" s="12">
        <v>594</v>
      </c>
      <c r="B596" s="10" t="s">
        <v>45</v>
      </c>
      <c r="C596" s="10" t="s">
        <v>46</v>
      </c>
    </row>
    <row r="597" spans="1:3">
      <c r="A597" s="13">
        <v>595</v>
      </c>
      <c r="B597" s="11" t="s">
        <v>45</v>
      </c>
      <c r="C597" s="11" t="s">
        <v>47</v>
      </c>
    </row>
    <row r="598" spans="1:3">
      <c r="A598" s="12">
        <v>596</v>
      </c>
      <c r="B598" s="10" t="s">
        <v>45</v>
      </c>
      <c r="C598" s="10" t="s">
        <v>48</v>
      </c>
    </row>
    <row r="599" spans="1:3">
      <c r="A599" s="13">
        <v>597</v>
      </c>
      <c r="B599" s="11" t="s">
        <v>38</v>
      </c>
      <c r="C599" s="11" t="s">
        <v>49</v>
      </c>
    </row>
    <row r="600" spans="1:3">
      <c r="A600" s="12">
        <v>598</v>
      </c>
      <c r="B600" s="10" t="s">
        <v>41</v>
      </c>
      <c r="C600" s="10" t="s">
        <v>98</v>
      </c>
    </row>
    <row r="601" spans="1:3">
      <c r="A601" s="13">
        <v>599</v>
      </c>
      <c r="B601" s="11" t="s">
        <v>45</v>
      </c>
      <c r="C601" s="11" t="s">
        <v>50</v>
      </c>
    </row>
    <row r="602" spans="1:3">
      <c r="A602" s="12">
        <v>600</v>
      </c>
      <c r="B602" s="10" t="s">
        <v>33</v>
      </c>
      <c r="C602" s="10" t="s">
        <v>51</v>
      </c>
    </row>
    <row r="603" spans="1:3">
      <c r="A603" s="13">
        <v>601</v>
      </c>
      <c r="B603" s="11" t="s">
        <v>45</v>
      </c>
      <c r="C603" s="11" t="s">
        <v>53</v>
      </c>
    </row>
    <row r="604" spans="1:3">
      <c r="A604" s="12">
        <v>602</v>
      </c>
      <c r="B604" s="10" t="s">
        <v>38</v>
      </c>
      <c r="C604" s="10" t="s">
        <v>54</v>
      </c>
    </row>
    <row r="605" spans="1:3">
      <c r="A605" s="13">
        <v>603</v>
      </c>
      <c r="B605" s="11" t="s">
        <v>41</v>
      </c>
      <c r="C605" s="11" t="s">
        <v>55</v>
      </c>
    </row>
    <row r="606" spans="1:3">
      <c r="A606" s="12">
        <v>604</v>
      </c>
      <c r="B606" s="10" t="s">
        <v>38</v>
      </c>
      <c r="C606" s="10" t="s">
        <v>56</v>
      </c>
    </row>
    <row r="607" spans="1:3">
      <c r="A607" s="13">
        <v>605</v>
      </c>
      <c r="B607" s="11" t="s">
        <v>41</v>
      </c>
      <c r="C607" s="11" t="s">
        <v>57</v>
      </c>
    </row>
    <row r="608" spans="1:3">
      <c r="A608" s="12">
        <v>606</v>
      </c>
      <c r="B608" s="10" t="s">
        <v>38</v>
      </c>
      <c r="C608" s="10" t="s">
        <v>58</v>
      </c>
    </row>
    <row r="609" spans="1:3">
      <c r="A609" s="13">
        <v>607</v>
      </c>
      <c r="B609" s="11" t="s">
        <v>41</v>
      </c>
      <c r="C609" s="11" t="s">
        <v>59</v>
      </c>
    </row>
    <row r="610" spans="1:3">
      <c r="A610" s="12">
        <v>608</v>
      </c>
      <c r="B610" s="10" t="s">
        <v>33</v>
      </c>
      <c r="C610" s="10" t="s">
        <v>60</v>
      </c>
    </row>
    <row r="611" spans="1:3">
      <c r="A611" s="13">
        <v>609</v>
      </c>
      <c r="B611" s="11" t="s">
        <v>33</v>
      </c>
      <c r="C611" s="11" t="s">
        <v>61</v>
      </c>
    </row>
    <row r="612" spans="1:3">
      <c r="A612" s="12">
        <v>610</v>
      </c>
      <c r="B612" s="10" t="s">
        <v>41</v>
      </c>
      <c r="C612" s="10" t="s">
        <v>62</v>
      </c>
    </row>
    <row r="613" spans="1:3">
      <c r="A613" s="13">
        <v>611</v>
      </c>
      <c r="B613" s="11" t="s">
        <v>33</v>
      </c>
      <c r="C613" s="11" t="s">
        <v>63</v>
      </c>
    </row>
    <row r="614" spans="1:3">
      <c r="A614" s="12">
        <v>612</v>
      </c>
      <c r="B614" s="10" t="s">
        <v>36</v>
      </c>
      <c r="C614" s="10" t="s">
        <v>64</v>
      </c>
    </row>
    <row r="615" spans="1:3">
      <c r="A615" s="13">
        <v>613</v>
      </c>
      <c r="B615" s="11" t="s">
        <v>41</v>
      </c>
      <c r="C615" s="11" t="s">
        <v>65</v>
      </c>
    </row>
    <row r="616" spans="1:3">
      <c r="A616" s="12">
        <v>614</v>
      </c>
      <c r="B616" s="10" t="s">
        <v>38</v>
      </c>
      <c r="C616" s="10" t="s">
        <v>66</v>
      </c>
    </row>
    <row r="617" spans="1:3">
      <c r="A617" s="13">
        <v>615</v>
      </c>
      <c r="B617" s="11" t="s">
        <v>41</v>
      </c>
      <c r="C617" s="11" t="s">
        <v>67</v>
      </c>
    </row>
    <row r="618" spans="1:3">
      <c r="A618" s="12">
        <v>616</v>
      </c>
      <c r="B618" s="10" t="s">
        <v>41</v>
      </c>
      <c r="C618" s="10" t="s">
        <v>68</v>
      </c>
    </row>
    <row r="619" spans="1:3">
      <c r="A619" s="13">
        <v>617</v>
      </c>
      <c r="B619" s="11" t="s">
        <v>41</v>
      </c>
      <c r="C619" s="11" t="s">
        <v>69</v>
      </c>
    </row>
    <row r="620" spans="1:3">
      <c r="A620" s="12">
        <v>618</v>
      </c>
      <c r="B620" s="10" t="s">
        <v>36</v>
      </c>
      <c r="C620" s="10" t="s">
        <v>70</v>
      </c>
    </row>
    <row r="621" spans="1:3">
      <c r="A621" s="13">
        <v>619</v>
      </c>
      <c r="B621" s="11" t="s">
        <v>45</v>
      </c>
      <c r="C621" s="11" t="s">
        <v>71</v>
      </c>
    </row>
    <row r="622" spans="1:3">
      <c r="A622" s="12">
        <v>620</v>
      </c>
      <c r="B622" s="10" t="s">
        <v>45</v>
      </c>
      <c r="C622" s="10" t="s">
        <v>72</v>
      </c>
    </row>
    <row r="623" spans="1:3">
      <c r="A623" s="13">
        <v>621</v>
      </c>
      <c r="B623" s="11" t="s">
        <v>41</v>
      </c>
      <c r="C623" s="11" t="s">
        <v>73</v>
      </c>
    </row>
    <row r="624" spans="1:3">
      <c r="A624" s="12">
        <v>622</v>
      </c>
      <c r="B624" s="10" t="s">
        <v>41</v>
      </c>
      <c r="C624" s="10" t="s">
        <v>74</v>
      </c>
    </row>
    <row r="625" spans="1:3">
      <c r="A625" s="13">
        <v>623</v>
      </c>
      <c r="B625" s="11" t="s">
        <v>33</v>
      </c>
      <c r="C625" s="11" t="s">
        <v>75</v>
      </c>
    </row>
    <row r="626" spans="1:3">
      <c r="A626" s="12">
        <v>624</v>
      </c>
      <c r="B626" s="10" t="s">
        <v>36</v>
      </c>
      <c r="C626" s="10" t="s">
        <v>76</v>
      </c>
    </row>
    <row r="627" spans="1:3">
      <c r="A627" s="13">
        <v>625</v>
      </c>
      <c r="B627" s="11" t="s">
        <v>41</v>
      </c>
      <c r="C627" s="11" t="s">
        <v>77</v>
      </c>
    </row>
    <row r="628" spans="1:3">
      <c r="A628" s="12">
        <v>626</v>
      </c>
      <c r="B628" s="10" t="s">
        <v>41</v>
      </c>
      <c r="C628" s="10" t="s">
        <v>78</v>
      </c>
    </row>
    <row r="629" spans="1:3">
      <c r="A629" s="13">
        <v>627</v>
      </c>
      <c r="B629" s="11" t="s">
        <v>41</v>
      </c>
      <c r="C629" s="11" t="s">
        <v>79</v>
      </c>
    </row>
    <row r="630" spans="1:3">
      <c r="A630" s="12">
        <v>628</v>
      </c>
      <c r="B630" s="10" t="s">
        <v>36</v>
      </c>
      <c r="C630" s="10" t="s">
        <v>80</v>
      </c>
    </row>
    <row r="631" spans="1:3">
      <c r="A631" s="13">
        <v>629</v>
      </c>
      <c r="B631" s="11" t="s">
        <v>41</v>
      </c>
      <c r="C631" s="11" t="s">
        <v>99</v>
      </c>
    </row>
    <row r="632" spans="1:3">
      <c r="A632" s="12">
        <v>630</v>
      </c>
      <c r="B632" s="10" t="s">
        <v>33</v>
      </c>
      <c r="C632" s="10" t="s">
        <v>81</v>
      </c>
    </row>
    <row r="633" spans="1:3">
      <c r="A633" s="13">
        <v>631</v>
      </c>
      <c r="B633" s="11" t="s">
        <v>36</v>
      </c>
      <c r="C633" s="11" t="s">
        <v>82</v>
      </c>
    </row>
    <row r="634" spans="1:3">
      <c r="A634" s="12">
        <v>632</v>
      </c>
      <c r="B634" s="10" t="s">
        <v>45</v>
      </c>
      <c r="C634" s="10" t="s">
        <v>83</v>
      </c>
    </row>
    <row r="635" spans="1:3">
      <c r="A635" s="13">
        <v>633</v>
      </c>
      <c r="B635" s="11" t="s">
        <v>45</v>
      </c>
      <c r="C635" s="11" t="s">
        <v>84</v>
      </c>
    </row>
    <row r="636" spans="1:3">
      <c r="A636" s="12">
        <v>634</v>
      </c>
      <c r="B636" s="10" t="s">
        <v>41</v>
      </c>
      <c r="C636" s="10" t="s">
        <v>85</v>
      </c>
    </row>
    <row r="637" spans="1:3">
      <c r="A637" s="13">
        <v>635</v>
      </c>
      <c r="B637" s="11" t="s">
        <v>38</v>
      </c>
      <c r="C637" s="11" t="s">
        <v>86</v>
      </c>
    </row>
    <row r="638" spans="1:3">
      <c r="A638" s="12">
        <v>636</v>
      </c>
      <c r="B638" s="10" t="s">
        <v>33</v>
      </c>
      <c r="C638" s="10" t="s">
        <v>100</v>
      </c>
    </row>
    <row r="639" spans="1:3">
      <c r="A639" s="13">
        <v>637</v>
      </c>
      <c r="B639" s="11" t="s">
        <v>41</v>
      </c>
      <c r="C639" s="11" t="s">
        <v>87</v>
      </c>
    </row>
    <row r="640" spans="1:3">
      <c r="A640" s="12">
        <v>638</v>
      </c>
      <c r="B640" s="10" t="s">
        <v>38</v>
      </c>
      <c r="C640" s="10" t="s">
        <v>88</v>
      </c>
    </row>
    <row r="641" spans="1:3">
      <c r="A641" s="13">
        <v>639</v>
      </c>
      <c r="B641" s="11" t="s">
        <v>45</v>
      </c>
      <c r="C641" s="11" t="s">
        <v>89</v>
      </c>
    </row>
    <row r="642" spans="1:3">
      <c r="A642" s="12">
        <v>640</v>
      </c>
      <c r="B642" s="10" t="s">
        <v>33</v>
      </c>
      <c r="C642" s="10" t="s">
        <v>90</v>
      </c>
    </row>
    <row r="643" spans="1:3">
      <c r="A643" s="13">
        <v>641</v>
      </c>
      <c r="B643" s="11" t="s">
        <v>41</v>
      </c>
      <c r="C643" s="11" t="s">
        <v>91</v>
      </c>
    </row>
    <row r="644" spans="1:3">
      <c r="A644" s="12">
        <v>642</v>
      </c>
      <c r="B644" s="10" t="s">
        <v>45</v>
      </c>
      <c r="C644" s="10" t="s">
        <v>92</v>
      </c>
    </row>
    <row r="645" spans="1:3">
      <c r="A645" s="13">
        <v>643</v>
      </c>
      <c r="B645" s="11" t="s">
        <v>33</v>
      </c>
      <c r="C645" s="11" t="s">
        <v>93</v>
      </c>
    </row>
    <row r="646" spans="1:3">
      <c r="A646" s="12">
        <v>644</v>
      </c>
      <c r="B646" s="10" t="s">
        <v>45</v>
      </c>
      <c r="C646" s="10" t="s">
        <v>94</v>
      </c>
    </row>
    <row r="647" spans="1:3">
      <c r="A647" s="13">
        <v>645</v>
      </c>
      <c r="B647" s="11" t="s">
        <v>33</v>
      </c>
      <c r="C647" s="11" t="s">
        <v>95</v>
      </c>
    </row>
    <row r="648" spans="1:3">
      <c r="A648" s="12">
        <v>646</v>
      </c>
      <c r="B648" s="10" t="s">
        <v>33</v>
      </c>
      <c r="C648" s="10" t="s">
        <v>96</v>
      </c>
    </row>
    <row r="649" spans="1:3">
      <c r="A649" s="13">
        <v>647</v>
      </c>
      <c r="B649" s="11" t="s">
        <v>38</v>
      </c>
      <c r="C649" s="11" t="s">
        <v>101</v>
      </c>
    </row>
    <row r="650" spans="1:3">
      <c r="A650" s="12">
        <v>648</v>
      </c>
      <c r="B650" s="10" t="s">
        <v>41</v>
      </c>
      <c r="C650" s="10" t="s">
        <v>97</v>
      </c>
    </row>
    <row r="651" spans="1:3">
      <c r="A651" s="13">
        <v>649</v>
      </c>
      <c r="B651" s="11" t="s">
        <v>33</v>
      </c>
      <c r="C651" s="11" t="s">
        <v>34</v>
      </c>
    </row>
    <row r="652" spans="1:3">
      <c r="A652" s="12">
        <v>650</v>
      </c>
      <c r="B652" s="10" t="s">
        <v>36</v>
      </c>
      <c r="C652" s="10" t="s">
        <v>37</v>
      </c>
    </row>
    <row r="653" spans="1:3">
      <c r="A653" s="13">
        <v>651</v>
      </c>
      <c r="B653" s="11" t="s">
        <v>38</v>
      </c>
      <c r="C653" s="11" t="s">
        <v>39</v>
      </c>
    </row>
    <row r="654" spans="1:3">
      <c r="A654" s="12">
        <v>652</v>
      </c>
      <c r="B654" s="10" t="s">
        <v>41</v>
      </c>
      <c r="C654" s="10" t="s">
        <v>42</v>
      </c>
    </row>
    <row r="655" spans="1:3">
      <c r="A655" s="13">
        <v>653</v>
      </c>
      <c r="B655" s="11" t="s">
        <v>41</v>
      </c>
      <c r="C655" s="11" t="s">
        <v>43</v>
      </c>
    </row>
    <row r="656" spans="1:3">
      <c r="A656" s="12">
        <v>654</v>
      </c>
      <c r="B656" s="10" t="s">
        <v>38</v>
      </c>
      <c r="C656" s="10" t="s">
        <v>44</v>
      </c>
    </row>
    <row r="657" spans="1:3">
      <c r="A657" s="13">
        <v>655</v>
      </c>
      <c r="B657" s="11" t="s">
        <v>45</v>
      </c>
      <c r="C657" s="11" t="s">
        <v>46</v>
      </c>
    </row>
    <row r="658" spans="1:3">
      <c r="A658" s="12">
        <v>656</v>
      </c>
      <c r="B658" s="10" t="s">
        <v>45</v>
      </c>
      <c r="C658" s="10" t="s">
        <v>47</v>
      </c>
    </row>
    <row r="659" spans="1:3">
      <c r="A659" s="13">
        <v>657</v>
      </c>
      <c r="B659" s="11" t="s">
        <v>45</v>
      </c>
      <c r="C659" s="11" t="s">
        <v>48</v>
      </c>
    </row>
    <row r="660" spans="1:3">
      <c r="A660" s="12">
        <v>658</v>
      </c>
      <c r="B660" s="10" t="s">
        <v>38</v>
      </c>
      <c r="C660" s="10" t="s">
        <v>49</v>
      </c>
    </row>
    <row r="661" spans="1:3">
      <c r="A661" s="13">
        <v>659</v>
      </c>
      <c r="B661" s="11" t="s">
        <v>41</v>
      </c>
      <c r="C661" s="11" t="s">
        <v>98</v>
      </c>
    </row>
    <row r="662" spans="1:3">
      <c r="A662" s="12">
        <v>660</v>
      </c>
      <c r="B662" s="10" t="s">
        <v>45</v>
      </c>
      <c r="C662" s="10" t="s">
        <v>50</v>
      </c>
    </row>
    <row r="663" spans="1:3">
      <c r="A663" s="13">
        <v>661</v>
      </c>
      <c r="B663" s="11" t="s">
        <v>33</v>
      </c>
      <c r="C663" s="11" t="s">
        <v>51</v>
      </c>
    </row>
    <row r="664" spans="1:3">
      <c r="A664" s="12">
        <v>662</v>
      </c>
      <c r="B664" s="10" t="s">
        <v>45</v>
      </c>
      <c r="C664" s="10" t="s">
        <v>53</v>
      </c>
    </row>
    <row r="665" spans="1:3">
      <c r="A665" s="13">
        <v>663</v>
      </c>
      <c r="B665" s="11" t="s">
        <v>38</v>
      </c>
      <c r="C665" s="11" t="s">
        <v>54</v>
      </c>
    </row>
    <row r="666" spans="1:3">
      <c r="A666" s="12">
        <v>664</v>
      </c>
      <c r="B666" s="10" t="s">
        <v>41</v>
      </c>
      <c r="C666" s="10" t="s">
        <v>55</v>
      </c>
    </row>
    <row r="667" spans="1:3">
      <c r="A667" s="13">
        <v>665</v>
      </c>
      <c r="B667" s="11" t="s">
        <v>38</v>
      </c>
      <c r="C667" s="11" t="s">
        <v>56</v>
      </c>
    </row>
    <row r="668" spans="1:3">
      <c r="A668" s="12">
        <v>666</v>
      </c>
      <c r="B668" s="10" t="s">
        <v>41</v>
      </c>
      <c r="C668" s="10" t="s">
        <v>57</v>
      </c>
    </row>
    <row r="669" spans="1:3">
      <c r="A669" s="13">
        <v>667</v>
      </c>
      <c r="B669" s="11" t="s">
        <v>38</v>
      </c>
      <c r="C669" s="11" t="s">
        <v>58</v>
      </c>
    </row>
    <row r="670" spans="1:3">
      <c r="A670" s="12">
        <v>668</v>
      </c>
      <c r="B670" s="10" t="s">
        <v>41</v>
      </c>
      <c r="C670" s="10" t="s">
        <v>59</v>
      </c>
    </row>
    <row r="671" spans="1:3">
      <c r="A671" s="13">
        <v>669</v>
      </c>
      <c r="B671" s="11" t="s">
        <v>33</v>
      </c>
      <c r="C671" s="11" t="s">
        <v>60</v>
      </c>
    </row>
    <row r="672" spans="1:3">
      <c r="A672" s="12">
        <v>670</v>
      </c>
      <c r="B672" s="10" t="s">
        <v>33</v>
      </c>
      <c r="C672" s="10" t="s">
        <v>61</v>
      </c>
    </row>
    <row r="673" spans="1:3">
      <c r="A673" s="13">
        <v>671</v>
      </c>
      <c r="B673" s="11" t="s">
        <v>41</v>
      </c>
      <c r="C673" s="11" t="s">
        <v>62</v>
      </c>
    </row>
    <row r="674" spans="1:3">
      <c r="A674" s="12">
        <v>672</v>
      </c>
      <c r="B674" s="10" t="s">
        <v>33</v>
      </c>
      <c r="C674" s="10" t="s">
        <v>63</v>
      </c>
    </row>
    <row r="675" spans="1:3">
      <c r="A675" s="13">
        <v>673</v>
      </c>
      <c r="B675" s="11" t="s">
        <v>36</v>
      </c>
      <c r="C675" s="11" t="s">
        <v>64</v>
      </c>
    </row>
    <row r="676" spans="1:3">
      <c r="A676" s="12">
        <v>674</v>
      </c>
      <c r="B676" s="10" t="s">
        <v>41</v>
      </c>
      <c r="C676" s="10" t="s">
        <v>65</v>
      </c>
    </row>
    <row r="677" spans="1:3">
      <c r="A677" s="13">
        <v>675</v>
      </c>
      <c r="B677" s="11" t="s">
        <v>38</v>
      </c>
      <c r="C677" s="11" t="s">
        <v>66</v>
      </c>
    </row>
    <row r="678" spans="1:3">
      <c r="A678" s="12">
        <v>676</v>
      </c>
      <c r="B678" s="10" t="s">
        <v>41</v>
      </c>
      <c r="C678" s="10" t="s">
        <v>67</v>
      </c>
    </row>
    <row r="679" spans="1:3">
      <c r="A679" s="13">
        <v>677</v>
      </c>
      <c r="B679" s="11" t="s">
        <v>41</v>
      </c>
      <c r="C679" s="11" t="s">
        <v>68</v>
      </c>
    </row>
    <row r="680" spans="1:3">
      <c r="A680" s="12">
        <v>678</v>
      </c>
      <c r="B680" s="10" t="s">
        <v>41</v>
      </c>
      <c r="C680" s="10" t="s">
        <v>69</v>
      </c>
    </row>
    <row r="681" spans="1:3">
      <c r="A681" s="13">
        <v>679</v>
      </c>
      <c r="B681" s="11" t="s">
        <v>36</v>
      </c>
      <c r="C681" s="11" t="s">
        <v>70</v>
      </c>
    </row>
    <row r="682" spans="1:3">
      <c r="A682" s="12">
        <v>680</v>
      </c>
      <c r="B682" s="10" t="s">
        <v>45</v>
      </c>
      <c r="C682" s="10" t="s">
        <v>71</v>
      </c>
    </row>
    <row r="683" spans="1:3">
      <c r="A683" s="13">
        <v>681</v>
      </c>
      <c r="B683" s="11" t="s">
        <v>45</v>
      </c>
      <c r="C683" s="11" t="s">
        <v>72</v>
      </c>
    </row>
    <row r="684" spans="1:3">
      <c r="A684" s="12">
        <v>682</v>
      </c>
      <c r="B684" s="10" t="s">
        <v>41</v>
      </c>
      <c r="C684" s="10" t="s">
        <v>73</v>
      </c>
    </row>
    <row r="685" spans="1:3">
      <c r="A685" s="13">
        <v>683</v>
      </c>
      <c r="B685" s="11" t="s">
        <v>41</v>
      </c>
      <c r="C685" s="11" t="s">
        <v>74</v>
      </c>
    </row>
    <row r="686" spans="1:3">
      <c r="A686" s="12">
        <v>684</v>
      </c>
      <c r="B686" s="10" t="s">
        <v>33</v>
      </c>
      <c r="C686" s="10" t="s">
        <v>75</v>
      </c>
    </row>
    <row r="687" spans="1:3">
      <c r="A687" s="13">
        <v>685</v>
      </c>
      <c r="B687" s="11" t="s">
        <v>36</v>
      </c>
      <c r="C687" s="11" t="s">
        <v>76</v>
      </c>
    </row>
    <row r="688" spans="1:3">
      <c r="A688" s="12">
        <v>686</v>
      </c>
      <c r="B688" s="10" t="s">
        <v>41</v>
      </c>
      <c r="C688" s="10" t="s">
        <v>77</v>
      </c>
    </row>
    <row r="689" spans="1:3">
      <c r="A689" s="13">
        <v>687</v>
      </c>
      <c r="B689" s="11" t="s">
        <v>41</v>
      </c>
      <c r="C689" s="11" t="s">
        <v>78</v>
      </c>
    </row>
    <row r="690" spans="1:3">
      <c r="A690" s="12">
        <v>688</v>
      </c>
      <c r="B690" s="10" t="s">
        <v>41</v>
      </c>
      <c r="C690" s="10" t="s">
        <v>79</v>
      </c>
    </row>
    <row r="691" spans="1:3">
      <c r="A691" s="13">
        <v>689</v>
      </c>
      <c r="B691" s="11" t="s">
        <v>36</v>
      </c>
      <c r="C691" s="11" t="s">
        <v>80</v>
      </c>
    </row>
    <row r="692" spans="1:3">
      <c r="A692" s="12">
        <v>690</v>
      </c>
      <c r="B692" s="10" t="s">
        <v>41</v>
      </c>
      <c r="C692" s="10" t="s">
        <v>99</v>
      </c>
    </row>
    <row r="693" spans="1:3">
      <c r="A693" s="13">
        <v>691</v>
      </c>
      <c r="B693" s="11" t="s">
        <v>33</v>
      </c>
      <c r="C693" s="11" t="s">
        <v>81</v>
      </c>
    </row>
    <row r="694" spans="1:3">
      <c r="A694" s="12">
        <v>692</v>
      </c>
      <c r="B694" s="10" t="s">
        <v>36</v>
      </c>
      <c r="C694" s="10" t="s">
        <v>82</v>
      </c>
    </row>
    <row r="695" spans="1:3">
      <c r="A695" s="13">
        <v>693</v>
      </c>
      <c r="B695" s="11" t="s">
        <v>45</v>
      </c>
      <c r="C695" s="11" t="s">
        <v>83</v>
      </c>
    </row>
    <row r="696" spans="1:3">
      <c r="A696" s="12">
        <v>694</v>
      </c>
      <c r="B696" s="10" t="s">
        <v>45</v>
      </c>
      <c r="C696" s="10" t="s">
        <v>84</v>
      </c>
    </row>
    <row r="697" spans="1:3">
      <c r="A697" s="13">
        <v>695</v>
      </c>
      <c r="B697" s="11" t="s">
        <v>41</v>
      </c>
      <c r="C697" s="11" t="s">
        <v>85</v>
      </c>
    </row>
    <row r="698" spans="1:3">
      <c r="A698" s="12">
        <v>696</v>
      </c>
      <c r="B698" s="10" t="s">
        <v>38</v>
      </c>
      <c r="C698" s="10" t="s">
        <v>86</v>
      </c>
    </row>
    <row r="699" spans="1:3">
      <c r="A699" s="13">
        <v>697</v>
      </c>
      <c r="B699" s="11" t="s">
        <v>33</v>
      </c>
      <c r="C699" s="11" t="s">
        <v>100</v>
      </c>
    </row>
    <row r="700" spans="1:3">
      <c r="A700" s="12">
        <v>698</v>
      </c>
      <c r="B700" s="10" t="s">
        <v>41</v>
      </c>
      <c r="C700" s="10" t="s">
        <v>87</v>
      </c>
    </row>
    <row r="701" spans="1:3">
      <c r="A701" s="13">
        <v>699</v>
      </c>
      <c r="B701" s="11" t="s">
        <v>38</v>
      </c>
      <c r="C701" s="11" t="s">
        <v>88</v>
      </c>
    </row>
    <row r="702" spans="1:3">
      <c r="A702" s="12">
        <v>700</v>
      </c>
      <c r="B702" s="10" t="s">
        <v>45</v>
      </c>
      <c r="C702" s="10" t="s">
        <v>89</v>
      </c>
    </row>
    <row r="703" spans="1:3">
      <c r="A703" s="13">
        <v>701</v>
      </c>
      <c r="B703" s="11" t="s">
        <v>33</v>
      </c>
      <c r="C703" s="11" t="s">
        <v>90</v>
      </c>
    </row>
    <row r="704" spans="1:3">
      <c r="A704" s="12">
        <v>702</v>
      </c>
      <c r="B704" s="10" t="s">
        <v>41</v>
      </c>
      <c r="C704" s="10" t="s">
        <v>91</v>
      </c>
    </row>
    <row r="705" spans="1:3">
      <c r="A705" s="13">
        <v>703</v>
      </c>
      <c r="B705" s="11" t="s">
        <v>45</v>
      </c>
      <c r="C705" s="11" t="s">
        <v>92</v>
      </c>
    </row>
    <row r="706" spans="1:3">
      <c r="A706" s="12">
        <v>704</v>
      </c>
      <c r="B706" s="10" t="s">
        <v>33</v>
      </c>
      <c r="C706" s="10" t="s">
        <v>93</v>
      </c>
    </row>
    <row r="707" spans="1:3">
      <c r="A707" s="13">
        <v>705</v>
      </c>
      <c r="B707" s="11" t="s">
        <v>45</v>
      </c>
      <c r="C707" s="11" t="s">
        <v>94</v>
      </c>
    </row>
    <row r="708" spans="1:3">
      <c r="A708" s="12">
        <v>706</v>
      </c>
      <c r="B708" s="10" t="s">
        <v>33</v>
      </c>
      <c r="C708" s="10" t="s">
        <v>95</v>
      </c>
    </row>
    <row r="709" spans="1:3">
      <c r="A709" s="13">
        <v>707</v>
      </c>
      <c r="B709" s="11" t="s">
        <v>33</v>
      </c>
      <c r="C709" s="11" t="s">
        <v>96</v>
      </c>
    </row>
    <row r="710" spans="1:3">
      <c r="A710" s="12">
        <v>708</v>
      </c>
      <c r="B710" s="10" t="s">
        <v>38</v>
      </c>
      <c r="C710" s="10" t="s">
        <v>101</v>
      </c>
    </row>
    <row r="711" spans="1:3">
      <c r="A711" s="13">
        <v>709</v>
      </c>
      <c r="B711" s="11" t="s">
        <v>41</v>
      </c>
      <c r="C711" s="11" t="s">
        <v>97</v>
      </c>
    </row>
    <row r="712" spans="1:3">
      <c r="A712" s="12">
        <v>710</v>
      </c>
      <c r="B712" s="10" t="s">
        <v>33</v>
      </c>
      <c r="C712" s="10" t="s">
        <v>34</v>
      </c>
    </row>
    <row r="713" spans="1:3">
      <c r="A713" s="13">
        <v>711</v>
      </c>
      <c r="B713" s="11" t="s">
        <v>36</v>
      </c>
      <c r="C713" s="11" t="s">
        <v>37</v>
      </c>
    </row>
    <row r="714" spans="1:3">
      <c r="A714" s="12">
        <v>712</v>
      </c>
      <c r="B714" s="10" t="s">
        <v>38</v>
      </c>
      <c r="C714" s="10" t="s">
        <v>39</v>
      </c>
    </row>
    <row r="715" spans="1:3">
      <c r="A715" s="13">
        <v>713</v>
      </c>
      <c r="B715" s="11" t="s">
        <v>41</v>
      </c>
      <c r="C715" s="11" t="s">
        <v>42</v>
      </c>
    </row>
    <row r="716" spans="1:3">
      <c r="A716" s="12">
        <v>714</v>
      </c>
      <c r="B716" s="10" t="s">
        <v>41</v>
      </c>
      <c r="C716" s="10" t="s">
        <v>43</v>
      </c>
    </row>
    <row r="717" spans="1:3">
      <c r="A717" s="13">
        <v>715</v>
      </c>
      <c r="B717" s="11" t="s">
        <v>38</v>
      </c>
      <c r="C717" s="11" t="s">
        <v>44</v>
      </c>
    </row>
    <row r="718" spans="1:3">
      <c r="A718" s="12">
        <v>716</v>
      </c>
      <c r="B718" s="10" t="s">
        <v>45</v>
      </c>
      <c r="C718" s="10" t="s">
        <v>46</v>
      </c>
    </row>
    <row r="719" spans="1:3">
      <c r="A719" s="13">
        <v>717</v>
      </c>
      <c r="B719" s="11" t="s">
        <v>45</v>
      </c>
      <c r="C719" s="11" t="s">
        <v>47</v>
      </c>
    </row>
    <row r="720" spans="1:3">
      <c r="A720" s="12">
        <v>718</v>
      </c>
      <c r="B720" s="10" t="s">
        <v>45</v>
      </c>
      <c r="C720" s="10" t="s">
        <v>48</v>
      </c>
    </row>
    <row r="721" spans="1:3">
      <c r="A721" s="13">
        <v>719</v>
      </c>
      <c r="B721" s="11" t="s">
        <v>38</v>
      </c>
      <c r="C721" s="11" t="s">
        <v>49</v>
      </c>
    </row>
    <row r="722" spans="1:3">
      <c r="A722" s="12">
        <v>720</v>
      </c>
      <c r="B722" s="10" t="s">
        <v>41</v>
      </c>
      <c r="C722" s="10" t="s">
        <v>98</v>
      </c>
    </row>
    <row r="723" spans="1:3">
      <c r="A723" s="13">
        <v>721</v>
      </c>
      <c r="B723" s="11" t="s">
        <v>45</v>
      </c>
      <c r="C723" s="11" t="s">
        <v>50</v>
      </c>
    </row>
    <row r="724" spans="1:3">
      <c r="A724" s="12">
        <v>722</v>
      </c>
      <c r="B724" s="10" t="s">
        <v>33</v>
      </c>
      <c r="C724" s="10" t="s">
        <v>51</v>
      </c>
    </row>
    <row r="725" spans="1:3">
      <c r="A725" s="13">
        <v>723</v>
      </c>
      <c r="B725" s="11" t="s">
        <v>45</v>
      </c>
      <c r="C725" s="11" t="s">
        <v>53</v>
      </c>
    </row>
    <row r="726" spans="1:3">
      <c r="A726" s="12">
        <v>724</v>
      </c>
      <c r="B726" s="10" t="s">
        <v>38</v>
      </c>
      <c r="C726" s="10" t="s">
        <v>54</v>
      </c>
    </row>
    <row r="727" spans="1:3">
      <c r="A727" s="13">
        <v>725</v>
      </c>
      <c r="B727" s="11" t="s">
        <v>41</v>
      </c>
      <c r="C727" s="11" t="s">
        <v>55</v>
      </c>
    </row>
    <row r="728" spans="1:3">
      <c r="A728" s="12">
        <v>726</v>
      </c>
      <c r="B728" s="10" t="s">
        <v>38</v>
      </c>
      <c r="C728" s="10" t="s">
        <v>56</v>
      </c>
    </row>
    <row r="729" spans="1:3">
      <c r="A729" s="13">
        <v>727</v>
      </c>
      <c r="B729" s="11" t="s">
        <v>41</v>
      </c>
      <c r="C729" s="11" t="s">
        <v>57</v>
      </c>
    </row>
    <row r="730" spans="1:3">
      <c r="A730" s="12">
        <v>728</v>
      </c>
      <c r="B730" s="10" t="s">
        <v>38</v>
      </c>
      <c r="C730" s="10" t="s">
        <v>58</v>
      </c>
    </row>
    <row r="731" spans="1:3">
      <c r="A731" s="13">
        <v>729</v>
      </c>
      <c r="B731" s="11" t="s">
        <v>41</v>
      </c>
      <c r="C731" s="11" t="s">
        <v>59</v>
      </c>
    </row>
    <row r="732" spans="1:3">
      <c r="A732" s="12">
        <v>730</v>
      </c>
      <c r="B732" s="10" t="s">
        <v>33</v>
      </c>
      <c r="C732" s="10" t="s">
        <v>60</v>
      </c>
    </row>
    <row r="733" spans="1:3">
      <c r="A733" s="13">
        <v>731</v>
      </c>
      <c r="B733" s="11" t="s">
        <v>33</v>
      </c>
      <c r="C733" s="11" t="s">
        <v>61</v>
      </c>
    </row>
    <row r="734" spans="1:3">
      <c r="A734" s="12">
        <v>732</v>
      </c>
      <c r="B734" s="10" t="s">
        <v>41</v>
      </c>
      <c r="C734" s="10" t="s">
        <v>62</v>
      </c>
    </row>
    <row r="735" spans="1:3">
      <c r="A735" s="13">
        <v>733</v>
      </c>
      <c r="B735" s="11" t="s">
        <v>33</v>
      </c>
      <c r="C735" s="11" t="s">
        <v>63</v>
      </c>
    </row>
    <row r="736" spans="1:3">
      <c r="A736" s="12">
        <v>734</v>
      </c>
      <c r="B736" s="10" t="s">
        <v>36</v>
      </c>
      <c r="C736" s="10" t="s">
        <v>64</v>
      </c>
    </row>
    <row r="737" spans="1:3">
      <c r="A737" s="13">
        <v>735</v>
      </c>
      <c r="B737" s="11" t="s">
        <v>41</v>
      </c>
      <c r="C737" s="11" t="s">
        <v>65</v>
      </c>
    </row>
    <row r="738" spans="1:3">
      <c r="A738" s="12">
        <v>736</v>
      </c>
      <c r="B738" s="10" t="s">
        <v>38</v>
      </c>
      <c r="C738" s="10" t="s">
        <v>66</v>
      </c>
    </row>
    <row r="739" spans="1:3">
      <c r="A739" s="13">
        <v>737</v>
      </c>
      <c r="B739" s="11" t="s">
        <v>41</v>
      </c>
      <c r="C739" s="11" t="s">
        <v>67</v>
      </c>
    </row>
    <row r="740" spans="1:3">
      <c r="A740" s="12">
        <v>738</v>
      </c>
      <c r="B740" s="10" t="s">
        <v>41</v>
      </c>
      <c r="C740" s="10" t="s">
        <v>68</v>
      </c>
    </row>
    <row r="741" spans="1:3">
      <c r="A741" s="13">
        <v>739</v>
      </c>
      <c r="B741" s="11" t="s">
        <v>41</v>
      </c>
      <c r="C741" s="11" t="s">
        <v>69</v>
      </c>
    </row>
    <row r="742" spans="1:3">
      <c r="A742" s="12">
        <v>740</v>
      </c>
      <c r="B742" s="10" t="s">
        <v>36</v>
      </c>
      <c r="C742" s="10" t="s">
        <v>70</v>
      </c>
    </row>
    <row r="743" spans="1:3">
      <c r="A743" s="13">
        <v>741</v>
      </c>
      <c r="B743" s="11" t="s">
        <v>45</v>
      </c>
      <c r="C743" s="11" t="s">
        <v>71</v>
      </c>
    </row>
    <row r="744" spans="1:3">
      <c r="A744" s="12">
        <v>742</v>
      </c>
      <c r="B744" s="10" t="s">
        <v>45</v>
      </c>
      <c r="C744" s="10" t="s">
        <v>72</v>
      </c>
    </row>
    <row r="745" spans="1:3">
      <c r="A745" s="13">
        <v>743</v>
      </c>
      <c r="B745" s="11" t="s">
        <v>41</v>
      </c>
      <c r="C745" s="11" t="s">
        <v>73</v>
      </c>
    </row>
    <row r="746" spans="1:3">
      <c r="A746" s="12">
        <v>744</v>
      </c>
      <c r="B746" s="10" t="s">
        <v>41</v>
      </c>
      <c r="C746" s="10" t="s">
        <v>74</v>
      </c>
    </row>
    <row r="747" spans="1:3">
      <c r="A747" s="13">
        <v>745</v>
      </c>
      <c r="B747" s="11" t="s">
        <v>33</v>
      </c>
      <c r="C747" s="11" t="s">
        <v>75</v>
      </c>
    </row>
    <row r="748" spans="1:3">
      <c r="A748" s="12">
        <v>746</v>
      </c>
      <c r="B748" s="10" t="s">
        <v>36</v>
      </c>
      <c r="C748" s="10" t="s">
        <v>76</v>
      </c>
    </row>
    <row r="749" spans="1:3">
      <c r="A749" s="13">
        <v>747</v>
      </c>
      <c r="B749" s="11" t="s">
        <v>41</v>
      </c>
      <c r="C749" s="11" t="s">
        <v>77</v>
      </c>
    </row>
    <row r="750" spans="1:3">
      <c r="A750" s="12">
        <v>748</v>
      </c>
      <c r="B750" s="10" t="s">
        <v>41</v>
      </c>
      <c r="C750" s="10" t="s">
        <v>78</v>
      </c>
    </row>
    <row r="751" spans="1:3">
      <c r="A751" s="13">
        <v>749</v>
      </c>
      <c r="B751" s="11" t="s">
        <v>41</v>
      </c>
      <c r="C751" s="11" t="s">
        <v>79</v>
      </c>
    </row>
    <row r="752" spans="1:3">
      <c r="A752" s="12">
        <v>750</v>
      </c>
      <c r="B752" s="10" t="s">
        <v>36</v>
      </c>
      <c r="C752" s="10" t="s">
        <v>80</v>
      </c>
    </row>
    <row r="753" spans="1:3">
      <c r="A753" s="13">
        <v>751</v>
      </c>
      <c r="B753" s="11" t="s">
        <v>41</v>
      </c>
      <c r="C753" s="11" t="s">
        <v>99</v>
      </c>
    </row>
    <row r="754" spans="1:3">
      <c r="A754" s="12">
        <v>752</v>
      </c>
      <c r="B754" s="10" t="s">
        <v>33</v>
      </c>
      <c r="C754" s="10" t="s">
        <v>81</v>
      </c>
    </row>
    <row r="755" spans="1:3">
      <c r="A755" s="13">
        <v>753</v>
      </c>
      <c r="B755" s="11" t="s">
        <v>36</v>
      </c>
      <c r="C755" s="11" t="s">
        <v>82</v>
      </c>
    </row>
    <row r="756" spans="1:3">
      <c r="A756" s="12">
        <v>754</v>
      </c>
      <c r="B756" s="10" t="s">
        <v>45</v>
      </c>
      <c r="C756" s="10" t="s">
        <v>83</v>
      </c>
    </row>
    <row r="757" spans="1:3">
      <c r="A757" s="13">
        <v>755</v>
      </c>
      <c r="B757" s="11" t="s">
        <v>45</v>
      </c>
      <c r="C757" s="11" t="s">
        <v>84</v>
      </c>
    </row>
    <row r="758" spans="1:3">
      <c r="A758" s="12">
        <v>756</v>
      </c>
      <c r="B758" s="10" t="s">
        <v>41</v>
      </c>
      <c r="C758" s="10" t="s">
        <v>85</v>
      </c>
    </row>
    <row r="759" spans="1:3">
      <c r="A759" s="13">
        <v>757</v>
      </c>
      <c r="B759" s="11" t="s">
        <v>38</v>
      </c>
      <c r="C759" s="11" t="s">
        <v>86</v>
      </c>
    </row>
    <row r="760" spans="1:3">
      <c r="A760" s="12">
        <v>758</v>
      </c>
      <c r="B760" s="10" t="s">
        <v>33</v>
      </c>
      <c r="C760" s="10" t="s">
        <v>100</v>
      </c>
    </row>
    <row r="761" spans="1:3">
      <c r="A761" s="13">
        <v>759</v>
      </c>
      <c r="B761" s="11" t="s">
        <v>41</v>
      </c>
      <c r="C761" s="11" t="s">
        <v>87</v>
      </c>
    </row>
    <row r="762" spans="1:3">
      <c r="A762" s="12">
        <v>760</v>
      </c>
      <c r="B762" s="10" t="s">
        <v>38</v>
      </c>
      <c r="C762" s="10" t="s">
        <v>88</v>
      </c>
    </row>
    <row r="763" spans="1:3">
      <c r="A763" s="13">
        <v>761</v>
      </c>
      <c r="B763" s="11" t="s">
        <v>45</v>
      </c>
      <c r="C763" s="11" t="s">
        <v>89</v>
      </c>
    </row>
    <row r="764" spans="1:3">
      <c r="A764" s="12">
        <v>762</v>
      </c>
      <c r="B764" s="10" t="s">
        <v>33</v>
      </c>
      <c r="C764" s="10" t="s">
        <v>90</v>
      </c>
    </row>
    <row r="765" spans="1:3">
      <c r="A765" s="13">
        <v>763</v>
      </c>
      <c r="B765" s="11" t="s">
        <v>41</v>
      </c>
      <c r="C765" s="11" t="s">
        <v>91</v>
      </c>
    </row>
    <row r="766" spans="1:3">
      <c r="A766" s="12">
        <v>764</v>
      </c>
      <c r="B766" s="10" t="s">
        <v>45</v>
      </c>
      <c r="C766" s="10" t="s">
        <v>92</v>
      </c>
    </row>
    <row r="767" spans="1:3">
      <c r="A767" s="13">
        <v>765</v>
      </c>
      <c r="B767" s="11" t="s">
        <v>33</v>
      </c>
      <c r="C767" s="11" t="s">
        <v>93</v>
      </c>
    </row>
    <row r="768" spans="1:3">
      <c r="A768" s="12">
        <v>766</v>
      </c>
      <c r="B768" s="10" t="s">
        <v>45</v>
      </c>
      <c r="C768" s="10" t="s">
        <v>94</v>
      </c>
    </row>
    <row r="769" spans="1:3">
      <c r="A769" s="13">
        <v>767</v>
      </c>
      <c r="B769" s="11" t="s">
        <v>33</v>
      </c>
      <c r="C769" s="11" t="s">
        <v>95</v>
      </c>
    </row>
    <row r="770" spans="1:3">
      <c r="A770" s="12">
        <v>768</v>
      </c>
      <c r="B770" s="10" t="s">
        <v>33</v>
      </c>
      <c r="C770" s="10" t="s">
        <v>96</v>
      </c>
    </row>
    <row r="771" spans="1:3">
      <c r="A771" s="13">
        <v>769</v>
      </c>
      <c r="B771" s="11" t="s">
        <v>38</v>
      </c>
      <c r="C771" s="11" t="s">
        <v>101</v>
      </c>
    </row>
    <row r="772" spans="1:3">
      <c r="A772" s="12">
        <v>770</v>
      </c>
      <c r="B772" s="10" t="s">
        <v>41</v>
      </c>
      <c r="C772" s="10" t="s">
        <v>97</v>
      </c>
    </row>
    <row r="773" spans="1:3">
      <c r="A773" s="13">
        <v>771</v>
      </c>
      <c r="B773" s="11" t="s">
        <v>33</v>
      </c>
      <c r="C773" s="11" t="s">
        <v>34</v>
      </c>
    </row>
    <row r="774" spans="1:3">
      <c r="A774" s="12">
        <v>772</v>
      </c>
      <c r="B774" s="10" t="s">
        <v>36</v>
      </c>
      <c r="C774" s="10" t="s">
        <v>37</v>
      </c>
    </row>
    <row r="775" spans="1:3">
      <c r="A775" s="13">
        <v>773</v>
      </c>
      <c r="B775" s="11" t="s">
        <v>38</v>
      </c>
      <c r="C775" s="11" t="s">
        <v>39</v>
      </c>
    </row>
    <row r="776" spans="1:3">
      <c r="A776" s="12">
        <v>774</v>
      </c>
      <c r="B776" s="10" t="s">
        <v>41</v>
      </c>
      <c r="C776" s="10" t="s">
        <v>42</v>
      </c>
    </row>
    <row r="777" spans="1:3">
      <c r="A777" s="13">
        <v>775</v>
      </c>
      <c r="B777" s="11" t="s">
        <v>41</v>
      </c>
      <c r="C777" s="11" t="s">
        <v>43</v>
      </c>
    </row>
    <row r="778" spans="1:3">
      <c r="A778" s="12">
        <v>776</v>
      </c>
      <c r="B778" s="10" t="s">
        <v>38</v>
      </c>
      <c r="C778" s="10" t="s">
        <v>44</v>
      </c>
    </row>
    <row r="779" spans="1:3">
      <c r="A779" s="13">
        <v>777</v>
      </c>
      <c r="B779" s="11" t="s">
        <v>45</v>
      </c>
      <c r="C779" s="11" t="s">
        <v>46</v>
      </c>
    </row>
    <row r="780" spans="1:3">
      <c r="A780" s="12">
        <v>778</v>
      </c>
      <c r="B780" s="10" t="s">
        <v>45</v>
      </c>
      <c r="C780" s="10" t="s">
        <v>47</v>
      </c>
    </row>
    <row r="781" spans="1:3">
      <c r="A781" s="13">
        <v>779</v>
      </c>
      <c r="B781" s="11" t="s">
        <v>45</v>
      </c>
      <c r="C781" s="11" t="s">
        <v>48</v>
      </c>
    </row>
    <row r="782" spans="1:3">
      <c r="A782" s="12">
        <v>780</v>
      </c>
      <c r="B782" s="10" t="s">
        <v>38</v>
      </c>
      <c r="C782" s="10" t="s">
        <v>49</v>
      </c>
    </row>
    <row r="783" spans="1:3">
      <c r="A783" s="13">
        <v>781</v>
      </c>
      <c r="B783" s="11" t="s">
        <v>41</v>
      </c>
      <c r="C783" s="11" t="s">
        <v>98</v>
      </c>
    </row>
    <row r="784" spans="1:3">
      <c r="A784" s="12">
        <v>782</v>
      </c>
      <c r="B784" s="10" t="s">
        <v>45</v>
      </c>
      <c r="C784" s="10" t="s">
        <v>50</v>
      </c>
    </row>
    <row r="785" spans="1:3">
      <c r="A785" s="13">
        <v>783</v>
      </c>
      <c r="B785" s="11" t="s">
        <v>33</v>
      </c>
      <c r="C785" s="11" t="s">
        <v>51</v>
      </c>
    </row>
    <row r="786" spans="1:3">
      <c r="A786" s="12">
        <v>784</v>
      </c>
      <c r="B786" s="10" t="s">
        <v>45</v>
      </c>
      <c r="C786" s="10" t="s">
        <v>53</v>
      </c>
    </row>
    <row r="787" spans="1:3">
      <c r="A787" s="13">
        <v>785</v>
      </c>
      <c r="B787" s="11" t="s">
        <v>38</v>
      </c>
      <c r="C787" s="11" t="s">
        <v>54</v>
      </c>
    </row>
    <row r="788" spans="1:3">
      <c r="A788" s="12">
        <v>786</v>
      </c>
      <c r="B788" s="10" t="s">
        <v>41</v>
      </c>
      <c r="C788" s="10" t="s">
        <v>55</v>
      </c>
    </row>
    <row r="789" spans="1:3">
      <c r="A789" s="13">
        <v>787</v>
      </c>
      <c r="B789" s="11" t="s">
        <v>38</v>
      </c>
      <c r="C789" s="11" t="s">
        <v>56</v>
      </c>
    </row>
    <row r="790" spans="1:3">
      <c r="A790" s="12">
        <v>788</v>
      </c>
      <c r="B790" s="10" t="s">
        <v>41</v>
      </c>
      <c r="C790" s="10" t="s">
        <v>57</v>
      </c>
    </row>
    <row r="791" spans="1:3">
      <c r="A791" s="13">
        <v>789</v>
      </c>
      <c r="B791" s="11" t="s">
        <v>38</v>
      </c>
      <c r="C791" s="11" t="s">
        <v>58</v>
      </c>
    </row>
    <row r="792" spans="1:3">
      <c r="A792" s="12">
        <v>790</v>
      </c>
      <c r="B792" s="10" t="s">
        <v>41</v>
      </c>
      <c r="C792" s="10" t="s">
        <v>59</v>
      </c>
    </row>
    <row r="793" spans="1:3">
      <c r="A793" s="13">
        <v>791</v>
      </c>
      <c r="B793" s="11" t="s">
        <v>33</v>
      </c>
      <c r="C793" s="11" t="s">
        <v>60</v>
      </c>
    </row>
    <row r="794" spans="1:3">
      <c r="A794" s="12">
        <v>792</v>
      </c>
      <c r="B794" s="10" t="s">
        <v>33</v>
      </c>
      <c r="C794" s="10" t="s">
        <v>61</v>
      </c>
    </row>
    <row r="795" spans="1:3">
      <c r="A795" s="13">
        <v>793</v>
      </c>
      <c r="B795" s="11" t="s">
        <v>41</v>
      </c>
      <c r="C795" s="11" t="s">
        <v>62</v>
      </c>
    </row>
    <row r="796" spans="1:3">
      <c r="A796" s="12">
        <v>794</v>
      </c>
      <c r="B796" s="10" t="s">
        <v>33</v>
      </c>
      <c r="C796" s="10" t="s">
        <v>63</v>
      </c>
    </row>
    <row r="797" spans="1:3">
      <c r="A797" s="13">
        <v>795</v>
      </c>
      <c r="B797" s="11" t="s">
        <v>36</v>
      </c>
      <c r="C797" s="11" t="s">
        <v>64</v>
      </c>
    </row>
    <row r="798" spans="1:3">
      <c r="A798" s="12">
        <v>796</v>
      </c>
      <c r="B798" s="10" t="s">
        <v>41</v>
      </c>
      <c r="C798" s="10" t="s">
        <v>65</v>
      </c>
    </row>
    <row r="799" spans="1:3">
      <c r="A799" s="13">
        <v>797</v>
      </c>
      <c r="B799" s="11" t="s">
        <v>38</v>
      </c>
      <c r="C799" s="11" t="s">
        <v>66</v>
      </c>
    </row>
    <row r="800" spans="1:3">
      <c r="A800" s="12">
        <v>798</v>
      </c>
      <c r="B800" s="10" t="s">
        <v>41</v>
      </c>
      <c r="C800" s="10" t="s">
        <v>67</v>
      </c>
    </row>
    <row r="801" spans="1:3">
      <c r="A801" s="13">
        <v>799</v>
      </c>
      <c r="B801" s="11" t="s">
        <v>41</v>
      </c>
      <c r="C801" s="11" t="s">
        <v>68</v>
      </c>
    </row>
    <row r="802" spans="1:3">
      <c r="A802" s="12">
        <v>800</v>
      </c>
      <c r="B802" s="10" t="s">
        <v>41</v>
      </c>
      <c r="C802" s="10" t="s">
        <v>69</v>
      </c>
    </row>
    <row r="803" spans="1:3">
      <c r="A803" s="13">
        <v>801</v>
      </c>
      <c r="B803" s="11" t="s">
        <v>36</v>
      </c>
      <c r="C803" s="11" t="s">
        <v>70</v>
      </c>
    </row>
    <row r="804" spans="1:3">
      <c r="A804" s="12">
        <v>802</v>
      </c>
      <c r="B804" s="10" t="s">
        <v>45</v>
      </c>
      <c r="C804" s="10" t="s">
        <v>71</v>
      </c>
    </row>
    <row r="805" spans="1:3">
      <c r="A805" s="13">
        <v>803</v>
      </c>
      <c r="B805" s="11" t="s">
        <v>45</v>
      </c>
      <c r="C805" s="11" t="s">
        <v>72</v>
      </c>
    </row>
    <row r="806" spans="1:3">
      <c r="A806" s="12">
        <v>804</v>
      </c>
      <c r="B806" s="10" t="s">
        <v>41</v>
      </c>
      <c r="C806" s="10" t="s">
        <v>73</v>
      </c>
    </row>
    <row r="807" spans="1:3">
      <c r="A807" s="13">
        <v>805</v>
      </c>
      <c r="B807" s="11" t="s">
        <v>41</v>
      </c>
      <c r="C807" s="11" t="s">
        <v>74</v>
      </c>
    </row>
    <row r="808" spans="1:3">
      <c r="A808" s="12">
        <v>806</v>
      </c>
      <c r="B808" s="10" t="s">
        <v>33</v>
      </c>
      <c r="C808" s="10" t="s">
        <v>75</v>
      </c>
    </row>
    <row r="809" spans="1:3">
      <c r="A809" s="13">
        <v>807</v>
      </c>
      <c r="B809" s="11" t="s">
        <v>36</v>
      </c>
      <c r="C809" s="11" t="s">
        <v>76</v>
      </c>
    </row>
    <row r="810" spans="1:3">
      <c r="A810" s="12">
        <v>808</v>
      </c>
      <c r="B810" s="10" t="s">
        <v>41</v>
      </c>
      <c r="C810" s="10" t="s">
        <v>77</v>
      </c>
    </row>
    <row r="811" spans="1:3">
      <c r="A811" s="13">
        <v>809</v>
      </c>
      <c r="B811" s="11" t="s">
        <v>41</v>
      </c>
      <c r="C811" s="11" t="s">
        <v>78</v>
      </c>
    </row>
    <row r="812" spans="1:3">
      <c r="A812" s="12">
        <v>810</v>
      </c>
      <c r="B812" s="10" t="s">
        <v>41</v>
      </c>
      <c r="C812" s="10" t="s">
        <v>79</v>
      </c>
    </row>
    <row r="813" spans="1:3">
      <c r="A813" s="13">
        <v>811</v>
      </c>
      <c r="B813" s="11" t="s">
        <v>36</v>
      </c>
      <c r="C813" s="11" t="s">
        <v>80</v>
      </c>
    </row>
    <row r="814" spans="1:3">
      <c r="A814" s="12">
        <v>812</v>
      </c>
      <c r="B814" s="10" t="s">
        <v>41</v>
      </c>
      <c r="C814" s="10" t="s">
        <v>99</v>
      </c>
    </row>
    <row r="815" spans="1:3">
      <c r="A815" s="13">
        <v>813</v>
      </c>
      <c r="B815" s="11" t="s">
        <v>33</v>
      </c>
      <c r="C815" s="11" t="s">
        <v>81</v>
      </c>
    </row>
    <row r="816" spans="1:3">
      <c r="A816" s="12">
        <v>814</v>
      </c>
      <c r="B816" s="10" t="s">
        <v>36</v>
      </c>
      <c r="C816" s="10" t="s">
        <v>82</v>
      </c>
    </row>
    <row r="817" spans="1:3">
      <c r="A817" s="13">
        <v>815</v>
      </c>
      <c r="B817" s="11" t="s">
        <v>45</v>
      </c>
      <c r="C817" s="11" t="s">
        <v>83</v>
      </c>
    </row>
    <row r="818" spans="1:3">
      <c r="A818" s="12">
        <v>816</v>
      </c>
      <c r="B818" s="10" t="s">
        <v>45</v>
      </c>
      <c r="C818" s="10" t="s">
        <v>84</v>
      </c>
    </row>
    <row r="819" spans="1:3">
      <c r="A819" s="13">
        <v>817</v>
      </c>
      <c r="B819" s="11" t="s">
        <v>41</v>
      </c>
      <c r="C819" s="11" t="s">
        <v>85</v>
      </c>
    </row>
    <row r="820" spans="1:3">
      <c r="A820" s="12">
        <v>818</v>
      </c>
      <c r="B820" s="10" t="s">
        <v>38</v>
      </c>
      <c r="C820" s="10" t="s">
        <v>86</v>
      </c>
    </row>
    <row r="821" spans="1:3">
      <c r="A821" s="13">
        <v>819</v>
      </c>
      <c r="B821" s="11" t="s">
        <v>33</v>
      </c>
      <c r="C821" s="11" t="s">
        <v>100</v>
      </c>
    </row>
    <row r="822" spans="1:3">
      <c r="A822" s="12">
        <v>820</v>
      </c>
      <c r="B822" s="10" t="s">
        <v>41</v>
      </c>
      <c r="C822" s="10" t="s">
        <v>87</v>
      </c>
    </row>
    <row r="823" spans="1:3">
      <c r="A823" s="13">
        <v>821</v>
      </c>
      <c r="B823" s="11" t="s">
        <v>38</v>
      </c>
      <c r="C823" s="11" t="s">
        <v>88</v>
      </c>
    </row>
    <row r="824" spans="1:3">
      <c r="A824" s="12">
        <v>822</v>
      </c>
      <c r="B824" s="10" t="s">
        <v>45</v>
      </c>
      <c r="C824" s="10" t="s">
        <v>89</v>
      </c>
    </row>
    <row r="825" spans="1:3">
      <c r="A825" s="13">
        <v>823</v>
      </c>
      <c r="B825" s="11" t="s">
        <v>33</v>
      </c>
      <c r="C825" s="11" t="s">
        <v>90</v>
      </c>
    </row>
    <row r="826" spans="1:3">
      <c r="A826" s="12">
        <v>824</v>
      </c>
      <c r="B826" s="10" t="s">
        <v>41</v>
      </c>
      <c r="C826" s="10" t="s">
        <v>91</v>
      </c>
    </row>
    <row r="827" spans="1:3">
      <c r="A827" s="13">
        <v>825</v>
      </c>
      <c r="B827" s="11" t="s">
        <v>45</v>
      </c>
      <c r="C827" s="11" t="s">
        <v>92</v>
      </c>
    </row>
    <row r="828" spans="1:3">
      <c r="A828" s="12">
        <v>826</v>
      </c>
      <c r="B828" s="10" t="s">
        <v>33</v>
      </c>
      <c r="C828" s="10" t="s">
        <v>93</v>
      </c>
    </row>
    <row r="829" spans="1:3">
      <c r="A829" s="13">
        <v>827</v>
      </c>
      <c r="B829" s="11" t="s">
        <v>45</v>
      </c>
      <c r="C829" s="11" t="s">
        <v>94</v>
      </c>
    </row>
    <row r="830" spans="1:3">
      <c r="A830" s="12">
        <v>828</v>
      </c>
      <c r="B830" s="10" t="s">
        <v>33</v>
      </c>
      <c r="C830" s="10" t="s">
        <v>95</v>
      </c>
    </row>
    <row r="831" spans="1:3">
      <c r="A831" s="13">
        <v>829</v>
      </c>
      <c r="B831" s="11" t="s">
        <v>33</v>
      </c>
      <c r="C831" s="11" t="s">
        <v>96</v>
      </c>
    </row>
    <row r="832" spans="1:3">
      <c r="A832" s="12">
        <v>830</v>
      </c>
      <c r="B832" s="10" t="s">
        <v>38</v>
      </c>
      <c r="C832" s="10" t="s">
        <v>101</v>
      </c>
    </row>
    <row r="833" spans="1:3">
      <c r="A833" s="13">
        <v>831</v>
      </c>
      <c r="B833" s="11" t="s">
        <v>41</v>
      </c>
      <c r="C833" s="11" t="s">
        <v>97</v>
      </c>
    </row>
    <row r="834" spans="1:3">
      <c r="A834" s="12">
        <v>832</v>
      </c>
      <c r="B834" s="10" t="s">
        <v>33</v>
      </c>
      <c r="C834" s="10" t="s">
        <v>34</v>
      </c>
    </row>
    <row r="835" spans="1:3">
      <c r="A835" s="13">
        <v>833</v>
      </c>
      <c r="B835" s="11" t="s">
        <v>36</v>
      </c>
      <c r="C835" s="11" t="s">
        <v>37</v>
      </c>
    </row>
    <row r="836" spans="1:3">
      <c r="A836" s="12">
        <v>834</v>
      </c>
      <c r="B836" s="10" t="s">
        <v>38</v>
      </c>
      <c r="C836" s="10" t="s">
        <v>39</v>
      </c>
    </row>
    <row r="837" spans="1:3">
      <c r="A837" s="13">
        <v>835</v>
      </c>
      <c r="B837" s="11" t="s">
        <v>41</v>
      </c>
      <c r="C837" s="11" t="s">
        <v>42</v>
      </c>
    </row>
    <row r="838" spans="1:3">
      <c r="A838" s="12">
        <v>836</v>
      </c>
      <c r="B838" s="10" t="s">
        <v>41</v>
      </c>
      <c r="C838" s="10" t="s">
        <v>43</v>
      </c>
    </row>
    <row r="839" spans="1:3">
      <c r="A839" s="13">
        <v>837</v>
      </c>
      <c r="B839" s="11" t="s">
        <v>38</v>
      </c>
      <c r="C839" s="11" t="s">
        <v>44</v>
      </c>
    </row>
    <row r="840" spans="1:3">
      <c r="A840" s="12">
        <v>838</v>
      </c>
      <c r="B840" s="10" t="s">
        <v>45</v>
      </c>
      <c r="C840" s="10" t="s">
        <v>46</v>
      </c>
    </row>
    <row r="841" spans="1:3">
      <c r="A841" s="13">
        <v>839</v>
      </c>
      <c r="B841" s="11" t="s">
        <v>45</v>
      </c>
      <c r="C841" s="11" t="s">
        <v>47</v>
      </c>
    </row>
    <row r="842" spans="1:3">
      <c r="A842" s="12">
        <v>840</v>
      </c>
      <c r="B842" s="10" t="s">
        <v>45</v>
      </c>
      <c r="C842" s="10" t="s">
        <v>48</v>
      </c>
    </row>
    <row r="843" spans="1:3">
      <c r="A843" s="13">
        <v>841</v>
      </c>
      <c r="B843" s="11" t="s">
        <v>38</v>
      </c>
      <c r="C843" s="11" t="s">
        <v>49</v>
      </c>
    </row>
    <row r="844" spans="1:3">
      <c r="A844" s="12">
        <v>842</v>
      </c>
      <c r="B844" s="10" t="s">
        <v>41</v>
      </c>
      <c r="C844" s="10" t="s">
        <v>98</v>
      </c>
    </row>
    <row r="845" spans="1:3">
      <c r="A845" s="13">
        <v>843</v>
      </c>
      <c r="B845" s="11" t="s">
        <v>45</v>
      </c>
      <c r="C845" s="11" t="s">
        <v>50</v>
      </c>
    </row>
    <row r="846" spans="1:3">
      <c r="A846" s="12">
        <v>844</v>
      </c>
      <c r="B846" s="10" t="s">
        <v>33</v>
      </c>
      <c r="C846" s="10" t="s">
        <v>51</v>
      </c>
    </row>
    <row r="847" spans="1:3">
      <c r="A847" s="13">
        <v>845</v>
      </c>
      <c r="B847" s="11" t="s">
        <v>45</v>
      </c>
      <c r="C847" s="11" t="s">
        <v>53</v>
      </c>
    </row>
    <row r="848" spans="1:3">
      <c r="A848" s="12">
        <v>846</v>
      </c>
      <c r="B848" s="10" t="s">
        <v>38</v>
      </c>
      <c r="C848" s="10" t="s">
        <v>54</v>
      </c>
    </row>
    <row r="849" spans="1:3">
      <c r="A849" s="13">
        <v>847</v>
      </c>
      <c r="B849" s="11" t="s">
        <v>41</v>
      </c>
      <c r="C849" s="11" t="s">
        <v>55</v>
      </c>
    </row>
    <row r="850" spans="1:3">
      <c r="A850" s="12">
        <v>848</v>
      </c>
      <c r="B850" s="10" t="s">
        <v>38</v>
      </c>
      <c r="C850" s="10" t="s">
        <v>56</v>
      </c>
    </row>
    <row r="851" spans="1:3">
      <c r="A851" s="13">
        <v>849</v>
      </c>
      <c r="B851" s="11" t="s">
        <v>41</v>
      </c>
      <c r="C851" s="11" t="s">
        <v>57</v>
      </c>
    </row>
    <row r="852" spans="1:3">
      <c r="A852" s="12">
        <v>850</v>
      </c>
      <c r="B852" s="10" t="s">
        <v>38</v>
      </c>
      <c r="C852" s="10" t="s">
        <v>58</v>
      </c>
    </row>
    <row r="853" spans="1:3">
      <c r="A853" s="13">
        <v>851</v>
      </c>
      <c r="B853" s="11" t="s">
        <v>41</v>
      </c>
      <c r="C853" s="11" t="s">
        <v>59</v>
      </c>
    </row>
    <row r="854" spans="1:3">
      <c r="A854" s="12">
        <v>852</v>
      </c>
      <c r="B854" s="10" t="s">
        <v>33</v>
      </c>
      <c r="C854" s="10" t="s">
        <v>60</v>
      </c>
    </row>
    <row r="855" spans="1:3">
      <c r="A855" s="13">
        <v>853</v>
      </c>
      <c r="B855" s="11" t="s">
        <v>33</v>
      </c>
      <c r="C855" s="11" t="s">
        <v>61</v>
      </c>
    </row>
    <row r="856" spans="1:3">
      <c r="A856" s="12">
        <v>854</v>
      </c>
      <c r="B856" s="10" t="s">
        <v>41</v>
      </c>
      <c r="C856" s="10" t="s">
        <v>62</v>
      </c>
    </row>
    <row r="857" spans="1:3">
      <c r="A857" s="13">
        <v>855</v>
      </c>
      <c r="B857" s="11" t="s">
        <v>33</v>
      </c>
      <c r="C857" s="11" t="s">
        <v>63</v>
      </c>
    </row>
    <row r="858" spans="1:3">
      <c r="A858" s="12">
        <v>856</v>
      </c>
      <c r="B858" s="10" t="s">
        <v>36</v>
      </c>
      <c r="C858" s="10" t="s">
        <v>64</v>
      </c>
    </row>
    <row r="859" spans="1:3">
      <c r="A859" s="13">
        <v>857</v>
      </c>
      <c r="B859" s="11" t="s">
        <v>41</v>
      </c>
      <c r="C859" s="11" t="s">
        <v>65</v>
      </c>
    </row>
    <row r="860" spans="1:3">
      <c r="A860" s="12">
        <v>858</v>
      </c>
      <c r="B860" s="10" t="s">
        <v>38</v>
      </c>
      <c r="C860" s="10" t="s">
        <v>66</v>
      </c>
    </row>
    <row r="861" spans="1:3">
      <c r="A861" s="13">
        <v>859</v>
      </c>
      <c r="B861" s="11" t="s">
        <v>41</v>
      </c>
      <c r="C861" s="11" t="s">
        <v>67</v>
      </c>
    </row>
    <row r="862" spans="1:3">
      <c r="A862" s="12">
        <v>860</v>
      </c>
      <c r="B862" s="10" t="s">
        <v>41</v>
      </c>
      <c r="C862" s="10" t="s">
        <v>68</v>
      </c>
    </row>
    <row r="863" spans="1:3">
      <c r="A863" s="13">
        <v>861</v>
      </c>
      <c r="B863" s="11" t="s">
        <v>41</v>
      </c>
      <c r="C863" s="11" t="s">
        <v>69</v>
      </c>
    </row>
    <row r="864" spans="1:3">
      <c r="A864" s="12">
        <v>862</v>
      </c>
      <c r="B864" s="10" t="s">
        <v>36</v>
      </c>
      <c r="C864" s="10" t="s">
        <v>70</v>
      </c>
    </row>
    <row r="865" spans="1:3">
      <c r="A865" s="13">
        <v>863</v>
      </c>
      <c r="B865" s="11" t="s">
        <v>45</v>
      </c>
      <c r="C865" s="11" t="s">
        <v>71</v>
      </c>
    </row>
    <row r="866" spans="1:3">
      <c r="A866" s="12">
        <v>864</v>
      </c>
      <c r="B866" s="10" t="s">
        <v>45</v>
      </c>
      <c r="C866" s="10" t="s">
        <v>72</v>
      </c>
    </row>
    <row r="867" spans="1:3">
      <c r="A867" s="13">
        <v>865</v>
      </c>
      <c r="B867" s="11" t="s">
        <v>41</v>
      </c>
      <c r="C867" s="11" t="s">
        <v>73</v>
      </c>
    </row>
    <row r="868" spans="1:3">
      <c r="A868" s="12">
        <v>866</v>
      </c>
      <c r="B868" s="10" t="s">
        <v>41</v>
      </c>
      <c r="C868" s="10" t="s">
        <v>74</v>
      </c>
    </row>
    <row r="869" spans="1:3">
      <c r="A869" s="13">
        <v>867</v>
      </c>
      <c r="B869" s="11" t="s">
        <v>33</v>
      </c>
      <c r="C869" s="11" t="s">
        <v>75</v>
      </c>
    </row>
    <row r="870" spans="1:3">
      <c r="A870" s="12">
        <v>868</v>
      </c>
      <c r="B870" s="10" t="s">
        <v>36</v>
      </c>
      <c r="C870" s="10" t="s">
        <v>76</v>
      </c>
    </row>
    <row r="871" spans="1:3">
      <c r="A871" s="13">
        <v>869</v>
      </c>
      <c r="B871" s="11" t="s">
        <v>41</v>
      </c>
      <c r="C871" s="11" t="s">
        <v>77</v>
      </c>
    </row>
    <row r="872" spans="1:3">
      <c r="A872" s="12">
        <v>870</v>
      </c>
      <c r="B872" s="10" t="s">
        <v>41</v>
      </c>
      <c r="C872" s="10" t="s">
        <v>78</v>
      </c>
    </row>
    <row r="873" spans="1:3">
      <c r="A873" s="13">
        <v>871</v>
      </c>
      <c r="B873" s="11" t="s">
        <v>41</v>
      </c>
      <c r="C873" s="11" t="s">
        <v>79</v>
      </c>
    </row>
    <row r="874" spans="1:3">
      <c r="A874" s="12">
        <v>872</v>
      </c>
      <c r="B874" s="10" t="s">
        <v>36</v>
      </c>
      <c r="C874" s="10" t="s">
        <v>80</v>
      </c>
    </row>
    <row r="875" spans="1:3">
      <c r="A875" s="13">
        <v>873</v>
      </c>
      <c r="B875" s="11" t="s">
        <v>41</v>
      </c>
      <c r="C875" s="11" t="s">
        <v>99</v>
      </c>
    </row>
    <row r="876" spans="1:3">
      <c r="A876" s="12">
        <v>874</v>
      </c>
      <c r="B876" s="10" t="s">
        <v>33</v>
      </c>
      <c r="C876" s="10" t="s">
        <v>81</v>
      </c>
    </row>
    <row r="877" spans="1:3">
      <c r="A877" s="13">
        <v>875</v>
      </c>
      <c r="B877" s="11" t="s">
        <v>36</v>
      </c>
      <c r="C877" s="11" t="s">
        <v>82</v>
      </c>
    </row>
    <row r="878" spans="1:3">
      <c r="A878" s="12">
        <v>876</v>
      </c>
      <c r="B878" s="10" t="s">
        <v>45</v>
      </c>
      <c r="C878" s="10" t="s">
        <v>83</v>
      </c>
    </row>
    <row r="879" spans="1:3">
      <c r="A879" s="13">
        <v>877</v>
      </c>
      <c r="B879" s="11" t="s">
        <v>45</v>
      </c>
      <c r="C879" s="11" t="s">
        <v>84</v>
      </c>
    </row>
    <row r="880" spans="1:3">
      <c r="A880" s="12">
        <v>878</v>
      </c>
      <c r="B880" s="10" t="s">
        <v>41</v>
      </c>
      <c r="C880" s="10" t="s">
        <v>85</v>
      </c>
    </row>
    <row r="881" spans="1:3">
      <c r="A881" s="13">
        <v>879</v>
      </c>
      <c r="B881" s="11" t="s">
        <v>38</v>
      </c>
      <c r="C881" s="11" t="s">
        <v>86</v>
      </c>
    </row>
    <row r="882" spans="1:3">
      <c r="A882" s="12">
        <v>880</v>
      </c>
      <c r="B882" s="10" t="s">
        <v>33</v>
      </c>
      <c r="C882" s="10" t="s">
        <v>100</v>
      </c>
    </row>
    <row r="883" spans="1:3">
      <c r="A883" s="13">
        <v>881</v>
      </c>
      <c r="B883" s="11" t="s">
        <v>41</v>
      </c>
      <c r="C883" s="11" t="s">
        <v>87</v>
      </c>
    </row>
    <row r="884" spans="1:3">
      <c r="A884" s="12">
        <v>882</v>
      </c>
      <c r="B884" s="10" t="s">
        <v>38</v>
      </c>
      <c r="C884" s="10" t="s">
        <v>88</v>
      </c>
    </row>
    <row r="885" spans="1:3">
      <c r="A885" s="13">
        <v>883</v>
      </c>
      <c r="B885" s="11" t="s">
        <v>45</v>
      </c>
      <c r="C885" s="11" t="s">
        <v>89</v>
      </c>
    </row>
    <row r="886" spans="1:3">
      <c r="A886" s="12">
        <v>884</v>
      </c>
      <c r="B886" s="10" t="s">
        <v>33</v>
      </c>
      <c r="C886" s="10" t="s">
        <v>90</v>
      </c>
    </row>
    <row r="887" spans="1:3">
      <c r="A887" s="13">
        <v>885</v>
      </c>
      <c r="B887" s="11" t="s">
        <v>41</v>
      </c>
      <c r="C887" s="11" t="s">
        <v>91</v>
      </c>
    </row>
    <row r="888" spans="1:3">
      <c r="A888" s="12">
        <v>886</v>
      </c>
      <c r="B888" s="10" t="s">
        <v>45</v>
      </c>
      <c r="C888" s="10" t="s">
        <v>92</v>
      </c>
    </row>
    <row r="889" spans="1:3">
      <c r="A889" s="13">
        <v>887</v>
      </c>
      <c r="B889" s="11" t="s">
        <v>33</v>
      </c>
      <c r="C889" s="11" t="s">
        <v>93</v>
      </c>
    </row>
    <row r="890" spans="1:3">
      <c r="A890" s="12">
        <v>888</v>
      </c>
      <c r="B890" s="10" t="s">
        <v>45</v>
      </c>
      <c r="C890" s="10" t="s">
        <v>94</v>
      </c>
    </row>
    <row r="891" spans="1:3">
      <c r="A891" s="13">
        <v>889</v>
      </c>
      <c r="B891" s="11" t="s">
        <v>33</v>
      </c>
      <c r="C891" s="11" t="s">
        <v>95</v>
      </c>
    </row>
    <row r="892" spans="1:3">
      <c r="A892" s="12">
        <v>890</v>
      </c>
      <c r="B892" s="10" t="s">
        <v>33</v>
      </c>
      <c r="C892" s="10" t="s">
        <v>96</v>
      </c>
    </row>
    <row r="893" spans="1:3">
      <c r="A893" s="13">
        <v>891</v>
      </c>
      <c r="B893" s="11" t="s">
        <v>38</v>
      </c>
      <c r="C893" s="11" t="s">
        <v>101</v>
      </c>
    </row>
    <row r="894" spans="1:3">
      <c r="A894" s="12">
        <v>892</v>
      </c>
      <c r="B894" s="10" t="s">
        <v>41</v>
      </c>
      <c r="C894" s="10" t="s">
        <v>97</v>
      </c>
    </row>
    <row r="895" spans="1:3">
      <c r="A895" s="13">
        <v>893</v>
      </c>
      <c r="B895" s="11" t="s">
        <v>33</v>
      </c>
      <c r="C895" s="11" t="s">
        <v>34</v>
      </c>
    </row>
    <row r="896" spans="1:3">
      <c r="A896" s="12">
        <v>894</v>
      </c>
      <c r="B896" s="10" t="s">
        <v>36</v>
      </c>
      <c r="C896" s="10" t="s">
        <v>37</v>
      </c>
    </row>
    <row r="897" spans="1:3">
      <c r="A897" s="13">
        <v>895</v>
      </c>
      <c r="B897" s="11" t="s">
        <v>38</v>
      </c>
      <c r="C897" s="11" t="s">
        <v>39</v>
      </c>
    </row>
    <row r="898" spans="1:3">
      <c r="A898" s="12">
        <v>896</v>
      </c>
      <c r="B898" s="10" t="s">
        <v>41</v>
      </c>
      <c r="C898" s="10" t="s">
        <v>42</v>
      </c>
    </row>
    <row r="899" spans="1:3">
      <c r="A899" s="13">
        <v>897</v>
      </c>
      <c r="B899" s="11" t="s">
        <v>41</v>
      </c>
      <c r="C899" s="11" t="s">
        <v>43</v>
      </c>
    </row>
    <row r="900" spans="1:3">
      <c r="A900" s="12">
        <v>898</v>
      </c>
      <c r="B900" s="10" t="s">
        <v>38</v>
      </c>
      <c r="C900" s="10" t="s">
        <v>44</v>
      </c>
    </row>
    <row r="901" spans="1:3">
      <c r="A901" s="13">
        <v>899</v>
      </c>
      <c r="B901" s="11" t="s">
        <v>45</v>
      </c>
      <c r="C901" s="11" t="s">
        <v>46</v>
      </c>
    </row>
    <row r="902" spans="1:3">
      <c r="A902" s="12">
        <v>900</v>
      </c>
      <c r="B902" s="10" t="s">
        <v>45</v>
      </c>
      <c r="C902" s="10" t="s">
        <v>47</v>
      </c>
    </row>
    <row r="903" spans="1:3">
      <c r="A903" s="13">
        <v>901</v>
      </c>
      <c r="B903" s="11" t="s">
        <v>45</v>
      </c>
      <c r="C903" s="11" t="s">
        <v>48</v>
      </c>
    </row>
    <row r="904" spans="1:3">
      <c r="A904" s="12">
        <v>902</v>
      </c>
      <c r="B904" s="10" t="s">
        <v>38</v>
      </c>
      <c r="C904" s="10" t="s">
        <v>49</v>
      </c>
    </row>
    <row r="905" spans="1:3">
      <c r="A905" s="13">
        <v>903</v>
      </c>
      <c r="B905" s="11" t="s">
        <v>41</v>
      </c>
      <c r="C905" s="11" t="s">
        <v>98</v>
      </c>
    </row>
    <row r="906" spans="1:3">
      <c r="A906" s="12">
        <v>904</v>
      </c>
      <c r="B906" s="10" t="s">
        <v>45</v>
      </c>
      <c r="C906" s="10" t="s">
        <v>50</v>
      </c>
    </row>
    <row r="907" spans="1:3">
      <c r="A907" s="13">
        <v>905</v>
      </c>
      <c r="B907" s="11" t="s">
        <v>33</v>
      </c>
      <c r="C907" s="11" t="s">
        <v>51</v>
      </c>
    </row>
    <row r="908" spans="1:3">
      <c r="A908" s="12">
        <v>906</v>
      </c>
      <c r="B908" s="10" t="s">
        <v>45</v>
      </c>
      <c r="C908" s="10" t="s">
        <v>53</v>
      </c>
    </row>
    <row r="909" spans="1:3">
      <c r="A909" s="13">
        <v>907</v>
      </c>
      <c r="B909" s="11" t="s">
        <v>38</v>
      </c>
      <c r="C909" s="11" t="s">
        <v>54</v>
      </c>
    </row>
    <row r="910" spans="1:3">
      <c r="A910" s="12">
        <v>908</v>
      </c>
      <c r="B910" s="10" t="s">
        <v>41</v>
      </c>
      <c r="C910" s="10" t="s">
        <v>55</v>
      </c>
    </row>
    <row r="911" spans="1:3">
      <c r="A911" s="13">
        <v>909</v>
      </c>
      <c r="B911" s="11" t="s">
        <v>38</v>
      </c>
      <c r="C911" s="11" t="s">
        <v>56</v>
      </c>
    </row>
    <row r="912" spans="1:3">
      <c r="A912" s="12">
        <v>910</v>
      </c>
      <c r="B912" s="10" t="s">
        <v>41</v>
      </c>
      <c r="C912" s="10" t="s">
        <v>57</v>
      </c>
    </row>
    <row r="913" spans="1:3">
      <c r="A913" s="13">
        <v>911</v>
      </c>
      <c r="B913" s="11" t="s">
        <v>38</v>
      </c>
      <c r="C913" s="11" t="s">
        <v>58</v>
      </c>
    </row>
    <row r="914" spans="1:3">
      <c r="A914" s="12">
        <v>912</v>
      </c>
      <c r="B914" s="10" t="s">
        <v>41</v>
      </c>
      <c r="C914" s="10" t="s">
        <v>59</v>
      </c>
    </row>
    <row r="915" spans="1:3">
      <c r="A915" s="13">
        <v>913</v>
      </c>
      <c r="B915" s="11" t="s">
        <v>33</v>
      </c>
      <c r="C915" s="11" t="s">
        <v>60</v>
      </c>
    </row>
    <row r="916" spans="1:3">
      <c r="A916" s="12">
        <v>914</v>
      </c>
      <c r="B916" s="10" t="s">
        <v>33</v>
      </c>
      <c r="C916" s="10" t="s">
        <v>61</v>
      </c>
    </row>
    <row r="917" spans="1:3">
      <c r="A917" s="13">
        <v>915</v>
      </c>
      <c r="B917" s="11" t="s">
        <v>41</v>
      </c>
      <c r="C917" s="11" t="s">
        <v>62</v>
      </c>
    </row>
    <row r="918" spans="1:3">
      <c r="A918" s="12">
        <v>916</v>
      </c>
      <c r="B918" s="10" t="s">
        <v>33</v>
      </c>
      <c r="C918" s="10" t="s">
        <v>63</v>
      </c>
    </row>
    <row r="919" spans="1:3">
      <c r="A919" s="13">
        <v>917</v>
      </c>
      <c r="B919" s="11" t="s">
        <v>36</v>
      </c>
      <c r="C919" s="11" t="s">
        <v>64</v>
      </c>
    </row>
    <row r="920" spans="1:3">
      <c r="A920" s="12">
        <v>918</v>
      </c>
      <c r="B920" s="10" t="s">
        <v>41</v>
      </c>
      <c r="C920" s="10" t="s">
        <v>65</v>
      </c>
    </row>
    <row r="921" spans="1:3">
      <c r="A921" s="13">
        <v>919</v>
      </c>
      <c r="B921" s="11" t="s">
        <v>38</v>
      </c>
      <c r="C921" s="11" t="s">
        <v>66</v>
      </c>
    </row>
    <row r="922" spans="1:3">
      <c r="A922" s="12">
        <v>920</v>
      </c>
      <c r="B922" s="10" t="s">
        <v>41</v>
      </c>
      <c r="C922" s="10" t="s">
        <v>67</v>
      </c>
    </row>
    <row r="923" spans="1:3">
      <c r="A923" s="13">
        <v>921</v>
      </c>
      <c r="B923" s="11" t="s">
        <v>41</v>
      </c>
      <c r="C923" s="11" t="s">
        <v>68</v>
      </c>
    </row>
    <row r="924" spans="1:3">
      <c r="A924" s="12">
        <v>922</v>
      </c>
      <c r="B924" s="10" t="s">
        <v>41</v>
      </c>
      <c r="C924" s="10" t="s">
        <v>69</v>
      </c>
    </row>
    <row r="925" spans="1:3">
      <c r="A925" s="13">
        <v>923</v>
      </c>
      <c r="B925" s="11" t="s">
        <v>36</v>
      </c>
      <c r="C925" s="11" t="s">
        <v>70</v>
      </c>
    </row>
    <row r="926" spans="1:3">
      <c r="A926" s="12">
        <v>924</v>
      </c>
      <c r="B926" s="10" t="s">
        <v>45</v>
      </c>
      <c r="C926" s="10" t="s">
        <v>71</v>
      </c>
    </row>
    <row r="927" spans="1:3">
      <c r="A927" s="13">
        <v>925</v>
      </c>
      <c r="B927" s="11" t="s">
        <v>45</v>
      </c>
      <c r="C927" s="11" t="s">
        <v>72</v>
      </c>
    </row>
    <row r="928" spans="1:3">
      <c r="A928" s="12">
        <v>926</v>
      </c>
      <c r="B928" s="10" t="s">
        <v>41</v>
      </c>
      <c r="C928" s="10" t="s">
        <v>73</v>
      </c>
    </row>
    <row r="929" spans="1:3">
      <c r="A929" s="13">
        <v>927</v>
      </c>
      <c r="B929" s="11" t="s">
        <v>41</v>
      </c>
      <c r="C929" s="11" t="s">
        <v>74</v>
      </c>
    </row>
    <row r="930" spans="1:3">
      <c r="A930" s="12">
        <v>928</v>
      </c>
      <c r="B930" s="10" t="s">
        <v>33</v>
      </c>
      <c r="C930" s="10" t="s">
        <v>75</v>
      </c>
    </row>
    <row r="931" spans="1:3">
      <c r="A931" s="13">
        <v>929</v>
      </c>
      <c r="B931" s="11" t="s">
        <v>36</v>
      </c>
      <c r="C931" s="11" t="s">
        <v>76</v>
      </c>
    </row>
    <row r="932" spans="1:3">
      <c r="A932" s="12">
        <v>930</v>
      </c>
      <c r="B932" s="10" t="s">
        <v>41</v>
      </c>
      <c r="C932" s="10" t="s">
        <v>77</v>
      </c>
    </row>
    <row r="933" spans="1:3">
      <c r="A933" s="13">
        <v>931</v>
      </c>
      <c r="B933" s="11" t="s">
        <v>41</v>
      </c>
      <c r="C933" s="11" t="s">
        <v>78</v>
      </c>
    </row>
    <row r="934" spans="1:3">
      <c r="A934" s="12">
        <v>932</v>
      </c>
      <c r="B934" s="10" t="s">
        <v>41</v>
      </c>
      <c r="C934" s="10" t="s">
        <v>79</v>
      </c>
    </row>
    <row r="935" spans="1:3">
      <c r="A935" s="13">
        <v>933</v>
      </c>
      <c r="B935" s="11" t="s">
        <v>36</v>
      </c>
      <c r="C935" s="11" t="s">
        <v>80</v>
      </c>
    </row>
    <row r="936" spans="1:3">
      <c r="A936" s="12">
        <v>934</v>
      </c>
      <c r="B936" s="10" t="s">
        <v>41</v>
      </c>
      <c r="C936" s="10" t="s">
        <v>99</v>
      </c>
    </row>
    <row r="937" spans="1:3">
      <c r="A937" s="13">
        <v>935</v>
      </c>
      <c r="B937" s="11" t="s">
        <v>33</v>
      </c>
      <c r="C937" s="11" t="s">
        <v>81</v>
      </c>
    </row>
    <row r="938" spans="1:3">
      <c r="A938" s="12">
        <v>936</v>
      </c>
      <c r="B938" s="10" t="s">
        <v>36</v>
      </c>
      <c r="C938" s="10" t="s">
        <v>82</v>
      </c>
    </row>
    <row r="939" spans="1:3">
      <c r="A939" s="13">
        <v>937</v>
      </c>
      <c r="B939" s="11" t="s">
        <v>45</v>
      </c>
      <c r="C939" s="11" t="s">
        <v>83</v>
      </c>
    </row>
    <row r="940" spans="1:3">
      <c r="A940" s="12">
        <v>938</v>
      </c>
      <c r="B940" s="10" t="s">
        <v>45</v>
      </c>
      <c r="C940" s="10" t="s">
        <v>84</v>
      </c>
    </row>
    <row r="941" spans="1:3">
      <c r="A941" s="13">
        <v>939</v>
      </c>
      <c r="B941" s="11" t="s">
        <v>41</v>
      </c>
      <c r="C941" s="11" t="s">
        <v>85</v>
      </c>
    </row>
    <row r="942" spans="1:3">
      <c r="A942" s="12">
        <v>940</v>
      </c>
      <c r="B942" s="10" t="s">
        <v>38</v>
      </c>
      <c r="C942" s="10" t="s">
        <v>86</v>
      </c>
    </row>
    <row r="943" spans="1:3">
      <c r="A943" s="13">
        <v>941</v>
      </c>
      <c r="B943" s="11" t="s">
        <v>33</v>
      </c>
      <c r="C943" s="11" t="s">
        <v>100</v>
      </c>
    </row>
    <row r="944" spans="1:3">
      <c r="A944" s="12">
        <v>942</v>
      </c>
      <c r="B944" s="10" t="s">
        <v>41</v>
      </c>
      <c r="C944" s="10" t="s">
        <v>87</v>
      </c>
    </row>
    <row r="945" spans="1:3">
      <c r="A945" s="13">
        <v>943</v>
      </c>
      <c r="B945" s="11" t="s">
        <v>38</v>
      </c>
      <c r="C945" s="11" t="s">
        <v>88</v>
      </c>
    </row>
    <row r="946" spans="1:3">
      <c r="A946" s="12">
        <v>944</v>
      </c>
      <c r="B946" s="10" t="s">
        <v>45</v>
      </c>
      <c r="C946" s="10" t="s">
        <v>89</v>
      </c>
    </row>
    <row r="947" spans="1:3">
      <c r="A947" s="13">
        <v>945</v>
      </c>
      <c r="B947" s="11" t="s">
        <v>33</v>
      </c>
      <c r="C947" s="11" t="s">
        <v>90</v>
      </c>
    </row>
    <row r="948" spans="1:3">
      <c r="A948" s="12">
        <v>946</v>
      </c>
      <c r="B948" s="10" t="s">
        <v>41</v>
      </c>
      <c r="C948" s="10" t="s">
        <v>91</v>
      </c>
    </row>
    <row r="949" spans="1:3">
      <c r="A949" s="13">
        <v>947</v>
      </c>
      <c r="B949" s="11" t="s">
        <v>45</v>
      </c>
      <c r="C949" s="11" t="s">
        <v>92</v>
      </c>
    </row>
    <row r="950" spans="1:3">
      <c r="A950" s="12">
        <v>948</v>
      </c>
      <c r="B950" s="10" t="s">
        <v>33</v>
      </c>
      <c r="C950" s="10" t="s">
        <v>93</v>
      </c>
    </row>
    <row r="951" spans="1:3">
      <c r="A951" s="13">
        <v>949</v>
      </c>
      <c r="B951" s="11" t="s">
        <v>45</v>
      </c>
      <c r="C951" s="11" t="s">
        <v>94</v>
      </c>
    </row>
    <row r="952" spans="1:3">
      <c r="A952" s="12">
        <v>950</v>
      </c>
      <c r="B952" s="10" t="s">
        <v>33</v>
      </c>
      <c r="C952" s="10" t="s">
        <v>95</v>
      </c>
    </row>
    <row r="953" spans="1:3">
      <c r="A953" s="13">
        <v>951</v>
      </c>
      <c r="B953" s="11" t="s">
        <v>33</v>
      </c>
      <c r="C953" s="11" t="s">
        <v>96</v>
      </c>
    </row>
    <row r="954" spans="1:3">
      <c r="A954" s="12">
        <v>952</v>
      </c>
      <c r="B954" s="10" t="s">
        <v>38</v>
      </c>
      <c r="C954" s="10" t="s">
        <v>101</v>
      </c>
    </row>
    <row r="955" spans="1:3">
      <c r="A955" s="13">
        <v>953</v>
      </c>
      <c r="B955" s="11" t="s">
        <v>41</v>
      </c>
      <c r="C955" s="11" t="s">
        <v>97</v>
      </c>
    </row>
    <row r="956" spans="1:3">
      <c r="A956" s="12">
        <v>954</v>
      </c>
      <c r="B956" s="10" t="s">
        <v>33</v>
      </c>
      <c r="C956" s="10" t="s">
        <v>34</v>
      </c>
    </row>
    <row r="957" spans="1:3">
      <c r="A957" s="13">
        <v>955</v>
      </c>
      <c r="B957" s="11" t="s">
        <v>36</v>
      </c>
      <c r="C957" s="11" t="s">
        <v>37</v>
      </c>
    </row>
    <row r="958" spans="1:3">
      <c r="A958" s="12">
        <v>956</v>
      </c>
      <c r="B958" s="10" t="s">
        <v>38</v>
      </c>
      <c r="C958" s="10" t="s">
        <v>39</v>
      </c>
    </row>
    <row r="959" spans="1:3">
      <c r="A959" s="13">
        <v>957</v>
      </c>
      <c r="B959" s="11" t="s">
        <v>41</v>
      </c>
      <c r="C959" s="11" t="s">
        <v>42</v>
      </c>
    </row>
    <row r="960" spans="1:3">
      <c r="A960" s="12">
        <v>958</v>
      </c>
      <c r="B960" s="10" t="s">
        <v>41</v>
      </c>
      <c r="C960" s="10" t="s">
        <v>43</v>
      </c>
    </row>
    <row r="961" spans="1:3">
      <c r="A961" s="13">
        <v>959</v>
      </c>
      <c r="B961" s="11" t="s">
        <v>38</v>
      </c>
      <c r="C961" s="11" t="s">
        <v>44</v>
      </c>
    </row>
    <row r="962" spans="1:3">
      <c r="A962" s="12">
        <v>960</v>
      </c>
      <c r="B962" s="10" t="s">
        <v>45</v>
      </c>
      <c r="C962" s="10" t="s">
        <v>46</v>
      </c>
    </row>
    <row r="963" spans="1:3">
      <c r="A963" s="13">
        <v>961</v>
      </c>
      <c r="B963" s="11" t="s">
        <v>45</v>
      </c>
      <c r="C963" s="11" t="s">
        <v>47</v>
      </c>
    </row>
    <row r="964" spans="1:3">
      <c r="A964" s="12">
        <v>962</v>
      </c>
      <c r="B964" s="10" t="s">
        <v>45</v>
      </c>
      <c r="C964" s="10" t="s">
        <v>48</v>
      </c>
    </row>
    <row r="965" spans="1:3">
      <c r="A965" s="13">
        <v>963</v>
      </c>
      <c r="B965" s="11" t="s">
        <v>38</v>
      </c>
      <c r="C965" s="11" t="s">
        <v>49</v>
      </c>
    </row>
    <row r="966" spans="1:3">
      <c r="A966" s="12">
        <v>964</v>
      </c>
      <c r="B966" s="10" t="s">
        <v>41</v>
      </c>
      <c r="C966" s="10" t="s">
        <v>98</v>
      </c>
    </row>
    <row r="967" spans="1:3">
      <c r="A967" s="13">
        <v>965</v>
      </c>
      <c r="B967" s="11" t="s">
        <v>45</v>
      </c>
      <c r="C967" s="11" t="s">
        <v>50</v>
      </c>
    </row>
    <row r="968" spans="1:3">
      <c r="A968" s="12">
        <v>966</v>
      </c>
      <c r="B968" s="10" t="s">
        <v>33</v>
      </c>
      <c r="C968" s="10" t="s">
        <v>51</v>
      </c>
    </row>
    <row r="969" spans="1:3">
      <c r="A969" s="13">
        <v>967</v>
      </c>
      <c r="B969" s="11" t="s">
        <v>45</v>
      </c>
      <c r="C969" s="11" t="s">
        <v>53</v>
      </c>
    </row>
    <row r="970" spans="1:3">
      <c r="A970" s="12">
        <v>968</v>
      </c>
      <c r="B970" s="10" t="s">
        <v>38</v>
      </c>
      <c r="C970" s="10" t="s">
        <v>54</v>
      </c>
    </row>
    <row r="971" spans="1:3">
      <c r="A971" s="13">
        <v>969</v>
      </c>
      <c r="B971" s="11" t="s">
        <v>41</v>
      </c>
      <c r="C971" s="11" t="s">
        <v>55</v>
      </c>
    </row>
    <row r="972" spans="1:3">
      <c r="A972" s="12">
        <v>970</v>
      </c>
      <c r="B972" s="10" t="s">
        <v>38</v>
      </c>
      <c r="C972" s="10" t="s">
        <v>56</v>
      </c>
    </row>
    <row r="973" spans="1:3">
      <c r="A973" s="13">
        <v>971</v>
      </c>
      <c r="B973" s="11" t="s">
        <v>41</v>
      </c>
      <c r="C973" s="11" t="s">
        <v>57</v>
      </c>
    </row>
    <row r="974" spans="1:3">
      <c r="A974" s="12">
        <v>972</v>
      </c>
      <c r="B974" s="10" t="s">
        <v>38</v>
      </c>
      <c r="C974" s="10" t="s">
        <v>58</v>
      </c>
    </row>
    <row r="975" spans="1:3">
      <c r="A975" s="13">
        <v>973</v>
      </c>
      <c r="B975" s="11" t="s">
        <v>41</v>
      </c>
      <c r="C975" s="11" t="s">
        <v>59</v>
      </c>
    </row>
    <row r="976" spans="1:3">
      <c r="A976" s="12">
        <v>974</v>
      </c>
      <c r="B976" s="10" t="s">
        <v>33</v>
      </c>
      <c r="C976" s="10" t="s">
        <v>60</v>
      </c>
    </row>
    <row r="977" spans="1:3">
      <c r="A977" s="13">
        <v>975</v>
      </c>
      <c r="B977" s="11" t="s">
        <v>33</v>
      </c>
      <c r="C977" s="11" t="s">
        <v>61</v>
      </c>
    </row>
    <row r="978" spans="1:3">
      <c r="A978" s="12">
        <v>976</v>
      </c>
      <c r="B978" s="10" t="s">
        <v>41</v>
      </c>
      <c r="C978" s="10" t="s">
        <v>62</v>
      </c>
    </row>
    <row r="979" spans="1:3">
      <c r="A979" s="13">
        <v>977</v>
      </c>
      <c r="B979" s="11" t="s">
        <v>33</v>
      </c>
      <c r="C979" s="11" t="s">
        <v>63</v>
      </c>
    </row>
    <row r="980" spans="1:3">
      <c r="A980" s="12">
        <v>978</v>
      </c>
      <c r="B980" s="10" t="s">
        <v>36</v>
      </c>
      <c r="C980" s="10" t="s">
        <v>64</v>
      </c>
    </row>
    <row r="981" spans="1:3">
      <c r="A981" s="13">
        <v>979</v>
      </c>
      <c r="B981" s="11" t="s">
        <v>41</v>
      </c>
      <c r="C981" s="11" t="s">
        <v>65</v>
      </c>
    </row>
    <row r="982" spans="1:3">
      <c r="A982" s="12">
        <v>980</v>
      </c>
      <c r="B982" s="10" t="s">
        <v>38</v>
      </c>
      <c r="C982" s="10" t="s">
        <v>66</v>
      </c>
    </row>
    <row r="983" spans="1:3">
      <c r="A983" s="13">
        <v>981</v>
      </c>
      <c r="B983" s="11" t="s">
        <v>41</v>
      </c>
      <c r="C983" s="11" t="s">
        <v>67</v>
      </c>
    </row>
    <row r="984" spans="1:3">
      <c r="A984" s="12">
        <v>982</v>
      </c>
      <c r="B984" s="10" t="s">
        <v>41</v>
      </c>
      <c r="C984" s="10" t="s">
        <v>68</v>
      </c>
    </row>
    <row r="985" spans="1:3">
      <c r="A985" s="13">
        <v>983</v>
      </c>
      <c r="B985" s="11" t="s">
        <v>41</v>
      </c>
      <c r="C985" s="11" t="s">
        <v>69</v>
      </c>
    </row>
    <row r="986" spans="1:3">
      <c r="A986" s="12">
        <v>984</v>
      </c>
      <c r="B986" s="10" t="s">
        <v>36</v>
      </c>
      <c r="C986" s="10" t="s">
        <v>70</v>
      </c>
    </row>
    <row r="987" spans="1:3">
      <c r="A987" s="13">
        <v>985</v>
      </c>
      <c r="B987" s="11" t="s">
        <v>45</v>
      </c>
      <c r="C987" s="11" t="s">
        <v>71</v>
      </c>
    </row>
    <row r="988" spans="1:3">
      <c r="A988" s="12">
        <v>986</v>
      </c>
      <c r="B988" s="10" t="s">
        <v>45</v>
      </c>
      <c r="C988" s="10" t="s">
        <v>72</v>
      </c>
    </row>
    <row r="989" spans="1:3">
      <c r="A989" s="13">
        <v>987</v>
      </c>
      <c r="B989" s="11" t="s">
        <v>41</v>
      </c>
      <c r="C989" s="11" t="s">
        <v>73</v>
      </c>
    </row>
    <row r="990" spans="1:3">
      <c r="A990" s="12">
        <v>988</v>
      </c>
      <c r="B990" s="10" t="s">
        <v>41</v>
      </c>
      <c r="C990" s="10" t="s">
        <v>74</v>
      </c>
    </row>
    <row r="991" spans="1:3">
      <c r="A991" s="13">
        <v>989</v>
      </c>
      <c r="B991" s="11" t="s">
        <v>33</v>
      </c>
      <c r="C991" s="11" t="s">
        <v>75</v>
      </c>
    </row>
    <row r="992" spans="1:3">
      <c r="A992" s="12">
        <v>990</v>
      </c>
      <c r="B992" s="10" t="s">
        <v>36</v>
      </c>
      <c r="C992" s="10" t="s">
        <v>76</v>
      </c>
    </row>
    <row r="993" spans="1:3">
      <c r="A993" s="13">
        <v>991</v>
      </c>
      <c r="B993" s="11" t="s">
        <v>41</v>
      </c>
      <c r="C993" s="11" t="s">
        <v>77</v>
      </c>
    </row>
    <row r="994" spans="1:3">
      <c r="A994" s="12">
        <v>992</v>
      </c>
      <c r="B994" s="10" t="s">
        <v>41</v>
      </c>
      <c r="C994" s="10" t="s">
        <v>78</v>
      </c>
    </row>
    <row r="995" spans="1:3">
      <c r="A995" s="13">
        <v>993</v>
      </c>
      <c r="B995" s="11" t="s">
        <v>41</v>
      </c>
      <c r="C995" s="11" t="s">
        <v>79</v>
      </c>
    </row>
    <row r="996" spans="1:3">
      <c r="A996" s="12">
        <v>994</v>
      </c>
      <c r="B996" s="10" t="s">
        <v>36</v>
      </c>
      <c r="C996" s="10" t="s">
        <v>80</v>
      </c>
    </row>
    <row r="997" spans="1:3">
      <c r="A997" s="13">
        <v>995</v>
      </c>
      <c r="B997" s="11" t="s">
        <v>41</v>
      </c>
      <c r="C997" s="11" t="s">
        <v>99</v>
      </c>
    </row>
    <row r="998" spans="1:3">
      <c r="A998" s="12">
        <v>996</v>
      </c>
      <c r="B998" s="10" t="s">
        <v>33</v>
      </c>
      <c r="C998" s="10" t="s">
        <v>81</v>
      </c>
    </row>
    <row r="999" spans="1:3">
      <c r="A999" s="13">
        <v>997</v>
      </c>
      <c r="B999" s="11" t="s">
        <v>36</v>
      </c>
      <c r="C999" s="11" t="s">
        <v>82</v>
      </c>
    </row>
    <row r="1000" spans="1:3">
      <c r="A1000" s="12">
        <v>998</v>
      </c>
      <c r="B1000" s="10" t="s">
        <v>45</v>
      </c>
      <c r="C1000" s="10" t="s">
        <v>83</v>
      </c>
    </row>
    <row r="1001" spans="1:3">
      <c r="A1001" s="13">
        <v>999</v>
      </c>
      <c r="B1001" s="11" t="s">
        <v>45</v>
      </c>
      <c r="C1001" s="11" t="s">
        <v>84</v>
      </c>
    </row>
    <row r="1002" spans="1:3">
      <c r="A1002" s="12">
        <v>1000</v>
      </c>
      <c r="B1002" s="10" t="s">
        <v>41</v>
      </c>
      <c r="C1002" s="10" t="s">
        <v>85</v>
      </c>
    </row>
    <row r="1003" spans="1:3">
      <c r="A1003" s="13">
        <v>1001</v>
      </c>
      <c r="B1003" s="11" t="s">
        <v>38</v>
      </c>
      <c r="C1003" s="11" t="s">
        <v>86</v>
      </c>
    </row>
    <row r="1004" spans="1:3">
      <c r="A1004" s="12">
        <v>1002</v>
      </c>
      <c r="B1004" s="10" t="s">
        <v>33</v>
      </c>
      <c r="C1004" s="10" t="s">
        <v>100</v>
      </c>
    </row>
    <row r="1005" spans="1:3">
      <c r="A1005" s="13">
        <v>1003</v>
      </c>
      <c r="B1005" s="11" t="s">
        <v>41</v>
      </c>
      <c r="C1005" s="11" t="s">
        <v>87</v>
      </c>
    </row>
    <row r="1006" spans="1:3">
      <c r="A1006" s="12">
        <v>1004</v>
      </c>
      <c r="B1006" s="10" t="s">
        <v>38</v>
      </c>
      <c r="C1006" s="10" t="s">
        <v>88</v>
      </c>
    </row>
    <row r="1007" spans="1:3">
      <c r="A1007" s="13">
        <v>1005</v>
      </c>
      <c r="B1007" s="11" t="s">
        <v>45</v>
      </c>
      <c r="C1007" s="11" t="s">
        <v>89</v>
      </c>
    </row>
    <row r="1008" spans="1:3">
      <c r="A1008" s="12">
        <v>1006</v>
      </c>
      <c r="B1008" s="10" t="s">
        <v>33</v>
      </c>
      <c r="C1008" s="10" t="s">
        <v>90</v>
      </c>
    </row>
    <row r="1009" spans="1:3">
      <c r="A1009" s="13">
        <v>1007</v>
      </c>
      <c r="B1009" s="11" t="s">
        <v>41</v>
      </c>
      <c r="C1009" s="11" t="s">
        <v>91</v>
      </c>
    </row>
    <row r="1010" spans="1:3">
      <c r="A1010" s="12">
        <v>1008</v>
      </c>
      <c r="B1010" s="10" t="s">
        <v>45</v>
      </c>
      <c r="C1010" s="10" t="s">
        <v>92</v>
      </c>
    </row>
    <row r="1011" spans="1:3">
      <c r="A1011" s="13">
        <v>1009</v>
      </c>
      <c r="B1011" s="11" t="s">
        <v>33</v>
      </c>
      <c r="C1011" s="11" t="s">
        <v>93</v>
      </c>
    </row>
    <row r="1012" spans="1:3">
      <c r="A1012" s="12">
        <v>1010</v>
      </c>
      <c r="B1012" s="10" t="s">
        <v>45</v>
      </c>
      <c r="C1012" s="10" t="s">
        <v>94</v>
      </c>
    </row>
    <row r="1013" spans="1:3">
      <c r="A1013" s="13">
        <v>1011</v>
      </c>
      <c r="B1013" s="11" t="s">
        <v>33</v>
      </c>
      <c r="C1013" s="11" t="s">
        <v>95</v>
      </c>
    </row>
    <row r="1014" spans="1:3">
      <c r="A1014" s="12">
        <v>1012</v>
      </c>
      <c r="B1014" s="10" t="s">
        <v>33</v>
      </c>
      <c r="C1014" s="10" t="s">
        <v>96</v>
      </c>
    </row>
    <row r="1015" spans="1:3">
      <c r="A1015" s="13">
        <v>1013</v>
      </c>
      <c r="B1015" s="11" t="s">
        <v>38</v>
      </c>
      <c r="C1015" s="11" t="s">
        <v>101</v>
      </c>
    </row>
    <row r="1016" spans="1:3">
      <c r="A1016" s="12">
        <v>1014</v>
      </c>
      <c r="B1016" s="10" t="s">
        <v>41</v>
      </c>
      <c r="C1016" s="10" t="s">
        <v>97</v>
      </c>
    </row>
    <row r="1017" spans="1:3">
      <c r="A1017" s="13">
        <v>1015</v>
      </c>
      <c r="B1017" s="11" t="s">
        <v>33</v>
      </c>
      <c r="C1017" s="11" t="s">
        <v>34</v>
      </c>
    </row>
    <row r="1018" spans="1:3">
      <c r="A1018" s="12">
        <v>1016</v>
      </c>
      <c r="B1018" s="10" t="s">
        <v>36</v>
      </c>
      <c r="C1018" s="10" t="s">
        <v>37</v>
      </c>
    </row>
    <row r="1019" spans="1:3">
      <c r="A1019" s="13">
        <v>1017</v>
      </c>
      <c r="B1019" s="11" t="s">
        <v>38</v>
      </c>
      <c r="C1019" s="11" t="s">
        <v>39</v>
      </c>
    </row>
    <row r="1020" spans="1:3">
      <c r="A1020" s="12">
        <v>1018</v>
      </c>
      <c r="B1020" s="10" t="s">
        <v>41</v>
      </c>
      <c r="C1020" s="10" t="s">
        <v>42</v>
      </c>
    </row>
    <row r="1021" spans="1:3">
      <c r="A1021" s="13">
        <v>1019</v>
      </c>
      <c r="B1021" s="11" t="s">
        <v>41</v>
      </c>
      <c r="C1021" s="11" t="s">
        <v>43</v>
      </c>
    </row>
    <row r="1022" spans="1:3">
      <c r="A1022" s="12">
        <v>1020</v>
      </c>
      <c r="B1022" s="10" t="s">
        <v>38</v>
      </c>
      <c r="C1022" s="10" t="s">
        <v>44</v>
      </c>
    </row>
    <row r="1023" spans="1:3">
      <c r="A1023" s="13">
        <v>1021</v>
      </c>
      <c r="B1023" s="11" t="s">
        <v>45</v>
      </c>
      <c r="C1023" s="11" t="s">
        <v>46</v>
      </c>
    </row>
    <row r="1024" spans="1:3">
      <c r="A1024" s="12">
        <v>1022</v>
      </c>
      <c r="B1024" s="10" t="s">
        <v>45</v>
      </c>
      <c r="C1024" s="10" t="s">
        <v>47</v>
      </c>
    </row>
    <row r="1025" spans="1:3">
      <c r="A1025" s="13">
        <v>1023</v>
      </c>
      <c r="B1025" s="11" t="s">
        <v>45</v>
      </c>
      <c r="C1025" s="11" t="s">
        <v>48</v>
      </c>
    </row>
    <row r="1026" spans="1:3">
      <c r="A1026" s="12">
        <v>1024</v>
      </c>
      <c r="B1026" s="10" t="s">
        <v>38</v>
      </c>
      <c r="C1026" s="10" t="s">
        <v>49</v>
      </c>
    </row>
    <row r="1027" spans="1:3">
      <c r="A1027" s="13">
        <v>1025</v>
      </c>
      <c r="B1027" s="11" t="s">
        <v>41</v>
      </c>
      <c r="C1027" s="11" t="s">
        <v>98</v>
      </c>
    </row>
    <row r="1028" spans="1:3">
      <c r="A1028" s="12">
        <v>1026</v>
      </c>
      <c r="B1028" s="10" t="s">
        <v>45</v>
      </c>
      <c r="C1028" s="10" t="s">
        <v>50</v>
      </c>
    </row>
    <row r="1029" spans="1:3">
      <c r="A1029" s="13">
        <v>1027</v>
      </c>
      <c r="B1029" s="11" t="s">
        <v>33</v>
      </c>
      <c r="C1029" s="11" t="s">
        <v>51</v>
      </c>
    </row>
    <row r="1030" spans="1:3">
      <c r="A1030" s="12">
        <v>1028</v>
      </c>
      <c r="B1030" s="10" t="s">
        <v>45</v>
      </c>
      <c r="C1030" s="10" t="s">
        <v>53</v>
      </c>
    </row>
    <row r="1031" spans="1:3">
      <c r="A1031" s="13">
        <v>1029</v>
      </c>
      <c r="B1031" s="11" t="s">
        <v>38</v>
      </c>
      <c r="C1031" s="11" t="s">
        <v>54</v>
      </c>
    </row>
    <row r="1032" spans="1:3">
      <c r="A1032" s="12">
        <v>1030</v>
      </c>
      <c r="B1032" s="10" t="s">
        <v>41</v>
      </c>
      <c r="C1032" s="10" t="s">
        <v>55</v>
      </c>
    </row>
    <row r="1033" spans="1:3">
      <c r="A1033" s="13">
        <v>1031</v>
      </c>
      <c r="B1033" s="11" t="s">
        <v>38</v>
      </c>
      <c r="C1033" s="11" t="s">
        <v>56</v>
      </c>
    </row>
    <row r="1034" spans="1:3">
      <c r="A1034" s="12">
        <v>1032</v>
      </c>
      <c r="B1034" s="10" t="s">
        <v>41</v>
      </c>
      <c r="C1034" s="10" t="s">
        <v>57</v>
      </c>
    </row>
    <row r="1035" spans="1:3">
      <c r="A1035" s="13">
        <v>1033</v>
      </c>
      <c r="B1035" s="11" t="s">
        <v>38</v>
      </c>
      <c r="C1035" s="11" t="s">
        <v>58</v>
      </c>
    </row>
    <row r="1036" spans="1:3">
      <c r="A1036" s="12">
        <v>1034</v>
      </c>
      <c r="B1036" s="10" t="s">
        <v>41</v>
      </c>
      <c r="C1036" s="10" t="s">
        <v>59</v>
      </c>
    </row>
    <row r="1037" spans="1:3">
      <c r="A1037" s="13">
        <v>1035</v>
      </c>
      <c r="B1037" s="11" t="s">
        <v>33</v>
      </c>
      <c r="C1037" s="11" t="s">
        <v>60</v>
      </c>
    </row>
    <row r="1038" spans="1:3">
      <c r="A1038" s="12">
        <v>1036</v>
      </c>
      <c r="B1038" s="10" t="s">
        <v>33</v>
      </c>
      <c r="C1038" s="10" t="s">
        <v>61</v>
      </c>
    </row>
    <row r="1039" spans="1:3">
      <c r="A1039" s="13">
        <v>1037</v>
      </c>
      <c r="B1039" s="11" t="s">
        <v>41</v>
      </c>
      <c r="C1039" s="11" t="s">
        <v>62</v>
      </c>
    </row>
    <row r="1040" spans="1:3">
      <c r="A1040" s="12">
        <v>1038</v>
      </c>
      <c r="B1040" s="10" t="s">
        <v>33</v>
      </c>
      <c r="C1040" s="10" t="s">
        <v>63</v>
      </c>
    </row>
    <row r="1041" spans="1:3">
      <c r="A1041" s="13">
        <v>1039</v>
      </c>
      <c r="B1041" s="11" t="s">
        <v>36</v>
      </c>
      <c r="C1041" s="11" t="s">
        <v>64</v>
      </c>
    </row>
    <row r="1042" spans="1:3">
      <c r="A1042" s="12">
        <v>1040</v>
      </c>
      <c r="B1042" s="10" t="s">
        <v>41</v>
      </c>
      <c r="C1042" s="10" t="s">
        <v>65</v>
      </c>
    </row>
    <row r="1043" spans="1:3">
      <c r="A1043" s="13">
        <v>1041</v>
      </c>
      <c r="B1043" s="11" t="s">
        <v>38</v>
      </c>
      <c r="C1043" s="11" t="s">
        <v>66</v>
      </c>
    </row>
    <row r="1044" spans="1:3">
      <c r="A1044" s="12">
        <v>1042</v>
      </c>
      <c r="B1044" s="10" t="s">
        <v>41</v>
      </c>
      <c r="C1044" s="10" t="s">
        <v>67</v>
      </c>
    </row>
    <row r="1045" spans="1:3">
      <c r="A1045" s="13">
        <v>1043</v>
      </c>
      <c r="B1045" s="11" t="s">
        <v>41</v>
      </c>
      <c r="C1045" s="11" t="s">
        <v>68</v>
      </c>
    </row>
    <row r="1046" spans="1:3">
      <c r="A1046" s="12">
        <v>1044</v>
      </c>
      <c r="B1046" s="10" t="s">
        <v>41</v>
      </c>
      <c r="C1046" s="10" t="s">
        <v>69</v>
      </c>
    </row>
    <row r="1047" spans="1:3">
      <c r="A1047" s="13">
        <v>1045</v>
      </c>
      <c r="B1047" s="11" t="s">
        <v>36</v>
      </c>
      <c r="C1047" s="11" t="s">
        <v>70</v>
      </c>
    </row>
    <row r="1048" spans="1:3">
      <c r="A1048" s="12">
        <v>1046</v>
      </c>
      <c r="B1048" s="10" t="s">
        <v>45</v>
      </c>
      <c r="C1048" s="10" t="s">
        <v>71</v>
      </c>
    </row>
    <row r="1049" spans="1:3">
      <c r="A1049" s="13">
        <v>1047</v>
      </c>
      <c r="B1049" s="11" t="s">
        <v>45</v>
      </c>
      <c r="C1049" s="11" t="s">
        <v>72</v>
      </c>
    </row>
    <row r="1050" spans="1:3">
      <c r="A1050" s="12">
        <v>1048</v>
      </c>
      <c r="B1050" s="10" t="s">
        <v>41</v>
      </c>
      <c r="C1050" s="10" t="s">
        <v>73</v>
      </c>
    </row>
    <row r="1051" spans="1:3">
      <c r="A1051" s="13">
        <v>1049</v>
      </c>
      <c r="B1051" s="11" t="s">
        <v>41</v>
      </c>
      <c r="C1051" s="11" t="s">
        <v>74</v>
      </c>
    </row>
    <row r="1052" spans="1:3">
      <c r="A1052" s="12">
        <v>1050</v>
      </c>
      <c r="B1052" s="10" t="s">
        <v>33</v>
      </c>
      <c r="C1052" s="10" t="s">
        <v>75</v>
      </c>
    </row>
    <row r="1053" spans="1:3">
      <c r="A1053" s="13">
        <v>1051</v>
      </c>
      <c r="B1053" s="11" t="s">
        <v>36</v>
      </c>
      <c r="C1053" s="11" t="s">
        <v>76</v>
      </c>
    </row>
    <row r="1054" spans="1:3">
      <c r="A1054" s="12">
        <v>1052</v>
      </c>
      <c r="B1054" s="10" t="s">
        <v>41</v>
      </c>
      <c r="C1054" s="10" t="s">
        <v>77</v>
      </c>
    </row>
    <row r="1055" spans="1:3">
      <c r="A1055" s="13">
        <v>1053</v>
      </c>
      <c r="B1055" s="11" t="s">
        <v>41</v>
      </c>
      <c r="C1055" s="11" t="s">
        <v>78</v>
      </c>
    </row>
    <row r="1056" spans="1:3">
      <c r="A1056" s="12">
        <v>1054</v>
      </c>
      <c r="B1056" s="10" t="s">
        <v>41</v>
      </c>
      <c r="C1056" s="10" t="s">
        <v>79</v>
      </c>
    </row>
    <row r="1057" spans="1:3">
      <c r="A1057" s="13">
        <v>1055</v>
      </c>
      <c r="B1057" s="11" t="s">
        <v>36</v>
      </c>
      <c r="C1057" s="11" t="s">
        <v>80</v>
      </c>
    </row>
    <row r="1058" spans="1:3">
      <c r="A1058" s="12">
        <v>1056</v>
      </c>
      <c r="B1058" s="10" t="s">
        <v>41</v>
      </c>
      <c r="C1058" s="10" t="s">
        <v>99</v>
      </c>
    </row>
    <row r="1059" spans="1:3">
      <c r="A1059" s="13">
        <v>1057</v>
      </c>
      <c r="B1059" s="11" t="s">
        <v>33</v>
      </c>
      <c r="C1059" s="11" t="s">
        <v>81</v>
      </c>
    </row>
    <row r="1060" spans="1:3">
      <c r="A1060" s="12">
        <v>1058</v>
      </c>
      <c r="B1060" s="10" t="s">
        <v>36</v>
      </c>
      <c r="C1060" s="10" t="s">
        <v>82</v>
      </c>
    </row>
    <row r="1061" spans="1:3">
      <c r="A1061" s="13">
        <v>1059</v>
      </c>
      <c r="B1061" s="11" t="s">
        <v>45</v>
      </c>
      <c r="C1061" s="11" t="s">
        <v>83</v>
      </c>
    </row>
    <row r="1062" spans="1:3">
      <c r="A1062" s="12">
        <v>1060</v>
      </c>
      <c r="B1062" s="10" t="s">
        <v>45</v>
      </c>
      <c r="C1062" s="10" t="s">
        <v>84</v>
      </c>
    </row>
    <row r="1063" spans="1:3">
      <c r="A1063" s="13">
        <v>1061</v>
      </c>
      <c r="B1063" s="11" t="s">
        <v>41</v>
      </c>
      <c r="C1063" s="11" t="s">
        <v>85</v>
      </c>
    </row>
    <row r="1064" spans="1:3">
      <c r="A1064" s="12">
        <v>1062</v>
      </c>
      <c r="B1064" s="10" t="s">
        <v>38</v>
      </c>
      <c r="C1064" s="10" t="s">
        <v>86</v>
      </c>
    </row>
    <row r="1065" spans="1:3">
      <c r="A1065" s="13">
        <v>1063</v>
      </c>
      <c r="B1065" s="11" t="s">
        <v>33</v>
      </c>
      <c r="C1065" s="11" t="s">
        <v>100</v>
      </c>
    </row>
    <row r="1066" spans="1:3">
      <c r="A1066" s="12">
        <v>1064</v>
      </c>
      <c r="B1066" s="10" t="s">
        <v>41</v>
      </c>
      <c r="C1066" s="10" t="s">
        <v>87</v>
      </c>
    </row>
    <row r="1067" spans="1:3">
      <c r="A1067" s="13">
        <v>1065</v>
      </c>
      <c r="B1067" s="11" t="s">
        <v>38</v>
      </c>
      <c r="C1067" s="11" t="s">
        <v>88</v>
      </c>
    </row>
    <row r="1068" spans="1:3">
      <c r="A1068" s="12">
        <v>1066</v>
      </c>
      <c r="B1068" s="10" t="s">
        <v>45</v>
      </c>
      <c r="C1068" s="10" t="s">
        <v>89</v>
      </c>
    </row>
    <row r="1069" spans="1:3">
      <c r="A1069" s="13">
        <v>1067</v>
      </c>
      <c r="B1069" s="11" t="s">
        <v>33</v>
      </c>
      <c r="C1069" s="11" t="s">
        <v>90</v>
      </c>
    </row>
    <row r="1070" spans="1:3">
      <c r="A1070" s="12">
        <v>1068</v>
      </c>
      <c r="B1070" s="10" t="s">
        <v>41</v>
      </c>
      <c r="C1070" s="10" t="s">
        <v>91</v>
      </c>
    </row>
    <row r="1071" spans="1:3">
      <c r="A1071" s="13">
        <v>1069</v>
      </c>
      <c r="B1071" s="11" t="s">
        <v>45</v>
      </c>
      <c r="C1071" s="11" t="s">
        <v>92</v>
      </c>
    </row>
    <row r="1072" spans="1:3">
      <c r="A1072" s="12">
        <v>1070</v>
      </c>
      <c r="B1072" s="10" t="s">
        <v>33</v>
      </c>
      <c r="C1072" s="10" t="s">
        <v>93</v>
      </c>
    </row>
    <row r="1073" spans="1:3">
      <c r="A1073" s="13">
        <v>1071</v>
      </c>
      <c r="B1073" s="11" t="s">
        <v>45</v>
      </c>
      <c r="C1073" s="11" t="s">
        <v>94</v>
      </c>
    </row>
    <row r="1074" spans="1:3">
      <c r="A1074" s="12">
        <v>1072</v>
      </c>
      <c r="B1074" s="10" t="s">
        <v>33</v>
      </c>
      <c r="C1074" s="10" t="s">
        <v>95</v>
      </c>
    </row>
    <row r="1075" spans="1:3">
      <c r="A1075" s="13">
        <v>1073</v>
      </c>
      <c r="B1075" s="11" t="s">
        <v>33</v>
      </c>
      <c r="C1075" s="11" t="s">
        <v>96</v>
      </c>
    </row>
    <row r="1076" spans="1:3">
      <c r="A1076" s="12">
        <v>1074</v>
      </c>
      <c r="B1076" s="10" t="s">
        <v>38</v>
      </c>
      <c r="C1076" s="10" t="s">
        <v>101</v>
      </c>
    </row>
    <row r="1077" spans="1:3">
      <c r="A1077" s="13">
        <v>1075</v>
      </c>
      <c r="B1077" s="11" t="s">
        <v>41</v>
      </c>
      <c r="C1077" s="11" t="s">
        <v>97</v>
      </c>
    </row>
    <row r="1078" spans="1:3">
      <c r="A1078" s="12">
        <v>1076</v>
      </c>
      <c r="B1078" s="10" t="s">
        <v>33</v>
      </c>
      <c r="C1078" s="10" t="s">
        <v>34</v>
      </c>
    </row>
    <row r="1079" spans="1:3">
      <c r="A1079" s="13">
        <v>1077</v>
      </c>
      <c r="B1079" s="11" t="s">
        <v>36</v>
      </c>
      <c r="C1079" s="11" t="s">
        <v>37</v>
      </c>
    </row>
    <row r="1080" spans="1:3">
      <c r="A1080" s="12">
        <v>1078</v>
      </c>
      <c r="B1080" s="10" t="s">
        <v>38</v>
      </c>
      <c r="C1080" s="10" t="s">
        <v>39</v>
      </c>
    </row>
    <row r="1081" spans="1:3">
      <c r="A1081" s="13">
        <v>1079</v>
      </c>
      <c r="B1081" s="11" t="s">
        <v>41</v>
      </c>
      <c r="C1081" s="11" t="s">
        <v>42</v>
      </c>
    </row>
    <row r="1082" spans="1:3">
      <c r="A1082" s="12">
        <v>1080</v>
      </c>
      <c r="B1082" s="10" t="s">
        <v>41</v>
      </c>
      <c r="C1082" s="10" t="s">
        <v>43</v>
      </c>
    </row>
    <row r="1083" spans="1:3">
      <c r="A1083" s="13">
        <v>1081</v>
      </c>
      <c r="B1083" s="11" t="s">
        <v>38</v>
      </c>
      <c r="C1083" s="11" t="s">
        <v>44</v>
      </c>
    </row>
    <row r="1084" spans="1:3">
      <c r="A1084" s="12">
        <v>1082</v>
      </c>
      <c r="B1084" s="10" t="s">
        <v>45</v>
      </c>
      <c r="C1084" s="10" t="s">
        <v>46</v>
      </c>
    </row>
    <row r="1085" spans="1:3">
      <c r="A1085" s="13">
        <v>1083</v>
      </c>
      <c r="B1085" s="11" t="s">
        <v>45</v>
      </c>
      <c r="C1085" s="11" t="s">
        <v>47</v>
      </c>
    </row>
    <row r="1086" spans="1:3">
      <c r="A1086" s="12">
        <v>1084</v>
      </c>
      <c r="B1086" s="10" t="s">
        <v>45</v>
      </c>
      <c r="C1086" s="10" t="s">
        <v>48</v>
      </c>
    </row>
    <row r="1087" spans="1:3">
      <c r="A1087" s="13">
        <v>1085</v>
      </c>
      <c r="B1087" s="11" t="s">
        <v>38</v>
      </c>
      <c r="C1087" s="11" t="s">
        <v>49</v>
      </c>
    </row>
    <row r="1088" spans="1:3">
      <c r="A1088" s="12">
        <v>1086</v>
      </c>
      <c r="B1088" s="10" t="s">
        <v>41</v>
      </c>
      <c r="C1088" s="10" t="s">
        <v>98</v>
      </c>
    </row>
    <row r="1089" spans="1:3">
      <c r="A1089" s="13">
        <v>1087</v>
      </c>
      <c r="B1089" s="11" t="s">
        <v>45</v>
      </c>
      <c r="C1089" s="11" t="s">
        <v>50</v>
      </c>
    </row>
    <row r="1090" spans="1:3">
      <c r="A1090" s="12">
        <v>1088</v>
      </c>
      <c r="B1090" s="10" t="s">
        <v>33</v>
      </c>
      <c r="C1090" s="10" t="s">
        <v>51</v>
      </c>
    </row>
    <row r="1091" spans="1:3">
      <c r="A1091" s="13">
        <v>1089</v>
      </c>
      <c r="B1091" s="11" t="s">
        <v>45</v>
      </c>
      <c r="C1091" s="11" t="s">
        <v>53</v>
      </c>
    </row>
    <row r="1092" spans="1:3">
      <c r="A1092" s="12">
        <v>1090</v>
      </c>
      <c r="B1092" s="10" t="s">
        <v>38</v>
      </c>
      <c r="C1092" s="10" t="s">
        <v>54</v>
      </c>
    </row>
    <row r="1093" spans="1:3">
      <c r="A1093" s="13">
        <v>1091</v>
      </c>
      <c r="B1093" s="11" t="s">
        <v>41</v>
      </c>
      <c r="C1093" s="11" t="s">
        <v>55</v>
      </c>
    </row>
    <row r="1094" spans="1:3">
      <c r="A1094" s="12">
        <v>1092</v>
      </c>
      <c r="B1094" s="10" t="s">
        <v>38</v>
      </c>
      <c r="C1094" s="10" t="s">
        <v>56</v>
      </c>
    </row>
    <row r="1095" spans="1:3">
      <c r="A1095" s="13">
        <v>1093</v>
      </c>
      <c r="B1095" s="11" t="s">
        <v>41</v>
      </c>
      <c r="C1095" s="11" t="s">
        <v>57</v>
      </c>
    </row>
    <row r="1096" spans="1:3">
      <c r="A1096" s="12">
        <v>1094</v>
      </c>
      <c r="B1096" s="10" t="s">
        <v>38</v>
      </c>
      <c r="C1096" s="10" t="s">
        <v>58</v>
      </c>
    </row>
    <row r="1097" spans="1:3">
      <c r="A1097" s="13">
        <v>1095</v>
      </c>
      <c r="B1097" s="11" t="s">
        <v>41</v>
      </c>
      <c r="C1097" s="11" t="s">
        <v>59</v>
      </c>
    </row>
    <row r="1098" spans="1:3">
      <c r="A1098" s="12">
        <v>1096</v>
      </c>
      <c r="B1098" s="10" t="s">
        <v>33</v>
      </c>
      <c r="C1098" s="10" t="s">
        <v>60</v>
      </c>
    </row>
    <row r="1099" spans="1:3">
      <c r="A1099" s="13">
        <v>1097</v>
      </c>
      <c r="B1099" s="11" t="s">
        <v>33</v>
      </c>
      <c r="C1099" s="11" t="s">
        <v>61</v>
      </c>
    </row>
    <row r="1100" spans="1:3">
      <c r="A1100" s="12">
        <v>1098</v>
      </c>
      <c r="B1100" s="10" t="s">
        <v>41</v>
      </c>
      <c r="C1100" s="10" t="s">
        <v>62</v>
      </c>
    </row>
    <row r="1101" spans="1:3">
      <c r="A1101" s="13">
        <v>1099</v>
      </c>
      <c r="B1101" s="11" t="s">
        <v>33</v>
      </c>
      <c r="C1101" s="11" t="s">
        <v>63</v>
      </c>
    </row>
    <row r="1102" spans="1:3">
      <c r="A1102" s="12">
        <v>1100</v>
      </c>
      <c r="B1102" s="10" t="s">
        <v>36</v>
      </c>
      <c r="C1102" s="10" t="s">
        <v>64</v>
      </c>
    </row>
    <row r="1103" spans="1:3">
      <c r="A1103" s="13">
        <v>1101</v>
      </c>
      <c r="B1103" s="11" t="s">
        <v>41</v>
      </c>
      <c r="C1103" s="11" t="s">
        <v>65</v>
      </c>
    </row>
    <row r="1104" spans="1:3">
      <c r="A1104" s="12">
        <v>1102</v>
      </c>
      <c r="B1104" s="10" t="s">
        <v>38</v>
      </c>
      <c r="C1104" s="10" t="s">
        <v>66</v>
      </c>
    </row>
    <row r="1105" spans="1:3">
      <c r="A1105" s="13">
        <v>1103</v>
      </c>
      <c r="B1105" s="11" t="s">
        <v>41</v>
      </c>
      <c r="C1105" s="11" t="s">
        <v>67</v>
      </c>
    </row>
    <row r="1106" spans="1:3">
      <c r="A1106" s="12">
        <v>1104</v>
      </c>
      <c r="B1106" s="10" t="s">
        <v>41</v>
      </c>
      <c r="C1106" s="10" t="s">
        <v>68</v>
      </c>
    </row>
    <row r="1107" spans="1:3">
      <c r="A1107" s="13">
        <v>1105</v>
      </c>
      <c r="B1107" s="11" t="s">
        <v>41</v>
      </c>
      <c r="C1107" s="11" t="s">
        <v>69</v>
      </c>
    </row>
    <row r="1108" spans="1:3">
      <c r="A1108" s="12">
        <v>1106</v>
      </c>
      <c r="B1108" s="10" t="s">
        <v>36</v>
      </c>
      <c r="C1108" s="10" t="s">
        <v>70</v>
      </c>
    </row>
    <row r="1109" spans="1:3">
      <c r="A1109" s="13">
        <v>1107</v>
      </c>
      <c r="B1109" s="11" t="s">
        <v>45</v>
      </c>
      <c r="C1109" s="11" t="s">
        <v>71</v>
      </c>
    </row>
    <row r="1110" spans="1:3">
      <c r="A1110" s="12">
        <v>1108</v>
      </c>
      <c r="B1110" s="10" t="s">
        <v>45</v>
      </c>
      <c r="C1110" s="10" t="s">
        <v>72</v>
      </c>
    </row>
    <row r="1111" spans="1:3">
      <c r="A1111" s="13">
        <v>1109</v>
      </c>
      <c r="B1111" s="11" t="s">
        <v>41</v>
      </c>
      <c r="C1111" s="11" t="s">
        <v>73</v>
      </c>
    </row>
    <row r="1112" spans="1:3">
      <c r="A1112" s="12">
        <v>1110</v>
      </c>
      <c r="B1112" s="10" t="s">
        <v>41</v>
      </c>
      <c r="C1112" s="10" t="s">
        <v>74</v>
      </c>
    </row>
    <row r="1113" spans="1:3">
      <c r="A1113" s="13">
        <v>1111</v>
      </c>
      <c r="B1113" s="11" t="s">
        <v>33</v>
      </c>
      <c r="C1113" s="11" t="s">
        <v>75</v>
      </c>
    </row>
    <row r="1114" spans="1:3">
      <c r="A1114" s="12">
        <v>1112</v>
      </c>
      <c r="B1114" s="10" t="s">
        <v>36</v>
      </c>
      <c r="C1114" s="10" t="s">
        <v>76</v>
      </c>
    </row>
    <row r="1115" spans="1:3">
      <c r="A1115" s="13">
        <v>1113</v>
      </c>
      <c r="B1115" s="11" t="s">
        <v>41</v>
      </c>
      <c r="C1115" s="11" t="s">
        <v>77</v>
      </c>
    </row>
    <row r="1116" spans="1:3">
      <c r="A1116" s="12">
        <v>1114</v>
      </c>
      <c r="B1116" s="10" t="s">
        <v>41</v>
      </c>
      <c r="C1116" s="10" t="s">
        <v>78</v>
      </c>
    </row>
    <row r="1117" spans="1:3">
      <c r="A1117" s="13">
        <v>1115</v>
      </c>
      <c r="B1117" s="11" t="s">
        <v>41</v>
      </c>
      <c r="C1117" s="11" t="s">
        <v>79</v>
      </c>
    </row>
    <row r="1118" spans="1:3">
      <c r="A1118" s="12">
        <v>1116</v>
      </c>
      <c r="B1118" s="10" t="s">
        <v>36</v>
      </c>
      <c r="C1118" s="10" t="s">
        <v>80</v>
      </c>
    </row>
    <row r="1119" spans="1:3">
      <c r="A1119" s="13">
        <v>1117</v>
      </c>
      <c r="B1119" s="11" t="s">
        <v>41</v>
      </c>
      <c r="C1119" s="11" t="s">
        <v>99</v>
      </c>
    </row>
    <row r="1120" spans="1:3">
      <c r="A1120" s="12">
        <v>1118</v>
      </c>
      <c r="B1120" s="10" t="s">
        <v>33</v>
      </c>
      <c r="C1120" s="10" t="s">
        <v>81</v>
      </c>
    </row>
    <row r="1121" spans="1:3">
      <c r="A1121" s="13">
        <v>1119</v>
      </c>
      <c r="B1121" s="11" t="s">
        <v>36</v>
      </c>
      <c r="C1121" s="11" t="s">
        <v>82</v>
      </c>
    </row>
    <row r="1122" spans="1:3">
      <c r="A1122" s="12">
        <v>1120</v>
      </c>
      <c r="B1122" s="10" t="s">
        <v>45</v>
      </c>
      <c r="C1122" s="10" t="s">
        <v>83</v>
      </c>
    </row>
    <row r="1123" spans="1:3">
      <c r="A1123" s="13">
        <v>1121</v>
      </c>
      <c r="B1123" s="11" t="s">
        <v>45</v>
      </c>
      <c r="C1123" s="11" t="s">
        <v>84</v>
      </c>
    </row>
    <row r="1124" spans="1:3">
      <c r="A1124" s="12">
        <v>1122</v>
      </c>
      <c r="B1124" s="10" t="s">
        <v>41</v>
      </c>
      <c r="C1124" s="10" t="s">
        <v>85</v>
      </c>
    </row>
    <row r="1125" spans="1:3">
      <c r="A1125" s="13">
        <v>1123</v>
      </c>
      <c r="B1125" s="11" t="s">
        <v>38</v>
      </c>
      <c r="C1125" s="11" t="s">
        <v>86</v>
      </c>
    </row>
    <row r="1126" spans="1:3">
      <c r="A1126" s="12">
        <v>1124</v>
      </c>
      <c r="B1126" s="10" t="s">
        <v>33</v>
      </c>
      <c r="C1126" s="10" t="s">
        <v>100</v>
      </c>
    </row>
    <row r="1127" spans="1:3">
      <c r="A1127" s="13">
        <v>1125</v>
      </c>
      <c r="B1127" s="11" t="s">
        <v>41</v>
      </c>
      <c r="C1127" s="11" t="s">
        <v>87</v>
      </c>
    </row>
    <row r="1128" spans="1:3">
      <c r="A1128" s="12">
        <v>1126</v>
      </c>
      <c r="B1128" s="10" t="s">
        <v>38</v>
      </c>
      <c r="C1128" s="10" t="s">
        <v>88</v>
      </c>
    </row>
    <row r="1129" spans="1:3">
      <c r="A1129" s="13">
        <v>1127</v>
      </c>
      <c r="B1129" s="11" t="s">
        <v>45</v>
      </c>
      <c r="C1129" s="11" t="s">
        <v>89</v>
      </c>
    </row>
    <row r="1130" spans="1:3">
      <c r="A1130" s="12">
        <v>1128</v>
      </c>
      <c r="B1130" s="10" t="s">
        <v>33</v>
      </c>
      <c r="C1130" s="10" t="s">
        <v>90</v>
      </c>
    </row>
    <row r="1131" spans="1:3">
      <c r="A1131" s="13">
        <v>1129</v>
      </c>
      <c r="B1131" s="11" t="s">
        <v>41</v>
      </c>
      <c r="C1131" s="11" t="s">
        <v>91</v>
      </c>
    </row>
    <row r="1132" spans="1:3">
      <c r="A1132" s="12">
        <v>1130</v>
      </c>
      <c r="B1132" s="10" t="s">
        <v>45</v>
      </c>
      <c r="C1132" s="10" t="s">
        <v>92</v>
      </c>
    </row>
    <row r="1133" spans="1:3">
      <c r="A1133" s="13">
        <v>1131</v>
      </c>
      <c r="B1133" s="11" t="s">
        <v>33</v>
      </c>
      <c r="C1133" s="11" t="s">
        <v>93</v>
      </c>
    </row>
    <row r="1134" spans="1:3">
      <c r="A1134" s="12">
        <v>1132</v>
      </c>
      <c r="B1134" s="10" t="s">
        <v>45</v>
      </c>
      <c r="C1134" s="10" t="s">
        <v>94</v>
      </c>
    </row>
    <row r="1135" spans="1:3">
      <c r="A1135" s="13">
        <v>1133</v>
      </c>
      <c r="B1135" s="11" t="s">
        <v>33</v>
      </c>
      <c r="C1135" s="11" t="s">
        <v>95</v>
      </c>
    </row>
    <row r="1136" spans="1:3">
      <c r="A1136" s="12">
        <v>1134</v>
      </c>
      <c r="B1136" s="10" t="s">
        <v>33</v>
      </c>
      <c r="C1136" s="10" t="s">
        <v>96</v>
      </c>
    </row>
    <row r="1137" spans="1:3">
      <c r="A1137" s="13">
        <v>1135</v>
      </c>
      <c r="B1137" s="11" t="s">
        <v>38</v>
      </c>
      <c r="C1137" s="11" t="s">
        <v>101</v>
      </c>
    </row>
    <row r="1138" spans="1:3">
      <c r="A1138" s="12">
        <v>1136</v>
      </c>
      <c r="B1138" s="10" t="s">
        <v>41</v>
      </c>
      <c r="C1138" s="10" t="s">
        <v>97</v>
      </c>
    </row>
    <row r="1139" spans="1:3">
      <c r="A1139" s="13">
        <v>1137</v>
      </c>
      <c r="B1139" s="11" t="s">
        <v>33</v>
      </c>
      <c r="C1139" s="11" t="s">
        <v>34</v>
      </c>
    </row>
    <row r="1140" spans="1:3">
      <c r="A1140" s="12">
        <v>1138</v>
      </c>
      <c r="B1140" s="10" t="s">
        <v>36</v>
      </c>
      <c r="C1140" s="10" t="s">
        <v>37</v>
      </c>
    </row>
    <row r="1141" spans="1:3">
      <c r="A1141" s="13">
        <v>1139</v>
      </c>
      <c r="B1141" s="11" t="s">
        <v>38</v>
      </c>
      <c r="C1141" s="11" t="s">
        <v>39</v>
      </c>
    </row>
    <row r="1142" spans="1:3">
      <c r="A1142" s="12">
        <v>1140</v>
      </c>
      <c r="B1142" s="10" t="s">
        <v>41</v>
      </c>
      <c r="C1142" s="10" t="s">
        <v>42</v>
      </c>
    </row>
    <row r="1143" spans="1:3">
      <c r="A1143" s="13">
        <v>1141</v>
      </c>
      <c r="B1143" s="11" t="s">
        <v>41</v>
      </c>
      <c r="C1143" s="11" t="s">
        <v>43</v>
      </c>
    </row>
    <row r="1144" spans="1:3">
      <c r="A1144" s="12">
        <v>1142</v>
      </c>
      <c r="B1144" s="10" t="s">
        <v>38</v>
      </c>
      <c r="C1144" s="10" t="s">
        <v>44</v>
      </c>
    </row>
    <row r="1145" spans="1:3">
      <c r="A1145" s="13">
        <v>1143</v>
      </c>
      <c r="B1145" s="11" t="s">
        <v>45</v>
      </c>
      <c r="C1145" s="11" t="s">
        <v>46</v>
      </c>
    </row>
    <row r="1146" spans="1:3">
      <c r="A1146" s="12">
        <v>1144</v>
      </c>
      <c r="B1146" s="10" t="s">
        <v>45</v>
      </c>
      <c r="C1146" s="10" t="s">
        <v>47</v>
      </c>
    </row>
    <row r="1147" spans="1:3">
      <c r="A1147" s="13">
        <v>1145</v>
      </c>
      <c r="B1147" s="11" t="s">
        <v>45</v>
      </c>
      <c r="C1147" s="11" t="s">
        <v>48</v>
      </c>
    </row>
    <row r="1148" spans="1:3">
      <c r="A1148" s="12">
        <v>1146</v>
      </c>
      <c r="B1148" s="10" t="s">
        <v>38</v>
      </c>
      <c r="C1148" s="10" t="s">
        <v>49</v>
      </c>
    </row>
    <row r="1149" spans="1:3">
      <c r="A1149" s="13">
        <v>1147</v>
      </c>
      <c r="B1149" s="11" t="s">
        <v>41</v>
      </c>
      <c r="C1149" s="11" t="s">
        <v>98</v>
      </c>
    </row>
    <row r="1150" spans="1:3">
      <c r="A1150" s="12">
        <v>1148</v>
      </c>
      <c r="B1150" s="10" t="s">
        <v>45</v>
      </c>
      <c r="C1150" s="10" t="s">
        <v>50</v>
      </c>
    </row>
    <row r="1151" spans="1:3">
      <c r="A1151" s="13">
        <v>1149</v>
      </c>
      <c r="B1151" s="11" t="s">
        <v>33</v>
      </c>
      <c r="C1151" s="11" t="s">
        <v>51</v>
      </c>
    </row>
    <row r="1152" spans="1:3">
      <c r="A1152" s="12">
        <v>1150</v>
      </c>
      <c r="B1152" s="10" t="s">
        <v>45</v>
      </c>
      <c r="C1152" s="10" t="s">
        <v>53</v>
      </c>
    </row>
    <row r="1153" spans="1:3">
      <c r="A1153" s="13">
        <v>1151</v>
      </c>
      <c r="B1153" s="11" t="s">
        <v>38</v>
      </c>
      <c r="C1153" s="11" t="s">
        <v>54</v>
      </c>
    </row>
    <row r="1154" spans="1:3">
      <c r="A1154" s="12">
        <v>1152</v>
      </c>
      <c r="B1154" s="10" t="s">
        <v>41</v>
      </c>
      <c r="C1154" s="10" t="s">
        <v>55</v>
      </c>
    </row>
    <row r="1155" spans="1:3">
      <c r="A1155" s="13">
        <v>1153</v>
      </c>
      <c r="B1155" s="11" t="s">
        <v>38</v>
      </c>
      <c r="C1155" s="11" t="s">
        <v>56</v>
      </c>
    </row>
    <row r="1156" spans="1:3">
      <c r="A1156" s="12">
        <v>1154</v>
      </c>
      <c r="B1156" s="10" t="s">
        <v>41</v>
      </c>
      <c r="C1156" s="10" t="s">
        <v>57</v>
      </c>
    </row>
    <row r="1157" spans="1:3">
      <c r="A1157" s="13">
        <v>1155</v>
      </c>
      <c r="B1157" s="11" t="s">
        <v>38</v>
      </c>
      <c r="C1157" s="11" t="s">
        <v>58</v>
      </c>
    </row>
    <row r="1158" spans="1:3">
      <c r="A1158" s="12">
        <v>1156</v>
      </c>
      <c r="B1158" s="10" t="s">
        <v>41</v>
      </c>
      <c r="C1158" s="10" t="s">
        <v>59</v>
      </c>
    </row>
    <row r="1159" spans="1:3">
      <c r="A1159" s="13">
        <v>1157</v>
      </c>
      <c r="B1159" s="11" t="s">
        <v>33</v>
      </c>
      <c r="C1159" s="11" t="s">
        <v>60</v>
      </c>
    </row>
    <row r="1160" spans="1:3">
      <c r="A1160" s="12">
        <v>1158</v>
      </c>
      <c r="B1160" s="10" t="s">
        <v>33</v>
      </c>
      <c r="C1160" s="10" t="s">
        <v>61</v>
      </c>
    </row>
    <row r="1161" spans="1:3">
      <c r="A1161" s="13">
        <v>1159</v>
      </c>
      <c r="B1161" s="11" t="s">
        <v>41</v>
      </c>
      <c r="C1161" s="11" t="s">
        <v>62</v>
      </c>
    </row>
    <row r="1162" spans="1:3">
      <c r="A1162" s="12">
        <v>1160</v>
      </c>
      <c r="B1162" s="10" t="s">
        <v>33</v>
      </c>
      <c r="C1162" s="10" t="s">
        <v>63</v>
      </c>
    </row>
    <row r="1163" spans="1:3">
      <c r="A1163" s="13">
        <v>1161</v>
      </c>
      <c r="B1163" s="11" t="s">
        <v>36</v>
      </c>
      <c r="C1163" s="11" t="s">
        <v>64</v>
      </c>
    </row>
    <row r="1164" spans="1:3">
      <c r="A1164" s="12">
        <v>1162</v>
      </c>
      <c r="B1164" s="10" t="s">
        <v>41</v>
      </c>
      <c r="C1164" s="10" t="s">
        <v>65</v>
      </c>
    </row>
    <row r="1165" spans="1:3">
      <c r="A1165" s="13">
        <v>1163</v>
      </c>
      <c r="B1165" s="11" t="s">
        <v>38</v>
      </c>
      <c r="C1165" s="11" t="s">
        <v>66</v>
      </c>
    </row>
    <row r="1166" spans="1:3">
      <c r="A1166" s="12">
        <v>1164</v>
      </c>
      <c r="B1166" s="10" t="s">
        <v>41</v>
      </c>
      <c r="C1166" s="10" t="s">
        <v>67</v>
      </c>
    </row>
    <row r="1167" spans="1:3">
      <c r="A1167" s="13">
        <v>1165</v>
      </c>
      <c r="B1167" s="11" t="s">
        <v>41</v>
      </c>
      <c r="C1167" s="11" t="s">
        <v>68</v>
      </c>
    </row>
    <row r="1168" spans="1:3">
      <c r="A1168" s="12">
        <v>1166</v>
      </c>
      <c r="B1168" s="10" t="s">
        <v>41</v>
      </c>
      <c r="C1168" s="10" t="s">
        <v>69</v>
      </c>
    </row>
    <row r="1169" spans="1:3">
      <c r="A1169" s="13">
        <v>1167</v>
      </c>
      <c r="B1169" s="11" t="s">
        <v>36</v>
      </c>
      <c r="C1169" s="11" t="s">
        <v>70</v>
      </c>
    </row>
    <row r="1170" spans="1:3">
      <c r="A1170" s="12">
        <v>1168</v>
      </c>
      <c r="B1170" s="10" t="s">
        <v>45</v>
      </c>
      <c r="C1170" s="10" t="s">
        <v>71</v>
      </c>
    </row>
    <row r="1171" spans="1:3">
      <c r="A1171" s="13">
        <v>1169</v>
      </c>
      <c r="B1171" s="11" t="s">
        <v>45</v>
      </c>
      <c r="C1171" s="11" t="s">
        <v>72</v>
      </c>
    </row>
    <row r="1172" spans="1:3">
      <c r="A1172" s="12">
        <v>1170</v>
      </c>
      <c r="B1172" s="10" t="s">
        <v>41</v>
      </c>
      <c r="C1172" s="10" t="s">
        <v>73</v>
      </c>
    </row>
    <row r="1173" spans="1:3">
      <c r="A1173" s="13">
        <v>1171</v>
      </c>
      <c r="B1173" s="11" t="s">
        <v>41</v>
      </c>
      <c r="C1173" s="11" t="s">
        <v>74</v>
      </c>
    </row>
    <row r="1174" spans="1:3">
      <c r="A1174" s="12">
        <v>1172</v>
      </c>
      <c r="B1174" s="10" t="s">
        <v>33</v>
      </c>
      <c r="C1174" s="10" t="s">
        <v>75</v>
      </c>
    </row>
    <row r="1175" spans="1:3">
      <c r="A1175" s="13">
        <v>1173</v>
      </c>
      <c r="B1175" s="11" t="s">
        <v>36</v>
      </c>
      <c r="C1175" s="11" t="s">
        <v>76</v>
      </c>
    </row>
    <row r="1176" spans="1:3">
      <c r="A1176" s="12">
        <v>1174</v>
      </c>
      <c r="B1176" s="10" t="s">
        <v>41</v>
      </c>
      <c r="C1176" s="10" t="s">
        <v>77</v>
      </c>
    </row>
    <row r="1177" spans="1:3">
      <c r="A1177" s="13">
        <v>1175</v>
      </c>
      <c r="B1177" s="11" t="s">
        <v>41</v>
      </c>
      <c r="C1177" s="11" t="s">
        <v>78</v>
      </c>
    </row>
    <row r="1178" spans="1:3">
      <c r="A1178" s="12">
        <v>1176</v>
      </c>
      <c r="B1178" s="10" t="s">
        <v>41</v>
      </c>
      <c r="C1178" s="10" t="s">
        <v>79</v>
      </c>
    </row>
    <row r="1179" spans="1:3">
      <c r="A1179" s="13">
        <v>1177</v>
      </c>
      <c r="B1179" s="11" t="s">
        <v>36</v>
      </c>
      <c r="C1179" s="11" t="s">
        <v>80</v>
      </c>
    </row>
    <row r="1180" spans="1:3">
      <c r="A1180" s="12">
        <v>1178</v>
      </c>
      <c r="B1180" s="10" t="s">
        <v>41</v>
      </c>
      <c r="C1180" s="10" t="s">
        <v>99</v>
      </c>
    </row>
    <row r="1181" spans="1:3">
      <c r="A1181" s="13">
        <v>1179</v>
      </c>
      <c r="B1181" s="11" t="s">
        <v>33</v>
      </c>
      <c r="C1181" s="11" t="s">
        <v>81</v>
      </c>
    </row>
    <row r="1182" spans="1:3">
      <c r="A1182" s="12">
        <v>1180</v>
      </c>
      <c r="B1182" s="10" t="s">
        <v>36</v>
      </c>
      <c r="C1182" s="10" t="s">
        <v>82</v>
      </c>
    </row>
    <row r="1183" spans="1:3">
      <c r="A1183" s="13">
        <v>1181</v>
      </c>
      <c r="B1183" s="11" t="s">
        <v>45</v>
      </c>
      <c r="C1183" s="11" t="s">
        <v>83</v>
      </c>
    </row>
    <row r="1184" spans="1:3">
      <c r="A1184" s="12">
        <v>1182</v>
      </c>
      <c r="B1184" s="10" t="s">
        <v>45</v>
      </c>
      <c r="C1184" s="10" t="s">
        <v>84</v>
      </c>
    </row>
    <row r="1185" spans="1:3">
      <c r="A1185" s="13">
        <v>1183</v>
      </c>
      <c r="B1185" s="11" t="s">
        <v>41</v>
      </c>
      <c r="C1185" s="11" t="s">
        <v>85</v>
      </c>
    </row>
    <row r="1186" spans="1:3">
      <c r="A1186" s="12">
        <v>1184</v>
      </c>
      <c r="B1186" s="10" t="s">
        <v>38</v>
      </c>
      <c r="C1186" s="10" t="s">
        <v>86</v>
      </c>
    </row>
    <row r="1187" spans="1:3">
      <c r="A1187" s="13">
        <v>1185</v>
      </c>
      <c r="B1187" s="11" t="s">
        <v>33</v>
      </c>
      <c r="C1187" s="11" t="s">
        <v>100</v>
      </c>
    </row>
    <row r="1188" spans="1:3">
      <c r="A1188" s="12">
        <v>1186</v>
      </c>
      <c r="B1188" s="10" t="s">
        <v>41</v>
      </c>
      <c r="C1188" s="10" t="s">
        <v>87</v>
      </c>
    </row>
    <row r="1189" spans="1:3">
      <c r="A1189" s="13">
        <v>1187</v>
      </c>
      <c r="B1189" s="11" t="s">
        <v>38</v>
      </c>
      <c r="C1189" s="11" t="s">
        <v>88</v>
      </c>
    </row>
    <row r="1190" spans="1:3">
      <c r="A1190" s="12">
        <v>1188</v>
      </c>
      <c r="B1190" s="10" t="s">
        <v>45</v>
      </c>
      <c r="C1190" s="10" t="s">
        <v>89</v>
      </c>
    </row>
    <row r="1191" spans="1:3">
      <c r="A1191" s="13">
        <v>1189</v>
      </c>
      <c r="B1191" s="11" t="s">
        <v>33</v>
      </c>
      <c r="C1191" s="11" t="s">
        <v>90</v>
      </c>
    </row>
    <row r="1192" spans="1:3">
      <c r="A1192" s="12">
        <v>1190</v>
      </c>
      <c r="B1192" s="10" t="s">
        <v>41</v>
      </c>
      <c r="C1192" s="10" t="s">
        <v>91</v>
      </c>
    </row>
    <row r="1193" spans="1:3">
      <c r="A1193" s="13">
        <v>1191</v>
      </c>
      <c r="B1193" s="11" t="s">
        <v>45</v>
      </c>
      <c r="C1193" s="11" t="s">
        <v>92</v>
      </c>
    </row>
    <row r="1194" spans="1:3">
      <c r="A1194" s="12">
        <v>1192</v>
      </c>
      <c r="B1194" s="10" t="s">
        <v>33</v>
      </c>
      <c r="C1194" s="10" t="s">
        <v>93</v>
      </c>
    </row>
    <row r="1195" spans="1:3">
      <c r="A1195" s="13">
        <v>1193</v>
      </c>
      <c r="B1195" s="11" t="s">
        <v>45</v>
      </c>
      <c r="C1195" s="11" t="s">
        <v>94</v>
      </c>
    </row>
    <row r="1196" spans="1:3">
      <c r="A1196" s="12">
        <v>1194</v>
      </c>
      <c r="B1196" s="10" t="s">
        <v>33</v>
      </c>
      <c r="C1196" s="10" t="s">
        <v>95</v>
      </c>
    </row>
    <row r="1197" spans="1:3">
      <c r="A1197" s="13">
        <v>1195</v>
      </c>
      <c r="B1197" s="11" t="s">
        <v>33</v>
      </c>
      <c r="C1197" s="11" t="s">
        <v>96</v>
      </c>
    </row>
    <row r="1198" spans="1:3">
      <c r="A1198" s="12">
        <v>1196</v>
      </c>
      <c r="B1198" s="10" t="s">
        <v>38</v>
      </c>
      <c r="C1198" s="10" t="s">
        <v>101</v>
      </c>
    </row>
    <row r="1199" spans="1:3">
      <c r="A1199" s="13">
        <v>1197</v>
      </c>
      <c r="B1199" s="11" t="s">
        <v>41</v>
      </c>
      <c r="C1199" s="11" t="s">
        <v>97</v>
      </c>
    </row>
    <row r="1200" spans="1:3">
      <c r="A1200" s="12">
        <v>1198</v>
      </c>
      <c r="B1200" s="10" t="s">
        <v>33</v>
      </c>
      <c r="C1200" s="10" t="s">
        <v>34</v>
      </c>
    </row>
    <row r="1201" spans="1:3">
      <c r="A1201" s="13">
        <v>1199</v>
      </c>
      <c r="B1201" s="11" t="s">
        <v>36</v>
      </c>
      <c r="C1201" s="11" t="s">
        <v>37</v>
      </c>
    </row>
    <row r="1202" spans="1:3">
      <c r="A1202" s="12">
        <v>1200</v>
      </c>
      <c r="B1202" s="10" t="s">
        <v>38</v>
      </c>
      <c r="C1202" s="10" t="s">
        <v>39</v>
      </c>
    </row>
    <row r="1203" spans="1:3">
      <c r="A1203" s="13">
        <v>1201</v>
      </c>
      <c r="B1203" s="11" t="s">
        <v>41</v>
      </c>
      <c r="C1203" s="11" t="s">
        <v>42</v>
      </c>
    </row>
    <row r="1204" spans="1:3">
      <c r="A1204" s="12">
        <v>1202</v>
      </c>
      <c r="B1204" s="10" t="s">
        <v>41</v>
      </c>
      <c r="C1204" s="10" t="s">
        <v>43</v>
      </c>
    </row>
    <row r="1205" spans="1:3">
      <c r="A1205" s="13">
        <v>1203</v>
      </c>
      <c r="B1205" s="11" t="s">
        <v>38</v>
      </c>
      <c r="C1205" s="11" t="s">
        <v>44</v>
      </c>
    </row>
    <row r="1206" spans="1:3">
      <c r="A1206" s="12">
        <v>1204</v>
      </c>
      <c r="B1206" s="10" t="s">
        <v>45</v>
      </c>
      <c r="C1206" s="10" t="s">
        <v>46</v>
      </c>
    </row>
    <row r="1207" spans="1:3">
      <c r="A1207" s="13">
        <v>1205</v>
      </c>
      <c r="B1207" s="11" t="s">
        <v>45</v>
      </c>
      <c r="C1207" s="11" t="s">
        <v>47</v>
      </c>
    </row>
    <row r="1208" spans="1:3">
      <c r="A1208" s="12">
        <v>1206</v>
      </c>
      <c r="B1208" s="10" t="s">
        <v>45</v>
      </c>
      <c r="C1208" s="10" t="s">
        <v>48</v>
      </c>
    </row>
    <row r="1209" spans="1:3">
      <c r="A1209" s="13">
        <v>1207</v>
      </c>
      <c r="B1209" s="11" t="s">
        <v>38</v>
      </c>
      <c r="C1209" s="11" t="s">
        <v>49</v>
      </c>
    </row>
    <row r="1210" spans="1:3">
      <c r="A1210" s="12">
        <v>1208</v>
      </c>
      <c r="B1210" s="10" t="s">
        <v>41</v>
      </c>
      <c r="C1210" s="10" t="s">
        <v>98</v>
      </c>
    </row>
    <row r="1211" spans="1:3">
      <c r="A1211" s="13">
        <v>1209</v>
      </c>
      <c r="B1211" s="11" t="s">
        <v>45</v>
      </c>
      <c r="C1211" s="11" t="s">
        <v>50</v>
      </c>
    </row>
    <row r="1212" spans="1:3">
      <c r="A1212" s="12">
        <v>1210</v>
      </c>
      <c r="B1212" s="10" t="s">
        <v>33</v>
      </c>
      <c r="C1212" s="10" t="s">
        <v>51</v>
      </c>
    </row>
    <row r="1213" spans="1:3">
      <c r="A1213" s="13">
        <v>1211</v>
      </c>
      <c r="B1213" s="11" t="s">
        <v>45</v>
      </c>
      <c r="C1213" s="11" t="s">
        <v>53</v>
      </c>
    </row>
    <row r="1214" spans="1:3">
      <c r="A1214" s="12">
        <v>1212</v>
      </c>
      <c r="B1214" s="10" t="s">
        <v>38</v>
      </c>
      <c r="C1214" s="10" t="s">
        <v>54</v>
      </c>
    </row>
    <row r="1215" spans="1:3">
      <c r="A1215" s="13">
        <v>1213</v>
      </c>
      <c r="B1215" s="11" t="s">
        <v>41</v>
      </c>
      <c r="C1215" s="11" t="s">
        <v>55</v>
      </c>
    </row>
    <row r="1216" spans="1:3">
      <c r="A1216" s="12">
        <v>1214</v>
      </c>
      <c r="B1216" s="10" t="s">
        <v>38</v>
      </c>
      <c r="C1216" s="10" t="s">
        <v>56</v>
      </c>
    </row>
    <row r="1217" spans="1:3">
      <c r="A1217" s="13">
        <v>1215</v>
      </c>
      <c r="B1217" s="11" t="s">
        <v>41</v>
      </c>
      <c r="C1217" s="11" t="s">
        <v>57</v>
      </c>
    </row>
    <row r="1218" spans="1:3">
      <c r="A1218" s="12">
        <v>1216</v>
      </c>
      <c r="B1218" s="10" t="s">
        <v>38</v>
      </c>
      <c r="C1218" s="10" t="s">
        <v>58</v>
      </c>
    </row>
    <row r="1219" spans="1:3">
      <c r="A1219" s="13">
        <v>1217</v>
      </c>
      <c r="B1219" s="11" t="s">
        <v>41</v>
      </c>
      <c r="C1219" s="11" t="s">
        <v>59</v>
      </c>
    </row>
    <row r="1220" spans="1:3">
      <c r="A1220" s="12">
        <v>1218</v>
      </c>
      <c r="B1220" s="10" t="s">
        <v>33</v>
      </c>
      <c r="C1220" s="10" t="s">
        <v>60</v>
      </c>
    </row>
    <row r="1221" spans="1:3">
      <c r="A1221" s="13">
        <v>1219</v>
      </c>
      <c r="B1221" s="11" t="s">
        <v>33</v>
      </c>
      <c r="C1221" s="11" t="s">
        <v>61</v>
      </c>
    </row>
    <row r="1222" spans="1:3">
      <c r="A1222" s="12">
        <v>1220</v>
      </c>
      <c r="B1222" s="10" t="s">
        <v>41</v>
      </c>
      <c r="C1222" s="10" t="s">
        <v>62</v>
      </c>
    </row>
    <row r="1223" spans="1:3">
      <c r="A1223" s="13">
        <v>1221</v>
      </c>
      <c r="B1223" s="11" t="s">
        <v>33</v>
      </c>
      <c r="C1223" s="11" t="s">
        <v>63</v>
      </c>
    </row>
    <row r="1224" spans="1:3">
      <c r="A1224" s="12">
        <v>1222</v>
      </c>
      <c r="B1224" s="10" t="s">
        <v>36</v>
      </c>
      <c r="C1224" s="10" t="s">
        <v>64</v>
      </c>
    </row>
    <row r="1225" spans="1:3">
      <c r="A1225" s="13">
        <v>1223</v>
      </c>
      <c r="B1225" s="11" t="s">
        <v>41</v>
      </c>
      <c r="C1225" s="11" t="s">
        <v>65</v>
      </c>
    </row>
    <row r="1226" spans="1:3">
      <c r="A1226" s="12">
        <v>1224</v>
      </c>
      <c r="B1226" s="10" t="s">
        <v>38</v>
      </c>
      <c r="C1226" s="10" t="s">
        <v>66</v>
      </c>
    </row>
    <row r="1227" spans="1:3">
      <c r="A1227" s="13">
        <v>1225</v>
      </c>
      <c r="B1227" s="11" t="s">
        <v>41</v>
      </c>
      <c r="C1227" s="11" t="s">
        <v>67</v>
      </c>
    </row>
    <row r="1228" spans="1:3">
      <c r="A1228" s="12">
        <v>1226</v>
      </c>
      <c r="B1228" s="10" t="s">
        <v>41</v>
      </c>
      <c r="C1228" s="10" t="s">
        <v>68</v>
      </c>
    </row>
    <row r="1229" spans="1:3">
      <c r="A1229" s="13">
        <v>1227</v>
      </c>
      <c r="B1229" s="11" t="s">
        <v>41</v>
      </c>
      <c r="C1229" s="11" t="s">
        <v>69</v>
      </c>
    </row>
    <row r="1230" spans="1:3">
      <c r="A1230" s="12">
        <v>1228</v>
      </c>
      <c r="B1230" s="10" t="s">
        <v>36</v>
      </c>
      <c r="C1230" s="10" t="s">
        <v>70</v>
      </c>
    </row>
    <row r="1231" spans="1:3">
      <c r="A1231" s="13">
        <v>1229</v>
      </c>
      <c r="B1231" s="11" t="s">
        <v>45</v>
      </c>
      <c r="C1231" s="11" t="s">
        <v>71</v>
      </c>
    </row>
    <row r="1232" spans="1:3">
      <c r="A1232" s="12">
        <v>1230</v>
      </c>
      <c r="B1232" s="10" t="s">
        <v>45</v>
      </c>
      <c r="C1232" s="10" t="s">
        <v>72</v>
      </c>
    </row>
    <row r="1233" spans="1:3">
      <c r="A1233" s="13">
        <v>1231</v>
      </c>
      <c r="B1233" s="11" t="s">
        <v>41</v>
      </c>
      <c r="C1233" s="11" t="s">
        <v>73</v>
      </c>
    </row>
    <row r="1234" spans="1:3">
      <c r="A1234" s="12">
        <v>1232</v>
      </c>
      <c r="B1234" s="10" t="s">
        <v>41</v>
      </c>
      <c r="C1234" s="10" t="s">
        <v>74</v>
      </c>
    </row>
    <row r="1235" spans="1:3">
      <c r="A1235" s="13">
        <v>1233</v>
      </c>
      <c r="B1235" s="11" t="s">
        <v>33</v>
      </c>
      <c r="C1235" s="11" t="s">
        <v>75</v>
      </c>
    </row>
    <row r="1236" spans="1:3">
      <c r="A1236" s="12">
        <v>1234</v>
      </c>
      <c r="B1236" s="10" t="s">
        <v>36</v>
      </c>
      <c r="C1236" s="10" t="s">
        <v>76</v>
      </c>
    </row>
    <row r="1237" spans="1:3">
      <c r="A1237" s="13">
        <v>1235</v>
      </c>
      <c r="B1237" s="11" t="s">
        <v>41</v>
      </c>
      <c r="C1237" s="11" t="s">
        <v>77</v>
      </c>
    </row>
    <row r="1238" spans="1:3">
      <c r="A1238" s="12">
        <v>1236</v>
      </c>
      <c r="B1238" s="10" t="s">
        <v>41</v>
      </c>
      <c r="C1238" s="10" t="s">
        <v>78</v>
      </c>
    </row>
    <row r="1239" spans="1:3">
      <c r="A1239" s="13">
        <v>1237</v>
      </c>
      <c r="B1239" s="11" t="s">
        <v>41</v>
      </c>
      <c r="C1239" s="11" t="s">
        <v>79</v>
      </c>
    </row>
    <row r="1240" spans="1:3">
      <c r="A1240" s="12">
        <v>1238</v>
      </c>
      <c r="B1240" s="10" t="s">
        <v>36</v>
      </c>
      <c r="C1240" s="10" t="s">
        <v>80</v>
      </c>
    </row>
    <row r="1241" spans="1:3">
      <c r="A1241" s="13">
        <v>1239</v>
      </c>
      <c r="B1241" s="11" t="s">
        <v>41</v>
      </c>
      <c r="C1241" s="11" t="s">
        <v>99</v>
      </c>
    </row>
    <row r="1242" spans="1:3">
      <c r="A1242" s="12">
        <v>1240</v>
      </c>
      <c r="B1242" s="10" t="s">
        <v>33</v>
      </c>
      <c r="C1242" s="10" t="s">
        <v>81</v>
      </c>
    </row>
    <row r="1243" spans="1:3">
      <c r="A1243" s="13">
        <v>1241</v>
      </c>
      <c r="B1243" s="11" t="s">
        <v>36</v>
      </c>
      <c r="C1243" s="11" t="s">
        <v>82</v>
      </c>
    </row>
    <row r="1244" spans="1:3">
      <c r="A1244" s="12">
        <v>1242</v>
      </c>
      <c r="B1244" s="10" t="s">
        <v>45</v>
      </c>
      <c r="C1244" s="10" t="s">
        <v>83</v>
      </c>
    </row>
    <row r="1245" spans="1:3">
      <c r="A1245" s="13">
        <v>1243</v>
      </c>
      <c r="B1245" s="11" t="s">
        <v>45</v>
      </c>
      <c r="C1245" s="11" t="s">
        <v>84</v>
      </c>
    </row>
    <row r="1246" spans="1:3">
      <c r="A1246" s="12">
        <v>1244</v>
      </c>
      <c r="B1246" s="10" t="s">
        <v>41</v>
      </c>
      <c r="C1246" s="10" t="s">
        <v>85</v>
      </c>
    </row>
    <row r="1247" spans="1:3">
      <c r="A1247" s="13">
        <v>1245</v>
      </c>
      <c r="B1247" s="11" t="s">
        <v>38</v>
      </c>
      <c r="C1247" s="11" t="s">
        <v>86</v>
      </c>
    </row>
    <row r="1248" spans="1:3">
      <c r="A1248" s="12">
        <v>1246</v>
      </c>
      <c r="B1248" s="10" t="s">
        <v>33</v>
      </c>
      <c r="C1248" s="10" t="s">
        <v>100</v>
      </c>
    </row>
    <row r="1249" spans="1:3">
      <c r="A1249" s="13">
        <v>1247</v>
      </c>
      <c r="B1249" s="11" t="s">
        <v>41</v>
      </c>
      <c r="C1249" s="11" t="s">
        <v>87</v>
      </c>
    </row>
    <row r="1250" spans="1:3">
      <c r="A1250" s="12">
        <v>1248</v>
      </c>
      <c r="B1250" s="10" t="s">
        <v>38</v>
      </c>
      <c r="C1250" s="10" t="s">
        <v>88</v>
      </c>
    </row>
    <row r="1251" spans="1:3">
      <c r="A1251" s="13">
        <v>1249</v>
      </c>
      <c r="B1251" s="11" t="s">
        <v>45</v>
      </c>
      <c r="C1251" s="11" t="s">
        <v>89</v>
      </c>
    </row>
    <row r="1252" spans="1:3">
      <c r="A1252" s="12">
        <v>1250</v>
      </c>
      <c r="B1252" s="10" t="s">
        <v>33</v>
      </c>
      <c r="C1252" s="10" t="s">
        <v>90</v>
      </c>
    </row>
    <row r="1253" spans="1:3">
      <c r="A1253" s="13">
        <v>1251</v>
      </c>
      <c r="B1253" s="11" t="s">
        <v>41</v>
      </c>
      <c r="C1253" s="11" t="s">
        <v>91</v>
      </c>
    </row>
    <row r="1254" spans="1:3">
      <c r="A1254" s="12">
        <v>1252</v>
      </c>
      <c r="B1254" s="10" t="s">
        <v>45</v>
      </c>
      <c r="C1254" s="10" t="s">
        <v>92</v>
      </c>
    </row>
    <row r="1255" spans="1:3">
      <c r="A1255" s="13">
        <v>1253</v>
      </c>
      <c r="B1255" s="11" t="s">
        <v>33</v>
      </c>
      <c r="C1255" s="11" t="s">
        <v>93</v>
      </c>
    </row>
    <row r="1256" spans="1:3">
      <c r="A1256" s="12">
        <v>1254</v>
      </c>
      <c r="B1256" s="10" t="s">
        <v>45</v>
      </c>
      <c r="C1256" s="10" t="s">
        <v>94</v>
      </c>
    </row>
    <row r="1257" spans="1:3">
      <c r="A1257" s="13">
        <v>1255</v>
      </c>
      <c r="B1257" s="11" t="s">
        <v>33</v>
      </c>
      <c r="C1257" s="11" t="s">
        <v>95</v>
      </c>
    </row>
    <row r="1258" spans="1:3">
      <c r="A1258" s="12">
        <v>1256</v>
      </c>
      <c r="B1258" s="10" t="s">
        <v>33</v>
      </c>
      <c r="C1258" s="10" t="s">
        <v>96</v>
      </c>
    </row>
    <row r="1259" spans="1:3">
      <c r="A1259" s="13">
        <v>1257</v>
      </c>
      <c r="B1259" s="11" t="s">
        <v>38</v>
      </c>
      <c r="C1259" s="11" t="s">
        <v>101</v>
      </c>
    </row>
    <row r="1260" spans="1:3">
      <c r="A1260" s="12">
        <v>1258</v>
      </c>
      <c r="B1260" s="10" t="s">
        <v>41</v>
      </c>
      <c r="C1260" s="10" t="s">
        <v>97</v>
      </c>
    </row>
    <row r="1261" spans="1:3">
      <c r="A1261" s="13">
        <v>1259</v>
      </c>
      <c r="B1261" s="11" t="s">
        <v>33</v>
      </c>
      <c r="C1261" s="11" t="s">
        <v>34</v>
      </c>
    </row>
    <row r="1262" spans="1:3">
      <c r="A1262" s="12">
        <v>1260</v>
      </c>
      <c r="B1262" s="10" t="s">
        <v>36</v>
      </c>
      <c r="C1262" s="10" t="s">
        <v>37</v>
      </c>
    </row>
    <row r="1263" spans="1:3">
      <c r="A1263" s="13">
        <v>1261</v>
      </c>
      <c r="B1263" s="11" t="s">
        <v>38</v>
      </c>
      <c r="C1263" s="11" t="s">
        <v>39</v>
      </c>
    </row>
    <row r="1264" spans="1:3">
      <c r="A1264" s="12">
        <v>1262</v>
      </c>
      <c r="B1264" s="10" t="s">
        <v>41</v>
      </c>
      <c r="C1264" s="10" t="s">
        <v>42</v>
      </c>
    </row>
    <row r="1265" spans="1:3">
      <c r="A1265" s="13">
        <v>1263</v>
      </c>
      <c r="B1265" s="11" t="s">
        <v>41</v>
      </c>
      <c r="C1265" s="11" t="s">
        <v>43</v>
      </c>
    </row>
    <row r="1266" spans="1:3">
      <c r="A1266" s="12">
        <v>1264</v>
      </c>
      <c r="B1266" s="10" t="s">
        <v>38</v>
      </c>
      <c r="C1266" s="10" t="s">
        <v>44</v>
      </c>
    </row>
    <row r="1267" spans="1:3">
      <c r="A1267" s="13">
        <v>1265</v>
      </c>
      <c r="B1267" s="11" t="s">
        <v>38</v>
      </c>
      <c r="C1267" s="11" t="s">
        <v>102</v>
      </c>
    </row>
    <row r="1268" spans="1:3">
      <c r="A1268" s="12">
        <v>1266</v>
      </c>
      <c r="B1268" s="10" t="s">
        <v>45</v>
      </c>
      <c r="C1268" s="10" t="s">
        <v>46</v>
      </c>
    </row>
    <row r="1269" spans="1:3">
      <c r="A1269" s="13">
        <v>1267</v>
      </c>
      <c r="B1269" s="11" t="s">
        <v>45</v>
      </c>
      <c r="C1269" s="11" t="s">
        <v>47</v>
      </c>
    </row>
    <row r="1270" spans="1:3">
      <c r="A1270" s="12">
        <v>1268</v>
      </c>
      <c r="B1270" s="10" t="s">
        <v>45</v>
      </c>
      <c r="C1270" s="10" t="s">
        <v>48</v>
      </c>
    </row>
    <row r="1271" spans="1:3">
      <c r="A1271" s="13">
        <v>1269</v>
      </c>
      <c r="B1271" s="11" t="s">
        <v>38</v>
      </c>
      <c r="C1271" s="11" t="s">
        <v>49</v>
      </c>
    </row>
    <row r="1272" spans="1:3">
      <c r="A1272" s="12">
        <v>1270</v>
      </c>
      <c r="B1272" s="10" t="s">
        <v>41</v>
      </c>
      <c r="C1272" s="10" t="s">
        <v>98</v>
      </c>
    </row>
    <row r="1273" spans="1:3">
      <c r="A1273" s="13">
        <v>1271</v>
      </c>
      <c r="B1273" s="11" t="s">
        <v>45</v>
      </c>
      <c r="C1273" s="11" t="s">
        <v>50</v>
      </c>
    </row>
    <row r="1274" spans="1:3">
      <c r="A1274" s="12">
        <v>1272</v>
      </c>
      <c r="B1274" s="10" t="s">
        <v>33</v>
      </c>
      <c r="C1274" s="10" t="s">
        <v>51</v>
      </c>
    </row>
    <row r="1275" spans="1:3">
      <c r="A1275" s="13">
        <v>1273</v>
      </c>
      <c r="B1275" s="11" t="s">
        <v>45</v>
      </c>
      <c r="C1275" s="11" t="s">
        <v>53</v>
      </c>
    </row>
    <row r="1276" spans="1:3">
      <c r="A1276" s="12">
        <v>1274</v>
      </c>
      <c r="B1276" s="10" t="s">
        <v>38</v>
      </c>
      <c r="C1276" s="10" t="s">
        <v>54</v>
      </c>
    </row>
    <row r="1277" spans="1:3">
      <c r="A1277" s="13">
        <v>1275</v>
      </c>
      <c r="B1277" s="11" t="s">
        <v>41</v>
      </c>
      <c r="C1277" s="11" t="s">
        <v>55</v>
      </c>
    </row>
    <row r="1278" spans="1:3">
      <c r="A1278" s="12">
        <v>1276</v>
      </c>
      <c r="B1278" s="10" t="s">
        <v>38</v>
      </c>
      <c r="C1278" s="10" t="s">
        <v>56</v>
      </c>
    </row>
    <row r="1279" spans="1:3">
      <c r="A1279" s="13">
        <v>1277</v>
      </c>
      <c r="B1279" s="11" t="s">
        <v>41</v>
      </c>
      <c r="C1279" s="11" t="s">
        <v>57</v>
      </c>
    </row>
    <row r="1280" spans="1:3">
      <c r="A1280" s="12">
        <v>1278</v>
      </c>
      <c r="B1280" s="10" t="s">
        <v>38</v>
      </c>
      <c r="C1280" s="10" t="s">
        <v>58</v>
      </c>
    </row>
    <row r="1281" spans="1:3">
      <c r="A1281" s="13">
        <v>1279</v>
      </c>
      <c r="B1281" s="11" t="s">
        <v>41</v>
      </c>
      <c r="C1281" s="11" t="s">
        <v>59</v>
      </c>
    </row>
    <row r="1282" spans="1:3">
      <c r="A1282" s="12">
        <v>1280</v>
      </c>
      <c r="B1282" s="10" t="s">
        <v>38</v>
      </c>
      <c r="C1282" s="10" t="s">
        <v>103</v>
      </c>
    </row>
    <row r="1283" spans="1:3">
      <c r="A1283" s="13">
        <v>1281</v>
      </c>
      <c r="B1283" s="11" t="s">
        <v>33</v>
      </c>
      <c r="C1283" s="11" t="s">
        <v>60</v>
      </c>
    </row>
    <row r="1284" spans="1:3">
      <c r="A1284" s="12">
        <v>1282</v>
      </c>
      <c r="B1284" s="10" t="s">
        <v>33</v>
      </c>
      <c r="C1284" s="10" t="s">
        <v>61</v>
      </c>
    </row>
    <row r="1285" spans="1:3">
      <c r="A1285" s="13">
        <v>1283</v>
      </c>
      <c r="B1285" s="11" t="s">
        <v>41</v>
      </c>
      <c r="C1285" s="11" t="s">
        <v>62</v>
      </c>
    </row>
    <row r="1286" spans="1:3">
      <c r="A1286" s="12">
        <v>1284</v>
      </c>
      <c r="B1286" s="10" t="s">
        <v>33</v>
      </c>
      <c r="C1286" s="10" t="s">
        <v>63</v>
      </c>
    </row>
    <row r="1287" spans="1:3">
      <c r="A1287" s="13">
        <v>1285</v>
      </c>
      <c r="B1287" s="11" t="s">
        <v>36</v>
      </c>
      <c r="C1287" s="11" t="s">
        <v>64</v>
      </c>
    </row>
    <row r="1288" spans="1:3">
      <c r="A1288" s="12">
        <v>1286</v>
      </c>
      <c r="B1288" s="10" t="s">
        <v>41</v>
      </c>
      <c r="C1288" s="10" t="s">
        <v>65</v>
      </c>
    </row>
    <row r="1289" spans="1:3">
      <c r="A1289" s="13">
        <v>1287</v>
      </c>
      <c r="B1289" s="11" t="s">
        <v>38</v>
      </c>
      <c r="C1289" s="11" t="s">
        <v>66</v>
      </c>
    </row>
    <row r="1290" spans="1:3">
      <c r="A1290" s="12">
        <v>1288</v>
      </c>
      <c r="B1290" s="10" t="s">
        <v>41</v>
      </c>
      <c r="C1290" s="10" t="s">
        <v>67</v>
      </c>
    </row>
    <row r="1291" spans="1:3">
      <c r="A1291" s="13">
        <v>1289</v>
      </c>
      <c r="B1291" s="11" t="s">
        <v>41</v>
      </c>
      <c r="C1291" s="11" t="s">
        <v>68</v>
      </c>
    </row>
    <row r="1292" spans="1:3">
      <c r="A1292" s="12">
        <v>1290</v>
      </c>
      <c r="B1292" s="10" t="s">
        <v>41</v>
      </c>
      <c r="C1292" s="10" t="s">
        <v>69</v>
      </c>
    </row>
    <row r="1293" spans="1:3">
      <c r="A1293" s="13">
        <v>1291</v>
      </c>
      <c r="B1293" s="11" t="s">
        <v>36</v>
      </c>
      <c r="C1293" s="11" t="s">
        <v>70</v>
      </c>
    </row>
    <row r="1294" spans="1:3">
      <c r="A1294" s="12">
        <v>1292</v>
      </c>
      <c r="B1294" s="10" t="s">
        <v>45</v>
      </c>
      <c r="C1294" s="10" t="s">
        <v>71</v>
      </c>
    </row>
    <row r="1295" spans="1:3">
      <c r="A1295" s="13">
        <v>1293</v>
      </c>
      <c r="B1295" s="11" t="s">
        <v>45</v>
      </c>
      <c r="C1295" s="11" t="s">
        <v>72</v>
      </c>
    </row>
    <row r="1296" spans="1:3">
      <c r="A1296" s="12">
        <v>1294</v>
      </c>
      <c r="B1296" s="10" t="s">
        <v>41</v>
      </c>
      <c r="C1296" s="10" t="s">
        <v>73</v>
      </c>
    </row>
    <row r="1297" spans="1:3">
      <c r="A1297" s="13">
        <v>1295</v>
      </c>
      <c r="B1297" s="11" t="s">
        <v>41</v>
      </c>
      <c r="C1297" s="11" t="s">
        <v>74</v>
      </c>
    </row>
    <row r="1298" spans="1:3">
      <c r="A1298" s="12">
        <v>1296</v>
      </c>
      <c r="B1298" s="10" t="s">
        <v>33</v>
      </c>
      <c r="C1298" s="10" t="s">
        <v>75</v>
      </c>
    </row>
    <row r="1299" spans="1:3">
      <c r="A1299" s="13">
        <v>1297</v>
      </c>
      <c r="B1299" s="11" t="s">
        <v>36</v>
      </c>
      <c r="C1299" s="11" t="s">
        <v>76</v>
      </c>
    </row>
    <row r="1300" spans="1:3">
      <c r="A1300" s="12">
        <v>1298</v>
      </c>
      <c r="B1300" s="10" t="s">
        <v>38</v>
      </c>
      <c r="C1300" s="10" t="s">
        <v>104</v>
      </c>
    </row>
    <row r="1301" spans="1:3">
      <c r="A1301" s="13">
        <v>1299</v>
      </c>
      <c r="B1301" s="11" t="s">
        <v>41</v>
      </c>
      <c r="C1301" s="11" t="s">
        <v>77</v>
      </c>
    </row>
    <row r="1302" spans="1:3">
      <c r="A1302" s="12">
        <v>1300</v>
      </c>
      <c r="B1302" s="10" t="s">
        <v>41</v>
      </c>
      <c r="C1302" s="10" t="s">
        <v>78</v>
      </c>
    </row>
    <row r="1303" spans="1:3">
      <c r="A1303" s="13">
        <v>1301</v>
      </c>
      <c r="B1303" s="11" t="s">
        <v>38</v>
      </c>
      <c r="C1303" s="11" t="s">
        <v>105</v>
      </c>
    </row>
    <row r="1304" spans="1:3">
      <c r="A1304" s="12">
        <v>1302</v>
      </c>
      <c r="B1304" s="10" t="s">
        <v>41</v>
      </c>
      <c r="C1304" s="10" t="s">
        <v>79</v>
      </c>
    </row>
    <row r="1305" spans="1:3">
      <c r="A1305" s="13">
        <v>1303</v>
      </c>
      <c r="B1305" s="11" t="s">
        <v>36</v>
      </c>
      <c r="C1305" s="11" t="s">
        <v>80</v>
      </c>
    </row>
    <row r="1306" spans="1:3">
      <c r="A1306" s="12">
        <v>1304</v>
      </c>
      <c r="B1306" s="10" t="s">
        <v>41</v>
      </c>
      <c r="C1306" s="10" t="s">
        <v>99</v>
      </c>
    </row>
    <row r="1307" spans="1:3">
      <c r="A1307" s="13">
        <v>1305</v>
      </c>
      <c r="B1307" s="11" t="s">
        <v>33</v>
      </c>
      <c r="C1307" s="11" t="s">
        <v>81</v>
      </c>
    </row>
    <row r="1308" spans="1:3">
      <c r="A1308" s="12">
        <v>1306</v>
      </c>
      <c r="B1308" s="10" t="s">
        <v>36</v>
      </c>
      <c r="C1308" s="10" t="s">
        <v>82</v>
      </c>
    </row>
    <row r="1309" spans="1:3">
      <c r="A1309" s="13">
        <v>1307</v>
      </c>
      <c r="B1309" s="11" t="s">
        <v>45</v>
      </c>
      <c r="C1309" s="11" t="s">
        <v>83</v>
      </c>
    </row>
    <row r="1310" spans="1:3">
      <c r="A1310" s="12">
        <v>1308</v>
      </c>
      <c r="B1310" s="10" t="s">
        <v>45</v>
      </c>
      <c r="C1310" s="10" t="s">
        <v>84</v>
      </c>
    </row>
    <row r="1311" spans="1:3">
      <c r="A1311" s="13">
        <v>1309</v>
      </c>
      <c r="B1311" s="11" t="s">
        <v>41</v>
      </c>
      <c r="C1311" s="11" t="s">
        <v>85</v>
      </c>
    </row>
    <row r="1312" spans="1:3">
      <c r="A1312" s="12">
        <v>1310</v>
      </c>
      <c r="B1312" s="10" t="s">
        <v>38</v>
      </c>
      <c r="C1312" s="10" t="s">
        <v>86</v>
      </c>
    </row>
    <row r="1313" spans="1:3">
      <c r="A1313" s="13">
        <v>1311</v>
      </c>
      <c r="B1313" s="11" t="s">
        <v>33</v>
      </c>
      <c r="C1313" s="11" t="s">
        <v>100</v>
      </c>
    </row>
    <row r="1314" spans="1:3">
      <c r="A1314" s="12">
        <v>1312</v>
      </c>
      <c r="B1314" s="10" t="s">
        <v>41</v>
      </c>
      <c r="C1314" s="10" t="s">
        <v>87</v>
      </c>
    </row>
    <row r="1315" spans="1:3">
      <c r="A1315" s="13">
        <v>1313</v>
      </c>
      <c r="B1315" s="11" t="s">
        <v>38</v>
      </c>
      <c r="C1315" s="11" t="s">
        <v>88</v>
      </c>
    </row>
    <row r="1316" spans="1:3">
      <c r="A1316" s="12">
        <v>1314</v>
      </c>
      <c r="B1316" s="10" t="s">
        <v>45</v>
      </c>
      <c r="C1316" s="10" t="s">
        <v>89</v>
      </c>
    </row>
    <row r="1317" spans="1:3">
      <c r="A1317" s="13">
        <v>1315</v>
      </c>
      <c r="B1317" s="11" t="s">
        <v>33</v>
      </c>
      <c r="C1317" s="11" t="s">
        <v>90</v>
      </c>
    </row>
    <row r="1318" spans="1:3">
      <c r="A1318" s="12">
        <v>1316</v>
      </c>
      <c r="B1318" s="10" t="s">
        <v>41</v>
      </c>
      <c r="C1318" s="10" t="s">
        <v>91</v>
      </c>
    </row>
    <row r="1319" spans="1:3">
      <c r="A1319" s="13">
        <v>1317</v>
      </c>
      <c r="B1319" s="11" t="s">
        <v>45</v>
      </c>
      <c r="C1319" s="11" t="s">
        <v>92</v>
      </c>
    </row>
    <row r="1320" spans="1:3">
      <c r="A1320" s="12">
        <v>1318</v>
      </c>
      <c r="B1320" s="10" t="s">
        <v>33</v>
      </c>
      <c r="C1320" s="10" t="s">
        <v>93</v>
      </c>
    </row>
    <row r="1321" spans="1:3">
      <c r="A1321" s="13">
        <v>1319</v>
      </c>
      <c r="B1321" s="11" t="s">
        <v>45</v>
      </c>
      <c r="C1321" s="11" t="s">
        <v>94</v>
      </c>
    </row>
    <row r="1322" spans="1:3">
      <c r="A1322" s="12">
        <v>1320</v>
      </c>
      <c r="B1322" s="10" t="s">
        <v>33</v>
      </c>
      <c r="C1322" s="10" t="s">
        <v>95</v>
      </c>
    </row>
    <row r="1323" spans="1:3">
      <c r="A1323" s="13">
        <v>1321</v>
      </c>
      <c r="B1323" s="11" t="s">
        <v>33</v>
      </c>
      <c r="C1323" s="11" t="s">
        <v>96</v>
      </c>
    </row>
    <row r="1324" spans="1:3">
      <c r="A1324" s="12">
        <v>1322</v>
      </c>
      <c r="B1324" s="10" t="s">
        <v>38</v>
      </c>
      <c r="C1324" s="10" t="s">
        <v>101</v>
      </c>
    </row>
    <row r="1325" spans="1:3">
      <c r="A1325" s="13">
        <v>1323</v>
      </c>
      <c r="B1325" s="11" t="s">
        <v>41</v>
      </c>
      <c r="C1325" s="11" t="s">
        <v>97</v>
      </c>
    </row>
    <row r="1326" spans="1:3">
      <c r="A1326" s="12">
        <v>1324</v>
      </c>
      <c r="B1326" s="10" t="s">
        <v>33</v>
      </c>
      <c r="C1326" s="10" t="s">
        <v>34</v>
      </c>
    </row>
    <row r="1327" spans="1:3">
      <c r="A1327" s="13">
        <v>1325</v>
      </c>
      <c r="B1327" s="11" t="s">
        <v>36</v>
      </c>
      <c r="C1327" s="11" t="s">
        <v>37</v>
      </c>
    </row>
    <row r="1328" spans="1:3">
      <c r="A1328" s="12">
        <v>1326</v>
      </c>
      <c r="B1328" s="10" t="s">
        <v>38</v>
      </c>
      <c r="C1328" s="10" t="s">
        <v>39</v>
      </c>
    </row>
    <row r="1329" spans="1:3">
      <c r="A1329" s="13">
        <v>1327</v>
      </c>
      <c r="B1329" s="11" t="s">
        <v>41</v>
      </c>
      <c r="C1329" s="11" t="s">
        <v>42</v>
      </c>
    </row>
    <row r="1330" spans="1:3">
      <c r="A1330" s="12">
        <v>1328</v>
      </c>
      <c r="B1330" s="10" t="s">
        <v>41</v>
      </c>
      <c r="C1330" s="10" t="s">
        <v>43</v>
      </c>
    </row>
    <row r="1331" spans="1:3">
      <c r="A1331" s="13">
        <v>1329</v>
      </c>
      <c r="B1331" s="11" t="s">
        <v>38</v>
      </c>
      <c r="C1331" s="11" t="s">
        <v>44</v>
      </c>
    </row>
    <row r="1332" spans="1:3">
      <c r="A1332" s="12">
        <v>1330</v>
      </c>
      <c r="B1332" s="10" t="s">
        <v>38</v>
      </c>
      <c r="C1332" s="10" t="s">
        <v>102</v>
      </c>
    </row>
    <row r="1333" spans="1:3">
      <c r="A1333" s="13">
        <v>1331</v>
      </c>
      <c r="B1333" s="11" t="s">
        <v>45</v>
      </c>
      <c r="C1333" s="11" t="s">
        <v>46</v>
      </c>
    </row>
    <row r="1334" spans="1:3">
      <c r="A1334" s="12">
        <v>1332</v>
      </c>
      <c r="B1334" s="10" t="s">
        <v>45</v>
      </c>
      <c r="C1334" s="10" t="s">
        <v>47</v>
      </c>
    </row>
    <row r="1335" spans="1:3">
      <c r="A1335" s="13">
        <v>1333</v>
      </c>
      <c r="B1335" s="11" t="s">
        <v>45</v>
      </c>
      <c r="C1335" s="11" t="s">
        <v>48</v>
      </c>
    </row>
    <row r="1336" spans="1:3">
      <c r="A1336" s="12">
        <v>1334</v>
      </c>
      <c r="B1336" s="10" t="s">
        <v>38</v>
      </c>
      <c r="C1336" s="10" t="s">
        <v>49</v>
      </c>
    </row>
    <row r="1337" spans="1:3">
      <c r="A1337" s="13">
        <v>1335</v>
      </c>
      <c r="B1337" s="11" t="s">
        <v>41</v>
      </c>
      <c r="C1337" s="11" t="s">
        <v>98</v>
      </c>
    </row>
    <row r="1338" spans="1:3">
      <c r="A1338" s="12">
        <v>1336</v>
      </c>
      <c r="B1338" s="10" t="s">
        <v>45</v>
      </c>
      <c r="C1338" s="10" t="s">
        <v>50</v>
      </c>
    </row>
    <row r="1339" spans="1:3">
      <c r="A1339" s="13">
        <v>1337</v>
      </c>
      <c r="B1339" s="11" t="s">
        <v>33</v>
      </c>
      <c r="C1339" s="11" t="s">
        <v>51</v>
      </c>
    </row>
    <row r="1340" spans="1:3">
      <c r="A1340" s="12">
        <v>1338</v>
      </c>
      <c r="B1340" s="10" t="s">
        <v>45</v>
      </c>
      <c r="C1340" s="10" t="s">
        <v>53</v>
      </c>
    </row>
    <row r="1341" spans="1:3">
      <c r="A1341" s="13">
        <v>1339</v>
      </c>
      <c r="B1341" s="11" t="s">
        <v>38</v>
      </c>
      <c r="C1341" s="11" t="s">
        <v>54</v>
      </c>
    </row>
    <row r="1342" spans="1:3">
      <c r="A1342" s="12">
        <v>1340</v>
      </c>
      <c r="B1342" s="10" t="s">
        <v>41</v>
      </c>
      <c r="C1342" s="10" t="s">
        <v>55</v>
      </c>
    </row>
    <row r="1343" spans="1:3">
      <c r="A1343" s="13">
        <v>1341</v>
      </c>
      <c r="B1343" s="11" t="s">
        <v>38</v>
      </c>
      <c r="C1343" s="11" t="s">
        <v>56</v>
      </c>
    </row>
    <row r="1344" spans="1:3">
      <c r="A1344" s="12">
        <v>1342</v>
      </c>
      <c r="B1344" s="10" t="s">
        <v>41</v>
      </c>
      <c r="C1344" s="10" t="s">
        <v>57</v>
      </c>
    </row>
    <row r="1345" spans="1:3">
      <c r="A1345" s="13">
        <v>1343</v>
      </c>
      <c r="B1345" s="11" t="s">
        <v>38</v>
      </c>
      <c r="C1345" s="11" t="s">
        <v>58</v>
      </c>
    </row>
    <row r="1346" spans="1:3">
      <c r="A1346" s="12">
        <v>1344</v>
      </c>
      <c r="B1346" s="10" t="s">
        <v>41</v>
      </c>
      <c r="C1346" s="10" t="s">
        <v>59</v>
      </c>
    </row>
    <row r="1347" spans="1:3">
      <c r="A1347" s="13">
        <v>1345</v>
      </c>
      <c r="B1347" s="11" t="s">
        <v>38</v>
      </c>
      <c r="C1347" s="11" t="s">
        <v>103</v>
      </c>
    </row>
    <row r="1348" spans="1:3">
      <c r="A1348" s="12">
        <v>1346</v>
      </c>
      <c r="B1348" s="10" t="s">
        <v>33</v>
      </c>
      <c r="C1348" s="10" t="s">
        <v>60</v>
      </c>
    </row>
    <row r="1349" spans="1:3">
      <c r="A1349" s="13">
        <v>1347</v>
      </c>
      <c r="B1349" s="11" t="s">
        <v>33</v>
      </c>
      <c r="C1349" s="11" t="s">
        <v>61</v>
      </c>
    </row>
    <row r="1350" spans="1:3">
      <c r="A1350" s="12">
        <v>1348</v>
      </c>
      <c r="B1350" s="10" t="s">
        <v>41</v>
      </c>
      <c r="C1350" s="10" t="s">
        <v>62</v>
      </c>
    </row>
    <row r="1351" spans="1:3">
      <c r="A1351" s="13">
        <v>1349</v>
      </c>
      <c r="B1351" s="11" t="s">
        <v>33</v>
      </c>
      <c r="C1351" s="11" t="s">
        <v>63</v>
      </c>
    </row>
    <row r="1352" spans="1:3">
      <c r="A1352" s="12">
        <v>1350</v>
      </c>
      <c r="B1352" s="10" t="s">
        <v>36</v>
      </c>
      <c r="C1352" s="10" t="s">
        <v>64</v>
      </c>
    </row>
    <row r="1353" spans="1:3">
      <c r="A1353" s="13">
        <v>1351</v>
      </c>
      <c r="B1353" s="11" t="s">
        <v>41</v>
      </c>
      <c r="C1353" s="11" t="s">
        <v>65</v>
      </c>
    </row>
    <row r="1354" spans="1:3">
      <c r="A1354" s="12">
        <v>1352</v>
      </c>
      <c r="B1354" s="10" t="s">
        <v>38</v>
      </c>
      <c r="C1354" s="10" t="s">
        <v>66</v>
      </c>
    </row>
    <row r="1355" spans="1:3">
      <c r="A1355" s="13">
        <v>1353</v>
      </c>
      <c r="B1355" s="11" t="s">
        <v>41</v>
      </c>
      <c r="C1355" s="11" t="s">
        <v>67</v>
      </c>
    </row>
    <row r="1356" spans="1:3">
      <c r="A1356" s="12">
        <v>1354</v>
      </c>
      <c r="B1356" s="10" t="s">
        <v>41</v>
      </c>
      <c r="C1356" s="10" t="s">
        <v>68</v>
      </c>
    </row>
    <row r="1357" spans="1:3">
      <c r="A1357" s="13">
        <v>1355</v>
      </c>
      <c r="B1357" s="11" t="s">
        <v>41</v>
      </c>
      <c r="C1357" s="11" t="s">
        <v>69</v>
      </c>
    </row>
    <row r="1358" spans="1:3">
      <c r="A1358" s="12">
        <v>1356</v>
      </c>
      <c r="B1358" s="10" t="s">
        <v>36</v>
      </c>
      <c r="C1358" s="10" t="s">
        <v>70</v>
      </c>
    </row>
    <row r="1359" spans="1:3">
      <c r="A1359" s="13">
        <v>1357</v>
      </c>
      <c r="B1359" s="11" t="s">
        <v>45</v>
      </c>
      <c r="C1359" s="11" t="s">
        <v>71</v>
      </c>
    </row>
    <row r="1360" spans="1:3">
      <c r="A1360" s="12">
        <v>1358</v>
      </c>
      <c r="B1360" s="10" t="s">
        <v>45</v>
      </c>
      <c r="C1360" s="10" t="s">
        <v>72</v>
      </c>
    </row>
    <row r="1361" spans="1:3">
      <c r="A1361" s="13">
        <v>1359</v>
      </c>
      <c r="B1361" s="11" t="s">
        <v>41</v>
      </c>
      <c r="C1361" s="11" t="s">
        <v>73</v>
      </c>
    </row>
    <row r="1362" spans="1:3">
      <c r="A1362" s="12">
        <v>1360</v>
      </c>
      <c r="B1362" s="10" t="s">
        <v>41</v>
      </c>
      <c r="C1362" s="10" t="s">
        <v>74</v>
      </c>
    </row>
    <row r="1363" spans="1:3">
      <c r="A1363" s="13">
        <v>1361</v>
      </c>
      <c r="B1363" s="11" t="s">
        <v>33</v>
      </c>
      <c r="C1363" s="11" t="s">
        <v>75</v>
      </c>
    </row>
    <row r="1364" spans="1:3">
      <c r="A1364" s="12">
        <v>1362</v>
      </c>
      <c r="B1364" s="10" t="s">
        <v>36</v>
      </c>
      <c r="C1364" s="10" t="s">
        <v>76</v>
      </c>
    </row>
    <row r="1365" spans="1:3">
      <c r="A1365" s="13">
        <v>1363</v>
      </c>
      <c r="B1365" s="11" t="s">
        <v>38</v>
      </c>
      <c r="C1365" s="11" t="s">
        <v>104</v>
      </c>
    </row>
    <row r="1366" spans="1:3">
      <c r="A1366" s="12">
        <v>1364</v>
      </c>
      <c r="B1366" s="10" t="s">
        <v>41</v>
      </c>
      <c r="C1366" s="10" t="s">
        <v>77</v>
      </c>
    </row>
    <row r="1367" spans="1:3">
      <c r="A1367" s="13">
        <v>1365</v>
      </c>
      <c r="B1367" s="11" t="s">
        <v>41</v>
      </c>
      <c r="C1367" s="11" t="s">
        <v>78</v>
      </c>
    </row>
    <row r="1368" spans="1:3">
      <c r="A1368" s="12">
        <v>1366</v>
      </c>
      <c r="B1368" s="10" t="s">
        <v>38</v>
      </c>
      <c r="C1368" s="10" t="s">
        <v>105</v>
      </c>
    </row>
    <row r="1369" spans="1:3">
      <c r="A1369" s="13">
        <v>1367</v>
      </c>
      <c r="B1369" s="11" t="s">
        <v>41</v>
      </c>
      <c r="C1369" s="11" t="s">
        <v>79</v>
      </c>
    </row>
    <row r="1370" spans="1:3">
      <c r="A1370" s="12">
        <v>1368</v>
      </c>
      <c r="B1370" s="10" t="s">
        <v>36</v>
      </c>
      <c r="C1370" s="10" t="s">
        <v>80</v>
      </c>
    </row>
    <row r="1371" spans="1:3">
      <c r="A1371" s="13">
        <v>1369</v>
      </c>
      <c r="B1371" s="11" t="s">
        <v>41</v>
      </c>
      <c r="C1371" s="11" t="s">
        <v>99</v>
      </c>
    </row>
    <row r="1372" spans="1:3">
      <c r="A1372" s="12">
        <v>1370</v>
      </c>
      <c r="B1372" s="10" t="s">
        <v>33</v>
      </c>
      <c r="C1372" s="10" t="s">
        <v>81</v>
      </c>
    </row>
    <row r="1373" spans="1:3">
      <c r="A1373" s="13">
        <v>1371</v>
      </c>
      <c r="B1373" s="11" t="s">
        <v>36</v>
      </c>
      <c r="C1373" s="11" t="s">
        <v>82</v>
      </c>
    </row>
    <row r="1374" spans="1:3">
      <c r="A1374" s="12">
        <v>1372</v>
      </c>
      <c r="B1374" s="10" t="s">
        <v>45</v>
      </c>
      <c r="C1374" s="10" t="s">
        <v>83</v>
      </c>
    </row>
    <row r="1375" spans="1:3">
      <c r="A1375" s="13">
        <v>1373</v>
      </c>
      <c r="B1375" s="11" t="s">
        <v>45</v>
      </c>
      <c r="C1375" s="11" t="s">
        <v>84</v>
      </c>
    </row>
    <row r="1376" spans="1:3">
      <c r="A1376" s="12">
        <v>1374</v>
      </c>
      <c r="B1376" s="10" t="s">
        <v>41</v>
      </c>
      <c r="C1376" s="10" t="s">
        <v>85</v>
      </c>
    </row>
    <row r="1377" spans="1:3">
      <c r="A1377" s="13">
        <v>1375</v>
      </c>
      <c r="B1377" s="11" t="s">
        <v>38</v>
      </c>
      <c r="C1377" s="11" t="s">
        <v>86</v>
      </c>
    </row>
    <row r="1378" spans="1:3">
      <c r="A1378" s="12">
        <v>1376</v>
      </c>
      <c r="B1378" s="10" t="s">
        <v>33</v>
      </c>
      <c r="C1378" s="10" t="s">
        <v>100</v>
      </c>
    </row>
    <row r="1379" spans="1:3">
      <c r="A1379" s="13">
        <v>1377</v>
      </c>
      <c r="B1379" s="11" t="s">
        <v>41</v>
      </c>
      <c r="C1379" s="11" t="s">
        <v>87</v>
      </c>
    </row>
    <row r="1380" spans="1:3">
      <c r="A1380" s="12">
        <v>1378</v>
      </c>
      <c r="B1380" s="10" t="s">
        <v>38</v>
      </c>
      <c r="C1380" s="10" t="s">
        <v>88</v>
      </c>
    </row>
    <row r="1381" spans="1:3">
      <c r="A1381" s="13">
        <v>1379</v>
      </c>
      <c r="B1381" s="11" t="s">
        <v>45</v>
      </c>
      <c r="C1381" s="11" t="s">
        <v>89</v>
      </c>
    </row>
    <row r="1382" spans="1:3">
      <c r="A1382" s="12">
        <v>1380</v>
      </c>
      <c r="B1382" s="10" t="s">
        <v>33</v>
      </c>
      <c r="C1382" s="10" t="s">
        <v>90</v>
      </c>
    </row>
    <row r="1383" spans="1:3">
      <c r="A1383" s="13">
        <v>1381</v>
      </c>
      <c r="B1383" s="11" t="s">
        <v>41</v>
      </c>
      <c r="C1383" s="11" t="s">
        <v>91</v>
      </c>
    </row>
    <row r="1384" spans="1:3">
      <c r="A1384" s="12">
        <v>1382</v>
      </c>
      <c r="B1384" s="10" t="s">
        <v>45</v>
      </c>
      <c r="C1384" s="10" t="s">
        <v>92</v>
      </c>
    </row>
    <row r="1385" spans="1:3">
      <c r="A1385" s="13">
        <v>1383</v>
      </c>
      <c r="B1385" s="11" t="s">
        <v>33</v>
      </c>
      <c r="C1385" s="11" t="s">
        <v>93</v>
      </c>
    </row>
    <row r="1386" spans="1:3">
      <c r="A1386" s="12">
        <v>1384</v>
      </c>
      <c r="B1386" s="10" t="s">
        <v>45</v>
      </c>
      <c r="C1386" s="10" t="s">
        <v>94</v>
      </c>
    </row>
    <row r="1387" spans="1:3">
      <c r="A1387" s="13">
        <v>1385</v>
      </c>
      <c r="B1387" s="11" t="s">
        <v>33</v>
      </c>
      <c r="C1387" s="11" t="s">
        <v>95</v>
      </c>
    </row>
    <row r="1388" spans="1:3">
      <c r="A1388" s="12">
        <v>1386</v>
      </c>
      <c r="B1388" s="10" t="s">
        <v>33</v>
      </c>
      <c r="C1388" s="10" t="s">
        <v>96</v>
      </c>
    </row>
    <row r="1389" spans="1:3">
      <c r="A1389" s="13">
        <v>1387</v>
      </c>
      <c r="B1389" s="11" t="s">
        <v>38</v>
      </c>
      <c r="C1389" s="11" t="s">
        <v>101</v>
      </c>
    </row>
    <row r="1390" spans="1:3">
      <c r="A1390" s="12">
        <v>1388</v>
      </c>
      <c r="B1390" s="10" t="s">
        <v>41</v>
      </c>
      <c r="C1390" s="10" t="s">
        <v>97</v>
      </c>
    </row>
    <row r="1391" spans="1:3">
      <c r="A1391" s="13">
        <v>1389</v>
      </c>
      <c r="B1391" s="11" t="s">
        <v>33</v>
      </c>
      <c r="C1391" s="11" t="s">
        <v>34</v>
      </c>
    </row>
    <row r="1392" spans="1:3">
      <c r="A1392" s="12">
        <v>1390</v>
      </c>
      <c r="B1392" s="10" t="s">
        <v>36</v>
      </c>
      <c r="C1392" s="10" t="s">
        <v>37</v>
      </c>
    </row>
    <row r="1393" spans="1:3">
      <c r="A1393" s="13">
        <v>1391</v>
      </c>
      <c r="B1393" s="11" t="s">
        <v>38</v>
      </c>
      <c r="C1393" s="11" t="s">
        <v>39</v>
      </c>
    </row>
    <row r="1394" spans="1:3">
      <c r="A1394" s="12">
        <v>1392</v>
      </c>
      <c r="B1394" s="10" t="s">
        <v>41</v>
      </c>
      <c r="C1394" s="10" t="s">
        <v>42</v>
      </c>
    </row>
    <row r="1395" spans="1:3">
      <c r="A1395" s="13">
        <v>1393</v>
      </c>
      <c r="B1395" s="11" t="s">
        <v>41</v>
      </c>
      <c r="C1395" s="11" t="s">
        <v>43</v>
      </c>
    </row>
    <row r="1396" spans="1:3">
      <c r="A1396" s="12">
        <v>1394</v>
      </c>
      <c r="B1396" s="10" t="s">
        <v>38</v>
      </c>
      <c r="C1396" s="10" t="s">
        <v>44</v>
      </c>
    </row>
    <row r="1397" spans="1:3">
      <c r="A1397" s="13">
        <v>1395</v>
      </c>
      <c r="B1397" s="11" t="s">
        <v>38</v>
      </c>
      <c r="C1397" s="11" t="s">
        <v>102</v>
      </c>
    </row>
    <row r="1398" spans="1:3">
      <c r="A1398" s="12">
        <v>1396</v>
      </c>
      <c r="B1398" s="10" t="s">
        <v>45</v>
      </c>
      <c r="C1398" s="10" t="s">
        <v>46</v>
      </c>
    </row>
    <row r="1399" spans="1:3">
      <c r="A1399" s="13">
        <v>1397</v>
      </c>
      <c r="B1399" s="11" t="s">
        <v>45</v>
      </c>
      <c r="C1399" s="11" t="s">
        <v>47</v>
      </c>
    </row>
    <row r="1400" spans="1:3">
      <c r="A1400" s="12">
        <v>1398</v>
      </c>
      <c r="B1400" s="10" t="s">
        <v>45</v>
      </c>
      <c r="C1400" s="10" t="s">
        <v>48</v>
      </c>
    </row>
    <row r="1401" spans="1:3">
      <c r="A1401" s="13">
        <v>1399</v>
      </c>
      <c r="B1401" s="11" t="s">
        <v>38</v>
      </c>
      <c r="C1401" s="11" t="s">
        <v>49</v>
      </c>
    </row>
    <row r="1402" spans="1:3">
      <c r="A1402" s="12">
        <v>1400</v>
      </c>
      <c r="B1402" s="10" t="s">
        <v>41</v>
      </c>
      <c r="C1402" s="10" t="s">
        <v>98</v>
      </c>
    </row>
    <row r="1403" spans="1:3">
      <c r="A1403" s="13">
        <v>1401</v>
      </c>
      <c r="B1403" s="11" t="s">
        <v>45</v>
      </c>
      <c r="C1403" s="11" t="s">
        <v>50</v>
      </c>
    </row>
    <row r="1404" spans="1:3">
      <c r="A1404" s="12">
        <v>1402</v>
      </c>
      <c r="B1404" s="10" t="s">
        <v>33</v>
      </c>
      <c r="C1404" s="10" t="s">
        <v>51</v>
      </c>
    </row>
    <row r="1405" spans="1:3">
      <c r="A1405" s="13">
        <v>1403</v>
      </c>
      <c r="B1405" s="11" t="s">
        <v>45</v>
      </c>
      <c r="C1405" s="11" t="s">
        <v>53</v>
      </c>
    </row>
    <row r="1406" spans="1:3">
      <c r="A1406" s="12">
        <v>1404</v>
      </c>
      <c r="B1406" s="10" t="s">
        <v>38</v>
      </c>
      <c r="C1406" s="10" t="s">
        <v>54</v>
      </c>
    </row>
    <row r="1407" spans="1:3">
      <c r="A1407" s="13">
        <v>1405</v>
      </c>
      <c r="B1407" s="11" t="s">
        <v>41</v>
      </c>
      <c r="C1407" s="11" t="s">
        <v>55</v>
      </c>
    </row>
    <row r="1408" spans="1:3">
      <c r="A1408" s="12">
        <v>1406</v>
      </c>
      <c r="B1408" s="10" t="s">
        <v>38</v>
      </c>
      <c r="C1408" s="10" t="s">
        <v>56</v>
      </c>
    </row>
    <row r="1409" spans="1:3">
      <c r="A1409" s="13">
        <v>1407</v>
      </c>
      <c r="B1409" s="11" t="s">
        <v>41</v>
      </c>
      <c r="C1409" s="11" t="s">
        <v>57</v>
      </c>
    </row>
    <row r="1410" spans="1:3">
      <c r="A1410" s="12">
        <v>1408</v>
      </c>
      <c r="B1410" s="10" t="s">
        <v>38</v>
      </c>
      <c r="C1410" s="10" t="s">
        <v>58</v>
      </c>
    </row>
    <row r="1411" spans="1:3">
      <c r="A1411" s="13">
        <v>1409</v>
      </c>
      <c r="B1411" s="11" t="s">
        <v>41</v>
      </c>
      <c r="C1411" s="11" t="s">
        <v>59</v>
      </c>
    </row>
    <row r="1412" spans="1:3">
      <c r="A1412" s="12">
        <v>1410</v>
      </c>
      <c r="B1412" s="10" t="s">
        <v>38</v>
      </c>
      <c r="C1412" s="10" t="s">
        <v>103</v>
      </c>
    </row>
    <row r="1413" spans="1:3">
      <c r="A1413" s="13">
        <v>1411</v>
      </c>
      <c r="B1413" s="11" t="s">
        <v>33</v>
      </c>
      <c r="C1413" s="11" t="s">
        <v>60</v>
      </c>
    </row>
    <row r="1414" spans="1:3">
      <c r="A1414" s="12">
        <v>1412</v>
      </c>
      <c r="B1414" s="10" t="s">
        <v>33</v>
      </c>
      <c r="C1414" s="10" t="s">
        <v>61</v>
      </c>
    </row>
    <row r="1415" spans="1:3">
      <c r="A1415" s="13">
        <v>1413</v>
      </c>
      <c r="B1415" s="11" t="s">
        <v>41</v>
      </c>
      <c r="C1415" s="11" t="s">
        <v>62</v>
      </c>
    </row>
    <row r="1416" spans="1:3">
      <c r="A1416" s="12">
        <v>1414</v>
      </c>
      <c r="B1416" s="10" t="s">
        <v>33</v>
      </c>
      <c r="C1416" s="10" t="s">
        <v>63</v>
      </c>
    </row>
    <row r="1417" spans="1:3">
      <c r="A1417" s="13">
        <v>1415</v>
      </c>
      <c r="B1417" s="11" t="s">
        <v>36</v>
      </c>
      <c r="C1417" s="11" t="s">
        <v>64</v>
      </c>
    </row>
    <row r="1418" spans="1:3">
      <c r="A1418" s="12">
        <v>1416</v>
      </c>
      <c r="B1418" s="10" t="s">
        <v>41</v>
      </c>
      <c r="C1418" s="10" t="s">
        <v>65</v>
      </c>
    </row>
    <row r="1419" spans="1:3">
      <c r="A1419" s="13">
        <v>1417</v>
      </c>
      <c r="B1419" s="11" t="s">
        <v>38</v>
      </c>
      <c r="C1419" s="11" t="s">
        <v>66</v>
      </c>
    </row>
    <row r="1420" spans="1:3">
      <c r="A1420" s="12">
        <v>1418</v>
      </c>
      <c r="B1420" s="10" t="s">
        <v>41</v>
      </c>
      <c r="C1420" s="10" t="s">
        <v>67</v>
      </c>
    </row>
    <row r="1421" spans="1:3">
      <c r="A1421" s="13">
        <v>1419</v>
      </c>
      <c r="B1421" s="11" t="s">
        <v>41</v>
      </c>
      <c r="C1421" s="11" t="s">
        <v>68</v>
      </c>
    </row>
    <row r="1422" spans="1:3">
      <c r="A1422" s="12">
        <v>1420</v>
      </c>
      <c r="B1422" s="10" t="s">
        <v>41</v>
      </c>
      <c r="C1422" s="10" t="s">
        <v>69</v>
      </c>
    </row>
    <row r="1423" spans="1:3">
      <c r="A1423" s="13">
        <v>1421</v>
      </c>
      <c r="B1423" s="11" t="s">
        <v>36</v>
      </c>
      <c r="C1423" s="11" t="s">
        <v>70</v>
      </c>
    </row>
    <row r="1424" spans="1:3">
      <c r="A1424" s="12">
        <v>1422</v>
      </c>
      <c r="B1424" s="10" t="s">
        <v>45</v>
      </c>
      <c r="C1424" s="10" t="s">
        <v>71</v>
      </c>
    </row>
    <row r="1425" spans="1:3">
      <c r="A1425" s="13">
        <v>1423</v>
      </c>
      <c r="B1425" s="11" t="s">
        <v>45</v>
      </c>
      <c r="C1425" s="11" t="s">
        <v>72</v>
      </c>
    </row>
    <row r="1426" spans="1:3">
      <c r="A1426" s="12">
        <v>1424</v>
      </c>
      <c r="B1426" s="10" t="s">
        <v>41</v>
      </c>
      <c r="C1426" s="10" t="s">
        <v>73</v>
      </c>
    </row>
    <row r="1427" spans="1:3">
      <c r="A1427" s="13">
        <v>1425</v>
      </c>
      <c r="B1427" s="11" t="s">
        <v>41</v>
      </c>
      <c r="C1427" s="11" t="s">
        <v>74</v>
      </c>
    </row>
    <row r="1428" spans="1:3">
      <c r="A1428" s="12">
        <v>1426</v>
      </c>
      <c r="B1428" s="10" t="s">
        <v>33</v>
      </c>
      <c r="C1428" s="10" t="s">
        <v>75</v>
      </c>
    </row>
    <row r="1429" spans="1:3">
      <c r="A1429" s="13">
        <v>1427</v>
      </c>
      <c r="B1429" s="11" t="s">
        <v>36</v>
      </c>
      <c r="C1429" s="11" t="s">
        <v>76</v>
      </c>
    </row>
    <row r="1430" spans="1:3">
      <c r="A1430" s="12">
        <v>1428</v>
      </c>
      <c r="B1430" s="10" t="s">
        <v>38</v>
      </c>
      <c r="C1430" s="10" t="s">
        <v>104</v>
      </c>
    </row>
    <row r="1431" spans="1:3">
      <c r="A1431" s="13">
        <v>1429</v>
      </c>
      <c r="B1431" s="11" t="s">
        <v>41</v>
      </c>
      <c r="C1431" s="11" t="s">
        <v>77</v>
      </c>
    </row>
    <row r="1432" spans="1:3">
      <c r="A1432" s="12">
        <v>1430</v>
      </c>
      <c r="B1432" s="10" t="s">
        <v>41</v>
      </c>
      <c r="C1432" s="10" t="s">
        <v>78</v>
      </c>
    </row>
    <row r="1433" spans="1:3">
      <c r="A1433" s="13">
        <v>1431</v>
      </c>
      <c r="B1433" s="11" t="s">
        <v>38</v>
      </c>
      <c r="C1433" s="11" t="s">
        <v>105</v>
      </c>
    </row>
    <row r="1434" spans="1:3">
      <c r="A1434" s="12">
        <v>1432</v>
      </c>
      <c r="B1434" s="10" t="s">
        <v>41</v>
      </c>
      <c r="C1434" s="10" t="s">
        <v>79</v>
      </c>
    </row>
    <row r="1435" spans="1:3">
      <c r="A1435" s="13">
        <v>1433</v>
      </c>
      <c r="B1435" s="11" t="s">
        <v>36</v>
      </c>
      <c r="C1435" s="11" t="s">
        <v>80</v>
      </c>
    </row>
    <row r="1436" spans="1:3">
      <c r="A1436" s="12">
        <v>1434</v>
      </c>
      <c r="B1436" s="10" t="s">
        <v>41</v>
      </c>
      <c r="C1436" s="10" t="s">
        <v>99</v>
      </c>
    </row>
    <row r="1437" spans="1:3">
      <c r="A1437" s="13">
        <v>1435</v>
      </c>
      <c r="B1437" s="11" t="s">
        <v>33</v>
      </c>
      <c r="C1437" s="11" t="s">
        <v>81</v>
      </c>
    </row>
    <row r="1438" spans="1:3">
      <c r="A1438" s="12">
        <v>1436</v>
      </c>
      <c r="B1438" s="10" t="s">
        <v>36</v>
      </c>
      <c r="C1438" s="10" t="s">
        <v>82</v>
      </c>
    </row>
    <row r="1439" spans="1:3">
      <c r="A1439" s="13">
        <v>1437</v>
      </c>
      <c r="B1439" s="11" t="s">
        <v>45</v>
      </c>
      <c r="C1439" s="11" t="s">
        <v>83</v>
      </c>
    </row>
    <row r="1440" spans="1:3">
      <c r="A1440" s="12">
        <v>1438</v>
      </c>
      <c r="B1440" s="10" t="s">
        <v>45</v>
      </c>
      <c r="C1440" s="10" t="s">
        <v>84</v>
      </c>
    </row>
    <row r="1441" spans="1:3">
      <c r="A1441" s="13">
        <v>1439</v>
      </c>
      <c r="B1441" s="11" t="s">
        <v>41</v>
      </c>
      <c r="C1441" s="11" t="s">
        <v>85</v>
      </c>
    </row>
    <row r="1442" spans="1:3">
      <c r="A1442" s="12">
        <v>1440</v>
      </c>
      <c r="B1442" s="10" t="s">
        <v>38</v>
      </c>
      <c r="C1442" s="10" t="s">
        <v>86</v>
      </c>
    </row>
    <row r="1443" spans="1:3">
      <c r="A1443" s="13">
        <v>1441</v>
      </c>
      <c r="B1443" s="11" t="s">
        <v>33</v>
      </c>
      <c r="C1443" s="11" t="s">
        <v>100</v>
      </c>
    </row>
    <row r="1444" spans="1:3">
      <c r="A1444" s="12">
        <v>1442</v>
      </c>
      <c r="B1444" s="10" t="s">
        <v>41</v>
      </c>
      <c r="C1444" s="10" t="s">
        <v>87</v>
      </c>
    </row>
    <row r="1445" spans="1:3">
      <c r="A1445" s="13">
        <v>1443</v>
      </c>
      <c r="B1445" s="11" t="s">
        <v>38</v>
      </c>
      <c r="C1445" s="11" t="s">
        <v>88</v>
      </c>
    </row>
    <row r="1446" spans="1:3">
      <c r="A1446" s="12">
        <v>1444</v>
      </c>
      <c r="B1446" s="10" t="s">
        <v>45</v>
      </c>
      <c r="C1446" s="10" t="s">
        <v>89</v>
      </c>
    </row>
    <row r="1447" spans="1:3">
      <c r="A1447" s="13">
        <v>1445</v>
      </c>
      <c r="B1447" s="11" t="s">
        <v>33</v>
      </c>
      <c r="C1447" s="11" t="s">
        <v>90</v>
      </c>
    </row>
    <row r="1448" spans="1:3">
      <c r="A1448" s="12">
        <v>1446</v>
      </c>
      <c r="B1448" s="10" t="s">
        <v>41</v>
      </c>
      <c r="C1448" s="10" t="s">
        <v>91</v>
      </c>
    </row>
    <row r="1449" spans="1:3">
      <c r="A1449" s="13">
        <v>1447</v>
      </c>
      <c r="B1449" s="11" t="s">
        <v>45</v>
      </c>
      <c r="C1449" s="11" t="s">
        <v>92</v>
      </c>
    </row>
    <row r="1450" spans="1:3">
      <c r="A1450" s="12">
        <v>1448</v>
      </c>
      <c r="B1450" s="10" t="s">
        <v>33</v>
      </c>
      <c r="C1450" s="10" t="s">
        <v>93</v>
      </c>
    </row>
    <row r="1451" spans="1:3">
      <c r="A1451" s="13">
        <v>1449</v>
      </c>
      <c r="B1451" s="11" t="s">
        <v>45</v>
      </c>
      <c r="C1451" s="11" t="s">
        <v>94</v>
      </c>
    </row>
    <row r="1452" spans="1:3">
      <c r="A1452" s="12">
        <v>1450</v>
      </c>
      <c r="B1452" s="10" t="s">
        <v>33</v>
      </c>
      <c r="C1452" s="10" t="s">
        <v>95</v>
      </c>
    </row>
    <row r="1453" spans="1:3">
      <c r="A1453" s="13">
        <v>1451</v>
      </c>
      <c r="B1453" s="11" t="s">
        <v>33</v>
      </c>
      <c r="C1453" s="11" t="s">
        <v>96</v>
      </c>
    </row>
    <row r="1454" spans="1:3">
      <c r="A1454" s="12">
        <v>1452</v>
      </c>
      <c r="B1454" s="10" t="s">
        <v>38</v>
      </c>
      <c r="C1454" s="10" t="s">
        <v>101</v>
      </c>
    </row>
    <row r="1455" spans="1:3">
      <c r="A1455" s="13">
        <v>1453</v>
      </c>
      <c r="B1455" s="11" t="s">
        <v>41</v>
      </c>
      <c r="C1455" s="11" t="s">
        <v>97</v>
      </c>
    </row>
    <row r="1456" spans="1:3">
      <c r="A1456" s="12">
        <v>1454</v>
      </c>
      <c r="B1456" s="10" t="s">
        <v>33</v>
      </c>
      <c r="C1456" s="10" t="s">
        <v>34</v>
      </c>
    </row>
    <row r="1457" spans="1:3">
      <c r="A1457" s="13">
        <v>1455</v>
      </c>
      <c r="B1457" s="11" t="s">
        <v>36</v>
      </c>
      <c r="C1457" s="11" t="s">
        <v>37</v>
      </c>
    </row>
    <row r="1458" spans="1:3">
      <c r="A1458" s="12">
        <v>1456</v>
      </c>
      <c r="B1458" s="10" t="s">
        <v>38</v>
      </c>
      <c r="C1458" s="10" t="s">
        <v>39</v>
      </c>
    </row>
    <row r="1459" spans="1:3">
      <c r="A1459" s="13">
        <v>1457</v>
      </c>
      <c r="B1459" s="11" t="s">
        <v>41</v>
      </c>
      <c r="C1459" s="11" t="s">
        <v>42</v>
      </c>
    </row>
    <row r="1460" spans="1:3">
      <c r="A1460" s="12">
        <v>1458</v>
      </c>
      <c r="B1460" s="10" t="s">
        <v>41</v>
      </c>
      <c r="C1460" s="10" t="s">
        <v>43</v>
      </c>
    </row>
    <row r="1461" spans="1:3">
      <c r="A1461" s="13">
        <v>1459</v>
      </c>
      <c r="B1461" s="11" t="s">
        <v>38</v>
      </c>
      <c r="C1461" s="11" t="s">
        <v>44</v>
      </c>
    </row>
    <row r="1462" spans="1:3">
      <c r="A1462" s="12">
        <v>1460</v>
      </c>
      <c r="B1462" s="10" t="s">
        <v>38</v>
      </c>
      <c r="C1462" s="10" t="s">
        <v>102</v>
      </c>
    </row>
    <row r="1463" spans="1:3">
      <c r="A1463" s="13">
        <v>1461</v>
      </c>
      <c r="B1463" s="11" t="s">
        <v>45</v>
      </c>
      <c r="C1463" s="11" t="s">
        <v>46</v>
      </c>
    </row>
    <row r="1464" spans="1:3">
      <c r="A1464" s="12">
        <v>1462</v>
      </c>
      <c r="B1464" s="10" t="s">
        <v>45</v>
      </c>
      <c r="C1464" s="10" t="s">
        <v>47</v>
      </c>
    </row>
    <row r="1465" spans="1:3">
      <c r="A1465" s="13">
        <v>1463</v>
      </c>
      <c r="B1465" s="11" t="s">
        <v>45</v>
      </c>
      <c r="C1465" s="11" t="s">
        <v>48</v>
      </c>
    </row>
    <row r="1466" spans="1:3">
      <c r="A1466" s="12">
        <v>1464</v>
      </c>
      <c r="B1466" s="10" t="s">
        <v>38</v>
      </c>
      <c r="C1466" s="10" t="s">
        <v>49</v>
      </c>
    </row>
    <row r="1467" spans="1:3">
      <c r="A1467" s="13">
        <v>1465</v>
      </c>
      <c r="B1467" s="11" t="s">
        <v>41</v>
      </c>
      <c r="C1467" s="11" t="s">
        <v>98</v>
      </c>
    </row>
    <row r="1468" spans="1:3">
      <c r="A1468" s="12">
        <v>1466</v>
      </c>
      <c r="B1468" s="10" t="s">
        <v>45</v>
      </c>
      <c r="C1468" s="10" t="s">
        <v>50</v>
      </c>
    </row>
    <row r="1469" spans="1:3">
      <c r="A1469" s="13">
        <v>1467</v>
      </c>
      <c r="B1469" s="11" t="s">
        <v>33</v>
      </c>
      <c r="C1469" s="11" t="s">
        <v>51</v>
      </c>
    </row>
    <row r="1470" spans="1:3">
      <c r="A1470" s="12">
        <v>1468</v>
      </c>
      <c r="B1470" s="10" t="s">
        <v>45</v>
      </c>
      <c r="C1470" s="10" t="s">
        <v>53</v>
      </c>
    </row>
    <row r="1471" spans="1:3">
      <c r="A1471" s="13">
        <v>1469</v>
      </c>
      <c r="B1471" s="11" t="s">
        <v>38</v>
      </c>
      <c r="C1471" s="11" t="s">
        <v>54</v>
      </c>
    </row>
    <row r="1472" spans="1:3">
      <c r="A1472" s="12">
        <v>1470</v>
      </c>
      <c r="B1472" s="10" t="s">
        <v>41</v>
      </c>
      <c r="C1472" s="10" t="s">
        <v>55</v>
      </c>
    </row>
    <row r="1473" spans="1:3">
      <c r="A1473" s="13">
        <v>1471</v>
      </c>
      <c r="B1473" s="11" t="s">
        <v>38</v>
      </c>
      <c r="C1473" s="11" t="s">
        <v>56</v>
      </c>
    </row>
    <row r="1474" spans="1:3">
      <c r="A1474" s="12">
        <v>1472</v>
      </c>
      <c r="B1474" s="10" t="s">
        <v>41</v>
      </c>
      <c r="C1474" s="10" t="s">
        <v>57</v>
      </c>
    </row>
    <row r="1475" spans="1:3">
      <c r="A1475" s="13">
        <v>1473</v>
      </c>
      <c r="B1475" s="11" t="s">
        <v>38</v>
      </c>
      <c r="C1475" s="11" t="s">
        <v>58</v>
      </c>
    </row>
    <row r="1476" spans="1:3">
      <c r="A1476" s="12">
        <v>1474</v>
      </c>
      <c r="B1476" s="10" t="s">
        <v>41</v>
      </c>
      <c r="C1476" s="10" t="s">
        <v>59</v>
      </c>
    </row>
    <row r="1477" spans="1:3">
      <c r="A1477" s="13">
        <v>1475</v>
      </c>
      <c r="B1477" s="11" t="s">
        <v>38</v>
      </c>
      <c r="C1477" s="11" t="s">
        <v>103</v>
      </c>
    </row>
    <row r="1478" spans="1:3">
      <c r="A1478" s="12">
        <v>1476</v>
      </c>
      <c r="B1478" s="10" t="s">
        <v>33</v>
      </c>
      <c r="C1478" s="10" t="s">
        <v>60</v>
      </c>
    </row>
    <row r="1479" spans="1:3">
      <c r="A1479" s="13">
        <v>1477</v>
      </c>
      <c r="B1479" s="11" t="s">
        <v>33</v>
      </c>
      <c r="C1479" s="11" t="s">
        <v>61</v>
      </c>
    </row>
    <row r="1480" spans="1:3">
      <c r="A1480" s="12">
        <v>1478</v>
      </c>
      <c r="B1480" s="10" t="s">
        <v>41</v>
      </c>
      <c r="C1480" s="10" t="s">
        <v>62</v>
      </c>
    </row>
    <row r="1481" spans="1:3">
      <c r="A1481" s="13">
        <v>1479</v>
      </c>
      <c r="B1481" s="11" t="s">
        <v>33</v>
      </c>
      <c r="C1481" s="11" t="s">
        <v>63</v>
      </c>
    </row>
    <row r="1482" spans="1:3">
      <c r="A1482" s="12">
        <v>1480</v>
      </c>
      <c r="B1482" s="10" t="s">
        <v>36</v>
      </c>
      <c r="C1482" s="10" t="s">
        <v>64</v>
      </c>
    </row>
    <row r="1483" spans="1:3">
      <c r="A1483" s="13">
        <v>1481</v>
      </c>
      <c r="B1483" s="11" t="s">
        <v>41</v>
      </c>
      <c r="C1483" s="11" t="s">
        <v>65</v>
      </c>
    </row>
    <row r="1484" spans="1:3">
      <c r="A1484" s="12">
        <v>1482</v>
      </c>
      <c r="B1484" s="10" t="s">
        <v>38</v>
      </c>
      <c r="C1484" s="10" t="s">
        <v>66</v>
      </c>
    </row>
    <row r="1485" spans="1:3">
      <c r="A1485" s="13">
        <v>1483</v>
      </c>
      <c r="B1485" s="11" t="s">
        <v>41</v>
      </c>
      <c r="C1485" s="11" t="s">
        <v>67</v>
      </c>
    </row>
    <row r="1486" spans="1:3">
      <c r="A1486" s="12">
        <v>1484</v>
      </c>
      <c r="B1486" s="10" t="s">
        <v>41</v>
      </c>
      <c r="C1486" s="10" t="s">
        <v>68</v>
      </c>
    </row>
    <row r="1487" spans="1:3">
      <c r="A1487" s="13">
        <v>1485</v>
      </c>
      <c r="B1487" s="11" t="s">
        <v>41</v>
      </c>
      <c r="C1487" s="11" t="s">
        <v>69</v>
      </c>
    </row>
    <row r="1488" spans="1:3">
      <c r="A1488" s="12">
        <v>1486</v>
      </c>
      <c r="B1488" s="10" t="s">
        <v>36</v>
      </c>
      <c r="C1488" s="10" t="s">
        <v>70</v>
      </c>
    </row>
    <row r="1489" spans="1:3">
      <c r="A1489" s="13">
        <v>1487</v>
      </c>
      <c r="B1489" s="11" t="s">
        <v>45</v>
      </c>
      <c r="C1489" s="11" t="s">
        <v>71</v>
      </c>
    </row>
    <row r="1490" spans="1:3">
      <c r="A1490" s="12">
        <v>1488</v>
      </c>
      <c r="B1490" s="10" t="s">
        <v>45</v>
      </c>
      <c r="C1490" s="10" t="s">
        <v>72</v>
      </c>
    </row>
    <row r="1491" spans="1:3">
      <c r="A1491" s="13">
        <v>1489</v>
      </c>
      <c r="B1491" s="11" t="s">
        <v>41</v>
      </c>
      <c r="C1491" s="11" t="s">
        <v>73</v>
      </c>
    </row>
    <row r="1492" spans="1:3">
      <c r="A1492" s="12">
        <v>1490</v>
      </c>
      <c r="B1492" s="10" t="s">
        <v>41</v>
      </c>
      <c r="C1492" s="10" t="s">
        <v>74</v>
      </c>
    </row>
    <row r="1493" spans="1:3">
      <c r="A1493" s="13">
        <v>1491</v>
      </c>
      <c r="B1493" s="11" t="s">
        <v>33</v>
      </c>
      <c r="C1493" s="11" t="s">
        <v>75</v>
      </c>
    </row>
    <row r="1494" spans="1:3">
      <c r="A1494" s="12">
        <v>1492</v>
      </c>
      <c r="B1494" s="10" t="s">
        <v>36</v>
      </c>
      <c r="C1494" s="10" t="s">
        <v>76</v>
      </c>
    </row>
    <row r="1495" spans="1:3">
      <c r="A1495" s="13">
        <v>1493</v>
      </c>
      <c r="B1495" s="11" t="s">
        <v>38</v>
      </c>
      <c r="C1495" s="11" t="s">
        <v>104</v>
      </c>
    </row>
    <row r="1496" spans="1:3">
      <c r="A1496" s="12">
        <v>1494</v>
      </c>
      <c r="B1496" s="10" t="s">
        <v>41</v>
      </c>
      <c r="C1496" s="10" t="s">
        <v>77</v>
      </c>
    </row>
    <row r="1497" spans="1:3">
      <c r="A1497" s="13">
        <v>1495</v>
      </c>
      <c r="B1497" s="11" t="s">
        <v>41</v>
      </c>
      <c r="C1497" s="11" t="s">
        <v>78</v>
      </c>
    </row>
    <row r="1498" spans="1:3">
      <c r="A1498" s="12">
        <v>1496</v>
      </c>
      <c r="B1498" s="10" t="s">
        <v>38</v>
      </c>
      <c r="C1498" s="10" t="s">
        <v>105</v>
      </c>
    </row>
    <row r="1499" spans="1:3">
      <c r="A1499" s="13">
        <v>1497</v>
      </c>
      <c r="B1499" s="11" t="s">
        <v>41</v>
      </c>
      <c r="C1499" s="11" t="s">
        <v>79</v>
      </c>
    </row>
    <row r="1500" spans="1:3">
      <c r="A1500" s="12">
        <v>1498</v>
      </c>
      <c r="B1500" s="10" t="s">
        <v>36</v>
      </c>
      <c r="C1500" s="10" t="s">
        <v>80</v>
      </c>
    </row>
    <row r="1501" spans="1:3">
      <c r="A1501" s="13">
        <v>1499</v>
      </c>
      <c r="B1501" s="11" t="s">
        <v>41</v>
      </c>
      <c r="C1501" s="11" t="s">
        <v>99</v>
      </c>
    </row>
    <row r="1502" spans="1:3">
      <c r="A1502" s="12">
        <v>1500</v>
      </c>
      <c r="B1502" s="10" t="s">
        <v>33</v>
      </c>
      <c r="C1502" s="10" t="s">
        <v>81</v>
      </c>
    </row>
    <row r="1503" spans="1:3">
      <c r="A1503" s="13">
        <v>1501</v>
      </c>
      <c r="B1503" s="11" t="s">
        <v>36</v>
      </c>
      <c r="C1503" s="11" t="s">
        <v>82</v>
      </c>
    </row>
    <row r="1504" spans="1:3">
      <c r="A1504" s="12">
        <v>1502</v>
      </c>
      <c r="B1504" s="10" t="s">
        <v>45</v>
      </c>
      <c r="C1504" s="10" t="s">
        <v>83</v>
      </c>
    </row>
    <row r="1505" spans="1:3">
      <c r="A1505" s="13">
        <v>1503</v>
      </c>
      <c r="B1505" s="11" t="s">
        <v>45</v>
      </c>
      <c r="C1505" s="11" t="s">
        <v>84</v>
      </c>
    </row>
    <row r="1506" spans="1:3">
      <c r="A1506" s="12">
        <v>1504</v>
      </c>
      <c r="B1506" s="10" t="s">
        <v>41</v>
      </c>
      <c r="C1506" s="10" t="s">
        <v>85</v>
      </c>
    </row>
    <row r="1507" spans="1:3">
      <c r="A1507" s="13">
        <v>1505</v>
      </c>
      <c r="B1507" s="11" t="s">
        <v>38</v>
      </c>
      <c r="C1507" s="11" t="s">
        <v>86</v>
      </c>
    </row>
    <row r="1508" spans="1:3">
      <c r="A1508" s="12">
        <v>1506</v>
      </c>
      <c r="B1508" s="10" t="s">
        <v>33</v>
      </c>
      <c r="C1508" s="10" t="s">
        <v>100</v>
      </c>
    </row>
    <row r="1509" spans="1:3">
      <c r="A1509" s="13">
        <v>1507</v>
      </c>
      <c r="B1509" s="11" t="s">
        <v>41</v>
      </c>
      <c r="C1509" s="11" t="s">
        <v>87</v>
      </c>
    </row>
    <row r="1510" spans="1:3">
      <c r="A1510" s="12">
        <v>1508</v>
      </c>
      <c r="B1510" s="10" t="s">
        <v>38</v>
      </c>
      <c r="C1510" s="10" t="s">
        <v>88</v>
      </c>
    </row>
    <row r="1511" spans="1:3">
      <c r="A1511" s="13">
        <v>1509</v>
      </c>
      <c r="B1511" s="11" t="s">
        <v>45</v>
      </c>
      <c r="C1511" s="11" t="s">
        <v>89</v>
      </c>
    </row>
    <row r="1512" spans="1:3">
      <c r="A1512" s="12">
        <v>1510</v>
      </c>
      <c r="B1512" s="10" t="s">
        <v>33</v>
      </c>
      <c r="C1512" s="10" t="s">
        <v>90</v>
      </c>
    </row>
    <row r="1513" spans="1:3">
      <c r="A1513" s="13">
        <v>1511</v>
      </c>
      <c r="B1513" s="11" t="s">
        <v>41</v>
      </c>
      <c r="C1513" s="11" t="s">
        <v>91</v>
      </c>
    </row>
    <row r="1514" spans="1:3">
      <c r="A1514" s="12">
        <v>1512</v>
      </c>
      <c r="B1514" s="10" t="s">
        <v>45</v>
      </c>
      <c r="C1514" s="10" t="s">
        <v>92</v>
      </c>
    </row>
    <row r="1515" spans="1:3">
      <c r="A1515" s="13">
        <v>1513</v>
      </c>
      <c r="B1515" s="11" t="s">
        <v>33</v>
      </c>
      <c r="C1515" s="11" t="s">
        <v>93</v>
      </c>
    </row>
    <row r="1516" spans="1:3">
      <c r="A1516" s="12">
        <v>1514</v>
      </c>
      <c r="B1516" s="10" t="s">
        <v>45</v>
      </c>
      <c r="C1516" s="10" t="s">
        <v>94</v>
      </c>
    </row>
    <row r="1517" spans="1:3">
      <c r="A1517" s="13">
        <v>1515</v>
      </c>
      <c r="B1517" s="11" t="s">
        <v>33</v>
      </c>
      <c r="C1517" s="11" t="s">
        <v>95</v>
      </c>
    </row>
    <row r="1518" spans="1:3">
      <c r="A1518" s="12">
        <v>1516</v>
      </c>
      <c r="B1518" s="10" t="s">
        <v>33</v>
      </c>
      <c r="C1518" s="10" t="s">
        <v>96</v>
      </c>
    </row>
    <row r="1519" spans="1:3">
      <c r="A1519" s="13">
        <v>1517</v>
      </c>
      <c r="B1519" s="11" t="s">
        <v>38</v>
      </c>
      <c r="C1519" s="11" t="s">
        <v>101</v>
      </c>
    </row>
    <row r="1520" spans="1:3">
      <c r="A1520" s="12">
        <v>1518</v>
      </c>
      <c r="B1520" s="10" t="s">
        <v>41</v>
      </c>
      <c r="C1520" s="10" t="s">
        <v>97</v>
      </c>
    </row>
    <row r="1521" spans="1:3">
      <c r="A1521" s="13">
        <v>1519</v>
      </c>
      <c r="B1521" s="11" t="s">
        <v>33</v>
      </c>
      <c r="C1521" s="11" t="s">
        <v>34</v>
      </c>
    </row>
    <row r="1522" spans="1:3">
      <c r="A1522" s="12">
        <v>1520</v>
      </c>
      <c r="B1522" s="10" t="s">
        <v>36</v>
      </c>
      <c r="C1522" s="10" t="s">
        <v>37</v>
      </c>
    </row>
    <row r="1523" spans="1:3">
      <c r="A1523" s="13">
        <v>1521</v>
      </c>
      <c r="B1523" s="11" t="s">
        <v>38</v>
      </c>
      <c r="C1523" s="11" t="s">
        <v>39</v>
      </c>
    </row>
    <row r="1524" spans="1:3">
      <c r="A1524" s="12">
        <v>1522</v>
      </c>
      <c r="B1524" s="10" t="s">
        <v>41</v>
      </c>
      <c r="C1524" s="10" t="s">
        <v>42</v>
      </c>
    </row>
    <row r="1525" spans="1:3">
      <c r="A1525" s="13">
        <v>1523</v>
      </c>
      <c r="B1525" s="11" t="s">
        <v>41</v>
      </c>
      <c r="C1525" s="11" t="s">
        <v>43</v>
      </c>
    </row>
    <row r="1526" spans="1:3">
      <c r="A1526" s="12">
        <v>1524</v>
      </c>
      <c r="B1526" s="10" t="s">
        <v>38</v>
      </c>
      <c r="C1526" s="10" t="s">
        <v>44</v>
      </c>
    </row>
    <row r="1527" spans="1:3">
      <c r="A1527" s="13">
        <v>1525</v>
      </c>
      <c r="B1527" s="11" t="s">
        <v>38</v>
      </c>
      <c r="C1527" s="11" t="s">
        <v>102</v>
      </c>
    </row>
    <row r="1528" spans="1:3">
      <c r="A1528" s="12">
        <v>1526</v>
      </c>
      <c r="B1528" s="10" t="s">
        <v>45</v>
      </c>
      <c r="C1528" s="10" t="s">
        <v>46</v>
      </c>
    </row>
    <row r="1529" spans="1:3">
      <c r="A1529" s="13">
        <v>1527</v>
      </c>
      <c r="B1529" s="11" t="s">
        <v>45</v>
      </c>
      <c r="C1529" s="11" t="s">
        <v>47</v>
      </c>
    </row>
    <row r="1530" spans="1:3">
      <c r="A1530" s="12">
        <v>1528</v>
      </c>
      <c r="B1530" s="10" t="s">
        <v>45</v>
      </c>
      <c r="C1530" s="10" t="s">
        <v>48</v>
      </c>
    </row>
    <row r="1531" spans="1:3">
      <c r="A1531" s="13">
        <v>1529</v>
      </c>
      <c r="B1531" s="11" t="s">
        <v>38</v>
      </c>
      <c r="C1531" s="11" t="s">
        <v>49</v>
      </c>
    </row>
    <row r="1532" spans="1:3">
      <c r="A1532" s="12">
        <v>1530</v>
      </c>
      <c r="B1532" s="10" t="s">
        <v>41</v>
      </c>
      <c r="C1532" s="10" t="s">
        <v>98</v>
      </c>
    </row>
    <row r="1533" spans="1:3">
      <c r="A1533" s="13">
        <v>1531</v>
      </c>
      <c r="B1533" s="11" t="s">
        <v>45</v>
      </c>
      <c r="C1533" s="11" t="s">
        <v>50</v>
      </c>
    </row>
    <row r="1534" spans="1:3">
      <c r="A1534" s="12">
        <v>1532</v>
      </c>
      <c r="B1534" s="10" t="s">
        <v>33</v>
      </c>
      <c r="C1534" s="10" t="s">
        <v>51</v>
      </c>
    </row>
    <row r="1535" spans="1:3">
      <c r="A1535" s="13">
        <v>1533</v>
      </c>
      <c r="B1535" s="11" t="s">
        <v>45</v>
      </c>
      <c r="C1535" s="11" t="s">
        <v>53</v>
      </c>
    </row>
    <row r="1536" spans="1:3">
      <c r="A1536" s="12">
        <v>1534</v>
      </c>
      <c r="B1536" s="10" t="s">
        <v>38</v>
      </c>
      <c r="C1536" s="10" t="s">
        <v>54</v>
      </c>
    </row>
    <row r="1537" spans="1:3">
      <c r="A1537" s="13">
        <v>1535</v>
      </c>
      <c r="B1537" s="11" t="s">
        <v>41</v>
      </c>
      <c r="C1537" s="11" t="s">
        <v>55</v>
      </c>
    </row>
    <row r="1538" spans="1:3">
      <c r="A1538" s="12">
        <v>1536</v>
      </c>
      <c r="B1538" s="10" t="s">
        <v>38</v>
      </c>
      <c r="C1538" s="10" t="s">
        <v>56</v>
      </c>
    </row>
    <row r="1539" spans="1:3">
      <c r="A1539" s="13">
        <v>1537</v>
      </c>
      <c r="B1539" s="11" t="s">
        <v>41</v>
      </c>
      <c r="C1539" s="11" t="s">
        <v>57</v>
      </c>
    </row>
    <row r="1540" spans="1:3">
      <c r="A1540" s="12">
        <v>1538</v>
      </c>
      <c r="B1540" s="10" t="s">
        <v>38</v>
      </c>
      <c r="C1540" s="10" t="s">
        <v>58</v>
      </c>
    </row>
    <row r="1541" spans="1:3">
      <c r="A1541" s="13">
        <v>1539</v>
      </c>
      <c r="B1541" s="11" t="s">
        <v>41</v>
      </c>
      <c r="C1541" s="11" t="s">
        <v>59</v>
      </c>
    </row>
    <row r="1542" spans="1:3">
      <c r="A1542" s="12">
        <v>1540</v>
      </c>
      <c r="B1542" s="10" t="s">
        <v>38</v>
      </c>
      <c r="C1542" s="10" t="s">
        <v>103</v>
      </c>
    </row>
    <row r="1543" spans="1:3">
      <c r="A1543" s="13">
        <v>1541</v>
      </c>
      <c r="B1543" s="11" t="s">
        <v>33</v>
      </c>
      <c r="C1543" s="11" t="s">
        <v>60</v>
      </c>
    </row>
    <row r="1544" spans="1:3">
      <c r="A1544" s="12">
        <v>1542</v>
      </c>
      <c r="B1544" s="10" t="s">
        <v>33</v>
      </c>
      <c r="C1544" s="10" t="s">
        <v>61</v>
      </c>
    </row>
    <row r="1545" spans="1:3">
      <c r="A1545" s="13">
        <v>1543</v>
      </c>
      <c r="B1545" s="11" t="s">
        <v>41</v>
      </c>
      <c r="C1545" s="11" t="s">
        <v>62</v>
      </c>
    </row>
    <row r="1546" spans="1:3">
      <c r="A1546" s="12">
        <v>1544</v>
      </c>
      <c r="B1546" s="10" t="s">
        <v>36</v>
      </c>
      <c r="C1546" s="10" t="s">
        <v>64</v>
      </c>
    </row>
    <row r="1547" spans="1:3">
      <c r="A1547" s="13">
        <v>1545</v>
      </c>
      <c r="B1547" s="11" t="s">
        <v>41</v>
      </c>
      <c r="C1547" s="11" t="s">
        <v>65</v>
      </c>
    </row>
    <row r="1548" spans="1:3">
      <c r="A1548" s="12">
        <v>1546</v>
      </c>
      <c r="B1548" s="10" t="s">
        <v>38</v>
      </c>
      <c r="C1548" s="10" t="s">
        <v>66</v>
      </c>
    </row>
    <row r="1549" spans="1:3">
      <c r="A1549" s="13">
        <v>1547</v>
      </c>
      <c r="B1549" s="11" t="s">
        <v>41</v>
      </c>
      <c r="C1549" s="11" t="s">
        <v>67</v>
      </c>
    </row>
    <row r="1550" spans="1:3">
      <c r="A1550" s="12">
        <v>1548</v>
      </c>
      <c r="B1550" s="10" t="s">
        <v>41</v>
      </c>
      <c r="C1550" s="10" t="s">
        <v>68</v>
      </c>
    </row>
    <row r="1551" spans="1:3">
      <c r="A1551" s="13">
        <v>1549</v>
      </c>
      <c r="B1551" s="11" t="s">
        <v>41</v>
      </c>
      <c r="C1551" s="11" t="s">
        <v>69</v>
      </c>
    </row>
    <row r="1552" spans="1:3">
      <c r="A1552" s="12">
        <v>1550</v>
      </c>
      <c r="B1552" s="10" t="s">
        <v>36</v>
      </c>
      <c r="C1552" s="10" t="s">
        <v>70</v>
      </c>
    </row>
    <row r="1553" spans="1:3">
      <c r="A1553" s="13">
        <v>1551</v>
      </c>
      <c r="B1553" s="11" t="s">
        <v>45</v>
      </c>
      <c r="C1553" s="11" t="s">
        <v>71</v>
      </c>
    </row>
    <row r="1554" spans="1:3">
      <c r="A1554" s="12">
        <v>1552</v>
      </c>
      <c r="B1554" s="10" t="s">
        <v>45</v>
      </c>
      <c r="C1554" s="10" t="s">
        <v>72</v>
      </c>
    </row>
    <row r="1555" spans="1:3">
      <c r="A1555" s="13">
        <v>1553</v>
      </c>
      <c r="B1555" s="11" t="s">
        <v>41</v>
      </c>
      <c r="C1555" s="11" t="s">
        <v>73</v>
      </c>
    </row>
    <row r="1556" spans="1:3">
      <c r="A1556" s="12">
        <v>1554</v>
      </c>
      <c r="B1556" s="10" t="s">
        <v>41</v>
      </c>
      <c r="C1556" s="10" t="s">
        <v>74</v>
      </c>
    </row>
    <row r="1557" spans="1:3">
      <c r="A1557" s="13">
        <v>1555</v>
      </c>
      <c r="B1557" s="11" t="s">
        <v>33</v>
      </c>
      <c r="C1557" s="11" t="s">
        <v>75</v>
      </c>
    </row>
    <row r="1558" spans="1:3">
      <c r="A1558" s="12">
        <v>1556</v>
      </c>
      <c r="B1558" s="10" t="s">
        <v>36</v>
      </c>
      <c r="C1558" s="10" t="s">
        <v>76</v>
      </c>
    </row>
    <row r="1559" spans="1:3">
      <c r="A1559" s="13">
        <v>1557</v>
      </c>
      <c r="B1559" s="11" t="s">
        <v>38</v>
      </c>
      <c r="C1559" s="11" t="s">
        <v>104</v>
      </c>
    </row>
    <row r="1560" spans="1:3">
      <c r="A1560" s="12">
        <v>1558</v>
      </c>
      <c r="B1560" s="10" t="s">
        <v>41</v>
      </c>
      <c r="C1560" s="10" t="s">
        <v>77</v>
      </c>
    </row>
    <row r="1561" spans="1:3">
      <c r="A1561" s="13">
        <v>1559</v>
      </c>
      <c r="B1561" s="11" t="s">
        <v>41</v>
      </c>
      <c r="C1561" s="11" t="s">
        <v>78</v>
      </c>
    </row>
    <row r="1562" spans="1:3">
      <c r="A1562" s="12">
        <v>1560</v>
      </c>
      <c r="B1562" s="10" t="s">
        <v>38</v>
      </c>
      <c r="C1562" s="10" t="s">
        <v>105</v>
      </c>
    </row>
    <row r="1563" spans="1:3">
      <c r="A1563" s="13">
        <v>1561</v>
      </c>
      <c r="B1563" s="11" t="s">
        <v>41</v>
      </c>
      <c r="C1563" s="11" t="s">
        <v>79</v>
      </c>
    </row>
    <row r="1564" spans="1:3">
      <c r="A1564" s="12">
        <v>1562</v>
      </c>
      <c r="B1564" s="10" t="s">
        <v>36</v>
      </c>
      <c r="C1564" s="10" t="s">
        <v>80</v>
      </c>
    </row>
    <row r="1565" spans="1:3">
      <c r="A1565" s="13">
        <v>1563</v>
      </c>
      <c r="B1565" s="11" t="s">
        <v>41</v>
      </c>
      <c r="C1565" s="11" t="s">
        <v>99</v>
      </c>
    </row>
    <row r="1566" spans="1:3">
      <c r="A1566" s="12">
        <v>1564</v>
      </c>
      <c r="B1566" s="10" t="s">
        <v>33</v>
      </c>
      <c r="C1566" s="10" t="s">
        <v>81</v>
      </c>
    </row>
    <row r="1567" spans="1:3">
      <c r="A1567" s="13">
        <v>1565</v>
      </c>
      <c r="B1567" s="11" t="s">
        <v>36</v>
      </c>
      <c r="C1567" s="11" t="s">
        <v>82</v>
      </c>
    </row>
    <row r="1568" spans="1:3">
      <c r="A1568" s="12">
        <v>1566</v>
      </c>
      <c r="B1568" s="10" t="s">
        <v>45</v>
      </c>
      <c r="C1568" s="10" t="s">
        <v>83</v>
      </c>
    </row>
    <row r="1569" spans="1:3">
      <c r="A1569" s="13">
        <v>1567</v>
      </c>
      <c r="B1569" s="11" t="s">
        <v>45</v>
      </c>
      <c r="C1569" s="11" t="s">
        <v>84</v>
      </c>
    </row>
    <row r="1570" spans="1:3">
      <c r="A1570" s="12">
        <v>1568</v>
      </c>
      <c r="B1570" s="10" t="s">
        <v>41</v>
      </c>
      <c r="C1570" s="10" t="s">
        <v>85</v>
      </c>
    </row>
    <row r="1571" spans="1:3">
      <c r="A1571" s="13">
        <v>1569</v>
      </c>
      <c r="B1571" s="11" t="s">
        <v>38</v>
      </c>
      <c r="C1571" s="11" t="s">
        <v>86</v>
      </c>
    </row>
    <row r="1572" spans="1:3">
      <c r="A1572" s="12">
        <v>1570</v>
      </c>
      <c r="B1572" s="10" t="s">
        <v>33</v>
      </c>
      <c r="C1572" s="10" t="s">
        <v>100</v>
      </c>
    </row>
    <row r="1573" spans="1:3">
      <c r="A1573" s="13">
        <v>1571</v>
      </c>
      <c r="B1573" s="11" t="s">
        <v>41</v>
      </c>
      <c r="C1573" s="11" t="s">
        <v>87</v>
      </c>
    </row>
    <row r="1574" spans="1:3">
      <c r="A1574" s="12">
        <v>1572</v>
      </c>
      <c r="B1574" s="10" t="s">
        <v>38</v>
      </c>
      <c r="C1574" s="10" t="s">
        <v>88</v>
      </c>
    </row>
    <row r="1575" spans="1:3">
      <c r="A1575" s="13">
        <v>1573</v>
      </c>
      <c r="B1575" s="11" t="s">
        <v>45</v>
      </c>
      <c r="C1575" s="11" t="s">
        <v>89</v>
      </c>
    </row>
    <row r="1576" spans="1:3">
      <c r="A1576" s="12">
        <v>1574</v>
      </c>
      <c r="B1576" s="10" t="s">
        <v>33</v>
      </c>
      <c r="C1576" s="10" t="s">
        <v>90</v>
      </c>
    </row>
    <row r="1577" spans="1:3">
      <c r="A1577" s="13">
        <v>1575</v>
      </c>
      <c r="B1577" s="11" t="s">
        <v>41</v>
      </c>
      <c r="C1577" s="11" t="s">
        <v>91</v>
      </c>
    </row>
    <row r="1578" spans="1:3">
      <c r="A1578" s="12">
        <v>1576</v>
      </c>
      <c r="B1578" s="10" t="s">
        <v>45</v>
      </c>
      <c r="C1578" s="10" t="s">
        <v>92</v>
      </c>
    </row>
    <row r="1579" spans="1:3">
      <c r="A1579" s="13">
        <v>1577</v>
      </c>
      <c r="B1579" s="11" t="s">
        <v>33</v>
      </c>
      <c r="C1579" s="11" t="s">
        <v>93</v>
      </c>
    </row>
    <row r="1580" spans="1:3">
      <c r="A1580" s="12">
        <v>1578</v>
      </c>
      <c r="B1580" s="10" t="s">
        <v>45</v>
      </c>
      <c r="C1580" s="10" t="s">
        <v>94</v>
      </c>
    </row>
    <row r="1581" spans="1:3">
      <c r="A1581" s="13">
        <v>1579</v>
      </c>
      <c r="B1581" s="11" t="s">
        <v>33</v>
      </c>
      <c r="C1581" s="11" t="s">
        <v>95</v>
      </c>
    </row>
    <row r="1582" spans="1:3">
      <c r="A1582" s="12">
        <v>1580</v>
      </c>
      <c r="B1582" s="10" t="s">
        <v>33</v>
      </c>
      <c r="C1582" s="10" t="s">
        <v>96</v>
      </c>
    </row>
    <row r="1583" spans="1:3">
      <c r="A1583" s="13">
        <v>1581</v>
      </c>
      <c r="B1583" s="11" t="s">
        <v>38</v>
      </c>
      <c r="C1583" s="11" t="s">
        <v>101</v>
      </c>
    </row>
    <row r="1584" spans="1:3">
      <c r="A1584" s="12">
        <v>1582</v>
      </c>
      <c r="B1584" s="10" t="s">
        <v>41</v>
      </c>
      <c r="C1584" s="10" t="s">
        <v>97</v>
      </c>
    </row>
    <row r="1585" spans="1:3">
      <c r="A1585" s="13">
        <v>1583</v>
      </c>
      <c r="B1585" s="11" t="s">
        <v>33</v>
      </c>
      <c r="C1585" s="11" t="s">
        <v>34</v>
      </c>
    </row>
    <row r="1586" spans="1:3">
      <c r="A1586" s="12">
        <v>1584</v>
      </c>
      <c r="B1586" s="10" t="s">
        <v>36</v>
      </c>
      <c r="C1586" s="10" t="s">
        <v>37</v>
      </c>
    </row>
    <row r="1587" spans="1:3">
      <c r="A1587" s="13">
        <v>1585</v>
      </c>
      <c r="B1587" s="11" t="s">
        <v>38</v>
      </c>
      <c r="C1587" s="11" t="s">
        <v>39</v>
      </c>
    </row>
    <row r="1588" spans="1:3">
      <c r="A1588" s="12">
        <v>1586</v>
      </c>
      <c r="B1588" s="10" t="s">
        <v>41</v>
      </c>
      <c r="C1588" s="10" t="s">
        <v>42</v>
      </c>
    </row>
    <row r="1589" spans="1:3">
      <c r="A1589" s="13">
        <v>1587</v>
      </c>
      <c r="B1589" s="11" t="s">
        <v>41</v>
      </c>
      <c r="C1589" s="11" t="s">
        <v>43</v>
      </c>
    </row>
    <row r="1590" spans="1:3">
      <c r="A1590" s="12">
        <v>1588</v>
      </c>
      <c r="B1590" s="10" t="s">
        <v>38</v>
      </c>
      <c r="C1590" s="10" t="s">
        <v>44</v>
      </c>
    </row>
    <row r="1591" spans="1:3">
      <c r="A1591" s="13">
        <v>1589</v>
      </c>
      <c r="B1591" s="11" t="s">
        <v>38</v>
      </c>
      <c r="C1591" s="11" t="s">
        <v>102</v>
      </c>
    </row>
    <row r="1592" spans="1:3">
      <c r="A1592" s="12">
        <v>1590</v>
      </c>
      <c r="B1592" s="10" t="s">
        <v>45</v>
      </c>
      <c r="C1592" s="10" t="s">
        <v>46</v>
      </c>
    </row>
    <row r="1593" spans="1:3">
      <c r="A1593" s="13">
        <v>1591</v>
      </c>
      <c r="B1593" s="11" t="s">
        <v>45</v>
      </c>
      <c r="C1593" s="11" t="s">
        <v>47</v>
      </c>
    </row>
    <row r="1594" spans="1:3">
      <c r="A1594" s="12">
        <v>1592</v>
      </c>
      <c r="B1594" s="10" t="s">
        <v>45</v>
      </c>
      <c r="C1594" s="10" t="s">
        <v>48</v>
      </c>
    </row>
    <row r="1595" spans="1:3">
      <c r="A1595" s="13">
        <v>1593</v>
      </c>
      <c r="B1595" s="11" t="s">
        <v>38</v>
      </c>
      <c r="C1595" s="11" t="s">
        <v>49</v>
      </c>
    </row>
    <row r="1596" spans="1:3">
      <c r="A1596" s="12">
        <v>1594</v>
      </c>
      <c r="B1596" s="10" t="s">
        <v>41</v>
      </c>
      <c r="C1596" s="10" t="s">
        <v>98</v>
      </c>
    </row>
    <row r="1597" spans="1:3">
      <c r="A1597" s="13">
        <v>1595</v>
      </c>
      <c r="B1597" s="11" t="s">
        <v>45</v>
      </c>
      <c r="C1597" s="11" t="s">
        <v>50</v>
      </c>
    </row>
    <row r="1598" spans="1:3">
      <c r="A1598" s="12">
        <v>1596</v>
      </c>
      <c r="B1598" s="10" t="s">
        <v>33</v>
      </c>
      <c r="C1598" s="10" t="s">
        <v>51</v>
      </c>
    </row>
    <row r="1599" spans="1:3">
      <c r="A1599" s="13">
        <v>1597</v>
      </c>
      <c r="B1599" s="11" t="s">
        <v>45</v>
      </c>
      <c r="C1599" s="11" t="s">
        <v>53</v>
      </c>
    </row>
    <row r="1600" spans="1:3">
      <c r="A1600" s="12">
        <v>1598</v>
      </c>
      <c r="B1600" s="10" t="s">
        <v>38</v>
      </c>
      <c r="C1600" s="10" t="s">
        <v>54</v>
      </c>
    </row>
    <row r="1601" spans="1:3">
      <c r="A1601" s="13">
        <v>1599</v>
      </c>
      <c r="B1601" s="11" t="s">
        <v>41</v>
      </c>
      <c r="C1601" s="11" t="s">
        <v>55</v>
      </c>
    </row>
    <row r="1602" spans="1:3">
      <c r="A1602" s="12">
        <v>1600</v>
      </c>
      <c r="B1602" s="10" t="s">
        <v>38</v>
      </c>
      <c r="C1602" s="10" t="s">
        <v>56</v>
      </c>
    </row>
    <row r="1603" spans="1:3">
      <c r="A1603" s="13">
        <v>1601</v>
      </c>
      <c r="B1603" s="11" t="s">
        <v>41</v>
      </c>
      <c r="C1603" s="11" t="s">
        <v>57</v>
      </c>
    </row>
    <row r="1604" spans="1:3">
      <c r="A1604" s="12">
        <v>1602</v>
      </c>
      <c r="B1604" s="10" t="s">
        <v>38</v>
      </c>
      <c r="C1604" s="10" t="s">
        <v>58</v>
      </c>
    </row>
    <row r="1605" spans="1:3">
      <c r="A1605" s="13">
        <v>1603</v>
      </c>
      <c r="B1605" s="11" t="s">
        <v>41</v>
      </c>
      <c r="C1605" s="11" t="s">
        <v>59</v>
      </c>
    </row>
    <row r="1606" spans="1:3">
      <c r="A1606" s="12">
        <v>1604</v>
      </c>
      <c r="B1606" s="10" t="s">
        <v>38</v>
      </c>
      <c r="C1606" s="10" t="s">
        <v>103</v>
      </c>
    </row>
    <row r="1607" spans="1:3">
      <c r="A1607" s="13">
        <v>1605</v>
      </c>
      <c r="B1607" s="11" t="s">
        <v>33</v>
      </c>
      <c r="C1607" s="11" t="s">
        <v>60</v>
      </c>
    </row>
    <row r="1608" spans="1:3">
      <c r="A1608" s="12">
        <v>1606</v>
      </c>
      <c r="B1608" s="10" t="s">
        <v>33</v>
      </c>
      <c r="C1608" s="10" t="s">
        <v>61</v>
      </c>
    </row>
    <row r="1609" spans="1:3">
      <c r="A1609" s="13">
        <v>1607</v>
      </c>
      <c r="B1609" s="11" t="s">
        <v>41</v>
      </c>
      <c r="C1609" s="11" t="s">
        <v>62</v>
      </c>
    </row>
    <row r="1610" spans="1:3">
      <c r="A1610" s="12">
        <v>1608</v>
      </c>
      <c r="B1610" s="10" t="s">
        <v>36</v>
      </c>
      <c r="C1610" s="10" t="s">
        <v>64</v>
      </c>
    </row>
    <row r="1611" spans="1:3">
      <c r="A1611" s="13">
        <v>1609</v>
      </c>
      <c r="B1611" s="11" t="s">
        <v>41</v>
      </c>
      <c r="C1611" s="11" t="s">
        <v>65</v>
      </c>
    </row>
    <row r="1612" spans="1:3">
      <c r="A1612" s="12">
        <v>1610</v>
      </c>
      <c r="B1612" s="10" t="s">
        <v>38</v>
      </c>
      <c r="C1612" s="10" t="s">
        <v>66</v>
      </c>
    </row>
    <row r="1613" spans="1:3">
      <c r="A1613" s="13">
        <v>1611</v>
      </c>
      <c r="B1613" s="11" t="s">
        <v>41</v>
      </c>
      <c r="C1613" s="11" t="s">
        <v>67</v>
      </c>
    </row>
    <row r="1614" spans="1:3">
      <c r="A1614" s="12">
        <v>1612</v>
      </c>
      <c r="B1614" s="10" t="s">
        <v>41</v>
      </c>
      <c r="C1614" s="10" t="s">
        <v>68</v>
      </c>
    </row>
    <row r="1615" spans="1:3">
      <c r="A1615" s="13">
        <v>1613</v>
      </c>
      <c r="B1615" s="11" t="s">
        <v>41</v>
      </c>
      <c r="C1615" s="11" t="s">
        <v>69</v>
      </c>
    </row>
    <row r="1616" spans="1:3">
      <c r="A1616" s="12">
        <v>1614</v>
      </c>
      <c r="B1616" s="10" t="s">
        <v>36</v>
      </c>
      <c r="C1616" s="10" t="s">
        <v>70</v>
      </c>
    </row>
    <row r="1617" spans="1:3">
      <c r="A1617" s="13">
        <v>1615</v>
      </c>
      <c r="B1617" s="11" t="s">
        <v>45</v>
      </c>
      <c r="C1617" s="11" t="s">
        <v>71</v>
      </c>
    </row>
    <row r="1618" spans="1:3">
      <c r="A1618" s="12">
        <v>1616</v>
      </c>
      <c r="B1618" s="10" t="s">
        <v>45</v>
      </c>
      <c r="C1618" s="10" t="s">
        <v>72</v>
      </c>
    </row>
    <row r="1619" spans="1:3">
      <c r="A1619" s="13">
        <v>1617</v>
      </c>
      <c r="B1619" s="11" t="s">
        <v>41</v>
      </c>
      <c r="C1619" s="11" t="s">
        <v>73</v>
      </c>
    </row>
    <row r="1620" spans="1:3">
      <c r="A1620" s="12">
        <v>1618</v>
      </c>
      <c r="B1620" s="10" t="s">
        <v>41</v>
      </c>
      <c r="C1620" s="10" t="s">
        <v>74</v>
      </c>
    </row>
    <row r="1621" spans="1:3">
      <c r="A1621" s="13">
        <v>1619</v>
      </c>
      <c r="B1621" s="11" t="s">
        <v>33</v>
      </c>
      <c r="C1621" s="11" t="s">
        <v>75</v>
      </c>
    </row>
    <row r="1622" spans="1:3">
      <c r="A1622" s="12">
        <v>1620</v>
      </c>
      <c r="B1622" s="10" t="s">
        <v>36</v>
      </c>
      <c r="C1622" s="10" t="s">
        <v>76</v>
      </c>
    </row>
    <row r="1623" spans="1:3">
      <c r="A1623" s="13">
        <v>1621</v>
      </c>
      <c r="B1623" s="11" t="s">
        <v>38</v>
      </c>
      <c r="C1623" s="11" t="s">
        <v>104</v>
      </c>
    </row>
    <row r="1624" spans="1:3">
      <c r="A1624" s="12">
        <v>1622</v>
      </c>
      <c r="B1624" s="10" t="s">
        <v>41</v>
      </c>
      <c r="C1624" s="10" t="s">
        <v>77</v>
      </c>
    </row>
    <row r="1625" spans="1:3">
      <c r="A1625" s="13">
        <v>1623</v>
      </c>
      <c r="B1625" s="11" t="s">
        <v>41</v>
      </c>
      <c r="C1625" s="11" t="s">
        <v>78</v>
      </c>
    </row>
    <row r="1626" spans="1:3">
      <c r="A1626" s="12">
        <v>1624</v>
      </c>
      <c r="B1626" s="10" t="s">
        <v>38</v>
      </c>
      <c r="C1626" s="10" t="s">
        <v>105</v>
      </c>
    </row>
    <row r="1627" spans="1:3">
      <c r="A1627" s="13">
        <v>1625</v>
      </c>
      <c r="B1627" s="11" t="s">
        <v>41</v>
      </c>
      <c r="C1627" s="11" t="s">
        <v>79</v>
      </c>
    </row>
    <row r="1628" spans="1:3">
      <c r="A1628" s="12">
        <v>1626</v>
      </c>
      <c r="B1628" s="10" t="s">
        <v>36</v>
      </c>
      <c r="C1628" s="10" t="s">
        <v>80</v>
      </c>
    </row>
    <row r="1629" spans="1:3">
      <c r="A1629" s="13">
        <v>1627</v>
      </c>
      <c r="B1629" s="11" t="s">
        <v>41</v>
      </c>
      <c r="C1629" s="11" t="s">
        <v>99</v>
      </c>
    </row>
    <row r="1630" spans="1:3">
      <c r="A1630" s="12">
        <v>1628</v>
      </c>
      <c r="B1630" s="10" t="s">
        <v>33</v>
      </c>
      <c r="C1630" s="10" t="s">
        <v>81</v>
      </c>
    </row>
    <row r="1631" spans="1:3">
      <c r="A1631" s="13">
        <v>1629</v>
      </c>
      <c r="B1631" s="11" t="s">
        <v>36</v>
      </c>
      <c r="C1631" s="11" t="s">
        <v>82</v>
      </c>
    </row>
    <row r="1632" spans="1:3">
      <c r="A1632" s="12">
        <v>1630</v>
      </c>
      <c r="B1632" s="10" t="s">
        <v>45</v>
      </c>
      <c r="C1632" s="10" t="s">
        <v>83</v>
      </c>
    </row>
    <row r="1633" spans="1:3">
      <c r="A1633" s="13">
        <v>1631</v>
      </c>
      <c r="B1633" s="11" t="s">
        <v>45</v>
      </c>
      <c r="C1633" s="11" t="s">
        <v>84</v>
      </c>
    </row>
    <row r="1634" spans="1:3">
      <c r="A1634" s="12">
        <v>1632</v>
      </c>
      <c r="B1634" s="10" t="s">
        <v>41</v>
      </c>
      <c r="C1634" s="10" t="s">
        <v>85</v>
      </c>
    </row>
    <row r="1635" spans="1:3">
      <c r="A1635" s="13">
        <v>1633</v>
      </c>
      <c r="B1635" s="11" t="s">
        <v>38</v>
      </c>
      <c r="C1635" s="11" t="s">
        <v>86</v>
      </c>
    </row>
    <row r="1636" spans="1:3">
      <c r="A1636" s="12">
        <v>1634</v>
      </c>
      <c r="B1636" s="10" t="s">
        <v>33</v>
      </c>
      <c r="C1636" s="10" t="s">
        <v>100</v>
      </c>
    </row>
    <row r="1637" spans="1:3">
      <c r="A1637" s="13">
        <v>1635</v>
      </c>
      <c r="B1637" s="11" t="s">
        <v>41</v>
      </c>
      <c r="C1637" s="11" t="s">
        <v>87</v>
      </c>
    </row>
    <row r="1638" spans="1:3">
      <c r="A1638" s="12">
        <v>1636</v>
      </c>
      <c r="B1638" s="10" t="s">
        <v>38</v>
      </c>
      <c r="C1638" s="10" t="s">
        <v>88</v>
      </c>
    </row>
    <row r="1639" spans="1:3">
      <c r="A1639" s="13">
        <v>1637</v>
      </c>
      <c r="B1639" s="11" t="s">
        <v>45</v>
      </c>
      <c r="C1639" s="11" t="s">
        <v>89</v>
      </c>
    </row>
    <row r="1640" spans="1:3">
      <c r="A1640" s="12">
        <v>1638</v>
      </c>
      <c r="B1640" s="10" t="s">
        <v>33</v>
      </c>
      <c r="C1640" s="10" t="s">
        <v>90</v>
      </c>
    </row>
    <row r="1641" spans="1:3">
      <c r="A1641" s="13">
        <v>1639</v>
      </c>
      <c r="B1641" s="11" t="s">
        <v>41</v>
      </c>
      <c r="C1641" s="11" t="s">
        <v>91</v>
      </c>
    </row>
    <row r="1642" spans="1:3">
      <c r="A1642" s="12">
        <v>1640</v>
      </c>
      <c r="B1642" s="10" t="s">
        <v>45</v>
      </c>
      <c r="C1642" s="10" t="s">
        <v>92</v>
      </c>
    </row>
    <row r="1643" spans="1:3">
      <c r="A1643" s="13">
        <v>1641</v>
      </c>
      <c r="B1643" s="11" t="s">
        <v>33</v>
      </c>
      <c r="C1643" s="11" t="s">
        <v>93</v>
      </c>
    </row>
    <row r="1644" spans="1:3">
      <c r="A1644" s="12">
        <v>1642</v>
      </c>
      <c r="B1644" s="10" t="s">
        <v>45</v>
      </c>
      <c r="C1644" s="10" t="s">
        <v>94</v>
      </c>
    </row>
    <row r="1645" spans="1:3">
      <c r="A1645" s="13">
        <v>1643</v>
      </c>
      <c r="B1645" s="11" t="s">
        <v>33</v>
      </c>
      <c r="C1645" s="11" t="s">
        <v>95</v>
      </c>
    </row>
    <row r="1646" spans="1:3">
      <c r="A1646" s="12">
        <v>1644</v>
      </c>
      <c r="B1646" s="10" t="s">
        <v>33</v>
      </c>
      <c r="C1646" s="10" t="s">
        <v>96</v>
      </c>
    </row>
    <row r="1647" spans="1:3">
      <c r="A1647" s="13">
        <v>1645</v>
      </c>
      <c r="B1647" s="11" t="s">
        <v>38</v>
      </c>
      <c r="C1647" s="11" t="s">
        <v>101</v>
      </c>
    </row>
    <row r="1648" spans="1:3">
      <c r="A1648" s="12">
        <v>1646</v>
      </c>
      <c r="B1648" s="10" t="s">
        <v>41</v>
      </c>
      <c r="C1648" s="10" t="s">
        <v>97</v>
      </c>
    </row>
    <row r="1649" spans="1:3">
      <c r="A1649" s="13">
        <v>1647</v>
      </c>
      <c r="B1649" s="11" t="s">
        <v>33</v>
      </c>
      <c r="C1649" s="11" t="s">
        <v>34</v>
      </c>
    </row>
    <row r="1650" spans="1:3">
      <c r="A1650" s="12">
        <v>1648</v>
      </c>
      <c r="B1650" s="10" t="s">
        <v>36</v>
      </c>
      <c r="C1650" s="10" t="s">
        <v>37</v>
      </c>
    </row>
    <row r="1651" spans="1:3">
      <c r="A1651" s="13">
        <v>1649</v>
      </c>
      <c r="B1651" s="11" t="s">
        <v>38</v>
      </c>
      <c r="C1651" s="11" t="s">
        <v>39</v>
      </c>
    </row>
    <row r="1652" spans="1:3">
      <c r="A1652" s="12">
        <v>1650</v>
      </c>
      <c r="B1652" s="10" t="s">
        <v>41</v>
      </c>
      <c r="C1652" s="10" t="s">
        <v>42</v>
      </c>
    </row>
    <row r="1653" spans="1:3">
      <c r="A1653" s="13">
        <v>1651</v>
      </c>
      <c r="B1653" s="11" t="s">
        <v>41</v>
      </c>
      <c r="C1653" s="11" t="s">
        <v>43</v>
      </c>
    </row>
    <row r="1654" spans="1:3">
      <c r="A1654" s="12">
        <v>1652</v>
      </c>
      <c r="B1654" s="10" t="s">
        <v>38</v>
      </c>
      <c r="C1654" s="10" t="s">
        <v>44</v>
      </c>
    </row>
    <row r="1655" spans="1:3">
      <c r="A1655" s="13">
        <v>1653</v>
      </c>
      <c r="B1655" s="11" t="s">
        <v>38</v>
      </c>
      <c r="C1655" s="11" t="s">
        <v>102</v>
      </c>
    </row>
    <row r="1656" spans="1:3">
      <c r="A1656" s="12">
        <v>1654</v>
      </c>
      <c r="B1656" s="10" t="s">
        <v>45</v>
      </c>
      <c r="C1656" s="10" t="s">
        <v>46</v>
      </c>
    </row>
    <row r="1657" spans="1:3">
      <c r="A1657" s="13">
        <v>1655</v>
      </c>
      <c r="B1657" s="11" t="s">
        <v>45</v>
      </c>
      <c r="C1657" s="11" t="s">
        <v>47</v>
      </c>
    </row>
    <row r="1658" spans="1:3">
      <c r="A1658" s="12">
        <v>1656</v>
      </c>
      <c r="B1658" s="10" t="s">
        <v>45</v>
      </c>
      <c r="C1658" s="10" t="s">
        <v>48</v>
      </c>
    </row>
    <row r="1659" spans="1:3">
      <c r="A1659" s="13">
        <v>1657</v>
      </c>
      <c r="B1659" s="11" t="s">
        <v>38</v>
      </c>
      <c r="C1659" s="11" t="s">
        <v>49</v>
      </c>
    </row>
    <row r="1660" spans="1:3">
      <c r="A1660" s="12">
        <v>1658</v>
      </c>
      <c r="B1660" s="10" t="s">
        <v>41</v>
      </c>
      <c r="C1660" s="10" t="s">
        <v>98</v>
      </c>
    </row>
    <row r="1661" spans="1:3">
      <c r="A1661" s="13">
        <v>1659</v>
      </c>
      <c r="B1661" s="11" t="s">
        <v>45</v>
      </c>
      <c r="C1661" s="11" t="s">
        <v>50</v>
      </c>
    </row>
    <row r="1662" spans="1:3">
      <c r="A1662" s="12">
        <v>1660</v>
      </c>
      <c r="B1662" s="10" t="s">
        <v>33</v>
      </c>
      <c r="C1662" s="10" t="s">
        <v>51</v>
      </c>
    </row>
    <row r="1663" spans="1:3">
      <c r="A1663" s="13">
        <v>1661</v>
      </c>
      <c r="B1663" s="11" t="s">
        <v>45</v>
      </c>
      <c r="C1663" s="11" t="s">
        <v>53</v>
      </c>
    </row>
    <row r="1664" spans="1:3">
      <c r="A1664" s="12">
        <v>1662</v>
      </c>
      <c r="B1664" s="10" t="s">
        <v>38</v>
      </c>
      <c r="C1664" s="10" t="s">
        <v>54</v>
      </c>
    </row>
    <row r="1665" spans="1:3">
      <c r="A1665" s="13">
        <v>1663</v>
      </c>
      <c r="B1665" s="11" t="s">
        <v>41</v>
      </c>
      <c r="C1665" s="11" t="s">
        <v>55</v>
      </c>
    </row>
    <row r="1666" spans="1:3">
      <c r="A1666" s="12">
        <v>1664</v>
      </c>
      <c r="B1666" s="10" t="s">
        <v>38</v>
      </c>
      <c r="C1666" s="10" t="s">
        <v>56</v>
      </c>
    </row>
    <row r="1667" spans="1:3">
      <c r="A1667" s="13">
        <v>1665</v>
      </c>
      <c r="B1667" s="11" t="s">
        <v>41</v>
      </c>
      <c r="C1667" s="11" t="s">
        <v>57</v>
      </c>
    </row>
    <row r="1668" spans="1:3">
      <c r="A1668" s="12">
        <v>1666</v>
      </c>
      <c r="B1668" s="10" t="s">
        <v>38</v>
      </c>
      <c r="C1668" s="10" t="s">
        <v>58</v>
      </c>
    </row>
    <row r="1669" spans="1:3">
      <c r="A1669" s="13">
        <v>1667</v>
      </c>
      <c r="B1669" s="11" t="s">
        <v>41</v>
      </c>
      <c r="C1669" s="11" t="s">
        <v>59</v>
      </c>
    </row>
    <row r="1670" spans="1:3">
      <c r="A1670" s="12">
        <v>1668</v>
      </c>
      <c r="B1670" s="10" t="s">
        <v>38</v>
      </c>
      <c r="C1670" s="10" t="s">
        <v>103</v>
      </c>
    </row>
    <row r="1671" spans="1:3">
      <c r="A1671" s="13">
        <v>1669</v>
      </c>
      <c r="B1671" s="11" t="s">
        <v>33</v>
      </c>
      <c r="C1671" s="11" t="s">
        <v>60</v>
      </c>
    </row>
    <row r="1672" spans="1:3">
      <c r="A1672" s="12">
        <v>1670</v>
      </c>
      <c r="B1672" s="10" t="s">
        <v>33</v>
      </c>
      <c r="C1672" s="10" t="s">
        <v>61</v>
      </c>
    </row>
    <row r="1673" spans="1:3">
      <c r="A1673" s="13">
        <v>1671</v>
      </c>
      <c r="B1673" s="11" t="s">
        <v>41</v>
      </c>
      <c r="C1673" s="11" t="s">
        <v>62</v>
      </c>
    </row>
    <row r="1674" spans="1:3">
      <c r="A1674" s="12">
        <v>1672</v>
      </c>
      <c r="B1674" s="10" t="s">
        <v>36</v>
      </c>
      <c r="C1674" s="10" t="s">
        <v>64</v>
      </c>
    </row>
    <row r="1675" spans="1:3">
      <c r="A1675" s="13">
        <v>1673</v>
      </c>
      <c r="B1675" s="11" t="s">
        <v>41</v>
      </c>
      <c r="C1675" s="11" t="s">
        <v>65</v>
      </c>
    </row>
    <row r="1676" spans="1:3">
      <c r="A1676" s="12">
        <v>1674</v>
      </c>
      <c r="B1676" s="10" t="s">
        <v>38</v>
      </c>
      <c r="C1676" s="10" t="s">
        <v>66</v>
      </c>
    </row>
    <row r="1677" spans="1:3">
      <c r="A1677" s="13">
        <v>1675</v>
      </c>
      <c r="B1677" s="11" t="s">
        <v>41</v>
      </c>
      <c r="C1677" s="11" t="s">
        <v>67</v>
      </c>
    </row>
    <row r="1678" spans="1:3">
      <c r="A1678" s="12">
        <v>1676</v>
      </c>
      <c r="B1678" s="10" t="s">
        <v>41</v>
      </c>
      <c r="C1678" s="10" t="s">
        <v>68</v>
      </c>
    </row>
    <row r="1679" spans="1:3">
      <c r="A1679" s="13">
        <v>1677</v>
      </c>
      <c r="B1679" s="11" t="s">
        <v>41</v>
      </c>
      <c r="C1679" s="11" t="s">
        <v>69</v>
      </c>
    </row>
    <row r="1680" spans="1:3">
      <c r="A1680" s="12">
        <v>1678</v>
      </c>
      <c r="B1680" s="10" t="s">
        <v>36</v>
      </c>
      <c r="C1680" s="10" t="s">
        <v>70</v>
      </c>
    </row>
    <row r="1681" spans="1:3">
      <c r="A1681" s="13">
        <v>1679</v>
      </c>
      <c r="B1681" s="11" t="s">
        <v>45</v>
      </c>
      <c r="C1681" s="11" t="s">
        <v>71</v>
      </c>
    </row>
    <row r="1682" spans="1:3">
      <c r="A1682" s="12">
        <v>1680</v>
      </c>
      <c r="B1682" s="10" t="s">
        <v>45</v>
      </c>
      <c r="C1682" s="10" t="s">
        <v>72</v>
      </c>
    </row>
    <row r="1683" spans="1:3">
      <c r="A1683" s="13">
        <v>1681</v>
      </c>
      <c r="B1683" s="11" t="s">
        <v>41</v>
      </c>
      <c r="C1683" s="11" t="s">
        <v>73</v>
      </c>
    </row>
    <row r="1684" spans="1:3">
      <c r="A1684" s="12">
        <v>1682</v>
      </c>
      <c r="B1684" s="10" t="s">
        <v>41</v>
      </c>
      <c r="C1684" s="10" t="s">
        <v>74</v>
      </c>
    </row>
    <row r="1685" spans="1:3">
      <c r="A1685" s="13">
        <v>1683</v>
      </c>
      <c r="B1685" s="11" t="s">
        <v>33</v>
      </c>
      <c r="C1685" s="11" t="s">
        <v>75</v>
      </c>
    </row>
    <row r="1686" spans="1:3">
      <c r="A1686" s="12">
        <v>1684</v>
      </c>
      <c r="B1686" s="10" t="s">
        <v>36</v>
      </c>
      <c r="C1686" s="10" t="s">
        <v>76</v>
      </c>
    </row>
    <row r="1687" spans="1:3">
      <c r="A1687" s="13">
        <v>1685</v>
      </c>
      <c r="B1687" s="11" t="s">
        <v>38</v>
      </c>
      <c r="C1687" s="11" t="s">
        <v>104</v>
      </c>
    </row>
    <row r="1688" spans="1:3">
      <c r="A1688" s="12">
        <v>1686</v>
      </c>
      <c r="B1688" s="10" t="s">
        <v>41</v>
      </c>
      <c r="C1688" s="10" t="s">
        <v>77</v>
      </c>
    </row>
    <row r="1689" spans="1:3">
      <c r="A1689" s="13">
        <v>1687</v>
      </c>
      <c r="B1689" s="11" t="s">
        <v>41</v>
      </c>
      <c r="C1689" s="11" t="s">
        <v>78</v>
      </c>
    </row>
    <row r="1690" spans="1:3">
      <c r="A1690" s="12">
        <v>1688</v>
      </c>
      <c r="B1690" s="10" t="s">
        <v>38</v>
      </c>
      <c r="C1690" s="10" t="s">
        <v>105</v>
      </c>
    </row>
    <row r="1691" spans="1:3">
      <c r="A1691" s="13">
        <v>1689</v>
      </c>
      <c r="B1691" s="11" t="s">
        <v>41</v>
      </c>
      <c r="C1691" s="11" t="s">
        <v>79</v>
      </c>
    </row>
    <row r="1692" spans="1:3">
      <c r="A1692" s="12">
        <v>1690</v>
      </c>
      <c r="B1692" s="10" t="s">
        <v>36</v>
      </c>
      <c r="C1692" s="10" t="s">
        <v>80</v>
      </c>
    </row>
    <row r="1693" spans="1:3">
      <c r="A1693" s="13">
        <v>1691</v>
      </c>
      <c r="B1693" s="11" t="s">
        <v>41</v>
      </c>
      <c r="C1693" s="11" t="s">
        <v>99</v>
      </c>
    </row>
    <row r="1694" spans="1:3">
      <c r="A1694" s="12">
        <v>1692</v>
      </c>
      <c r="B1694" s="10" t="s">
        <v>33</v>
      </c>
      <c r="C1694" s="10" t="s">
        <v>81</v>
      </c>
    </row>
    <row r="1695" spans="1:3">
      <c r="A1695" s="13">
        <v>1693</v>
      </c>
      <c r="B1695" s="11" t="s">
        <v>36</v>
      </c>
      <c r="C1695" s="11" t="s">
        <v>82</v>
      </c>
    </row>
    <row r="1696" spans="1:3">
      <c r="A1696" s="12">
        <v>1694</v>
      </c>
      <c r="B1696" s="10" t="s">
        <v>45</v>
      </c>
      <c r="C1696" s="10" t="s">
        <v>83</v>
      </c>
    </row>
    <row r="1697" spans="1:3">
      <c r="A1697" s="13">
        <v>1695</v>
      </c>
      <c r="B1697" s="11" t="s">
        <v>45</v>
      </c>
      <c r="C1697" s="11" t="s">
        <v>84</v>
      </c>
    </row>
    <row r="1698" spans="1:3">
      <c r="A1698" s="12">
        <v>1696</v>
      </c>
      <c r="B1698" s="10" t="s">
        <v>41</v>
      </c>
      <c r="C1698" s="10" t="s">
        <v>85</v>
      </c>
    </row>
    <row r="1699" spans="1:3">
      <c r="A1699" s="13">
        <v>1697</v>
      </c>
      <c r="B1699" s="11" t="s">
        <v>38</v>
      </c>
      <c r="C1699" s="11" t="s">
        <v>86</v>
      </c>
    </row>
    <row r="1700" spans="1:3">
      <c r="A1700" s="12">
        <v>1698</v>
      </c>
      <c r="B1700" s="10" t="s">
        <v>33</v>
      </c>
      <c r="C1700" s="10" t="s">
        <v>100</v>
      </c>
    </row>
    <row r="1701" spans="1:3">
      <c r="A1701" s="13">
        <v>1699</v>
      </c>
      <c r="B1701" s="11" t="s">
        <v>41</v>
      </c>
      <c r="C1701" s="11" t="s">
        <v>87</v>
      </c>
    </row>
    <row r="1702" spans="1:3">
      <c r="A1702" s="12">
        <v>1700</v>
      </c>
      <c r="B1702" s="10" t="s">
        <v>38</v>
      </c>
      <c r="C1702" s="10" t="s">
        <v>88</v>
      </c>
    </row>
    <row r="1703" spans="1:3">
      <c r="A1703" s="13">
        <v>1701</v>
      </c>
      <c r="B1703" s="11" t="s">
        <v>45</v>
      </c>
      <c r="C1703" s="11" t="s">
        <v>89</v>
      </c>
    </row>
    <row r="1704" spans="1:3">
      <c r="A1704" s="12">
        <v>1702</v>
      </c>
      <c r="B1704" s="10" t="s">
        <v>33</v>
      </c>
      <c r="C1704" s="10" t="s">
        <v>90</v>
      </c>
    </row>
    <row r="1705" spans="1:3">
      <c r="A1705" s="13">
        <v>1703</v>
      </c>
      <c r="B1705" s="11" t="s">
        <v>41</v>
      </c>
      <c r="C1705" s="11" t="s">
        <v>91</v>
      </c>
    </row>
    <row r="1706" spans="1:3">
      <c r="A1706" s="12">
        <v>1704</v>
      </c>
      <c r="B1706" s="10" t="s">
        <v>45</v>
      </c>
      <c r="C1706" s="10" t="s">
        <v>92</v>
      </c>
    </row>
    <row r="1707" spans="1:3">
      <c r="A1707" s="13">
        <v>1705</v>
      </c>
      <c r="B1707" s="11" t="s">
        <v>33</v>
      </c>
      <c r="C1707" s="11" t="s">
        <v>93</v>
      </c>
    </row>
    <row r="1708" spans="1:3">
      <c r="A1708" s="12">
        <v>1706</v>
      </c>
      <c r="B1708" s="10" t="s">
        <v>45</v>
      </c>
      <c r="C1708" s="10" t="s">
        <v>94</v>
      </c>
    </row>
    <row r="1709" spans="1:3">
      <c r="A1709" s="13">
        <v>1707</v>
      </c>
      <c r="B1709" s="11" t="s">
        <v>33</v>
      </c>
      <c r="C1709" s="11" t="s">
        <v>95</v>
      </c>
    </row>
    <row r="1710" spans="1:3">
      <c r="A1710" s="12">
        <v>1708</v>
      </c>
      <c r="B1710" s="10" t="s">
        <v>33</v>
      </c>
      <c r="C1710" s="10" t="s">
        <v>96</v>
      </c>
    </row>
    <row r="1711" spans="1:3">
      <c r="A1711" s="13">
        <v>1709</v>
      </c>
      <c r="B1711" s="11" t="s">
        <v>38</v>
      </c>
      <c r="C1711" s="11" t="s">
        <v>101</v>
      </c>
    </row>
    <row r="1712" spans="1:3">
      <c r="A1712" s="12">
        <v>1710</v>
      </c>
      <c r="B1712" s="10" t="s">
        <v>41</v>
      </c>
      <c r="C1712" s="10" t="s">
        <v>97</v>
      </c>
    </row>
    <row r="1713" spans="1:3">
      <c r="A1713" s="13">
        <v>1711</v>
      </c>
      <c r="B1713" s="11" t="s">
        <v>33</v>
      </c>
      <c r="C1713" s="11" t="s">
        <v>34</v>
      </c>
    </row>
    <row r="1714" spans="1:3">
      <c r="A1714" s="12">
        <v>1712</v>
      </c>
      <c r="B1714" s="10" t="s">
        <v>36</v>
      </c>
      <c r="C1714" s="10" t="s">
        <v>37</v>
      </c>
    </row>
    <row r="1715" spans="1:3">
      <c r="A1715" s="13">
        <v>1713</v>
      </c>
      <c r="B1715" s="11" t="s">
        <v>38</v>
      </c>
      <c r="C1715" s="11" t="s">
        <v>39</v>
      </c>
    </row>
    <row r="1716" spans="1:3">
      <c r="A1716" s="12">
        <v>1714</v>
      </c>
      <c r="B1716" s="10" t="s">
        <v>41</v>
      </c>
      <c r="C1716" s="10" t="s">
        <v>42</v>
      </c>
    </row>
    <row r="1717" spans="1:3">
      <c r="A1717" s="13">
        <v>1715</v>
      </c>
      <c r="B1717" s="11" t="s">
        <v>41</v>
      </c>
      <c r="C1717" s="11" t="s">
        <v>43</v>
      </c>
    </row>
    <row r="1718" spans="1:3">
      <c r="A1718" s="12">
        <v>1716</v>
      </c>
      <c r="B1718" s="10" t="s">
        <v>38</v>
      </c>
      <c r="C1718" s="10" t="s">
        <v>44</v>
      </c>
    </row>
    <row r="1719" spans="1:3">
      <c r="A1719" s="13">
        <v>1717</v>
      </c>
      <c r="B1719" s="11" t="s">
        <v>38</v>
      </c>
      <c r="C1719" s="11" t="s">
        <v>102</v>
      </c>
    </row>
    <row r="1720" spans="1:3">
      <c r="A1720" s="12">
        <v>1718</v>
      </c>
      <c r="B1720" s="10" t="s">
        <v>45</v>
      </c>
      <c r="C1720" s="10" t="s">
        <v>46</v>
      </c>
    </row>
    <row r="1721" spans="1:3">
      <c r="A1721" s="13">
        <v>1719</v>
      </c>
      <c r="B1721" s="11" t="s">
        <v>45</v>
      </c>
      <c r="C1721" s="11" t="s">
        <v>47</v>
      </c>
    </row>
    <row r="1722" spans="1:3">
      <c r="A1722" s="12">
        <v>1720</v>
      </c>
      <c r="B1722" s="10" t="s">
        <v>45</v>
      </c>
      <c r="C1722" s="10" t="s">
        <v>48</v>
      </c>
    </row>
    <row r="1723" spans="1:3">
      <c r="A1723" s="13">
        <v>1721</v>
      </c>
      <c r="B1723" s="11" t="s">
        <v>38</v>
      </c>
      <c r="C1723" s="11" t="s">
        <v>49</v>
      </c>
    </row>
    <row r="1724" spans="1:3">
      <c r="A1724" s="12">
        <v>1722</v>
      </c>
      <c r="B1724" s="10" t="s">
        <v>41</v>
      </c>
      <c r="C1724" s="10" t="s">
        <v>98</v>
      </c>
    </row>
    <row r="1725" spans="1:3">
      <c r="A1725" s="13">
        <v>1723</v>
      </c>
      <c r="B1725" s="11" t="s">
        <v>45</v>
      </c>
      <c r="C1725" s="11" t="s">
        <v>50</v>
      </c>
    </row>
    <row r="1726" spans="1:3">
      <c r="A1726" s="12">
        <v>1724</v>
      </c>
      <c r="B1726" s="10" t="s">
        <v>33</v>
      </c>
      <c r="C1726" s="10" t="s">
        <v>51</v>
      </c>
    </row>
    <row r="1727" spans="1:3">
      <c r="A1727" s="13">
        <v>1725</v>
      </c>
      <c r="B1727" s="11" t="s">
        <v>45</v>
      </c>
      <c r="C1727" s="11" t="s">
        <v>53</v>
      </c>
    </row>
    <row r="1728" spans="1:3">
      <c r="A1728" s="12">
        <v>1726</v>
      </c>
      <c r="B1728" s="10" t="s">
        <v>38</v>
      </c>
      <c r="C1728" s="10" t="s">
        <v>54</v>
      </c>
    </row>
    <row r="1729" spans="1:3">
      <c r="A1729" s="13">
        <v>1727</v>
      </c>
      <c r="B1729" s="11" t="s">
        <v>41</v>
      </c>
      <c r="C1729" s="11" t="s">
        <v>55</v>
      </c>
    </row>
    <row r="1730" spans="1:3">
      <c r="A1730" s="12">
        <v>1728</v>
      </c>
      <c r="B1730" s="10" t="s">
        <v>38</v>
      </c>
      <c r="C1730" s="10" t="s">
        <v>56</v>
      </c>
    </row>
    <row r="1731" spans="1:3">
      <c r="A1731" s="13">
        <v>1729</v>
      </c>
      <c r="B1731" s="11" t="s">
        <v>41</v>
      </c>
      <c r="C1731" s="11" t="s">
        <v>57</v>
      </c>
    </row>
    <row r="1732" spans="1:3">
      <c r="A1732" s="12">
        <v>1730</v>
      </c>
      <c r="B1732" s="10" t="s">
        <v>38</v>
      </c>
      <c r="C1732" s="10" t="s">
        <v>58</v>
      </c>
    </row>
    <row r="1733" spans="1:3">
      <c r="A1733" s="13">
        <v>1731</v>
      </c>
      <c r="B1733" s="11" t="s">
        <v>41</v>
      </c>
      <c r="C1733" s="11" t="s">
        <v>59</v>
      </c>
    </row>
    <row r="1734" spans="1:3">
      <c r="A1734" s="12">
        <v>1732</v>
      </c>
      <c r="B1734" s="10" t="s">
        <v>38</v>
      </c>
      <c r="C1734" s="10" t="s">
        <v>103</v>
      </c>
    </row>
    <row r="1735" spans="1:3">
      <c r="A1735" s="13">
        <v>1733</v>
      </c>
      <c r="B1735" s="11" t="s">
        <v>33</v>
      </c>
      <c r="C1735" s="11" t="s">
        <v>60</v>
      </c>
    </row>
    <row r="1736" spans="1:3">
      <c r="A1736" s="12">
        <v>1734</v>
      </c>
      <c r="B1736" s="10" t="s">
        <v>33</v>
      </c>
      <c r="C1736" s="10" t="s">
        <v>61</v>
      </c>
    </row>
    <row r="1737" spans="1:3">
      <c r="A1737" s="13">
        <v>1735</v>
      </c>
      <c r="B1737" s="11" t="s">
        <v>41</v>
      </c>
      <c r="C1737" s="11" t="s">
        <v>62</v>
      </c>
    </row>
    <row r="1738" spans="1:3">
      <c r="A1738" s="12">
        <v>1736</v>
      </c>
      <c r="B1738" s="10" t="s">
        <v>36</v>
      </c>
      <c r="C1738" s="10" t="s">
        <v>64</v>
      </c>
    </row>
    <row r="1739" spans="1:3">
      <c r="A1739" s="13">
        <v>1737</v>
      </c>
      <c r="B1739" s="11" t="s">
        <v>41</v>
      </c>
      <c r="C1739" s="11" t="s">
        <v>65</v>
      </c>
    </row>
    <row r="1740" spans="1:3">
      <c r="A1740" s="12">
        <v>1738</v>
      </c>
      <c r="B1740" s="10" t="s">
        <v>38</v>
      </c>
      <c r="C1740" s="10" t="s">
        <v>66</v>
      </c>
    </row>
    <row r="1741" spans="1:3">
      <c r="A1741" s="13">
        <v>1739</v>
      </c>
      <c r="B1741" s="11" t="s">
        <v>41</v>
      </c>
      <c r="C1741" s="11" t="s">
        <v>67</v>
      </c>
    </row>
    <row r="1742" spans="1:3">
      <c r="A1742" s="12">
        <v>1740</v>
      </c>
      <c r="B1742" s="10" t="s">
        <v>41</v>
      </c>
      <c r="C1742" s="10" t="s">
        <v>68</v>
      </c>
    </row>
    <row r="1743" spans="1:3">
      <c r="A1743" s="13">
        <v>1741</v>
      </c>
      <c r="B1743" s="11" t="s">
        <v>41</v>
      </c>
      <c r="C1743" s="11" t="s">
        <v>69</v>
      </c>
    </row>
    <row r="1744" spans="1:3">
      <c r="A1744" s="12">
        <v>1742</v>
      </c>
      <c r="B1744" s="10" t="s">
        <v>36</v>
      </c>
      <c r="C1744" s="10" t="s">
        <v>70</v>
      </c>
    </row>
    <row r="1745" spans="1:3">
      <c r="A1745" s="13">
        <v>1743</v>
      </c>
      <c r="B1745" s="11" t="s">
        <v>45</v>
      </c>
      <c r="C1745" s="11" t="s">
        <v>71</v>
      </c>
    </row>
    <row r="1746" spans="1:3">
      <c r="A1746" s="12">
        <v>1744</v>
      </c>
      <c r="B1746" s="10" t="s">
        <v>45</v>
      </c>
      <c r="C1746" s="10" t="s">
        <v>72</v>
      </c>
    </row>
    <row r="1747" spans="1:3">
      <c r="A1747" s="13">
        <v>1745</v>
      </c>
      <c r="B1747" s="11" t="s">
        <v>41</v>
      </c>
      <c r="C1747" s="11" t="s">
        <v>73</v>
      </c>
    </row>
    <row r="1748" spans="1:3">
      <c r="A1748" s="12">
        <v>1746</v>
      </c>
      <c r="B1748" s="10" t="s">
        <v>41</v>
      </c>
      <c r="C1748" s="10" t="s">
        <v>74</v>
      </c>
    </row>
    <row r="1749" spans="1:3">
      <c r="A1749" s="13">
        <v>1747</v>
      </c>
      <c r="B1749" s="11" t="s">
        <v>33</v>
      </c>
      <c r="C1749" s="11" t="s">
        <v>75</v>
      </c>
    </row>
    <row r="1750" spans="1:3">
      <c r="A1750" s="12">
        <v>1748</v>
      </c>
      <c r="B1750" s="10" t="s">
        <v>36</v>
      </c>
      <c r="C1750" s="10" t="s">
        <v>76</v>
      </c>
    </row>
    <row r="1751" spans="1:3">
      <c r="A1751" s="13">
        <v>1749</v>
      </c>
      <c r="B1751" s="11" t="s">
        <v>38</v>
      </c>
      <c r="C1751" s="11" t="s">
        <v>104</v>
      </c>
    </row>
    <row r="1752" spans="1:3">
      <c r="A1752" s="12">
        <v>1750</v>
      </c>
      <c r="B1752" s="10" t="s">
        <v>41</v>
      </c>
      <c r="C1752" s="10" t="s">
        <v>77</v>
      </c>
    </row>
    <row r="1753" spans="1:3">
      <c r="A1753" s="13">
        <v>1751</v>
      </c>
      <c r="B1753" s="11" t="s">
        <v>41</v>
      </c>
      <c r="C1753" s="11" t="s">
        <v>78</v>
      </c>
    </row>
    <row r="1754" spans="1:3">
      <c r="A1754" s="12">
        <v>1752</v>
      </c>
      <c r="B1754" s="10" t="s">
        <v>38</v>
      </c>
      <c r="C1754" s="10" t="s">
        <v>105</v>
      </c>
    </row>
    <row r="1755" spans="1:3">
      <c r="A1755" s="13">
        <v>1753</v>
      </c>
      <c r="B1755" s="11" t="s">
        <v>41</v>
      </c>
      <c r="C1755" s="11" t="s">
        <v>79</v>
      </c>
    </row>
    <row r="1756" spans="1:3">
      <c r="A1756" s="12">
        <v>1754</v>
      </c>
      <c r="B1756" s="10" t="s">
        <v>36</v>
      </c>
      <c r="C1756" s="10" t="s">
        <v>80</v>
      </c>
    </row>
    <row r="1757" spans="1:3">
      <c r="A1757" s="13">
        <v>1755</v>
      </c>
      <c r="B1757" s="11" t="s">
        <v>41</v>
      </c>
      <c r="C1757" s="11" t="s">
        <v>99</v>
      </c>
    </row>
    <row r="1758" spans="1:3">
      <c r="A1758" s="12">
        <v>1756</v>
      </c>
      <c r="B1758" s="10" t="s">
        <v>33</v>
      </c>
      <c r="C1758" s="10" t="s">
        <v>81</v>
      </c>
    </row>
    <row r="1759" spans="1:3">
      <c r="A1759" s="13">
        <v>1757</v>
      </c>
      <c r="B1759" s="11" t="s">
        <v>36</v>
      </c>
      <c r="C1759" s="11" t="s">
        <v>82</v>
      </c>
    </row>
    <row r="1760" spans="1:3">
      <c r="A1760" s="12">
        <v>1758</v>
      </c>
      <c r="B1760" s="10" t="s">
        <v>45</v>
      </c>
      <c r="C1760" s="10" t="s">
        <v>83</v>
      </c>
    </row>
    <row r="1761" spans="1:3">
      <c r="A1761" s="13">
        <v>1759</v>
      </c>
      <c r="B1761" s="11" t="s">
        <v>45</v>
      </c>
      <c r="C1761" s="11" t="s">
        <v>84</v>
      </c>
    </row>
    <row r="1762" spans="1:3">
      <c r="A1762" s="12">
        <v>1760</v>
      </c>
      <c r="B1762" s="10" t="s">
        <v>41</v>
      </c>
      <c r="C1762" s="10" t="s">
        <v>85</v>
      </c>
    </row>
    <row r="1763" spans="1:3">
      <c r="A1763" s="13">
        <v>1761</v>
      </c>
      <c r="B1763" s="11" t="s">
        <v>38</v>
      </c>
      <c r="C1763" s="11" t="s">
        <v>86</v>
      </c>
    </row>
    <row r="1764" spans="1:3">
      <c r="A1764" s="12">
        <v>1762</v>
      </c>
      <c r="B1764" s="10" t="s">
        <v>33</v>
      </c>
      <c r="C1764" s="10" t="s">
        <v>100</v>
      </c>
    </row>
    <row r="1765" spans="1:3">
      <c r="A1765" s="13">
        <v>1763</v>
      </c>
      <c r="B1765" s="11" t="s">
        <v>41</v>
      </c>
      <c r="C1765" s="11" t="s">
        <v>87</v>
      </c>
    </row>
    <row r="1766" spans="1:3">
      <c r="A1766" s="12">
        <v>1764</v>
      </c>
      <c r="B1766" s="10" t="s">
        <v>38</v>
      </c>
      <c r="C1766" s="10" t="s">
        <v>88</v>
      </c>
    </row>
    <row r="1767" spans="1:3">
      <c r="A1767" s="13">
        <v>1765</v>
      </c>
      <c r="B1767" s="11" t="s">
        <v>45</v>
      </c>
      <c r="C1767" s="11" t="s">
        <v>89</v>
      </c>
    </row>
    <row r="1768" spans="1:3">
      <c r="A1768" s="12">
        <v>1766</v>
      </c>
      <c r="B1768" s="10" t="s">
        <v>33</v>
      </c>
      <c r="C1768" s="10" t="s">
        <v>90</v>
      </c>
    </row>
    <row r="1769" spans="1:3">
      <c r="A1769" s="13">
        <v>1767</v>
      </c>
      <c r="B1769" s="11" t="s">
        <v>41</v>
      </c>
      <c r="C1769" s="11" t="s">
        <v>91</v>
      </c>
    </row>
    <row r="1770" spans="1:3">
      <c r="A1770" s="12">
        <v>1768</v>
      </c>
      <c r="B1770" s="10" t="s">
        <v>45</v>
      </c>
      <c r="C1770" s="10" t="s">
        <v>92</v>
      </c>
    </row>
    <row r="1771" spans="1:3">
      <c r="A1771" s="13">
        <v>1769</v>
      </c>
      <c r="B1771" s="11" t="s">
        <v>33</v>
      </c>
      <c r="C1771" s="11" t="s">
        <v>93</v>
      </c>
    </row>
    <row r="1772" spans="1:3">
      <c r="A1772" s="12">
        <v>1770</v>
      </c>
      <c r="B1772" s="10" t="s">
        <v>45</v>
      </c>
      <c r="C1772" s="10" t="s">
        <v>94</v>
      </c>
    </row>
    <row r="1773" spans="1:3">
      <c r="A1773" s="13">
        <v>1771</v>
      </c>
      <c r="B1773" s="11" t="s">
        <v>33</v>
      </c>
      <c r="C1773" s="11" t="s">
        <v>95</v>
      </c>
    </row>
    <row r="1774" spans="1:3">
      <c r="A1774" s="12">
        <v>1772</v>
      </c>
      <c r="B1774" s="10" t="s">
        <v>33</v>
      </c>
      <c r="C1774" s="10" t="s">
        <v>96</v>
      </c>
    </row>
    <row r="1775" spans="1:3">
      <c r="A1775" s="13">
        <v>1773</v>
      </c>
      <c r="B1775" s="11" t="s">
        <v>38</v>
      </c>
      <c r="C1775" s="11" t="s">
        <v>101</v>
      </c>
    </row>
    <row r="1776" spans="1:3">
      <c r="A1776" s="12">
        <v>1774</v>
      </c>
      <c r="B1776" s="10" t="s">
        <v>41</v>
      </c>
      <c r="C1776" s="10" t="s">
        <v>97</v>
      </c>
    </row>
    <row r="1777" spans="1:3">
      <c r="A1777" s="13">
        <v>1775</v>
      </c>
      <c r="B1777" s="11" t="s">
        <v>33</v>
      </c>
      <c r="C1777" s="11" t="s">
        <v>34</v>
      </c>
    </row>
    <row r="1778" spans="1:3">
      <c r="A1778" s="12">
        <v>1776</v>
      </c>
      <c r="B1778" s="10" t="s">
        <v>36</v>
      </c>
      <c r="C1778" s="10" t="s">
        <v>37</v>
      </c>
    </row>
    <row r="1779" spans="1:3">
      <c r="A1779" s="13">
        <v>1777</v>
      </c>
      <c r="B1779" s="11" t="s">
        <v>38</v>
      </c>
      <c r="C1779" s="11" t="s">
        <v>39</v>
      </c>
    </row>
    <row r="1780" spans="1:3">
      <c r="A1780" s="12">
        <v>1778</v>
      </c>
      <c r="B1780" s="10" t="s">
        <v>41</v>
      </c>
      <c r="C1780" s="10" t="s">
        <v>42</v>
      </c>
    </row>
    <row r="1781" spans="1:3">
      <c r="A1781" s="13">
        <v>1779</v>
      </c>
      <c r="B1781" s="11" t="s">
        <v>41</v>
      </c>
      <c r="C1781" s="11" t="s">
        <v>43</v>
      </c>
    </row>
    <row r="1782" spans="1:3">
      <c r="A1782" s="12">
        <v>1780</v>
      </c>
      <c r="B1782" s="10" t="s">
        <v>38</v>
      </c>
      <c r="C1782" s="10" t="s">
        <v>44</v>
      </c>
    </row>
    <row r="1783" spans="1:3">
      <c r="A1783" s="13">
        <v>1781</v>
      </c>
      <c r="B1783" s="11" t="s">
        <v>38</v>
      </c>
      <c r="C1783" s="11" t="s">
        <v>102</v>
      </c>
    </row>
    <row r="1784" spans="1:3">
      <c r="A1784" s="12">
        <v>1782</v>
      </c>
      <c r="B1784" s="10" t="s">
        <v>45</v>
      </c>
      <c r="C1784" s="10" t="s">
        <v>46</v>
      </c>
    </row>
    <row r="1785" spans="1:3">
      <c r="A1785" s="13">
        <v>1783</v>
      </c>
      <c r="B1785" s="11" t="s">
        <v>45</v>
      </c>
      <c r="C1785" s="11" t="s">
        <v>47</v>
      </c>
    </row>
    <row r="1786" spans="1:3">
      <c r="A1786" s="12">
        <v>1784</v>
      </c>
      <c r="B1786" s="10" t="s">
        <v>45</v>
      </c>
      <c r="C1786" s="10" t="s">
        <v>48</v>
      </c>
    </row>
    <row r="1787" spans="1:3">
      <c r="A1787" s="13">
        <v>1785</v>
      </c>
      <c r="B1787" s="11" t="s">
        <v>38</v>
      </c>
      <c r="C1787" s="11" t="s">
        <v>49</v>
      </c>
    </row>
    <row r="1788" spans="1:3">
      <c r="A1788" s="12">
        <v>1786</v>
      </c>
      <c r="B1788" s="10" t="s">
        <v>41</v>
      </c>
      <c r="C1788" s="10" t="s">
        <v>98</v>
      </c>
    </row>
    <row r="1789" spans="1:3">
      <c r="A1789" s="13">
        <v>1787</v>
      </c>
      <c r="B1789" s="11" t="s">
        <v>45</v>
      </c>
      <c r="C1789" s="11" t="s">
        <v>50</v>
      </c>
    </row>
    <row r="1790" spans="1:3">
      <c r="A1790" s="12">
        <v>1788</v>
      </c>
      <c r="B1790" s="10" t="s">
        <v>33</v>
      </c>
      <c r="C1790" s="10" t="s">
        <v>51</v>
      </c>
    </row>
    <row r="1791" spans="1:3">
      <c r="A1791" s="13">
        <v>1789</v>
      </c>
      <c r="B1791" s="11" t="s">
        <v>45</v>
      </c>
      <c r="C1791" s="11" t="s">
        <v>53</v>
      </c>
    </row>
    <row r="1792" spans="1:3">
      <c r="A1792" s="12">
        <v>1790</v>
      </c>
      <c r="B1792" s="10" t="s">
        <v>38</v>
      </c>
      <c r="C1792" s="10" t="s">
        <v>54</v>
      </c>
    </row>
    <row r="1793" spans="1:3">
      <c r="A1793" s="13">
        <v>1791</v>
      </c>
      <c r="B1793" s="11" t="s">
        <v>41</v>
      </c>
      <c r="C1793" s="11" t="s">
        <v>55</v>
      </c>
    </row>
    <row r="1794" spans="1:3">
      <c r="A1794" s="12">
        <v>1792</v>
      </c>
      <c r="B1794" s="10" t="s">
        <v>38</v>
      </c>
      <c r="C1794" s="10" t="s">
        <v>56</v>
      </c>
    </row>
    <row r="1795" spans="1:3">
      <c r="A1795" s="13">
        <v>1793</v>
      </c>
      <c r="B1795" s="11" t="s">
        <v>41</v>
      </c>
      <c r="C1795" s="11" t="s">
        <v>57</v>
      </c>
    </row>
    <row r="1796" spans="1:3">
      <c r="A1796" s="12">
        <v>1794</v>
      </c>
      <c r="B1796" s="10" t="s">
        <v>38</v>
      </c>
      <c r="C1796" s="10" t="s">
        <v>58</v>
      </c>
    </row>
    <row r="1797" spans="1:3">
      <c r="A1797" s="13">
        <v>1795</v>
      </c>
      <c r="B1797" s="11" t="s">
        <v>41</v>
      </c>
      <c r="C1797" s="11" t="s">
        <v>59</v>
      </c>
    </row>
    <row r="1798" spans="1:3">
      <c r="A1798" s="12">
        <v>1796</v>
      </c>
      <c r="B1798" s="10" t="s">
        <v>38</v>
      </c>
      <c r="C1798" s="10" t="s">
        <v>103</v>
      </c>
    </row>
    <row r="1799" spans="1:3">
      <c r="A1799" s="13">
        <v>1797</v>
      </c>
      <c r="B1799" s="11" t="s">
        <v>33</v>
      </c>
      <c r="C1799" s="11" t="s">
        <v>60</v>
      </c>
    </row>
    <row r="1800" spans="1:3">
      <c r="A1800" s="12">
        <v>1798</v>
      </c>
      <c r="B1800" s="10" t="s">
        <v>33</v>
      </c>
      <c r="C1800" s="10" t="s">
        <v>61</v>
      </c>
    </row>
    <row r="1801" spans="1:3">
      <c r="A1801" s="13">
        <v>1799</v>
      </c>
      <c r="B1801" s="11" t="s">
        <v>41</v>
      </c>
      <c r="C1801" s="11" t="s">
        <v>62</v>
      </c>
    </row>
    <row r="1802" spans="1:3">
      <c r="A1802" s="12">
        <v>1800</v>
      </c>
      <c r="B1802" s="10" t="s">
        <v>36</v>
      </c>
      <c r="C1802" s="10" t="s">
        <v>64</v>
      </c>
    </row>
    <row r="1803" spans="1:3">
      <c r="A1803" s="13">
        <v>1801</v>
      </c>
      <c r="B1803" s="11" t="s">
        <v>41</v>
      </c>
      <c r="C1803" s="11" t="s">
        <v>65</v>
      </c>
    </row>
    <row r="1804" spans="1:3">
      <c r="A1804" s="12">
        <v>1802</v>
      </c>
      <c r="B1804" s="10" t="s">
        <v>38</v>
      </c>
      <c r="C1804" s="10" t="s">
        <v>66</v>
      </c>
    </row>
    <row r="1805" spans="1:3">
      <c r="A1805" s="13">
        <v>1803</v>
      </c>
      <c r="B1805" s="11" t="s">
        <v>41</v>
      </c>
      <c r="C1805" s="11" t="s">
        <v>67</v>
      </c>
    </row>
    <row r="1806" spans="1:3">
      <c r="A1806" s="12">
        <v>1804</v>
      </c>
      <c r="B1806" s="10" t="s">
        <v>41</v>
      </c>
      <c r="C1806" s="10" t="s">
        <v>68</v>
      </c>
    </row>
    <row r="1807" spans="1:3">
      <c r="A1807" s="13">
        <v>1805</v>
      </c>
      <c r="B1807" s="11" t="s">
        <v>41</v>
      </c>
      <c r="C1807" s="11" t="s">
        <v>69</v>
      </c>
    </row>
    <row r="1808" spans="1:3">
      <c r="A1808" s="12">
        <v>1806</v>
      </c>
      <c r="B1808" s="10" t="s">
        <v>36</v>
      </c>
      <c r="C1808" s="10" t="s">
        <v>70</v>
      </c>
    </row>
    <row r="1809" spans="1:3">
      <c r="A1809" s="13">
        <v>1807</v>
      </c>
      <c r="B1809" s="11" t="s">
        <v>45</v>
      </c>
      <c r="C1809" s="11" t="s">
        <v>71</v>
      </c>
    </row>
    <row r="1810" spans="1:3">
      <c r="A1810" s="12">
        <v>1808</v>
      </c>
      <c r="B1810" s="10" t="s">
        <v>45</v>
      </c>
      <c r="C1810" s="10" t="s">
        <v>72</v>
      </c>
    </row>
    <row r="1811" spans="1:3">
      <c r="A1811" s="13">
        <v>1809</v>
      </c>
      <c r="B1811" s="11" t="s">
        <v>41</v>
      </c>
      <c r="C1811" s="11" t="s">
        <v>73</v>
      </c>
    </row>
    <row r="1812" spans="1:3">
      <c r="A1812" s="12">
        <v>1810</v>
      </c>
      <c r="B1812" s="10" t="s">
        <v>41</v>
      </c>
      <c r="C1812" s="10" t="s">
        <v>74</v>
      </c>
    </row>
    <row r="1813" spans="1:3">
      <c r="A1813" s="13">
        <v>1811</v>
      </c>
      <c r="B1813" s="11" t="s">
        <v>33</v>
      </c>
      <c r="C1813" s="11" t="s">
        <v>75</v>
      </c>
    </row>
    <row r="1814" spans="1:3">
      <c r="A1814" s="12">
        <v>1812</v>
      </c>
      <c r="B1814" s="10" t="s">
        <v>36</v>
      </c>
      <c r="C1814" s="10" t="s">
        <v>76</v>
      </c>
    </row>
    <row r="1815" spans="1:3">
      <c r="A1815" s="13">
        <v>1813</v>
      </c>
      <c r="B1815" s="11" t="s">
        <v>38</v>
      </c>
      <c r="C1815" s="11" t="s">
        <v>104</v>
      </c>
    </row>
    <row r="1816" spans="1:3">
      <c r="A1816" s="12">
        <v>1814</v>
      </c>
      <c r="B1816" s="10" t="s">
        <v>41</v>
      </c>
      <c r="C1816" s="10" t="s">
        <v>77</v>
      </c>
    </row>
    <row r="1817" spans="1:3">
      <c r="A1817" s="13">
        <v>1815</v>
      </c>
      <c r="B1817" s="11" t="s">
        <v>41</v>
      </c>
      <c r="C1817" s="11" t="s">
        <v>78</v>
      </c>
    </row>
    <row r="1818" spans="1:3">
      <c r="A1818" s="12">
        <v>1816</v>
      </c>
      <c r="B1818" s="10" t="s">
        <v>38</v>
      </c>
      <c r="C1818" s="10" t="s">
        <v>105</v>
      </c>
    </row>
    <row r="1819" spans="1:3">
      <c r="A1819" s="13">
        <v>1817</v>
      </c>
      <c r="B1819" s="11" t="s">
        <v>41</v>
      </c>
      <c r="C1819" s="11" t="s">
        <v>79</v>
      </c>
    </row>
    <row r="1820" spans="1:3">
      <c r="A1820" s="12">
        <v>1818</v>
      </c>
      <c r="B1820" s="10" t="s">
        <v>36</v>
      </c>
      <c r="C1820" s="10" t="s">
        <v>80</v>
      </c>
    </row>
    <row r="1821" spans="1:3">
      <c r="A1821" s="13">
        <v>1819</v>
      </c>
      <c r="B1821" s="11" t="s">
        <v>41</v>
      </c>
      <c r="C1821" s="11" t="s">
        <v>99</v>
      </c>
    </row>
    <row r="1822" spans="1:3">
      <c r="A1822" s="12">
        <v>1820</v>
      </c>
      <c r="B1822" s="10" t="s">
        <v>33</v>
      </c>
      <c r="C1822" s="10" t="s">
        <v>81</v>
      </c>
    </row>
    <row r="1823" spans="1:3">
      <c r="A1823" s="13">
        <v>1821</v>
      </c>
      <c r="B1823" s="11" t="s">
        <v>36</v>
      </c>
      <c r="C1823" s="11" t="s">
        <v>82</v>
      </c>
    </row>
    <row r="1824" spans="1:3">
      <c r="A1824" s="12">
        <v>1822</v>
      </c>
      <c r="B1824" s="10" t="s">
        <v>45</v>
      </c>
      <c r="C1824" s="10" t="s">
        <v>83</v>
      </c>
    </row>
    <row r="1825" spans="1:3">
      <c r="A1825" s="13">
        <v>1823</v>
      </c>
      <c r="B1825" s="11" t="s">
        <v>45</v>
      </c>
      <c r="C1825" s="11" t="s">
        <v>84</v>
      </c>
    </row>
    <row r="1826" spans="1:3">
      <c r="A1826" s="12">
        <v>1824</v>
      </c>
      <c r="B1826" s="10" t="s">
        <v>41</v>
      </c>
      <c r="C1826" s="10" t="s">
        <v>85</v>
      </c>
    </row>
    <row r="1827" spans="1:3">
      <c r="A1827" s="13">
        <v>1825</v>
      </c>
      <c r="B1827" s="11" t="s">
        <v>38</v>
      </c>
      <c r="C1827" s="11" t="s">
        <v>86</v>
      </c>
    </row>
    <row r="1828" spans="1:3">
      <c r="A1828" s="12">
        <v>1826</v>
      </c>
      <c r="B1828" s="10" t="s">
        <v>33</v>
      </c>
      <c r="C1828" s="10" t="s">
        <v>100</v>
      </c>
    </row>
    <row r="1829" spans="1:3">
      <c r="A1829" s="13">
        <v>1827</v>
      </c>
      <c r="B1829" s="11" t="s">
        <v>41</v>
      </c>
      <c r="C1829" s="11" t="s">
        <v>87</v>
      </c>
    </row>
    <row r="1830" spans="1:3">
      <c r="A1830" s="12">
        <v>1828</v>
      </c>
      <c r="B1830" s="10" t="s">
        <v>38</v>
      </c>
      <c r="C1830" s="10" t="s">
        <v>88</v>
      </c>
    </row>
    <row r="1831" spans="1:3">
      <c r="A1831" s="13">
        <v>1829</v>
      </c>
      <c r="B1831" s="11" t="s">
        <v>45</v>
      </c>
      <c r="C1831" s="11" t="s">
        <v>89</v>
      </c>
    </row>
    <row r="1832" spans="1:3">
      <c r="A1832" s="12">
        <v>1830</v>
      </c>
      <c r="B1832" s="10" t="s">
        <v>33</v>
      </c>
      <c r="C1832" s="10" t="s">
        <v>90</v>
      </c>
    </row>
    <row r="1833" spans="1:3">
      <c r="A1833" s="13">
        <v>1831</v>
      </c>
      <c r="B1833" s="11" t="s">
        <v>41</v>
      </c>
      <c r="C1833" s="11" t="s">
        <v>91</v>
      </c>
    </row>
    <row r="1834" spans="1:3">
      <c r="A1834" s="12">
        <v>1832</v>
      </c>
      <c r="B1834" s="10" t="s">
        <v>45</v>
      </c>
      <c r="C1834" s="10" t="s">
        <v>92</v>
      </c>
    </row>
    <row r="1835" spans="1:3">
      <c r="A1835" s="13">
        <v>1833</v>
      </c>
      <c r="B1835" s="11" t="s">
        <v>33</v>
      </c>
      <c r="C1835" s="11" t="s">
        <v>93</v>
      </c>
    </row>
    <row r="1836" spans="1:3">
      <c r="A1836" s="12">
        <v>1834</v>
      </c>
      <c r="B1836" s="10" t="s">
        <v>45</v>
      </c>
      <c r="C1836" s="10" t="s">
        <v>94</v>
      </c>
    </row>
    <row r="1837" spans="1:3">
      <c r="A1837" s="13">
        <v>1835</v>
      </c>
      <c r="B1837" s="11" t="s">
        <v>33</v>
      </c>
      <c r="C1837" s="11" t="s">
        <v>95</v>
      </c>
    </row>
    <row r="1838" spans="1:3">
      <c r="A1838" s="12">
        <v>1836</v>
      </c>
      <c r="B1838" s="10" t="s">
        <v>33</v>
      </c>
      <c r="C1838" s="10" t="s">
        <v>96</v>
      </c>
    </row>
    <row r="1839" spans="1:3">
      <c r="A1839" s="13">
        <v>1837</v>
      </c>
      <c r="B1839" s="11" t="s">
        <v>38</v>
      </c>
      <c r="C1839" s="11" t="s">
        <v>101</v>
      </c>
    </row>
    <row r="1840" spans="1:3">
      <c r="A1840" s="12">
        <v>1838</v>
      </c>
      <c r="B1840" s="10" t="s">
        <v>41</v>
      </c>
      <c r="C1840" s="10" t="s">
        <v>97</v>
      </c>
    </row>
    <row r="1841" spans="1:3">
      <c r="A1841" s="13">
        <v>1839</v>
      </c>
      <c r="B1841" s="11" t="s">
        <v>33</v>
      </c>
      <c r="C1841" s="11" t="s">
        <v>34</v>
      </c>
    </row>
    <row r="1842" spans="1:3">
      <c r="A1842" s="12">
        <v>1840</v>
      </c>
      <c r="B1842" s="10" t="s">
        <v>36</v>
      </c>
      <c r="C1842" s="10" t="s">
        <v>37</v>
      </c>
    </row>
    <row r="1843" spans="1:3">
      <c r="A1843" s="13">
        <v>1841</v>
      </c>
      <c r="B1843" s="11" t="s">
        <v>38</v>
      </c>
      <c r="C1843" s="11" t="s">
        <v>39</v>
      </c>
    </row>
    <row r="1844" spans="1:3">
      <c r="A1844" s="12">
        <v>1842</v>
      </c>
      <c r="B1844" s="10" t="s">
        <v>41</v>
      </c>
      <c r="C1844" s="10" t="s">
        <v>42</v>
      </c>
    </row>
    <row r="1845" spans="1:3">
      <c r="A1845" s="13">
        <v>1843</v>
      </c>
      <c r="B1845" s="11" t="s">
        <v>41</v>
      </c>
      <c r="C1845" s="11" t="s">
        <v>43</v>
      </c>
    </row>
    <row r="1846" spans="1:3">
      <c r="A1846" s="12">
        <v>1844</v>
      </c>
      <c r="B1846" s="10" t="s">
        <v>38</v>
      </c>
      <c r="C1846" s="10" t="s">
        <v>44</v>
      </c>
    </row>
    <row r="1847" spans="1:3">
      <c r="A1847" s="13">
        <v>1845</v>
      </c>
      <c r="B1847" s="11" t="s">
        <v>38</v>
      </c>
      <c r="C1847" s="11" t="s">
        <v>102</v>
      </c>
    </row>
    <row r="1848" spans="1:3">
      <c r="A1848" s="12">
        <v>1846</v>
      </c>
      <c r="B1848" s="10" t="s">
        <v>45</v>
      </c>
      <c r="C1848" s="10" t="s">
        <v>46</v>
      </c>
    </row>
    <row r="1849" spans="1:3">
      <c r="A1849" s="13">
        <v>1847</v>
      </c>
      <c r="B1849" s="11" t="s">
        <v>45</v>
      </c>
      <c r="C1849" s="11" t="s">
        <v>47</v>
      </c>
    </row>
    <row r="1850" spans="1:3">
      <c r="A1850" s="12">
        <v>1848</v>
      </c>
      <c r="B1850" s="10" t="s">
        <v>45</v>
      </c>
      <c r="C1850" s="10" t="s">
        <v>48</v>
      </c>
    </row>
    <row r="1851" spans="1:3">
      <c r="A1851" s="13">
        <v>1849</v>
      </c>
      <c r="B1851" s="11" t="s">
        <v>38</v>
      </c>
      <c r="C1851" s="11" t="s">
        <v>49</v>
      </c>
    </row>
    <row r="1852" spans="1:3">
      <c r="A1852" s="12">
        <v>1850</v>
      </c>
      <c r="B1852" s="10" t="s">
        <v>41</v>
      </c>
      <c r="C1852" s="10" t="s">
        <v>98</v>
      </c>
    </row>
    <row r="1853" spans="1:3">
      <c r="A1853" s="13">
        <v>1851</v>
      </c>
      <c r="B1853" s="11" t="s">
        <v>45</v>
      </c>
      <c r="C1853" s="11" t="s">
        <v>50</v>
      </c>
    </row>
    <row r="1854" spans="1:3">
      <c r="A1854" s="12">
        <v>1852</v>
      </c>
      <c r="B1854" s="10" t="s">
        <v>33</v>
      </c>
      <c r="C1854" s="10" t="s">
        <v>51</v>
      </c>
    </row>
    <row r="1855" spans="1:3">
      <c r="A1855" s="13">
        <v>1853</v>
      </c>
      <c r="B1855" s="11" t="s">
        <v>45</v>
      </c>
      <c r="C1855" s="11" t="s">
        <v>53</v>
      </c>
    </row>
    <row r="1856" spans="1:3">
      <c r="A1856" s="12">
        <v>1854</v>
      </c>
      <c r="B1856" s="10" t="s">
        <v>38</v>
      </c>
      <c r="C1856" s="10" t="s">
        <v>54</v>
      </c>
    </row>
    <row r="1857" spans="1:3">
      <c r="A1857" s="13">
        <v>1855</v>
      </c>
      <c r="B1857" s="11" t="s">
        <v>41</v>
      </c>
      <c r="C1857" s="11" t="s">
        <v>55</v>
      </c>
    </row>
    <row r="1858" spans="1:3">
      <c r="A1858" s="12">
        <v>1856</v>
      </c>
      <c r="B1858" s="10" t="s">
        <v>38</v>
      </c>
      <c r="C1858" s="10" t="s">
        <v>56</v>
      </c>
    </row>
    <row r="1859" spans="1:3">
      <c r="A1859" s="13">
        <v>1857</v>
      </c>
      <c r="B1859" s="11" t="s">
        <v>41</v>
      </c>
      <c r="C1859" s="11" t="s">
        <v>57</v>
      </c>
    </row>
    <row r="1860" spans="1:3">
      <c r="A1860" s="12">
        <v>1858</v>
      </c>
      <c r="B1860" s="10" t="s">
        <v>38</v>
      </c>
      <c r="C1860" s="10" t="s">
        <v>58</v>
      </c>
    </row>
    <row r="1861" spans="1:3">
      <c r="A1861" s="13">
        <v>1859</v>
      </c>
      <c r="B1861" s="11" t="s">
        <v>41</v>
      </c>
      <c r="C1861" s="11" t="s">
        <v>59</v>
      </c>
    </row>
    <row r="1862" spans="1:3">
      <c r="A1862" s="12">
        <v>1860</v>
      </c>
      <c r="B1862" s="10" t="s">
        <v>38</v>
      </c>
      <c r="C1862" s="10" t="s">
        <v>103</v>
      </c>
    </row>
    <row r="1863" spans="1:3">
      <c r="A1863" s="13">
        <v>1861</v>
      </c>
      <c r="B1863" s="11" t="s">
        <v>33</v>
      </c>
      <c r="C1863" s="11" t="s">
        <v>60</v>
      </c>
    </row>
    <row r="1864" spans="1:3">
      <c r="A1864" s="12">
        <v>1862</v>
      </c>
      <c r="B1864" s="10" t="s">
        <v>33</v>
      </c>
      <c r="C1864" s="10" t="s">
        <v>61</v>
      </c>
    </row>
    <row r="1865" spans="1:3">
      <c r="A1865" s="13">
        <v>1863</v>
      </c>
      <c r="B1865" s="11" t="s">
        <v>41</v>
      </c>
      <c r="C1865" s="11" t="s">
        <v>62</v>
      </c>
    </row>
    <row r="1866" spans="1:3">
      <c r="A1866" s="12">
        <v>1864</v>
      </c>
      <c r="B1866" s="10" t="s">
        <v>36</v>
      </c>
      <c r="C1866" s="10" t="s">
        <v>64</v>
      </c>
    </row>
    <row r="1867" spans="1:3">
      <c r="A1867" s="13">
        <v>1865</v>
      </c>
      <c r="B1867" s="11" t="s">
        <v>41</v>
      </c>
      <c r="C1867" s="11" t="s">
        <v>65</v>
      </c>
    </row>
    <row r="1868" spans="1:3">
      <c r="A1868" s="12">
        <v>1866</v>
      </c>
      <c r="B1868" s="10" t="s">
        <v>38</v>
      </c>
      <c r="C1868" s="10" t="s">
        <v>66</v>
      </c>
    </row>
    <row r="1869" spans="1:3">
      <c r="A1869" s="13">
        <v>1867</v>
      </c>
      <c r="B1869" s="11" t="s">
        <v>41</v>
      </c>
      <c r="C1869" s="11" t="s">
        <v>67</v>
      </c>
    </row>
    <row r="1870" spans="1:3">
      <c r="A1870" s="12">
        <v>1868</v>
      </c>
      <c r="B1870" s="10" t="s">
        <v>41</v>
      </c>
      <c r="C1870" s="10" t="s">
        <v>68</v>
      </c>
    </row>
    <row r="1871" spans="1:3">
      <c r="A1871" s="13">
        <v>1869</v>
      </c>
      <c r="B1871" s="11" t="s">
        <v>41</v>
      </c>
      <c r="C1871" s="11" t="s">
        <v>69</v>
      </c>
    </row>
    <row r="1872" spans="1:3">
      <c r="A1872" s="12">
        <v>1870</v>
      </c>
      <c r="B1872" s="10" t="s">
        <v>36</v>
      </c>
      <c r="C1872" s="10" t="s">
        <v>70</v>
      </c>
    </row>
    <row r="1873" spans="1:3">
      <c r="A1873" s="13">
        <v>1871</v>
      </c>
      <c r="B1873" s="11" t="s">
        <v>45</v>
      </c>
      <c r="C1873" s="11" t="s">
        <v>71</v>
      </c>
    </row>
    <row r="1874" spans="1:3">
      <c r="A1874" s="12">
        <v>1872</v>
      </c>
      <c r="B1874" s="10" t="s">
        <v>45</v>
      </c>
      <c r="C1874" s="10" t="s">
        <v>72</v>
      </c>
    </row>
    <row r="1875" spans="1:3">
      <c r="A1875" s="13">
        <v>1873</v>
      </c>
      <c r="B1875" s="11" t="s">
        <v>41</v>
      </c>
      <c r="C1875" s="11" t="s">
        <v>73</v>
      </c>
    </row>
    <row r="1876" spans="1:3">
      <c r="A1876" s="12">
        <v>1874</v>
      </c>
      <c r="B1876" s="10" t="s">
        <v>41</v>
      </c>
      <c r="C1876" s="10" t="s">
        <v>74</v>
      </c>
    </row>
    <row r="1877" spans="1:3">
      <c r="A1877" s="13">
        <v>1875</v>
      </c>
      <c r="B1877" s="11" t="s">
        <v>33</v>
      </c>
      <c r="C1877" s="11" t="s">
        <v>75</v>
      </c>
    </row>
    <row r="1878" spans="1:3">
      <c r="A1878" s="12">
        <v>1876</v>
      </c>
      <c r="B1878" s="10" t="s">
        <v>36</v>
      </c>
      <c r="C1878" s="10" t="s">
        <v>76</v>
      </c>
    </row>
    <row r="1879" spans="1:3">
      <c r="A1879" s="13">
        <v>1877</v>
      </c>
      <c r="B1879" s="11" t="s">
        <v>38</v>
      </c>
      <c r="C1879" s="11" t="s">
        <v>104</v>
      </c>
    </row>
    <row r="1880" spans="1:3">
      <c r="A1880" s="12">
        <v>1878</v>
      </c>
      <c r="B1880" s="10" t="s">
        <v>41</v>
      </c>
      <c r="C1880" s="10" t="s">
        <v>77</v>
      </c>
    </row>
    <row r="1881" spans="1:3">
      <c r="A1881" s="13">
        <v>1879</v>
      </c>
      <c r="B1881" s="11" t="s">
        <v>41</v>
      </c>
      <c r="C1881" s="11" t="s">
        <v>78</v>
      </c>
    </row>
    <row r="1882" spans="1:3">
      <c r="A1882" s="12">
        <v>1880</v>
      </c>
      <c r="B1882" s="10" t="s">
        <v>38</v>
      </c>
      <c r="C1882" s="10" t="s">
        <v>105</v>
      </c>
    </row>
    <row r="1883" spans="1:3">
      <c r="A1883" s="13">
        <v>1881</v>
      </c>
      <c r="B1883" s="11" t="s">
        <v>41</v>
      </c>
      <c r="C1883" s="11" t="s">
        <v>79</v>
      </c>
    </row>
    <row r="1884" spans="1:3">
      <c r="A1884" s="12">
        <v>1882</v>
      </c>
      <c r="B1884" s="10" t="s">
        <v>36</v>
      </c>
      <c r="C1884" s="10" t="s">
        <v>80</v>
      </c>
    </row>
    <row r="1885" spans="1:3">
      <c r="A1885" s="13">
        <v>1883</v>
      </c>
      <c r="B1885" s="11" t="s">
        <v>41</v>
      </c>
      <c r="C1885" s="11" t="s">
        <v>99</v>
      </c>
    </row>
    <row r="1886" spans="1:3">
      <c r="A1886" s="12">
        <v>1884</v>
      </c>
      <c r="B1886" s="10" t="s">
        <v>33</v>
      </c>
      <c r="C1886" s="10" t="s">
        <v>81</v>
      </c>
    </row>
    <row r="1887" spans="1:3">
      <c r="A1887" s="13">
        <v>1885</v>
      </c>
      <c r="B1887" s="11" t="s">
        <v>36</v>
      </c>
      <c r="C1887" s="11" t="s">
        <v>82</v>
      </c>
    </row>
    <row r="1888" spans="1:3">
      <c r="A1888" s="12">
        <v>1886</v>
      </c>
      <c r="B1888" s="10" t="s">
        <v>45</v>
      </c>
      <c r="C1888" s="10" t="s">
        <v>83</v>
      </c>
    </row>
    <row r="1889" spans="1:3">
      <c r="A1889" s="13">
        <v>1887</v>
      </c>
      <c r="B1889" s="11" t="s">
        <v>45</v>
      </c>
      <c r="C1889" s="11" t="s">
        <v>84</v>
      </c>
    </row>
    <row r="1890" spans="1:3">
      <c r="A1890" s="12">
        <v>1888</v>
      </c>
      <c r="B1890" s="10" t="s">
        <v>41</v>
      </c>
      <c r="C1890" s="10" t="s">
        <v>85</v>
      </c>
    </row>
    <row r="1891" spans="1:3">
      <c r="A1891" s="13">
        <v>1889</v>
      </c>
      <c r="B1891" s="11" t="s">
        <v>38</v>
      </c>
      <c r="C1891" s="11" t="s">
        <v>86</v>
      </c>
    </row>
    <row r="1892" spans="1:3">
      <c r="A1892" s="12">
        <v>1890</v>
      </c>
      <c r="B1892" s="10" t="s">
        <v>33</v>
      </c>
      <c r="C1892" s="10" t="s">
        <v>100</v>
      </c>
    </row>
    <row r="1893" spans="1:3">
      <c r="A1893" s="13">
        <v>1891</v>
      </c>
      <c r="B1893" s="11" t="s">
        <v>41</v>
      </c>
      <c r="C1893" s="11" t="s">
        <v>87</v>
      </c>
    </row>
    <row r="1894" spans="1:3">
      <c r="A1894" s="12">
        <v>1892</v>
      </c>
      <c r="B1894" s="10" t="s">
        <v>38</v>
      </c>
      <c r="C1894" s="10" t="s">
        <v>88</v>
      </c>
    </row>
    <row r="1895" spans="1:3">
      <c r="A1895" s="13">
        <v>1893</v>
      </c>
      <c r="B1895" s="11" t="s">
        <v>45</v>
      </c>
      <c r="C1895" s="11" t="s">
        <v>89</v>
      </c>
    </row>
    <row r="1896" spans="1:3">
      <c r="A1896" s="12">
        <v>1894</v>
      </c>
      <c r="B1896" s="10" t="s">
        <v>33</v>
      </c>
      <c r="C1896" s="10" t="s">
        <v>90</v>
      </c>
    </row>
    <row r="1897" spans="1:3">
      <c r="A1897" s="13">
        <v>1895</v>
      </c>
      <c r="B1897" s="11" t="s">
        <v>41</v>
      </c>
      <c r="C1897" s="11" t="s">
        <v>91</v>
      </c>
    </row>
    <row r="1898" spans="1:3">
      <c r="A1898" s="12">
        <v>1896</v>
      </c>
      <c r="B1898" s="10" t="s">
        <v>45</v>
      </c>
      <c r="C1898" s="10" t="s">
        <v>92</v>
      </c>
    </row>
    <row r="1899" spans="1:3">
      <c r="A1899" s="13">
        <v>1897</v>
      </c>
      <c r="B1899" s="11" t="s">
        <v>33</v>
      </c>
      <c r="C1899" s="11" t="s">
        <v>93</v>
      </c>
    </row>
    <row r="1900" spans="1:3">
      <c r="A1900" s="12">
        <v>1898</v>
      </c>
      <c r="B1900" s="10" t="s">
        <v>45</v>
      </c>
      <c r="C1900" s="10" t="s">
        <v>94</v>
      </c>
    </row>
    <row r="1901" spans="1:3">
      <c r="A1901" s="13">
        <v>1899</v>
      </c>
      <c r="B1901" s="11" t="s">
        <v>33</v>
      </c>
      <c r="C1901" s="11" t="s">
        <v>95</v>
      </c>
    </row>
    <row r="1902" spans="1:3">
      <c r="A1902" s="12">
        <v>1900</v>
      </c>
      <c r="B1902" s="10" t="s">
        <v>33</v>
      </c>
      <c r="C1902" s="10" t="s">
        <v>96</v>
      </c>
    </row>
    <row r="1903" spans="1:3">
      <c r="A1903" s="13">
        <v>1901</v>
      </c>
      <c r="B1903" s="11" t="s">
        <v>38</v>
      </c>
      <c r="C1903" s="11" t="s">
        <v>101</v>
      </c>
    </row>
    <row r="1904" spans="1:3">
      <c r="A1904" s="12">
        <v>1902</v>
      </c>
      <c r="B1904" s="10" t="s">
        <v>41</v>
      </c>
      <c r="C1904" s="10" t="s">
        <v>97</v>
      </c>
    </row>
    <row r="1905" spans="1:3">
      <c r="A1905" s="13">
        <v>1903</v>
      </c>
      <c r="B1905" s="11" t="s">
        <v>33</v>
      </c>
      <c r="C1905" s="11" t="s">
        <v>34</v>
      </c>
    </row>
    <row r="1906" spans="1:3">
      <c r="A1906" s="12">
        <v>1904</v>
      </c>
      <c r="B1906" s="10" t="s">
        <v>36</v>
      </c>
      <c r="C1906" s="10" t="s">
        <v>37</v>
      </c>
    </row>
    <row r="1907" spans="1:3">
      <c r="A1907" s="13">
        <v>1905</v>
      </c>
      <c r="B1907" s="11" t="s">
        <v>38</v>
      </c>
      <c r="C1907" s="11" t="s">
        <v>39</v>
      </c>
    </row>
    <row r="1908" spans="1:3">
      <c r="A1908" s="12">
        <v>1906</v>
      </c>
      <c r="B1908" s="10" t="s">
        <v>41</v>
      </c>
      <c r="C1908" s="10" t="s">
        <v>42</v>
      </c>
    </row>
    <row r="1909" spans="1:3">
      <c r="A1909" s="13">
        <v>1907</v>
      </c>
      <c r="B1909" s="11" t="s">
        <v>41</v>
      </c>
      <c r="C1909" s="11" t="s">
        <v>43</v>
      </c>
    </row>
    <row r="1910" spans="1:3">
      <c r="A1910" s="12">
        <v>1908</v>
      </c>
      <c r="B1910" s="10" t="s">
        <v>38</v>
      </c>
      <c r="C1910" s="10" t="s">
        <v>44</v>
      </c>
    </row>
    <row r="1911" spans="1:3">
      <c r="A1911" s="13">
        <v>1909</v>
      </c>
      <c r="B1911" s="11" t="s">
        <v>38</v>
      </c>
      <c r="C1911" s="11" t="s">
        <v>102</v>
      </c>
    </row>
    <row r="1912" spans="1:3">
      <c r="A1912" s="12">
        <v>1910</v>
      </c>
      <c r="B1912" s="10" t="s">
        <v>45</v>
      </c>
      <c r="C1912" s="10" t="s">
        <v>46</v>
      </c>
    </row>
    <row r="1913" spans="1:3">
      <c r="A1913" s="13">
        <v>1911</v>
      </c>
      <c r="B1913" s="11" t="s">
        <v>45</v>
      </c>
      <c r="C1913" s="11" t="s">
        <v>47</v>
      </c>
    </row>
    <row r="1914" spans="1:3">
      <c r="A1914" s="12">
        <v>1912</v>
      </c>
      <c r="B1914" s="10" t="s">
        <v>45</v>
      </c>
      <c r="C1914" s="10" t="s">
        <v>48</v>
      </c>
    </row>
    <row r="1915" spans="1:3">
      <c r="A1915" s="13">
        <v>1913</v>
      </c>
      <c r="B1915" s="11" t="s">
        <v>38</v>
      </c>
      <c r="C1915" s="11" t="s">
        <v>49</v>
      </c>
    </row>
    <row r="1916" spans="1:3">
      <c r="A1916" s="12">
        <v>1914</v>
      </c>
      <c r="B1916" s="10" t="s">
        <v>41</v>
      </c>
      <c r="C1916" s="10" t="s">
        <v>98</v>
      </c>
    </row>
    <row r="1917" spans="1:3">
      <c r="A1917" s="13">
        <v>1915</v>
      </c>
      <c r="B1917" s="11" t="s">
        <v>45</v>
      </c>
      <c r="C1917" s="11" t="s">
        <v>50</v>
      </c>
    </row>
    <row r="1918" spans="1:3">
      <c r="A1918" s="12">
        <v>1916</v>
      </c>
      <c r="B1918" s="10" t="s">
        <v>33</v>
      </c>
      <c r="C1918" s="10" t="s">
        <v>51</v>
      </c>
    </row>
    <row r="1919" spans="1:3">
      <c r="A1919" s="13">
        <v>1917</v>
      </c>
      <c r="B1919" s="11" t="s">
        <v>45</v>
      </c>
      <c r="C1919" s="11" t="s">
        <v>53</v>
      </c>
    </row>
    <row r="1920" spans="1:3">
      <c r="A1920" s="12">
        <v>1918</v>
      </c>
      <c r="B1920" s="10" t="s">
        <v>38</v>
      </c>
      <c r="C1920" s="10" t="s">
        <v>54</v>
      </c>
    </row>
    <row r="1921" spans="1:3">
      <c r="A1921" s="13">
        <v>1919</v>
      </c>
      <c r="B1921" s="11" t="s">
        <v>41</v>
      </c>
      <c r="C1921" s="11" t="s">
        <v>55</v>
      </c>
    </row>
    <row r="1922" spans="1:3">
      <c r="A1922" s="12">
        <v>1920</v>
      </c>
      <c r="B1922" s="10" t="s">
        <v>38</v>
      </c>
      <c r="C1922" s="10" t="s">
        <v>56</v>
      </c>
    </row>
    <row r="1923" spans="1:3">
      <c r="A1923" s="13">
        <v>1921</v>
      </c>
      <c r="B1923" s="11" t="s">
        <v>41</v>
      </c>
      <c r="C1923" s="11" t="s">
        <v>57</v>
      </c>
    </row>
    <row r="1924" spans="1:3">
      <c r="A1924" s="12">
        <v>1922</v>
      </c>
      <c r="B1924" s="10" t="s">
        <v>38</v>
      </c>
      <c r="C1924" s="10" t="s">
        <v>58</v>
      </c>
    </row>
    <row r="1925" spans="1:3">
      <c r="A1925" s="13">
        <v>1923</v>
      </c>
      <c r="B1925" s="11" t="s">
        <v>41</v>
      </c>
      <c r="C1925" s="11" t="s">
        <v>59</v>
      </c>
    </row>
    <row r="1926" spans="1:3">
      <c r="A1926" s="12">
        <v>1924</v>
      </c>
      <c r="B1926" s="10" t="s">
        <v>38</v>
      </c>
      <c r="C1926" s="10" t="s">
        <v>103</v>
      </c>
    </row>
    <row r="1927" spans="1:3">
      <c r="A1927" s="13">
        <v>1925</v>
      </c>
      <c r="B1927" s="11" t="s">
        <v>33</v>
      </c>
      <c r="C1927" s="11" t="s">
        <v>60</v>
      </c>
    </row>
    <row r="1928" spans="1:3">
      <c r="A1928" s="12">
        <v>1926</v>
      </c>
      <c r="B1928" s="10" t="s">
        <v>33</v>
      </c>
      <c r="C1928" s="10" t="s">
        <v>61</v>
      </c>
    </row>
    <row r="1929" spans="1:3">
      <c r="A1929" s="13">
        <v>1927</v>
      </c>
      <c r="B1929" s="11" t="s">
        <v>41</v>
      </c>
      <c r="C1929" s="11" t="s">
        <v>62</v>
      </c>
    </row>
    <row r="1930" spans="1:3">
      <c r="A1930" s="12">
        <v>1928</v>
      </c>
      <c r="B1930" s="10" t="s">
        <v>36</v>
      </c>
      <c r="C1930" s="10" t="s">
        <v>64</v>
      </c>
    </row>
    <row r="1931" spans="1:3">
      <c r="A1931" s="13">
        <v>1929</v>
      </c>
      <c r="B1931" s="11" t="s">
        <v>41</v>
      </c>
      <c r="C1931" s="11" t="s">
        <v>65</v>
      </c>
    </row>
    <row r="1932" spans="1:3">
      <c r="A1932" s="12">
        <v>1930</v>
      </c>
      <c r="B1932" s="10" t="s">
        <v>38</v>
      </c>
      <c r="C1932" s="10" t="s">
        <v>66</v>
      </c>
    </row>
    <row r="1933" spans="1:3">
      <c r="A1933" s="13">
        <v>1931</v>
      </c>
      <c r="B1933" s="11" t="s">
        <v>41</v>
      </c>
      <c r="C1933" s="11" t="s">
        <v>67</v>
      </c>
    </row>
    <row r="1934" spans="1:3">
      <c r="A1934" s="12">
        <v>1932</v>
      </c>
      <c r="B1934" s="10" t="s">
        <v>41</v>
      </c>
      <c r="C1934" s="10" t="s">
        <v>68</v>
      </c>
    </row>
    <row r="1935" spans="1:3">
      <c r="A1935" s="13">
        <v>1933</v>
      </c>
      <c r="B1935" s="11" t="s">
        <v>41</v>
      </c>
      <c r="C1935" s="11" t="s">
        <v>69</v>
      </c>
    </row>
    <row r="1936" spans="1:3">
      <c r="A1936" s="12">
        <v>1934</v>
      </c>
      <c r="B1936" s="10" t="s">
        <v>36</v>
      </c>
      <c r="C1936" s="10" t="s">
        <v>70</v>
      </c>
    </row>
    <row r="1937" spans="1:3">
      <c r="A1937" s="13">
        <v>1935</v>
      </c>
      <c r="B1937" s="11" t="s">
        <v>45</v>
      </c>
      <c r="C1937" s="11" t="s">
        <v>71</v>
      </c>
    </row>
    <row r="1938" spans="1:3">
      <c r="A1938" s="12">
        <v>1936</v>
      </c>
      <c r="B1938" s="10" t="s">
        <v>45</v>
      </c>
      <c r="C1938" s="10" t="s">
        <v>72</v>
      </c>
    </row>
    <row r="1939" spans="1:3">
      <c r="A1939" s="13">
        <v>1937</v>
      </c>
      <c r="B1939" s="11" t="s">
        <v>41</v>
      </c>
      <c r="C1939" s="11" t="s">
        <v>73</v>
      </c>
    </row>
    <row r="1940" spans="1:3">
      <c r="A1940" s="12">
        <v>1938</v>
      </c>
      <c r="B1940" s="10" t="s">
        <v>41</v>
      </c>
      <c r="C1940" s="10" t="s">
        <v>74</v>
      </c>
    </row>
    <row r="1941" spans="1:3">
      <c r="A1941" s="13">
        <v>1939</v>
      </c>
      <c r="B1941" s="11" t="s">
        <v>33</v>
      </c>
      <c r="C1941" s="11" t="s">
        <v>75</v>
      </c>
    </row>
    <row r="1942" spans="1:3">
      <c r="A1942" s="12">
        <v>1940</v>
      </c>
      <c r="B1942" s="10" t="s">
        <v>36</v>
      </c>
      <c r="C1942" s="10" t="s">
        <v>76</v>
      </c>
    </row>
    <row r="1943" spans="1:3">
      <c r="A1943" s="13">
        <v>1941</v>
      </c>
      <c r="B1943" s="11" t="s">
        <v>38</v>
      </c>
      <c r="C1943" s="11" t="s">
        <v>104</v>
      </c>
    </row>
    <row r="1944" spans="1:3">
      <c r="A1944" s="12">
        <v>1942</v>
      </c>
      <c r="B1944" s="10" t="s">
        <v>41</v>
      </c>
      <c r="C1944" s="10" t="s">
        <v>77</v>
      </c>
    </row>
    <row r="1945" spans="1:3">
      <c r="A1945" s="13">
        <v>1943</v>
      </c>
      <c r="B1945" s="11" t="s">
        <v>41</v>
      </c>
      <c r="C1945" s="11" t="s">
        <v>78</v>
      </c>
    </row>
    <row r="1946" spans="1:3">
      <c r="A1946" s="12">
        <v>1944</v>
      </c>
      <c r="B1946" s="10" t="s">
        <v>38</v>
      </c>
      <c r="C1946" s="10" t="s">
        <v>105</v>
      </c>
    </row>
    <row r="1947" spans="1:3">
      <c r="A1947" s="13">
        <v>1945</v>
      </c>
      <c r="B1947" s="11" t="s">
        <v>41</v>
      </c>
      <c r="C1947" s="11" t="s">
        <v>79</v>
      </c>
    </row>
    <row r="1948" spans="1:3">
      <c r="A1948" s="12">
        <v>1946</v>
      </c>
      <c r="B1948" s="10" t="s">
        <v>36</v>
      </c>
      <c r="C1948" s="10" t="s">
        <v>80</v>
      </c>
    </row>
    <row r="1949" spans="1:3">
      <c r="A1949" s="13">
        <v>1947</v>
      </c>
      <c r="B1949" s="11" t="s">
        <v>41</v>
      </c>
      <c r="C1949" s="11" t="s">
        <v>99</v>
      </c>
    </row>
    <row r="1950" spans="1:3">
      <c r="A1950" s="12">
        <v>1948</v>
      </c>
      <c r="B1950" s="10" t="s">
        <v>33</v>
      </c>
      <c r="C1950" s="10" t="s">
        <v>81</v>
      </c>
    </row>
    <row r="1951" spans="1:3">
      <c r="A1951" s="13">
        <v>1949</v>
      </c>
      <c r="B1951" s="11" t="s">
        <v>36</v>
      </c>
      <c r="C1951" s="11" t="s">
        <v>82</v>
      </c>
    </row>
    <row r="1952" spans="1:3">
      <c r="A1952" s="12">
        <v>1950</v>
      </c>
      <c r="B1952" s="10" t="s">
        <v>45</v>
      </c>
      <c r="C1952" s="10" t="s">
        <v>83</v>
      </c>
    </row>
    <row r="1953" spans="1:3">
      <c r="A1953" s="13">
        <v>1951</v>
      </c>
      <c r="B1953" s="11" t="s">
        <v>45</v>
      </c>
      <c r="C1953" s="11" t="s">
        <v>84</v>
      </c>
    </row>
    <row r="1954" spans="1:3">
      <c r="A1954" s="12">
        <v>1952</v>
      </c>
      <c r="B1954" s="10" t="s">
        <v>41</v>
      </c>
      <c r="C1954" s="10" t="s">
        <v>85</v>
      </c>
    </row>
    <row r="1955" spans="1:3">
      <c r="A1955" s="13">
        <v>1953</v>
      </c>
      <c r="B1955" s="11" t="s">
        <v>38</v>
      </c>
      <c r="C1955" s="11" t="s">
        <v>86</v>
      </c>
    </row>
    <row r="1956" spans="1:3">
      <c r="A1956" s="12">
        <v>1954</v>
      </c>
      <c r="B1956" s="10" t="s">
        <v>33</v>
      </c>
      <c r="C1956" s="10" t="s">
        <v>100</v>
      </c>
    </row>
    <row r="1957" spans="1:3">
      <c r="A1957" s="13">
        <v>1955</v>
      </c>
      <c r="B1957" s="11" t="s">
        <v>41</v>
      </c>
      <c r="C1957" s="11" t="s">
        <v>87</v>
      </c>
    </row>
    <row r="1958" spans="1:3">
      <c r="A1958" s="12">
        <v>1956</v>
      </c>
      <c r="B1958" s="10" t="s">
        <v>38</v>
      </c>
      <c r="C1958" s="10" t="s">
        <v>88</v>
      </c>
    </row>
    <row r="1959" spans="1:3">
      <c r="A1959" s="13">
        <v>1957</v>
      </c>
      <c r="B1959" s="11" t="s">
        <v>45</v>
      </c>
      <c r="C1959" s="11" t="s">
        <v>89</v>
      </c>
    </row>
    <row r="1960" spans="1:3">
      <c r="A1960" s="12">
        <v>1958</v>
      </c>
      <c r="B1960" s="10" t="s">
        <v>33</v>
      </c>
      <c r="C1960" s="10" t="s">
        <v>90</v>
      </c>
    </row>
    <row r="1961" spans="1:3">
      <c r="A1961" s="13">
        <v>1959</v>
      </c>
      <c r="B1961" s="11" t="s">
        <v>41</v>
      </c>
      <c r="C1961" s="11" t="s">
        <v>91</v>
      </c>
    </row>
    <row r="1962" spans="1:3">
      <c r="A1962" s="12">
        <v>1960</v>
      </c>
      <c r="B1962" s="10" t="s">
        <v>45</v>
      </c>
      <c r="C1962" s="10" t="s">
        <v>92</v>
      </c>
    </row>
    <row r="1963" spans="1:3">
      <c r="A1963" s="13">
        <v>1961</v>
      </c>
      <c r="B1963" s="11" t="s">
        <v>33</v>
      </c>
      <c r="C1963" s="11" t="s">
        <v>93</v>
      </c>
    </row>
    <row r="1964" spans="1:3">
      <c r="A1964" s="12">
        <v>1962</v>
      </c>
      <c r="B1964" s="10" t="s">
        <v>45</v>
      </c>
      <c r="C1964" s="10" t="s">
        <v>94</v>
      </c>
    </row>
    <row r="1965" spans="1:3">
      <c r="A1965" s="13">
        <v>1963</v>
      </c>
      <c r="B1965" s="11" t="s">
        <v>33</v>
      </c>
      <c r="C1965" s="11" t="s">
        <v>95</v>
      </c>
    </row>
    <row r="1966" spans="1:3">
      <c r="A1966" s="12">
        <v>1964</v>
      </c>
      <c r="B1966" s="10" t="s">
        <v>33</v>
      </c>
      <c r="C1966" s="10" t="s">
        <v>96</v>
      </c>
    </row>
    <row r="1967" spans="1:3">
      <c r="A1967" s="13">
        <v>1965</v>
      </c>
      <c r="B1967" s="11" t="s">
        <v>38</v>
      </c>
      <c r="C1967" s="11" t="s">
        <v>101</v>
      </c>
    </row>
    <row r="1968" spans="1:3">
      <c r="A1968" s="12">
        <v>1966</v>
      </c>
      <c r="B1968" s="10" t="s">
        <v>41</v>
      </c>
      <c r="C1968" s="10" t="s">
        <v>97</v>
      </c>
    </row>
    <row r="1969" spans="1:3">
      <c r="A1969" s="13">
        <v>1967</v>
      </c>
      <c r="B1969" s="11" t="s">
        <v>33</v>
      </c>
      <c r="C1969" s="11" t="s">
        <v>34</v>
      </c>
    </row>
    <row r="1970" spans="1:3">
      <c r="A1970" s="12">
        <v>1968</v>
      </c>
      <c r="B1970" s="10" t="s">
        <v>36</v>
      </c>
      <c r="C1970" s="10" t="s">
        <v>37</v>
      </c>
    </row>
    <row r="1971" spans="1:3">
      <c r="A1971" s="13">
        <v>1969</v>
      </c>
      <c r="B1971" s="11" t="s">
        <v>38</v>
      </c>
      <c r="C1971" s="11" t="s">
        <v>39</v>
      </c>
    </row>
    <row r="1972" spans="1:3">
      <c r="A1972" s="12">
        <v>1970</v>
      </c>
      <c r="B1972" s="10" t="s">
        <v>41</v>
      </c>
      <c r="C1972" s="10" t="s">
        <v>42</v>
      </c>
    </row>
    <row r="1973" spans="1:3">
      <c r="A1973" s="13">
        <v>1971</v>
      </c>
      <c r="B1973" s="11" t="s">
        <v>41</v>
      </c>
      <c r="C1973" s="11" t="s">
        <v>43</v>
      </c>
    </row>
    <row r="1974" spans="1:3">
      <c r="A1974" s="12">
        <v>1972</v>
      </c>
      <c r="B1974" s="10" t="s">
        <v>38</v>
      </c>
      <c r="C1974" s="10" t="s">
        <v>44</v>
      </c>
    </row>
    <row r="1975" spans="1:3">
      <c r="A1975" s="13">
        <v>1973</v>
      </c>
      <c r="B1975" s="11" t="s">
        <v>38</v>
      </c>
      <c r="C1975" s="11" t="s">
        <v>102</v>
      </c>
    </row>
    <row r="1976" spans="1:3">
      <c r="A1976" s="12">
        <v>1974</v>
      </c>
      <c r="B1976" s="10" t="s">
        <v>45</v>
      </c>
      <c r="C1976" s="10" t="s">
        <v>46</v>
      </c>
    </row>
    <row r="1977" spans="1:3">
      <c r="A1977" s="13">
        <v>1975</v>
      </c>
      <c r="B1977" s="11" t="s">
        <v>45</v>
      </c>
      <c r="C1977" s="11" t="s">
        <v>47</v>
      </c>
    </row>
    <row r="1978" spans="1:3">
      <c r="A1978" s="12">
        <v>1976</v>
      </c>
      <c r="B1978" s="10" t="s">
        <v>45</v>
      </c>
      <c r="C1978" s="10" t="s">
        <v>48</v>
      </c>
    </row>
    <row r="1979" spans="1:3">
      <c r="A1979" s="13">
        <v>1977</v>
      </c>
      <c r="B1979" s="11" t="s">
        <v>38</v>
      </c>
      <c r="C1979" s="11" t="s">
        <v>49</v>
      </c>
    </row>
    <row r="1980" spans="1:3">
      <c r="A1980" s="12">
        <v>1978</v>
      </c>
      <c r="B1980" s="10" t="s">
        <v>41</v>
      </c>
      <c r="C1980" s="10" t="s">
        <v>98</v>
      </c>
    </row>
    <row r="1981" spans="1:3">
      <c r="A1981" s="13">
        <v>1979</v>
      </c>
      <c r="B1981" s="11" t="s">
        <v>45</v>
      </c>
      <c r="C1981" s="11" t="s">
        <v>50</v>
      </c>
    </row>
    <row r="1982" spans="1:3">
      <c r="A1982" s="12">
        <v>1980</v>
      </c>
      <c r="B1982" s="10" t="s">
        <v>33</v>
      </c>
      <c r="C1982" s="10" t="s">
        <v>51</v>
      </c>
    </row>
    <row r="1983" spans="1:3">
      <c r="A1983" s="13">
        <v>1981</v>
      </c>
      <c r="B1983" s="11" t="s">
        <v>45</v>
      </c>
      <c r="C1983" s="11" t="s">
        <v>53</v>
      </c>
    </row>
    <row r="1984" spans="1:3">
      <c r="A1984" s="12">
        <v>1982</v>
      </c>
      <c r="B1984" s="10" t="s">
        <v>38</v>
      </c>
      <c r="C1984" s="10" t="s">
        <v>54</v>
      </c>
    </row>
    <row r="1985" spans="1:3">
      <c r="A1985" s="13">
        <v>1983</v>
      </c>
      <c r="B1985" s="11" t="s">
        <v>41</v>
      </c>
      <c r="C1985" s="11" t="s">
        <v>55</v>
      </c>
    </row>
    <row r="1986" spans="1:3">
      <c r="A1986" s="12">
        <v>1984</v>
      </c>
      <c r="B1986" s="10" t="s">
        <v>38</v>
      </c>
      <c r="C1986" s="10" t="s">
        <v>56</v>
      </c>
    </row>
    <row r="1987" spans="1:3">
      <c r="A1987" s="13">
        <v>1985</v>
      </c>
      <c r="B1987" s="11" t="s">
        <v>41</v>
      </c>
      <c r="C1987" s="11" t="s">
        <v>57</v>
      </c>
    </row>
    <row r="1988" spans="1:3">
      <c r="A1988" s="12">
        <v>1986</v>
      </c>
      <c r="B1988" s="10" t="s">
        <v>38</v>
      </c>
      <c r="C1988" s="10" t="s">
        <v>58</v>
      </c>
    </row>
    <row r="1989" spans="1:3">
      <c r="A1989" s="13">
        <v>1987</v>
      </c>
      <c r="B1989" s="11" t="s">
        <v>41</v>
      </c>
      <c r="C1989" s="11" t="s">
        <v>59</v>
      </c>
    </row>
    <row r="1990" spans="1:3">
      <c r="A1990" s="12">
        <v>1988</v>
      </c>
      <c r="B1990" s="10" t="s">
        <v>38</v>
      </c>
      <c r="C1990" s="10" t="s">
        <v>103</v>
      </c>
    </row>
    <row r="1991" spans="1:3">
      <c r="A1991" s="13">
        <v>1989</v>
      </c>
      <c r="B1991" s="11" t="s">
        <v>33</v>
      </c>
      <c r="C1991" s="11" t="s">
        <v>60</v>
      </c>
    </row>
    <row r="1992" spans="1:3">
      <c r="A1992" s="12">
        <v>1990</v>
      </c>
      <c r="B1992" s="10" t="s">
        <v>33</v>
      </c>
      <c r="C1992" s="10" t="s">
        <v>61</v>
      </c>
    </row>
    <row r="1993" spans="1:3">
      <c r="A1993" s="13">
        <v>1991</v>
      </c>
      <c r="B1993" s="11" t="s">
        <v>41</v>
      </c>
      <c r="C1993" s="11" t="s">
        <v>62</v>
      </c>
    </row>
    <row r="1994" spans="1:3">
      <c r="A1994" s="12">
        <v>1992</v>
      </c>
      <c r="B1994" s="10" t="s">
        <v>36</v>
      </c>
      <c r="C1994" s="10" t="s">
        <v>64</v>
      </c>
    </row>
    <row r="1995" spans="1:3">
      <c r="A1995" s="13">
        <v>1993</v>
      </c>
      <c r="B1995" s="11" t="s">
        <v>41</v>
      </c>
      <c r="C1995" s="11" t="s">
        <v>65</v>
      </c>
    </row>
    <row r="1996" spans="1:3">
      <c r="A1996" s="12">
        <v>1994</v>
      </c>
      <c r="B1996" s="10" t="s">
        <v>38</v>
      </c>
      <c r="C1996" s="10" t="s">
        <v>66</v>
      </c>
    </row>
    <row r="1997" spans="1:3">
      <c r="A1997" s="13">
        <v>1995</v>
      </c>
      <c r="B1997" s="11" t="s">
        <v>41</v>
      </c>
      <c r="C1997" s="11" t="s">
        <v>67</v>
      </c>
    </row>
    <row r="1998" spans="1:3">
      <c r="A1998" s="12">
        <v>1996</v>
      </c>
      <c r="B1998" s="10" t="s">
        <v>41</v>
      </c>
      <c r="C1998" s="10" t="s">
        <v>68</v>
      </c>
    </row>
    <row r="1999" spans="1:3">
      <c r="A1999" s="13">
        <v>1997</v>
      </c>
      <c r="B1999" s="11" t="s">
        <v>41</v>
      </c>
      <c r="C1999" s="11" t="s">
        <v>69</v>
      </c>
    </row>
    <row r="2000" spans="1:3">
      <c r="A2000" s="12">
        <v>1998</v>
      </c>
      <c r="B2000" s="10" t="s">
        <v>36</v>
      </c>
      <c r="C2000" s="10" t="s">
        <v>70</v>
      </c>
    </row>
    <row r="2001" spans="1:3">
      <c r="A2001" s="13">
        <v>1999</v>
      </c>
      <c r="B2001" s="11" t="s">
        <v>45</v>
      </c>
      <c r="C2001" s="11" t="s">
        <v>71</v>
      </c>
    </row>
    <row r="2002" spans="1:3">
      <c r="A2002" s="12">
        <v>2000</v>
      </c>
      <c r="B2002" s="10" t="s">
        <v>45</v>
      </c>
      <c r="C2002" s="10" t="s">
        <v>72</v>
      </c>
    </row>
    <row r="2003" spans="1:3">
      <c r="A2003" s="13">
        <v>2001</v>
      </c>
      <c r="B2003" s="11" t="s">
        <v>41</v>
      </c>
      <c r="C2003" s="11" t="s">
        <v>73</v>
      </c>
    </row>
    <row r="2004" spans="1:3">
      <c r="A2004" s="12">
        <v>2002</v>
      </c>
      <c r="B2004" s="10" t="s">
        <v>41</v>
      </c>
      <c r="C2004" s="10" t="s">
        <v>74</v>
      </c>
    </row>
    <row r="2005" spans="1:3">
      <c r="A2005" s="13">
        <v>2003</v>
      </c>
      <c r="B2005" s="11" t="s">
        <v>33</v>
      </c>
      <c r="C2005" s="11" t="s">
        <v>75</v>
      </c>
    </row>
    <row r="2006" spans="1:3">
      <c r="A2006" s="12">
        <v>2004</v>
      </c>
      <c r="B2006" s="10" t="s">
        <v>36</v>
      </c>
      <c r="C2006" s="10" t="s">
        <v>76</v>
      </c>
    </row>
    <row r="2007" spans="1:3">
      <c r="A2007" s="13">
        <v>2005</v>
      </c>
      <c r="B2007" s="11" t="s">
        <v>38</v>
      </c>
      <c r="C2007" s="11" t="s">
        <v>104</v>
      </c>
    </row>
    <row r="2008" spans="1:3">
      <c r="A2008" s="12">
        <v>2006</v>
      </c>
      <c r="B2008" s="10" t="s">
        <v>41</v>
      </c>
      <c r="C2008" s="10" t="s">
        <v>77</v>
      </c>
    </row>
    <row r="2009" spans="1:3">
      <c r="A2009" s="13">
        <v>2007</v>
      </c>
      <c r="B2009" s="11" t="s">
        <v>41</v>
      </c>
      <c r="C2009" s="11" t="s">
        <v>78</v>
      </c>
    </row>
    <row r="2010" spans="1:3">
      <c r="A2010" s="12">
        <v>2008</v>
      </c>
      <c r="B2010" s="10" t="s">
        <v>38</v>
      </c>
      <c r="C2010" s="10" t="s">
        <v>105</v>
      </c>
    </row>
    <row r="2011" spans="1:3">
      <c r="A2011" s="13">
        <v>2009</v>
      </c>
      <c r="B2011" s="11" t="s">
        <v>41</v>
      </c>
      <c r="C2011" s="11" t="s">
        <v>79</v>
      </c>
    </row>
    <row r="2012" spans="1:3">
      <c r="A2012" s="12">
        <v>2010</v>
      </c>
      <c r="B2012" s="10" t="s">
        <v>36</v>
      </c>
      <c r="C2012" s="10" t="s">
        <v>80</v>
      </c>
    </row>
    <row r="2013" spans="1:3">
      <c r="A2013" s="13">
        <v>2011</v>
      </c>
      <c r="B2013" s="11" t="s">
        <v>41</v>
      </c>
      <c r="C2013" s="11" t="s">
        <v>99</v>
      </c>
    </row>
    <row r="2014" spans="1:3">
      <c r="A2014" s="12">
        <v>2012</v>
      </c>
      <c r="B2014" s="10" t="s">
        <v>33</v>
      </c>
      <c r="C2014" s="10" t="s">
        <v>81</v>
      </c>
    </row>
    <row r="2015" spans="1:3">
      <c r="A2015" s="13">
        <v>2013</v>
      </c>
      <c r="B2015" s="11" t="s">
        <v>36</v>
      </c>
      <c r="C2015" s="11" t="s">
        <v>82</v>
      </c>
    </row>
    <row r="2016" spans="1:3">
      <c r="A2016" s="12">
        <v>2014</v>
      </c>
      <c r="B2016" s="10" t="s">
        <v>45</v>
      </c>
      <c r="C2016" s="10" t="s">
        <v>83</v>
      </c>
    </row>
    <row r="2017" spans="1:3">
      <c r="A2017" s="13">
        <v>2015</v>
      </c>
      <c r="B2017" s="11" t="s">
        <v>45</v>
      </c>
      <c r="C2017" s="11" t="s">
        <v>84</v>
      </c>
    </row>
    <row r="2018" spans="1:3">
      <c r="A2018" s="12">
        <v>2016</v>
      </c>
      <c r="B2018" s="10" t="s">
        <v>41</v>
      </c>
      <c r="C2018" s="10" t="s">
        <v>85</v>
      </c>
    </row>
    <row r="2019" spans="1:3">
      <c r="A2019" s="13">
        <v>2017</v>
      </c>
      <c r="B2019" s="11" t="s">
        <v>38</v>
      </c>
      <c r="C2019" s="11" t="s">
        <v>86</v>
      </c>
    </row>
    <row r="2020" spans="1:3">
      <c r="A2020" s="12">
        <v>2018</v>
      </c>
      <c r="B2020" s="10" t="s">
        <v>33</v>
      </c>
      <c r="C2020" s="10" t="s">
        <v>100</v>
      </c>
    </row>
    <row r="2021" spans="1:3">
      <c r="A2021" s="13">
        <v>2019</v>
      </c>
      <c r="B2021" s="11" t="s">
        <v>41</v>
      </c>
      <c r="C2021" s="11" t="s">
        <v>87</v>
      </c>
    </row>
    <row r="2022" spans="1:3">
      <c r="A2022" s="12">
        <v>2020</v>
      </c>
      <c r="B2022" s="10" t="s">
        <v>38</v>
      </c>
      <c r="C2022" s="10" t="s">
        <v>88</v>
      </c>
    </row>
    <row r="2023" spans="1:3">
      <c r="A2023" s="13">
        <v>2021</v>
      </c>
      <c r="B2023" s="11" t="s">
        <v>45</v>
      </c>
      <c r="C2023" s="11" t="s">
        <v>89</v>
      </c>
    </row>
    <row r="2024" spans="1:3">
      <c r="A2024" s="12">
        <v>2022</v>
      </c>
      <c r="B2024" s="10" t="s">
        <v>33</v>
      </c>
      <c r="C2024" s="10" t="s">
        <v>90</v>
      </c>
    </row>
    <row r="2025" spans="1:3">
      <c r="A2025" s="13">
        <v>2023</v>
      </c>
      <c r="B2025" s="11" t="s">
        <v>41</v>
      </c>
      <c r="C2025" s="11" t="s">
        <v>91</v>
      </c>
    </row>
    <row r="2026" spans="1:3">
      <c r="A2026" s="12">
        <v>2024</v>
      </c>
      <c r="B2026" s="10" t="s">
        <v>45</v>
      </c>
      <c r="C2026" s="10" t="s">
        <v>92</v>
      </c>
    </row>
    <row r="2027" spans="1:3">
      <c r="A2027" s="13">
        <v>2025</v>
      </c>
      <c r="B2027" s="11" t="s">
        <v>33</v>
      </c>
      <c r="C2027" s="11" t="s">
        <v>93</v>
      </c>
    </row>
    <row r="2028" spans="1:3">
      <c r="A2028" s="12">
        <v>2026</v>
      </c>
      <c r="B2028" s="10" t="s">
        <v>45</v>
      </c>
      <c r="C2028" s="10" t="s">
        <v>94</v>
      </c>
    </row>
    <row r="2029" spans="1:3">
      <c r="A2029" s="13">
        <v>2027</v>
      </c>
      <c r="B2029" s="11" t="s">
        <v>33</v>
      </c>
      <c r="C2029" s="11" t="s">
        <v>95</v>
      </c>
    </row>
    <row r="2030" spans="1:3">
      <c r="A2030" s="12">
        <v>2028</v>
      </c>
      <c r="B2030" s="10" t="s">
        <v>33</v>
      </c>
      <c r="C2030" s="10" t="s">
        <v>96</v>
      </c>
    </row>
    <row r="2031" spans="1:3">
      <c r="A2031" s="13">
        <v>2029</v>
      </c>
      <c r="B2031" s="11" t="s">
        <v>38</v>
      </c>
      <c r="C2031" s="11" t="s">
        <v>101</v>
      </c>
    </row>
    <row r="2032" spans="1:3">
      <c r="A2032" s="12">
        <v>2030</v>
      </c>
      <c r="B2032" s="10" t="s">
        <v>41</v>
      </c>
      <c r="C2032" s="10" t="s">
        <v>97</v>
      </c>
    </row>
    <row r="2033" spans="1:3">
      <c r="A2033" s="13">
        <v>2031</v>
      </c>
      <c r="B2033" s="11" t="s">
        <v>33</v>
      </c>
      <c r="C2033" s="11" t="s">
        <v>34</v>
      </c>
    </row>
    <row r="2034" spans="1:3">
      <c r="A2034" s="12">
        <v>2032</v>
      </c>
      <c r="B2034" s="10" t="s">
        <v>36</v>
      </c>
      <c r="C2034" s="10" t="s">
        <v>37</v>
      </c>
    </row>
    <row r="2035" spans="1:3">
      <c r="A2035" s="13">
        <v>2033</v>
      </c>
      <c r="B2035" s="11" t="s">
        <v>38</v>
      </c>
      <c r="C2035" s="11" t="s">
        <v>39</v>
      </c>
    </row>
    <row r="2036" spans="1:3">
      <c r="A2036" s="12">
        <v>2034</v>
      </c>
      <c r="B2036" s="10" t="s">
        <v>41</v>
      </c>
      <c r="C2036" s="10" t="s">
        <v>42</v>
      </c>
    </row>
    <row r="2037" spans="1:3">
      <c r="A2037" s="13">
        <v>2035</v>
      </c>
      <c r="B2037" s="11" t="s">
        <v>41</v>
      </c>
      <c r="C2037" s="11" t="s">
        <v>43</v>
      </c>
    </row>
    <row r="2038" spans="1:3">
      <c r="A2038" s="12">
        <v>2036</v>
      </c>
      <c r="B2038" s="10" t="s">
        <v>38</v>
      </c>
      <c r="C2038" s="10" t="s">
        <v>44</v>
      </c>
    </row>
    <row r="2039" spans="1:3">
      <c r="A2039" s="13">
        <v>2037</v>
      </c>
      <c r="B2039" s="11" t="s">
        <v>38</v>
      </c>
      <c r="C2039" s="11" t="s">
        <v>102</v>
      </c>
    </row>
    <row r="2040" spans="1:3">
      <c r="A2040" s="12">
        <v>2038</v>
      </c>
      <c r="B2040" s="10" t="s">
        <v>45</v>
      </c>
      <c r="C2040" s="10" t="s">
        <v>46</v>
      </c>
    </row>
    <row r="2041" spans="1:3">
      <c r="A2041" s="13">
        <v>2039</v>
      </c>
      <c r="B2041" s="11" t="s">
        <v>45</v>
      </c>
      <c r="C2041" s="11" t="s">
        <v>47</v>
      </c>
    </row>
    <row r="2042" spans="1:3">
      <c r="A2042" s="12">
        <v>2040</v>
      </c>
      <c r="B2042" s="10" t="s">
        <v>45</v>
      </c>
      <c r="C2042" s="10" t="s">
        <v>48</v>
      </c>
    </row>
    <row r="2043" spans="1:3">
      <c r="A2043" s="13">
        <v>2041</v>
      </c>
      <c r="B2043" s="11" t="s">
        <v>38</v>
      </c>
      <c r="C2043" s="11" t="s">
        <v>49</v>
      </c>
    </row>
    <row r="2044" spans="1:3">
      <c r="A2044" s="12">
        <v>2042</v>
      </c>
      <c r="B2044" s="10" t="s">
        <v>41</v>
      </c>
      <c r="C2044" s="10" t="s">
        <v>98</v>
      </c>
    </row>
    <row r="2045" spans="1:3">
      <c r="A2045" s="13">
        <v>2043</v>
      </c>
      <c r="B2045" s="11" t="s">
        <v>45</v>
      </c>
      <c r="C2045" s="11" t="s">
        <v>50</v>
      </c>
    </row>
    <row r="2046" spans="1:3">
      <c r="A2046" s="12">
        <v>2044</v>
      </c>
      <c r="B2046" s="10" t="s">
        <v>33</v>
      </c>
      <c r="C2046" s="10" t="s">
        <v>51</v>
      </c>
    </row>
    <row r="2047" spans="1:3">
      <c r="A2047" s="13">
        <v>2045</v>
      </c>
      <c r="B2047" s="11" t="s">
        <v>45</v>
      </c>
      <c r="C2047" s="11" t="s">
        <v>53</v>
      </c>
    </row>
    <row r="2048" spans="1:3">
      <c r="A2048" s="12">
        <v>2046</v>
      </c>
      <c r="B2048" s="10" t="s">
        <v>38</v>
      </c>
      <c r="C2048" s="10" t="s">
        <v>54</v>
      </c>
    </row>
    <row r="2049" spans="1:3">
      <c r="A2049" s="13">
        <v>2047</v>
      </c>
      <c r="B2049" s="11" t="s">
        <v>41</v>
      </c>
      <c r="C2049" s="11" t="s">
        <v>55</v>
      </c>
    </row>
    <row r="2050" spans="1:3">
      <c r="A2050" s="12">
        <v>2048</v>
      </c>
      <c r="B2050" s="10" t="s">
        <v>38</v>
      </c>
      <c r="C2050" s="10" t="s">
        <v>56</v>
      </c>
    </row>
    <row r="2051" spans="1:3">
      <c r="A2051" s="13">
        <v>2049</v>
      </c>
      <c r="B2051" s="11" t="s">
        <v>41</v>
      </c>
      <c r="C2051" s="11" t="s">
        <v>57</v>
      </c>
    </row>
    <row r="2052" spans="1:3">
      <c r="A2052" s="12">
        <v>2050</v>
      </c>
      <c r="B2052" s="10" t="s">
        <v>38</v>
      </c>
      <c r="C2052" s="10" t="s">
        <v>58</v>
      </c>
    </row>
    <row r="2053" spans="1:3">
      <c r="A2053" s="13">
        <v>2051</v>
      </c>
      <c r="B2053" s="11" t="s">
        <v>41</v>
      </c>
      <c r="C2053" s="11" t="s">
        <v>59</v>
      </c>
    </row>
    <row r="2054" spans="1:3">
      <c r="A2054" s="12">
        <v>2052</v>
      </c>
      <c r="B2054" s="10" t="s">
        <v>38</v>
      </c>
      <c r="C2054" s="10" t="s">
        <v>103</v>
      </c>
    </row>
    <row r="2055" spans="1:3">
      <c r="A2055" s="13">
        <v>2053</v>
      </c>
      <c r="B2055" s="11" t="s">
        <v>33</v>
      </c>
      <c r="C2055" s="11" t="s">
        <v>60</v>
      </c>
    </row>
    <row r="2056" spans="1:3">
      <c r="A2056" s="12">
        <v>2054</v>
      </c>
      <c r="B2056" s="10" t="s">
        <v>33</v>
      </c>
      <c r="C2056" s="10" t="s">
        <v>61</v>
      </c>
    </row>
    <row r="2057" spans="1:3">
      <c r="A2057" s="13">
        <v>2055</v>
      </c>
      <c r="B2057" s="11" t="s">
        <v>41</v>
      </c>
      <c r="C2057" s="11" t="s">
        <v>62</v>
      </c>
    </row>
    <row r="2058" spans="1:3">
      <c r="A2058" s="12">
        <v>2056</v>
      </c>
      <c r="B2058" s="10" t="s">
        <v>36</v>
      </c>
      <c r="C2058" s="10" t="s">
        <v>64</v>
      </c>
    </row>
    <row r="2059" spans="1:3">
      <c r="A2059" s="13">
        <v>2057</v>
      </c>
      <c r="B2059" s="11" t="s">
        <v>41</v>
      </c>
      <c r="C2059" s="11" t="s">
        <v>65</v>
      </c>
    </row>
    <row r="2060" spans="1:3">
      <c r="A2060" s="12">
        <v>2058</v>
      </c>
      <c r="B2060" s="10" t="s">
        <v>38</v>
      </c>
      <c r="C2060" s="10" t="s">
        <v>66</v>
      </c>
    </row>
    <row r="2061" spans="1:3">
      <c r="A2061" s="13">
        <v>2059</v>
      </c>
      <c r="B2061" s="11" t="s">
        <v>41</v>
      </c>
      <c r="C2061" s="11" t="s">
        <v>67</v>
      </c>
    </row>
    <row r="2062" spans="1:3">
      <c r="A2062" s="12">
        <v>2060</v>
      </c>
      <c r="B2062" s="10" t="s">
        <v>41</v>
      </c>
      <c r="C2062" s="10" t="s">
        <v>68</v>
      </c>
    </row>
    <row r="2063" spans="1:3">
      <c r="A2063" s="13">
        <v>2061</v>
      </c>
      <c r="B2063" s="11" t="s">
        <v>41</v>
      </c>
      <c r="C2063" s="11" t="s">
        <v>69</v>
      </c>
    </row>
    <row r="2064" spans="1:3">
      <c r="A2064" s="12">
        <v>2062</v>
      </c>
      <c r="B2064" s="10" t="s">
        <v>36</v>
      </c>
      <c r="C2064" s="10" t="s">
        <v>70</v>
      </c>
    </row>
    <row r="2065" spans="1:3">
      <c r="A2065" s="13">
        <v>2063</v>
      </c>
      <c r="B2065" s="11" t="s">
        <v>45</v>
      </c>
      <c r="C2065" s="11" t="s">
        <v>71</v>
      </c>
    </row>
    <row r="2066" spans="1:3">
      <c r="A2066" s="12">
        <v>2064</v>
      </c>
      <c r="B2066" s="10" t="s">
        <v>45</v>
      </c>
      <c r="C2066" s="10" t="s">
        <v>72</v>
      </c>
    </row>
    <row r="2067" spans="1:3">
      <c r="A2067" s="13">
        <v>2065</v>
      </c>
      <c r="B2067" s="11" t="s">
        <v>41</v>
      </c>
      <c r="C2067" s="11" t="s">
        <v>73</v>
      </c>
    </row>
    <row r="2068" spans="1:3">
      <c r="A2068" s="12">
        <v>2066</v>
      </c>
      <c r="B2068" s="10" t="s">
        <v>41</v>
      </c>
      <c r="C2068" s="10" t="s">
        <v>74</v>
      </c>
    </row>
    <row r="2069" spans="1:3">
      <c r="A2069" s="13">
        <v>2067</v>
      </c>
      <c r="B2069" s="11" t="s">
        <v>33</v>
      </c>
      <c r="C2069" s="11" t="s">
        <v>75</v>
      </c>
    </row>
    <row r="2070" spans="1:3">
      <c r="A2070" s="12">
        <v>2068</v>
      </c>
      <c r="B2070" s="10" t="s">
        <v>36</v>
      </c>
      <c r="C2070" s="10" t="s">
        <v>76</v>
      </c>
    </row>
    <row r="2071" spans="1:3">
      <c r="A2071" s="13">
        <v>2069</v>
      </c>
      <c r="B2071" s="11" t="s">
        <v>38</v>
      </c>
      <c r="C2071" s="11" t="s">
        <v>104</v>
      </c>
    </row>
    <row r="2072" spans="1:3">
      <c r="A2072" s="12">
        <v>2070</v>
      </c>
      <c r="B2072" s="10" t="s">
        <v>41</v>
      </c>
      <c r="C2072" s="10" t="s">
        <v>77</v>
      </c>
    </row>
    <row r="2073" spans="1:3">
      <c r="A2073" s="13">
        <v>2071</v>
      </c>
      <c r="B2073" s="11" t="s">
        <v>41</v>
      </c>
      <c r="C2073" s="11" t="s">
        <v>78</v>
      </c>
    </row>
    <row r="2074" spans="1:3">
      <c r="A2074" s="12">
        <v>2072</v>
      </c>
      <c r="B2074" s="10" t="s">
        <v>38</v>
      </c>
      <c r="C2074" s="10" t="s">
        <v>105</v>
      </c>
    </row>
    <row r="2075" spans="1:3">
      <c r="A2075" s="13">
        <v>2073</v>
      </c>
      <c r="B2075" s="11" t="s">
        <v>41</v>
      </c>
      <c r="C2075" s="11" t="s">
        <v>79</v>
      </c>
    </row>
    <row r="2076" spans="1:3">
      <c r="A2076" s="12">
        <v>2074</v>
      </c>
      <c r="B2076" s="10" t="s">
        <v>36</v>
      </c>
      <c r="C2076" s="10" t="s">
        <v>80</v>
      </c>
    </row>
    <row r="2077" spans="1:3">
      <c r="A2077" s="13">
        <v>2075</v>
      </c>
      <c r="B2077" s="11" t="s">
        <v>41</v>
      </c>
      <c r="C2077" s="11" t="s">
        <v>99</v>
      </c>
    </row>
    <row r="2078" spans="1:3">
      <c r="A2078" s="12">
        <v>2076</v>
      </c>
      <c r="B2078" s="10" t="s">
        <v>33</v>
      </c>
      <c r="C2078" s="10" t="s">
        <v>81</v>
      </c>
    </row>
    <row r="2079" spans="1:3">
      <c r="A2079" s="13">
        <v>2077</v>
      </c>
      <c r="B2079" s="11" t="s">
        <v>36</v>
      </c>
      <c r="C2079" s="11" t="s">
        <v>82</v>
      </c>
    </row>
    <row r="2080" spans="1:3">
      <c r="A2080" s="12">
        <v>2078</v>
      </c>
      <c r="B2080" s="10" t="s">
        <v>45</v>
      </c>
      <c r="C2080" s="10" t="s">
        <v>83</v>
      </c>
    </row>
    <row r="2081" spans="1:3">
      <c r="A2081" s="13">
        <v>2079</v>
      </c>
      <c r="B2081" s="11" t="s">
        <v>45</v>
      </c>
      <c r="C2081" s="11" t="s">
        <v>84</v>
      </c>
    </row>
    <row r="2082" spans="1:3">
      <c r="A2082" s="12">
        <v>2080</v>
      </c>
      <c r="B2082" s="10" t="s">
        <v>41</v>
      </c>
      <c r="C2082" s="10" t="s">
        <v>85</v>
      </c>
    </row>
    <row r="2083" spans="1:3">
      <c r="A2083" s="13">
        <v>2081</v>
      </c>
      <c r="B2083" s="11" t="s">
        <v>38</v>
      </c>
      <c r="C2083" s="11" t="s">
        <v>86</v>
      </c>
    </row>
    <row r="2084" spans="1:3">
      <c r="A2084" s="12">
        <v>2082</v>
      </c>
      <c r="B2084" s="10" t="s">
        <v>33</v>
      </c>
      <c r="C2084" s="10" t="s">
        <v>100</v>
      </c>
    </row>
    <row r="2085" spans="1:3">
      <c r="A2085" s="13">
        <v>2083</v>
      </c>
      <c r="B2085" s="11" t="s">
        <v>41</v>
      </c>
      <c r="C2085" s="11" t="s">
        <v>87</v>
      </c>
    </row>
    <row r="2086" spans="1:3">
      <c r="A2086" s="12">
        <v>2084</v>
      </c>
      <c r="B2086" s="10" t="s">
        <v>38</v>
      </c>
      <c r="C2086" s="10" t="s">
        <v>88</v>
      </c>
    </row>
    <row r="2087" spans="1:3">
      <c r="A2087" s="13">
        <v>2085</v>
      </c>
      <c r="B2087" s="11" t="s">
        <v>45</v>
      </c>
      <c r="C2087" s="11" t="s">
        <v>89</v>
      </c>
    </row>
    <row r="2088" spans="1:3">
      <c r="A2088" s="12">
        <v>2086</v>
      </c>
      <c r="B2088" s="10" t="s">
        <v>33</v>
      </c>
      <c r="C2088" s="10" t="s">
        <v>90</v>
      </c>
    </row>
    <row r="2089" spans="1:3">
      <c r="A2089" s="13">
        <v>2087</v>
      </c>
      <c r="B2089" s="11" t="s">
        <v>41</v>
      </c>
      <c r="C2089" s="11" t="s">
        <v>91</v>
      </c>
    </row>
    <row r="2090" spans="1:3">
      <c r="A2090" s="12">
        <v>2088</v>
      </c>
      <c r="B2090" s="10" t="s">
        <v>45</v>
      </c>
      <c r="C2090" s="10" t="s">
        <v>92</v>
      </c>
    </row>
    <row r="2091" spans="1:3">
      <c r="A2091" s="13">
        <v>2089</v>
      </c>
      <c r="B2091" s="11" t="s">
        <v>33</v>
      </c>
      <c r="C2091" s="11" t="s">
        <v>93</v>
      </c>
    </row>
    <row r="2092" spans="1:3">
      <c r="A2092" s="12">
        <v>2090</v>
      </c>
      <c r="B2092" s="10" t="s">
        <v>45</v>
      </c>
      <c r="C2092" s="10" t="s">
        <v>94</v>
      </c>
    </row>
    <row r="2093" spans="1:3">
      <c r="A2093" s="13">
        <v>2091</v>
      </c>
      <c r="B2093" s="11" t="s">
        <v>33</v>
      </c>
      <c r="C2093" s="11" t="s">
        <v>95</v>
      </c>
    </row>
    <row r="2094" spans="1:3">
      <c r="A2094" s="12">
        <v>2092</v>
      </c>
      <c r="B2094" s="10" t="s">
        <v>33</v>
      </c>
      <c r="C2094" s="10" t="s">
        <v>96</v>
      </c>
    </row>
    <row r="2095" spans="1:3">
      <c r="A2095" s="13">
        <v>2093</v>
      </c>
      <c r="B2095" s="11" t="s">
        <v>38</v>
      </c>
      <c r="C2095" s="11" t="s">
        <v>101</v>
      </c>
    </row>
    <row r="2096" spans="1:3">
      <c r="A2096" s="12">
        <v>2094</v>
      </c>
      <c r="B2096" s="10" t="s">
        <v>41</v>
      </c>
      <c r="C2096" s="10" t="s">
        <v>97</v>
      </c>
    </row>
    <row r="2097" spans="1:3">
      <c r="A2097" s="13">
        <v>2095</v>
      </c>
      <c r="B2097" s="11" t="s">
        <v>33</v>
      </c>
      <c r="C2097" s="11" t="s">
        <v>34</v>
      </c>
    </row>
    <row r="2098" spans="1:3">
      <c r="A2098" s="12">
        <v>2096</v>
      </c>
      <c r="B2098" s="10" t="s">
        <v>36</v>
      </c>
      <c r="C2098" s="10" t="s">
        <v>37</v>
      </c>
    </row>
    <row r="2099" spans="1:3">
      <c r="A2099" s="13">
        <v>2097</v>
      </c>
      <c r="B2099" s="11" t="s">
        <v>38</v>
      </c>
      <c r="C2099" s="11" t="s">
        <v>39</v>
      </c>
    </row>
    <row r="2100" spans="1:3">
      <c r="A2100" s="12">
        <v>2098</v>
      </c>
      <c r="B2100" s="10" t="s">
        <v>41</v>
      </c>
      <c r="C2100" s="10" t="s">
        <v>42</v>
      </c>
    </row>
    <row r="2101" spans="1:3">
      <c r="A2101" s="13">
        <v>2099</v>
      </c>
      <c r="B2101" s="11" t="s">
        <v>41</v>
      </c>
      <c r="C2101" s="11" t="s">
        <v>43</v>
      </c>
    </row>
    <row r="2102" spans="1:3">
      <c r="A2102" s="12">
        <v>2100</v>
      </c>
      <c r="B2102" s="10" t="s">
        <v>38</v>
      </c>
      <c r="C2102" s="10" t="s">
        <v>44</v>
      </c>
    </row>
    <row r="2103" spans="1:3">
      <c r="A2103" s="13">
        <v>2101</v>
      </c>
      <c r="B2103" s="11" t="s">
        <v>38</v>
      </c>
      <c r="C2103" s="11" t="s">
        <v>102</v>
      </c>
    </row>
    <row r="2104" spans="1:3">
      <c r="A2104" s="12">
        <v>2102</v>
      </c>
      <c r="B2104" s="10" t="s">
        <v>45</v>
      </c>
      <c r="C2104" s="10" t="s">
        <v>46</v>
      </c>
    </row>
    <row r="2105" spans="1:3">
      <c r="A2105" s="13">
        <v>2103</v>
      </c>
      <c r="B2105" s="11" t="s">
        <v>45</v>
      </c>
      <c r="C2105" s="11" t="s">
        <v>47</v>
      </c>
    </row>
    <row r="2106" spans="1:3">
      <c r="A2106" s="12">
        <v>2104</v>
      </c>
      <c r="B2106" s="10" t="s">
        <v>45</v>
      </c>
      <c r="C2106" s="10" t="s">
        <v>48</v>
      </c>
    </row>
    <row r="2107" spans="1:3">
      <c r="A2107" s="13">
        <v>2105</v>
      </c>
      <c r="B2107" s="11" t="s">
        <v>38</v>
      </c>
      <c r="C2107" s="11" t="s">
        <v>49</v>
      </c>
    </row>
    <row r="2108" spans="1:3">
      <c r="A2108" s="12">
        <v>2106</v>
      </c>
      <c r="B2108" s="10" t="s">
        <v>41</v>
      </c>
      <c r="C2108" s="10" t="s">
        <v>98</v>
      </c>
    </row>
    <row r="2109" spans="1:3">
      <c r="A2109" s="13">
        <v>2107</v>
      </c>
      <c r="B2109" s="11" t="s">
        <v>45</v>
      </c>
      <c r="C2109" s="11" t="s">
        <v>50</v>
      </c>
    </row>
    <row r="2110" spans="1:3">
      <c r="A2110" s="12">
        <v>2108</v>
      </c>
      <c r="B2110" s="10" t="s">
        <v>33</v>
      </c>
      <c r="C2110" s="10" t="s">
        <v>51</v>
      </c>
    </row>
    <row r="2111" spans="1:3">
      <c r="A2111" s="13">
        <v>2109</v>
      </c>
      <c r="B2111" s="11" t="s">
        <v>45</v>
      </c>
      <c r="C2111" s="11" t="s">
        <v>53</v>
      </c>
    </row>
    <row r="2112" spans="1:3">
      <c r="A2112" s="12">
        <v>2110</v>
      </c>
      <c r="B2112" s="10" t="s">
        <v>38</v>
      </c>
      <c r="C2112" s="10" t="s">
        <v>54</v>
      </c>
    </row>
    <row r="2113" spans="1:3">
      <c r="A2113" s="13">
        <v>2111</v>
      </c>
      <c r="B2113" s="11" t="s">
        <v>41</v>
      </c>
      <c r="C2113" s="11" t="s">
        <v>55</v>
      </c>
    </row>
    <row r="2114" spans="1:3">
      <c r="A2114" s="12">
        <v>2112</v>
      </c>
      <c r="B2114" s="10" t="s">
        <v>38</v>
      </c>
      <c r="C2114" s="10" t="s">
        <v>56</v>
      </c>
    </row>
    <row r="2115" spans="1:3">
      <c r="A2115" s="13">
        <v>2113</v>
      </c>
      <c r="B2115" s="11" t="s">
        <v>41</v>
      </c>
      <c r="C2115" s="11" t="s">
        <v>57</v>
      </c>
    </row>
    <row r="2116" spans="1:3">
      <c r="A2116" s="12">
        <v>2114</v>
      </c>
      <c r="B2116" s="10" t="s">
        <v>38</v>
      </c>
      <c r="C2116" s="10" t="s">
        <v>58</v>
      </c>
    </row>
    <row r="2117" spans="1:3">
      <c r="A2117" s="13">
        <v>2115</v>
      </c>
      <c r="B2117" s="11" t="s">
        <v>41</v>
      </c>
      <c r="C2117" s="11" t="s">
        <v>59</v>
      </c>
    </row>
    <row r="2118" spans="1:3">
      <c r="A2118" s="12">
        <v>2116</v>
      </c>
      <c r="B2118" s="10" t="s">
        <v>38</v>
      </c>
      <c r="C2118" s="10" t="s">
        <v>103</v>
      </c>
    </row>
    <row r="2119" spans="1:3">
      <c r="A2119" s="13">
        <v>2117</v>
      </c>
      <c r="B2119" s="11" t="s">
        <v>33</v>
      </c>
      <c r="C2119" s="11" t="s">
        <v>60</v>
      </c>
    </row>
    <row r="2120" spans="1:3">
      <c r="A2120" s="12">
        <v>2118</v>
      </c>
      <c r="B2120" s="10" t="s">
        <v>33</v>
      </c>
      <c r="C2120" s="10" t="s">
        <v>61</v>
      </c>
    </row>
    <row r="2121" spans="1:3">
      <c r="A2121" s="13">
        <v>2119</v>
      </c>
      <c r="B2121" s="11" t="s">
        <v>41</v>
      </c>
      <c r="C2121" s="11" t="s">
        <v>62</v>
      </c>
    </row>
    <row r="2122" spans="1:3">
      <c r="A2122" s="12">
        <v>2120</v>
      </c>
      <c r="B2122" s="10" t="s">
        <v>36</v>
      </c>
      <c r="C2122" s="10" t="s">
        <v>64</v>
      </c>
    </row>
    <row r="2123" spans="1:3">
      <c r="A2123" s="13">
        <v>2121</v>
      </c>
      <c r="B2123" s="11" t="s">
        <v>41</v>
      </c>
      <c r="C2123" s="11" t="s">
        <v>65</v>
      </c>
    </row>
    <row r="2124" spans="1:3">
      <c r="A2124" s="12">
        <v>2122</v>
      </c>
      <c r="B2124" s="10" t="s">
        <v>38</v>
      </c>
      <c r="C2124" s="10" t="s">
        <v>66</v>
      </c>
    </row>
    <row r="2125" spans="1:3">
      <c r="A2125" s="13">
        <v>2123</v>
      </c>
      <c r="B2125" s="11" t="s">
        <v>41</v>
      </c>
      <c r="C2125" s="11" t="s">
        <v>67</v>
      </c>
    </row>
    <row r="2126" spans="1:3">
      <c r="A2126" s="12">
        <v>2124</v>
      </c>
      <c r="B2126" s="10" t="s">
        <v>41</v>
      </c>
      <c r="C2126" s="10" t="s">
        <v>68</v>
      </c>
    </row>
    <row r="2127" spans="1:3">
      <c r="A2127" s="13">
        <v>2125</v>
      </c>
      <c r="B2127" s="11" t="s">
        <v>41</v>
      </c>
      <c r="C2127" s="11" t="s">
        <v>69</v>
      </c>
    </row>
    <row r="2128" spans="1:3">
      <c r="A2128" s="12">
        <v>2126</v>
      </c>
      <c r="B2128" s="10" t="s">
        <v>36</v>
      </c>
      <c r="C2128" s="10" t="s">
        <v>70</v>
      </c>
    </row>
    <row r="2129" spans="1:3">
      <c r="A2129" s="13">
        <v>2127</v>
      </c>
      <c r="B2129" s="11" t="s">
        <v>45</v>
      </c>
      <c r="C2129" s="11" t="s">
        <v>71</v>
      </c>
    </row>
    <row r="2130" spans="1:3">
      <c r="A2130" s="12">
        <v>2128</v>
      </c>
      <c r="B2130" s="10" t="s">
        <v>45</v>
      </c>
      <c r="C2130" s="10" t="s">
        <v>72</v>
      </c>
    </row>
    <row r="2131" spans="1:3">
      <c r="A2131" s="13">
        <v>2129</v>
      </c>
      <c r="B2131" s="11" t="s">
        <v>41</v>
      </c>
      <c r="C2131" s="11" t="s">
        <v>73</v>
      </c>
    </row>
    <row r="2132" spans="1:3">
      <c r="A2132" s="12">
        <v>2130</v>
      </c>
      <c r="B2132" s="10" t="s">
        <v>41</v>
      </c>
      <c r="C2132" s="10" t="s">
        <v>74</v>
      </c>
    </row>
    <row r="2133" spans="1:3">
      <c r="A2133" s="13">
        <v>2131</v>
      </c>
      <c r="B2133" s="11" t="s">
        <v>33</v>
      </c>
      <c r="C2133" s="11" t="s">
        <v>75</v>
      </c>
    </row>
    <row r="2134" spans="1:3">
      <c r="A2134" s="12">
        <v>2132</v>
      </c>
      <c r="B2134" s="10" t="s">
        <v>36</v>
      </c>
      <c r="C2134" s="10" t="s">
        <v>76</v>
      </c>
    </row>
    <row r="2135" spans="1:3">
      <c r="A2135" s="13">
        <v>2133</v>
      </c>
      <c r="B2135" s="11" t="s">
        <v>38</v>
      </c>
      <c r="C2135" s="11" t="s">
        <v>104</v>
      </c>
    </row>
    <row r="2136" spans="1:3">
      <c r="A2136" s="12">
        <v>2134</v>
      </c>
      <c r="B2136" s="10" t="s">
        <v>41</v>
      </c>
      <c r="C2136" s="10" t="s">
        <v>77</v>
      </c>
    </row>
    <row r="2137" spans="1:3">
      <c r="A2137" s="13">
        <v>2135</v>
      </c>
      <c r="B2137" s="11" t="s">
        <v>41</v>
      </c>
      <c r="C2137" s="11" t="s">
        <v>78</v>
      </c>
    </row>
    <row r="2138" spans="1:3">
      <c r="A2138" s="12">
        <v>2136</v>
      </c>
      <c r="B2138" s="10" t="s">
        <v>38</v>
      </c>
      <c r="C2138" s="10" t="s">
        <v>105</v>
      </c>
    </row>
    <row r="2139" spans="1:3">
      <c r="A2139" s="13">
        <v>2137</v>
      </c>
      <c r="B2139" s="11" t="s">
        <v>41</v>
      </c>
      <c r="C2139" s="11" t="s">
        <v>79</v>
      </c>
    </row>
    <row r="2140" spans="1:3">
      <c r="A2140" s="12">
        <v>2138</v>
      </c>
      <c r="B2140" s="10" t="s">
        <v>36</v>
      </c>
      <c r="C2140" s="10" t="s">
        <v>80</v>
      </c>
    </row>
    <row r="2141" spans="1:3">
      <c r="A2141" s="13">
        <v>2139</v>
      </c>
      <c r="B2141" s="11" t="s">
        <v>41</v>
      </c>
      <c r="C2141" s="11" t="s">
        <v>99</v>
      </c>
    </row>
    <row r="2142" spans="1:3">
      <c r="A2142" s="12">
        <v>2140</v>
      </c>
      <c r="B2142" s="10" t="s">
        <v>33</v>
      </c>
      <c r="C2142" s="10" t="s">
        <v>81</v>
      </c>
    </row>
    <row r="2143" spans="1:3">
      <c r="A2143" s="13">
        <v>2141</v>
      </c>
      <c r="B2143" s="11" t="s">
        <v>36</v>
      </c>
      <c r="C2143" s="11" t="s">
        <v>82</v>
      </c>
    </row>
    <row r="2144" spans="1:3">
      <c r="A2144" s="12">
        <v>2142</v>
      </c>
      <c r="B2144" s="10" t="s">
        <v>45</v>
      </c>
      <c r="C2144" s="10" t="s">
        <v>83</v>
      </c>
    </row>
    <row r="2145" spans="1:3">
      <c r="A2145" s="13">
        <v>2143</v>
      </c>
      <c r="B2145" s="11" t="s">
        <v>45</v>
      </c>
      <c r="C2145" s="11" t="s">
        <v>84</v>
      </c>
    </row>
    <row r="2146" spans="1:3">
      <c r="A2146" s="12">
        <v>2144</v>
      </c>
      <c r="B2146" s="10" t="s">
        <v>41</v>
      </c>
      <c r="C2146" s="10" t="s">
        <v>85</v>
      </c>
    </row>
    <row r="2147" spans="1:3">
      <c r="A2147" s="13">
        <v>2145</v>
      </c>
      <c r="B2147" s="11" t="s">
        <v>38</v>
      </c>
      <c r="C2147" s="11" t="s">
        <v>86</v>
      </c>
    </row>
    <row r="2148" spans="1:3">
      <c r="A2148" s="12">
        <v>2146</v>
      </c>
      <c r="B2148" s="10" t="s">
        <v>33</v>
      </c>
      <c r="C2148" s="10" t="s">
        <v>100</v>
      </c>
    </row>
    <row r="2149" spans="1:3">
      <c r="A2149" s="13">
        <v>2147</v>
      </c>
      <c r="B2149" s="11" t="s">
        <v>41</v>
      </c>
      <c r="C2149" s="11" t="s">
        <v>87</v>
      </c>
    </row>
    <row r="2150" spans="1:3">
      <c r="A2150" s="12">
        <v>2148</v>
      </c>
      <c r="B2150" s="10" t="s">
        <v>38</v>
      </c>
      <c r="C2150" s="10" t="s">
        <v>88</v>
      </c>
    </row>
    <row r="2151" spans="1:3">
      <c r="A2151" s="13">
        <v>2149</v>
      </c>
      <c r="B2151" s="11" t="s">
        <v>45</v>
      </c>
      <c r="C2151" s="11" t="s">
        <v>89</v>
      </c>
    </row>
    <row r="2152" spans="1:3">
      <c r="A2152" s="12">
        <v>2150</v>
      </c>
      <c r="B2152" s="10" t="s">
        <v>33</v>
      </c>
      <c r="C2152" s="10" t="s">
        <v>90</v>
      </c>
    </row>
    <row r="2153" spans="1:3">
      <c r="A2153" s="13">
        <v>2151</v>
      </c>
      <c r="B2153" s="11" t="s">
        <v>41</v>
      </c>
      <c r="C2153" s="11" t="s">
        <v>91</v>
      </c>
    </row>
    <row r="2154" spans="1:3">
      <c r="A2154" s="12">
        <v>2152</v>
      </c>
      <c r="B2154" s="10" t="s">
        <v>45</v>
      </c>
      <c r="C2154" s="10" t="s">
        <v>92</v>
      </c>
    </row>
    <row r="2155" spans="1:3">
      <c r="A2155" s="13">
        <v>2153</v>
      </c>
      <c r="B2155" s="11" t="s">
        <v>33</v>
      </c>
      <c r="C2155" s="11" t="s">
        <v>93</v>
      </c>
    </row>
    <row r="2156" spans="1:3">
      <c r="A2156" s="12">
        <v>2154</v>
      </c>
      <c r="B2156" s="10" t="s">
        <v>45</v>
      </c>
      <c r="C2156" s="10" t="s">
        <v>94</v>
      </c>
    </row>
    <row r="2157" spans="1:3">
      <c r="A2157" s="13">
        <v>2155</v>
      </c>
      <c r="B2157" s="11" t="s">
        <v>33</v>
      </c>
      <c r="C2157" s="11" t="s">
        <v>95</v>
      </c>
    </row>
    <row r="2158" spans="1:3">
      <c r="A2158" s="12">
        <v>2156</v>
      </c>
      <c r="B2158" s="10" t="s">
        <v>33</v>
      </c>
      <c r="C2158" s="10" t="s">
        <v>96</v>
      </c>
    </row>
    <row r="2159" spans="1:3">
      <c r="A2159" s="13">
        <v>2157</v>
      </c>
      <c r="B2159" s="11" t="s">
        <v>38</v>
      </c>
      <c r="C2159" s="11" t="s">
        <v>101</v>
      </c>
    </row>
    <row r="2160" spans="1:3">
      <c r="A2160" s="12">
        <v>2158</v>
      </c>
      <c r="B2160" s="10" t="s">
        <v>41</v>
      </c>
      <c r="C2160" s="10" t="s">
        <v>97</v>
      </c>
    </row>
    <row r="2161" spans="1:3">
      <c r="A2161" s="13">
        <v>2159</v>
      </c>
      <c r="B2161" s="11" t="s">
        <v>33</v>
      </c>
      <c r="C2161" s="11" t="s">
        <v>34</v>
      </c>
    </row>
    <row r="2162" spans="1:3">
      <c r="A2162" s="12">
        <v>2160</v>
      </c>
      <c r="B2162" s="10" t="s">
        <v>36</v>
      </c>
      <c r="C2162" s="10" t="s">
        <v>37</v>
      </c>
    </row>
    <row r="2163" spans="1:3">
      <c r="A2163" s="13">
        <v>2161</v>
      </c>
      <c r="B2163" s="11" t="s">
        <v>38</v>
      </c>
      <c r="C2163" s="11" t="s">
        <v>39</v>
      </c>
    </row>
    <row r="2164" spans="1:3">
      <c r="A2164" s="12">
        <v>2162</v>
      </c>
      <c r="B2164" s="10" t="s">
        <v>41</v>
      </c>
      <c r="C2164" s="10" t="s">
        <v>42</v>
      </c>
    </row>
    <row r="2165" spans="1:3">
      <c r="A2165" s="13">
        <v>2163</v>
      </c>
      <c r="B2165" s="11" t="s">
        <v>41</v>
      </c>
      <c r="C2165" s="11" t="s">
        <v>43</v>
      </c>
    </row>
    <row r="2166" spans="1:3">
      <c r="A2166" s="12">
        <v>2164</v>
      </c>
      <c r="B2166" s="10" t="s">
        <v>38</v>
      </c>
      <c r="C2166" s="10" t="s">
        <v>44</v>
      </c>
    </row>
    <row r="2167" spans="1:3">
      <c r="A2167" s="13">
        <v>2165</v>
      </c>
      <c r="B2167" s="11" t="s">
        <v>38</v>
      </c>
      <c r="C2167" s="11" t="s">
        <v>102</v>
      </c>
    </row>
    <row r="2168" spans="1:3">
      <c r="A2168" s="12">
        <v>2166</v>
      </c>
      <c r="B2168" s="10" t="s">
        <v>45</v>
      </c>
      <c r="C2168" s="10" t="s">
        <v>46</v>
      </c>
    </row>
    <row r="2169" spans="1:3">
      <c r="A2169" s="13">
        <v>2167</v>
      </c>
      <c r="B2169" s="11" t="s">
        <v>45</v>
      </c>
      <c r="C2169" s="11" t="s">
        <v>47</v>
      </c>
    </row>
    <row r="2170" spans="1:3">
      <c r="A2170" s="12">
        <v>2168</v>
      </c>
      <c r="B2170" s="10" t="s">
        <v>45</v>
      </c>
      <c r="C2170" s="10" t="s">
        <v>48</v>
      </c>
    </row>
    <row r="2171" spans="1:3">
      <c r="A2171" s="13">
        <v>2169</v>
      </c>
      <c r="B2171" s="11" t="s">
        <v>38</v>
      </c>
      <c r="C2171" s="11" t="s">
        <v>49</v>
      </c>
    </row>
    <row r="2172" spans="1:3">
      <c r="A2172" s="12">
        <v>2170</v>
      </c>
      <c r="B2172" s="10" t="s">
        <v>41</v>
      </c>
      <c r="C2172" s="10" t="s">
        <v>98</v>
      </c>
    </row>
    <row r="2173" spans="1:3">
      <c r="A2173" s="13">
        <v>2171</v>
      </c>
      <c r="B2173" s="11" t="s">
        <v>45</v>
      </c>
      <c r="C2173" s="11" t="s">
        <v>50</v>
      </c>
    </row>
    <row r="2174" spans="1:3">
      <c r="A2174" s="12">
        <v>2172</v>
      </c>
      <c r="B2174" s="10" t="s">
        <v>33</v>
      </c>
      <c r="C2174" s="10" t="s">
        <v>51</v>
      </c>
    </row>
    <row r="2175" spans="1:3">
      <c r="A2175" s="13">
        <v>2173</v>
      </c>
      <c r="B2175" s="11" t="s">
        <v>45</v>
      </c>
      <c r="C2175" s="11" t="s">
        <v>53</v>
      </c>
    </row>
    <row r="2176" spans="1:3">
      <c r="A2176" s="12">
        <v>2174</v>
      </c>
      <c r="B2176" s="10" t="s">
        <v>38</v>
      </c>
      <c r="C2176" s="10" t="s">
        <v>54</v>
      </c>
    </row>
    <row r="2177" spans="1:3">
      <c r="A2177" s="13">
        <v>2175</v>
      </c>
      <c r="B2177" s="11" t="s">
        <v>41</v>
      </c>
      <c r="C2177" s="11" t="s">
        <v>55</v>
      </c>
    </row>
    <row r="2178" spans="1:3">
      <c r="A2178" s="12">
        <v>2176</v>
      </c>
      <c r="B2178" s="10" t="s">
        <v>38</v>
      </c>
      <c r="C2178" s="10" t="s">
        <v>56</v>
      </c>
    </row>
    <row r="2179" spans="1:3">
      <c r="A2179" s="13">
        <v>2177</v>
      </c>
      <c r="B2179" s="11" t="s">
        <v>41</v>
      </c>
      <c r="C2179" s="11" t="s">
        <v>57</v>
      </c>
    </row>
    <row r="2180" spans="1:3">
      <c r="A2180" s="12">
        <v>2178</v>
      </c>
      <c r="B2180" s="10" t="s">
        <v>38</v>
      </c>
      <c r="C2180" s="10" t="s">
        <v>58</v>
      </c>
    </row>
    <row r="2181" spans="1:3">
      <c r="A2181" s="13">
        <v>2179</v>
      </c>
      <c r="B2181" s="11" t="s">
        <v>41</v>
      </c>
      <c r="C2181" s="11" t="s">
        <v>59</v>
      </c>
    </row>
    <row r="2182" spans="1:3">
      <c r="A2182" s="12">
        <v>2180</v>
      </c>
      <c r="B2182" s="10" t="s">
        <v>38</v>
      </c>
      <c r="C2182" s="10" t="s">
        <v>103</v>
      </c>
    </row>
    <row r="2183" spans="1:3">
      <c r="A2183" s="13">
        <v>2181</v>
      </c>
      <c r="B2183" s="11" t="s">
        <v>33</v>
      </c>
      <c r="C2183" s="11" t="s">
        <v>60</v>
      </c>
    </row>
    <row r="2184" spans="1:3">
      <c r="A2184" s="12">
        <v>2182</v>
      </c>
      <c r="B2184" s="10" t="s">
        <v>33</v>
      </c>
      <c r="C2184" s="10" t="s">
        <v>61</v>
      </c>
    </row>
    <row r="2185" spans="1:3">
      <c r="A2185" s="13">
        <v>2183</v>
      </c>
      <c r="B2185" s="11" t="s">
        <v>41</v>
      </c>
      <c r="C2185" s="11" t="s">
        <v>62</v>
      </c>
    </row>
    <row r="2186" spans="1:3">
      <c r="A2186" s="12">
        <v>2184</v>
      </c>
      <c r="B2186" s="10" t="s">
        <v>36</v>
      </c>
      <c r="C2186" s="10" t="s">
        <v>64</v>
      </c>
    </row>
    <row r="2187" spans="1:3">
      <c r="A2187" s="13">
        <v>2185</v>
      </c>
      <c r="B2187" s="11" t="s">
        <v>41</v>
      </c>
      <c r="C2187" s="11" t="s">
        <v>65</v>
      </c>
    </row>
    <row r="2188" spans="1:3">
      <c r="A2188" s="12">
        <v>2186</v>
      </c>
      <c r="B2188" s="10" t="s">
        <v>38</v>
      </c>
      <c r="C2188" s="10" t="s">
        <v>66</v>
      </c>
    </row>
    <row r="2189" spans="1:3">
      <c r="A2189" s="13">
        <v>2187</v>
      </c>
      <c r="B2189" s="11" t="s">
        <v>41</v>
      </c>
      <c r="C2189" s="11" t="s">
        <v>67</v>
      </c>
    </row>
    <row r="2190" spans="1:3">
      <c r="A2190" s="12">
        <v>2188</v>
      </c>
      <c r="B2190" s="10" t="s">
        <v>41</v>
      </c>
      <c r="C2190" s="10" t="s">
        <v>68</v>
      </c>
    </row>
    <row r="2191" spans="1:3">
      <c r="A2191" s="13">
        <v>2189</v>
      </c>
      <c r="B2191" s="11" t="s">
        <v>41</v>
      </c>
      <c r="C2191" s="11" t="s">
        <v>69</v>
      </c>
    </row>
    <row r="2192" spans="1:3">
      <c r="A2192" s="12">
        <v>2190</v>
      </c>
      <c r="B2192" s="10" t="s">
        <v>36</v>
      </c>
      <c r="C2192" s="10" t="s">
        <v>70</v>
      </c>
    </row>
    <row r="2193" spans="1:3">
      <c r="A2193" s="13">
        <v>2191</v>
      </c>
      <c r="B2193" s="11" t="s">
        <v>45</v>
      </c>
      <c r="C2193" s="11" t="s">
        <v>71</v>
      </c>
    </row>
    <row r="2194" spans="1:3">
      <c r="A2194" s="12">
        <v>2192</v>
      </c>
      <c r="B2194" s="10" t="s">
        <v>45</v>
      </c>
      <c r="C2194" s="10" t="s">
        <v>72</v>
      </c>
    </row>
    <row r="2195" spans="1:3">
      <c r="A2195" s="13">
        <v>2193</v>
      </c>
      <c r="B2195" s="11" t="s">
        <v>41</v>
      </c>
      <c r="C2195" s="11" t="s">
        <v>73</v>
      </c>
    </row>
    <row r="2196" spans="1:3">
      <c r="A2196" s="12">
        <v>2194</v>
      </c>
      <c r="B2196" s="10" t="s">
        <v>41</v>
      </c>
      <c r="C2196" s="10" t="s">
        <v>74</v>
      </c>
    </row>
    <row r="2197" spans="1:3">
      <c r="A2197" s="13">
        <v>2195</v>
      </c>
      <c r="B2197" s="11" t="s">
        <v>33</v>
      </c>
      <c r="C2197" s="11" t="s">
        <v>75</v>
      </c>
    </row>
    <row r="2198" spans="1:3">
      <c r="A2198" s="12">
        <v>2196</v>
      </c>
      <c r="B2198" s="10" t="s">
        <v>36</v>
      </c>
      <c r="C2198" s="10" t="s">
        <v>76</v>
      </c>
    </row>
    <row r="2199" spans="1:3">
      <c r="A2199" s="13">
        <v>2197</v>
      </c>
      <c r="B2199" s="11" t="s">
        <v>38</v>
      </c>
      <c r="C2199" s="11" t="s">
        <v>104</v>
      </c>
    </row>
    <row r="2200" spans="1:3">
      <c r="A2200" s="12">
        <v>2198</v>
      </c>
      <c r="B2200" s="10" t="s">
        <v>41</v>
      </c>
      <c r="C2200" s="10" t="s">
        <v>77</v>
      </c>
    </row>
    <row r="2201" spans="1:3">
      <c r="A2201" s="13">
        <v>2199</v>
      </c>
      <c r="B2201" s="11" t="s">
        <v>41</v>
      </c>
      <c r="C2201" s="11" t="s">
        <v>78</v>
      </c>
    </row>
    <row r="2202" spans="1:3">
      <c r="A2202" s="12">
        <v>2200</v>
      </c>
      <c r="B2202" s="10" t="s">
        <v>38</v>
      </c>
      <c r="C2202" s="10" t="s">
        <v>105</v>
      </c>
    </row>
    <row r="2203" spans="1:3">
      <c r="A2203" s="13">
        <v>2201</v>
      </c>
      <c r="B2203" s="11" t="s">
        <v>41</v>
      </c>
      <c r="C2203" s="11" t="s">
        <v>79</v>
      </c>
    </row>
    <row r="2204" spans="1:3">
      <c r="A2204" s="12">
        <v>2202</v>
      </c>
      <c r="B2204" s="10" t="s">
        <v>36</v>
      </c>
      <c r="C2204" s="10" t="s">
        <v>80</v>
      </c>
    </row>
    <row r="2205" spans="1:3">
      <c r="A2205" s="13">
        <v>2203</v>
      </c>
      <c r="B2205" s="11" t="s">
        <v>41</v>
      </c>
      <c r="C2205" s="11" t="s">
        <v>99</v>
      </c>
    </row>
    <row r="2206" spans="1:3">
      <c r="A2206" s="12">
        <v>2204</v>
      </c>
      <c r="B2206" s="10" t="s">
        <v>33</v>
      </c>
      <c r="C2206" s="10" t="s">
        <v>81</v>
      </c>
    </row>
    <row r="2207" spans="1:3">
      <c r="A2207" s="13">
        <v>2205</v>
      </c>
      <c r="B2207" s="11" t="s">
        <v>36</v>
      </c>
      <c r="C2207" s="11" t="s">
        <v>82</v>
      </c>
    </row>
    <row r="2208" spans="1:3">
      <c r="A2208" s="12">
        <v>2206</v>
      </c>
      <c r="B2208" s="10" t="s">
        <v>45</v>
      </c>
      <c r="C2208" s="10" t="s">
        <v>83</v>
      </c>
    </row>
    <row r="2209" spans="1:3">
      <c r="A2209" s="13">
        <v>2207</v>
      </c>
      <c r="B2209" s="11" t="s">
        <v>45</v>
      </c>
      <c r="C2209" s="11" t="s">
        <v>84</v>
      </c>
    </row>
    <row r="2210" spans="1:3">
      <c r="A2210" s="12">
        <v>2208</v>
      </c>
      <c r="B2210" s="10" t="s">
        <v>41</v>
      </c>
      <c r="C2210" s="10" t="s">
        <v>85</v>
      </c>
    </row>
    <row r="2211" spans="1:3">
      <c r="A2211" s="13">
        <v>2209</v>
      </c>
      <c r="B2211" s="11" t="s">
        <v>38</v>
      </c>
      <c r="C2211" s="11" t="s">
        <v>86</v>
      </c>
    </row>
    <row r="2212" spans="1:3">
      <c r="A2212" s="12">
        <v>2210</v>
      </c>
      <c r="B2212" s="10" t="s">
        <v>33</v>
      </c>
      <c r="C2212" s="10" t="s">
        <v>100</v>
      </c>
    </row>
    <row r="2213" spans="1:3">
      <c r="A2213" s="13">
        <v>2211</v>
      </c>
      <c r="B2213" s="11" t="s">
        <v>41</v>
      </c>
      <c r="C2213" s="11" t="s">
        <v>87</v>
      </c>
    </row>
    <row r="2214" spans="1:3">
      <c r="A2214" s="12">
        <v>2212</v>
      </c>
      <c r="B2214" s="10" t="s">
        <v>38</v>
      </c>
      <c r="C2214" s="10" t="s">
        <v>88</v>
      </c>
    </row>
    <row r="2215" spans="1:3">
      <c r="A2215" s="13">
        <v>2213</v>
      </c>
      <c r="B2215" s="11" t="s">
        <v>45</v>
      </c>
      <c r="C2215" s="11" t="s">
        <v>89</v>
      </c>
    </row>
    <row r="2216" spans="1:3">
      <c r="A2216" s="12">
        <v>2214</v>
      </c>
      <c r="B2216" s="10" t="s">
        <v>33</v>
      </c>
      <c r="C2216" s="10" t="s">
        <v>90</v>
      </c>
    </row>
    <row r="2217" spans="1:3">
      <c r="A2217" s="13">
        <v>2215</v>
      </c>
      <c r="B2217" s="11" t="s">
        <v>41</v>
      </c>
      <c r="C2217" s="11" t="s">
        <v>91</v>
      </c>
    </row>
    <row r="2218" spans="1:3">
      <c r="A2218" s="12">
        <v>2216</v>
      </c>
      <c r="B2218" s="10" t="s">
        <v>45</v>
      </c>
      <c r="C2218" s="10" t="s">
        <v>92</v>
      </c>
    </row>
    <row r="2219" spans="1:3">
      <c r="A2219" s="13">
        <v>2217</v>
      </c>
      <c r="B2219" s="11" t="s">
        <v>33</v>
      </c>
      <c r="C2219" s="11" t="s">
        <v>93</v>
      </c>
    </row>
    <row r="2220" spans="1:3">
      <c r="A2220" s="12">
        <v>2218</v>
      </c>
      <c r="B2220" s="10" t="s">
        <v>45</v>
      </c>
      <c r="C2220" s="10" t="s">
        <v>94</v>
      </c>
    </row>
    <row r="2221" spans="1:3">
      <c r="A2221" s="13">
        <v>2219</v>
      </c>
      <c r="B2221" s="11" t="s">
        <v>33</v>
      </c>
      <c r="C2221" s="11" t="s">
        <v>95</v>
      </c>
    </row>
    <row r="2222" spans="1:3">
      <c r="A2222" s="12">
        <v>2220</v>
      </c>
      <c r="B2222" s="10" t="s">
        <v>33</v>
      </c>
      <c r="C2222" s="10" t="s">
        <v>96</v>
      </c>
    </row>
    <row r="2223" spans="1:3">
      <c r="A2223" s="13">
        <v>2221</v>
      </c>
      <c r="B2223" s="11" t="s">
        <v>38</v>
      </c>
      <c r="C2223" s="11" t="s">
        <v>101</v>
      </c>
    </row>
    <row r="2224" spans="1:3">
      <c r="A2224" s="12">
        <v>2222</v>
      </c>
      <c r="B2224" s="10" t="s">
        <v>41</v>
      </c>
      <c r="C2224" s="10" t="s">
        <v>97</v>
      </c>
    </row>
    <row r="2225" spans="1:3">
      <c r="A2225" s="13">
        <v>2223</v>
      </c>
      <c r="B2225" s="11" t="s">
        <v>33</v>
      </c>
      <c r="C2225" s="11" t="s">
        <v>34</v>
      </c>
    </row>
    <row r="2226" spans="1:3">
      <c r="A2226" s="12">
        <v>2224</v>
      </c>
      <c r="B2226" s="10" t="s">
        <v>36</v>
      </c>
      <c r="C2226" s="10" t="s">
        <v>37</v>
      </c>
    </row>
    <row r="2227" spans="1:3">
      <c r="A2227" s="13">
        <v>2225</v>
      </c>
      <c r="B2227" s="11" t="s">
        <v>38</v>
      </c>
      <c r="C2227" s="11" t="s">
        <v>39</v>
      </c>
    </row>
    <row r="2228" spans="1:3">
      <c r="A2228" s="12">
        <v>2226</v>
      </c>
      <c r="B2228" s="10" t="s">
        <v>41</v>
      </c>
      <c r="C2228" s="10" t="s">
        <v>42</v>
      </c>
    </row>
    <row r="2229" spans="1:3">
      <c r="A2229" s="13">
        <v>2227</v>
      </c>
      <c r="B2229" s="11" t="s">
        <v>41</v>
      </c>
      <c r="C2229" s="11" t="s">
        <v>43</v>
      </c>
    </row>
    <row r="2230" spans="1:3">
      <c r="A2230" s="12">
        <v>2228</v>
      </c>
      <c r="B2230" s="10" t="s">
        <v>38</v>
      </c>
      <c r="C2230" s="10" t="s">
        <v>44</v>
      </c>
    </row>
    <row r="2231" spans="1:3">
      <c r="A2231" s="13">
        <v>2229</v>
      </c>
      <c r="B2231" s="11" t="s">
        <v>38</v>
      </c>
      <c r="C2231" s="11" t="s">
        <v>102</v>
      </c>
    </row>
    <row r="2232" spans="1:3">
      <c r="A2232" s="12">
        <v>2230</v>
      </c>
      <c r="B2232" s="10" t="s">
        <v>45</v>
      </c>
      <c r="C2232" s="10" t="s">
        <v>46</v>
      </c>
    </row>
    <row r="2233" spans="1:3">
      <c r="A2233" s="13">
        <v>2231</v>
      </c>
      <c r="B2233" s="11" t="s">
        <v>45</v>
      </c>
      <c r="C2233" s="11" t="s">
        <v>47</v>
      </c>
    </row>
    <row r="2234" spans="1:3">
      <c r="A2234" s="12">
        <v>2232</v>
      </c>
      <c r="B2234" s="10" t="s">
        <v>45</v>
      </c>
      <c r="C2234" s="10" t="s">
        <v>48</v>
      </c>
    </row>
    <row r="2235" spans="1:3">
      <c r="A2235" s="13">
        <v>2233</v>
      </c>
      <c r="B2235" s="11" t="s">
        <v>38</v>
      </c>
      <c r="C2235" s="11" t="s">
        <v>49</v>
      </c>
    </row>
    <row r="2236" spans="1:3">
      <c r="A2236" s="12">
        <v>2234</v>
      </c>
      <c r="B2236" s="10" t="s">
        <v>41</v>
      </c>
      <c r="C2236" s="10" t="s">
        <v>98</v>
      </c>
    </row>
    <row r="2237" spans="1:3">
      <c r="A2237" s="13">
        <v>2235</v>
      </c>
      <c r="B2237" s="11" t="s">
        <v>45</v>
      </c>
      <c r="C2237" s="11" t="s">
        <v>50</v>
      </c>
    </row>
    <row r="2238" spans="1:3">
      <c r="A2238" s="12">
        <v>2236</v>
      </c>
      <c r="B2238" s="10" t="s">
        <v>33</v>
      </c>
      <c r="C2238" s="10" t="s">
        <v>51</v>
      </c>
    </row>
    <row r="2239" spans="1:3">
      <c r="A2239" s="13">
        <v>2237</v>
      </c>
      <c r="B2239" s="11" t="s">
        <v>45</v>
      </c>
      <c r="C2239" s="11" t="s">
        <v>53</v>
      </c>
    </row>
    <row r="2240" spans="1:3">
      <c r="A2240" s="12">
        <v>2238</v>
      </c>
      <c r="B2240" s="10" t="s">
        <v>38</v>
      </c>
      <c r="C2240" s="10" t="s">
        <v>54</v>
      </c>
    </row>
    <row r="2241" spans="1:3">
      <c r="A2241" s="13">
        <v>2239</v>
      </c>
      <c r="B2241" s="11" t="s">
        <v>41</v>
      </c>
      <c r="C2241" s="11" t="s">
        <v>55</v>
      </c>
    </row>
    <row r="2242" spans="1:3">
      <c r="A2242" s="12">
        <v>2240</v>
      </c>
      <c r="B2242" s="10" t="s">
        <v>38</v>
      </c>
      <c r="C2242" s="10" t="s">
        <v>56</v>
      </c>
    </row>
    <row r="2243" spans="1:3">
      <c r="A2243" s="13">
        <v>2241</v>
      </c>
      <c r="B2243" s="11" t="s">
        <v>41</v>
      </c>
      <c r="C2243" s="11" t="s">
        <v>57</v>
      </c>
    </row>
    <row r="2244" spans="1:3">
      <c r="A2244" s="12">
        <v>2242</v>
      </c>
      <c r="B2244" s="10" t="s">
        <v>38</v>
      </c>
      <c r="C2244" s="10" t="s">
        <v>58</v>
      </c>
    </row>
    <row r="2245" spans="1:3">
      <c r="A2245" s="13">
        <v>2243</v>
      </c>
      <c r="B2245" s="11" t="s">
        <v>41</v>
      </c>
      <c r="C2245" s="11" t="s">
        <v>59</v>
      </c>
    </row>
    <row r="2246" spans="1:3">
      <c r="A2246" s="12">
        <v>2244</v>
      </c>
      <c r="B2246" s="10" t="s">
        <v>38</v>
      </c>
      <c r="C2246" s="10" t="s">
        <v>103</v>
      </c>
    </row>
    <row r="2247" spans="1:3">
      <c r="A2247" s="13">
        <v>2245</v>
      </c>
      <c r="B2247" s="11" t="s">
        <v>33</v>
      </c>
      <c r="C2247" s="11" t="s">
        <v>60</v>
      </c>
    </row>
    <row r="2248" spans="1:3">
      <c r="A2248" s="12">
        <v>2246</v>
      </c>
      <c r="B2248" s="10" t="s">
        <v>33</v>
      </c>
      <c r="C2248" s="10" t="s">
        <v>61</v>
      </c>
    </row>
    <row r="2249" spans="1:3">
      <c r="A2249" s="13">
        <v>2247</v>
      </c>
      <c r="B2249" s="11" t="s">
        <v>41</v>
      </c>
      <c r="C2249" s="11" t="s">
        <v>62</v>
      </c>
    </row>
    <row r="2250" spans="1:3">
      <c r="A2250" s="12">
        <v>2248</v>
      </c>
      <c r="B2250" s="10" t="s">
        <v>36</v>
      </c>
      <c r="C2250" s="10" t="s">
        <v>64</v>
      </c>
    </row>
    <row r="2251" spans="1:3">
      <c r="A2251" s="13">
        <v>2249</v>
      </c>
      <c r="B2251" s="11" t="s">
        <v>41</v>
      </c>
      <c r="C2251" s="11" t="s">
        <v>65</v>
      </c>
    </row>
    <row r="2252" spans="1:3">
      <c r="A2252" s="12">
        <v>2250</v>
      </c>
      <c r="B2252" s="10" t="s">
        <v>38</v>
      </c>
      <c r="C2252" s="10" t="s">
        <v>66</v>
      </c>
    </row>
    <row r="2253" spans="1:3">
      <c r="A2253" s="13">
        <v>2251</v>
      </c>
      <c r="B2253" s="11" t="s">
        <v>41</v>
      </c>
      <c r="C2253" s="11" t="s">
        <v>67</v>
      </c>
    </row>
    <row r="2254" spans="1:3">
      <c r="A2254" s="12">
        <v>2252</v>
      </c>
      <c r="B2254" s="10" t="s">
        <v>41</v>
      </c>
      <c r="C2254" s="10" t="s">
        <v>68</v>
      </c>
    </row>
    <row r="2255" spans="1:3">
      <c r="A2255" s="13">
        <v>2253</v>
      </c>
      <c r="B2255" s="11" t="s">
        <v>41</v>
      </c>
      <c r="C2255" s="11" t="s">
        <v>69</v>
      </c>
    </row>
    <row r="2256" spans="1:3">
      <c r="A2256" s="12">
        <v>2254</v>
      </c>
      <c r="B2256" s="10" t="s">
        <v>36</v>
      </c>
      <c r="C2256" s="10" t="s">
        <v>70</v>
      </c>
    </row>
    <row r="2257" spans="1:3">
      <c r="A2257" s="13">
        <v>2255</v>
      </c>
      <c r="B2257" s="11" t="s">
        <v>45</v>
      </c>
      <c r="C2257" s="11" t="s">
        <v>71</v>
      </c>
    </row>
    <row r="2258" spans="1:3">
      <c r="A2258" s="12">
        <v>2256</v>
      </c>
      <c r="B2258" s="10" t="s">
        <v>45</v>
      </c>
      <c r="C2258" s="10" t="s">
        <v>72</v>
      </c>
    </row>
    <row r="2259" spans="1:3">
      <c r="A2259" s="13">
        <v>2257</v>
      </c>
      <c r="B2259" s="11" t="s">
        <v>41</v>
      </c>
      <c r="C2259" s="11" t="s">
        <v>73</v>
      </c>
    </row>
    <row r="2260" spans="1:3">
      <c r="A2260" s="12">
        <v>2258</v>
      </c>
      <c r="B2260" s="10" t="s">
        <v>41</v>
      </c>
      <c r="C2260" s="10" t="s">
        <v>74</v>
      </c>
    </row>
    <row r="2261" spans="1:3">
      <c r="A2261" s="13">
        <v>2259</v>
      </c>
      <c r="B2261" s="11" t="s">
        <v>33</v>
      </c>
      <c r="C2261" s="11" t="s">
        <v>75</v>
      </c>
    </row>
    <row r="2262" spans="1:3">
      <c r="A2262" s="12">
        <v>2260</v>
      </c>
      <c r="B2262" s="10" t="s">
        <v>36</v>
      </c>
      <c r="C2262" s="10" t="s">
        <v>76</v>
      </c>
    </row>
    <row r="2263" spans="1:3">
      <c r="A2263" s="13">
        <v>2261</v>
      </c>
      <c r="B2263" s="11" t="s">
        <v>38</v>
      </c>
      <c r="C2263" s="11" t="s">
        <v>104</v>
      </c>
    </row>
    <row r="2264" spans="1:3">
      <c r="A2264" s="12">
        <v>2262</v>
      </c>
      <c r="B2264" s="10" t="s">
        <v>41</v>
      </c>
      <c r="C2264" s="10" t="s">
        <v>77</v>
      </c>
    </row>
    <row r="2265" spans="1:3">
      <c r="A2265" s="13">
        <v>2263</v>
      </c>
      <c r="B2265" s="11" t="s">
        <v>41</v>
      </c>
      <c r="C2265" s="11" t="s">
        <v>78</v>
      </c>
    </row>
    <row r="2266" spans="1:3">
      <c r="A2266" s="12">
        <v>2264</v>
      </c>
      <c r="B2266" s="10" t="s">
        <v>38</v>
      </c>
      <c r="C2266" s="10" t="s">
        <v>105</v>
      </c>
    </row>
    <row r="2267" spans="1:3">
      <c r="A2267" s="13">
        <v>2265</v>
      </c>
      <c r="B2267" s="11" t="s">
        <v>41</v>
      </c>
      <c r="C2267" s="11" t="s">
        <v>79</v>
      </c>
    </row>
    <row r="2268" spans="1:3">
      <c r="A2268" s="12">
        <v>2266</v>
      </c>
      <c r="B2268" s="10" t="s">
        <v>36</v>
      </c>
      <c r="C2268" s="10" t="s">
        <v>80</v>
      </c>
    </row>
    <row r="2269" spans="1:3">
      <c r="A2269" s="13">
        <v>2267</v>
      </c>
      <c r="B2269" s="11" t="s">
        <v>41</v>
      </c>
      <c r="C2269" s="11" t="s">
        <v>99</v>
      </c>
    </row>
    <row r="2270" spans="1:3">
      <c r="A2270" s="12">
        <v>2268</v>
      </c>
      <c r="B2270" s="10" t="s">
        <v>33</v>
      </c>
      <c r="C2270" s="10" t="s">
        <v>81</v>
      </c>
    </row>
    <row r="2271" spans="1:3">
      <c r="A2271" s="13">
        <v>2269</v>
      </c>
      <c r="B2271" s="11" t="s">
        <v>36</v>
      </c>
      <c r="C2271" s="11" t="s">
        <v>82</v>
      </c>
    </row>
    <row r="2272" spans="1:3">
      <c r="A2272" s="12">
        <v>2270</v>
      </c>
      <c r="B2272" s="10" t="s">
        <v>45</v>
      </c>
      <c r="C2272" s="10" t="s">
        <v>83</v>
      </c>
    </row>
    <row r="2273" spans="1:3">
      <c r="A2273" s="13">
        <v>2271</v>
      </c>
      <c r="B2273" s="11" t="s">
        <v>45</v>
      </c>
      <c r="C2273" s="11" t="s">
        <v>84</v>
      </c>
    </row>
    <row r="2274" spans="1:3">
      <c r="A2274" s="12">
        <v>2272</v>
      </c>
      <c r="B2274" s="10" t="s">
        <v>41</v>
      </c>
      <c r="C2274" s="10" t="s">
        <v>85</v>
      </c>
    </row>
    <row r="2275" spans="1:3">
      <c r="A2275" s="13">
        <v>2273</v>
      </c>
      <c r="B2275" s="11" t="s">
        <v>38</v>
      </c>
      <c r="C2275" s="11" t="s">
        <v>86</v>
      </c>
    </row>
    <row r="2276" spans="1:3">
      <c r="A2276" s="12">
        <v>2274</v>
      </c>
      <c r="B2276" s="10" t="s">
        <v>33</v>
      </c>
      <c r="C2276" s="10" t="s">
        <v>100</v>
      </c>
    </row>
    <row r="2277" spans="1:3">
      <c r="A2277" s="13">
        <v>2275</v>
      </c>
      <c r="B2277" s="11" t="s">
        <v>41</v>
      </c>
      <c r="C2277" s="11" t="s">
        <v>87</v>
      </c>
    </row>
    <row r="2278" spans="1:3">
      <c r="A2278" s="12">
        <v>2276</v>
      </c>
      <c r="B2278" s="10" t="s">
        <v>38</v>
      </c>
      <c r="C2278" s="10" t="s">
        <v>88</v>
      </c>
    </row>
    <row r="2279" spans="1:3">
      <c r="A2279" s="13">
        <v>2277</v>
      </c>
      <c r="B2279" s="11" t="s">
        <v>45</v>
      </c>
      <c r="C2279" s="11" t="s">
        <v>89</v>
      </c>
    </row>
    <row r="2280" spans="1:3">
      <c r="A2280" s="12">
        <v>2278</v>
      </c>
      <c r="B2280" s="10" t="s">
        <v>33</v>
      </c>
      <c r="C2280" s="10" t="s">
        <v>90</v>
      </c>
    </row>
    <row r="2281" spans="1:3">
      <c r="A2281" s="13">
        <v>2279</v>
      </c>
      <c r="B2281" s="11" t="s">
        <v>41</v>
      </c>
      <c r="C2281" s="11" t="s">
        <v>91</v>
      </c>
    </row>
    <row r="2282" spans="1:3">
      <c r="A2282" s="12">
        <v>2280</v>
      </c>
      <c r="B2282" s="10" t="s">
        <v>45</v>
      </c>
      <c r="C2282" s="10" t="s">
        <v>92</v>
      </c>
    </row>
    <row r="2283" spans="1:3">
      <c r="A2283" s="13">
        <v>2281</v>
      </c>
      <c r="B2283" s="11" t="s">
        <v>33</v>
      </c>
      <c r="C2283" s="11" t="s">
        <v>93</v>
      </c>
    </row>
    <row r="2284" spans="1:3">
      <c r="A2284" s="12">
        <v>2282</v>
      </c>
      <c r="B2284" s="10" t="s">
        <v>45</v>
      </c>
      <c r="C2284" s="10" t="s">
        <v>94</v>
      </c>
    </row>
    <row r="2285" spans="1:3">
      <c r="A2285" s="13">
        <v>2283</v>
      </c>
      <c r="B2285" s="11" t="s">
        <v>33</v>
      </c>
      <c r="C2285" s="11" t="s">
        <v>95</v>
      </c>
    </row>
    <row r="2286" spans="1:3">
      <c r="A2286" s="12">
        <v>2284</v>
      </c>
      <c r="B2286" s="10" t="s">
        <v>33</v>
      </c>
      <c r="C2286" s="10" t="s">
        <v>96</v>
      </c>
    </row>
    <row r="2287" spans="1:3">
      <c r="A2287" s="13">
        <v>2285</v>
      </c>
      <c r="B2287" s="11" t="s">
        <v>38</v>
      </c>
      <c r="C2287" s="11" t="s">
        <v>101</v>
      </c>
    </row>
    <row r="2288" spans="1:3">
      <c r="A2288" s="12">
        <v>2286</v>
      </c>
      <c r="B2288" s="10" t="s">
        <v>41</v>
      </c>
      <c r="C2288" s="10" t="s">
        <v>97</v>
      </c>
    </row>
    <row r="2289" spans="1:3">
      <c r="A2289" s="13">
        <v>2287</v>
      </c>
      <c r="B2289" s="11" t="s">
        <v>33</v>
      </c>
      <c r="C2289" s="11" t="s">
        <v>34</v>
      </c>
    </row>
    <row r="2290" spans="1:3">
      <c r="A2290" s="12">
        <v>2288</v>
      </c>
      <c r="B2290" s="10" t="s">
        <v>36</v>
      </c>
      <c r="C2290" s="10" t="s">
        <v>37</v>
      </c>
    </row>
    <row r="2291" spans="1:3">
      <c r="A2291" s="13">
        <v>2289</v>
      </c>
      <c r="B2291" s="11" t="s">
        <v>38</v>
      </c>
      <c r="C2291" s="11" t="s">
        <v>39</v>
      </c>
    </row>
    <row r="2292" spans="1:3">
      <c r="A2292" s="12">
        <v>2290</v>
      </c>
      <c r="B2292" s="10" t="s">
        <v>41</v>
      </c>
      <c r="C2292" s="10" t="s">
        <v>42</v>
      </c>
    </row>
    <row r="2293" spans="1:3">
      <c r="A2293" s="13">
        <v>2291</v>
      </c>
      <c r="B2293" s="11" t="s">
        <v>41</v>
      </c>
      <c r="C2293" s="11" t="s">
        <v>43</v>
      </c>
    </row>
    <row r="2294" spans="1:3">
      <c r="A2294" s="12">
        <v>2292</v>
      </c>
      <c r="B2294" s="10" t="s">
        <v>38</v>
      </c>
      <c r="C2294" s="10" t="s">
        <v>44</v>
      </c>
    </row>
    <row r="2295" spans="1:3">
      <c r="A2295" s="13">
        <v>2293</v>
      </c>
      <c r="B2295" s="11" t="s">
        <v>38</v>
      </c>
      <c r="C2295" s="11" t="s">
        <v>102</v>
      </c>
    </row>
    <row r="2296" spans="1:3">
      <c r="A2296" s="12">
        <v>2294</v>
      </c>
      <c r="B2296" s="10" t="s">
        <v>45</v>
      </c>
      <c r="C2296" s="10" t="s">
        <v>46</v>
      </c>
    </row>
    <row r="2297" spans="1:3">
      <c r="A2297" s="13">
        <v>2295</v>
      </c>
      <c r="B2297" s="11" t="s">
        <v>45</v>
      </c>
      <c r="C2297" s="11" t="s">
        <v>47</v>
      </c>
    </row>
    <row r="2298" spans="1:3">
      <c r="A2298" s="12">
        <v>2296</v>
      </c>
      <c r="B2298" s="10" t="s">
        <v>45</v>
      </c>
      <c r="C2298" s="10" t="s">
        <v>48</v>
      </c>
    </row>
    <row r="2299" spans="1:3">
      <c r="A2299" s="13">
        <v>2297</v>
      </c>
      <c r="B2299" s="11" t="s">
        <v>38</v>
      </c>
      <c r="C2299" s="11" t="s">
        <v>49</v>
      </c>
    </row>
    <row r="2300" spans="1:3">
      <c r="A2300" s="12">
        <v>2298</v>
      </c>
      <c r="B2300" s="10" t="s">
        <v>41</v>
      </c>
      <c r="C2300" s="10" t="s">
        <v>98</v>
      </c>
    </row>
    <row r="2301" spans="1:3">
      <c r="A2301" s="13">
        <v>2299</v>
      </c>
      <c r="B2301" s="11" t="s">
        <v>45</v>
      </c>
      <c r="C2301" s="11" t="s">
        <v>50</v>
      </c>
    </row>
    <row r="2302" spans="1:3">
      <c r="A2302" s="12">
        <v>2300</v>
      </c>
      <c r="B2302" s="10" t="s">
        <v>33</v>
      </c>
      <c r="C2302" s="10" t="s">
        <v>51</v>
      </c>
    </row>
    <row r="2303" spans="1:3">
      <c r="A2303" s="13">
        <v>2301</v>
      </c>
      <c r="B2303" s="11" t="s">
        <v>45</v>
      </c>
      <c r="C2303" s="11" t="s">
        <v>53</v>
      </c>
    </row>
    <row r="2304" spans="1:3">
      <c r="A2304" s="12">
        <v>2302</v>
      </c>
      <c r="B2304" s="10" t="s">
        <v>38</v>
      </c>
      <c r="C2304" s="10" t="s">
        <v>54</v>
      </c>
    </row>
    <row r="2305" spans="1:3">
      <c r="A2305" s="13">
        <v>2303</v>
      </c>
      <c r="B2305" s="11" t="s">
        <v>41</v>
      </c>
      <c r="C2305" s="11" t="s">
        <v>55</v>
      </c>
    </row>
    <row r="2306" spans="1:3">
      <c r="A2306" s="12">
        <v>2304</v>
      </c>
      <c r="B2306" s="10" t="s">
        <v>38</v>
      </c>
      <c r="C2306" s="10" t="s">
        <v>56</v>
      </c>
    </row>
    <row r="2307" spans="1:3">
      <c r="A2307" s="13">
        <v>2305</v>
      </c>
      <c r="B2307" s="11" t="s">
        <v>41</v>
      </c>
      <c r="C2307" s="11" t="s">
        <v>57</v>
      </c>
    </row>
    <row r="2308" spans="1:3">
      <c r="A2308" s="12">
        <v>2306</v>
      </c>
      <c r="B2308" s="10" t="s">
        <v>38</v>
      </c>
      <c r="C2308" s="10" t="s">
        <v>58</v>
      </c>
    </row>
    <row r="2309" spans="1:3">
      <c r="A2309" s="13">
        <v>2307</v>
      </c>
      <c r="B2309" s="11" t="s">
        <v>41</v>
      </c>
      <c r="C2309" s="11" t="s">
        <v>59</v>
      </c>
    </row>
    <row r="2310" spans="1:3">
      <c r="A2310" s="12">
        <v>2308</v>
      </c>
      <c r="B2310" s="10" t="s">
        <v>38</v>
      </c>
      <c r="C2310" s="10" t="s">
        <v>103</v>
      </c>
    </row>
    <row r="2311" spans="1:3">
      <c r="A2311" s="13">
        <v>2309</v>
      </c>
      <c r="B2311" s="11" t="s">
        <v>33</v>
      </c>
      <c r="C2311" s="11" t="s">
        <v>60</v>
      </c>
    </row>
    <row r="2312" spans="1:3">
      <c r="A2312" s="12">
        <v>2310</v>
      </c>
      <c r="B2312" s="10" t="s">
        <v>33</v>
      </c>
      <c r="C2312" s="10" t="s">
        <v>61</v>
      </c>
    </row>
    <row r="2313" spans="1:3">
      <c r="A2313" s="13">
        <v>2311</v>
      </c>
      <c r="B2313" s="11" t="s">
        <v>41</v>
      </c>
      <c r="C2313" s="11" t="s">
        <v>62</v>
      </c>
    </row>
    <row r="2314" spans="1:3">
      <c r="A2314" s="12">
        <v>2312</v>
      </c>
      <c r="B2314" s="10" t="s">
        <v>36</v>
      </c>
      <c r="C2314" s="10" t="s">
        <v>64</v>
      </c>
    </row>
    <row r="2315" spans="1:3">
      <c r="A2315" s="13">
        <v>2313</v>
      </c>
      <c r="B2315" s="11" t="s">
        <v>41</v>
      </c>
      <c r="C2315" s="11" t="s">
        <v>65</v>
      </c>
    </row>
    <row r="2316" spans="1:3">
      <c r="A2316" s="12">
        <v>2314</v>
      </c>
      <c r="B2316" s="10" t="s">
        <v>38</v>
      </c>
      <c r="C2316" s="10" t="s">
        <v>66</v>
      </c>
    </row>
    <row r="2317" spans="1:3">
      <c r="A2317" s="13">
        <v>2315</v>
      </c>
      <c r="B2317" s="11" t="s">
        <v>41</v>
      </c>
      <c r="C2317" s="11" t="s">
        <v>67</v>
      </c>
    </row>
    <row r="2318" spans="1:3">
      <c r="A2318" s="12">
        <v>2316</v>
      </c>
      <c r="B2318" s="10" t="s">
        <v>41</v>
      </c>
      <c r="C2318" s="10" t="s">
        <v>68</v>
      </c>
    </row>
    <row r="2319" spans="1:3">
      <c r="A2319" s="13">
        <v>2317</v>
      </c>
      <c r="B2319" s="11" t="s">
        <v>41</v>
      </c>
      <c r="C2319" s="11" t="s">
        <v>69</v>
      </c>
    </row>
    <row r="2320" spans="1:3">
      <c r="A2320" s="12">
        <v>2318</v>
      </c>
      <c r="B2320" s="10" t="s">
        <v>36</v>
      </c>
      <c r="C2320" s="10" t="s">
        <v>70</v>
      </c>
    </row>
    <row r="2321" spans="1:3">
      <c r="A2321" s="13">
        <v>2319</v>
      </c>
      <c r="B2321" s="11" t="s">
        <v>45</v>
      </c>
      <c r="C2321" s="11" t="s">
        <v>71</v>
      </c>
    </row>
    <row r="2322" spans="1:3">
      <c r="A2322" s="12">
        <v>2320</v>
      </c>
      <c r="B2322" s="10" t="s">
        <v>45</v>
      </c>
      <c r="C2322" s="10" t="s">
        <v>72</v>
      </c>
    </row>
    <row r="2323" spans="1:3">
      <c r="A2323" s="13">
        <v>2321</v>
      </c>
      <c r="B2323" s="11" t="s">
        <v>41</v>
      </c>
      <c r="C2323" s="11" t="s">
        <v>73</v>
      </c>
    </row>
    <row r="2324" spans="1:3">
      <c r="A2324" s="12">
        <v>2322</v>
      </c>
      <c r="B2324" s="10" t="s">
        <v>41</v>
      </c>
      <c r="C2324" s="10" t="s">
        <v>74</v>
      </c>
    </row>
    <row r="2325" spans="1:3">
      <c r="A2325" s="13">
        <v>2323</v>
      </c>
      <c r="B2325" s="11" t="s">
        <v>33</v>
      </c>
      <c r="C2325" s="11" t="s">
        <v>75</v>
      </c>
    </row>
    <row r="2326" spans="1:3">
      <c r="A2326" s="12">
        <v>2324</v>
      </c>
      <c r="B2326" s="10" t="s">
        <v>36</v>
      </c>
      <c r="C2326" s="10" t="s">
        <v>76</v>
      </c>
    </row>
    <row r="2327" spans="1:3">
      <c r="A2327" s="13">
        <v>2325</v>
      </c>
      <c r="B2327" s="11" t="s">
        <v>38</v>
      </c>
      <c r="C2327" s="11" t="s">
        <v>104</v>
      </c>
    </row>
    <row r="2328" spans="1:3">
      <c r="A2328" s="12">
        <v>2326</v>
      </c>
      <c r="B2328" s="10" t="s">
        <v>41</v>
      </c>
      <c r="C2328" s="10" t="s">
        <v>77</v>
      </c>
    </row>
    <row r="2329" spans="1:3">
      <c r="A2329" s="13">
        <v>2327</v>
      </c>
      <c r="B2329" s="11" t="s">
        <v>41</v>
      </c>
      <c r="C2329" s="11" t="s">
        <v>78</v>
      </c>
    </row>
    <row r="2330" spans="1:3">
      <c r="A2330" s="12">
        <v>2328</v>
      </c>
      <c r="B2330" s="10" t="s">
        <v>38</v>
      </c>
      <c r="C2330" s="10" t="s">
        <v>105</v>
      </c>
    </row>
    <row r="2331" spans="1:3">
      <c r="A2331" s="13">
        <v>2329</v>
      </c>
      <c r="B2331" s="11" t="s">
        <v>41</v>
      </c>
      <c r="C2331" s="11" t="s">
        <v>79</v>
      </c>
    </row>
    <row r="2332" spans="1:3">
      <c r="A2332" s="12">
        <v>2330</v>
      </c>
      <c r="B2332" s="10" t="s">
        <v>36</v>
      </c>
      <c r="C2332" s="10" t="s">
        <v>80</v>
      </c>
    </row>
    <row r="2333" spans="1:3">
      <c r="A2333" s="13">
        <v>2331</v>
      </c>
      <c r="B2333" s="11" t="s">
        <v>41</v>
      </c>
      <c r="C2333" s="11" t="s">
        <v>99</v>
      </c>
    </row>
    <row r="2334" spans="1:3">
      <c r="A2334" s="12">
        <v>2332</v>
      </c>
      <c r="B2334" s="10" t="s">
        <v>33</v>
      </c>
      <c r="C2334" s="10" t="s">
        <v>81</v>
      </c>
    </row>
    <row r="2335" spans="1:3">
      <c r="A2335" s="13">
        <v>2333</v>
      </c>
      <c r="B2335" s="11" t="s">
        <v>36</v>
      </c>
      <c r="C2335" s="11" t="s">
        <v>82</v>
      </c>
    </row>
    <row r="2336" spans="1:3">
      <c r="A2336" s="12">
        <v>2334</v>
      </c>
      <c r="B2336" s="10" t="s">
        <v>45</v>
      </c>
      <c r="C2336" s="10" t="s">
        <v>83</v>
      </c>
    </row>
    <row r="2337" spans="1:3">
      <c r="A2337" s="13">
        <v>2335</v>
      </c>
      <c r="B2337" s="11" t="s">
        <v>45</v>
      </c>
      <c r="C2337" s="11" t="s">
        <v>84</v>
      </c>
    </row>
    <row r="2338" spans="1:3">
      <c r="A2338" s="12">
        <v>2336</v>
      </c>
      <c r="B2338" s="10" t="s">
        <v>41</v>
      </c>
      <c r="C2338" s="10" t="s">
        <v>85</v>
      </c>
    </row>
    <row r="2339" spans="1:3">
      <c r="A2339" s="13">
        <v>2337</v>
      </c>
      <c r="B2339" s="11" t="s">
        <v>38</v>
      </c>
      <c r="C2339" s="11" t="s">
        <v>86</v>
      </c>
    </row>
    <row r="2340" spans="1:3">
      <c r="A2340" s="12">
        <v>2338</v>
      </c>
      <c r="B2340" s="10" t="s">
        <v>33</v>
      </c>
      <c r="C2340" s="10" t="s">
        <v>100</v>
      </c>
    </row>
    <row r="2341" spans="1:3">
      <c r="A2341" s="13">
        <v>2339</v>
      </c>
      <c r="B2341" s="11" t="s">
        <v>41</v>
      </c>
      <c r="C2341" s="11" t="s">
        <v>87</v>
      </c>
    </row>
    <row r="2342" spans="1:3">
      <c r="A2342" s="12">
        <v>2340</v>
      </c>
      <c r="B2342" s="10" t="s">
        <v>38</v>
      </c>
      <c r="C2342" s="10" t="s">
        <v>88</v>
      </c>
    </row>
    <row r="2343" spans="1:3">
      <c r="A2343" s="13">
        <v>2341</v>
      </c>
      <c r="B2343" s="11" t="s">
        <v>45</v>
      </c>
      <c r="C2343" s="11" t="s">
        <v>89</v>
      </c>
    </row>
    <row r="2344" spans="1:3">
      <c r="A2344" s="12">
        <v>2342</v>
      </c>
      <c r="B2344" s="10" t="s">
        <v>33</v>
      </c>
      <c r="C2344" s="10" t="s">
        <v>90</v>
      </c>
    </row>
    <row r="2345" spans="1:3">
      <c r="A2345" s="13">
        <v>2343</v>
      </c>
      <c r="B2345" s="11" t="s">
        <v>41</v>
      </c>
      <c r="C2345" s="11" t="s">
        <v>91</v>
      </c>
    </row>
    <row r="2346" spans="1:3">
      <c r="A2346" s="12">
        <v>2344</v>
      </c>
      <c r="B2346" s="10" t="s">
        <v>45</v>
      </c>
      <c r="C2346" s="10" t="s">
        <v>92</v>
      </c>
    </row>
    <row r="2347" spans="1:3">
      <c r="A2347" s="13">
        <v>2345</v>
      </c>
      <c r="B2347" s="11" t="s">
        <v>33</v>
      </c>
      <c r="C2347" s="11" t="s">
        <v>93</v>
      </c>
    </row>
    <row r="2348" spans="1:3">
      <c r="A2348" s="12">
        <v>2346</v>
      </c>
      <c r="B2348" s="10" t="s">
        <v>45</v>
      </c>
      <c r="C2348" s="10" t="s">
        <v>94</v>
      </c>
    </row>
    <row r="2349" spans="1:3">
      <c r="A2349" s="13">
        <v>2347</v>
      </c>
      <c r="B2349" s="11" t="s">
        <v>33</v>
      </c>
      <c r="C2349" s="11" t="s">
        <v>95</v>
      </c>
    </row>
    <row r="2350" spans="1:3">
      <c r="A2350" s="12">
        <v>2348</v>
      </c>
      <c r="B2350" s="10" t="s">
        <v>33</v>
      </c>
      <c r="C2350" s="10" t="s">
        <v>96</v>
      </c>
    </row>
    <row r="2351" spans="1:3">
      <c r="A2351" s="13">
        <v>2349</v>
      </c>
      <c r="B2351" s="11" t="s">
        <v>38</v>
      </c>
      <c r="C2351" s="11" t="s">
        <v>101</v>
      </c>
    </row>
    <row r="2352" spans="1:3">
      <c r="A2352" s="12">
        <v>2350</v>
      </c>
      <c r="B2352" s="10" t="s">
        <v>41</v>
      </c>
      <c r="C2352" s="10" t="s">
        <v>97</v>
      </c>
    </row>
    <row r="2353" spans="1:3">
      <c r="A2353" s="13">
        <v>2351</v>
      </c>
      <c r="B2353" s="11" t="s">
        <v>33</v>
      </c>
      <c r="C2353" s="11" t="s">
        <v>34</v>
      </c>
    </row>
    <row r="2354" spans="1:3">
      <c r="A2354" s="12">
        <v>2352</v>
      </c>
      <c r="B2354" s="10" t="s">
        <v>36</v>
      </c>
      <c r="C2354" s="10" t="s">
        <v>37</v>
      </c>
    </row>
    <row r="2355" spans="1:3">
      <c r="A2355" s="13">
        <v>2353</v>
      </c>
      <c r="B2355" s="11" t="s">
        <v>38</v>
      </c>
      <c r="C2355" s="11" t="s">
        <v>39</v>
      </c>
    </row>
    <row r="2356" spans="1:3">
      <c r="A2356" s="12">
        <v>2354</v>
      </c>
      <c r="B2356" s="10" t="s">
        <v>41</v>
      </c>
      <c r="C2356" s="10" t="s">
        <v>42</v>
      </c>
    </row>
    <row r="2357" spans="1:3">
      <c r="A2357" s="13">
        <v>2355</v>
      </c>
      <c r="B2357" s="11" t="s">
        <v>41</v>
      </c>
      <c r="C2357" s="11" t="s">
        <v>43</v>
      </c>
    </row>
    <row r="2358" spans="1:3">
      <c r="A2358" s="12">
        <v>2356</v>
      </c>
      <c r="B2358" s="10" t="s">
        <v>38</v>
      </c>
      <c r="C2358" s="10" t="s">
        <v>44</v>
      </c>
    </row>
    <row r="2359" spans="1:3">
      <c r="A2359" s="13">
        <v>2357</v>
      </c>
      <c r="B2359" s="11" t="s">
        <v>38</v>
      </c>
      <c r="C2359" s="11" t="s">
        <v>102</v>
      </c>
    </row>
    <row r="2360" spans="1:3">
      <c r="A2360" s="12">
        <v>2358</v>
      </c>
      <c r="B2360" s="10" t="s">
        <v>45</v>
      </c>
      <c r="C2360" s="10" t="s">
        <v>46</v>
      </c>
    </row>
    <row r="2361" spans="1:3">
      <c r="A2361" s="13">
        <v>2359</v>
      </c>
      <c r="B2361" s="11" t="s">
        <v>45</v>
      </c>
      <c r="C2361" s="11" t="s">
        <v>47</v>
      </c>
    </row>
    <row r="2362" spans="1:3">
      <c r="A2362" s="12">
        <v>2360</v>
      </c>
      <c r="B2362" s="10" t="s">
        <v>45</v>
      </c>
      <c r="C2362" s="10" t="s">
        <v>48</v>
      </c>
    </row>
    <row r="2363" spans="1:3">
      <c r="A2363" s="13">
        <v>2361</v>
      </c>
      <c r="B2363" s="11" t="s">
        <v>38</v>
      </c>
      <c r="C2363" s="11" t="s">
        <v>49</v>
      </c>
    </row>
    <row r="2364" spans="1:3">
      <c r="A2364" s="12">
        <v>2362</v>
      </c>
      <c r="B2364" s="10" t="s">
        <v>41</v>
      </c>
      <c r="C2364" s="10" t="s">
        <v>98</v>
      </c>
    </row>
    <row r="2365" spans="1:3">
      <c r="A2365" s="13">
        <v>2363</v>
      </c>
      <c r="B2365" s="11" t="s">
        <v>45</v>
      </c>
      <c r="C2365" s="11" t="s">
        <v>50</v>
      </c>
    </row>
    <row r="2366" spans="1:3">
      <c r="A2366" s="12">
        <v>2364</v>
      </c>
      <c r="B2366" s="10" t="s">
        <v>33</v>
      </c>
      <c r="C2366" s="10" t="s">
        <v>51</v>
      </c>
    </row>
    <row r="2367" spans="1:3">
      <c r="A2367" s="13">
        <v>2365</v>
      </c>
      <c r="B2367" s="11" t="s">
        <v>45</v>
      </c>
      <c r="C2367" s="11" t="s">
        <v>53</v>
      </c>
    </row>
    <row r="2368" spans="1:3">
      <c r="A2368" s="12">
        <v>2366</v>
      </c>
      <c r="B2368" s="10" t="s">
        <v>38</v>
      </c>
      <c r="C2368" s="10" t="s">
        <v>54</v>
      </c>
    </row>
    <row r="2369" spans="1:3">
      <c r="A2369" s="13">
        <v>2367</v>
      </c>
      <c r="B2369" s="11" t="s">
        <v>41</v>
      </c>
      <c r="C2369" s="11" t="s">
        <v>55</v>
      </c>
    </row>
    <row r="2370" spans="1:3">
      <c r="A2370" s="12">
        <v>2368</v>
      </c>
      <c r="B2370" s="10" t="s">
        <v>38</v>
      </c>
      <c r="C2370" s="10" t="s">
        <v>56</v>
      </c>
    </row>
    <row r="2371" spans="1:3">
      <c r="A2371" s="13">
        <v>2369</v>
      </c>
      <c r="B2371" s="11" t="s">
        <v>41</v>
      </c>
      <c r="C2371" s="11" t="s">
        <v>57</v>
      </c>
    </row>
    <row r="2372" spans="1:3">
      <c r="A2372" s="12">
        <v>2370</v>
      </c>
      <c r="B2372" s="10" t="s">
        <v>38</v>
      </c>
      <c r="C2372" s="10" t="s">
        <v>58</v>
      </c>
    </row>
    <row r="2373" spans="1:3">
      <c r="A2373" s="13">
        <v>2371</v>
      </c>
      <c r="B2373" s="11" t="s">
        <v>41</v>
      </c>
      <c r="C2373" s="11" t="s">
        <v>59</v>
      </c>
    </row>
    <row r="2374" spans="1:3">
      <c r="A2374" s="12">
        <v>2372</v>
      </c>
      <c r="B2374" s="10" t="s">
        <v>38</v>
      </c>
      <c r="C2374" s="10" t="s">
        <v>103</v>
      </c>
    </row>
    <row r="2375" spans="1:3">
      <c r="A2375" s="13">
        <v>2373</v>
      </c>
      <c r="B2375" s="11" t="s">
        <v>33</v>
      </c>
      <c r="C2375" s="11" t="s">
        <v>60</v>
      </c>
    </row>
    <row r="2376" spans="1:3">
      <c r="A2376" s="12">
        <v>2374</v>
      </c>
      <c r="B2376" s="10" t="s">
        <v>33</v>
      </c>
      <c r="C2376" s="10" t="s">
        <v>61</v>
      </c>
    </row>
    <row r="2377" spans="1:3">
      <c r="A2377" s="13">
        <v>2375</v>
      </c>
      <c r="B2377" s="11" t="s">
        <v>41</v>
      </c>
      <c r="C2377" s="11" t="s">
        <v>62</v>
      </c>
    </row>
    <row r="2378" spans="1:3">
      <c r="A2378" s="12">
        <v>2376</v>
      </c>
      <c r="B2378" s="10" t="s">
        <v>36</v>
      </c>
      <c r="C2378" s="10" t="s">
        <v>64</v>
      </c>
    </row>
    <row r="2379" spans="1:3">
      <c r="A2379" s="13">
        <v>2377</v>
      </c>
      <c r="B2379" s="11" t="s">
        <v>41</v>
      </c>
      <c r="C2379" s="11" t="s">
        <v>65</v>
      </c>
    </row>
    <row r="2380" spans="1:3">
      <c r="A2380" s="12">
        <v>2378</v>
      </c>
      <c r="B2380" s="10" t="s">
        <v>38</v>
      </c>
      <c r="C2380" s="10" t="s">
        <v>66</v>
      </c>
    </row>
    <row r="2381" spans="1:3">
      <c r="A2381" s="13">
        <v>2379</v>
      </c>
      <c r="B2381" s="11" t="s">
        <v>41</v>
      </c>
      <c r="C2381" s="11" t="s">
        <v>67</v>
      </c>
    </row>
    <row r="2382" spans="1:3">
      <c r="A2382" s="12">
        <v>2380</v>
      </c>
      <c r="B2382" s="10" t="s">
        <v>41</v>
      </c>
      <c r="C2382" s="10" t="s">
        <v>68</v>
      </c>
    </row>
    <row r="2383" spans="1:3">
      <c r="A2383" s="13">
        <v>2381</v>
      </c>
      <c r="B2383" s="11" t="s">
        <v>41</v>
      </c>
      <c r="C2383" s="11" t="s">
        <v>69</v>
      </c>
    </row>
    <row r="2384" spans="1:3">
      <c r="A2384" s="12">
        <v>2382</v>
      </c>
      <c r="B2384" s="10" t="s">
        <v>36</v>
      </c>
      <c r="C2384" s="10" t="s">
        <v>70</v>
      </c>
    </row>
    <row r="2385" spans="1:3">
      <c r="A2385" s="13">
        <v>2383</v>
      </c>
      <c r="B2385" s="11" t="s">
        <v>45</v>
      </c>
      <c r="C2385" s="11" t="s">
        <v>71</v>
      </c>
    </row>
    <row r="2386" spans="1:3">
      <c r="A2386" s="12">
        <v>2384</v>
      </c>
      <c r="B2386" s="10" t="s">
        <v>45</v>
      </c>
      <c r="C2386" s="10" t="s">
        <v>72</v>
      </c>
    </row>
    <row r="2387" spans="1:3">
      <c r="A2387" s="13">
        <v>2385</v>
      </c>
      <c r="B2387" s="11" t="s">
        <v>41</v>
      </c>
      <c r="C2387" s="11" t="s">
        <v>73</v>
      </c>
    </row>
    <row r="2388" spans="1:3">
      <c r="A2388" s="12">
        <v>2386</v>
      </c>
      <c r="B2388" s="10" t="s">
        <v>41</v>
      </c>
      <c r="C2388" s="10" t="s">
        <v>74</v>
      </c>
    </row>
    <row r="2389" spans="1:3">
      <c r="A2389" s="13">
        <v>2387</v>
      </c>
      <c r="B2389" s="11" t="s">
        <v>33</v>
      </c>
      <c r="C2389" s="11" t="s">
        <v>75</v>
      </c>
    </row>
    <row r="2390" spans="1:3">
      <c r="A2390" s="12">
        <v>2388</v>
      </c>
      <c r="B2390" s="10" t="s">
        <v>36</v>
      </c>
      <c r="C2390" s="10" t="s">
        <v>76</v>
      </c>
    </row>
    <row r="2391" spans="1:3">
      <c r="A2391" s="13">
        <v>2389</v>
      </c>
      <c r="B2391" s="11" t="s">
        <v>38</v>
      </c>
      <c r="C2391" s="11" t="s">
        <v>104</v>
      </c>
    </row>
    <row r="2392" spans="1:3">
      <c r="A2392" s="12">
        <v>2390</v>
      </c>
      <c r="B2392" s="10" t="s">
        <v>41</v>
      </c>
      <c r="C2392" s="10" t="s">
        <v>77</v>
      </c>
    </row>
    <row r="2393" spans="1:3">
      <c r="A2393" s="13">
        <v>2391</v>
      </c>
      <c r="B2393" s="11" t="s">
        <v>41</v>
      </c>
      <c r="C2393" s="11" t="s">
        <v>78</v>
      </c>
    </row>
    <row r="2394" spans="1:3">
      <c r="A2394" s="12">
        <v>2392</v>
      </c>
      <c r="B2394" s="10" t="s">
        <v>38</v>
      </c>
      <c r="C2394" s="10" t="s">
        <v>105</v>
      </c>
    </row>
    <row r="2395" spans="1:3">
      <c r="A2395" s="13">
        <v>2393</v>
      </c>
      <c r="B2395" s="11" t="s">
        <v>41</v>
      </c>
      <c r="C2395" s="11" t="s">
        <v>79</v>
      </c>
    </row>
    <row r="2396" spans="1:3">
      <c r="A2396" s="12">
        <v>2394</v>
      </c>
      <c r="B2396" s="10" t="s">
        <v>36</v>
      </c>
      <c r="C2396" s="10" t="s">
        <v>80</v>
      </c>
    </row>
    <row r="2397" spans="1:3">
      <c r="A2397" s="13">
        <v>2395</v>
      </c>
      <c r="B2397" s="11" t="s">
        <v>41</v>
      </c>
      <c r="C2397" s="11" t="s">
        <v>99</v>
      </c>
    </row>
    <row r="2398" spans="1:3">
      <c r="A2398" s="12">
        <v>2396</v>
      </c>
      <c r="B2398" s="10" t="s">
        <v>36</v>
      </c>
      <c r="C2398" s="10" t="s">
        <v>82</v>
      </c>
    </row>
    <row r="2399" spans="1:3">
      <c r="A2399" s="13">
        <v>2397</v>
      </c>
      <c r="B2399" s="11" t="s">
        <v>45</v>
      </c>
      <c r="C2399" s="11" t="s">
        <v>83</v>
      </c>
    </row>
    <row r="2400" spans="1:3">
      <c r="A2400" s="12">
        <v>2398</v>
      </c>
      <c r="B2400" s="10" t="s">
        <v>45</v>
      </c>
      <c r="C2400" s="10" t="s">
        <v>84</v>
      </c>
    </row>
    <row r="2401" spans="1:3">
      <c r="A2401" s="13">
        <v>2399</v>
      </c>
      <c r="B2401" s="11" t="s">
        <v>41</v>
      </c>
      <c r="C2401" s="11" t="s">
        <v>85</v>
      </c>
    </row>
    <row r="2402" spans="1:3">
      <c r="A2402" s="12">
        <v>2400</v>
      </c>
      <c r="B2402" s="10" t="s">
        <v>38</v>
      </c>
      <c r="C2402" s="10" t="s">
        <v>86</v>
      </c>
    </row>
    <row r="2403" spans="1:3">
      <c r="A2403" s="13">
        <v>2401</v>
      </c>
      <c r="B2403" s="11" t="s">
        <v>33</v>
      </c>
      <c r="C2403" s="11" t="s">
        <v>106</v>
      </c>
    </row>
    <row r="2404" spans="1:3">
      <c r="A2404" s="12">
        <v>2402</v>
      </c>
      <c r="B2404" s="10" t="s">
        <v>33</v>
      </c>
      <c r="C2404" s="10" t="s">
        <v>100</v>
      </c>
    </row>
    <row r="2405" spans="1:3">
      <c r="A2405" s="13">
        <v>2403</v>
      </c>
      <c r="B2405" s="11" t="s">
        <v>41</v>
      </c>
      <c r="C2405" s="11" t="s">
        <v>87</v>
      </c>
    </row>
    <row r="2406" spans="1:3">
      <c r="A2406" s="12">
        <v>2404</v>
      </c>
      <c r="B2406" s="10" t="s">
        <v>38</v>
      </c>
      <c r="C2406" s="10" t="s">
        <v>88</v>
      </c>
    </row>
    <row r="2407" spans="1:3">
      <c r="A2407" s="13">
        <v>2405</v>
      </c>
      <c r="B2407" s="11" t="s">
        <v>45</v>
      </c>
      <c r="C2407" s="11" t="s">
        <v>89</v>
      </c>
    </row>
    <row r="2408" spans="1:3">
      <c r="A2408" s="12">
        <v>2406</v>
      </c>
      <c r="B2408" s="10" t="s">
        <v>33</v>
      </c>
      <c r="C2408" s="10" t="s">
        <v>90</v>
      </c>
    </row>
    <row r="2409" spans="1:3">
      <c r="A2409" s="13">
        <v>2407</v>
      </c>
      <c r="B2409" s="11" t="s">
        <v>41</v>
      </c>
      <c r="C2409" s="11" t="s">
        <v>91</v>
      </c>
    </row>
    <row r="2410" spans="1:3">
      <c r="A2410" s="12">
        <v>2408</v>
      </c>
      <c r="B2410" s="10" t="s">
        <v>45</v>
      </c>
      <c r="C2410" s="10" t="s">
        <v>92</v>
      </c>
    </row>
    <row r="2411" spans="1:3">
      <c r="A2411" s="13">
        <v>2409</v>
      </c>
      <c r="B2411" s="11" t="s">
        <v>33</v>
      </c>
      <c r="C2411" s="11" t="s">
        <v>93</v>
      </c>
    </row>
    <row r="2412" spans="1:3">
      <c r="A2412" s="12">
        <v>2410</v>
      </c>
      <c r="B2412" s="10" t="s">
        <v>45</v>
      </c>
      <c r="C2412" s="10" t="s">
        <v>94</v>
      </c>
    </row>
    <row r="2413" spans="1:3">
      <c r="A2413" s="13">
        <v>2411</v>
      </c>
      <c r="B2413" s="11" t="s">
        <v>33</v>
      </c>
      <c r="C2413" s="11" t="s">
        <v>95</v>
      </c>
    </row>
    <row r="2414" spans="1:3">
      <c r="A2414" s="12">
        <v>2412</v>
      </c>
      <c r="B2414" s="10" t="s">
        <v>33</v>
      </c>
      <c r="C2414" s="10" t="s">
        <v>96</v>
      </c>
    </row>
    <row r="2415" spans="1:3">
      <c r="A2415" s="13">
        <v>2413</v>
      </c>
      <c r="B2415" s="11" t="s">
        <v>38</v>
      </c>
      <c r="C2415" s="11" t="s">
        <v>101</v>
      </c>
    </row>
    <row r="2416" spans="1:3">
      <c r="A2416" s="12">
        <v>2414</v>
      </c>
      <c r="B2416" s="10" t="s">
        <v>41</v>
      </c>
      <c r="C2416" s="10" t="s">
        <v>97</v>
      </c>
    </row>
    <row r="2417" spans="1:3">
      <c r="A2417" s="13">
        <v>2415</v>
      </c>
      <c r="B2417" s="11" t="s">
        <v>33</v>
      </c>
      <c r="C2417" s="11" t="s">
        <v>34</v>
      </c>
    </row>
    <row r="2418" spans="1:3">
      <c r="A2418" s="12">
        <v>2416</v>
      </c>
      <c r="B2418" s="10" t="s">
        <v>36</v>
      </c>
      <c r="C2418" s="10" t="s">
        <v>37</v>
      </c>
    </row>
    <row r="2419" spans="1:3">
      <c r="A2419" s="13">
        <v>2417</v>
      </c>
      <c r="B2419" s="11" t="s">
        <v>38</v>
      </c>
      <c r="C2419" s="11" t="s">
        <v>39</v>
      </c>
    </row>
    <row r="2420" spans="1:3">
      <c r="A2420" s="12">
        <v>2418</v>
      </c>
      <c r="B2420" s="10" t="s">
        <v>41</v>
      </c>
      <c r="C2420" s="10" t="s">
        <v>42</v>
      </c>
    </row>
    <row r="2421" spans="1:3">
      <c r="A2421" s="13">
        <v>2419</v>
      </c>
      <c r="B2421" s="11" t="s">
        <v>41</v>
      </c>
      <c r="C2421" s="11" t="s">
        <v>43</v>
      </c>
    </row>
    <row r="2422" spans="1:3">
      <c r="A2422" s="12">
        <v>2420</v>
      </c>
      <c r="B2422" s="10" t="s">
        <v>38</v>
      </c>
      <c r="C2422" s="10" t="s">
        <v>44</v>
      </c>
    </row>
    <row r="2423" spans="1:3">
      <c r="A2423" s="13">
        <v>2421</v>
      </c>
      <c r="B2423" s="11" t="s">
        <v>38</v>
      </c>
      <c r="C2423" s="11" t="s">
        <v>102</v>
      </c>
    </row>
    <row r="2424" spans="1:3">
      <c r="A2424" s="12">
        <v>2422</v>
      </c>
      <c r="B2424" s="10" t="s">
        <v>45</v>
      </c>
      <c r="C2424" s="10" t="s">
        <v>46</v>
      </c>
    </row>
    <row r="2425" spans="1:3">
      <c r="A2425" s="13">
        <v>2423</v>
      </c>
      <c r="B2425" s="11" t="s">
        <v>45</v>
      </c>
      <c r="C2425" s="11" t="s">
        <v>47</v>
      </c>
    </row>
    <row r="2426" spans="1:3">
      <c r="A2426" s="12">
        <v>2424</v>
      </c>
      <c r="B2426" s="10" t="s">
        <v>45</v>
      </c>
      <c r="C2426" s="10" t="s">
        <v>48</v>
      </c>
    </row>
    <row r="2427" spans="1:3">
      <c r="A2427" s="13">
        <v>2425</v>
      </c>
      <c r="B2427" s="11" t="s">
        <v>38</v>
      </c>
      <c r="C2427" s="11" t="s">
        <v>49</v>
      </c>
    </row>
    <row r="2428" spans="1:3">
      <c r="A2428" s="12">
        <v>2426</v>
      </c>
      <c r="B2428" s="10" t="s">
        <v>41</v>
      </c>
      <c r="C2428" s="10" t="s">
        <v>98</v>
      </c>
    </row>
    <row r="2429" spans="1:3">
      <c r="A2429" s="13">
        <v>2427</v>
      </c>
      <c r="B2429" s="11" t="s">
        <v>45</v>
      </c>
      <c r="C2429" s="11" t="s">
        <v>50</v>
      </c>
    </row>
    <row r="2430" spans="1:3">
      <c r="A2430" s="12">
        <v>2428</v>
      </c>
      <c r="B2430" s="10" t="s">
        <v>33</v>
      </c>
      <c r="C2430" s="10" t="s">
        <v>51</v>
      </c>
    </row>
    <row r="2431" spans="1:3">
      <c r="A2431" s="13">
        <v>2429</v>
      </c>
      <c r="B2431" s="11" t="s">
        <v>45</v>
      </c>
      <c r="C2431" s="11" t="s">
        <v>53</v>
      </c>
    </row>
    <row r="2432" spans="1:3">
      <c r="A2432" s="12">
        <v>2430</v>
      </c>
      <c r="B2432" s="10" t="s">
        <v>38</v>
      </c>
      <c r="C2432" s="10" t="s">
        <v>54</v>
      </c>
    </row>
    <row r="2433" spans="1:3">
      <c r="A2433" s="13">
        <v>2431</v>
      </c>
      <c r="B2433" s="11" t="s">
        <v>41</v>
      </c>
      <c r="C2433" s="11" t="s">
        <v>55</v>
      </c>
    </row>
    <row r="2434" spans="1:3">
      <c r="A2434" s="12">
        <v>2432</v>
      </c>
      <c r="B2434" s="10" t="s">
        <v>38</v>
      </c>
      <c r="C2434" s="10" t="s">
        <v>56</v>
      </c>
    </row>
    <row r="2435" spans="1:3">
      <c r="A2435" s="13">
        <v>2433</v>
      </c>
      <c r="B2435" s="11" t="s">
        <v>41</v>
      </c>
      <c r="C2435" s="11" t="s">
        <v>57</v>
      </c>
    </row>
    <row r="2436" spans="1:3">
      <c r="A2436" s="12">
        <v>2434</v>
      </c>
      <c r="B2436" s="10" t="s">
        <v>38</v>
      </c>
      <c r="C2436" s="10" t="s">
        <v>58</v>
      </c>
    </row>
    <row r="2437" spans="1:3">
      <c r="A2437" s="13">
        <v>2435</v>
      </c>
      <c r="B2437" s="11" t="s">
        <v>41</v>
      </c>
      <c r="C2437" s="11" t="s">
        <v>59</v>
      </c>
    </row>
    <row r="2438" spans="1:3">
      <c r="A2438" s="12">
        <v>2436</v>
      </c>
      <c r="B2438" s="10" t="s">
        <v>38</v>
      </c>
      <c r="C2438" s="10" t="s">
        <v>103</v>
      </c>
    </row>
    <row r="2439" spans="1:3">
      <c r="A2439" s="13">
        <v>2437</v>
      </c>
      <c r="B2439" s="11" t="s">
        <v>33</v>
      </c>
      <c r="C2439" s="11" t="s">
        <v>60</v>
      </c>
    </row>
    <row r="2440" spans="1:3">
      <c r="A2440" s="12">
        <v>2438</v>
      </c>
      <c r="B2440" s="10" t="s">
        <v>33</v>
      </c>
      <c r="C2440" s="10" t="s">
        <v>61</v>
      </c>
    </row>
    <row r="2441" spans="1:3">
      <c r="A2441" s="13">
        <v>2439</v>
      </c>
      <c r="B2441" s="11" t="s">
        <v>41</v>
      </c>
      <c r="C2441" s="11" t="s">
        <v>62</v>
      </c>
    </row>
    <row r="2442" spans="1:3">
      <c r="A2442" s="12">
        <v>2440</v>
      </c>
      <c r="B2442" s="10" t="s">
        <v>36</v>
      </c>
      <c r="C2442" s="10" t="s">
        <v>64</v>
      </c>
    </row>
    <row r="2443" spans="1:3">
      <c r="A2443" s="13">
        <v>2441</v>
      </c>
      <c r="B2443" s="11" t="s">
        <v>41</v>
      </c>
      <c r="C2443" s="11" t="s">
        <v>65</v>
      </c>
    </row>
    <row r="2444" spans="1:3">
      <c r="A2444" s="12">
        <v>2442</v>
      </c>
      <c r="B2444" s="10" t="s">
        <v>38</v>
      </c>
      <c r="C2444" s="10" t="s">
        <v>66</v>
      </c>
    </row>
    <row r="2445" spans="1:3">
      <c r="A2445" s="13">
        <v>2443</v>
      </c>
      <c r="B2445" s="11" t="s">
        <v>41</v>
      </c>
      <c r="C2445" s="11" t="s">
        <v>67</v>
      </c>
    </row>
    <row r="2446" spans="1:3">
      <c r="A2446" s="12">
        <v>2444</v>
      </c>
      <c r="B2446" s="10" t="s">
        <v>41</v>
      </c>
      <c r="C2446" s="10" t="s">
        <v>68</v>
      </c>
    </row>
    <row r="2447" spans="1:3">
      <c r="A2447" s="13">
        <v>2445</v>
      </c>
      <c r="B2447" s="11" t="s">
        <v>41</v>
      </c>
      <c r="C2447" s="11" t="s">
        <v>69</v>
      </c>
    </row>
    <row r="2448" spans="1:3">
      <c r="A2448" s="12">
        <v>2446</v>
      </c>
      <c r="B2448" s="10" t="s">
        <v>36</v>
      </c>
      <c r="C2448" s="10" t="s">
        <v>70</v>
      </c>
    </row>
    <row r="2449" spans="1:3">
      <c r="A2449" s="13">
        <v>2447</v>
      </c>
      <c r="B2449" s="11" t="s">
        <v>45</v>
      </c>
      <c r="C2449" s="11" t="s">
        <v>71</v>
      </c>
    </row>
    <row r="2450" spans="1:3">
      <c r="A2450" s="12">
        <v>2448</v>
      </c>
      <c r="B2450" s="10" t="s">
        <v>45</v>
      </c>
      <c r="C2450" s="10" t="s">
        <v>72</v>
      </c>
    </row>
    <row r="2451" spans="1:3">
      <c r="A2451" s="13">
        <v>2449</v>
      </c>
      <c r="B2451" s="11" t="s">
        <v>41</v>
      </c>
      <c r="C2451" s="11" t="s">
        <v>73</v>
      </c>
    </row>
    <row r="2452" spans="1:3">
      <c r="A2452" s="12">
        <v>2450</v>
      </c>
      <c r="B2452" s="10" t="s">
        <v>41</v>
      </c>
      <c r="C2452" s="10" t="s">
        <v>74</v>
      </c>
    </row>
    <row r="2453" spans="1:3">
      <c r="A2453" s="13">
        <v>2451</v>
      </c>
      <c r="B2453" s="11" t="s">
        <v>33</v>
      </c>
      <c r="C2453" s="11" t="s">
        <v>75</v>
      </c>
    </row>
    <row r="2454" spans="1:3">
      <c r="A2454" s="12">
        <v>2452</v>
      </c>
      <c r="B2454" s="10" t="s">
        <v>36</v>
      </c>
      <c r="C2454" s="10" t="s">
        <v>76</v>
      </c>
    </row>
    <row r="2455" spans="1:3">
      <c r="A2455" s="13">
        <v>2453</v>
      </c>
      <c r="B2455" s="11" t="s">
        <v>38</v>
      </c>
      <c r="C2455" s="11" t="s">
        <v>104</v>
      </c>
    </row>
    <row r="2456" spans="1:3">
      <c r="A2456" s="12">
        <v>2454</v>
      </c>
      <c r="B2456" s="10" t="s">
        <v>41</v>
      </c>
      <c r="C2456" s="10" t="s">
        <v>77</v>
      </c>
    </row>
    <row r="2457" spans="1:3">
      <c r="A2457" s="13">
        <v>2455</v>
      </c>
      <c r="B2457" s="11" t="s">
        <v>41</v>
      </c>
      <c r="C2457" s="11" t="s">
        <v>78</v>
      </c>
    </row>
    <row r="2458" spans="1:3">
      <c r="A2458" s="12">
        <v>2456</v>
      </c>
      <c r="B2458" s="10" t="s">
        <v>38</v>
      </c>
      <c r="C2458" s="10" t="s">
        <v>105</v>
      </c>
    </row>
    <row r="2459" spans="1:3">
      <c r="A2459" s="13">
        <v>2457</v>
      </c>
      <c r="B2459" s="11" t="s">
        <v>41</v>
      </c>
      <c r="C2459" s="11" t="s">
        <v>79</v>
      </c>
    </row>
    <row r="2460" spans="1:3">
      <c r="A2460" s="12">
        <v>2458</v>
      </c>
      <c r="B2460" s="10" t="s">
        <v>36</v>
      </c>
      <c r="C2460" s="10" t="s">
        <v>80</v>
      </c>
    </row>
    <row r="2461" spans="1:3">
      <c r="A2461" s="13">
        <v>2459</v>
      </c>
      <c r="B2461" s="11" t="s">
        <v>41</v>
      </c>
      <c r="C2461" s="11" t="s">
        <v>99</v>
      </c>
    </row>
    <row r="2462" spans="1:3">
      <c r="A2462" s="12">
        <v>2460</v>
      </c>
      <c r="B2462" s="10" t="s">
        <v>36</v>
      </c>
      <c r="C2462" s="10" t="s">
        <v>82</v>
      </c>
    </row>
    <row r="2463" spans="1:3">
      <c r="A2463" s="13">
        <v>2461</v>
      </c>
      <c r="B2463" s="11" t="s">
        <v>45</v>
      </c>
      <c r="C2463" s="11" t="s">
        <v>83</v>
      </c>
    </row>
    <row r="2464" spans="1:3">
      <c r="A2464" s="12">
        <v>2462</v>
      </c>
      <c r="B2464" s="10" t="s">
        <v>45</v>
      </c>
      <c r="C2464" s="10" t="s">
        <v>84</v>
      </c>
    </row>
    <row r="2465" spans="1:3">
      <c r="A2465" s="13">
        <v>2463</v>
      </c>
      <c r="B2465" s="11" t="s">
        <v>41</v>
      </c>
      <c r="C2465" s="11" t="s">
        <v>85</v>
      </c>
    </row>
    <row r="2466" spans="1:3">
      <c r="A2466" s="12">
        <v>2464</v>
      </c>
      <c r="B2466" s="10" t="s">
        <v>38</v>
      </c>
      <c r="C2466" s="10" t="s">
        <v>86</v>
      </c>
    </row>
    <row r="2467" spans="1:3">
      <c r="A2467" s="13">
        <v>2465</v>
      </c>
      <c r="B2467" s="11" t="s">
        <v>33</v>
      </c>
      <c r="C2467" s="11" t="s">
        <v>106</v>
      </c>
    </row>
    <row r="2468" spans="1:3">
      <c r="A2468" s="12">
        <v>2466</v>
      </c>
      <c r="B2468" s="10" t="s">
        <v>33</v>
      </c>
      <c r="C2468" s="10" t="s">
        <v>100</v>
      </c>
    </row>
    <row r="2469" spans="1:3">
      <c r="A2469" s="13">
        <v>2467</v>
      </c>
      <c r="B2469" s="11" t="s">
        <v>41</v>
      </c>
      <c r="C2469" s="11" t="s">
        <v>87</v>
      </c>
    </row>
    <row r="2470" spans="1:3">
      <c r="A2470" s="12">
        <v>2468</v>
      </c>
      <c r="B2470" s="10" t="s">
        <v>38</v>
      </c>
      <c r="C2470" s="10" t="s">
        <v>88</v>
      </c>
    </row>
    <row r="2471" spans="1:3">
      <c r="A2471" s="13">
        <v>2469</v>
      </c>
      <c r="B2471" s="11" t="s">
        <v>45</v>
      </c>
      <c r="C2471" s="11" t="s">
        <v>89</v>
      </c>
    </row>
    <row r="2472" spans="1:3">
      <c r="A2472" s="12">
        <v>2470</v>
      </c>
      <c r="B2472" s="10" t="s">
        <v>33</v>
      </c>
      <c r="C2472" s="10" t="s">
        <v>90</v>
      </c>
    </row>
    <row r="2473" spans="1:3">
      <c r="A2473" s="13">
        <v>2471</v>
      </c>
      <c r="B2473" s="11" t="s">
        <v>41</v>
      </c>
      <c r="C2473" s="11" t="s">
        <v>91</v>
      </c>
    </row>
    <row r="2474" spans="1:3">
      <c r="A2474" s="12">
        <v>2472</v>
      </c>
      <c r="B2474" s="10" t="s">
        <v>45</v>
      </c>
      <c r="C2474" s="10" t="s">
        <v>92</v>
      </c>
    </row>
    <row r="2475" spans="1:3">
      <c r="A2475" s="13">
        <v>2473</v>
      </c>
      <c r="B2475" s="11" t="s">
        <v>33</v>
      </c>
      <c r="C2475" s="11" t="s">
        <v>93</v>
      </c>
    </row>
    <row r="2476" spans="1:3">
      <c r="A2476" s="12">
        <v>2474</v>
      </c>
      <c r="B2476" s="10" t="s">
        <v>45</v>
      </c>
      <c r="C2476" s="10" t="s">
        <v>94</v>
      </c>
    </row>
    <row r="2477" spans="1:3">
      <c r="A2477" s="13">
        <v>2475</v>
      </c>
      <c r="B2477" s="11" t="s">
        <v>33</v>
      </c>
      <c r="C2477" s="11" t="s">
        <v>95</v>
      </c>
    </row>
    <row r="2478" spans="1:3">
      <c r="A2478" s="12">
        <v>2476</v>
      </c>
      <c r="B2478" s="10" t="s">
        <v>33</v>
      </c>
      <c r="C2478" s="10" t="s">
        <v>96</v>
      </c>
    </row>
    <row r="2479" spans="1:3">
      <c r="A2479" s="13">
        <v>2477</v>
      </c>
      <c r="B2479" s="11" t="s">
        <v>38</v>
      </c>
      <c r="C2479" s="11" t="s">
        <v>101</v>
      </c>
    </row>
    <row r="2480" spans="1:3">
      <c r="A2480" s="12">
        <v>2478</v>
      </c>
      <c r="B2480" s="10" t="s">
        <v>41</v>
      </c>
      <c r="C2480" s="10" t="s">
        <v>97</v>
      </c>
    </row>
    <row r="2481" spans="1:3">
      <c r="A2481" s="13">
        <v>2479</v>
      </c>
      <c r="B2481" s="11" t="s">
        <v>33</v>
      </c>
      <c r="C2481" s="11" t="s">
        <v>34</v>
      </c>
    </row>
    <row r="2482" spans="1:3">
      <c r="A2482" s="12">
        <v>2480</v>
      </c>
      <c r="B2482" s="10" t="s">
        <v>36</v>
      </c>
      <c r="C2482" s="10" t="s">
        <v>37</v>
      </c>
    </row>
    <row r="2483" spans="1:3">
      <c r="A2483" s="13">
        <v>2481</v>
      </c>
      <c r="B2483" s="11" t="s">
        <v>38</v>
      </c>
      <c r="C2483" s="11" t="s">
        <v>39</v>
      </c>
    </row>
    <row r="2484" spans="1:3">
      <c r="A2484" s="12">
        <v>2482</v>
      </c>
      <c r="B2484" s="10" t="s">
        <v>41</v>
      </c>
      <c r="C2484" s="10" t="s">
        <v>42</v>
      </c>
    </row>
    <row r="2485" spans="1:3">
      <c r="A2485" s="13">
        <v>2483</v>
      </c>
      <c r="B2485" s="11" t="s">
        <v>41</v>
      </c>
      <c r="C2485" s="11" t="s">
        <v>43</v>
      </c>
    </row>
    <row r="2486" spans="1:3">
      <c r="A2486" s="12">
        <v>2484</v>
      </c>
      <c r="B2486" s="10" t="s">
        <v>38</v>
      </c>
      <c r="C2486" s="10" t="s">
        <v>44</v>
      </c>
    </row>
    <row r="2487" spans="1:3">
      <c r="A2487" s="13">
        <v>2485</v>
      </c>
      <c r="B2487" s="11" t="s">
        <v>38</v>
      </c>
      <c r="C2487" s="11" t="s">
        <v>102</v>
      </c>
    </row>
    <row r="2488" spans="1:3">
      <c r="A2488" s="12">
        <v>2486</v>
      </c>
      <c r="B2488" s="10" t="s">
        <v>45</v>
      </c>
      <c r="C2488" s="10" t="s">
        <v>46</v>
      </c>
    </row>
    <row r="2489" spans="1:3">
      <c r="A2489" s="13">
        <v>2487</v>
      </c>
      <c r="B2489" s="11" t="s">
        <v>45</v>
      </c>
      <c r="C2489" s="11" t="s">
        <v>47</v>
      </c>
    </row>
    <row r="2490" spans="1:3">
      <c r="A2490" s="12">
        <v>2488</v>
      </c>
      <c r="B2490" s="10" t="s">
        <v>45</v>
      </c>
      <c r="C2490" s="10" t="s">
        <v>48</v>
      </c>
    </row>
    <row r="2491" spans="1:3">
      <c r="A2491" s="13">
        <v>2489</v>
      </c>
      <c r="B2491" s="11" t="s">
        <v>38</v>
      </c>
      <c r="C2491" s="11" t="s">
        <v>49</v>
      </c>
    </row>
    <row r="2492" spans="1:3">
      <c r="A2492" s="12">
        <v>2490</v>
      </c>
      <c r="B2492" s="10" t="s">
        <v>41</v>
      </c>
      <c r="C2492" s="10" t="s">
        <v>98</v>
      </c>
    </row>
    <row r="2493" spans="1:3">
      <c r="A2493" s="13">
        <v>2491</v>
      </c>
      <c r="B2493" s="11" t="s">
        <v>45</v>
      </c>
      <c r="C2493" s="11" t="s">
        <v>50</v>
      </c>
    </row>
    <row r="2494" spans="1:3">
      <c r="A2494" s="12">
        <v>2492</v>
      </c>
      <c r="B2494" s="10" t="s">
        <v>33</v>
      </c>
      <c r="C2494" s="10" t="s">
        <v>51</v>
      </c>
    </row>
    <row r="2495" spans="1:3">
      <c r="A2495" s="13">
        <v>2493</v>
      </c>
      <c r="B2495" s="11" t="s">
        <v>45</v>
      </c>
      <c r="C2495" s="11" t="s">
        <v>53</v>
      </c>
    </row>
    <row r="2496" spans="1:3">
      <c r="A2496" s="12">
        <v>2494</v>
      </c>
      <c r="B2496" s="10" t="s">
        <v>38</v>
      </c>
      <c r="C2496" s="10" t="s">
        <v>54</v>
      </c>
    </row>
    <row r="2497" spans="1:3">
      <c r="A2497" s="13">
        <v>2495</v>
      </c>
      <c r="B2497" s="11" t="s">
        <v>41</v>
      </c>
      <c r="C2497" s="11" t="s">
        <v>55</v>
      </c>
    </row>
    <row r="2498" spans="1:3">
      <c r="A2498" s="12">
        <v>2496</v>
      </c>
      <c r="B2498" s="10" t="s">
        <v>38</v>
      </c>
      <c r="C2498" s="10" t="s">
        <v>56</v>
      </c>
    </row>
    <row r="2499" spans="1:3">
      <c r="A2499" s="13">
        <v>2497</v>
      </c>
      <c r="B2499" s="11" t="s">
        <v>41</v>
      </c>
      <c r="C2499" s="11" t="s">
        <v>57</v>
      </c>
    </row>
    <row r="2500" spans="1:3">
      <c r="A2500" s="12">
        <v>2498</v>
      </c>
      <c r="B2500" s="10" t="s">
        <v>38</v>
      </c>
      <c r="C2500" s="10" t="s">
        <v>58</v>
      </c>
    </row>
    <row r="2501" spans="1:3">
      <c r="A2501" s="13">
        <v>2499</v>
      </c>
      <c r="B2501" s="11" t="s">
        <v>41</v>
      </c>
      <c r="C2501" s="11" t="s">
        <v>59</v>
      </c>
    </row>
    <row r="2502" spans="1:3">
      <c r="A2502" s="12">
        <v>2500</v>
      </c>
      <c r="B2502" s="10" t="s">
        <v>38</v>
      </c>
      <c r="C2502" s="10" t="s">
        <v>103</v>
      </c>
    </row>
    <row r="2503" spans="1:3">
      <c r="A2503" s="13">
        <v>2501</v>
      </c>
      <c r="B2503" s="11" t="s">
        <v>33</v>
      </c>
      <c r="C2503" s="11" t="s">
        <v>60</v>
      </c>
    </row>
    <row r="2504" spans="1:3">
      <c r="A2504" s="12">
        <v>2502</v>
      </c>
      <c r="B2504" s="10" t="s">
        <v>33</v>
      </c>
      <c r="C2504" s="10" t="s">
        <v>61</v>
      </c>
    </row>
    <row r="2505" spans="1:3">
      <c r="A2505" s="13">
        <v>2503</v>
      </c>
      <c r="B2505" s="11" t="s">
        <v>41</v>
      </c>
      <c r="C2505" s="11" t="s">
        <v>62</v>
      </c>
    </row>
    <row r="2506" spans="1:3">
      <c r="A2506" s="12">
        <v>2504</v>
      </c>
      <c r="B2506" s="10" t="s">
        <v>36</v>
      </c>
      <c r="C2506" s="10" t="s">
        <v>64</v>
      </c>
    </row>
    <row r="2507" spans="1:3">
      <c r="A2507" s="13">
        <v>2505</v>
      </c>
      <c r="B2507" s="11" t="s">
        <v>41</v>
      </c>
      <c r="C2507" s="11" t="s">
        <v>65</v>
      </c>
    </row>
    <row r="2508" spans="1:3">
      <c r="A2508" s="12">
        <v>2506</v>
      </c>
      <c r="B2508" s="10" t="s">
        <v>38</v>
      </c>
      <c r="C2508" s="10" t="s">
        <v>66</v>
      </c>
    </row>
    <row r="2509" spans="1:3">
      <c r="A2509" s="13">
        <v>2507</v>
      </c>
      <c r="B2509" s="11" t="s">
        <v>41</v>
      </c>
      <c r="C2509" s="11" t="s">
        <v>67</v>
      </c>
    </row>
    <row r="2510" spans="1:3">
      <c r="A2510" s="12">
        <v>2508</v>
      </c>
      <c r="B2510" s="10" t="s">
        <v>41</v>
      </c>
      <c r="C2510" s="10" t="s">
        <v>68</v>
      </c>
    </row>
    <row r="2511" spans="1:3">
      <c r="A2511" s="13">
        <v>2509</v>
      </c>
      <c r="B2511" s="11" t="s">
        <v>41</v>
      </c>
      <c r="C2511" s="11" t="s">
        <v>69</v>
      </c>
    </row>
    <row r="2512" spans="1:3">
      <c r="A2512" s="12">
        <v>2510</v>
      </c>
      <c r="B2512" s="10" t="s">
        <v>36</v>
      </c>
      <c r="C2512" s="10" t="s">
        <v>70</v>
      </c>
    </row>
    <row r="2513" spans="1:3">
      <c r="A2513" s="13">
        <v>2511</v>
      </c>
      <c r="B2513" s="11" t="s">
        <v>45</v>
      </c>
      <c r="C2513" s="11" t="s">
        <v>71</v>
      </c>
    </row>
    <row r="2514" spans="1:3">
      <c r="A2514" s="12">
        <v>2512</v>
      </c>
      <c r="B2514" s="10" t="s">
        <v>45</v>
      </c>
      <c r="C2514" s="10" t="s">
        <v>72</v>
      </c>
    </row>
    <row r="2515" spans="1:3">
      <c r="A2515" s="13">
        <v>2513</v>
      </c>
      <c r="B2515" s="11" t="s">
        <v>41</v>
      </c>
      <c r="C2515" s="11" t="s">
        <v>73</v>
      </c>
    </row>
    <row r="2516" spans="1:3">
      <c r="A2516" s="12">
        <v>2514</v>
      </c>
      <c r="B2516" s="10" t="s">
        <v>41</v>
      </c>
      <c r="C2516" s="10" t="s">
        <v>74</v>
      </c>
    </row>
    <row r="2517" spans="1:3">
      <c r="A2517" s="13">
        <v>2515</v>
      </c>
      <c r="B2517" s="11" t="s">
        <v>33</v>
      </c>
      <c r="C2517" s="11" t="s">
        <v>75</v>
      </c>
    </row>
    <row r="2518" spans="1:3">
      <c r="A2518" s="12">
        <v>2516</v>
      </c>
      <c r="B2518" s="10" t="s">
        <v>36</v>
      </c>
      <c r="C2518" s="10" t="s">
        <v>76</v>
      </c>
    </row>
    <row r="2519" spans="1:3">
      <c r="A2519" s="13">
        <v>2517</v>
      </c>
      <c r="B2519" s="11" t="s">
        <v>38</v>
      </c>
      <c r="C2519" s="11" t="s">
        <v>104</v>
      </c>
    </row>
    <row r="2520" spans="1:3">
      <c r="A2520" s="12">
        <v>2518</v>
      </c>
      <c r="B2520" s="10" t="s">
        <v>41</v>
      </c>
      <c r="C2520" s="10" t="s">
        <v>77</v>
      </c>
    </row>
    <row r="2521" spans="1:3">
      <c r="A2521" s="13">
        <v>2519</v>
      </c>
      <c r="B2521" s="11" t="s">
        <v>41</v>
      </c>
      <c r="C2521" s="11" t="s">
        <v>78</v>
      </c>
    </row>
    <row r="2522" spans="1:3">
      <c r="A2522" s="12">
        <v>2520</v>
      </c>
      <c r="B2522" s="10" t="s">
        <v>38</v>
      </c>
      <c r="C2522" s="10" t="s">
        <v>105</v>
      </c>
    </row>
    <row r="2523" spans="1:3">
      <c r="A2523" s="13">
        <v>2521</v>
      </c>
      <c r="B2523" s="11" t="s">
        <v>41</v>
      </c>
      <c r="C2523" s="11" t="s">
        <v>79</v>
      </c>
    </row>
    <row r="2524" spans="1:3">
      <c r="A2524" s="12">
        <v>2522</v>
      </c>
      <c r="B2524" s="10" t="s">
        <v>36</v>
      </c>
      <c r="C2524" s="10" t="s">
        <v>80</v>
      </c>
    </row>
    <row r="2525" spans="1:3">
      <c r="A2525" s="13">
        <v>2523</v>
      </c>
      <c r="B2525" s="11" t="s">
        <v>41</v>
      </c>
      <c r="C2525" s="11" t="s">
        <v>99</v>
      </c>
    </row>
    <row r="2526" spans="1:3">
      <c r="A2526" s="12">
        <v>2524</v>
      </c>
      <c r="B2526" s="10" t="s">
        <v>36</v>
      </c>
      <c r="C2526" s="10" t="s">
        <v>82</v>
      </c>
    </row>
    <row r="2527" spans="1:3">
      <c r="A2527" s="13">
        <v>2525</v>
      </c>
      <c r="B2527" s="11" t="s">
        <v>45</v>
      </c>
      <c r="C2527" s="11" t="s">
        <v>83</v>
      </c>
    </row>
    <row r="2528" spans="1:3">
      <c r="A2528" s="12">
        <v>2526</v>
      </c>
      <c r="B2528" s="10" t="s">
        <v>45</v>
      </c>
      <c r="C2528" s="10" t="s">
        <v>84</v>
      </c>
    </row>
    <row r="2529" spans="1:3">
      <c r="A2529" s="13">
        <v>2527</v>
      </c>
      <c r="B2529" s="11" t="s">
        <v>41</v>
      </c>
      <c r="C2529" s="11" t="s">
        <v>85</v>
      </c>
    </row>
    <row r="2530" spans="1:3">
      <c r="A2530" s="12">
        <v>2528</v>
      </c>
      <c r="B2530" s="10" t="s">
        <v>38</v>
      </c>
      <c r="C2530" s="10" t="s">
        <v>86</v>
      </c>
    </row>
    <row r="2531" spans="1:3">
      <c r="A2531" s="13">
        <v>2529</v>
      </c>
      <c r="B2531" s="11" t="s">
        <v>33</v>
      </c>
      <c r="C2531" s="11" t="s">
        <v>106</v>
      </c>
    </row>
    <row r="2532" spans="1:3">
      <c r="A2532" s="12">
        <v>2530</v>
      </c>
      <c r="B2532" s="10" t="s">
        <v>33</v>
      </c>
      <c r="C2532" s="10" t="s">
        <v>100</v>
      </c>
    </row>
    <row r="2533" spans="1:3">
      <c r="A2533" s="13">
        <v>2531</v>
      </c>
      <c r="B2533" s="11" t="s">
        <v>41</v>
      </c>
      <c r="C2533" s="11" t="s">
        <v>87</v>
      </c>
    </row>
    <row r="2534" spans="1:3">
      <c r="A2534" s="12">
        <v>2532</v>
      </c>
      <c r="B2534" s="10" t="s">
        <v>38</v>
      </c>
      <c r="C2534" s="10" t="s">
        <v>88</v>
      </c>
    </row>
    <row r="2535" spans="1:3">
      <c r="A2535" s="13">
        <v>2533</v>
      </c>
      <c r="B2535" s="11" t="s">
        <v>45</v>
      </c>
      <c r="C2535" s="11" t="s">
        <v>89</v>
      </c>
    </row>
    <row r="2536" spans="1:3">
      <c r="A2536" s="12">
        <v>2534</v>
      </c>
      <c r="B2536" s="10" t="s">
        <v>33</v>
      </c>
      <c r="C2536" s="10" t="s">
        <v>90</v>
      </c>
    </row>
    <row r="2537" spans="1:3">
      <c r="A2537" s="13">
        <v>2535</v>
      </c>
      <c r="B2537" s="11" t="s">
        <v>41</v>
      </c>
      <c r="C2537" s="11" t="s">
        <v>91</v>
      </c>
    </row>
    <row r="2538" spans="1:3">
      <c r="A2538" s="12">
        <v>2536</v>
      </c>
      <c r="B2538" s="10" t="s">
        <v>45</v>
      </c>
      <c r="C2538" s="10" t="s">
        <v>92</v>
      </c>
    </row>
    <row r="2539" spans="1:3">
      <c r="A2539" s="13">
        <v>2537</v>
      </c>
      <c r="B2539" s="11" t="s">
        <v>33</v>
      </c>
      <c r="C2539" s="11" t="s">
        <v>93</v>
      </c>
    </row>
    <row r="2540" spans="1:3">
      <c r="A2540" s="12">
        <v>2538</v>
      </c>
      <c r="B2540" s="10" t="s">
        <v>45</v>
      </c>
      <c r="C2540" s="10" t="s">
        <v>94</v>
      </c>
    </row>
    <row r="2541" spans="1:3">
      <c r="A2541" s="13">
        <v>2539</v>
      </c>
      <c r="B2541" s="11" t="s">
        <v>33</v>
      </c>
      <c r="C2541" s="11" t="s">
        <v>95</v>
      </c>
    </row>
    <row r="2542" spans="1:3">
      <c r="A2542" s="12">
        <v>2540</v>
      </c>
      <c r="B2542" s="10" t="s">
        <v>33</v>
      </c>
      <c r="C2542" s="10" t="s">
        <v>96</v>
      </c>
    </row>
    <row r="2543" spans="1:3">
      <c r="A2543" s="13">
        <v>2541</v>
      </c>
      <c r="B2543" s="11" t="s">
        <v>38</v>
      </c>
      <c r="C2543" s="11" t="s">
        <v>101</v>
      </c>
    </row>
    <row r="2544" spans="1:3">
      <c r="A2544" s="12">
        <v>2542</v>
      </c>
      <c r="B2544" s="10" t="s">
        <v>41</v>
      </c>
      <c r="C2544" s="10" t="s">
        <v>97</v>
      </c>
    </row>
    <row r="2545" spans="1:3">
      <c r="A2545" s="13">
        <v>2543</v>
      </c>
      <c r="B2545" s="11" t="s">
        <v>33</v>
      </c>
      <c r="C2545" s="11" t="s">
        <v>34</v>
      </c>
    </row>
    <row r="2546" spans="1:3">
      <c r="A2546" s="12">
        <v>2544</v>
      </c>
      <c r="B2546" s="10" t="s">
        <v>36</v>
      </c>
      <c r="C2546" s="10" t="s">
        <v>37</v>
      </c>
    </row>
    <row r="2547" spans="1:3">
      <c r="A2547" s="13">
        <v>2545</v>
      </c>
      <c r="B2547" s="11" t="s">
        <v>38</v>
      </c>
      <c r="C2547" s="11" t="s">
        <v>39</v>
      </c>
    </row>
    <row r="2548" spans="1:3">
      <c r="A2548" s="12">
        <v>2546</v>
      </c>
      <c r="B2548" s="10" t="s">
        <v>41</v>
      </c>
      <c r="C2548" s="10" t="s">
        <v>42</v>
      </c>
    </row>
    <row r="2549" spans="1:3">
      <c r="A2549" s="13">
        <v>2547</v>
      </c>
      <c r="B2549" s="11" t="s">
        <v>41</v>
      </c>
      <c r="C2549" s="11" t="s">
        <v>43</v>
      </c>
    </row>
    <row r="2550" spans="1:3">
      <c r="A2550" s="12">
        <v>2548</v>
      </c>
      <c r="B2550" s="10" t="s">
        <v>38</v>
      </c>
      <c r="C2550" s="10" t="s">
        <v>44</v>
      </c>
    </row>
    <row r="2551" spans="1:3">
      <c r="A2551" s="13">
        <v>2549</v>
      </c>
      <c r="B2551" s="11" t="s">
        <v>38</v>
      </c>
      <c r="C2551" s="11" t="s">
        <v>102</v>
      </c>
    </row>
    <row r="2552" spans="1:3">
      <c r="A2552" s="12">
        <v>2550</v>
      </c>
      <c r="B2552" s="10" t="s">
        <v>45</v>
      </c>
      <c r="C2552" s="10" t="s">
        <v>46</v>
      </c>
    </row>
    <row r="2553" spans="1:3">
      <c r="A2553" s="13">
        <v>2551</v>
      </c>
      <c r="B2553" s="11" t="s">
        <v>45</v>
      </c>
      <c r="C2553" s="11" t="s">
        <v>47</v>
      </c>
    </row>
    <row r="2554" spans="1:3">
      <c r="A2554" s="12">
        <v>2552</v>
      </c>
      <c r="B2554" s="10" t="s">
        <v>45</v>
      </c>
      <c r="C2554" s="10" t="s">
        <v>48</v>
      </c>
    </row>
    <row r="2555" spans="1:3">
      <c r="A2555" s="13">
        <v>2553</v>
      </c>
      <c r="B2555" s="11" t="s">
        <v>38</v>
      </c>
      <c r="C2555" s="11" t="s">
        <v>49</v>
      </c>
    </row>
    <row r="2556" spans="1:3">
      <c r="A2556" s="12">
        <v>2554</v>
      </c>
      <c r="B2556" s="10" t="s">
        <v>41</v>
      </c>
      <c r="C2556" s="10" t="s">
        <v>98</v>
      </c>
    </row>
    <row r="2557" spans="1:3">
      <c r="A2557" s="13">
        <v>2555</v>
      </c>
      <c r="B2557" s="11" t="s">
        <v>45</v>
      </c>
      <c r="C2557" s="11" t="s">
        <v>50</v>
      </c>
    </row>
    <row r="2558" spans="1:3">
      <c r="A2558" s="12">
        <v>2556</v>
      </c>
      <c r="B2558" s="10" t="s">
        <v>33</v>
      </c>
      <c r="C2558" s="10" t="s">
        <v>51</v>
      </c>
    </row>
    <row r="2559" spans="1:3">
      <c r="A2559" s="13">
        <v>2557</v>
      </c>
      <c r="B2559" s="11" t="s">
        <v>45</v>
      </c>
      <c r="C2559" s="11" t="s">
        <v>53</v>
      </c>
    </row>
    <row r="2560" spans="1:3">
      <c r="A2560" s="12">
        <v>2558</v>
      </c>
      <c r="B2560" s="10" t="s">
        <v>38</v>
      </c>
      <c r="C2560" s="10" t="s">
        <v>54</v>
      </c>
    </row>
    <row r="2561" spans="1:3">
      <c r="A2561" s="13">
        <v>2559</v>
      </c>
      <c r="B2561" s="11" t="s">
        <v>41</v>
      </c>
      <c r="C2561" s="11" t="s">
        <v>55</v>
      </c>
    </row>
    <row r="2562" spans="1:3">
      <c r="A2562" s="12">
        <v>2560</v>
      </c>
      <c r="B2562" s="10" t="s">
        <v>38</v>
      </c>
      <c r="C2562" s="10" t="s">
        <v>56</v>
      </c>
    </row>
    <row r="2563" spans="1:3">
      <c r="A2563" s="13">
        <v>2561</v>
      </c>
      <c r="B2563" s="11" t="s">
        <v>41</v>
      </c>
      <c r="C2563" s="11" t="s">
        <v>57</v>
      </c>
    </row>
    <row r="2564" spans="1:3">
      <c r="A2564" s="12">
        <v>2562</v>
      </c>
      <c r="B2564" s="10" t="s">
        <v>38</v>
      </c>
      <c r="C2564" s="10" t="s">
        <v>58</v>
      </c>
    </row>
    <row r="2565" spans="1:3">
      <c r="A2565" s="13">
        <v>2563</v>
      </c>
      <c r="B2565" s="11" t="s">
        <v>41</v>
      </c>
      <c r="C2565" s="11" t="s">
        <v>59</v>
      </c>
    </row>
    <row r="2566" spans="1:3">
      <c r="A2566" s="12">
        <v>2564</v>
      </c>
      <c r="B2566" s="10" t="s">
        <v>38</v>
      </c>
      <c r="C2566" s="10" t="s">
        <v>103</v>
      </c>
    </row>
    <row r="2567" spans="1:3">
      <c r="A2567" s="13">
        <v>2565</v>
      </c>
      <c r="B2567" s="11" t="s">
        <v>33</v>
      </c>
      <c r="C2567" s="11" t="s">
        <v>60</v>
      </c>
    </row>
    <row r="2568" spans="1:3">
      <c r="A2568" s="12">
        <v>2566</v>
      </c>
      <c r="B2568" s="10" t="s">
        <v>33</v>
      </c>
      <c r="C2568" s="10" t="s">
        <v>61</v>
      </c>
    </row>
    <row r="2569" spans="1:3">
      <c r="A2569" s="13">
        <v>2567</v>
      </c>
      <c r="B2569" s="11" t="s">
        <v>41</v>
      </c>
      <c r="C2569" s="11" t="s">
        <v>62</v>
      </c>
    </row>
    <row r="2570" spans="1:3">
      <c r="A2570" s="12">
        <v>2568</v>
      </c>
      <c r="B2570" s="10" t="s">
        <v>36</v>
      </c>
      <c r="C2570" s="10" t="s">
        <v>64</v>
      </c>
    </row>
    <row r="2571" spans="1:3">
      <c r="A2571" s="13">
        <v>2569</v>
      </c>
      <c r="B2571" s="11" t="s">
        <v>41</v>
      </c>
      <c r="C2571" s="11" t="s">
        <v>65</v>
      </c>
    </row>
    <row r="2572" spans="1:3">
      <c r="A2572" s="12">
        <v>2570</v>
      </c>
      <c r="B2572" s="10" t="s">
        <v>38</v>
      </c>
      <c r="C2572" s="10" t="s">
        <v>66</v>
      </c>
    </row>
    <row r="2573" spans="1:3">
      <c r="A2573" s="13">
        <v>2571</v>
      </c>
      <c r="B2573" s="11" t="s">
        <v>41</v>
      </c>
      <c r="C2573" s="11" t="s">
        <v>67</v>
      </c>
    </row>
    <row r="2574" spans="1:3">
      <c r="A2574" s="12">
        <v>2572</v>
      </c>
      <c r="B2574" s="10" t="s">
        <v>41</v>
      </c>
      <c r="C2574" s="10" t="s">
        <v>68</v>
      </c>
    </row>
    <row r="2575" spans="1:3">
      <c r="A2575" s="13">
        <v>2573</v>
      </c>
      <c r="B2575" s="11" t="s">
        <v>41</v>
      </c>
      <c r="C2575" s="11" t="s">
        <v>69</v>
      </c>
    </row>
    <row r="2576" spans="1:3">
      <c r="A2576" s="12">
        <v>2574</v>
      </c>
      <c r="B2576" s="10" t="s">
        <v>36</v>
      </c>
      <c r="C2576" s="10" t="s">
        <v>70</v>
      </c>
    </row>
    <row r="2577" spans="1:3">
      <c r="A2577" s="13">
        <v>2575</v>
      </c>
      <c r="B2577" s="11" t="s">
        <v>45</v>
      </c>
      <c r="C2577" s="11" t="s">
        <v>71</v>
      </c>
    </row>
    <row r="2578" spans="1:3">
      <c r="A2578" s="12">
        <v>2576</v>
      </c>
      <c r="B2578" s="10" t="s">
        <v>45</v>
      </c>
      <c r="C2578" s="10" t="s">
        <v>72</v>
      </c>
    </row>
    <row r="2579" spans="1:3">
      <c r="A2579" s="13">
        <v>2577</v>
      </c>
      <c r="B2579" s="11" t="s">
        <v>41</v>
      </c>
      <c r="C2579" s="11" t="s">
        <v>73</v>
      </c>
    </row>
    <row r="2580" spans="1:3">
      <c r="A2580" s="12">
        <v>2578</v>
      </c>
      <c r="B2580" s="10" t="s">
        <v>41</v>
      </c>
      <c r="C2580" s="10" t="s">
        <v>74</v>
      </c>
    </row>
    <row r="2581" spans="1:3">
      <c r="A2581" s="13">
        <v>2579</v>
      </c>
      <c r="B2581" s="11" t="s">
        <v>33</v>
      </c>
      <c r="C2581" s="11" t="s">
        <v>75</v>
      </c>
    </row>
    <row r="2582" spans="1:3">
      <c r="A2582" s="12">
        <v>2580</v>
      </c>
      <c r="B2582" s="10" t="s">
        <v>36</v>
      </c>
      <c r="C2582" s="10" t="s">
        <v>76</v>
      </c>
    </row>
    <row r="2583" spans="1:3">
      <c r="A2583" s="13">
        <v>2581</v>
      </c>
      <c r="B2583" s="11" t="s">
        <v>38</v>
      </c>
      <c r="C2583" s="11" t="s">
        <v>104</v>
      </c>
    </row>
    <row r="2584" spans="1:3">
      <c r="A2584" s="12">
        <v>2582</v>
      </c>
      <c r="B2584" s="10" t="s">
        <v>41</v>
      </c>
      <c r="C2584" s="10" t="s">
        <v>77</v>
      </c>
    </row>
    <row r="2585" spans="1:3">
      <c r="A2585" s="13">
        <v>2583</v>
      </c>
      <c r="B2585" s="11" t="s">
        <v>41</v>
      </c>
      <c r="C2585" s="11" t="s">
        <v>78</v>
      </c>
    </row>
    <row r="2586" spans="1:3">
      <c r="A2586" s="12">
        <v>2584</v>
      </c>
      <c r="B2586" s="10" t="s">
        <v>38</v>
      </c>
      <c r="C2586" s="10" t="s">
        <v>105</v>
      </c>
    </row>
    <row r="2587" spans="1:3">
      <c r="A2587" s="13">
        <v>2585</v>
      </c>
      <c r="B2587" s="11" t="s">
        <v>41</v>
      </c>
      <c r="C2587" s="11" t="s">
        <v>79</v>
      </c>
    </row>
    <row r="2588" spans="1:3">
      <c r="A2588" s="12">
        <v>2586</v>
      </c>
      <c r="B2588" s="10" t="s">
        <v>36</v>
      </c>
      <c r="C2588" s="10" t="s">
        <v>80</v>
      </c>
    </row>
    <row r="2589" spans="1:3">
      <c r="A2589" s="13">
        <v>2587</v>
      </c>
      <c r="B2589" s="11" t="s">
        <v>41</v>
      </c>
      <c r="C2589" s="11" t="s">
        <v>99</v>
      </c>
    </row>
    <row r="2590" spans="1:3">
      <c r="A2590" s="12">
        <v>2588</v>
      </c>
      <c r="B2590" s="10" t="s">
        <v>36</v>
      </c>
      <c r="C2590" s="10" t="s">
        <v>82</v>
      </c>
    </row>
    <row r="2591" spans="1:3">
      <c r="A2591" s="13">
        <v>2589</v>
      </c>
      <c r="B2591" s="11" t="s">
        <v>45</v>
      </c>
      <c r="C2591" s="11" t="s">
        <v>83</v>
      </c>
    </row>
    <row r="2592" spans="1:3">
      <c r="A2592" s="12">
        <v>2590</v>
      </c>
      <c r="B2592" s="10" t="s">
        <v>45</v>
      </c>
      <c r="C2592" s="10" t="s">
        <v>84</v>
      </c>
    </row>
    <row r="2593" spans="1:3">
      <c r="A2593" s="13">
        <v>2591</v>
      </c>
      <c r="B2593" s="11" t="s">
        <v>41</v>
      </c>
      <c r="C2593" s="11" t="s">
        <v>85</v>
      </c>
    </row>
    <row r="2594" spans="1:3">
      <c r="A2594" s="12">
        <v>2592</v>
      </c>
      <c r="B2594" s="10" t="s">
        <v>38</v>
      </c>
      <c r="C2594" s="10" t="s">
        <v>86</v>
      </c>
    </row>
    <row r="2595" spans="1:3">
      <c r="A2595" s="13">
        <v>2593</v>
      </c>
      <c r="B2595" s="11" t="s">
        <v>33</v>
      </c>
      <c r="C2595" s="11" t="s">
        <v>106</v>
      </c>
    </row>
    <row r="2596" spans="1:3">
      <c r="A2596" s="12">
        <v>2594</v>
      </c>
      <c r="B2596" s="10" t="s">
        <v>33</v>
      </c>
      <c r="C2596" s="10" t="s">
        <v>100</v>
      </c>
    </row>
    <row r="2597" spans="1:3">
      <c r="A2597" s="13">
        <v>2595</v>
      </c>
      <c r="B2597" s="11" t="s">
        <v>41</v>
      </c>
      <c r="C2597" s="11" t="s">
        <v>87</v>
      </c>
    </row>
    <row r="2598" spans="1:3">
      <c r="A2598" s="12">
        <v>2596</v>
      </c>
      <c r="B2598" s="10" t="s">
        <v>38</v>
      </c>
      <c r="C2598" s="10" t="s">
        <v>88</v>
      </c>
    </row>
    <row r="2599" spans="1:3">
      <c r="A2599" s="13">
        <v>2597</v>
      </c>
      <c r="B2599" s="11" t="s">
        <v>45</v>
      </c>
      <c r="C2599" s="11" t="s">
        <v>89</v>
      </c>
    </row>
    <row r="2600" spans="1:3">
      <c r="A2600" s="12">
        <v>2598</v>
      </c>
      <c r="B2600" s="10" t="s">
        <v>33</v>
      </c>
      <c r="C2600" s="10" t="s">
        <v>90</v>
      </c>
    </row>
    <row r="2601" spans="1:3">
      <c r="A2601" s="13">
        <v>2599</v>
      </c>
      <c r="B2601" s="11" t="s">
        <v>41</v>
      </c>
      <c r="C2601" s="11" t="s">
        <v>91</v>
      </c>
    </row>
    <row r="2602" spans="1:3">
      <c r="A2602" s="12">
        <v>2600</v>
      </c>
      <c r="B2602" s="10" t="s">
        <v>45</v>
      </c>
      <c r="C2602" s="10" t="s">
        <v>92</v>
      </c>
    </row>
    <row r="2603" spans="1:3">
      <c r="A2603" s="13">
        <v>2601</v>
      </c>
      <c r="B2603" s="11" t="s">
        <v>33</v>
      </c>
      <c r="C2603" s="11" t="s">
        <v>93</v>
      </c>
    </row>
    <row r="2604" spans="1:3">
      <c r="A2604" s="12">
        <v>2602</v>
      </c>
      <c r="B2604" s="10" t="s">
        <v>45</v>
      </c>
      <c r="C2604" s="10" t="s">
        <v>94</v>
      </c>
    </row>
    <row r="2605" spans="1:3">
      <c r="A2605" s="13">
        <v>2603</v>
      </c>
      <c r="B2605" s="11" t="s">
        <v>33</v>
      </c>
      <c r="C2605" s="11" t="s">
        <v>95</v>
      </c>
    </row>
    <row r="2606" spans="1:3">
      <c r="A2606" s="12">
        <v>2604</v>
      </c>
      <c r="B2606" s="10" t="s">
        <v>33</v>
      </c>
      <c r="C2606" s="10" t="s">
        <v>96</v>
      </c>
    </row>
    <row r="2607" spans="1:3">
      <c r="A2607" s="13">
        <v>2605</v>
      </c>
      <c r="B2607" s="11" t="s">
        <v>38</v>
      </c>
      <c r="C2607" s="11" t="s">
        <v>101</v>
      </c>
    </row>
    <row r="2608" spans="1:3">
      <c r="A2608" s="12">
        <v>2606</v>
      </c>
      <c r="B2608" s="10" t="s">
        <v>41</v>
      </c>
      <c r="C2608" s="10" t="s">
        <v>97</v>
      </c>
    </row>
    <row r="2609" spans="1:3">
      <c r="A2609" s="13">
        <v>2607</v>
      </c>
      <c r="B2609" s="11" t="s">
        <v>33</v>
      </c>
      <c r="C2609" s="11" t="s">
        <v>34</v>
      </c>
    </row>
    <row r="2610" spans="1:3">
      <c r="A2610" s="12">
        <v>2608</v>
      </c>
      <c r="B2610" s="10" t="s">
        <v>36</v>
      </c>
      <c r="C2610" s="10" t="s">
        <v>37</v>
      </c>
    </row>
    <row r="2611" spans="1:3">
      <c r="A2611" s="13">
        <v>2609</v>
      </c>
      <c r="B2611" s="11" t="s">
        <v>38</v>
      </c>
      <c r="C2611" s="11" t="s">
        <v>39</v>
      </c>
    </row>
    <row r="2612" spans="1:3">
      <c r="A2612" s="12">
        <v>2610</v>
      </c>
      <c r="B2612" s="10" t="s">
        <v>41</v>
      </c>
      <c r="C2612" s="10" t="s">
        <v>42</v>
      </c>
    </row>
    <row r="2613" spans="1:3">
      <c r="A2613" s="13">
        <v>2611</v>
      </c>
      <c r="B2613" s="11" t="s">
        <v>41</v>
      </c>
      <c r="C2613" s="11" t="s">
        <v>43</v>
      </c>
    </row>
    <row r="2614" spans="1:3">
      <c r="A2614" s="12">
        <v>2612</v>
      </c>
      <c r="B2614" s="10" t="s">
        <v>38</v>
      </c>
      <c r="C2614" s="10" t="s">
        <v>44</v>
      </c>
    </row>
    <row r="2615" spans="1:3">
      <c r="A2615" s="13">
        <v>2613</v>
      </c>
      <c r="B2615" s="11" t="s">
        <v>38</v>
      </c>
      <c r="C2615" s="11" t="s">
        <v>102</v>
      </c>
    </row>
    <row r="2616" spans="1:3">
      <c r="A2616" s="12">
        <v>2614</v>
      </c>
      <c r="B2616" s="10" t="s">
        <v>45</v>
      </c>
      <c r="C2616" s="10" t="s">
        <v>46</v>
      </c>
    </row>
    <row r="2617" spans="1:3">
      <c r="A2617" s="13">
        <v>2615</v>
      </c>
      <c r="B2617" s="11" t="s">
        <v>45</v>
      </c>
      <c r="C2617" s="11" t="s">
        <v>47</v>
      </c>
    </row>
    <row r="2618" spans="1:3">
      <c r="A2618" s="12">
        <v>2616</v>
      </c>
      <c r="B2618" s="10" t="s">
        <v>45</v>
      </c>
      <c r="C2618" s="10" t="s">
        <v>48</v>
      </c>
    </row>
    <row r="2619" spans="1:3">
      <c r="A2619" s="13">
        <v>2617</v>
      </c>
      <c r="B2619" s="11" t="s">
        <v>38</v>
      </c>
      <c r="C2619" s="11" t="s">
        <v>49</v>
      </c>
    </row>
    <row r="2620" spans="1:3">
      <c r="A2620" s="12">
        <v>2618</v>
      </c>
      <c r="B2620" s="10" t="s">
        <v>41</v>
      </c>
      <c r="C2620" s="10" t="s">
        <v>98</v>
      </c>
    </row>
    <row r="2621" spans="1:3">
      <c r="A2621" s="13">
        <v>2619</v>
      </c>
      <c r="B2621" s="11" t="s">
        <v>45</v>
      </c>
      <c r="C2621" s="11" t="s">
        <v>50</v>
      </c>
    </row>
    <row r="2622" spans="1:3">
      <c r="A2622" s="12">
        <v>2620</v>
      </c>
      <c r="B2622" s="10" t="s">
        <v>33</v>
      </c>
      <c r="C2622" s="10" t="s">
        <v>51</v>
      </c>
    </row>
    <row r="2623" spans="1:3">
      <c r="A2623" s="13">
        <v>2621</v>
      </c>
      <c r="B2623" s="11" t="s">
        <v>45</v>
      </c>
      <c r="C2623" s="11" t="s">
        <v>53</v>
      </c>
    </row>
    <row r="2624" spans="1:3">
      <c r="A2624" s="12">
        <v>2622</v>
      </c>
      <c r="B2624" s="10" t="s">
        <v>38</v>
      </c>
      <c r="C2624" s="10" t="s">
        <v>54</v>
      </c>
    </row>
    <row r="2625" spans="1:3">
      <c r="A2625" s="13">
        <v>2623</v>
      </c>
      <c r="B2625" s="11" t="s">
        <v>41</v>
      </c>
      <c r="C2625" s="11" t="s">
        <v>55</v>
      </c>
    </row>
    <row r="2626" spans="1:3">
      <c r="A2626" s="12">
        <v>2624</v>
      </c>
      <c r="B2626" s="10" t="s">
        <v>38</v>
      </c>
      <c r="C2626" s="10" t="s">
        <v>56</v>
      </c>
    </row>
    <row r="2627" spans="1:3">
      <c r="A2627" s="13">
        <v>2625</v>
      </c>
      <c r="B2627" s="11" t="s">
        <v>41</v>
      </c>
      <c r="C2627" s="11" t="s">
        <v>57</v>
      </c>
    </row>
    <row r="2628" spans="1:3">
      <c r="A2628" s="12">
        <v>2626</v>
      </c>
      <c r="B2628" s="10" t="s">
        <v>38</v>
      </c>
      <c r="C2628" s="10" t="s">
        <v>58</v>
      </c>
    </row>
    <row r="2629" spans="1:3">
      <c r="A2629" s="13">
        <v>2627</v>
      </c>
      <c r="B2629" s="11" t="s">
        <v>41</v>
      </c>
      <c r="C2629" s="11" t="s">
        <v>59</v>
      </c>
    </row>
    <row r="2630" spans="1:3">
      <c r="A2630" s="12">
        <v>2628</v>
      </c>
      <c r="B2630" s="10" t="s">
        <v>38</v>
      </c>
      <c r="C2630" s="10" t="s">
        <v>103</v>
      </c>
    </row>
    <row r="2631" spans="1:3">
      <c r="A2631" s="13">
        <v>2629</v>
      </c>
      <c r="B2631" s="11" t="s">
        <v>33</v>
      </c>
      <c r="C2631" s="11" t="s">
        <v>60</v>
      </c>
    </row>
    <row r="2632" spans="1:3">
      <c r="A2632" s="12">
        <v>2630</v>
      </c>
      <c r="B2632" s="10" t="s">
        <v>33</v>
      </c>
      <c r="C2632" s="10" t="s">
        <v>61</v>
      </c>
    </row>
    <row r="2633" spans="1:3">
      <c r="A2633" s="13">
        <v>2631</v>
      </c>
      <c r="B2633" s="11" t="s">
        <v>41</v>
      </c>
      <c r="C2633" s="11" t="s">
        <v>62</v>
      </c>
    </row>
    <row r="2634" spans="1:3">
      <c r="A2634" s="12">
        <v>2632</v>
      </c>
      <c r="B2634" s="10" t="s">
        <v>36</v>
      </c>
      <c r="C2634" s="10" t="s">
        <v>64</v>
      </c>
    </row>
    <row r="2635" spans="1:3">
      <c r="A2635" s="13">
        <v>2633</v>
      </c>
      <c r="B2635" s="11" t="s">
        <v>41</v>
      </c>
      <c r="C2635" s="11" t="s">
        <v>65</v>
      </c>
    </row>
    <row r="2636" spans="1:3">
      <c r="A2636" s="12">
        <v>2634</v>
      </c>
      <c r="B2636" s="10" t="s">
        <v>38</v>
      </c>
      <c r="C2636" s="10" t="s">
        <v>66</v>
      </c>
    </row>
    <row r="2637" spans="1:3">
      <c r="A2637" s="13">
        <v>2635</v>
      </c>
      <c r="B2637" s="11" t="s">
        <v>41</v>
      </c>
      <c r="C2637" s="11" t="s">
        <v>67</v>
      </c>
    </row>
    <row r="2638" spans="1:3">
      <c r="A2638" s="12">
        <v>2636</v>
      </c>
      <c r="B2638" s="10" t="s">
        <v>41</v>
      </c>
      <c r="C2638" s="10" t="s">
        <v>68</v>
      </c>
    </row>
    <row r="2639" spans="1:3">
      <c r="A2639" s="13">
        <v>2637</v>
      </c>
      <c r="B2639" s="11" t="s">
        <v>41</v>
      </c>
      <c r="C2639" s="11" t="s">
        <v>69</v>
      </c>
    </row>
    <row r="2640" spans="1:3">
      <c r="A2640" s="12">
        <v>2638</v>
      </c>
      <c r="B2640" s="10" t="s">
        <v>36</v>
      </c>
      <c r="C2640" s="10" t="s">
        <v>70</v>
      </c>
    </row>
    <row r="2641" spans="1:3">
      <c r="A2641" s="13">
        <v>2639</v>
      </c>
      <c r="B2641" s="11" t="s">
        <v>45</v>
      </c>
      <c r="C2641" s="11" t="s">
        <v>71</v>
      </c>
    </row>
    <row r="2642" spans="1:3">
      <c r="A2642" s="12">
        <v>2640</v>
      </c>
      <c r="B2642" s="10" t="s">
        <v>45</v>
      </c>
      <c r="C2642" s="10" t="s">
        <v>72</v>
      </c>
    </row>
    <row r="2643" spans="1:3">
      <c r="A2643" s="13">
        <v>2641</v>
      </c>
      <c r="B2643" s="11" t="s">
        <v>41</v>
      </c>
      <c r="C2643" s="11" t="s">
        <v>73</v>
      </c>
    </row>
    <row r="2644" spans="1:3">
      <c r="A2644" s="12">
        <v>2642</v>
      </c>
      <c r="B2644" s="10" t="s">
        <v>41</v>
      </c>
      <c r="C2644" s="10" t="s">
        <v>74</v>
      </c>
    </row>
    <row r="2645" spans="1:3">
      <c r="A2645" s="13">
        <v>2643</v>
      </c>
      <c r="B2645" s="11" t="s">
        <v>33</v>
      </c>
      <c r="C2645" s="11" t="s">
        <v>75</v>
      </c>
    </row>
    <row r="2646" spans="1:3">
      <c r="A2646" s="12">
        <v>2644</v>
      </c>
      <c r="B2646" s="10" t="s">
        <v>36</v>
      </c>
      <c r="C2646" s="10" t="s">
        <v>76</v>
      </c>
    </row>
    <row r="2647" spans="1:3">
      <c r="A2647" s="13">
        <v>2645</v>
      </c>
      <c r="B2647" s="11" t="s">
        <v>38</v>
      </c>
      <c r="C2647" s="11" t="s">
        <v>104</v>
      </c>
    </row>
    <row r="2648" spans="1:3">
      <c r="A2648" s="12">
        <v>2646</v>
      </c>
      <c r="B2648" s="10" t="s">
        <v>41</v>
      </c>
      <c r="C2648" s="10" t="s">
        <v>77</v>
      </c>
    </row>
    <row r="2649" spans="1:3">
      <c r="A2649" s="13">
        <v>2647</v>
      </c>
      <c r="B2649" s="11" t="s">
        <v>41</v>
      </c>
      <c r="C2649" s="11" t="s">
        <v>78</v>
      </c>
    </row>
    <row r="2650" spans="1:3">
      <c r="A2650" s="12">
        <v>2648</v>
      </c>
      <c r="B2650" s="10" t="s">
        <v>38</v>
      </c>
      <c r="C2650" s="10" t="s">
        <v>105</v>
      </c>
    </row>
    <row r="2651" spans="1:3">
      <c r="A2651" s="13">
        <v>2649</v>
      </c>
      <c r="B2651" s="11" t="s">
        <v>41</v>
      </c>
      <c r="C2651" s="11" t="s">
        <v>79</v>
      </c>
    </row>
    <row r="2652" spans="1:3">
      <c r="A2652" s="12">
        <v>2650</v>
      </c>
      <c r="B2652" s="10" t="s">
        <v>36</v>
      </c>
      <c r="C2652" s="10" t="s">
        <v>80</v>
      </c>
    </row>
    <row r="2653" spans="1:3">
      <c r="A2653" s="13">
        <v>2651</v>
      </c>
      <c r="B2653" s="11" t="s">
        <v>41</v>
      </c>
      <c r="C2653" s="11" t="s">
        <v>99</v>
      </c>
    </row>
    <row r="2654" spans="1:3">
      <c r="A2654" s="12">
        <v>2652</v>
      </c>
      <c r="B2654" s="10" t="s">
        <v>36</v>
      </c>
      <c r="C2654" s="10" t="s">
        <v>82</v>
      </c>
    </row>
    <row r="2655" spans="1:3">
      <c r="A2655" s="13">
        <v>2653</v>
      </c>
      <c r="B2655" s="11" t="s">
        <v>45</v>
      </c>
      <c r="C2655" s="11" t="s">
        <v>83</v>
      </c>
    </row>
    <row r="2656" spans="1:3">
      <c r="A2656" s="12">
        <v>2654</v>
      </c>
      <c r="B2656" s="10" t="s">
        <v>45</v>
      </c>
      <c r="C2656" s="10" t="s">
        <v>84</v>
      </c>
    </row>
    <row r="2657" spans="1:3">
      <c r="A2657" s="13">
        <v>2655</v>
      </c>
      <c r="B2657" s="11" t="s">
        <v>41</v>
      </c>
      <c r="C2657" s="11" t="s">
        <v>85</v>
      </c>
    </row>
    <row r="2658" spans="1:3">
      <c r="A2658" s="12">
        <v>2656</v>
      </c>
      <c r="B2658" s="10" t="s">
        <v>38</v>
      </c>
      <c r="C2658" s="10" t="s">
        <v>86</v>
      </c>
    </row>
    <row r="2659" spans="1:3">
      <c r="A2659" s="13">
        <v>2657</v>
      </c>
      <c r="B2659" s="11" t="s">
        <v>33</v>
      </c>
      <c r="C2659" s="11" t="s">
        <v>106</v>
      </c>
    </row>
    <row r="2660" spans="1:3">
      <c r="A2660" s="12">
        <v>2658</v>
      </c>
      <c r="B2660" s="10" t="s">
        <v>33</v>
      </c>
      <c r="C2660" s="10" t="s">
        <v>100</v>
      </c>
    </row>
    <row r="2661" spans="1:3">
      <c r="A2661" s="13">
        <v>2659</v>
      </c>
      <c r="B2661" s="11" t="s">
        <v>41</v>
      </c>
      <c r="C2661" s="11" t="s">
        <v>87</v>
      </c>
    </row>
    <row r="2662" spans="1:3">
      <c r="A2662" s="12">
        <v>2660</v>
      </c>
      <c r="B2662" s="10" t="s">
        <v>38</v>
      </c>
      <c r="C2662" s="10" t="s">
        <v>88</v>
      </c>
    </row>
    <row r="2663" spans="1:3">
      <c r="A2663" s="13">
        <v>2661</v>
      </c>
      <c r="B2663" s="11" t="s">
        <v>45</v>
      </c>
      <c r="C2663" s="11" t="s">
        <v>89</v>
      </c>
    </row>
    <row r="2664" spans="1:3">
      <c r="A2664" s="12">
        <v>2662</v>
      </c>
      <c r="B2664" s="10" t="s">
        <v>33</v>
      </c>
      <c r="C2664" s="10" t="s">
        <v>90</v>
      </c>
    </row>
    <row r="2665" spans="1:3">
      <c r="A2665" s="13">
        <v>2663</v>
      </c>
      <c r="B2665" s="11" t="s">
        <v>41</v>
      </c>
      <c r="C2665" s="11" t="s">
        <v>91</v>
      </c>
    </row>
    <row r="2666" spans="1:3">
      <c r="A2666" s="12">
        <v>2664</v>
      </c>
      <c r="B2666" s="10" t="s">
        <v>45</v>
      </c>
      <c r="C2666" s="10" t="s">
        <v>92</v>
      </c>
    </row>
    <row r="2667" spans="1:3">
      <c r="A2667" s="13">
        <v>2665</v>
      </c>
      <c r="B2667" s="11" t="s">
        <v>33</v>
      </c>
      <c r="C2667" s="11" t="s">
        <v>93</v>
      </c>
    </row>
    <row r="2668" spans="1:3">
      <c r="A2668" s="12">
        <v>2666</v>
      </c>
      <c r="B2668" s="10" t="s">
        <v>45</v>
      </c>
      <c r="C2668" s="10" t="s">
        <v>94</v>
      </c>
    </row>
    <row r="2669" spans="1:3">
      <c r="A2669" s="13">
        <v>2667</v>
      </c>
      <c r="B2669" s="11" t="s">
        <v>33</v>
      </c>
      <c r="C2669" s="11" t="s">
        <v>95</v>
      </c>
    </row>
    <row r="2670" spans="1:3">
      <c r="A2670" s="12">
        <v>2668</v>
      </c>
      <c r="B2670" s="10" t="s">
        <v>33</v>
      </c>
      <c r="C2670" s="10" t="s">
        <v>96</v>
      </c>
    </row>
    <row r="2671" spans="1:3">
      <c r="A2671" s="13">
        <v>2669</v>
      </c>
      <c r="B2671" s="11" t="s">
        <v>38</v>
      </c>
      <c r="C2671" s="11" t="s">
        <v>101</v>
      </c>
    </row>
    <row r="2672" spans="1:3">
      <c r="A2672" s="22">
        <v>2670</v>
      </c>
      <c r="B2672" s="23" t="s">
        <v>41</v>
      </c>
      <c r="C2672" s="23" t="s">
        <v>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B6C4-6353-4D8C-9DC0-2F1217FCABF3}">
  <dimension ref="A1:G2672"/>
  <sheetViews>
    <sheetView workbookViewId="0">
      <selection activeCell="H1" sqref="H1"/>
    </sheetView>
  </sheetViews>
  <sheetFormatPr defaultRowHeight="15"/>
  <cols>
    <col min="1" max="1" width="16.85546875" style="27" customWidth="1"/>
    <col min="2" max="2" width="15.85546875" customWidth="1"/>
    <col min="3" max="3" width="18.140625" customWidth="1"/>
    <col min="4" max="4" width="17.28515625" style="4" customWidth="1"/>
    <col min="5" max="5" width="20.28515625" style="7" customWidth="1"/>
    <col min="6" max="6" width="18.5703125" style="7" customWidth="1"/>
    <col min="7" max="7" width="16.85546875" style="4" bestFit="1" customWidth="1"/>
  </cols>
  <sheetData>
    <row r="1" spans="1:7" ht="30.75">
      <c r="A1" s="24" t="s">
        <v>1</v>
      </c>
      <c r="B1" s="1" t="s">
        <v>107</v>
      </c>
      <c r="C1" s="1" t="s">
        <v>108</v>
      </c>
      <c r="D1" s="3" t="s">
        <v>109</v>
      </c>
      <c r="E1" s="6" t="s">
        <v>110</v>
      </c>
      <c r="F1" s="6" t="s">
        <v>111</v>
      </c>
      <c r="G1" s="9" t="s">
        <v>112</v>
      </c>
    </row>
    <row r="2" spans="1:7">
      <c r="A2" s="25">
        <v>44621</v>
      </c>
      <c r="B2" s="4">
        <f>YEAR(A2)</f>
        <v>2022</v>
      </c>
      <c r="C2" s="7" t="str">
        <f>TEXT(A2,"mmmm")</f>
        <v>March</v>
      </c>
      <c r="D2" s="4">
        <f>MONTH(A2)</f>
        <v>3</v>
      </c>
      <c r="E2" s="7" t="str">
        <f>IF(MONTH(A2)&gt;3, "FY " &amp; YEAR(A2) &amp; "-" &amp; RIGHT(YEAR(A2)+1, 2), "FY " &amp; YEAR(A2)-1 &amp; "-" &amp; RIGHT(YEAR(A2), 2))</f>
        <v>FY 2021-22</v>
      </c>
      <c r="F2" s="7" t="str">
        <f>"Q" &amp; ROUNDUP(MONTH(A2)/3,0)</f>
        <v>Q1</v>
      </c>
      <c r="G2" s="4">
        <f>IF(MONTH(A2)&gt;=4, MONTH(A2)-3, MONTH(A2)+9)</f>
        <v>12</v>
      </c>
    </row>
    <row r="3" spans="1:7">
      <c r="A3" s="26">
        <v>44621</v>
      </c>
      <c r="B3" s="4">
        <f t="shared" ref="B3:B66" si="0">YEAR(A3)</f>
        <v>2022</v>
      </c>
      <c r="C3" s="7" t="str">
        <f t="shared" ref="C3:C66" si="1">TEXT(A3,"mmmm")</f>
        <v>March</v>
      </c>
      <c r="D3" s="4">
        <f t="shared" ref="D3:D66" si="2">MONTH(A3)</f>
        <v>3</v>
      </c>
      <c r="E3" s="7" t="str">
        <f t="shared" ref="E3:E66" si="3">IF(MONTH(A3)&gt;3, "FY " &amp; YEAR(A3) &amp; "-" &amp; RIGHT(YEAR(A3)+1, 2), "FY " &amp; YEAR(A3)-1 &amp; "-" &amp; RIGHT(YEAR(A3), 2))</f>
        <v>FY 2021-22</v>
      </c>
      <c r="F3" s="7" t="str">
        <f t="shared" ref="F3:F66" si="4">"Q" &amp; ROUNDUP(MONTH(A3)/3,0)</f>
        <v>Q1</v>
      </c>
      <c r="G3" s="4">
        <f t="shared" ref="G3:G66" si="5">IF(MONTH(A3)&gt;=4, MONTH(A3)-3, MONTH(A3)+9)</f>
        <v>12</v>
      </c>
    </row>
    <row r="4" spans="1:7">
      <c r="A4" s="25">
        <v>44621</v>
      </c>
      <c r="B4" s="4">
        <f t="shared" si="0"/>
        <v>2022</v>
      </c>
      <c r="C4" s="7" t="str">
        <f t="shared" si="1"/>
        <v>March</v>
      </c>
      <c r="D4" s="4">
        <f t="shared" si="2"/>
        <v>3</v>
      </c>
      <c r="E4" s="7" t="str">
        <f t="shared" si="3"/>
        <v>FY 2021-22</v>
      </c>
      <c r="F4" s="7" t="str">
        <f t="shared" si="4"/>
        <v>Q1</v>
      </c>
      <c r="G4" s="4">
        <f t="shared" si="5"/>
        <v>12</v>
      </c>
    </row>
    <row r="5" spans="1:7">
      <c r="A5" s="26">
        <v>44621</v>
      </c>
      <c r="B5" s="4">
        <f t="shared" si="0"/>
        <v>2022</v>
      </c>
      <c r="C5" s="7" t="str">
        <f t="shared" si="1"/>
        <v>March</v>
      </c>
      <c r="D5" s="4">
        <f t="shared" si="2"/>
        <v>3</v>
      </c>
      <c r="E5" s="7" t="str">
        <f t="shared" si="3"/>
        <v>FY 2021-22</v>
      </c>
      <c r="F5" s="7" t="str">
        <f t="shared" si="4"/>
        <v>Q1</v>
      </c>
      <c r="G5" s="4">
        <f t="shared" si="5"/>
        <v>12</v>
      </c>
    </row>
    <row r="6" spans="1:7">
      <c r="A6" s="25">
        <v>44621</v>
      </c>
      <c r="B6" s="4">
        <f t="shared" si="0"/>
        <v>2022</v>
      </c>
      <c r="C6" s="7" t="str">
        <f t="shared" si="1"/>
        <v>March</v>
      </c>
      <c r="D6" s="4">
        <f t="shared" si="2"/>
        <v>3</v>
      </c>
      <c r="E6" s="7" t="str">
        <f t="shared" si="3"/>
        <v>FY 2021-22</v>
      </c>
      <c r="F6" s="7" t="str">
        <f t="shared" si="4"/>
        <v>Q1</v>
      </c>
      <c r="G6" s="4">
        <f t="shared" si="5"/>
        <v>12</v>
      </c>
    </row>
    <row r="7" spans="1:7">
      <c r="A7" s="26">
        <v>44621</v>
      </c>
      <c r="B7" s="4">
        <f t="shared" si="0"/>
        <v>2022</v>
      </c>
      <c r="C7" s="7" t="str">
        <f t="shared" si="1"/>
        <v>March</v>
      </c>
      <c r="D7" s="4">
        <f t="shared" si="2"/>
        <v>3</v>
      </c>
      <c r="E7" s="7" t="str">
        <f t="shared" si="3"/>
        <v>FY 2021-22</v>
      </c>
      <c r="F7" s="7" t="str">
        <f t="shared" si="4"/>
        <v>Q1</v>
      </c>
      <c r="G7" s="4">
        <f t="shared" si="5"/>
        <v>12</v>
      </c>
    </row>
    <row r="8" spans="1:7">
      <c r="A8" s="25">
        <v>44621</v>
      </c>
      <c r="B8" s="4">
        <f t="shared" si="0"/>
        <v>2022</v>
      </c>
      <c r="C8" s="7" t="str">
        <f t="shared" si="1"/>
        <v>March</v>
      </c>
      <c r="D8" s="4">
        <f t="shared" si="2"/>
        <v>3</v>
      </c>
      <c r="E8" s="7" t="str">
        <f t="shared" si="3"/>
        <v>FY 2021-22</v>
      </c>
      <c r="F8" s="7" t="str">
        <f t="shared" si="4"/>
        <v>Q1</v>
      </c>
      <c r="G8" s="4">
        <f t="shared" si="5"/>
        <v>12</v>
      </c>
    </row>
    <row r="9" spans="1:7">
      <c r="A9" s="26">
        <v>44621</v>
      </c>
      <c r="B9" s="4">
        <f t="shared" si="0"/>
        <v>2022</v>
      </c>
      <c r="C9" s="7" t="str">
        <f t="shared" si="1"/>
        <v>March</v>
      </c>
      <c r="D9" s="4">
        <f t="shared" si="2"/>
        <v>3</v>
      </c>
      <c r="E9" s="7" t="str">
        <f t="shared" si="3"/>
        <v>FY 2021-22</v>
      </c>
      <c r="F9" s="7" t="str">
        <f t="shared" si="4"/>
        <v>Q1</v>
      </c>
      <c r="G9" s="4">
        <f t="shared" si="5"/>
        <v>12</v>
      </c>
    </row>
    <row r="10" spans="1:7">
      <c r="A10" s="25">
        <v>44621</v>
      </c>
      <c r="B10" s="4">
        <f t="shared" si="0"/>
        <v>2022</v>
      </c>
      <c r="C10" s="7" t="str">
        <f t="shared" si="1"/>
        <v>March</v>
      </c>
      <c r="D10" s="4">
        <f t="shared" si="2"/>
        <v>3</v>
      </c>
      <c r="E10" s="7" t="str">
        <f t="shared" si="3"/>
        <v>FY 2021-22</v>
      </c>
      <c r="F10" s="7" t="str">
        <f t="shared" si="4"/>
        <v>Q1</v>
      </c>
      <c r="G10" s="4">
        <f t="shared" si="5"/>
        <v>12</v>
      </c>
    </row>
    <row r="11" spans="1:7">
      <c r="A11" s="26">
        <v>44621</v>
      </c>
      <c r="B11" s="4">
        <f t="shared" si="0"/>
        <v>2022</v>
      </c>
      <c r="C11" s="7" t="str">
        <f t="shared" si="1"/>
        <v>March</v>
      </c>
      <c r="D11" s="4">
        <f t="shared" si="2"/>
        <v>3</v>
      </c>
      <c r="E11" s="7" t="str">
        <f t="shared" si="3"/>
        <v>FY 2021-22</v>
      </c>
      <c r="F11" s="7" t="str">
        <f t="shared" si="4"/>
        <v>Q1</v>
      </c>
      <c r="G11" s="4">
        <f t="shared" si="5"/>
        <v>12</v>
      </c>
    </row>
    <row r="12" spans="1:7">
      <c r="A12" s="25">
        <v>44621</v>
      </c>
      <c r="B12" s="4">
        <f t="shared" si="0"/>
        <v>2022</v>
      </c>
      <c r="C12" s="7" t="str">
        <f t="shared" si="1"/>
        <v>March</v>
      </c>
      <c r="D12" s="4">
        <f t="shared" si="2"/>
        <v>3</v>
      </c>
      <c r="E12" s="7" t="str">
        <f t="shared" si="3"/>
        <v>FY 2021-22</v>
      </c>
      <c r="F12" s="7" t="str">
        <f t="shared" si="4"/>
        <v>Q1</v>
      </c>
      <c r="G12" s="4">
        <f t="shared" si="5"/>
        <v>12</v>
      </c>
    </row>
    <row r="13" spans="1:7">
      <c r="A13" s="26">
        <v>44621</v>
      </c>
      <c r="B13" s="4">
        <f t="shared" si="0"/>
        <v>2022</v>
      </c>
      <c r="C13" s="7" t="str">
        <f t="shared" si="1"/>
        <v>March</v>
      </c>
      <c r="D13" s="4">
        <f t="shared" si="2"/>
        <v>3</v>
      </c>
      <c r="E13" s="7" t="str">
        <f t="shared" si="3"/>
        <v>FY 2021-22</v>
      </c>
      <c r="F13" s="7" t="str">
        <f t="shared" si="4"/>
        <v>Q1</v>
      </c>
      <c r="G13" s="4">
        <f t="shared" si="5"/>
        <v>12</v>
      </c>
    </row>
    <row r="14" spans="1:7">
      <c r="A14" s="25">
        <v>44621</v>
      </c>
      <c r="B14" s="4">
        <f t="shared" si="0"/>
        <v>2022</v>
      </c>
      <c r="C14" s="7" t="str">
        <f t="shared" si="1"/>
        <v>March</v>
      </c>
      <c r="D14" s="4">
        <f t="shared" si="2"/>
        <v>3</v>
      </c>
      <c r="E14" s="7" t="str">
        <f t="shared" si="3"/>
        <v>FY 2021-22</v>
      </c>
      <c r="F14" s="7" t="str">
        <f t="shared" si="4"/>
        <v>Q1</v>
      </c>
      <c r="G14" s="4">
        <f t="shared" si="5"/>
        <v>12</v>
      </c>
    </row>
    <row r="15" spans="1:7">
      <c r="A15" s="26">
        <v>44621</v>
      </c>
      <c r="B15" s="4">
        <f t="shared" si="0"/>
        <v>2022</v>
      </c>
      <c r="C15" s="7" t="str">
        <f t="shared" si="1"/>
        <v>March</v>
      </c>
      <c r="D15" s="4">
        <f t="shared" si="2"/>
        <v>3</v>
      </c>
      <c r="E15" s="7" t="str">
        <f t="shared" si="3"/>
        <v>FY 2021-22</v>
      </c>
      <c r="F15" s="7" t="str">
        <f t="shared" si="4"/>
        <v>Q1</v>
      </c>
      <c r="G15" s="4">
        <f t="shared" si="5"/>
        <v>12</v>
      </c>
    </row>
    <row r="16" spans="1:7">
      <c r="A16" s="25">
        <v>44621</v>
      </c>
      <c r="B16" s="4">
        <f t="shared" si="0"/>
        <v>2022</v>
      </c>
      <c r="C16" s="7" t="str">
        <f t="shared" si="1"/>
        <v>March</v>
      </c>
      <c r="D16" s="4">
        <f t="shared" si="2"/>
        <v>3</v>
      </c>
      <c r="E16" s="7" t="str">
        <f t="shared" si="3"/>
        <v>FY 2021-22</v>
      </c>
      <c r="F16" s="7" t="str">
        <f t="shared" si="4"/>
        <v>Q1</v>
      </c>
      <c r="G16" s="4">
        <f t="shared" si="5"/>
        <v>12</v>
      </c>
    </row>
    <row r="17" spans="1:7">
      <c r="A17" s="26">
        <v>44621</v>
      </c>
      <c r="B17" s="4">
        <f t="shared" si="0"/>
        <v>2022</v>
      </c>
      <c r="C17" s="7" t="str">
        <f t="shared" si="1"/>
        <v>March</v>
      </c>
      <c r="D17" s="4">
        <f t="shared" si="2"/>
        <v>3</v>
      </c>
      <c r="E17" s="7" t="str">
        <f t="shared" si="3"/>
        <v>FY 2021-22</v>
      </c>
      <c r="F17" s="7" t="str">
        <f t="shared" si="4"/>
        <v>Q1</v>
      </c>
      <c r="G17" s="4">
        <f t="shared" si="5"/>
        <v>12</v>
      </c>
    </row>
    <row r="18" spans="1:7">
      <c r="A18" s="25">
        <v>44621</v>
      </c>
      <c r="B18" s="4">
        <f t="shared" si="0"/>
        <v>2022</v>
      </c>
      <c r="C18" s="7" t="str">
        <f t="shared" si="1"/>
        <v>March</v>
      </c>
      <c r="D18" s="4">
        <f t="shared" si="2"/>
        <v>3</v>
      </c>
      <c r="E18" s="7" t="str">
        <f t="shared" si="3"/>
        <v>FY 2021-22</v>
      </c>
      <c r="F18" s="7" t="str">
        <f t="shared" si="4"/>
        <v>Q1</v>
      </c>
      <c r="G18" s="4">
        <f t="shared" si="5"/>
        <v>12</v>
      </c>
    </row>
    <row r="19" spans="1:7">
      <c r="A19" s="26">
        <v>44621</v>
      </c>
      <c r="B19" s="4">
        <f t="shared" si="0"/>
        <v>2022</v>
      </c>
      <c r="C19" s="7" t="str">
        <f t="shared" si="1"/>
        <v>March</v>
      </c>
      <c r="D19" s="4">
        <f t="shared" si="2"/>
        <v>3</v>
      </c>
      <c r="E19" s="7" t="str">
        <f t="shared" si="3"/>
        <v>FY 2021-22</v>
      </c>
      <c r="F19" s="7" t="str">
        <f t="shared" si="4"/>
        <v>Q1</v>
      </c>
      <c r="G19" s="4">
        <f t="shared" si="5"/>
        <v>12</v>
      </c>
    </row>
    <row r="20" spans="1:7">
      <c r="A20" s="25">
        <v>44621</v>
      </c>
      <c r="B20" s="4">
        <f t="shared" si="0"/>
        <v>2022</v>
      </c>
      <c r="C20" s="7" t="str">
        <f t="shared" si="1"/>
        <v>March</v>
      </c>
      <c r="D20" s="4">
        <f t="shared" si="2"/>
        <v>3</v>
      </c>
      <c r="E20" s="7" t="str">
        <f t="shared" si="3"/>
        <v>FY 2021-22</v>
      </c>
      <c r="F20" s="7" t="str">
        <f t="shared" si="4"/>
        <v>Q1</v>
      </c>
      <c r="G20" s="4">
        <f t="shared" si="5"/>
        <v>12</v>
      </c>
    </row>
    <row r="21" spans="1:7">
      <c r="A21" s="26">
        <v>44621</v>
      </c>
      <c r="B21" s="4">
        <f t="shared" si="0"/>
        <v>2022</v>
      </c>
      <c r="C21" s="7" t="str">
        <f t="shared" si="1"/>
        <v>March</v>
      </c>
      <c r="D21" s="4">
        <f t="shared" si="2"/>
        <v>3</v>
      </c>
      <c r="E21" s="7" t="str">
        <f t="shared" si="3"/>
        <v>FY 2021-22</v>
      </c>
      <c r="F21" s="7" t="str">
        <f t="shared" si="4"/>
        <v>Q1</v>
      </c>
      <c r="G21" s="4">
        <f t="shared" si="5"/>
        <v>12</v>
      </c>
    </row>
    <row r="22" spans="1:7">
      <c r="A22" s="25">
        <v>44621</v>
      </c>
      <c r="B22" s="4">
        <f t="shared" si="0"/>
        <v>2022</v>
      </c>
      <c r="C22" s="7" t="str">
        <f t="shared" si="1"/>
        <v>March</v>
      </c>
      <c r="D22" s="4">
        <f t="shared" si="2"/>
        <v>3</v>
      </c>
      <c r="E22" s="7" t="str">
        <f t="shared" si="3"/>
        <v>FY 2021-22</v>
      </c>
      <c r="F22" s="7" t="str">
        <f t="shared" si="4"/>
        <v>Q1</v>
      </c>
      <c r="G22" s="4">
        <f t="shared" si="5"/>
        <v>12</v>
      </c>
    </row>
    <row r="23" spans="1:7">
      <c r="A23" s="26">
        <v>44621</v>
      </c>
      <c r="B23" s="4">
        <f t="shared" si="0"/>
        <v>2022</v>
      </c>
      <c r="C23" s="7" t="str">
        <f t="shared" si="1"/>
        <v>March</v>
      </c>
      <c r="D23" s="4">
        <f t="shared" si="2"/>
        <v>3</v>
      </c>
      <c r="E23" s="7" t="str">
        <f t="shared" si="3"/>
        <v>FY 2021-22</v>
      </c>
      <c r="F23" s="7" t="str">
        <f t="shared" si="4"/>
        <v>Q1</v>
      </c>
      <c r="G23" s="4">
        <f t="shared" si="5"/>
        <v>12</v>
      </c>
    </row>
    <row r="24" spans="1:7">
      <c r="A24" s="25">
        <v>44621</v>
      </c>
      <c r="B24" s="4">
        <f t="shared" si="0"/>
        <v>2022</v>
      </c>
      <c r="C24" s="7" t="str">
        <f t="shared" si="1"/>
        <v>March</v>
      </c>
      <c r="D24" s="4">
        <f t="shared" si="2"/>
        <v>3</v>
      </c>
      <c r="E24" s="7" t="str">
        <f t="shared" si="3"/>
        <v>FY 2021-22</v>
      </c>
      <c r="F24" s="7" t="str">
        <f t="shared" si="4"/>
        <v>Q1</v>
      </c>
      <c r="G24" s="4">
        <f t="shared" si="5"/>
        <v>12</v>
      </c>
    </row>
    <row r="25" spans="1:7">
      <c r="A25" s="26">
        <v>44621</v>
      </c>
      <c r="B25" s="4">
        <f t="shared" si="0"/>
        <v>2022</v>
      </c>
      <c r="C25" s="7" t="str">
        <f t="shared" si="1"/>
        <v>March</v>
      </c>
      <c r="D25" s="4">
        <f t="shared" si="2"/>
        <v>3</v>
      </c>
      <c r="E25" s="7" t="str">
        <f t="shared" si="3"/>
        <v>FY 2021-22</v>
      </c>
      <c r="F25" s="7" t="str">
        <f t="shared" si="4"/>
        <v>Q1</v>
      </c>
      <c r="G25" s="4">
        <f t="shared" si="5"/>
        <v>12</v>
      </c>
    </row>
    <row r="26" spans="1:7">
      <c r="A26" s="25">
        <v>44621</v>
      </c>
      <c r="B26" s="4">
        <f t="shared" si="0"/>
        <v>2022</v>
      </c>
      <c r="C26" s="7" t="str">
        <f t="shared" si="1"/>
        <v>March</v>
      </c>
      <c r="D26" s="4">
        <f t="shared" si="2"/>
        <v>3</v>
      </c>
      <c r="E26" s="7" t="str">
        <f t="shared" si="3"/>
        <v>FY 2021-22</v>
      </c>
      <c r="F26" s="7" t="str">
        <f t="shared" si="4"/>
        <v>Q1</v>
      </c>
      <c r="G26" s="4">
        <f t="shared" si="5"/>
        <v>12</v>
      </c>
    </row>
    <row r="27" spans="1:7">
      <c r="A27" s="26">
        <v>44621</v>
      </c>
      <c r="B27" s="4">
        <f t="shared" si="0"/>
        <v>2022</v>
      </c>
      <c r="C27" s="7" t="str">
        <f t="shared" si="1"/>
        <v>March</v>
      </c>
      <c r="D27" s="4">
        <f t="shared" si="2"/>
        <v>3</v>
      </c>
      <c r="E27" s="7" t="str">
        <f t="shared" si="3"/>
        <v>FY 2021-22</v>
      </c>
      <c r="F27" s="7" t="str">
        <f t="shared" si="4"/>
        <v>Q1</v>
      </c>
      <c r="G27" s="4">
        <f t="shared" si="5"/>
        <v>12</v>
      </c>
    </row>
    <row r="28" spans="1:7">
      <c r="A28" s="25">
        <v>44621</v>
      </c>
      <c r="B28" s="4">
        <f t="shared" si="0"/>
        <v>2022</v>
      </c>
      <c r="C28" s="7" t="str">
        <f t="shared" si="1"/>
        <v>March</v>
      </c>
      <c r="D28" s="4">
        <f t="shared" si="2"/>
        <v>3</v>
      </c>
      <c r="E28" s="7" t="str">
        <f t="shared" si="3"/>
        <v>FY 2021-22</v>
      </c>
      <c r="F28" s="7" t="str">
        <f t="shared" si="4"/>
        <v>Q1</v>
      </c>
      <c r="G28" s="4">
        <f t="shared" si="5"/>
        <v>12</v>
      </c>
    </row>
    <row r="29" spans="1:7">
      <c r="A29" s="26">
        <v>44621</v>
      </c>
      <c r="B29" s="4">
        <f t="shared" si="0"/>
        <v>2022</v>
      </c>
      <c r="C29" s="7" t="str">
        <f t="shared" si="1"/>
        <v>March</v>
      </c>
      <c r="D29" s="4">
        <f t="shared" si="2"/>
        <v>3</v>
      </c>
      <c r="E29" s="7" t="str">
        <f t="shared" si="3"/>
        <v>FY 2021-22</v>
      </c>
      <c r="F29" s="7" t="str">
        <f t="shared" si="4"/>
        <v>Q1</v>
      </c>
      <c r="G29" s="4">
        <f t="shared" si="5"/>
        <v>12</v>
      </c>
    </row>
    <row r="30" spans="1:7">
      <c r="A30" s="25">
        <v>44621</v>
      </c>
      <c r="B30" s="4">
        <f t="shared" si="0"/>
        <v>2022</v>
      </c>
      <c r="C30" s="7" t="str">
        <f t="shared" si="1"/>
        <v>March</v>
      </c>
      <c r="D30" s="4">
        <f t="shared" si="2"/>
        <v>3</v>
      </c>
      <c r="E30" s="7" t="str">
        <f t="shared" si="3"/>
        <v>FY 2021-22</v>
      </c>
      <c r="F30" s="7" t="str">
        <f t="shared" si="4"/>
        <v>Q1</v>
      </c>
      <c r="G30" s="4">
        <f t="shared" si="5"/>
        <v>12</v>
      </c>
    </row>
    <row r="31" spans="1:7">
      <c r="A31" s="26">
        <v>44621</v>
      </c>
      <c r="B31" s="4">
        <f t="shared" si="0"/>
        <v>2022</v>
      </c>
      <c r="C31" s="7" t="str">
        <f t="shared" si="1"/>
        <v>March</v>
      </c>
      <c r="D31" s="4">
        <f t="shared" si="2"/>
        <v>3</v>
      </c>
      <c r="E31" s="7" t="str">
        <f t="shared" si="3"/>
        <v>FY 2021-22</v>
      </c>
      <c r="F31" s="7" t="str">
        <f t="shared" si="4"/>
        <v>Q1</v>
      </c>
      <c r="G31" s="4">
        <f t="shared" si="5"/>
        <v>12</v>
      </c>
    </row>
    <row r="32" spans="1:7">
      <c r="A32" s="25">
        <v>44621</v>
      </c>
      <c r="B32" s="4">
        <f t="shared" si="0"/>
        <v>2022</v>
      </c>
      <c r="C32" s="7" t="str">
        <f t="shared" si="1"/>
        <v>March</v>
      </c>
      <c r="D32" s="4">
        <f t="shared" si="2"/>
        <v>3</v>
      </c>
      <c r="E32" s="7" t="str">
        <f t="shared" si="3"/>
        <v>FY 2021-22</v>
      </c>
      <c r="F32" s="7" t="str">
        <f t="shared" si="4"/>
        <v>Q1</v>
      </c>
      <c r="G32" s="4">
        <f t="shared" si="5"/>
        <v>12</v>
      </c>
    </row>
    <row r="33" spans="1:7">
      <c r="A33" s="26">
        <v>44621</v>
      </c>
      <c r="B33" s="4">
        <f t="shared" si="0"/>
        <v>2022</v>
      </c>
      <c r="C33" s="7" t="str">
        <f t="shared" si="1"/>
        <v>March</v>
      </c>
      <c r="D33" s="4">
        <f t="shared" si="2"/>
        <v>3</v>
      </c>
      <c r="E33" s="7" t="str">
        <f t="shared" si="3"/>
        <v>FY 2021-22</v>
      </c>
      <c r="F33" s="7" t="str">
        <f t="shared" si="4"/>
        <v>Q1</v>
      </c>
      <c r="G33" s="4">
        <f t="shared" si="5"/>
        <v>12</v>
      </c>
    </row>
    <row r="34" spans="1:7">
      <c r="A34" s="25">
        <v>44621</v>
      </c>
      <c r="B34" s="4">
        <f t="shared" si="0"/>
        <v>2022</v>
      </c>
      <c r="C34" s="7" t="str">
        <f t="shared" si="1"/>
        <v>March</v>
      </c>
      <c r="D34" s="4">
        <f t="shared" si="2"/>
        <v>3</v>
      </c>
      <c r="E34" s="7" t="str">
        <f t="shared" si="3"/>
        <v>FY 2021-22</v>
      </c>
      <c r="F34" s="7" t="str">
        <f t="shared" si="4"/>
        <v>Q1</v>
      </c>
      <c r="G34" s="4">
        <f t="shared" si="5"/>
        <v>12</v>
      </c>
    </row>
    <row r="35" spans="1:7">
      <c r="A35" s="26">
        <v>44621</v>
      </c>
      <c r="B35" s="4">
        <f t="shared" si="0"/>
        <v>2022</v>
      </c>
      <c r="C35" s="7" t="str">
        <f t="shared" si="1"/>
        <v>March</v>
      </c>
      <c r="D35" s="4">
        <f t="shared" si="2"/>
        <v>3</v>
      </c>
      <c r="E35" s="7" t="str">
        <f t="shared" si="3"/>
        <v>FY 2021-22</v>
      </c>
      <c r="F35" s="7" t="str">
        <f t="shared" si="4"/>
        <v>Q1</v>
      </c>
      <c r="G35" s="4">
        <f t="shared" si="5"/>
        <v>12</v>
      </c>
    </row>
    <row r="36" spans="1:7">
      <c r="A36" s="25">
        <v>44621</v>
      </c>
      <c r="B36" s="4">
        <f t="shared" si="0"/>
        <v>2022</v>
      </c>
      <c r="C36" s="7" t="str">
        <f t="shared" si="1"/>
        <v>March</v>
      </c>
      <c r="D36" s="4">
        <f t="shared" si="2"/>
        <v>3</v>
      </c>
      <c r="E36" s="7" t="str">
        <f t="shared" si="3"/>
        <v>FY 2021-22</v>
      </c>
      <c r="F36" s="7" t="str">
        <f t="shared" si="4"/>
        <v>Q1</v>
      </c>
      <c r="G36" s="4">
        <f t="shared" si="5"/>
        <v>12</v>
      </c>
    </row>
    <row r="37" spans="1:7">
      <c r="A37" s="26">
        <v>44621</v>
      </c>
      <c r="B37" s="4">
        <f t="shared" si="0"/>
        <v>2022</v>
      </c>
      <c r="C37" s="7" t="str">
        <f t="shared" si="1"/>
        <v>March</v>
      </c>
      <c r="D37" s="4">
        <f t="shared" si="2"/>
        <v>3</v>
      </c>
      <c r="E37" s="7" t="str">
        <f t="shared" si="3"/>
        <v>FY 2021-22</v>
      </c>
      <c r="F37" s="7" t="str">
        <f t="shared" si="4"/>
        <v>Q1</v>
      </c>
      <c r="G37" s="4">
        <f t="shared" si="5"/>
        <v>12</v>
      </c>
    </row>
    <row r="38" spans="1:7">
      <c r="A38" s="25">
        <v>44621</v>
      </c>
      <c r="B38" s="4">
        <f t="shared" si="0"/>
        <v>2022</v>
      </c>
      <c r="C38" s="7" t="str">
        <f t="shared" si="1"/>
        <v>March</v>
      </c>
      <c r="D38" s="4">
        <f t="shared" si="2"/>
        <v>3</v>
      </c>
      <c r="E38" s="7" t="str">
        <f t="shared" si="3"/>
        <v>FY 2021-22</v>
      </c>
      <c r="F38" s="7" t="str">
        <f t="shared" si="4"/>
        <v>Q1</v>
      </c>
      <c r="G38" s="4">
        <f t="shared" si="5"/>
        <v>12</v>
      </c>
    </row>
    <row r="39" spans="1:7">
      <c r="A39" s="26">
        <v>44621</v>
      </c>
      <c r="B39" s="4">
        <f t="shared" si="0"/>
        <v>2022</v>
      </c>
      <c r="C39" s="7" t="str">
        <f t="shared" si="1"/>
        <v>March</v>
      </c>
      <c r="D39" s="4">
        <f t="shared" si="2"/>
        <v>3</v>
      </c>
      <c r="E39" s="7" t="str">
        <f t="shared" si="3"/>
        <v>FY 2021-22</v>
      </c>
      <c r="F39" s="7" t="str">
        <f t="shared" si="4"/>
        <v>Q1</v>
      </c>
      <c r="G39" s="4">
        <f t="shared" si="5"/>
        <v>12</v>
      </c>
    </row>
    <row r="40" spans="1:7">
      <c r="A40" s="25">
        <v>44621</v>
      </c>
      <c r="B40" s="4">
        <f t="shared" si="0"/>
        <v>2022</v>
      </c>
      <c r="C40" s="7" t="str">
        <f t="shared" si="1"/>
        <v>March</v>
      </c>
      <c r="D40" s="4">
        <f t="shared" si="2"/>
        <v>3</v>
      </c>
      <c r="E40" s="7" t="str">
        <f t="shared" si="3"/>
        <v>FY 2021-22</v>
      </c>
      <c r="F40" s="7" t="str">
        <f t="shared" si="4"/>
        <v>Q1</v>
      </c>
      <c r="G40" s="4">
        <f t="shared" si="5"/>
        <v>12</v>
      </c>
    </row>
    <row r="41" spans="1:7">
      <c r="A41" s="26">
        <v>44621</v>
      </c>
      <c r="B41" s="4">
        <f t="shared" si="0"/>
        <v>2022</v>
      </c>
      <c r="C41" s="7" t="str">
        <f t="shared" si="1"/>
        <v>March</v>
      </c>
      <c r="D41" s="4">
        <f t="shared" si="2"/>
        <v>3</v>
      </c>
      <c r="E41" s="7" t="str">
        <f t="shared" si="3"/>
        <v>FY 2021-22</v>
      </c>
      <c r="F41" s="7" t="str">
        <f t="shared" si="4"/>
        <v>Q1</v>
      </c>
      <c r="G41" s="4">
        <f t="shared" si="5"/>
        <v>12</v>
      </c>
    </row>
    <row r="42" spans="1:7">
      <c r="A42" s="25">
        <v>44621</v>
      </c>
      <c r="B42" s="4">
        <f t="shared" si="0"/>
        <v>2022</v>
      </c>
      <c r="C42" s="7" t="str">
        <f t="shared" si="1"/>
        <v>March</v>
      </c>
      <c r="D42" s="4">
        <f t="shared" si="2"/>
        <v>3</v>
      </c>
      <c r="E42" s="7" t="str">
        <f t="shared" si="3"/>
        <v>FY 2021-22</v>
      </c>
      <c r="F42" s="7" t="str">
        <f t="shared" si="4"/>
        <v>Q1</v>
      </c>
      <c r="G42" s="4">
        <f t="shared" si="5"/>
        <v>12</v>
      </c>
    </row>
    <row r="43" spans="1:7">
      <c r="A43" s="26">
        <v>44621</v>
      </c>
      <c r="B43" s="4">
        <f t="shared" si="0"/>
        <v>2022</v>
      </c>
      <c r="C43" s="7" t="str">
        <f t="shared" si="1"/>
        <v>March</v>
      </c>
      <c r="D43" s="4">
        <f t="shared" si="2"/>
        <v>3</v>
      </c>
      <c r="E43" s="7" t="str">
        <f t="shared" si="3"/>
        <v>FY 2021-22</v>
      </c>
      <c r="F43" s="7" t="str">
        <f t="shared" si="4"/>
        <v>Q1</v>
      </c>
      <c r="G43" s="4">
        <f t="shared" si="5"/>
        <v>12</v>
      </c>
    </row>
    <row r="44" spans="1:7">
      <c r="A44" s="25">
        <v>44621</v>
      </c>
      <c r="B44" s="4">
        <f t="shared" si="0"/>
        <v>2022</v>
      </c>
      <c r="C44" s="7" t="str">
        <f t="shared" si="1"/>
        <v>March</v>
      </c>
      <c r="D44" s="4">
        <f t="shared" si="2"/>
        <v>3</v>
      </c>
      <c r="E44" s="7" t="str">
        <f t="shared" si="3"/>
        <v>FY 2021-22</v>
      </c>
      <c r="F44" s="7" t="str">
        <f t="shared" si="4"/>
        <v>Q1</v>
      </c>
      <c r="G44" s="4">
        <f t="shared" si="5"/>
        <v>12</v>
      </c>
    </row>
    <row r="45" spans="1:7">
      <c r="A45" s="26">
        <v>44621</v>
      </c>
      <c r="B45" s="4">
        <f t="shared" si="0"/>
        <v>2022</v>
      </c>
      <c r="C45" s="7" t="str">
        <f t="shared" si="1"/>
        <v>March</v>
      </c>
      <c r="D45" s="4">
        <f t="shared" si="2"/>
        <v>3</v>
      </c>
      <c r="E45" s="7" t="str">
        <f t="shared" si="3"/>
        <v>FY 2021-22</v>
      </c>
      <c r="F45" s="7" t="str">
        <f t="shared" si="4"/>
        <v>Q1</v>
      </c>
      <c r="G45" s="4">
        <f t="shared" si="5"/>
        <v>12</v>
      </c>
    </row>
    <row r="46" spans="1:7">
      <c r="A46" s="25">
        <v>44621</v>
      </c>
      <c r="B46" s="4">
        <f t="shared" si="0"/>
        <v>2022</v>
      </c>
      <c r="C46" s="7" t="str">
        <f t="shared" si="1"/>
        <v>March</v>
      </c>
      <c r="D46" s="4">
        <f t="shared" si="2"/>
        <v>3</v>
      </c>
      <c r="E46" s="7" t="str">
        <f t="shared" si="3"/>
        <v>FY 2021-22</v>
      </c>
      <c r="F46" s="7" t="str">
        <f t="shared" si="4"/>
        <v>Q1</v>
      </c>
      <c r="G46" s="4">
        <f t="shared" si="5"/>
        <v>12</v>
      </c>
    </row>
    <row r="47" spans="1:7">
      <c r="A47" s="26">
        <v>44621</v>
      </c>
      <c r="B47" s="4">
        <f t="shared" si="0"/>
        <v>2022</v>
      </c>
      <c r="C47" s="7" t="str">
        <f t="shared" si="1"/>
        <v>March</v>
      </c>
      <c r="D47" s="4">
        <f t="shared" si="2"/>
        <v>3</v>
      </c>
      <c r="E47" s="7" t="str">
        <f t="shared" si="3"/>
        <v>FY 2021-22</v>
      </c>
      <c r="F47" s="7" t="str">
        <f t="shared" si="4"/>
        <v>Q1</v>
      </c>
      <c r="G47" s="4">
        <f t="shared" si="5"/>
        <v>12</v>
      </c>
    </row>
    <row r="48" spans="1:7">
      <c r="A48" s="25">
        <v>44621</v>
      </c>
      <c r="B48" s="4">
        <f t="shared" si="0"/>
        <v>2022</v>
      </c>
      <c r="C48" s="7" t="str">
        <f t="shared" si="1"/>
        <v>March</v>
      </c>
      <c r="D48" s="4">
        <f t="shared" si="2"/>
        <v>3</v>
      </c>
      <c r="E48" s="7" t="str">
        <f t="shared" si="3"/>
        <v>FY 2021-22</v>
      </c>
      <c r="F48" s="7" t="str">
        <f t="shared" si="4"/>
        <v>Q1</v>
      </c>
      <c r="G48" s="4">
        <f t="shared" si="5"/>
        <v>12</v>
      </c>
    </row>
    <row r="49" spans="1:7">
      <c r="A49" s="26">
        <v>44621</v>
      </c>
      <c r="B49" s="4">
        <f t="shared" si="0"/>
        <v>2022</v>
      </c>
      <c r="C49" s="7" t="str">
        <f t="shared" si="1"/>
        <v>March</v>
      </c>
      <c r="D49" s="4">
        <f t="shared" si="2"/>
        <v>3</v>
      </c>
      <c r="E49" s="7" t="str">
        <f t="shared" si="3"/>
        <v>FY 2021-22</v>
      </c>
      <c r="F49" s="7" t="str">
        <f t="shared" si="4"/>
        <v>Q1</v>
      </c>
      <c r="G49" s="4">
        <f t="shared" si="5"/>
        <v>12</v>
      </c>
    </row>
    <row r="50" spans="1:7">
      <c r="A50" s="25">
        <v>44621</v>
      </c>
      <c r="B50" s="4">
        <f t="shared" si="0"/>
        <v>2022</v>
      </c>
      <c r="C50" s="7" t="str">
        <f t="shared" si="1"/>
        <v>March</v>
      </c>
      <c r="D50" s="4">
        <f t="shared" si="2"/>
        <v>3</v>
      </c>
      <c r="E50" s="7" t="str">
        <f t="shared" si="3"/>
        <v>FY 2021-22</v>
      </c>
      <c r="F50" s="7" t="str">
        <f t="shared" si="4"/>
        <v>Q1</v>
      </c>
      <c r="G50" s="4">
        <f t="shared" si="5"/>
        <v>12</v>
      </c>
    </row>
    <row r="51" spans="1:7">
      <c r="A51" s="26">
        <v>44621</v>
      </c>
      <c r="B51" s="4">
        <f t="shared" si="0"/>
        <v>2022</v>
      </c>
      <c r="C51" s="7" t="str">
        <f t="shared" si="1"/>
        <v>March</v>
      </c>
      <c r="D51" s="4">
        <f t="shared" si="2"/>
        <v>3</v>
      </c>
      <c r="E51" s="7" t="str">
        <f t="shared" si="3"/>
        <v>FY 2021-22</v>
      </c>
      <c r="F51" s="7" t="str">
        <f t="shared" si="4"/>
        <v>Q1</v>
      </c>
      <c r="G51" s="4">
        <f t="shared" si="5"/>
        <v>12</v>
      </c>
    </row>
    <row r="52" spans="1:7">
      <c r="A52" s="25">
        <v>44621</v>
      </c>
      <c r="B52" s="4">
        <f t="shared" si="0"/>
        <v>2022</v>
      </c>
      <c r="C52" s="7" t="str">
        <f t="shared" si="1"/>
        <v>March</v>
      </c>
      <c r="D52" s="4">
        <f t="shared" si="2"/>
        <v>3</v>
      </c>
      <c r="E52" s="7" t="str">
        <f t="shared" si="3"/>
        <v>FY 2021-22</v>
      </c>
      <c r="F52" s="7" t="str">
        <f t="shared" si="4"/>
        <v>Q1</v>
      </c>
      <c r="G52" s="4">
        <f t="shared" si="5"/>
        <v>12</v>
      </c>
    </row>
    <row r="53" spans="1:7">
      <c r="A53" s="26">
        <v>44621</v>
      </c>
      <c r="B53" s="4">
        <f t="shared" si="0"/>
        <v>2022</v>
      </c>
      <c r="C53" s="7" t="str">
        <f t="shared" si="1"/>
        <v>March</v>
      </c>
      <c r="D53" s="4">
        <f t="shared" si="2"/>
        <v>3</v>
      </c>
      <c r="E53" s="7" t="str">
        <f t="shared" si="3"/>
        <v>FY 2021-22</v>
      </c>
      <c r="F53" s="7" t="str">
        <f t="shared" si="4"/>
        <v>Q1</v>
      </c>
      <c r="G53" s="4">
        <f t="shared" si="5"/>
        <v>12</v>
      </c>
    </row>
    <row r="54" spans="1:7">
      <c r="A54" s="25">
        <v>44621</v>
      </c>
      <c r="B54" s="4">
        <f t="shared" si="0"/>
        <v>2022</v>
      </c>
      <c r="C54" s="7" t="str">
        <f t="shared" si="1"/>
        <v>March</v>
      </c>
      <c r="D54" s="4">
        <f t="shared" si="2"/>
        <v>3</v>
      </c>
      <c r="E54" s="7" t="str">
        <f t="shared" si="3"/>
        <v>FY 2021-22</v>
      </c>
      <c r="F54" s="7" t="str">
        <f t="shared" si="4"/>
        <v>Q1</v>
      </c>
      <c r="G54" s="4">
        <f t="shared" si="5"/>
        <v>12</v>
      </c>
    </row>
    <row r="55" spans="1:7">
      <c r="A55" s="26">
        <v>44621</v>
      </c>
      <c r="B55" s="4">
        <f t="shared" si="0"/>
        <v>2022</v>
      </c>
      <c r="C55" s="7" t="str">
        <f t="shared" si="1"/>
        <v>March</v>
      </c>
      <c r="D55" s="4">
        <f t="shared" si="2"/>
        <v>3</v>
      </c>
      <c r="E55" s="7" t="str">
        <f t="shared" si="3"/>
        <v>FY 2021-22</v>
      </c>
      <c r="F55" s="7" t="str">
        <f t="shared" si="4"/>
        <v>Q1</v>
      </c>
      <c r="G55" s="4">
        <f t="shared" si="5"/>
        <v>12</v>
      </c>
    </row>
    <row r="56" spans="1:7">
      <c r="A56" s="25">
        <v>44621</v>
      </c>
      <c r="B56" s="4">
        <f t="shared" si="0"/>
        <v>2022</v>
      </c>
      <c r="C56" s="7" t="str">
        <f t="shared" si="1"/>
        <v>March</v>
      </c>
      <c r="D56" s="4">
        <f t="shared" si="2"/>
        <v>3</v>
      </c>
      <c r="E56" s="7" t="str">
        <f t="shared" si="3"/>
        <v>FY 2021-22</v>
      </c>
      <c r="F56" s="7" t="str">
        <f t="shared" si="4"/>
        <v>Q1</v>
      </c>
      <c r="G56" s="4">
        <f t="shared" si="5"/>
        <v>12</v>
      </c>
    </row>
    <row r="57" spans="1:7">
      <c r="A57" s="26">
        <v>44621</v>
      </c>
      <c r="B57" s="4">
        <f t="shared" si="0"/>
        <v>2022</v>
      </c>
      <c r="C57" s="7" t="str">
        <f t="shared" si="1"/>
        <v>March</v>
      </c>
      <c r="D57" s="4">
        <f t="shared" si="2"/>
        <v>3</v>
      </c>
      <c r="E57" s="7" t="str">
        <f t="shared" si="3"/>
        <v>FY 2021-22</v>
      </c>
      <c r="F57" s="7" t="str">
        <f t="shared" si="4"/>
        <v>Q1</v>
      </c>
      <c r="G57" s="4">
        <f t="shared" si="5"/>
        <v>12</v>
      </c>
    </row>
    <row r="58" spans="1:7">
      <c r="A58" s="25">
        <v>44621</v>
      </c>
      <c r="B58" s="4">
        <f t="shared" si="0"/>
        <v>2022</v>
      </c>
      <c r="C58" s="7" t="str">
        <f t="shared" si="1"/>
        <v>March</v>
      </c>
      <c r="D58" s="4">
        <f t="shared" si="2"/>
        <v>3</v>
      </c>
      <c r="E58" s="7" t="str">
        <f t="shared" si="3"/>
        <v>FY 2021-22</v>
      </c>
      <c r="F58" s="7" t="str">
        <f t="shared" si="4"/>
        <v>Q1</v>
      </c>
      <c r="G58" s="4">
        <f t="shared" si="5"/>
        <v>12</v>
      </c>
    </row>
    <row r="59" spans="1:7">
      <c r="A59" s="26">
        <v>44621</v>
      </c>
      <c r="B59" s="4">
        <f t="shared" si="0"/>
        <v>2022</v>
      </c>
      <c r="C59" s="7" t="str">
        <f t="shared" si="1"/>
        <v>March</v>
      </c>
      <c r="D59" s="4">
        <f t="shared" si="2"/>
        <v>3</v>
      </c>
      <c r="E59" s="7" t="str">
        <f t="shared" si="3"/>
        <v>FY 2021-22</v>
      </c>
      <c r="F59" s="7" t="str">
        <f t="shared" si="4"/>
        <v>Q1</v>
      </c>
      <c r="G59" s="4">
        <f t="shared" si="5"/>
        <v>12</v>
      </c>
    </row>
    <row r="60" spans="1:7">
      <c r="A60" s="25">
        <v>44652</v>
      </c>
      <c r="B60" s="4">
        <f t="shared" si="0"/>
        <v>2022</v>
      </c>
      <c r="C60" s="7" t="str">
        <f t="shared" si="1"/>
        <v>April</v>
      </c>
      <c r="D60" s="4">
        <f t="shared" si="2"/>
        <v>4</v>
      </c>
      <c r="E60" s="7" t="str">
        <f t="shared" si="3"/>
        <v>FY 2022-23</v>
      </c>
      <c r="F60" s="7" t="str">
        <f t="shared" si="4"/>
        <v>Q2</v>
      </c>
      <c r="G60" s="4">
        <f t="shared" si="5"/>
        <v>1</v>
      </c>
    </row>
    <row r="61" spans="1:7">
      <c r="A61" s="26">
        <v>44652</v>
      </c>
      <c r="B61" s="4">
        <f t="shared" si="0"/>
        <v>2022</v>
      </c>
      <c r="C61" s="7" t="str">
        <f t="shared" si="1"/>
        <v>April</v>
      </c>
      <c r="D61" s="4">
        <f t="shared" si="2"/>
        <v>4</v>
      </c>
      <c r="E61" s="7" t="str">
        <f t="shared" si="3"/>
        <v>FY 2022-23</v>
      </c>
      <c r="F61" s="7" t="str">
        <f t="shared" si="4"/>
        <v>Q2</v>
      </c>
      <c r="G61" s="4">
        <f t="shared" si="5"/>
        <v>1</v>
      </c>
    </row>
    <row r="62" spans="1:7">
      <c r="A62" s="25">
        <v>44652</v>
      </c>
      <c r="B62" s="4">
        <f t="shared" si="0"/>
        <v>2022</v>
      </c>
      <c r="C62" s="7" t="str">
        <f t="shared" si="1"/>
        <v>April</v>
      </c>
      <c r="D62" s="4">
        <f t="shared" si="2"/>
        <v>4</v>
      </c>
      <c r="E62" s="7" t="str">
        <f t="shared" si="3"/>
        <v>FY 2022-23</v>
      </c>
      <c r="F62" s="7" t="str">
        <f t="shared" si="4"/>
        <v>Q2</v>
      </c>
      <c r="G62" s="4">
        <f t="shared" si="5"/>
        <v>1</v>
      </c>
    </row>
    <row r="63" spans="1:7">
      <c r="A63" s="26">
        <v>44652</v>
      </c>
      <c r="B63" s="4">
        <f t="shared" si="0"/>
        <v>2022</v>
      </c>
      <c r="C63" s="7" t="str">
        <f t="shared" si="1"/>
        <v>April</v>
      </c>
      <c r="D63" s="4">
        <f t="shared" si="2"/>
        <v>4</v>
      </c>
      <c r="E63" s="7" t="str">
        <f t="shared" si="3"/>
        <v>FY 2022-23</v>
      </c>
      <c r="F63" s="7" t="str">
        <f t="shared" si="4"/>
        <v>Q2</v>
      </c>
      <c r="G63" s="4">
        <f t="shared" si="5"/>
        <v>1</v>
      </c>
    </row>
    <row r="64" spans="1:7">
      <c r="A64" s="25">
        <v>44652</v>
      </c>
      <c r="B64" s="4">
        <f t="shared" si="0"/>
        <v>2022</v>
      </c>
      <c r="C64" s="7" t="str">
        <f t="shared" si="1"/>
        <v>April</v>
      </c>
      <c r="D64" s="4">
        <f t="shared" si="2"/>
        <v>4</v>
      </c>
      <c r="E64" s="7" t="str">
        <f t="shared" si="3"/>
        <v>FY 2022-23</v>
      </c>
      <c r="F64" s="7" t="str">
        <f t="shared" si="4"/>
        <v>Q2</v>
      </c>
      <c r="G64" s="4">
        <f t="shared" si="5"/>
        <v>1</v>
      </c>
    </row>
    <row r="65" spans="1:7">
      <c r="A65" s="26">
        <v>44652</v>
      </c>
      <c r="B65" s="4">
        <f t="shared" si="0"/>
        <v>2022</v>
      </c>
      <c r="C65" s="7" t="str">
        <f t="shared" si="1"/>
        <v>April</v>
      </c>
      <c r="D65" s="4">
        <f t="shared" si="2"/>
        <v>4</v>
      </c>
      <c r="E65" s="7" t="str">
        <f t="shared" si="3"/>
        <v>FY 2022-23</v>
      </c>
      <c r="F65" s="7" t="str">
        <f t="shared" si="4"/>
        <v>Q2</v>
      </c>
      <c r="G65" s="4">
        <f t="shared" si="5"/>
        <v>1</v>
      </c>
    </row>
    <row r="66" spans="1:7">
      <c r="A66" s="25">
        <v>44652</v>
      </c>
      <c r="B66" s="4">
        <f t="shared" si="0"/>
        <v>2022</v>
      </c>
      <c r="C66" s="7" t="str">
        <f t="shared" si="1"/>
        <v>April</v>
      </c>
      <c r="D66" s="4">
        <f t="shared" si="2"/>
        <v>4</v>
      </c>
      <c r="E66" s="7" t="str">
        <f t="shared" si="3"/>
        <v>FY 2022-23</v>
      </c>
      <c r="F66" s="7" t="str">
        <f t="shared" si="4"/>
        <v>Q2</v>
      </c>
      <c r="G66" s="4">
        <f t="shared" si="5"/>
        <v>1</v>
      </c>
    </row>
    <row r="67" spans="1:7">
      <c r="A67" s="26">
        <v>44652</v>
      </c>
      <c r="B67" s="4">
        <f t="shared" ref="B67:B130" si="6">YEAR(A67)</f>
        <v>2022</v>
      </c>
      <c r="C67" s="7" t="str">
        <f t="shared" ref="C67:C130" si="7">TEXT(A67,"mmmm")</f>
        <v>April</v>
      </c>
      <c r="D67" s="4">
        <f t="shared" ref="D67:D130" si="8">MONTH(A67)</f>
        <v>4</v>
      </c>
      <c r="E67" s="7" t="str">
        <f t="shared" ref="E67:E130" si="9">IF(MONTH(A67)&gt;3, "FY " &amp; YEAR(A67) &amp; "-" &amp; RIGHT(YEAR(A67)+1, 2), "FY " &amp; YEAR(A67)-1 &amp; "-" &amp; RIGHT(YEAR(A67), 2))</f>
        <v>FY 2022-23</v>
      </c>
      <c r="F67" s="7" t="str">
        <f t="shared" ref="F67:F130" si="10">"Q" &amp; ROUNDUP(MONTH(A67)/3,0)</f>
        <v>Q2</v>
      </c>
      <c r="G67" s="4">
        <f t="shared" ref="G67:G130" si="11">IF(MONTH(A67)&gt;=4, MONTH(A67)-3, MONTH(A67)+9)</f>
        <v>1</v>
      </c>
    </row>
    <row r="68" spans="1:7">
      <c r="A68" s="25">
        <v>44652</v>
      </c>
      <c r="B68" s="4">
        <f t="shared" si="6"/>
        <v>2022</v>
      </c>
      <c r="C68" s="7" t="str">
        <f t="shared" si="7"/>
        <v>April</v>
      </c>
      <c r="D68" s="4">
        <f t="shared" si="8"/>
        <v>4</v>
      </c>
      <c r="E68" s="7" t="str">
        <f t="shared" si="9"/>
        <v>FY 2022-23</v>
      </c>
      <c r="F68" s="7" t="str">
        <f t="shared" si="10"/>
        <v>Q2</v>
      </c>
      <c r="G68" s="4">
        <f t="shared" si="11"/>
        <v>1</v>
      </c>
    </row>
    <row r="69" spans="1:7">
      <c r="A69" s="26">
        <v>44652</v>
      </c>
      <c r="B69" s="4">
        <f t="shared" si="6"/>
        <v>2022</v>
      </c>
      <c r="C69" s="7" t="str">
        <f t="shared" si="7"/>
        <v>April</v>
      </c>
      <c r="D69" s="4">
        <f t="shared" si="8"/>
        <v>4</v>
      </c>
      <c r="E69" s="7" t="str">
        <f t="shared" si="9"/>
        <v>FY 2022-23</v>
      </c>
      <c r="F69" s="7" t="str">
        <f t="shared" si="10"/>
        <v>Q2</v>
      </c>
      <c r="G69" s="4">
        <f t="shared" si="11"/>
        <v>1</v>
      </c>
    </row>
    <row r="70" spans="1:7">
      <c r="A70" s="25">
        <v>44652</v>
      </c>
      <c r="B70" s="4">
        <f t="shared" si="6"/>
        <v>2022</v>
      </c>
      <c r="C70" s="7" t="str">
        <f t="shared" si="7"/>
        <v>April</v>
      </c>
      <c r="D70" s="4">
        <f t="shared" si="8"/>
        <v>4</v>
      </c>
      <c r="E70" s="7" t="str">
        <f t="shared" si="9"/>
        <v>FY 2022-23</v>
      </c>
      <c r="F70" s="7" t="str">
        <f t="shared" si="10"/>
        <v>Q2</v>
      </c>
      <c r="G70" s="4">
        <f t="shared" si="11"/>
        <v>1</v>
      </c>
    </row>
    <row r="71" spans="1:7">
      <c r="A71" s="26">
        <v>44652</v>
      </c>
      <c r="B71" s="4">
        <f t="shared" si="6"/>
        <v>2022</v>
      </c>
      <c r="C71" s="7" t="str">
        <f t="shared" si="7"/>
        <v>April</v>
      </c>
      <c r="D71" s="4">
        <f t="shared" si="8"/>
        <v>4</v>
      </c>
      <c r="E71" s="7" t="str">
        <f t="shared" si="9"/>
        <v>FY 2022-23</v>
      </c>
      <c r="F71" s="7" t="str">
        <f t="shared" si="10"/>
        <v>Q2</v>
      </c>
      <c r="G71" s="4">
        <f t="shared" si="11"/>
        <v>1</v>
      </c>
    </row>
    <row r="72" spans="1:7">
      <c r="A72" s="25">
        <v>44652</v>
      </c>
      <c r="B72" s="4">
        <f t="shared" si="6"/>
        <v>2022</v>
      </c>
      <c r="C72" s="7" t="str">
        <f t="shared" si="7"/>
        <v>April</v>
      </c>
      <c r="D72" s="4">
        <f t="shared" si="8"/>
        <v>4</v>
      </c>
      <c r="E72" s="7" t="str">
        <f t="shared" si="9"/>
        <v>FY 2022-23</v>
      </c>
      <c r="F72" s="7" t="str">
        <f t="shared" si="10"/>
        <v>Q2</v>
      </c>
      <c r="G72" s="4">
        <f t="shared" si="11"/>
        <v>1</v>
      </c>
    </row>
    <row r="73" spans="1:7">
      <c r="A73" s="26">
        <v>44652</v>
      </c>
      <c r="B73" s="4">
        <f t="shared" si="6"/>
        <v>2022</v>
      </c>
      <c r="C73" s="7" t="str">
        <f t="shared" si="7"/>
        <v>April</v>
      </c>
      <c r="D73" s="4">
        <f t="shared" si="8"/>
        <v>4</v>
      </c>
      <c r="E73" s="7" t="str">
        <f t="shared" si="9"/>
        <v>FY 2022-23</v>
      </c>
      <c r="F73" s="7" t="str">
        <f t="shared" si="10"/>
        <v>Q2</v>
      </c>
      <c r="G73" s="4">
        <f t="shared" si="11"/>
        <v>1</v>
      </c>
    </row>
    <row r="74" spans="1:7">
      <c r="A74" s="25">
        <v>44652</v>
      </c>
      <c r="B74" s="4">
        <f t="shared" si="6"/>
        <v>2022</v>
      </c>
      <c r="C74" s="7" t="str">
        <f t="shared" si="7"/>
        <v>April</v>
      </c>
      <c r="D74" s="4">
        <f t="shared" si="8"/>
        <v>4</v>
      </c>
      <c r="E74" s="7" t="str">
        <f t="shared" si="9"/>
        <v>FY 2022-23</v>
      </c>
      <c r="F74" s="7" t="str">
        <f t="shared" si="10"/>
        <v>Q2</v>
      </c>
      <c r="G74" s="4">
        <f t="shared" si="11"/>
        <v>1</v>
      </c>
    </row>
    <row r="75" spans="1:7">
      <c r="A75" s="26">
        <v>44652</v>
      </c>
      <c r="B75" s="4">
        <f t="shared" si="6"/>
        <v>2022</v>
      </c>
      <c r="C75" s="7" t="str">
        <f t="shared" si="7"/>
        <v>April</v>
      </c>
      <c r="D75" s="4">
        <f t="shared" si="8"/>
        <v>4</v>
      </c>
      <c r="E75" s="7" t="str">
        <f t="shared" si="9"/>
        <v>FY 2022-23</v>
      </c>
      <c r="F75" s="7" t="str">
        <f t="shared" si="10"/>
        <v>Q2</v>
      </c>
      <c r="G75" s="4">
        <f t="shared" si="11"/>
        <v>1</v>
      </c>
    </row>
    <row r="76" spans="1:7">
      <c r="A76" s="25">
        <v>44652</v>
      </c>
      <c r="B76" s="4">
        <f t="shared" si="6"/>
        <v>2022</v>
      </c>
      <c r="C76" s="7" t="str">
        <f t="shared" si="7"/>
        <v>April</v>
      </c>
      <c r="D76" s="4">
        <f t="shared" si="8"/>
        <v>4</v>
      </c>
      <c r="E76" s="7" t="str">
        <f t="shared" si="9"/>
        <v>FY 2022-23</v>
      </c>
      <c r="F76" s="7" t="str">
        <f t="shared" si="10"/>
        <v>Q2</v>
      </c>
      <c r="G76" s="4">
        <f t="shared" si="11"/>
        <v>1</v>
      </c>
    </row>
    <row r="77" spans="1:7">
      <c r="A77" s="26">
        <v>44652</v>
      </c>
      <c r="B77" s="4">
        <f t="shared" si="6"/>
        <v>2022</v>
      </c>
      <c r="C77" s="7" t="str">
        <f t="shared" si="7"/>
        <v>April</v>
      </c>
      <c r="D77" s="4">
        <f t="shared" si="8"/>
        <v>4</v>
      </c>
      <c r="E77" s="7" t="str">
        <f t="shared" si="9"/>
        <v>FY 2022-23</v>
      </c>
      <c r="F77" s="7" t="str">
        <f t="shared" si="10"/>
        <v>Q2</v>
      </c>
      <c r="G77" s="4">
        <f t="shared" si="11"/>
        <v>1</v>
      </c>
    </row>
    <row r="78" spans="1:7">
      <c r="A78" s="25">
        <v>44652</v>
      </c>
      <c r="B78" s="4">
        <f t="shared" si="6"/>
        <v>2022</v>
      </c>
      <c r="C78" s="7" t="str">
        <f t="shared" si="7"/>
        <v>April</v>
      </c>
      <c r="D78" s="4">
        <f t="shared" si="8"/>
        <v>4</v>
      </c>
      <c r="E78" s="7" t="str">
        <f t="shared" si="9"/>
        <v>FY 2022-23</v>
      </c>
      <c r="F78" s="7" t="str">
        <f t="shared" si="10"/>
        <v>Q2</v>
      </c>
      <c r="G78" s="4">
        <f t="shared" si="11"/>
        <v>1</v>
      </c>
    </row>
    <row r="79" spans="1:7">
      <c r="A79" s="26">
        <v>44652</v>
      </c>
      <c r="B79" s="4">
        <f t="shared" si="6"/>
        <v>2022</v>
      </c>
      <c r="C79" s="7" t="str">
        <f t="shared" si="7"/>
        <v>April</v>
      </c>
      <c r="D79" s="4">
        <f t="shared" si="8"/>
        <v>4</v>
      </c>
      <c r="E79" s="7" t="str">
        <f t="shared" si="9"/>
        <v>FY 2022-23</v>
      </c>
      <c r="F79" s="7" t="str">
        <f t="shared" si="10"/>
        <v>Q2</v>
      </c>
      <c r="G79" s="4">
        <f t="shared" si="11"/>
        <v>1</v>
      </c>
    </row>
    <row r="80" spans="1:7">
      <c r="A80" s="25">
        <v>44652</v>
      </c>
      <c r="B80" s="4">
        <f t="shared" si="6"/>
        <v>2022</v>
      </c>
      <c r="C80" s="7" t="str">
        <f t="shared" si="7"/>
        <v>April</v>
      </c>
      <c r="D80" s="4">
        <f t="shared" si="8"/>
        <v>4</v>
      </c>
      <c r="E80" s="7" t="str">
        <f t="shared" si="9"/>
        <v>FY 2022-23</v>
      </c>
      <c r="F80" s="7" t="str">
        <f t="shared" si="10"/>
        <v>Q2</v>
      </c>
      <c r="G80" s="4">
        <f t="shared" si="11"/>
        <v>1</v>
      </c>
    </row>
    <row r="81" spans="1:7">
      <c r="A81" s="26">
        <v>44652</v>
      </c>
      <c r="B81" s="4">
        <f t="shared" si="6"/>
        <v>2022</v>
      </c>
      <c r="C81" s="7" t="str">
        <f t="shared" si="7"/>
        <v>April</v>
      </c>
      <c r="D81" s="4">
        <f t="shared" si="8"/>
        <v>4</v>
      </c>
      <c r="E81" s="7" t="str">
        <f t="shared" si="9"/>
        <v>FY 2022-23</v>
      </c>
      <c r="F81" s="7" t="str">
        <f t="shared" si="10"/>
        <v>Q2</v>
      </c>
      <c r="G81" s="4">
        <f t="shared" si="11"/>
        <v>1</v>
      </c>
    </row>
    <row r="82" spans="1:7">
      <c r="A82" s="25">
        <v>44652</v>
      </c>
      <c r="B82" s="4">
        <f t="shared" si="6"/>
        <v>2022</v>
      </c>
      <c r="C82" s="7" t="str">
        <f t="shared" si="7"/>
        <v>April</v>
      </c>
      <c r="D82" s="4">
        <f t="shared" si="8"/>
        <v>4</v>
      </c>
      <c r="E82" s="7" t="str">
        <f t="shared" si="9"/>
        <v>FY 2022-23</v>
      </c>
      <c r="F82" s="7" t="str">
        <f t="shared" si="10"/>
        <v>Q2</v>
      </c>
      <c r="G82" s="4">
        <f t="shared" si="11"/>
        <v>1</v>
      </c>
    </row>
    <row r="83" spans="1:7">
      <c r="A83" s="26">
        <v>44652</v>
      </c>
      <c r="B83" s="4">
        <f t="shared" si="6"/>
        <v>2022</v>
      </c>
      <c r="C83" s="7" t="str">
        <f t="shared" si="7"/>
        <v>April</v>
      </c>
      <c r="D83" s="4">
        <f t="shared" si="8"/>
        <v>4</v>
      </c>
      <c r="E83" s="7" t="str">
        <f t="shared" si="9"/>
        <v>FY 2022-23</v>
      </c>
      <c r="F83" s="7" t="str">
        <f t="shared" si="10"/>
        <v>Q2</v>
      </c>
      <c r="G83" s="4">
        <f t="shared" si="11"/>
        <v>1</v>
      </c>
    </row>
    <row r="84" spans="1:7">
      <c r="A84" s="25">
        <v>44652</v>
      </c>
      <c r="B84" s="4">
        <f t="shared" si="6"/>
        <v>2022</v>
      </c>
      <c r="C84" s="7" t="str">
        <f t="shared" si="7"/>
        <v>April</v>
      </c>
      <c r="D84" s="4">
        <f t="shared" si="8"/>
        <v>4</v>
      </c>
      <c r="E84" s="7" t="str">
        <f t="shared" si="9"/>
        <v>FY 2022-23</v>
      </c>
      <c r="F84" s="7" t="str">
        <f t="shared" si="10"/>
        <v>Q2</v>
      </c>
      <c r="G84" s="4">
        <f t="shared" si="11"/>
        <v>1</v>
      </c>
    </row>
    <row r="85" spans="1:7">
      <c r="A85" s="26">
        <v>44652</v>
      </c>
      <c r="B85" s="4">
        <f t="shared" si="6"/>
        <v>2022</v>
      </c>
      <c r="C85" s="7" t="str">
        <f t="shared" si="7"/>
        <v>April</v>
      </c>
      <c r="D85" s="4">
        <f t="shared" si="8"/>
        <v>4</v>
      </c>
      <c r="E85" s="7" t="str">
        <f t="shared" si="9"/>
        <v>FY 2022-23</v>
      </c>
      <c r="F85" s="7" t="str">
        <f t="shared" si="10"/>
        <v>Q2</v>
      </c>
      <c r="G85" s="4">
        <f t="shared" si="11"/>
        <v>1</v>
      </c>
    </row>
    <row r="86" spans="1:7">
      <c r="A86" s="25">
        <v>44652</v>
      </c>
      <c r="B86" s="4">
        <f t="shared" si="6"/>
        <v>2022</v>
      </c>
      <c r="C86" s="7" t="str">
        <f t="shared" si="7"/>
        <v>April</v>
      </c>
      <c r="D86" s="4">
        <f t="shared" si="8"/>
        <v>4</v>
      </c>
      <c r="E86" s="7" t="str">
        <f t="shared" si="9"/>
        <v>FY 2022-23</v>
      </c>
      <c r="F86" s="7" t="str">
        <f t="shared" si="10"/>
        <v>Q2</v>
      </c>
      <c r="G86" s="4">
        <f t="shared" si="11"/>
        <v>1</v>
      </c>
    </row>
    <row r="87" spans="1:7">
      <c r="A87" s="26">
        <v>44652</v>
      </c>
      <c r="B87" s="4">
        <f t="shared" si="6"/>
        <v>2022</v>
      </c>
      <c r="C87" s="7" t="str">
        <f t="shared" si="7"/>
        <v>April</v>
      </c>
      <c r="D87" s="4">
        <f t="shared" si="8"/>
        <v>4</v>
      </c>
      <c r="E87" s="7" t="str">
        <f t="shared" si="9"/>
        <v>FY 2022-23</v>
      </c>
      <c r="F87" s="7" t="str">
        <f t="shared" si="10"/>
        <v>Q2</v>
      </c>
      <c r="G87" s="4">
        <f t="shared" si="11"/>
        <v>1</v>
      </c>
    </row>
    <row r="88" spans="1:7">
      <c r="A88" s="25">
        <v>44652</v>
      </c>
      <c r="B88" s="4">
        <f t="shared" si="6"/>
        <v>2022</v>
      </c>
      <c r="C88" s="7" t="str">
        <f t="shared" si="7"/>
        <v>April</v>
      </c>
      <c r="D88" s="4">
        <f t="shared" si="8"/>
        <v>4</v>
      </c>
      <c r="E88" s="7" t="str">
        <f t="shared" si="9"/>
        <v>FY 2022-23</v>
      </c>
      <c r="F88" s="7" t="str">
        <f t="shared" si="10"/>
        <v>Q2</v>
      </c>
      <c r="G88" s="4">
        <f t="shared" si="11"/>
        <v>1</v>
      </c>
    </row>
    <row r="89" spans="1:7">
      <c r="A89" s="26">
        <v>44652</v>
      </c>
      <c r="B89" s="4">
        <f t="shared" si="6"/>
        <v>2022</v>
      </c>
      <c r="C89" s="7" t="str">
        <f t="shared" si="7"/>
        <v>April</v>
      </c>
      <c r="D89" s="4">
        <f t="shared" si="8"/>
        <v>4</v>
      </c>
      <c r="E89" s="7" t="str">
        <f t="shared" si="9"/>
        <v>FY 2022-23</v>
      </c>
      <c r="F89" s="7" t="str">
        <f t="shared" si="10"/>
        <v>Q2</v>
      </c>
      <c r="G89" s="4">
        <f t="shared" si="11"/>
        <v>1</v>
      </c>
    </row>
    <row r="90" spans="1:7">
      <c r="A90" s="25">
        <v>44652</v>
      </c>
      <c r="B90" s="4">
        <f t="shared" si="6"/>
        <v>2022</v>
      </c>
      <c r="C90" s="7" t="str">
        <f t="shared" si="7"/>
        <v>April</v>
      </c>
      <c r="D90" s="4">
        <f t="shared" si="8"/>
        <v>4</v>
      </c>
      <c r="E90" s="7" t="str">
        <f t="shared" si="9"/>
        <v>FY 2022-23</v>
      </c>
      <c r="F90" s="7" t="str">
        <f t="shared" si="10"/>
        <v>Q2</v>
      </c>
      <c r="G90" s="4">
        <f t="shared" si="11"/>
        <v>1</v>
      </c>
    </row>
    <row r="91" spans="1:7">
      <c r="A91" s="26">
        <v>44652</v>
      </c>
      <c r="B91" s="4">
        <f t="shared" si="6"/>
        <v>2022</v>
      </c>
      <c r="C91" s="7" t="str">
        <f t="shared" si="7"/>
        <v>April</v>
      </c>
      <c r="D91" s="4">
        <f t="shared" si="8"/>
        <v>4</v>
      </c>
      <c r="E91" s="7" t="str">
        <f t="shared" si="9"/>
        <v>FY 2022-23</v>
      </c>
      <c r="F91" s="7" t="str">
        <f t="shared" si="10"/>
        <v>Q2</v>
      </c>
      <c r="G91" s="4">
        <f t="shared" si="11"/>
        <v>1</v>
      </c>
    </row>
    <row r="92" spans="1:7">
      <c r="A92" s="25">
        <v>44652</v>
      </c>
      <c r="B92" s="4">
        <f t="shared" si="6"/>
        <v>2022</v>
      </c>
      <c r="C92" s="7" t="str">
        <f t="shared" si="7"/>
        <v>April</v>
      </c>
      <c r="D92" s="4">
        <f t="shared" si="8"/>
        <v>4</v>
      </c>
      <c r="E92" s="7" t="str">
        <f t="shared" si="9"/>
        <v>FY 2022-23</v>
      </c>
      <c r="F92" s="7" t="str">
        <f t="shared" si="10"/>
        <v>Q2</v>
      </c>
      <c r="G92" s="4">
        <f t="shared" si="11"/>
        <v>1</v>
      </c>
    </row>
    <row r="93" spans="1:7">
      <c r="A93" s="26">
        <v>44652</v>
      </c>
      <c r="B93" s="4">
        <f t="shared" si="6"/>
        <v>2022</v>
      </c>
      <c r="C93" s="7" t="str">
        <f t="shared" si="7"/>
        <v>April</v>
      </c>
      <c r="D93" s="4">
        <f t="shared" si="8"/>
        <v>4</v>
      </c>
      <c r="E93" s="7" t="str">
        <f t="shared" si="9"/>
        <v>FY 2022-23</v>
      </c>
      <c r="F93" s="7" t="str">
        <f t="shared" si="10"/>
        <v>Q2</v>
      </c>
      <c r="G93" s="4">
        <f t="shared" si="11"/>
        <v>1</v>
      </c>
    </row>
    <row r="94" spans="1:7">
      <c r="A94" s="25">
        <v>44652</v>
      </c>
      <c r="B94" s="4">
        <f t="shared" si="6"/>
        <v>2022</v>
      </c>
      <c r="C94" s="7" t="str">
        <f t="shared" si="7"/>
        <v>April</v>
      </c>
      <c r="D94" s="4">
        <f t="shared" si="8"/>
        <v>4</v>
      </c>
      <c r="E94" s="7" t="str">
        <f t="shared" si="9"/>
        <v>FY 2022-23</v>
      </c>
      <c r="F94" s="7" t="str">
        <f t="shared" si="10"/>
        <v>Q2</v>
      </c>
      <c r="G94" s="4">
        <f t="shared" si="11"/>
        <v>1</v>
      </c>
    </row>
    <row r="95" spans="1:7">
      <c r="A95" s="26">
        <v>44652</v>
      </c>
      <c r="B95" s="4">
        <f t="shared" si="6"/>
        <v>2022</v>
      </c>
      <c r="C95" s="7" t="str">
        <f t="shared" si="7"/>
        <v>April</v>
      </c>
      <c r="D95" s="4">
        <f t="shared" si="8"/>
        <v>4</v>
      </c>
      <c r="E95" s="7" t="str">
        <f t="shared" si="9"/>
        <v>FY 2022-23</v>
      </c>
      <c r="F95" s="7" t="str">
        <f t="shared" si="10"/>
        <v>Q2</v>
      </c>
      <c r="G95" s="4">
        <f t="shared" si="11"/>
        <v>1</v>
      </c>
    </row>
    <row r="96" spans="1:7">
      <c r="A96" s="25">
        <v>44652</v>
      </c>
      <c r="B96" s="4">
        <f t="shared" si="6"/>
        <v>2022</v>
      </c>
      <c r="C96" s="7" t="str">
        <f t="shared" si="7"/>
        <v>April</v>
      </c>
      <c r="D96" s="4">
        <f t="shared" si="8"/>
        <v>4</v>
      </c>
      <c r="E96" s="7" t="str">
        <f t="shared" si="9"/>
        <v>FY 2022-23</v>
      </c>
      <c r="F96" s="7" t="str">
        <f t="shared" si="10"/>
        <v>Q2</v>
      </c>
      <c r="G96" s="4">
        <f t="shared" si="11"/>
        <v>1</v>
      </c>
    </row>
    <row r="97" spans="1:7">
      <c r="A97" s="26">
        <v>44652</v>
      </c>
      <c r="B97" s="4">
        <f t="shared" si="6"/>
        <v>2022</v>
      </c>
      <c r="C97" s="7" t="str">
        <f t="shared" si="7"/>
        <v>April</v>
      </c>
      <c r="D97" s="4">
        <f t="shared" si="8"/>
        <v>4</v>
      </c>
      <c r="E97" s="7" t="str">
        <f t="shared" si="9"/>
        <v>FY 2022-23</v>
      </c>
      <c r="F97" s="7" t="str">
        <f t="shared" si="10"/>
        <v>Q2</v>
      </c>
      <c r="G97" s="4">
        <f t="shared" si="11"/>
        <v>1</v>
      </c>
    </row>
    <row r="98" spans="1:7">
      <c r="A98" s="25">
        <v>44652</v>
      </c>
      <c r="B98" s="4">
        <f t="shared" si="6"/>
        <v>2022</v>
      </c>
      <c r="C98" s="7" t="str">
        <f t="shared" si="7"/>
        <v>April</v>
      </c>
      <c r="D98" s="4">
        <f t="shared" si="8"/>
        <v>4</v>
      </c>
      <c r="E98" s="7" t="str">
        <f t="shared" si="9"/>
        <v>FY 2022-23</v>
      </c>
      <c r="F98" s="7" t="str">
        <f t="shared" si="10"/>
        <v>Q2</v>
      </c>
      <c r="G98" s="4">
        <f t="shared" si="11"/>
        <v>1</v>
      </c>
    </row>
    <row r="99" spans="1:7">
      <c r="A99" s="26">
        <v>44652</v>
      </c>
      <c r="B99" s="4">
        <f t="shared" si="6"/>
        <v>2022</v>
      </c>
      <c r="C99" s="7" t="str">
        <f t="shared" si="7"/>
        <v>April</v>
      </c>
      <c r="D99" s="4">
        <f t="shared" si="8"/>
        <v>4</v>
      </c>
      <c r="E99" s="7" t="str">
        <f t="shared" si="9"/>
        <v>FY 2022-23</v>
      </c>
      <c r="F99" s="7" t="str">
        <f t="shared" si="10"/>
        <v>Q2</v>
      </c>
      <c r="G99" s="4">
        <f t="shared" si="11"/>
        <v>1</v>
      </c>
    </row>
    <row r="100" spans="1:7">
      <c r="A100" s="25">
        <v>44652</v>
      </c>
      <c r="B100" s="4">
        <f t="shared" si="6"/>
        <v>2022</v>
      </c>
      <c r="C100" s="7" t="str">
        <f t="shared" si="7"/>
        <v>April</v>
      </c>
      <c r="D100" s="4">
        <f t="shared" si="8"/>
        <v>4</v>
      </c>
      <c r="E100" s="7" t="str">
        <f t="shared" si="9"/>
        <v>FY 2022-23</v>
      </c>
      <c r="F100" s="7" t="str">
        <f t="shared" si="10"/>
        <v>Q2</v>
      </c>
      <c r="G100" s="4">
        <f t="shared" si="11"/>
        <v>1</v>
      </c>
    </row>
    <row r="101" spans="1:7">
      <c r="A101" s="26">
        <v>44652</v>
      </c>
      <c r="B101" s="4">
        <f t="shared" si="6"/>
        <v>2022</v>
      </c>
      <c r="C101" s="7" t="str">
        <f t="shared" si="7"/>
        <v>April</v>
      </c>
      <c r="D101" s="4">
        <f t="shared" si="8"/>
        <v>4</v>
      </c>
      <c r="E101" s="7" t="str">
        <f t="shared" si="9"/>
        <v>FY 2022-23</v>
      </c>
      <c r="F101" s="7" t="str">
        <f t="shared" si="10"/>
        <v>Q2</v>
      </c>
      <c r="G101" s="4">
        <f t="shared" si="11"/>
        <v>1</v>
      </c>
    </row>
    <row r="102" spans="1:7">
      <c r="A102" s="25">
        <v>44652</v>
      </c>
      <c r="B102" s="4">
        <f t="shared" si="6"/>
        <v>2022</v>
      </c>
      <c r="C102" s="7" t="str">
        <f t="shared" si="7"/>
        <v>April</v>
      </c>
      <c r="D102" s="4">
        <f t="shared" si="8"/>
        <v>4</v>
      </c>
      <c r="E102" s="7" t="str">
        <f t="shared" si="9"/>
        <v>FY 2022-23</v>
      </c>
      <c r="F102" s="7" t="str">
        <f t="shared" si="10"/>
        <v>Q2</v>
      </c>
      <c r="G102" s="4">
        <f t="shared" si="11"/>
        <v>1</v>
      </c>
    </row>
    <row r="103" spans="1:7">
      <c r="A103" s="26">
        <v>44652</v>
      </c>
      <c r="B103" s="4">
        <f t="shared" si="6"/>
        <v>2022</v>
      </c>
      <c r="C103" s="7" t="str">
        <f t="shared" si="7"/>
        <v>April</v>
      </c>
      <c r="D103" s="4">
        <f t="shared" si="8"/>
        <v>4</v>
      </c>
      <c r="E103" s="7" t="str">
        <f t="shared" si="9"/>
        <v>FY 2022-23</v>
      </c>
      <c r="F103" s="7" t="str">
        <f t="shared" si="10"/>
        <v>Q2</v>
      </c>
      <c r="G103" s="4">
        <f t="shared" si="11"/>
        <v>1</v>
      </c>
    </row>
    <row r="104" spans="1:7">
      <c r="A104" s="25">
        <v>44652</v>
      </c>
      <c r="B104" s="4">
        <f t="shared" si="6"/>
        <v>2022</v>
      </c>
      <c r="C104" s="7" t="str">
        <f t="shared" si="7"/>
        <v>April</v>
      </c>
      <c r="D104" s="4">
        <f t="shared" si="8"/>
        <v>4</v>
      </c>
      <c r="E104" s="7" t="str">
        <f t="shared" si="9"/>
        <v>FY 2022-23</v>
      </c>
      <c r="F104" s="7" t="str">
        <f t="shared" si="10"/>
        <v>Q2</v>
      </c>
      <c r="G104" s="4">
        <f t="shared" si="11"/>
        <v>1</v>
      </c>
    </row>
    <row r="105" spans="1:7">
      <c r="A105" s="26">
        <v>44652</v>
      </c>
      <c r="B105" s="4">
        <f t="shared" si="6"/>
        <v>2022</v>
      </c>
      <c r="C105" s="7" t="str">
        <f t="shared" si="7"/>
        <v>April</v>
      </c>
      <c r="D105" s="4">
        <f t="shared" si="8"/>
        <v>4</v>
      </c>
      <c r="E105" s="7" t="str">
        <f t="shared" si="9"/>
        <v>FY 2022-23</v>
      </c>
      <c r="F105" s="7" t="str">
        <f t="shared" si="10"/>
        <v>Q2</v>
      </c>
      <c r="G105" s="4">
        <f t="shared" si="11"/>
        <v>1</v>
      </c>
    </row>
    <row r="106" spans="1:7">
      <c r="A106" s="25">
        <v>44652</v>
      </c>
      <c r="B106" s="4">
        <f t="shared" si="6"/>
        <v>2022</v>
      </c>
      <c r="C106" s="7" t="str">
        <f t="shared" si="7"/>
        <v>April</v>
      </c>
      <c r="D106" s="4">
        <f t="shared" si="8"/>
        <v>4</v>
      </c>
      <c r="E106" s="7" t="str">
        <f t="shared" si="9"/>
        <v>FY 2022-23</v>
      </c>
      <c r="F106" s="7" t="str">
        <f t="shared" si="10"/>
        <v>Q2</v>
      </c>
      <c r="G106" s="4">
        <f t="shared" si="11"/>
        <v>1</v>
      </c>
    </row>
    <row r="107" spans="1:7">
      <c r="A107" s="26">
        <v>44652</v>
      </c>
      <c r="B107" s="4">
        <f t="shared" si="6"/>
        <v>2022</v>
      </c>
      <c r="C107" s="7" t="str">
        <f t="shared" si="7"/>
        <v>April</v>
      </c>
      <c r="D107" s="4">
        <f t="shared" si="8"/>
        <v>4</v>
      </c>
      <c r="E107" s="7" t="str">
        <f t="shared" si="9"/>
        <v>FY 2022-23</v>
      </c>
      <c r="F107" s="7" t="str">
        <f t="shared" si="10"/>
        <v>Q2</v>
      </c>
      <c r="G107" s="4">
        <f t="shared" si="11"/>
        <v>1</v>
      </c>
    </row>
    <row r="108" spans="1:7">
      <c r="A108" s="25">
        <v>44652</v>
      </c>
      <c r="B108" s="4">
        <f t="shared" si="6"/>
        <v>2022</v>
      </c>
      <c r="C108" s="7" t="str">
        <f t="shared" si="7"/>
        <v>April</v>
      </c>
      <c r="D108" s="4">
        <f t="shared" si="8"/>
        <v>4</v>
      </c>
      <c r="E108" s="7" t="str">
        <f t="shared" si="9"/>
        <v>FY 2022-23</v>
      </c>
      <c r="F108" s="7" t="str">
        <f t="shared" si="10"/>
        <v>Q2</v>
      </c>
      <c r="G108" s="4">
        <f t="shared" si="11"/>
        <v>1</v>
      </c>
    </row>
    <row r="109" spans="1:7">
      <c r="A109" s="26">
        <v>44652</v>
      </c>
      <c r="B109" s="4">
        <f t="shared" si="6"/>
        <v>2022</v>
      </c>
      <c r="C109" s="7" t="str">
        <f t="shared" si="7"/>
        <v>April</v>
      </c>
      <c r="D109" s="4">
        <f t="shared" si="8"/>
        <v>4</v>
      </c>
      <c r="E109" s="7" t="str">
        <f t="shared" si="9"/>
        <v>FY 2022-23</v>
      </c>
      <c r="F109" s="7" t="str">
        <f t="shared" si="10"/>
        <v>Q2</v>
      </c>
      <c r="G109" s="4">
        <f t="shared" si="11"/>
        <v>1</v>
      </c>
    </row>
    <row r="110" spans="1:7">
      <c r="A110" s="25">
        <v>44652</v>
      </c>
      <c r="B110" s="4">
        <f t="shared" si="6"/>
        <v>2022</v>
      </c>
      <c r="C110" s="7" t="str">
        <f t="shared" si="7"/>
        <v>April</v>
      </c>
      <c r="D110" s="4">
        <f t="shared" si="8"/>
        <v>4</v>
      </c>
      <c r="E110" s="7" t="str">
        <f t="shared" si="9"/>
        <v>FY 2022-23</v>
      </c>
      <c r="F110" s="7" t="str">
        <f t="shared" si="10"/>
        <v>Q2</v>
      </c>
      <c r="G110" s="4">
        <f t="shared" si="11"/>
        <v>1</v>
      </c>
    </row>
    <row r="111" spans="1:7">
      <c r="A111" s="26">
        <v>44652</v>
      </c>
      <c r="B111" s="4">
        <f t="shared" si="6"/>
        <v>2022</v>
      </c>
      <c r="C111" s="7" t="str">
        <f t="shared" si="7"/>
        <v>April</v>
      </c>
      <c r="D111" s="4">
        <f t="shared" si="8"/>
        <v>4</v>
      </c>
      <c r="E111" s="7" t="str">
        <f t="shared" si="9"/>
        <v>FY 2022-23</v>
      </c>
      <c r="F111" s="7" t="str">
        <f t="shared" si="10"/>
        <v>Q2</v>
      </c>
      <c r="G111" s="4">
        <f t="shared" si="11"/>
        <v>1</v>
      </c>
    </row>
    <row r="112" spans="1:7">
      <c r="A112" s="25">
        <v>44652</v>
      </c>
      <c r="B112" s="4">
        <f t="shared" si="6"/>
        <v>2022</v>
      </c>
      <c r="C112" s="7" t="str">
        <f t="shared" si="7"/>
        <v>April</v>
      </c>
      <c r="D112" s="4">
        <f t="shared" si="8"/>
        <v>4</v>
      </c>
      <c r="E112" s="7" t="str">
        <f t="shared" si="9"/>
        <v>FY 2022-23</v>
      </c>
      <c r="F112" s="7" t="str">
        <f t="shared" si="10"/>
        <v>Q2</v>
      </c>
      <c r="G112" s="4">
        <f t="shared" si="11"/>
        <v>1</v>
      </c>
    </row>
    <row r="113" spans="1:7">
      <c r="A113" s="26">
        <v>44652</v>
      </c>
      <c r="B113" s="4">
        <f t="shared" si="6"/>
        <v>2022</v>
      </c>
      <c r="C113" s="7" t="str">
        <f t="shared" si="7"/>
        <v>April</v>
      </c>
      <c r="D113" s="4">
        <f t="shared" si="8"/>
        <v>4</v>
      </c>
      <c r="E113" s="7" t="str">
        <f t="shared" si="9"/>
        <v>FY 2022-23</v>
      </c>
      <c r="F113" s="7" t="str">
        <f t="shared" si="10"/>
        <v>Q2</v>
      </c>
      <c r="G113" s="4">
        <f t="shared" si="11"/>
        <v>1</v>
      </c>
    </row>
    <row r="114" spans="1:7">
      <c r="A114" s="25">
        <v>44652</v>
      </c>
      <c r="B114" s="4">
        <f t="shared" si="6"/>
        <v>2022</v>
      </c>
      <c r="C114" s="7" t="str">
        <f t="shared" si="7"/>
        <v>April</v>
      </c>
      <c r="D114" s="4">
        <f t="shared" si="8"/>
        <v>4</v>
      </c>
      <c r="E114" s="7" t="str">
        <f t="shared" si="9"/>
        <v>FY 2022-23</v>
      </c>
      <c r="F114" s="7" t="str">
        <f t="shared" si="10"/>
        <v>Q2</v>
      </c>
      <c r="G114" s="4">
        <f t="shared" si="11"/>
        <v>1</v>
      </c>
    </row>
    <row r="115" spans="1:7">
      <c r="A115" s="26">
        <v>44652</v>
      </c>
      <c r="B115" s="4">
        <f t="shared" si="6"/>
        <v>2022</v>
      </c>
      <c r="C115" s="7" t="str">
        <f t="shared" si="7"/>
        <v>April</v>
      </c>
      <c r="D115" s="4">
        <f t="shared" si="8"/>
        <v>4</v>
      </c>
      <c r="E115" s="7" t="str">
        <f t="shared" si="9"/>
        <v>FY 2022-23</v>
      </c>
      <c r="F115" s="7" t="str">
        <f t="shared" si="10"/>
        <v>Q2</v>
      </c>
      <c r="G115" s="4">
        <f t="shared" si="11"/>
        <v>1</v>
      </c>
    </row>
    <row r="116" spans="1:7">
      <c r="A116" s="25">
        <v>44652</v>
      </c>
      <c r="B116" s="4">
        <f t="shared" si="6"/>
        <v>2022</v>
      </c>
      <c r="C116" s="7" t="str">
        <f t="shared" si="7"/>
        <v>April</v>
      </c>
      <c r="D116" s="4">
        <f t="shared" si="8"/>
        <v>4</v>
      </c>
      <c r="E116" s="7" t="str">
        <f t="shared" si="9"/>
        <v>FY 2022-23</v>
      </c>
      <c r="F116" s="7" t="str">
        <f t="shared" si="10"/>
        <v>Q2</v>
      </c>
      <c r="G116" s="4">
        <f t="shared" si="11"/>
        <v>1</v>
      </c>
    </row>
    <row r="117" spans="1:7">
      <c r="A117" s="26">
        <v>44652</v>
      </c>
      <c r="B117" s="4">
        <f t="shared" si="6"/>
        <v>2022</v>
      </c>
      <c r="C117" s="7" t="str">
        <f t="shared" si="7"/>
        <v>April</v>
      </c>
      <c r="D117" s="4">
        <f t="shared" si="8"/>
        <v>4</v>
      </c>
      <c r="E117" s="7" t="str">
        <f t="shared" si="9"/>
        <v>FY 2022-23</v>
      </c>
      <c r="F117" s="7" t="str">
        <f t="shared" si="10"/>
        <v>Q2</v>
      </c>
      <c r="G117" s="4">
        <f t="shared" si="11"/>
        <v>1</v>
      </c>
    </row>
    <row r="118" spans="1:7">
      <c r="A118" s="25">
        <v>44682</v>
      </c>
      <c r="B118" s="4">
        <f t="shared" si="6"/>
        <v>2022</v>
      </c>
      <c r="C118" s="7" t="str">
        <f t="shared" si="7"/>
        <v>May</v>
      </c>
      <c r="D118" s="4">
        <f t="shared" si="8"/>
        <v>5</v>
      </c>
      <c r="E118" s="7" t="str">
        <f t="shared" si="9"/>
        <v>FY 2022-23</v>
      </c>
      <c r="F118" s="7" t="str">
        <f t="shared" si="10"/>
        <v>Q2</v>
      </c>
      <c r="G118" s="4">
        <f t="shared" si="11"/>
        <v>2</v>
      </c>
    </row>
    <row r="119" spans="1:7">
      <c r="A119" s="26">
        <v>44682</v>
      </c>
      <c r="B119" s="4">
        <f t="shared" si="6"/>
        <v>2022</v>
      </c>
      <c r="C119" s="7" t="str">
        <f t="shared" si="7"/>
        <v>May</v>
      </c>
      <c r="D119" s="4">
        <f t="shared" si="8"/>
        <v>5</v>
      </c>
      <c r="E119" s="7" t="str">
        <f t="shared" si="9"/>
        <v>FY 2022-23</v>
      </c>
      <c r="F119" s="7" t="str">
        <f t="shared" si="10"/>
        <v>Q2</v>
      </c>
      <c r="G119" s="4">
        <f t="shared" si="11"/>
        <v>2</v>
      </c>
    </row>
    <row r="120" spans="1:7">
      <c r="A120" s="25">
        <v>44682</v>
      </c>
      <c r="B120" s="4">
        <f t="shared" si="6"/>
        <v>2022</v>
      </c>
      <c r="C120" s="7" t="str">
        <f t="shared" si="7"/>
        <v>May</v>
      </c>
      <c r="D120" s="4">
        <f t="shared" si="8"/>
        <v>5</v>
      </c>
      <c r="E120" s="7" t="str">
        <f t="shared" si="9"/>
        <v>FY 2022-23</v>
      </c>
      <c r="F120" s="7" t="str">
        <f t="shared" si="10"/>
        <v>Q2</v>
      </c>
      <c r="G120" s="4">
        <f t="shared" si="11"/>
        <v>2</v>
      </c>
    </row>
    <row r="121" spans="1:7">
      <c r="A121" s="26">
        <v>44682</v>
      </c>
      <c r="B121" s="4">
        <f t="shared" si="6"/>
        <v>2022</v>
      </c>
      <c r="C121" s="7" t="str">
        <f t="shared" si="7"/>
        <v>May</v>
      </c>
      <c r="D121" s="4">
        <f t="shared" si="8"/>
        <v>5</v>
      </c>
      <c r="E121" s="7" t="str">
        <f t="shared" si="9"/>
        <v>FY 2022-23</v>
      </c>
      <c r="F121" s="7" t="str">
        <f t="shared" si="10"/>
        <v>Q2</v>
      </c>
      <c r="G121" s="4">
        <f t="shared" si="11"/>
        <v>2</v>
      </c>
    </row>
    <row r="122" spans="1:7">
      <c r="A122" s="25">
        <v>44682</v>
      </c>
      <c r="B122" s="4">
        <f t="shared" si="6"/>
        <v>2022</v>
      </c>
      <c r="C122" s="7" t="str">
        <f t="shared" si="7"/>
        <v>May</v>
      </c>
      <c r="D122" s="4">
        <f t="shared" si="8"/>
        <v>5</v>
      </c>
      <c r="E122" s="7" t="str">
        <f t="shared" si="9"/>
        <v>FY 2022-23</v>
      </c>
      <c r="F122" s="7" t="str">
        <f t="shared" si="10"/>
        <v>Q2</v>
      </c>
      <c r="G122" s="4">
        <f t="shared" si="11"/>
        <v>2</v>
      </c>
    </row>
    <row r="123" spans="1:7">
      <c r="A123" s="26">
        <v>44682</v>
      </c>
      <c r="B123" s="4">
        <f t="shared" si="6"/>
        <v>2022</v>
      </c>
      <c r="C123" s="7" t="str">
        <f t="shared" si="7"/>
        <v>May</v>
      </c>
      <c r="D123" s="4">
        <f t="shared" si="8"/>
        <v>5</v>
      </c>
      <c r="E123" s="7" t="str">
        <f t="shared" si="9"/>
        <v>FY 2022-23</v>
      </c>
      <c r="F123" s="7" t="str">
        <f t="shared" si="10"/>
        <v>Q2</v>
      </c>
      <c r="G123" s="4">
        <f t="shared" si="11"/>
        <v>2</v>
      </c>
    </row>
    <row r="124" spans="1:7">
      <c r="A124" s="25">
        <v>44682</v>
      </c>
      <c r="B124" s="4">
        <f t="shared" si="6"/>
        <v>2022</v>
      </c>
      <c r="C124" s="7" t="str">
        <f t="shared" si="7"/>
        <v>May</v>
      </c>
      <c r="D124" s="4">
        <f t="shared" si="8"/>
        <v>5</v>
      </c>
      <c r="E124" s="7" t="str">
        <f t="shared" si="9"/>
        <v>FY 2022-23</v>
      </c>
      <c r="F124" s="7" t="str">
        <f t="shared" si="10"/>
        <v>Q2</v>
      </c>
      <c r="G124" s="4">
        <f t="shared" si="11"/>
        <v>2</v>
      </c>
    </row>
    <row r="125" spans="1:7">
      <c r="A125" s="26">
        <v>44682</v>
      </c>
      <c r="B125" s="4">
        <f t="shared" si="6"/>
        <v>2022</v>
      </c>
      <c r="C125" s="7" t="str">
        <f t="shared" si="7"/>
        <v>May</v>
      </c>
      <c r="D125" s="4">
        <f t="shared" si="8"/>
        <v>5</v>
      </c>
      <c r="E125" s="7" t="str">
        <f t="shared" si="9"/>
        <v>FY 2022-23</v>
      </c>
      <c r="F125" s="7" t="str">
        <f t="shared" si="10"/>
        <v>Q2</v>
      </c>
      <c r="G125" s="4">
        <f t="shared" si="11"/>
        <v>2</v>
      </c>
    </row>
    <row r="126" spans="1:7">
      <c r="A126" s="25">
        <v>44682</v>
      </c>
      <c r="B126" s="4">
        <f t="shared" si="6"/>
        <v>2022</v>
      </c>
      <c r="C126" s="7" t="str">
        <f t="shared" si="7"/>
        <v>May</v>
      </c>
      <c r="D126" s="4">
        <f t="shared" si="8"/>
        <v>5</v>
      </c>
      <c r="E126" s="7" t="str">
        <f t="shared" si="9"/>
        <v>FY 2022-23</v>
      </c>
      <c r="F126" s="7" t="str">
        <f t="shared" si="10"/>
        <v>Q2</v>
      </c>
      <c r="G126" s="4">
        <f t="shared" si="11"/>
        <v>2</v>
      </c>
    </row>
    <row r="127" spans="1:7">
      <c r="A127" s="26">
        <v>44682</v>
      </c>
      <c r="B127" s="4">
        <f t="shared" si="6"/>
        <v>2022</v>
      </c>
      <c r="C127" s="7" t="str">
        <f t="shared" si="7"/>
        <v>May</v>
      </c>
      <c r="D127" s="4">
        <f t="shared" si="8"/>
        <v>5</v>
      </c>
      <c r="E127" s="7" t="str">
        <f t="shared" si="9"/>
        <v>FY 2022-23</v>
      </c>
      <c r="F127" s="7" t="str">
        <f t="shared" si="10"/>
        <v>Q2</v>
      </c>
      <c r="G127" s="4">
        <f t="shared" si="11"/>
        <v>2</v>
      </c>
    </row>
    <row r="128" spans="1:7">
      <c r="A128" s="25">
        <v>44682</v>
      </c>
      <c r="B128" s="4">
        <f t="shared" si="6"/>
        <v>2022</v>
      </c>
      <c r="C128" s="7" t="str">
        <f t="shared" si="7"/>
        <v>May</v>
      </c>
      <c r="D128" s="4">
        <f t="shared" si="8"/>
        <v>5</v>
      </c>
      <c r="E128" s="7" t="str">
        <f t="shared" si="9"/>
        <v>FY 2022-23</v>
      </c>
      <c r="F128" s="7" t="str">
        <f t="shared" si="10"/>
        <v>Q2</v>
      </c>
      <c r="G128" s="4">
        <f t="shared" si="11"/>
        <v>2</v>
      </c>
    </row>
    <row r="129" spans="1:7">
      <c r="A129" s="26">
        <v>44682</v>
      </c>
      <c r="B129" s="4">
        <f t="shared" si="6"/>
        <v>2022</v>
      </c>
      <c r="C129" s="7" t="str">
        <f t="shared" si="7"/>
        <v>May</v>
      </c>
      <c r="D129" s="4">
        <f t="shared" si="8"/>
        <v>5</v>
      </c>
      <c r="E129" s="7" t="str">
        <f t="shared" si="9"/>
        <v>FY 2022-23</v>
      </c>
      <c r="F129" s="7" t="str">
        <f t="shared" si="10"/>
        <v>Q2</v>
      </c>
      <c r="G129" s="4">
        <f t="shared" si="11"/>
        <v>2</v>
      </c>
    </row>
    <row r="130" spans="1:7">
      <c r="A130" s="25">
        <v>44682</v>
      </c>
      <c r="B130" s="4">
        <f t="shared" si="6"/>
        <v>2022</v>
      </c>
      <c r="C130" s="7" t="str">
        <f t="shared" si="7"/>
        <v>May</v>
      </c>
      <c r="D130" s="4">
        <f t="shared" si="8"/>
        <v>5</v>
      </c>
      <c r="E130" s="7" t="str">
        <f t="shared" si="9"/>
        <v>FY 2022-23</v>
      </c>
      <c r="F130" s="7" t="str">
        <f t="shared" si="10"/>
        <v>Q2</v>
      </c>
      <c r="G130" s="4">
        <f t="shared" si="11"/>
        <v>2</v>
      </c>
    </row>
    <row r="131" spans="1:7">
      <c r="A131" s="26">
        <v>44682</v>
      </c>
      <c r="B131" s="4">
        <f t="shared" ref="B131:B194" si="12">YEAR(A131)</f>
        <v>2022</v>
      </c>
      <c r="C131" s="7" t="str">
        <f t="shared" ref="C131:C194" si="13">TEXT(A131,"mmmm")</f>
        <v>May</v>
      </c>
      <c r="D131" s="4">
        <f t="shared" ref="D131:D194" si="14">MONTH(A131)</f>
        <v>5</v>
      </c>
      <c r="E131" s="7" t="str">
        <f t="shared" ref="E131:E194" si="15">IF(MONTH(A131)&gt;3, "FY " &amp; YEAR(A131) &amp; "-" &amp; RIGHT(YEAR(A131)+1, 2), "FY " &amp; YEAR(A131)-1 &amp; "-" &amp; RIGHT(YEAR(A131), 2))</f>
        <v>FY 2022-23</v>
      </c>
      <c r="F131" s="7" t="str">
        <f t="shared" ref="F131:F194" si="16">"Q" &amp; ROUNDUP(MONTH(A131)/3,0)</f>
        <v>Q2</v>
      </c>
      <c r="G131" s="4">
        <f t="shared" ref="G131:G194" si="17">IF(MONTH(A131)&gt;=4, MONTH(A131)-3, MONTH(A131)+9)</f>
        <v>2</v>
      </c>
    </row>
    <row r="132" spans="1:7">
      <c r="A132" s="25">
        <v>44682</v>
      </c>
      <c r="B132" s="4">
        <f t="shared" si="12"/>
        <v>2022</v>
      </c>
      <c r="C132" s="7" t="str">
        <f t="shared" si="13"/>
        <v>May</v>
      </c>
      <c r="D132" s="4">
        <f t="shared" si="14"/>
        <v>5</v>
      </c>
      <c r="E132" s="7" t="str">
        <f t="shared" si="15"/>
        <v>FY 2022-23</v>
      </c>
      <c r="F132" s="7" t="str">
        <f t="shared" si="16"/>
        <v>Q2</v>
      </c>
      <c r="G132" s="4">
        <f t="shared" si="17"/>
        <v>2</v>
      </c>
    </row>
    <row r="133" spans="1:7">
      <c r="A133" s="26">
        <v>44682</v>
      </c>
      <c r="B133" s="4">
        <f t="shared" si="12"/>
        <v>2022</v>
      </c>
      <c r="C133" s="7" t="str">
        <f t="shared" si="13"/>
        <v>May</v>
      </c>
      <c r="D133" s="4">
        <f t="shared" si="14"/>
        <v>5</v>
      </c>
      <c r="E133" s="7" t="str">
        <f t="shared" si="15"/>
        <v>FY 2022-23</v>
      </c>
      <c r="F133" s="7" t="str">
        <f t="shared" si="16"/>
        <v>Q2</v>
      </c>
      <c r="G133" s="4">
        <f t="shared" si="17"/>
        <v>2</v>
      </c>
    </row>
    <row r="134" spans="1:7">
      <c r="A134" s="25">
        <v>44682</v>
      </c>
      <c r="B134" s="4">
        <f t="shared" si="12"/>
        <v>2022</v>
      </c>
      <c r="C134" s="7" t="str">
        <f t="shared" si="13"/>
        <v>May</v>
      </c>
      <c r="D134" s="4">
        <f t="shared" si="14"/>
        <v>5</v>
      </c>
      <c r="E134" s="7" t="str">
        <f t="shared" si="15"/>
        <v>FY 2022-23</v>
      </c>
      <c r="F134" s="7" t="str">
        <f t="shared" si="16"/>
        <v>Q2</v>
      </c>
      <c r="G134" s="4">
        <f t="shared" si="17"/>
        <v>2</v>
      </c>
    </row>
    <row r="135" spans="1:7">
      <c r="A135" s="26">
        <v>44682</v>
      </c>
      <c r="B135" s="4">
        <f t="shared" si="12"/>
        <v>2022</v>
      </c>
      <c r="C135" s="7" t="str">
        <f t="shared" si="13"/>
        <v>May</v>
      </c>
      <c r="D135" s="4">
        <f t="shared" si="14"/>
        <v>5</v>
      </c>
      <c r="E135" s="7" t="str">
        <f t="shared" si="15"/>
        <v>FY 2022-23</v>
      </c>
      <c r="F135" s="7" t="str">
        <f t="shared" si="16"/>
        <v>Q2</v>
      </c>
      <c r="G135" s="4">
        <f t="shared" si="17"/>
        <v>2</v>
      </c>
    </row>
    <row r="136" spans="1:7">
      <c r="A136" s="25">
        <v>44682</v>
      </c>
      <c r="B136" s="4">
        <f t="shared" si="12"/>
        <v>2022</v>
      </c>
      <c r="C136" s="7" t="str">
        <f t="shared" si="13"/>
        <v>May</v>
      </c>
      <c r="D136" s="4">
        <f t="shared" si="14"/>
        <v>5</v>
      </c>
      <c r="E136" s="7" t="str">
        <f t="shared" si="15"/>
        <v>FY 2022-23</v>
      </c>
      <c r="F136" s="7" t="str">
        <f t="shared" si="16"/>
        <v>Q2</v>
      </c>
      <c r="G136" s="4">
        <f t="shared" si="17"/>
        <v>2</v>
      </c>
    </row>
    <row r="137" spans="1:7">
      <c r="A137" s="26">
        <v>44682</v>
      </c>
      <c r="B137" s="4">
        <f t="shared" si="12"/>
        <v>2022</v>
      </c>
      <c r="C137" s="7" t="str">
        <f t="shared" si="13"/>
        <v>May</v>
      </c>
      <c r="D137" s="4">
        <f t="shared" si="14"/>
        <v>5</v>
      </c>
      <c r="E137" s="7" t="str">
        <f t="shared" si="15"/>
        <v>FY 2022-23</v>
      </c>
      <c r="F137" s="7" t="str">
        <f t="shared" si="16"/>
        <v>Q2</v>
      </c>
      <c r="G137" s="4">
        <f t="shared" si="17"/>
        <v>2</v>
      </c>
    </row>
    <row r="138" spans="1:7">
      <c r="A138" s="25">
        <v>44682</v>
      </c>
      <c r="B138" s="4">
        <f t="shared" si="12"/>
        <v>2022</v>
      </c>
      <c r="C138" s="7" t="str">
        <f t="shared" si="13"/>
        <v>May</v>
      </c>
      <c r="D138" s="4">
        <f t="shared" si="14"/>
        <v>5</v>
      </c>
      <c r="E138" s="7" t="str">
        <f t="shared" si="15"/>
        <v>FY 2022-23</v>
      </c>
      <c r="F138" s="7" t="str">
        <f t="shared" si="16"/>
        <v>Q2</v>
      </c>
      <c r="G138" s="4">
        <f t="shared" si="17"/>
        <v>2</v>
      </c>
    </row>
    <row r="139" spans="1:7">
      <c r="A139" s="26">
        <v>44682</v>
      </c>
      <c r="B139" s="4">
        <f t="shared" si="12"/>
        <v>2022</v>
      </c>
      <c r="C139" s="7" t="str">
        <f t="shared" si="13"/>
        <v>May</v>
      </c>
      <c r="D139" s="4">
        <f t="shared" si="14"/>
        <v>5</v>
      </c>
      <c r="E139" s="7" t="str">
        <f t="shared" si="15"/>
        <v>FY 2022-23</v>
      </c>
      <c r="F139" s="7" t="str">
        <f t="shared" si="16"/>
        <v>Q2</v>
      </c>
      <c r="G139" s="4">
        <f t="shared" si="17"/>
        <v>2</v>
      </c>
    </row>
    <row r="140" spans="1:7">
      <c r="A140" s="25">
        <v>44682</v>
      </c>
      <c r="B140" s="4">
        <f t="shared" si="12"/>
        <v>2022</v>
      </c>
      <c r="C140" s="7" t="str">
        <f t="shared" si="13"/>
        <v>May</v>
      </c>
      <c r="D140" s="4">
        <f t="shared" si="14"/>
        <v>5</v>
      </c>
      <c r="E140" s="7" t="str">
        <f t="shared" si="15"/>
        <v>FY 2022-23</v>
      </c>
      <c r="F140" s="7" t="str">
        <f t="shared" si="16"/>
        <v>Q2</v>
      </c>
      <c r="G140" s="4">
        <f t="shared" si="17"/>
        <v>2</v>
      </c>
    </row>
    <row r="141" spans="1:7">
      <c r="A141" s="26">
        <v>44682</v>
      </c>
      <c r="B141" s="4">
        <f t="shared" si="12"/>
        <v>2022</v>
      </c>
      <c r="C141" s="7" t="str">
        <f t="shared" si="13"/>
        <v>May</v>
      </c>
      <c r="D141" s="4">
        <f t="shared" si="14"/>
        <v>5</v>
      </c>
      <c r="E141" s="7" t="str">
        <f t="shared" si="15"/>
        <v>FY 2022-23</v>
      </c>
      <c r="F141" s="7" t="str">
        <f t="shared" si="16"/>
        <v>Q2</v>
      </c>
      <c r="G141" s="4">
        <f t="shared" si="17"/>
        <v>2</v>
      </c>
    </row>
    <row r="142" spans="1:7">
      <c r="A142" s="25">
        <v>44682</v>
      </c>
      <c r="B142" s="4">
        <f t="shared" si="12"/>
        <v>2022</v>
      </c>
      <c r="C142" s="7" t="str">
        <f t="shared" si="13"/>
        <v>May</v>
      </c>
      <c r="D142" s="4">
        <f t="shared" si="14"/>
        <v>5</v>
      </c>
      <c r="E142" s="7" t="str">
        <f t="shared" si="15"/>
        <v>FY 2022-23</v>
      </c>
      <c r="F142" s="7" t="str">
        <f t="shared" si="16"/>
        <v>Q2</v>
      </c>
      <c r="G142" s="4">
        <f t="shared" si="17"/>
        <v>2</v>
      </c>
    </row>
    <row r="143" spans="1:7">
      <c r="A143" s="26">
        <v>44682</v>
      </c>
      <c r="B143" s="4">
        <f t="shared" si="12"/>
        <v>2022</v>
      </c>
      <c r="C143" s="7" t="str">
        <f t="shared" si="13"/>
        <v>May</v>
      </c>
      <c r="D143" s="4">
        <f t="shared" si="14"/>
        <v>5</v>
      </c>
      <c r="E143" s="7" t="str">
        <f t="shared" si="15"/>
        <v>FY 2022-23</v>
      </c>
      <c r="F143" s="7" t="str">
        <f t="shared" si="16"/>
        <v>Q2</v>
      </c>
      <c r="G143" s="4">
        <f t="shared" si="17"/>
        <v>2</v>
      </c>
    </row>
    <row r="144" spans="1:7">
      <c r="A144" s="25">
        <v>44682</v>
      </c>
      <c r="B144" s="4">
        <f t="shared" si="12"/>
        <v>2022</v>
      </c>
      <c r="C144" s="7" t="str">
        <f t="shared" si="13"/>
        <v>May</v>
      </c>
      <c r="D144" s="4">
        <f t="shared" si="14"/>
        <v>5</v>
      </c>
      <c r="E144" s="7" t="str">
        <f t="shared" si="15"/>
        <v>FY 2022-23</v>
      </c>
      <c r="F144" s="7" t="str">
        <f t="shared" si="16"/>
        <v>Q2</v>
      </c>
      <c r="G144" s="4">
        <f t="shared" si="17"/>
        <v>2</v>
      </c>
    </row>
    <row r="145" spans="1:7">
      <c r="A145" s="26">
        <v>44682</v>
      </c>
      <c r="B145" s="4">
        <f t="shared" si="12"/>
        <v>2022</v>
      </c>
      <c r="C145" s="7" t="str">
        <f t="shared" si="13"/>
        <v>May</v>
      </c>
      <c r="D145" s="4">
        <f t="shared" si="14"/>
        <v>5</v>
      </c>
      <c r="E145" s="7" t="str">
        <f t="shared" si="15"/>
        <v>FY 2022-23</v>
      </c>
      <c r="F145" s="7" t="str">
        <f t="shared" si="16"/>
        <v>Q2</v>
      </c>
      <c r="G145" s="4">
        <f t="shared" si="17"/>
        <v>2</v>
      </c>
    </row>
    <row r="146" spans="1:7">
      <c r="A146" s="25">
        <v>44682</v>
      </c>
      <c r="B146" s="4">
        <f t="shared" si="12"/>
        <v>2022</v>
      </c>
      <c r="C146" s="7" t="str">
        <f t="shared" si="13"/>
        <v>May</v>
      </c>
      <c r="D146" s="4">
        <f t="shared" si="14"/>
        <v>5</v>
      </c>
      <c r="E146" s="7" t="str">
        <f t="shared" si="15"/>
        <v>FY 2022-23</v>
      </c>
      <c r="F146" s="7" t="str">
        <f t="shared" si="16"/>
        <v>Q2</v>
      </c>
      <c r="G146" s="4">
        <f t="shared" si="17"/>
        <v>2</v>
      </c>
    </row>
    <row r="147" spans="1:7">
      <c r="A147" s="26">
        <v>44682</v>
      </c>
      <c r="B147" s="4">
        <f t="shared" si="12"/>
        <v>2022</v>
      </c>
      <c r="C147" s="7" t="str">
        <f t="shared" si="13"/>
        <v>May</v>
      </c>
      <c r="D147" s="4">
        <f t="shared" si="14"/>
        <v>5</v>
      </c>
      <c r="E147" s="7" t="str">
        <f t="shared" si="15"/>
        <v>FY 2022-23</v>
      </c>
      <c r="F147" s="7" t="str">
        <f t="shared" si="16"/>
        <v>Q2</v>
      </c>
      <c r="G147" s="4">
        <f t="shared" si="17"/>
        <v>2</v>
      </c>
    </row>
    <row r="148" spans="1:7">
      <c r="A148" s="25">
        <v>44682</v>
      </c>
      <c r="B148" s="4">
        <f t="shared" si="12"/>
        <v>2022</v>
      </c>
      <c r="C148" s="7" t="str">
        <f t="shared" si="13"/>
        <v>May</v>
      </c>
      <c r="D148" s="4">
        <f t="shared" si="14"/>
        <v>5</v>
      </c>
      <c r="E148" s="7" t="str">
        <f t="shared" si="15"/>
        <v>FY 2022-23</v>
      </c>
      <c r="F148" s="7" t="str">
        <f t="shared" si="16"/>
        <v>Q2</v>
      </c>
      <c r="G148" s="4">
        <f t="shared" si="17"/>
        <v>2</v>
      </c>
    </row>
    <row r="149" spans="1:7">
      <c r="A149" s="26">
        <v>44682</v>
      </c>
      <c r="B149" s="4">
        <f t="shared" si="12"/>
        <v>2022</v>
      </c>
      <c r="C149" s="7" t="str">
        <f t="shared" si="13"/>
        <v>May</v>
      </c>
      <c r="D149" s="4">
        <f t="shared" si="14"/>
        <v>5</v>
      </c>
      <c r="E149" s="7" t="str">
        <f t="shared" si="15"/>
        <v>FY 2022-23</v>
      </c>
      <c r="F149" s="7" t="str">
        <f t="shared" si="16"/>
        <v>Q2</v>
      </c>
      <c r="G149" s="4">
        <f t="shared" si="17"/>
        <v>2</v>
      </c>
    </row>
    <row r="150" spans="1:7">
      <c r="A150" s="25">
        <v>44682</v>
      </c>
      <c r="B150" s="4">
        <f t="shared" si="12"/>
        <v>2022</v>
      </c>
      <c r="C150" s="7" t="str">
        <f t="shared" si="13"/>
        <v>May</v>
      </c>
      <c r="D150" s="4">
        <f t="shared" si="14"/>
        <v>5</v>
      </c>
      <c r="E150" s="7" t="str">
        <f t="shared" si="15"/>
        <v>FY 2022-23</v>
      </c>
      <c r="F150" s="7" t="str">
        <f t="shared" si="16"/>
        <v>Q2</v>
      </c>
      <c r="G150" s="4">
        <f t="shared" si="17"/>
        <v>2</v>
      </c>
    </row>
    <row r="151" spans="1:7">
      <c r="A151" s="26">
        <v>44682</v>
      </c>
      <c r="B151" s="4">
        <f t="shared" si="12"/>
        <v>2022</v>
      </c>
      <c r="C151" s="7" t="str">
        <f t="shared" si="13"/>
        <v>May</v>
      </c>
      <c r="D151" s="4">
        <f t="shared" si="14"/>
        <v>5</v>
      </c>
      <c r="E151" s="7" t="str">
        <f t="shared" si="15"/>
        <v>FY 2022-23</v>
      </c>
      <c r="F151" s="7" t="str">
        <f t="shared" si="16"/>
        <v>Q2</v>
      </c>
      <c r="G151" s="4">
        <f t="shared" si="17"/>
        <v>2</v>
      </c>
    </row>
    <row r="152" spans="1:7">
      <c r="A152" s="25">
        <v>44682</v>
      </c>
      <c r="B152" s="4">
        <f t="shared" si="12"/>
        <v>2022</v>
      </c>
      <c r="C152" s="7" t="str">
        <f t="shared" si="13"/>
        <v>May</v>
      </c>
      <c r="D152" s="4">
        <f t="shared" si="14"/>
        <v>5</v>
      </c>
      <c r="E152" s="7" t="str">
        <f t="shared" si="15"/>
        <v>FY 2022-23</v>
      </c>
      <c r="F152" s="7" t="str">
        <f t="shared" si="16"/>
        <v>Q2</v>
      </c>
      <c r="G152" s="4">
        <f t="shared" si="17"/>
        <v>2</v>
      </c>
    </row>
    <row r="153" spans="1:7">
      <c r="A153" s="26">
        <v>44682</v>
      </c>
      <c r="B153" s="4">
        <f t="shared" si="12"/>
        <v>2022</v>
      </c>
      <c r="C153" s="7" t="str">
        <f t="shared" si="13"/>
        <v>May</v>
      </c>
      <c r="D153" s="4">
        <f t="shared" si="14"/>
        <v>5</v>
      </c>
      <c r="E153" s="7" t="str">
        <f t="shared" si="15"/>
        <v>FY 2022-23</v>
      </c>
      <c r="F153" s="7" t="str">
        <f t="shared" si="16"/>
        <v>Q2</v>
      </c>
      <c r="G153" s="4">
        <f t="shared" si="17"/>
        <v>2</v>
      </c>
    </row>
    <row r="154" spans="1:7">
      <c r="A154" s="25">
        <v>44682</v>
      </c>
      <c r="B154" s="4">
        <f t="shared" si="12"/>
        <v>2022</v>
      </c>
      <c r="C154" s="7" t="str">
        <f t="shared" si="13"/>
        <v>May</v>
      </c>
      <c r="D154" s="4">
        <f t="shared" si="14"/>
        <v>5</v>
      </c>
      <c r="E154" s="7" t="str">
        <f t="shared" si="15"/>
        <v>FY 2022-23</v>
      </c>
      <c r="F154" s="7" t="str">
        <f t="shared" si="16"/>
        <v>Q2</v>
      </c>
      <c r="G154" s="4">
        <f t="shared" si="17"/>
        <v>2</v>
      </c>
    </row>
    <row r="155" spans="1:7">
      <c r="A155" s="26">
        <v>44682</v>
      </c>
      <c r="B155" s="4">
        <f t="shared" si="12"/>
        <v>2022</v>
      </c>
      <c r="C155" s="7" t="str">
        <f t="shared" si="13"/>
        <v>May</v>
      </c>
      <c r="D155" s="4">
        <f t="shared" si="14"/>
        <v>5</v>
      </c>
      <c r="E155" s="7" t="str">
        <f t="shared" si="15"/>
        <v>FY 2022-23</v>
      </c>
      <c r="F155" s="7" t="str">
        <f t="shared" si="16"/>
        <v>Q2</v>
      </c>
      <c r="G155" s="4">
        <f t="shared" si="17"/>
        <v>2</v>
      </c>
    </row>
    <row r="156" spans="1:7">
      <c r="A156" s="25">
        <v>44682</v>
      </c>
      <c r="B156" s="4">
        <f t="shared" si="12"/>
        <v>2022</v>
      </c>
      <c r="C156" s="7" t="str">
        <f t="shared" si="13"/>
        <v>May</v>
      </c>
      <c r="D156" s="4">
        <f t="shared" si="14"/>
        <v>5</v>
      </c>
      <c r="E156" s="7" t="str">
        <f t="shared" si="15"/>
        <v>FY 2022-23</v>
      </c>
      <c r="F156" s="7" t="str">
        <f t="shared" si="16"/>
        <v>Q2</v>
      </c>
      <c r="G156" s="4">
        <f t="shared" si="17"/>
        <v>2</v>
      </c>
    </row>
    <row r="157" spans="1:7">
      <c r="A157" s="26">
        <v>44682</v>
      </c>
      <c r="B157" s="4">
        <f t="shared" si="12"/>
        <v>2022</v>
      </c>
      <c r="C157" s="7" t="str">
        <f t="shared" si="13"/>
        <v>May</v>
      </c>
      <c r="D157" s="4">
        <f t="shared" si="14"/>
        <v>5</v>
      </c>
      <c r="E157" s="7" t="str">
        <f t="shared" si="15"/>
        <v>FY 2022-23</v>
      </c>
      <c r="F157" s="7" t="str">
        <f t="shared" si="16"/>
        <v>Q2</v>
      </c>
      <c r="G157" s="4">
        <f t="shared" si="17"/>
        <v>2</v>
      </c>
    </row>
    <row r="158" spans="1:7">
      <c r="A158" s="25">
        <v>44682</v>
      </c>
      <c r="B158" s="4">
        <f t="shared" si="12"/>
        <v>2022</v>
      </c>
      <c r="C158" s="7" t="str">
        <f t="shared" si="13"/>
        <v>May</v>
      </c>
      <c r="D158" s="4">
        <f t="shared" si="14"/>
        <v>5</v>
      </c>
      <c r="E158" s="7" t="str">
        <f t="shared" si="15"/>
        <v>FY 2022-23</v>
      </c>
      <c r="F158" s="7" t="str">
        <f t="shared" si="16"/>
        <v>Q2</v>
      </c>
      <c r="G158" s="4">
        <f t="shared" si="17"/>
        <v>2</v>
      </c>
    </row>
    <row r="159" spans="1:7">
      <c r="A159" s="26">
        <v>44682</v>
      </c>
      <c r="B159" s="4">
        <f t="shared" si="12"/>
        <v>2022</v>
      </c>
      <c r="C159" s="7" t="str">
        <f t="shared" si="13"/>
        <v>May</v>
      </c>
      <c r="D159" s="4">
        <f t="shared" si="14"/>
        <v>5</v>
      </c>
      <c r="E159" s="7" t="str">
        <f t="shared" si="15"/>
        <v>FY 2022-23</v>
      </c>
      <c r="F159" s="7" t="str">
        <f t="shared" si="16"/>
        <v>Q2</v>
      </c>
      <c r="G159" s="4">
        <f t="shared" si="17"/>
        <v>2</v>
      </c>
    </row>
    <row r="160" spans="1:7">
      <c r="A160" s="25">
        <v>44682</v>
      </c>
      <c r="B160" s="4">
        <f t="shared" si="12"/>
        <v>2022</v>
      </c>
      <c r="C160" s="7" t="str">
        <f t="shared" si="13"/>
        <v>May</v>
      </c>
      <c r="D160" s="4">
        <f t="shared" si="14"/>
        <v>5</v>
      </c>
      <c r="E160" s="7" t="str">
        <f t="shared" si="15"/>
        <v>FY 2022-23</v>
      </c>
      <c r="F160" s="7" t="str">
        <f t="shared" si="16"/>
        <v>Q2</v>
      </c>
      <c r="G160" s="4">
        <f t="shared" si="17"/>
        <v>2</v>
      </c>
    </row>
    <row r="161" spans="1:7">
      <c r="A161" s="26">
        <v>44682</v>
      </c>
      <c r="B161" s="4">
        <f t="shared" si="12"/>
        <v>2022</v>
      </c>
      <c r="C161" s="7" t="str">
        <f t="shared" si="13"/>
        <v>May</v>
      </c>
      <c r="D161" s="4">
        <f t="shared" si="14"/>
        <v>5</v>
      </c>
      <c r="E161" s="7" t="str">
        <f t="shared" si="15"/>
        <v>FY 2022-23</v>
      </c>
      <c r="F161" s="7" t="str">
        <f t="shared" si="16"/>
        <v>Q2</v>
      </c>
      <c r="G161" s="4">
        <f t="shared" si="17"/>
        <v>2</v>
      </c>
    </row>
    <row r="162" spans="1:7">
      <c r="A162" s="25">
        <v>44682</v>
      </c>
      <c r="B162" s="4">
        <f t="shared" si="12"/>
        <v>2022</v>
      </c>
      <c r="C162" s="7" t="str">
        <f t="shared" si="13"/>
        <v>May</v>
      </c>
      <c r="D162" s="4">
        <f t="shared" si="14"/>
        <v>5</v>
      </c>
      <c r="E162" s="7" t="str">
        <f t="shared" si="15"/>
        <v>FY 2022-23</v>
      </c>
      <c r="F162" s="7" t="str">
        <f t="shared" si="16"/>
        <v>Q2</v>
      </c>
      <c r="G162" s="4">
        <f t="shared" si="17"/>
        <v>2</v>
      </c>
    </row>
    <row r="163" spans="1:7">
      <c r="A163" s="26">
        <v>44682</v>
      </c>
      <c r="B163" s="4">
        <f t="shared" si="12"/>
        <v>2022</v>
      </c>
      <c r="C163" s="7" t="str">
        <f t="shared" si="13"/>
        <v>May</v>
      </c>
      <c r="D163" s="4">
        <f t="shared" si="14"/>
        <v>5</v>
      </c>
      <c r="E163" s="7" t="str">
        <f t="shared" si="15"/>
        <v>FY 2022-23</v>
      </c>
      <c r="F163" s="7" t="str">
        <f t="shared" si="16"/>
        <v>Q2</v>
      </c>
      <c r="G163" s="4">
        <f t="shared" si="17"/>
        <v>2</v>
      </c>
    </row>
    <row r="164" spans="1:7">
      <c r="A164" s="25">
        <v>44682</v>
      </c>
      <c r="B164" s="4">
        <f t="shared" si="12"/>
        <v>2022</v>
      </c>
      <c r="C164" s="7" t="str">
        <f t="shared" si="13"/>
        <v>May</v>
      </c>
      <c r="D164" s="4">
        <f t="shared" si="14"/>
        <v>5</v>
      </c>
      <c r="E164" s="7" t="str">
        <f t="shared" si="15"/>
        <v>FY 2022-23</v>
      </c>
      <c r="F164" s="7" t="str">
        <f t="shared" si="16"/>
        <v>Q2</v>
      </c>
      <c r="G164" s="4">
        <f t="shared" si="17"/>
        <v>2</v>
      </c>
    </row>
    <row r="165" spans="1:7">
      <c r="A165" s="26">
        <v>44682</v>
      </c>
      <c r="B165" s="4">
        <f t="shared" si="12"/>
        <v>2022</v>
      </c>
      <c r="C165" s="7" t="str">
        <f t="shared" si="13"/>
        <v>May</v>
      </c>
      <c r="D165" s="4">
        <f t="shared" si="14"/>
        <v>5</v>
      </c>
      <c r="E165" s="7" t="str">
        <f t="shared" si="15"/>
        <v>FY 2022-23</v>
      </c>
      <c r="F165" s="7" t="str">
        <f t="shared" si="16"/>
        <v>Q2</v>
      </c>
      <c r="G165" s="4">
        <f t="shared" si="17"/>
        <v>2</v>
      </c>
    </row>
    <row r="166" spans="1:7">
      <c r="A166" s="25">
        <v>44682</v>
      </c>
      <c r="B166" s="4">
        <f t="shared" si="12"/>
        <v>2022</v>
      </c>
      <c r="C166" s="7" t="str">
        <f t="shared" si="13"/>
        <v>May</v>
      </c>
      <c r="D166" s="4">
        <f t="shared" si="14"/>
        <v>5</v>
      </c>
      <c r="E166" s="7" t="str">
        <f t="shared" si="15"/>
        <v>FY 2022-23</v>
      </c>
      <c r="F166" s="7" t="str">
        <f t="shared" si="16"/>
        <v>Q2</v>
      </c>
      <c r="G166" s="4">
        <f t="shared" si="17"/>
        <v>2</v>
      </c>
    </row>
    <row r="167" spans="1:7">
      <c r="A167" s="26">
        <v>44682</v>
      </c>
      <c r="B167" s="4">
        <f t="shared" si="12"/>
        <v>2022</v>
      </c>
      <c r="C167" s="7" t="str">
        <f t="shared" si="13"/>
        <v>May</v>
      </c>
      <c r="D167" s="4">
        <f t="shared" si="14"/>
        <v>5</v>
      </c>
      <c r="E167" s="7" t="str">
        <f t="shared" si="15"/>
        <v>FY 2022-23</v>
      </c>
      <c r="F167" s="7" t="str">
        <f t="shared" si="16"/>
        <v>Q2</v>
      </c>
      <c r="G167" s="4">
        <f t="shared" si="17"/>
        <v>2</v>
      </c>
    </row>
    <row r="168" spans="1:7">
      <c r="A168" s="25">
        <v>44682</v>
      </c>
      <c r="B168" s="4">
        <f t="shared" si="12"/>
        <v>2022</v>
      </c>
      <c r="C168" s="7" t="str">
        <f t="shared" si="13"/>
        <v>May</v>
      </c>
      <c r="D168" s="4">
        <f t="shared" si="14"/>
        <v>5</v>
      </c>
      <c r="E168" s="7" t="str">
        <f t="shared" si="15"/>
        <v>FY 2022-23</v>
      </c>
      <c r="F168" s="7" t="str">
        <f t="shared" si="16"/>
        <v>Q2</v>
      </c>
      <c r="G168" s="4">
        <f t="shared" si="17"/>
        <v>2</v>
      </c>
    </row>
    <row r="169" spans="1:7">
      <c r="A169" s="26">
        <v>44682</v>
      </c>
      <c r="B169" s="4">
        <f t="shared" si="12"/>
        <v>2022</v>
      </c>
      <c r="C169" s="7" t="str">
        <f t="shared" si="13"/>
        <v>May</v>
      </c>
      <c r="D169" s="4">
        <f t="shared" si="14"/>
        <v>5</v>
      </c>
      <c r="E169" s="7" t="str">
        <f t="shared" si="15"/>
        <v>FY 2022-23</v>
      </c>
      <c r="F169" s="7" t="str">
        <f t="shared" si="16"/>
        <v>Q2</v>
      </c>
      <c r="G169" s="4">
        <f t="shared" si="17"/>
        <v>2</v>
      </c>
    </row>
    <row r="170" spans="1:7">
      <c r="A170" s="25">
        <v>44682</v>
      </c>
      <c r="B170" s="4">
        <f t="shared" si="12"/>
        <v>2022</v>
      </c>
      <c r="C170" s="7" t="str">
        <f t="shared" si="13"/>
        <v>May</v>
      </c>
      <c r="D170" s="4">
        <f t="shared" si="14"/>
        <v>5</v>
      </c>
      <c r="E170" s="7" t="str">
        <f t="shared" si="15"/>
        <v>FY 2022-23</v>
      </c>
      <c r="F170" s="7" t="str">
        <f t="shared" si="16"/>
        <v>Q2</v>
      </c>
      <c r="G170" s="4">
        <f t="shared" si="17"/>
        <v>2</v>
      </c>
    </row>
    <row r="171" spans="1:7">
      <c r="A171" s="26">
        <v>44682</v>
      </c>
      <c r="B171" s="4">
        <f t="shared" si="12"/>
        <v>2022</v>
      </c>
      <c r="C171" s="7" t="str">
        <f t="shared" si="13"/>
        <v>May</v>
      </c>
      <c r="D171" s="4">
        <f t="shared" si="14"/>
        <v>5</v>
      </c>
      <c r="E171" s="7" t="str">
        <f t="shared" si="15"/>
        <v>FY 2022-23</v>
      </c>
      <c r="F171" s="7" t="str">
        <f t="shared" si="16"/>
        <v>Q2</v>
      </c>
      <c r="G171" s="4">
        <f t="shared" si="17"/>
        <v>2</v>
      </c>
    </row>
    <row r="172" spans="1:7">
      <c r="A172" s="25">
        <v>44682</v>
      </c>
      <c r="B172" s="4">
        <f t="shared" si="12"/>
        <v>2022</v>
      </c>
      <c r="C172" s="7" t="str">
        <f t="shared" si="13"/>
        <v>May</v>
      </c>
      <c r="D172" s="4">
        <f t="shared" si="14"/>
        <v>5</v>
      </c>
      <c r="E172" s="7" t="str">
        <f t="shared" si="15"/>
        <v>FY 2022-23</v>
      </c>
      <c r="F172" s="7" t="str">
        <f t="shared" si="16"/>
        <v>Q2</v>
      </c>
      <c r="G172" s="4">
        <f t="shared" si="17"/>
        <v>2</v>
      </c>
    </row>
    <row r="173" spans="1:7">
      <c r="A173" s="26">
        <v>44682</v>
      </c>
      <c r="B173" s="4">
        <f t="shared" si="12"/>
        <v>2022</v>
      </c>
      <c r="C173" s="7" t="str">
        <f t="shared" si="13"/>
        <v>May</v>
      </c>
      <c r="D173" s="4">
        <f t="shared" si="14"/>
        <v>5</v>
      </c>
      <c r="E173" s="7" t="str">
        <f t="shared" si="15"/>
        <v>FY 2022-23</v>
      </c>
      <c r="F173" s="7" t="str">
        <f t="shared" si="16"/>
        <v>Q2</v>
      </c>
      <c r="G173" s="4">
        <f t="shared" si="17"/>
        <v>2</v>
      </c>
    </row>
    <row r="174" spans="1:7">
      <c r="A174" s="25">
        <v>44682</v>
      </c>
      <c r="B174" s="4">
        <f t="shared" si="12"/>
        <v>2022</v>
      </c>
      <c r="C174" s="7" t="str">
        <f t="shared" si="13"/>
        <v>May</v>
      </c>
      <c r="D174" s="4">
        <f t="shared" si="14"/>
        <v>5</v>
      </c>
      <c r="E174" s="7" t="str">
        <f t="shared" si="15"/>
        <v>FY 2022-23</v>
      </c>
      <c r="F174" s="7" t="str">
        <f t="shared" si="16"/>
        <v>Q2</v>
      </c>
      <c r="G174" s="4">
        <f t="shared" si="17"/>
        <v>2</v>
      </c>
    </row>
    <row r="175" spans="1:7">
      <c r="A175" s="26">
        <v>44682</v>
      </c>
      <c r="B175" s="4">
        <f t="shared" si="12"/>
        <v>2022</v>
      </c>
      <c r="C175" s="7" t="str">
        <f t="shared" si="13"/>
        <v>May</v>
      </c>
      <c r="D175" s="4">
        <f t="shared" si="14"/>
        <v>5</v>
      </c>
      <c r="E175" s="7" t="str">
        <f t="shared" si="15"/>
        <v>FY 2022-23</v>
      </c>
      <c r="F175" s="7" t="str">
        <f t="shared" si="16"/>
        <v>Q2</v>
      </c>
      <c r="G175" s="4">
        <f t="shared" si="17"/>
        <v>2</v>
      </c>
    </row>
    <row r="176" spans="1:7">
      <c r="A176" s="25">
        <v>44713</v>
      </c>
      <c r="B176" s="4">
        <f t="shared" si="12"/>
        <v>2022</v>
      </c>
      <c r="C176" s="7" t="str">
        <f t="shared" si="13"/>
        <v>June</v>
      </c>
      <c r="D176" s="4">
        <f t="shared" si="14"/>
        <v>6</v>
      </c>
      <c r="E176" s="7" t="str">
        <f t="shared" si="15"/>
        <v>FY 2022-23</v>
      </c>
      <c r="F176" s="7" t="str">
        <f t="shared" si="16"/>
        <v>Q2</v>
      </c>
      <c r="G176" s="4">
        <f t="shared" si="17"/>
        <v>3</v>
      </c>
    </row>
    <row r="177" spans="1:7">
      <c r="A177" s="26">
        <v>44713</v>
      </c>
      <c r="B177" s="4">
        <f t="shared" si="12"/>
        <v>2022</v>
      </c>
      <c r="C177" s="7" t="str">
        <f t="shared" si="13"/>
        <v>June</v>
      </c>
      <c r="D177" s="4">
        <f t="shared" si="14"/>
        <v>6</v>
      </c>
      <c r="E177" s="7" t="str">
        <f t="shared" si="15"/>
        <v>FY 2022-23</v>
      </c>
      <c r="F177" s="7" t="str">
        <f t="shared" si="16"/>
        <v>Q2</v>
      </c>
      <c r="G177" s="4">
        <f t="shared" si="17"/>
        <v>3</v>
      </c>
    </row>
    <row r="178" spans="1:7">
      <c r="A178" s="25">
        <v>44713</v>
      </c>
      <c r="B178" s="4">
        <f t="shared" si="12"/>
        <v>2022</v>
      </c>
      <c r="C178" s="7" t="str">
        <f t="shared" si="13"/>
        <v>June</v>
      </c>
      <c r="D178" s="4">
        <f t="shared" si="14"/>
        <v>6</v>
      </c>
      <c r="E178" s="7" t="str">
        <f t="shared" si="15"/>
        <v>FY 2022-23</v>
      </c>
      <c r="F178" s="7" t="str">
        <f t="shared" si="16"/>
        <v>Q2</v>
      </c>
      <c r="G178" s="4">
        <f t="shared" si="17"/>
        <v>3</v>
      </c>
    </row>
    <row r="179" spans="1:7">
      <c r="A179" s="26">
        <v>44713</v>
      </c>
      <c r="B179" s="4">
        <f t="shared" si="12"/>
        <v>2022</v>
      </c>
      <c r="C179" s="7" t="str">
        <f t="shared" si="13"/>
        <v>June</v>
      </c>
      <c r="D179" s="4">
        <f t="shared" si="14"/>
        <v>6</v>
      </c>
      <c r="E179" s="7" t="str">
        <f t="shared" si="15"/>
        <v>FY 2022-23</v>
      </c>
      <c r="F179" s="7" t="str">
        <f t="shared" si="16"/>
        <v>Q2</v>
      </c>
      <c r="G179" s="4">
        <f t="shared" si="17"/>
        <v>3</v>
      </c>
    </row>
    <row r="180" spans="1:7">
      <c r="A180" s="25">
        <v>44713</v>
      </c>
      <c r="B180" s="4">
        <f t="shared" si="12"/>
        <v>2022</v>
      </c>
      <c r="C180" s="7" t="str">
        <f t="shared" si="13"/>
        <v>June</v>
      </c>
      <c r="D180" s="4">
        <f t="shared" si="14"/>
        <v>6</v>
      </c>
      <c r="E180" s="7" t="str">
        <f t="shared" si="15"/>
        <v>FY 2022-23</v>
      </c>
      <c r="F180" s="7" t="str">
        <f t="shared" si="16"/>
        <v>Q2</v>
      </c>
      <c r="G180" s="4">
        <f t="shared" si="17"/>
        <v>3</v>
      </c>
    </row>
    <row r="181" spans="1:7">
      <c r="A181" s="26">
        <v>44713</v>
      </c>
      <c r="B181" s="4">
        <f t="shared" si="12"/>
        <v>2022</v>
      </c>
      <c r="C181" s="7" t="str">
        <f t="shared" si="13"/>
        <v>June</v>
      </c>
      <c r="D181" s="4">
        <f t="shared" si="14"/>
        <v>6</v>
      </c>
      <c r="E181" s="7" t="str">
        <f t="shared" si="15"/>
        <v>FY 2022-23</v>
      </c>
      <c r="F181" s="7" t="str">
        <f t="shared" si="16"/>
        <v>Q2</v>
      </c>
      <c r="G181" s="4">
        <f t="shared" si="17"/>
        <v>3</v>
      </c>
    </row>
    <row r="182" spans="1:7">
      <c r="A182" s="25">
        <v>44713</v>
      </c>
      <c r="B182" s="4">
        <f t="shared" si="12"/>
        <v>2022</v>
      </c>
      <c r="C182" s="7" t="str">
        <f t="shared" si="13"/>
        <v>June</v>
      </c>
      <c r="D182" s="4">
        <f t="shared" si="14"/>
        <v>6</v>
      </c>
      <c r="E182" s="7" t="str">
        <f t="shared" si="15"/>
        <v>FY 2022-23</v>
      </c>
      <c r="F182" s="7" t="str">
        <f t="shared" si="16"/>
        <v>Q2</v>
      </c>
      <c r="G182" s="4">
        <f t="shared" si="17"/>
        <v>3</v>
      </c>
    </row>
    <row r="183" spans="1:7">
      <c r="A183" s="26">
        <v>44713</v>
      </c>
      <c r="B183" s="4">
        <f t="shared" si="12"/>
        <v>2022</v>
      </c>
      <c r="C183" s="7" t="str">
        <f t="shared" si="13"/>
        <v>June</v>
      </c>
      <c r="D183" s="4">
        <f t="shared" si="14"/>
        <v>6</v>
      </c>
      <c r="E183" s="7" t="str">
        <f t="shared" si="15"/>
        <v>FY 2022-23</v>
      </c>
      <c r="F183" s="7" t="str">
        <f t="shared" si="16"/>
        <v>Q2</v>
      </c>
      <c r="G183" s="4">
        <f t="shared" si="17"/>
        <v>3</v>
      </c>
    </row>
    <row r="184" spans="1:7">
      <c r="A184" s="25">
        <v>44713</v>
      </c>
      <c r="B184" s="4">
        <f t="shared" si="12"/>
        <v>2022</v>
      </c>
      <c r="C184" s="7" t="str">
        <f t="shared" si="13"/>
        <v>June</v>
      </c>
      <c r="D184" s="4">
        <f t="shared" si="14"/>
        <v>6</v>
      </c>
      <c r="E184" s="7" t="str">
        <f t="shared" si="15"/>
        <v>FY 2022-23</v>
      </c>
      <c r="F184" s="7" t="str">
        <f t="shared" si="16"/>
        <v>Q2</v>
      </c>
      <c r="G184" s="4">
        <f t="shared" si="17"/>
        <v>3</v>
      </c>
    </row>
    <row r="185" spans="1:7">
      <c r="A185" s="26">
        <v>44713</v>
      </c>
      <c r="B185" s="4">
        <f t="shared" si="12"/>
        <v>2022</v>
      </c>
      <c r="C185" s="7" t="str">
        <f t="shared" si="13"/>
        <v>June</v>
      </c>
      <c r="D185" s="4">
        <f t="shared" si="14"/>
        <v>6</v>
      </c>
      <c r="E185" s="7" t="str">
        <f t="shared" si="15"/>
        <v>FY 2022-23</v>
      </c>
      <c r="F185" s="7" t="str">
        <f t="shared" si="16"/>
        <v>Q2</v>
      </c>
      <c r="G185" s="4">
        <f t="shared" si="17"/>
        <v>3</v>
      </c>
    </row>
    <row r="186" spans="1:7">
      <c r="A186" s="25">
        <v>44713</v>
      </c>
      <c r="B186" s="4">
        <f t="shared" si="12"/>
        <v>2022</v>
      </c>
      <c r="C186" s="7" t="str">
        <f t="shared" si="13"/>
        <v>June</v>
      </c>
      <c r="D186" s="4">
        <f t="shared" si="14"/>
        <v>6</v>
      </c>
      <c r="E186" s="7" t="str">
        <f t="shared" si="15"/>
        <v>FY 2022-23</v>
      </c>
      <c r="F186" s="7" t="str">
        <f t="shared" si="16"/>
        <v>Q2</v>
      </c>
      <c r="G186" s="4">
        <f t="shared" si="17"/>
        <v>3</v>
      </c>
    </row>
    <row r="187" spans="1:7">
      <c r="A187" s="26">
        <v>44713</v>
      </c>
      <c r="B187" s="4">
        <f t="shared" si="12"/>
        <v>2022</v>
      </c>
      <c r="C187" s="7" t="str">
        <f t="shared" si="13"/>
        <v>June</v>
      </c>
      <c r="D187" s="4">
        <f t="shared" si="14"/>
        <v>6</v>
      </c>
      <c r="E187" s="7" t="str">
        <f t="shared" si="15"/>
        <v>FY 2022-23</v>
      </c>
      <c r="F187" s="7" t="str">
        <f t="shared" si="16"/>
        <v>Q2</v>
      </c>
      <c r="G187" s="4">
        <f t="shared" si="17"/>
        <v>3</v>
      </c>
    </row>
    <row r="188" spans="1:7">
      <c r="A188" s="25">
        <v>44713</v>
      </c>
      <c r="B188" s="4">
        <f t="shared" si="12"/>
        <v>2022</v>
      </c>
      <c r="C188" s="7" t="str">
        <f t="shared" si="13"/>
        <v>June</v>
      </c>
      <c r="D188" s="4">
        <f t="shared" si="14"/>
        <v>6</v>
      </c>
      <c r="E188" s="7" t="str">
        <f t="shared" si="15"/>
        <v>FY 2022-23</v>
      </c>
      <c r="F188" s="7" t="str">
        <f t="shared" si="16"/>
        <v>Q2</v>
      </c>
      <c r="G188" s="4">
        <f t="shared" si="17"/>
        <v>3</v>
      </c>
    </row>
    <row r="189" spans="1:7">
      <c r="A189" s="26">
        <v>44713</v>
      </c>
      <c r="B189" s="4">
        <f t="shared" si="12"/>
        <v>2022</v>
      </c>
      <c r="C189" s="7" t="str">
        <f t="shared" si="13"/>
        <v>June</v>
      </c>
      <c r="D189" s="4">
        <f t="shared" si="14"/>
        <v>6</v>
      </c>
      <c r="E189" s="7" t="str">
        <f t="shared" si="15"/>
        <v>FY 2022-23</v>
      </c>
      <c r="F189" s="7" t="str">
        <f t="shared" si="16"/>
        <v>Q2</v>
      </c>
      <c r="G189" s="4">
        <f t="shared" si="17"/>
        <v>3</v>
      </c>
    </row>
    <row r="190" spans="1:7">
      <c r="A190" s="25">
        <v>44713</v>
      </c>
      <c r="B190" s="4">
        <f t="shared" si="12"/>
        <v>2022</v>
      </c>
      <c r="C190" s="7" t="str">
        <f t="shared" si="13"/>
        <v>June</v>
      </c>
      <c r="D190" s="4">
        <f t="shared" si="14"/>
        <v>6</v>
      </c>
      <c r="E190" s="7" t="str">
        <f t="shared" si="15"/>
        <v>FY 2022-23</v>
      </c>
      <c r="F190" s="7" t="str">
        <f t="shared" si="16"/>
        <v>Q2</v>
      </c>
      <c r="G190" s="4">
        <f t="shared" si="17"/>
        <v>3</v>
      </c>
    </row>
    <row r="191" spans="1:7">
      <c r="A191" s="26">
        <v>44713</v>
      </c>
      <c r="B191" s="4">
        <f t="shared" si="12"/>
        <v>2022</v>
      </c>
      <c r="C191" s="7" t="str">
        <f t="shared" si="13"/>
        <v>June</v>
      </c>
      <c r="D191" s="4">
        <f t="shared" si="14"/>
        <v>6</v>
      </c>
      <c r="E191" s="7" t="str">
        <f t="shared" si="15"/>
        <v>FY 2022-23</v>
      </c>
      <c r="F191" s="7" t="str">
        <f t="shared" si="16"/>
        <v>Q2</v>
      </c>
      <c r="G191" s="4">
        <f t="shared" si="17"/>
        <v>3</v>
      </c>
    </row>
    <row r="192" spans="1:7">
      <c r="A192" s="25">
        <v>44713</v>
      </c>
      <c r="B192" s="4">
        <f t="shared" si="12"/>
        <v>2022</v>
      </c>
      <c r="C192" s="7" t="str">
        <f t="shared" si="13"/>
        <v>June</v>
      </c>
      <c r="D192" s="4">
        <f t="shared" si="14"/>
        <v>6</v>
      </c>
      <c r="E192" s="7" t="str">
        <f t="shared" si="15"/>
        <v>FY 2022-23</v>
      </c>
      <c r="F192" s="7" t="str">
        <f t="shared" si="16"/>
        <v>Q2</v>
      </c>
      <c r="G192" s="4">
        <f t="shared" si="17"/>
        <v>3</v>
      </c>
    </row>
    <row r="193" spans="1:7">
      <c r="A193" s="26">
        <v>44713</v>
      </c>
      <c r="B193" s="4">
        <f t="shared" si="12"/>
        <v>2022</v>
      </c>
      <c r="C193" s="7" t="str">
        <f t="shared" si="13"/>
        <v>June</v>
      </c>
      <c r="D193" s="4">
        <f t="shared" si="14"/>
        <v>6</v>
      </c>
      <c r="E193" s="7" t="str">
        <f t="shared" si="15"/>
        <v>FY 2022-23</v>
      </c>
      <c r="F193" s="7" t="str">
        <f t="shared" si="16"/>
        <v>Q2</v>
      </c>
      <c r="G193" s="4">
        <f t="shared" si="17"/>
        <v>3</v>
      </c>
    </row>
    <row r="194" spans="1:7">
      <c r="A194" s="25">
        <v>44713</v>
      </c>
      <c r="B194" s="4">
        <f t="shared" si="12"/>
        <v>2022</v>
      </c>
      <c r="C194" s="7" t="str">
        <f t="shared" si="13"/>
        <v>June</v>
      </c>
      <c r="D194" s="4">
        <f t="shared" si="14"/>
        <v>6</v>
      </c>
      <c r="E194" s="7" t="str">
        <f t="shared" si="15"/>
        <v>FY 2022-23</v>
      </c>
      <c r="F194" s="7" t="str">
        <f t="shared" si="16"/>
        <v>Q2</v>
      </c>
      <c r="G194" s="4">
        <f t="shared" si="17"/>
        <v>3</v>
      </c>
    </row>
    <row r="195" spans="1:7">
      <c r="A195" s="26">
        <v>44713</v>
      </c>
      <c r="B195" s="4">
        <f t="shared" ref="B195:B258" si="18">YEAR(A195)</f>
        <v>2022</v>
      </c>
      <c r="C195" s="7" t="str">
        <f t="shared" ref="C195:C258" si="19">TEXT(A195,"mmmm")</f>
        <v>June</v>
      </c>
      <c r="D195" s="4">
        <f t="shared" ref="D195:D258" si="20">MONTH(A195)</f>
        <v>6</v>
      </c>
      <c r="E195" s="7" t="str">
        <f t="shared" ref="E195:E258" si="21">IF(MONTH(A195)&gt;3, "FY " &amp; YEAR(A195) &amp; "-" &amp; RIGHT(YEAR(A195)+1, 2), "FY " &amp; YEAR(A195)-1 &amp; "-" &amp; RIGHT(YEAR(A195), 2))</f>
        <v>FY 2022-23</v>
      </c>
      <c r="F195" s="7" t="str">
        <f t="shared" ref="F195:F258" si="22">"Q" &amp; ROUNDUP(MONTH(A195)/3,0)</f>
        <v>Q2</v>
      </c>
      <c r="G195" s="4">
        <f t="shared" ref="G195:G258" si="23">IF(MONTH(A195)&gt;=4, MONTH(A195)-3, MONTH(A195)+9)</f>
        <v>3</v>
      </c>
    </row>
    <row r="196" spans="1:7">
      <c r="A196" s="25">
        <v>44713</v>
      </c>
      <c r="B196" s="4">
        <f t="shared" si="18"/>
        <v>2022</v>
      </c>
      <c r="C196" s="7" t="str">
        <f t="shared" si="19"/>
        <v>June</v>
      </c>
      <c r="D196" s="4">
        <f t="shared" si="20"/>
        <v>6</v>
      </c>
      <c r="E196" s="7" t="str">
        <f t="shared" si="21"/>
        <v>FY 2022-23</v>
      </c>
      <c r="F196" s="7" t="str">
        <f t="shared" si="22"/>
        <v>Q2</v>
      </c>
      <c r="G196" s="4">
        <f t="shared" si="23"/>
        <v>3</v>
      </c>
    </row>
    <row r="197" spans="1:7">
      <c r="A197" s="26">
        <v>44713</v>
      </c>
      <c r="B197" s="4">
        <f t="shared" si="18"/>
        <v>2022</v>
      </c>
      <c r="C197" s="7" t="str">
        <f t="shared" si="19"/>
        <v>June</v>
      </c>
      <c r="D197" s="4">
        <f t="shared" si="20"/>
        <v>6</v>
      </c>
      <c r="E197" s="7" t="str">
        <f t="shared" si="21"/>
        <v>FY 2022-23</v>
      </c>
      <c r="F197" s="7" t="str">
        <f t="shared" si="22"/>
        <v>Q2</v>
      </c>
      <c r="G197" s="4">
        <f t="shared" si="23"/>
        <v>3</v>
      </c>
    </row>
    <row r="198" spans="1:7">
      <c r="A198" s="25">
        <v>44713</v>
      </c>
      <c r="B198" s="4">
        <f t="shared" si="18"/>
        <v>2022</v>
      </c>
      <c r="C198" s="7" t="str">
        <f t="shared" si="19"/>
        <v>June</v>
      </c>
      <c r="D198" s="4">
        <f t="shared" si="20"/>
        <v>6</v>
      </c>
      <c r="E198" s="7" t="str">
        <f t="shared" si="21"/>
        <v>FY 2022-23</v>
      </c>
      <c r="F198" s="7" t="str">
        <f t="shared" si="22"/>
        <v>Q2</v>
      </c>
      <c r="G198" s="4">
        <f t="shared" si="23"/>
        <v>3</v>
      </c>
    </row>
    <row r="199" spans="1:7">
      <c r="A199" s="26">
        <v>44713</v>
      </c>
      <c r="B199" s="4">
        <f t="shared" si="18"/>
        <v>2022</v>
      </c>
      <c r="C199" s="7" t="str">
        <f t="shared" si="19"/>
        <v>June</v>
      </c>
      <c r="D199" s="4">
        <f t="shared" si="20"/>
        <v>6</v>
      </c>
      <c r="E199" s="7" t="str">
        <f t="shared" si="21"/>
        <v>FY 2022-23</v>
      </c>
      <c r="F199" s="7" t="str">
        <f t="shared" si="22"/>
        <v>Q2</v>
      </c>
      <c r="G199" s="4">
        <f t="shared" si="23"/>
        <v>3</v>
      </c>
    </row>
    <row r="200" spans="1:7">
      <c r="A200" s="25">
        <v>44713</v>
      </c>
      <c r="B200" s="4">
        <f t="shared" si="18"/>
        <v>2022</v>
      </c>
      <c r="C200" s="7" t="str">
        <f t="shared" si="19"/>
        <v>June</v>
      </c>
      <c r="D200" s="4">
        <f t="shared" si="20"/>
        <v>6</v>
      </c>
      <c r="E200" s="7" t="str">
        <f t="shared" si="21"/>
        <v>FY 2022-23</v>
      </c>
      <c r="F200" s="7" t="str">
        <f t="shared" si="22"/>
        <v>Q2</v>
      </c>
      <c r="G200" s="4">
        <f t="shared" si="23"/>
        <v>3</v>
      </c>
    </row>
    <row r="201" spans="1:7">
      <c r="A201" s="26">
        <v>44713</v>
      </c>
      <c r="B201" s="4">
        <f t="shared" si="18"/>
        <v>2022</v>
      </c>
      <c r="C201" s="7" t="str">
        <f t="shared" si="19"/>
        <v>June</v>
      </c>
      <c r="D201" s="4">
        <f t="shared" si="20"/>
        <v>6</v>
      </c>
      <c r="E201" s="7" t="str">
        <f t="shared" si="21"/>
        <v>FY 2022-23</v>
      </c>
      <c r="F201" s="7" t="str">
        <f t="shared" si="22"/>
        <v>Q2</v>
      </c>
      <c r="G201" s="4">
        <f t="shared" si="23"/>
        <v>3</v>
      </c>
    </row>
    <row r="202" spans="1:7">
      <c r="A202" s="25">
        <v>44713</v>
      </c>
      <c r="B202" s="4">
        <f t="shared" si="18"/>
        <v>2022</v>
      </c>
      <c r="C202" s="7" t="str">
        <f t="shared" si="19"/>
        <v>June</v>
      </c>
      <c r="D202" s="4">
        <f t="shared" si="20"/>
        <v>6</v>
      </c>
      <c r="E202" s="7" t="str">
        <f t="shared" si="21"/>
        <v>FY 2022-23</v>
      </c>
      <c r="F202" s="7" t="str">
        <f t="shared" si="22"/>
        <v>Q2</v>
      </c>
      <c r="G202" s="4">
        <f t="shared" si="23"/>
        <v>3</v>
      </c>
    </row>
    <row r="203" spans="1:7">
      <c r="A203" s="26">
        <v>44713</v>
      </c>
      <c r="B203" s="4">
        <f t="shared" si="18"/>
        <v>2022</v>
      </c>
      <c r="C203" s="7" t="str">
        <f t="shared" si="19"/>
        <v>June</v>
      </c>
      <c r="D203" s="4">
        <f t="shared" si="20"/>
        <v>6</v>
      </c>
      <c r="E203" s="7" t="str">
        <f t="shared" si="21"/>
        <v>FY 2022-23</v>
      </c>
      <c r="F203" s="7" t="str">
        <f t="shared" si="22"/>
        <v>Q2</v>
      </c>
      <c r="G203" s="4">
        <f t="shared" si="23"/>
        <v>3</v>
      </c>
    </row>
    <row r="204" spans="1:7">
      <c r="A204" s="25">
        <v>44713</v>
      </c>
      <c r="B204" s="4">
        <f t="shared" si="18"/>
        <v>2022</v>
      </c>
      <c r="C204" s="7" t="str">
        <f t="shared" si="19"/>
        <v>June</v>
      </c>
      <c r="D204" s="4">
        <f t="shared" si="20"/>
        <v>6</v>
      </c>
      <c r="E204" s="7" t="str">
        <f t="shared" si="21"/>
        <v>FY 2022-23</v>
      </c>
      <c r="F204" s="7" t="str">
        <f t="shared" si="22"/>
        <v>Q2</v>
      </c>
      <c r="G204" s="4">
        <f t="shared" si="23"/>
        <v>3</v>
      </c>
    </row>
    <row r="205" spans="1:7">
      <c r="A205" s="26">
        <v>44713</v>
      </c>
      <c r="B205" s="4">
        <f t="shared" si="18"/>
        <v>2022</v>
      </c>
      <c r="C205" s="7" t="str">
        <f t="shared" si="19"/>
        <v>June</v>
      </c>
      <c r="D205" s="4">
        <f t="shared" si="20"/>
        <v>6</v>
      </c>
      <c r="E205" s="7" t="str">
        <f t="shared" si="21"/>
        <v>FY 2022-23</v>
      </c>
      <c r="F205" s="7" t="str">
        <f t="shared" si="22"/>
        <v>Q2</v>
      </c>
      <c r="G205" s="4">
        <f t="shared" si="23"/>
        <v>3</v>
      </c>
    </row>
    <row r="206" spans="1:7">
      <c r="A206" s="25">
        <v>44713</v>
      </c>
      <c r="B206" s="4">
        <f t="shared" si="18"/>
        <v>2022</v>
      </c>
      <c r="C206" s="7" t="str">
        <f t="shared" si="19"/>
        <v>June</v>
      </c>
      <c r="D206" s="4">
        <f t="shared" si="20"/>
        <v>6</v>
      </c>
      <c r="E206" s="7" t="str">
        <f t="shared" si="21"/>
        <v>FY 2022-23</v>
      </c>
      <c r="F206" s="7" t="str">
        <f t="shared" si="22"/>
        <v>Q2</v>
      </c>
      <c r="G206" s="4">
        <f t="shared" si="23"/>
        <v>3</v>
      </c>
    </row>
    <row r="207" spans="1:7">
      <c r="A207" s="26">
        <v>44713</v>
      </c>
      <c r="B207" s="4">
        <f t="shared" si="18"/>
        <v>2022</v>
      </c>
      <c r="C207" s="7" t="str">
        <f t="shared" si="19"/>
        <v>June</v>
      </c>
      <c r="D207" s="4">
        <f t="shared" si="20"/>
        <v>6</v>
      </c>
      <c r="E207" s="7" t="str">
        <f t="shared" si="21"/>
        <v>FY 2022-23</v>
      </c>
      <c r="F207" s="7" t="str">
        <f t="shared" si="22"/>
        <v>Q2</v>
      </c>
      <c r="G207" s="4">
        <f t="shared" si="23"/>
        <v>3</v>
      </c>
    </row>
    <row r="208" spans="1:7">
      <c r="A208" s="25">
        <v>44713</v>
      </c>
      <c r="B208" s="4">
        <f t="shared" si="18"/>
        <v>2022</v>
      </c>
      <c r="C208" s="7" t="str">
        <f t="shared" si="19"/>
        <v>June</v>
      </c>
      <c r="D208" s="4">
        <f t="shared" si="20"/>
        <v>6</v>
      </c>
      <c r="E208" s="7" t="str">
        <f t="shared" si="21"/>
        <v>FY 2022-23</v>
      </c>
      <c r="F208" s="7" t="str">
        <f t="shared" si="22"/>
        <v>Q2</v>
      </c>
      <c r="G208" s="4">
        <f t="shared" si="23"/>
        <v>3</v>
      </c>
    </row>
    <row r="209" spans="1:7">
      <c r="A209" s="26">
        <v>44713</v>
      </c>
      <c r="B209" s="4">
        <f t="shared" si="18"/>
        <v>2022</v>
      </c>
      <c r="C209" s="7" t="str">
        <f t="shared" si="19"/>
        <v>June</v>
      </c>
      <c r="D209" s="4">
        <f t="shared" si="20"/>
        <v>6</v>
      </c>
      <c r="E209" s="7" t="str">
        <f t="shared" si="21"/>
        <v>FY 2022-23</v>
      </c>
      <c r="F209" s="7" t="str">
        <f t="shared" si="22"/>
        <v>Q2</v>
      </c>
      <c r="G209" s="4">
        <f t="shared" si="23"/>
        <v>3</v>
      </c>
    </row>
    <row r="210" spans="1:7">
      <c r="A210" s="25">
        <v>44713</v>
      </c>
      <c r="B210" s="4">
        <f t="shared" si="18"/>
        <v>2022</v>
      </c>
      <c r="C210" s="7" t="str">
        <f t="shared" si="19"/>
        <v>June</v>
      </c>
      <c r="D210" s="4">
        <f t="shared" si="20"/>
        <v>6</v>
      </c>
      <c r="E210" s="7" t="str">
        <f t="shared" si="21"/>
        <v>FY 2022-23</v>
      </c>
      <c r="F210" s="7" t="str">
        <f t="shared" si="22"/>
        <v>Q2</v>
      </c>
      <c r="G210" s="4">
        <f t="shared" si="23"/>
        <v>3</v>
      </c>
    </row>
    <row r="211" spans="1:7">
      <c r="A211" s="26">
        <v>44713</v>
      </c>
      <c r="B211" s="4">
        <f t="shared" si="18"/>
        <v>2022</v>
      </c>
      <c r="C211" s="7" t="str">
        <f t="shared" si="19"/>
        <v>June</v>
      </c>
      <c r="D211" s="4">
        <f t="shared" si="20"/>
        <v>6</v>
      </c>
      <c r="E211" s="7" t="str">
        <f t="shared" si="21"/>
        <v>FY 2022-23</v>
      </c>
      <c r="F211" s="7" t="str">
        <f t="shared" si="22"/>
        <v>Q2</v>
      </c>
      <c r="G211" s="4">
        <f t="shared" si="23"/>
        <v>3</v>
      </c>
    </row>
    <row r="212" spans="1:7">
      <c r="A212" s="25">
        <v>44713</v>
      </c>
      <c r="B212" s="4">
        <f t="shared" si="18"/>
        <v>2022</v>
      </c>
      <c r="C212" s="7" t="str">
        <f t="shared" si="19"/>
        <v>June</v>
      </c>
      <c r="D212" s="4">
        <f t="shared" si="20"/>
        <v>6</v>
      </c>
      <c r="E212" s="7" t="str">
        <f t="shared" si="21"/>
        <v>FY 2022-23</v>
      </c>
      <c r="F212" s="7" t="str">
        <f t="shared" si="22"/>
        <v>Q2</v>
      </c>
      <c r="G212" s="4">
        <f t="shared" si="23"/>
        <v>3</v>
      </c>
    </row>
    <row r="213" spans="1:7">
      <c r="A213" s="26">
        <v>44713</v>
      </c>
      <c r="B213" s="4">
        <f t="shared" si="18"/>
        <v>2022</v>
      </c>
      <c r="C213" s="7" t="str">
        <f t="shared" si="19"/>
        <v>June</v>
      </c>
      <c r="D213" s="4">
        <f t="shared" si="20"/>
        <v>6</v>
      </c>
      <c r="E213" s="7" t="str">
        <f t="shared" si="21"/>
        <v>FY 2022-23</v>
      </c>
      <c r="F213" s="7" t="str">
        <f t="shared" si="22"/>
        <v>Q2</v>
      </c>
      <c r="G213" s="4">
        <f t="shared" si="23"/>
        <v>3</v>
      </c>
    </row>
    <row r="214" spans="1:7">
      <c r="A214" s="25">
        <v>44713</v>
      </c>
      <c r="B214" s="4">
        <f t="shared" si="18"/>
        <v>2022</v>
      </c>
      <c r="C214" s="7" t="str">
        <f t="shared" si="19"/>
        <v>June</v>
      </c>
      <c r="D214" s="4">
        <f t="shared" si="20"/>
        <v>6</v>
      </c>
      <c r="E214" s="7" t="str">
        <f t="shared" si="21"/>
        <v>FY 2022-23</v>
      </c>
      <c r="F214" s="7" t="str">
        <f t="shared" si="22"/>
        <v>Q2</v>
      </c>
      <c r="G214" s="4">
        <f t="shared" si="23"/>
        <v>3</v>
      </c>
    </row>
    <row r="215" spans="1:7">
      <c r="A215" s="26">
        <v>44713</v>
      </c>
      <c r="B215" s="4">
        <f t="shared" si="18"/>
        <v>2022</v>
      </c>
      <c r="C215" s="7" t="str">
        <f t="shared" si="19"/>
        <v>June</v>
      </c>
      <c r="D215" s="4">
        <f t="shared" si="20"/>
        <v>6</v>
      </c>
      <c r="E215" s="7" t="str">
        <f t="shared" si="21"/>
        <v>FY 2022-23</v>
      </c>
      <c r="F215" s="7" t="str">
        <f t="shared" si="22"/>
        <v>Q2</v>
      </c>
      <c r="G215" s="4">
        <f t="shared" si="23"/>
        <v>3</v>
      </c>
    </row>
    <row r="216" spans="1:7">
      <c r="A216" s="25">
        <v>44713</v>
      </c>
      <c r="B216" s="4">
        <f t="shared" si="18"/>
        <v>2022</v>
      </c>
      <c r="C216" s="7" t="str">
        <f t="shared" si="19"/>
        <v>June</v>
      </c>
      <c r="D216" s="4">
        <f t="shared" si="20"/>
        <v>6</v>
      </c>
      <c r="E216" s="7" t="str">
        <f t="shared" si="21"/>
        <v>FY 2022-23</v>
      </c>
      <c r="F216" s="7" t="str">
        <f t="shared" si="22"/>
        <v>Q2</v>
      </c>
      <c r="G216" s="4">
        <f t="shared" si="23"/>
        <v>3</v>
      </c>
    </row>
    <row r="217" spans="1:7">
      <c r="A217" s="26">
        <v>44713</v>
      </c>
      <c r="B217" s="4">
        <f t="shared" si="18"/>
        <v>2022</v>
      </c>
      <c r="C217" s="7" t="str">
        <f t="shared" si="19"/>
        <v>June</v>
      </c>
      <c r="D217" s="4">
        <f t="shared" si="20"/>
        <v>6</v>
      </c>
      <c r="E217" s="7" t="str">
        <f t="shared" si="21"/>
        <v>FY 2022-23</v>
      </c>
      <c r="F217" s="7" t="str">
        <f t="shared" si="22"/>
        <v>Q2</v>
      </c>
      <c r="G217" s="4">
        <f t="shared" si="23"/>
        <v>3</v>
      </c>
    </row>
    <row r="218" spans="1:7">
      <c r="A218" s="25">
        <v>44713</v>
      </c>
      <c r="B218" s="4">
        <f t="shared" si="18"/>
        <v>2022</v>
      </c>
      <c r="C218" s="7" t="str">
        <f t="shared" si="19"/>
        <v>June</v>
      </c>
      <c r="D218" s="4">
        <f t="shared" si="20"/>
        <v>6</v>
      </c>
      <c r="E218" s="7" t="str">
        <f t="shared" si="21"/>
        <v>FY 2022-23</v>
      </c>
      <c r="F218" s="7" t="str">
        <f t="shared" si="22"/>
        <v>Q2</v>
      </c>
      <c r="G218" s="4">
        <f t="shared" si="23"/>
        <v>3</v>
      </c>
    </row>
    <row r="219" spans="1:7">
      <c r="A219" s="26">
        <v>44713</v>
      </c>
      <c r="B219" s="4">
        <f t="shared" si="18"/>
        <v>2022</v>
      </c>
      <c r="C219" s="7" t="str">
        <f t="shared" si="19"/>
        <v>June</v>
      </c>
      <c r="D219" s="4">
        <f t="shared" si="20"/>
        <v>6</v>
      </c>
      <c r="E219" s="7" t="str">
        <f t="shared" si="21"/>
        <v>FY 2022-23</v>
      </c>
      <c r="F219" s="7" t="str">
        <f t="shared" si="22"/>
        <v>Q2</v>
      </c>
      <c r="G219" s="4">
        <f t="shared" si="23"/>
        <v>3</v>
      </c>
    </row>
    <row r="220" spans="1:7">
      <c r="A220" s="25">
        <v>44713</v>
      </c>
      <c r="B220" s="4">
        <f t="shared" si="18"/>
        <v>2022</v>
      </c>
      <c r="C220" s="7" t="str">
        <f t="shared" si="19"/>
        <v>June</v>
      </c>
      <c r="D220" s="4">
        <f t="shared" si="20"/>
        <v>6</v>
      </c>
      <c r="E220" s="7" t="str">
        <f t="shared" si="21"/>
        <v>FY 2022-23</v>
      </c>
      <c r="F220" s="7" t="str">
        <f t="shared" si="22"/>
        <v>Q2</v>
      </c>
      <c r="G220" s="4">
        <f t="shared" si="23"/>
        <v>3</v>
      </c>
    </row>
    <row r="221" spans="1:7">
      <c r="A221" s="26">
        <v>44713</v>
      </c>
      <c r="B221" s="4">
        <f t="shared" si="18"/>
        <v>2022</v>
      </c>
      <c r="C221" s="7" t="str">
        <f t="shared" si="19"/>
        <v>June</v>
      </c>
      <c r="D221" s="4">
        <f t="shared" si="20"/>
        <v>6</v>
      </c>
      <c r="E221" s="7" t="str">
        <f t="shared" si="21"/>
        <v>FY 2022-23</v>
      </c>
      <c r="F221" s="7" t="str">
        <f t="shared" si="22"/>
        <v>Q2</v>
      </c>
      <c r="G221" s="4">
        <f t="shared" si="23"/>
        <v>3</v>
      </c>
    </row>
    <row r="222" spans="1:7">
      <c r="A222" s="25">
        <v>44713</v>
      </c>
      <c r="B222" s="4">
        <f t="shared" si="18"/>
        <v>2022</v>
      </c>
      <c r="C222" s="7" t="str">
        <f t="shared" si="19"/>
        <v>June</v>
      </c>
      <c r="D222" s="4">
        <f t="shared" si="20"/>
        <v>6</v>
      </c>
      <c r="E222" s="7" t="str">
        <f t="shared" si="21"/>
        <v>FY 2022-23</v>
      </c>
      <c r="F222" s="7" t="str">
        <f t="shared" si="22"/>
        <v>Q2</v>
      </c>
      <c r="G222" s="4">
        <f t="shared" si="23"/>
        <v>3</v>
      </c>
    </row>
    <row r="223" spans="1:7">
      <c r="A223" s="26">
        <v>44713</v>
      </c>
      <c r="B223" s="4">
        <f t="shared" si="18"/>
        <v>2022</v>
      </c>
      <c r="C223" s="7" t="str">
        <f t="shared" si="19"/>
        <v>June</v>
      </c>
      <c r="D223" s="4">
        <f t="shared" si="20"/>
        <v>6</v>
      </c>
      <c r="E223" s="7" t="str">
        <f t="shared" si="21"/>
        <v>FY 2022-23</v>
      </c>
      <c r="F223" s="7" t="str">
        <f t="shared" si="22"/>
        <v>Q2</v>
      </c>
      <c r="G223" s="4">
        <f t="shared" si="23"/>
        <v>3</v>
      </c>
    </row>
    <row r="224" spans="1:7">
      <c r="A224" s="25">
        <v>44713</v>
      </c>
      <c r="B224" s="4">
        <f t="shared" si="18"/>
        <v>2022</v>
      </c>
      <c r="C224" s="7" t="str">
        <f t="shared" si="19"/>
        <v>June</v>
      </c>
      <c r="D224" s="4">
        <f t="shared" si="20"/>
        <v>6</v>
      </c>
      <c r="E224" s="7" t="str">
        <f t="shared" si="21"/>
        <v>FY 2022-23</v>
      </c>
      <c r="F224" s="7" t="str">
        <f t="shared" si="22"/>
        <v>Q2</v>
      </c>
      <c r="G224" s="4">
        <f t="shared" si="23"/>
        <v>3</v>
      </c>
    </row>
    <row r="225" spans="1:7">
      <c r="A225" s="26">
        <v>44713</v>
      </c>
      <c r="B225" s="4">
        <f t="shared" si="18"/>
        <v>2022</v>
      </c>
      <c r="C225" s="7" t="str">
        <f t="shared" si="19"/>
        <v>June</v>
      </c>
      <c r="D225" s="4">
        <f t="shared" si="20"/>
        <v>6</v>
      </c>
      <c r="E225" s="7" t="str">
        <f t="shared" si="21"/>
        <v>FY 2022-23</v>
      </c>
      <c r="F225" s="7" t="str">
        <f t="shared" si="22"/>
        <v>Q2</v>
      </c>
      <c r="G225" s="4">
        <f t="shared" si="23"/>
        <v>3</v>
      </c>
    </row>
    <row r="226" spans="1:7">
      <c r="A226" s="25">
        <v>44713</v>
      </c>
      <c r="B226" s="4">
        <f t="shared" si="18"/>
        <v>2022</v>
      </c>
      <c r="C226" s="7" t="str">
        <f t="shared" si="19"/>
        <v>June</v>
      </c>
      <c r="D226" s="4">
        <f t="shared" si="20"/>
        <v>6</v>
      </c>
      <c r="E226" s="7" t="str">
        <f t="shared" si="21"/>
        <v>FY 2022-23</v>
      </c>
      <c r="F226" s="7" t="str">
        <f t="shared" si="22"/>
        <v>Q2</v>
      </c>
      <c r="G226" s="4">
        <f t="shared" si="23"/>
        <v>3</v>
      </c>
    </row>
    <row r="227" spans="1:7">
      <c r="A227" s="26">
        <v>44713</v>
      </c>
      <c r="B227" s="4">
        <f t="shared" si="18"/>
        <v>2022</v>
      </c>
      <c r="C227" s="7" t="str">
        <f t="shared" si="19"/>
        <v>June</v>
      </c>
      <c r="D227" s="4">
        <f t="shared" si="20"/>
        <v>6</v>
      </c>
      <c r="E227" s="7" t="str">
        <f t="shared" si="21"/>
        <v>FY 2022-23</v>
      </c>
      <c r="F227" s="7" t="str">
        <f t="shared" si="22"/>
        <v>Q2</v>
      </c>
      <c r="G227" s="4">
        <f t="shared" si="23"/>
        <v>3</v>
      </c>
    </row>
    <row r="228" spans="1:7">
      <c r="A228" s="25">
        <v>44713</v>
      </c>
      <c r="B228" s="4">
        <f t="shared" si="18"/>
        <v>2022</v>
      </c>
      <c r="C228" s="7" t="str">
        <f t="shared" si="19"/>
        <v>June</v>
      </c>
      <c r="D228" s="4">
        <f t="shared" si="20"/>
        <v>6</v>
      </c>
      <c r="E228" s="7" t="str">
        <f t="shared" si="21"/>
        <v>FY 2022-23</v>
      </c>
      <c r="F228" s="7" t="str">
        <f t="shared" si="22"/>
        <v>Q2</v>
      </c>
      <c r="G228" s="4">
        <f t="shared" si="23"/>
        <v>3</v>
      </c>
    </row>
    <row r="229" spans="1:7">
      <c r="A229" s="26">
        <v>44713</v>
      </c>
      <c r="B229" s="4">
        <f t="shared" si="18"/>
        <v>2022</v>
      </c>
      <c r="C229" s="7" t="str">
        <f t="shared" si="19"/>
        <v>June</v>
      </c>
      <c r="D229" s="4">
        <f t="shared" si="20"/>
        <v>6</v>
      </c>
      <c r="E229" s="7" t="str">
        <f t="shared" si="21"/>
        <v>FY 2022-23</v>
      </c>
      <c r="F229" s="7" t="str">
        <f t="shared" si="22"/>
        <v>Q2</v>
      </c>
      <c r="G229" s="4">
        <f t="shared" si="23"/>
        <v>3</v>
      </c>
    </row>
    <row r="230" spans="1:7">
      <c r="A230" s="25">
        <v>44713</v>
      </c>
      <c r="B230" s="4">
        <f t="shared" si="18"/>
        <v>2022</v>
      </c>
      <c r="C230" s="7" t="str">
        <f t="shared" si="19"/>
        <v>June</v>
      </c>
      <c r="D230" s="4">
        <f t="shared" si="20"/>
        <v>6</v>
      </c>
      <c r="E230" s="7" t="str">
        <f t="shared" si="21"/>
        <v>FY 2022-23</v>
      </c>
      <c r="F230" s="7" t="str">
        <f t="shared" si="22"/>
        <v>Q2</v>
      </c>
      <c r="G230" s="4">
        <f t="shared" si="23"/>
        <v>3</v>
      </c>
    </row>
    <row r="231" spans="1:7">
      <c r="A231" s="26">
        <v>44713</v>
      </c>
      <c r="B231" s="4">
        <f t="shared" si="18"/>
        <v>2022</v>
      </c>
      <c r="C231" s="7" t="str">
        <f t="shared" si="19"/>
        <v>June</v>
      </c>
      <c r="D231" s="4">
        <f t="shared" si="20"/>
        <v>6</v>
      </c>
      <c r="E231" s="7" t="str">
        <f t="shared" si="21"/>
        <v>FY 2022-23</v>
      </c>
      <c r="F231" s="7" t="str">
        <f t="shared" si="22"/>
        <v>Q2</v>
      </c>
      <c r="G231" s="4">
        <f t="shared" si="23"/>
        <v>3</v>
      </c>
    </row>
    <row r="232" spans="1:7">
      <c r="A232" s="25">
        <v>44713</v>
      </c>
      <c r="B232" s="4">
        <f t="shared" si="18"/>
        <v>2022</v>
      </c>
      <c r="C232" s="7" t="str">
        <f t="shared" si="19"/>
        <v>June</v>
      </c>
      <c r="D232" s="4">
        <f t="shared" si="20"/>
        <v>6</v>
      </c>
      <c r="E232" s="7" t="str">
        <f t="shared" si="21"/>
        <v>FY 2022-23</v>
      </c>
      <c r="F232" s="7" t="str">
        <f t="shared" si="22"/>
        <v>Q2</v>
      </c>
      <c r="G232" s="4">
        <f t="shared" si="23"/>
        <v>3</v>
      </c>
    </row>
    <row r="233" spans="1:7">
      <c r="A233" s="26">
        <v>44713</v>
      </c>
      <c r="B233" s="4">
        <f t="shared" si="18"/>
        <v>2022</v>
      </c>
      <c r="C233" s="7" t="str">
        <f t="shared" si="19"/>
        <v>June</v>
      </c>
      <c r="D233" s="4">
        <f t="shared" si="20"/>
        <v>6</v>
      </c>
      <c r="E233" s="7" t="str">
        <f t="shared" si="21"/>
        <v>FY 2022-23</v>
      </c>
      <c r="F233" s="7" t="str">
        <f t="shared" si="22"/>
        <v>Q2</v>
      </c>
      <c r="G233" s="4">
        <f t="shared" si="23"/>
        <v>3</v>
      </c>
    </row>
    <row r="234" spans="1:7">
      <c r="A234" s="25">
        <v>44743</v>
      </c>
      <c r="B234" s="4">
        <f t="shared" si="18"/>
        <v>2022</v>
      </c>
      <c r="C234" s="7" t="str">
        <f t="shared" si="19"/>
        <v>July</v>
      </c>
      <c r="D234" s="4">
        <f t="shared" si="20"/>
        <v>7</v>
      </c>
      <c r="E234" s="7" t="str">
        <f t="shared" si="21"/>
        <v>FY 2022-23</v>
      </c>
      <c r="F234" s="7" t="str">
        <f t="shared" si="22"/>
        <v>Q3</v>
      </c>
      <c r="G234" s="4">
        <f t="shared" si="23"/>
        <v>4</v>
      </c>
    </row>
    <row r="235" spans="1:7">
      <c r="A235" s="26">
        <v>44743</v>
      </c>
      <c r="B235" s="4">
        <f t="shared" si="18"/>
        <v>2022</v>
      </c>
      <c r="C235" s="7" t="str">
        <f t="shared" si="19"/>
        <v>July</v>
      </c>
      <c r="D235" s="4">
        <f t="shared" si="20"/>
        <v>7</v>
      </c>
      <c r="E235" s="7" t="str">
        <f t="shared" si="21"/>
        <v>FY 2022-23</v>
      </c>
      <c r="F235" s="7" t="str">
        <f t="shared" si="22"/>
        <v>Q3</v>
      </c>
      <c r="G235" s="4">
        <f t="shared" si="23"/>
        <v>4</v>
      </c>
    </row>
    <row r="236" spans="1:7">
      <c r="A236" s="25">
        <v>44743</v>
      </c>
      <c r="B236" s="4">
        <f t="shared" si="18"/>
        <v>2022</v>
      </c>
      <c r="C236" s="7" t="str">
        <f t="shared" si="19"/>
        <v>July</v>
      </c>
      <c r="D236" s="4">
        <f t="shared" si="20"/>
        <v>7</v>
      </c>
      <c r="E236" s="7" t="str">
        <f t="shared" si="21"/>
        <v>FY 2022-23</v>
      </c>
      <c r="F236" s="7" t="str">
        <f t="shared" si="22"/>
        <v>Q3</v>
      </c>
      <c r="G236" s="4">
        <f t="shared" si="23"/>
        <v>4</v>
      </c>
    </row>
    <row r="237" spans="1:7">
      <c r="A237" s="26">
        <v>44743</v>
      </c>
      <c r="B237" s="4">
        <f t="shared" si="18"/>
        <v>2022</v>
      </c>
      <c r="C237" s="7" t="str">
        <f t="shared" si="19"/>
        <v>July</v>
      </c>
      <c r="D237" s="4">
        <f t="shared" si="20"/>
        <v>7</v>
      </c>
      <c r="E237" s="7" t="str">
        <f t="shared" si="21"/>
        <v>FY 2022-23</v>
      </c>
      <c r="F237" s="7" t="str">
        <f t="shared" si="22"/>
        <v>Q3</v>
      </c>
      <c r="G237" s="4">
        <f t="shared" si="23"/>
        <v>4</v>
      </c>
    </row>
    <row r="238" spans="1:7">
      <c r="A238" s="25">
        <v>44743</v>
      </c>
      <c r="B238" s="4">
        <f t="shared" si="18"/>
        <v>2022</v>
      </c>
      <c r="C238" s="7" t="str">
        <f t="shared" si="19"/>
        <v>July</v>
      </c>
      <c r="D238" s="4">
        <f t="shared" si="20"/>
        <v>7</v>
      </c>
      <c r="E238" s="7" t="str">
        <f t="shared" si="21"/>
        <v>FY 2022-23</v>
      </c>
      <c r="F238" s="7" t="str">
        <f t="shared" si="22"/>
        <v>Q3</v>
      </c>
      <c r="G238" s="4">
        <f t="shared" si="23"/>
        <v>4</v>
      </c>
    </row>
    <row r="239" spans="1:7">
      <c r="A239" s="26">
        <v>44743</v>
      </c>
      <c r="B239" s="4">
        <f t="shared" si="18"/>
        <v>2022</v>
      </c>
      <c r="C239" s="7" t="str">
        <f t="shared" si="19"/>
        <v>July</v>
      </c>
      <c r="D239" s="4">
        <f t="shared" si="20"/>
        <v>7</v>
      </c>
      <c r="E239" s="7" t="str">
        <f t="shared" si="21"/>
        <v>FY 2022-23</v>
      </c>
      <c r="F239" s="7" t="str">
        <f t="shared" si="22"/>
        <v>Q3</v>
      </c>
      <c r="G239" s="4">
        <f t="shared" si="23"/>
        <v>4</v>
      </c>
    </row>
    <row r="240" spans="1:7">
      <c r="A240" s="25">
        <v>44743</v>
      </c>
      <c r="B240" s="4">
        <f t="shared" si="18"/>
        <v>2022</v>
      </c>
      <c r="C240" s="7" t="str">
        <f t="shared" si="19"/>
        <v>July</v>
      </c>
      <c r="D240" s="4">
        <f t="shared" si="20"/>
        <v>7</v>
      </c>
      <c r="E240" s="7" t="str">
        <f t="shared" si="21"/>
        <v>FY 2022-23</v>
      </c>
      <c r="F240" s="7" t="str">
        <f t="shared" si="22"/>
        <v>Q3</v>
      </c>
      <c r="G240" s="4">
        <f t="shared" si="23"/>
        <v>4</v>
      </c>
    </row>
    <row r="241" spans="1:7">
      <c r="A241" s="26">
        <v>44743</v>
      </c>
      <c r="B241" s="4">
        <f t="shared" si="18"/>
        <v>2022</v>
      </c>
      <c r="C241" s="7" t="str">
        <f t="shared" si="19"/>
        <v>July</v>
      </c>
      <c r="D241" s="4">
        <f t="shared" si="20"/>
        <v>7</v>
      </c>
      <c r="E241" s="7" t="str">
        <f t="shared" si="21"/>
        <v>FY 2022-23</v>
      </c>
      <c r="F241" s="7" t="str">
        <f t="shared" si="22"/>
        <v>Q3</v>
      </c>
      <c r="G241" s="4">
        <f t="shared" si="23"/>
        <v>4</v>
      </c>
    </row>
    <row r="242" spans="1:7">
      <c r="A242" s="25">
        <v>44743</v>
      </c>
      <c r="B242" s="4">
        <f t="shared" si="18"/>
        <v>2022</v>
      </c>
      <c r="C242" s="7" t="str">
        <f t="shared" si="19"/>
        <v>July</v>
      </c>
      <c r="D242" s="4">
        <f t="shared" si="20"/>
        <v>7</v>
      </c>
      <c r="E242" s="7" t="str">
        <f t="shared" si="21"/>
        <v>FY 2022-23</v>
      </c>
      <c r="F242" s="7" t="str">
        <f t="shared" si="22"/>
        <v>Q3</v>
      </c>
      <c r="G242" s="4">
        <f t="shared" si="23"/>
        <v>4</v>
      </c>
    </row>
    <row r="243" spans="1:7">
      <c r="A243" s="26">
        <v>44743</v>
      </c>
      <c r="B243" s="4">
        <f t="shared" si="18"/>
        <v>2022</v>
      </c>
      <c r="C243" s="7" t="str">
        <f t="shared" si="19"/>
        <v>July</v>
      </c>
      <c r="D243" s="4">
        <f t="shared" si="20"/>
        <v>7</v>
      </c>
      <c r="E243" s="7" t="str">
        <f t="shared" si="21"/>
        <v>FY 2022-23</v>
      </c>
      <c r="F243" s="7" t="str">
        <f t="shared" si="22"/>
        <v>Q3</v>
      </c>
      <c r="G243" s="4">
        <f t="shared" si="23"/>
        <v>4</v>
      </c>
    </row>
    <row r="244" spans="1:7">
      <c r="A244" s="25">
        <v>44743</v>
      </c>
      <c r="B244" s="4">
        <f t="shared" si="18"/>
        <v>2022</v>
      </c>
      <c r="C244" s="7" t="str">
        <f t="shared" si="19"/>
        <v>July</v>
      </c>
      <c r="D244" s="4">
        <f t="shared" si="20"/>
        <v>7</v>
      </c>
      <c r="E244" s="7" t="str">
        <f t="shared" si="21"/>
        <v>FY 2022-23</v>
      </c>
      <c r="F244" s="7" t="str">
        <f t="shared" si="22"/>
        <v>Q3</v>
      </c>
      <c r="G244" s="4">
        <f t="shared" si="23"/>
        <v>4</v>
      </c>
    </row>
    <row r="245" spans="1:7">
      <c r="A245" s="26">
        <v>44743</v>
      </c>
      <c r="B245" s="4">
        <f t="shared" si="18"/>
        <v>2022</v>
      </c>
      <c r="C245" s="7" t="str">
        <f t="shared" si="19"/>
        <v>July</v>
      </c>
      <c r="D245" s="4">
        <f t="shared" si="20"/>
        <v>7</v>
      </c>
      <c r="E245" s="7" t="str">
        <f t="shared" si="21"/>
        <v>FY 2022-23</v>
      </c>
      <c r="F245" s="7" t="str">
        <f t="shared" si="22"/>
        <v>Q3</v>
      </c>
      <c r="G245" s="4">
        <f t="shared" si="23"/>
        <v>4</v>
      </c>
    </row>
    <row r="246" spans="1:7">
      <c r="A246" s="25">
        <v>44743</v>
      </c>
      <c r="B246" s="4">
        <f t="shared" si="18"/>
        <v>2022</v>
      </c>
      <c r="C246" s="7" t="str">
        <f t="shared" si="19"/>
        <v>July</v>
      </c>
      <c r="D246" s="4">
        <f t="shared" si="20"/>
        <v>7</v>
      </c>
      <c r="E246" s="7" t="str">
        <f t="shared" si="21"/>
        <v>FY 2022-23</v>
      </c>
      <c r="F246" s="7" t="str">
        <f t="shared" si="22"/>
        <v>Q3</v>
      </c>
      <c r="G246" s="4">
        <f t="shared" si="23"/>
        <v>4</v>
      </c>
    </row>
    <row r="247" spans="1:7">
      <c r="A247" s="26">
        <v>44743</v>
      </c>
      <c r="B247" s="4">
        <f t="shared" si="18"/>
        <v>2022</v>
      </c>
      <c r="C247" s="7" t="str">
        <f t="shared" si="19"/>
        <v>July</v>
      </c>
      <c r="D247" s="4">
        <f t="shared" si="20"/>
        <v>7</v>
      </c>
      <c r="E247" s="7" t="str">
        <f t="shared" si="21"/>
        <v>FY 2022-23</v>
      </c>
      <c r="F247" s="7" t="str">
        <f t="shared" si="22"/>
        <v>Q3</v>
      </c>
      <c r="G247" s="4">
        <f t="shared" si="23"/>
        <v>4</v>
      </c>
    </row>
    <row r="248" spans="1:7">
      <c r="A248" s="25">
        <v>44743</v>
      </c>
      <c r="B248" s="4">
        <f t="shared" si="18"/>
        <v>2022</v>
      </c>
      <c r="C248" s="7" t="str">
        <f t="shared" si="19"/>
        <v>July</v>
      </c>
      <c r="D248" s="4">
        <f t="shared" si="20"/>
        <v>7</v>
      </c>
      <c r="E248" s="7" t="str">
        <f t="shared" si="21"/>
        <v>FY 2022-23</v>
      </c>
      <c r="F248" s="7" t="str">
        <f t="shared" si="22"/>
        <v>Q3</v>
      </c>
      <c r="G248" s="4">
        <f t="shared" si="23"/>
        <v>4</v>
      </c>
    </row>
    <row r="249" spans="1:7">
      <c r="A249" s="26">
        <v>44743</v>
      </c>
      <c r="B249" s="4">
        <f t="shared" si="18"/>
        <v>2022</v>
      </c>
      <c r="C249" s="7" t="str">
        <f t="shared" si="19"/>
        <v>July</v>
      </c>
      <c r="D249" s="4">
        <f t="shared" si="20"/>
        <v>7</v>
      </c>
      <c r="E249" s="7" t="str">
        <f t="shared" si="21"/>
        <v>FY 2022-23</v>
      </c>
      <c r="F249" s="7" t="str">
        <f t="shared" si="22"/>
        <v>Q3</v>
      </c>
      <c r="G249" s="4">
        <f t="shared" si="23"/>
        <v>4</v>
      </c>
    </row>
    <row r="250" spans="1:7">
      <c r="A250" s="25">
        <v>44743</v>
      </c>
      <c r="B250" s="4">
        <f t="shared" si="18"/>
        <v>2022</v>
      </c>
      <c r="C250" s="7" t="str">
        <f t="shared" si="19"/>
        <v>July</v>
      </c>
      <c r="D250" s="4">
        <f t="shared" si="20"/>
        <v>7</v>
      </c>
      <c r="E250" s="7" t="str">
        <f t="shared" si="21"/>
        <v>FY 2022-23</v>
      </c>
      <c r="F250" s="7" t="str">
        <f t="shared" si="22"/>
        <v>Q3</v>
      </c>
      <c r="G250" s="4">
        <f t="shared" si="23"/>
        <v>4</v>
      </c>
    </row>
    <row r="251" spans="1:7">
      <c r="A251" s="26">
        <v>44743</v>
      </c>
      <c r="B251" s="4">
        <f t="shared" si="18"/>
        <v>2022</v>
      </c>
      <c r="C251" s="7" t="str">
        <f t="shared" si="19"/>
        <v>July</v>
      </c>
      <c r="D251" s="4">
        <f t="shared" si="20"/>
        <v>7</v>
      </c>
      <c r="E251" s="7" t="str">
        <f t="shared" si="21"/>
        <v>FY 2022-23</v>
      </c>
      <c r="F251" s="7" t="str">
        <f t="shared" si="22"/>
        <v>Q3</v>
      </c>
      <c r="G251" s="4">
        <f t="shared" si="23"/>
        <v>4</v>
      </c>
    </row>
    <row r="252" spans="1:7">
      <c r="A252" s="25">
        <v>44743</v>
      </c>
      <c r="B252" s="4">
        <f t="shared" si="18"/>
        <v>2022</v>
      </c>
      <c r="C252" s="7" t="str">
        <f t="shared" si="19"/>
        <v>July</v>
      </c>
      <c r="D252" s="4">
        <f t="shared" si="20"/>
        <v>7</v>
      </c>
      <c r="E252" s="7" t="str">
        <f t="shared" si="21"/>
        <v>FY 2022-23</v>
      </c>
      <c r="F252" s="7" t="str">
        <f t="shared" si="22"/>
        <v>Q3</v>
      </c>
      <c r="G252" s="4">
        <f t="shared" si="23"/>
        <v>4</v>
      </c>
    </row>
    <row r="253" spans="1:7">
      <c r="A253" s="26">
        <v>44743</v>
      </c>
      <c r="B253" s="4">
        <f t="shared" si="18"/>
        <v>2022</v>
      </c>
      <c r="C253" s="7" t="str">
        <f t="shared" si="19"/>
        <v>July</v>
      </c>
      <c r="D253" s="4">
        <f t="shared" si="20"/>
        <v>7</v>
      </c>
      <c r="E253" s="7" t="str">
        <f t="shared" si="21"/>
        <v>FY 2022-23</v>
      </c>
      <c r="F253" s="7" t="str">
        <f t="shared" si="22"/>
        <v>Q3</v>
      </c>
      <c r="G253" s="4">
        <f t="shared" si="23"/>
        <v>4</v>
      </c>
    </row>
    <row r="254" spans="1:7">
      <c r="A254" s="25">
        <v>44743</v>
      </c>
      <c r="B254" s="4">
        <f t="shared" si="18"/>
        <v>2022</v>
      </c>
      <c r="C254" s="7" t="str">
        <f t="shared" si="19"/>
        <v>July</v>
      </c>
      <c r="D254" s="4">
        <f t="shared" si="20"/>
        <v>7</v>
      </c>
      <c r="E254" s="7" t="str">
        <f t="shared" si="21"/>
        <v>FY 2022-23</v>
      </c>
      <c r="F254" s="7" t="str">
        <f t="shared" si="22"/>
        <v>Q3</v>
      </c>
      <c r="G254" s="4">
        <f t="shared" si="23"/>
        <v>4</v>
      </c>
    </row>
    <row r="255" spans="1:7">
      <c r="A255" s="26">
        <v>44743</v>
      </c>
      <c r="B255" s="4">
        <f t="shared" si="18"/>
        <v>2022</v>
      </c>
      <c r="C255" s="7" t="str">
        <f t="shared" si="19"/>
        <v>July</v>
      </c>
      <c r="D255" s="4">
        <f t="shared" si="20"/>
        <v>7</v>
      </c>
      <c r="E255" s="7" t="str">
        <f t="shared" si="21"/>
        <v>FY 2022-23</v>
      </c>
      <c r="F255" s="7" t="str">
        <f t="shared" si="22"/>
        <v>Q3</v>
      </c>
      <c r="G255" s="4">
        <f t="shared" si="23"/>
        <v>4</v>
      </c>
    </row>
    <row r="256" spans="1:7">
      <c r="A256" s="25">
        <v>44743</v>
      </c>
      <c r="B256" s="4">
        <f t="shared" si="18"/>
        <v>2022</v>
      </c>
      <c r="C256" s="7" t="str">
        <f t="shared" si="19"/>
        <v>July</v>
      </c>
      <c r="D256" s="4">
        <f t="shared" si="20"/>
        <v>7</v>
      </c>
      <c r="E256" s="7" t="str">
        <f t="shared" si="21"/>
        <v>FY 2022-23</v>
      </c>
      <c r="F256" s="7" t="str">
        <f t="shared" si="22"/>
        <v>Q3</v>
      </c>
      <c r="G256" s="4">
        <f t="shared" si="23"/>
        <v>4</v>
      </c>
    </row>
    <row r="257" spans="1:7">
      <c r="A257" s="26">
        <v>44743</v>
      </c>
      <c r="B257" s="4">
        <f t="shared" si="18"/>
        <v>2022</v>
      </c>
      <c r="C257" s="7" t="str">
        <f t="shared" si="19"/>
        <v>July</v>
      </c>
      <c r="D257" s="4">
        <f t="shared" si="20"/>
        <v>7</v>
      </c>
      <c r="E257" s="7" t="str">
        <f t="shared" si="21"/>
        <v>FY 2022-23</v>
      </c>
      <c r="F257" s="7" t="str">
        <f t="shared" si="22"/>
        <v>Q3</v>
      </c>
      <c r="G257" s="4">
        <f t="shared" si="23"/>
        <v>4</v>
      </c>
    </row>
    <row r="258" spans="1:7">
      <c r="A258" s="25">
        <v>44743</v>
      </c>
      <c r="B258" s="4">
        <f t="shared" si="18"/>
        <v>2022</v>
      </c>
      <c r="C258" s="7" t="str">
        <f t="shared" si="19"/>
        <v>July</v>
      </c>
      <c r="D258" s="4">
        <f t="shared" si="20"/>
        <v>7</v>
      </c>
      <c r="E258" s="7" t="str">
        <f t="shared" si="21"/>
        <v>FY 2022-23</v>
      </c>
      <c r="F258" s="7" t="str">
        <f t="shared" si="22"/>
        <v>Q3</v>
      </c>
      <c r="G258" s="4">
        <f t="shared" si="23"/>
        <v>4</v>
      </c>
    </row>
    <row r="259" spans="1:7">
      <c r="A259" s="26">
        <v>44743</v>
      </c>
      <c r="B259" s="4">
        <f t="shared" ref="B259:B322" si="24">YEAR(A259)</f>
        <v>2022</v>
      </c>
      <c r="C259" s="7" t="str">
        <f t="shared" ref="C259:C322" si="25">TEXT(A259,"mmmm")</f>
        <v>July</v>
      </c>
      <c r="D259" s="4">
        <f t="shared" ref="D259:D322" si="26">MONTH(A259)</f>
        <v>7</v>
      </c>
      <c r="E259" s="7" t="str">
        <f t="shared" ref="E259:E322" si="27">IF(MONTH(A259)&gt;3, "FY " &amp; YEAR(A259) &amp; "-" &amp; RIGHT(YEAR(A259)+1, 2), "FY " &amp; YEAR(A259)-1 &amp; "-" &amp; RIGHT(YEAR(A259), 2))</f>
        <v>FY 2022-23</v>
      </c>
      <c r="F259" s="7" t="str">
        <f t="shared" ref="F259:F322" si="28">"Q" &amp; ROUNDUP(MONTH(A259)/3,0)</f>
        <v>Q3</v>
      </c>
      <c r="G259" s="4">
        <f t="shared" ref="G259:G322" si="29">IF(MONTH(A259)&gt;=4, MONTH(A259)-3, MONTH(A259)+9)</f>
        <v>4</v>
      </c>
    </row>
    <row r="260" spans="1:7">
      <c r="A260" s="25">
        <v>44743</v>
      </c>
      <c r="B260" s="4">
        <f t="shared" si="24"/>
        <v>2022</v>
      </c>
      <c r="C260" s="7" t="str">
        <f t="shared" si="25"/>
        <v>July</v>
      </c>
      <c r="D260" s="4">
        <f t="shared" si="26"/>
        <v>7</v>
      </c>
      <c r="E260" s="7" t="str">
        <f t="shared" si="27"/>
        <v>FY 2022-23</v>
      </c>
      <c r="F260" s="7" t="str">
        <f t="shared" si="28"/>
        <v>Q3</v>
      </c>
      <c r="G260" s="4">
        <f t="shared" si="29"/>
        <v>4</v>
      </c>
    </row>
    <row r="261" spans="1:7">
      <c r="A261" s="26">
        <v>44743</v>
      </c>
      <c r="B261" s="4">
        <f t="shared" si="24"/>
        <v>2022</v>
      </c>
      <c r="C261" s="7" t="str">
        <f t="shared" si="25"/>
        <v>July</v>
      </c>
      <c r="D261" s="4">
        <f t="shared" si="26"/>
        <v>7</v>
      </c>
      <c r="E261" s="7" t="str">
        <f t="shared" si="27"/>
        <v>FY 2022-23</v>
      </c>
      <c r="F261" s="7" t="str">
        <f t="shared" si="28"/>
        <v>Q3</v>
      </c>
      <c r="G261" s="4">
        <f t="shared" si="29"/>
        <v>4</v>
      </c>
    </row>
    <row r="262" spans="1:7">
      <c r="A262" s="25">
        <v>44743</v>
      </c>
      <c r="B262" s="4">
        <f t="shared" si="24"/>
        <v>2022</v>
      </c>
      <c r="C262" s="7" t="str">
        <f t="shared" si="25"/>
        <v>July</v>
      </c>
      <c r="D262" s="4">
        <f t="shared" si="26"/>
        <v>7</v>
      </c>
      <c r="E262" s="7" t="str">
        <f t="shared" si="27"/>
        <v>FY 2022-23</v>
      </c>
      <c r="F262" s="7" t="str">
        <f t="shared" si="28"/>
        <v>Q3</v>
      </c>
      <c r="G262" s="4">
        <f t="shared" si="29"/>
        <v>4</v>
      </c>
    </row>
    <row r="263" spans="1:7">
      <c r="A263" s="26">
        <v>44743</v>
      </c>
      <c r="B263" s="4">
        <f t="shared" si="24"/>
        <v>2022</v>
      </c>
      <c r="C263" s="7" t="str">
        <f t="shared" si="25"/>
        <v>July</v>
      </c>
      <c r="D263" s="4">
        <f t="shared" si="26"/>
        <v>7</v>
      </c>
      <c r="E263" s="7" t="str">
        <f t="shared" si="27"/>
        <v>FY 2022-23</v>
      </c>
      <c r="F263" s="7" t="str">
        <f t="shared" si="28"/>
        <v>Q3</v>
      </c>
      <c r="G263" s="4">
        <f t="shared" si="29"/>
        <v>4</v>
      </c>
    </row>
    <row r="264" spans="1:7">
      <c r="A264" s="25">
        <v>44743</v>
      </c>
      <c r="B264" s="4">
        <f t="shared" si="24"/>
        <v>2022</v>
      </c>
      <c r="C264" s="7" t="str">
        <f t="shared" si="25"/>
        <v>July</v>
      </c>
      <c r="D264" s="4">
        <f t="shared" si="26"/>
        <v>7</v>
      </c>
      <c r="E264" s="7" t="str">
        <f t="shared" si="27"/>
        <v>FY 2022-23</v>
      </c>
      <c r="F264" s="7" t="str">
        <f t="shared" si="28"/>
        <v>Q3</v>
      </c>
      <c r="G264" s="4">
        <f t="shared" si="29"/>
        <v>4</v>
      </c>
    </row>
    <row r="265" spans="1:7">
      <c r="A265" s="26">
        <v>44743</v>
      </c>
      <c r="B265" s="4">
        <f t="shared" si="24"/>
        <v>2022</v>
      </c>
      <c r="C265" s="7" t="str">
        <f t="shared" si="25"/>
        <v>July</v>
      </c>
      <c r="D265" s="4">
        <f t="shared" si="26"/>
        <v>7</v>
      </c>
      <c r="E265" s="7" t="str">
        <f t="shared" si="27"/>
        <v>FY 2022-23</v>
      </c>
      <c r="F265" s="7" t="str">
        <f t="shared" si="28"/>
        <v>Q3</v>
      </c>
      <c r="G265" s="4">
        <f t="shared" si="29"/>
        <v>4</v>
      </c>
    </row>
    <row r="266" spans="1:7">
      <c r="A266" s="25">
        <v>44743</v>
      </c>
      <c r="B266" s="4">
        <f t="shared" si="24"/>
        <v>2022</v>
      </c>
      <c r="C266" s="7" t="str">
        <f t="shared" si="25"/>
        <v>July</v>
      </c>
      <c r="D266" s="4">
        <f t="shared" si="26"/>
        <v>7</v>
      </c>
      <c r="E266" s="7" t="str">
        <f t="shared" si="27"/>
        <v>FY 2022-23</v>
      </c>
      <c r="F266" s="7" t="str">
        <f t="shared" si="28"/>
        <v>Q3</v>
      </c>
      <c r="G266" s="4">
        <f t="shared" si="29"/>
        <v>4</v>
      </c>
    </row>
    <row r="267" spans="1:7">
      <c r="A267" s="26">
        <v>44743</v>
      </c>
      <c r="B267" s="4">
        <f t="shared" si="24"/>
        <v>2022</v>
      </c>
      <c r="C267" s="7" t="str">
        <f t="shared" si="25"/>
        <v>July</v>
      </c>
      <c r="D267" s="4">
        <f t="shared" si="26"/>
        <v>7</v>
      </c>
      <c r="E267" s="7" t="str">
        <f t="shared" si="27"/>
        <v>FY 2022-23</v>
      </c>
      <c r="F267" s="7" t="str">
        <f t="shared" si="28"/>
        <v>Q3</v>
      </c>
      <c r="G267" s="4">
        <f t="shared" si="29"/>
        <v>4</v>
      </c>
    </row>
    <row r="268" spans="1:7">
      <c r="A268" s="25">
        <v>44743</v>
      </c>
      <c r="B268" s="4">
        <f t="shared" si="24"/>
        <v>2022</v>
      </c>
      <c r="C268" s="7" t="str">
        <f t="shared" si="25"/>
        <v>July</v>
      </c>
      <c r="D268" s="4">
        <f t="shared" si="26"/>
        <v>7</v>
      </c>
      <c r="E268" s="7" t="str">
        <f t="shared" si="27"/>
        <v>FY 2022-23</v>
      </c>
      <c r="F268" s="7" t="str">
        <f t="shared" si="28"/>
        <v>Q3</v>
      </c>
      <c r="G268" s="4">
        <f t="shared" si="29"/>
        <v>4</v>
      </c>
    </row>
    <row r="269" spans="1:7">
      <c r="A269" s="26">
        <v>44743</v>
      </c>
      <c r="B269" s="4">
        <f t="shared" si="24"/>
        <v>2022</v>
      </c>
      <c r="C269" s="7" t="str">
        <f t="shared" si="25"/>
        <v>July</v>
      </c>
      <c r="D269" s="4">
        <f t="shared" si="26"/>
        <v>7</v>
      </c>
      <c r="E269" s="7" t="str">
        <f t="shared" si="27"/>
        <v>FY 2022-23</v>
      </c>
      <c r="F269" s="7" t="str">
        <f t="shared" si="28"/>
        <v>Q3</v>
      </c>
      <c r="G269" s="4">
        <f t="shared" si="29"/>
        <v>4</v>
      </c>
    </row>
    <row r="270" spans="1:7">
      <c r="A270" s="25">
        <v>44743</v>
      </c>
      <c r="B270" s="4">
        <f t="shared" si="24"/>
        <v>2022</v>
      </c>
      <c r="C270" s="7" t="str">
        <f t="shared" si="25"/>
        <v>July</v>
      </c>
      <c r="D270" s="4">
        <f t="shared" si="26"/>
        <v>7</v>
      </c>
      <c r="E270" s="7" t="str">
        <f t="shared" si="27"/>
        <v>FY 2022-23</v>
      </c>
      <c r="F270" s="7" t="str">
        <f t="shared" si="28"/>
        <v>Q3</v>
      </c>
      <c r="G270" s="4">
        <f t="shared" si="29"/>
        <v>4</v>
      </c>
    </row>
    <row r="271" spans="1:7">
      <c r="A271" s="26">
        <v>44743</v>
      </c>
      <c r="B271" s="4">
        <f t="shared" si="24"/>
        <v>2022</v>
      </c>
      <c r="C271" s="7" t="str">
        <f t="shared" si="25"/>
        <v>July</v>
      </c>
      <c r="D271" s="4">
        <f t="shared" si="26"/>
        <v>7</v>
      </c>
      <c r="E271" s="7" t="str">
        <f t="shared" si="27"/>
        <v>FY 2022-23</v>
      </c>
      <c r="F271" s="7" t="str">
        <f t="shared" si="28"/>
        <v>Q3</v>
      </c>
      <c r="G271" s="4">
        <f t="shared" si="29"/>
        <v>4</v>
      </c>
    </row>
    <row r="272" spans="1:7">
      <c r="A272" s="25">
        <v>44743</v>
      </c>
      <c r="B272" s="4">
        <f t="shared" si="24"/>
        <v>2022</v>
      </c>
      <c r="C272" s="7" t="str">
        <f t="shared" si="25"/>
        <v>July</v>
      </c>
      <c r="D272" s="4">
        <f t="shared" si="26"/>
        <v>7</v>
      </c>
      <c r="E272" s="7" t="str">
        <f t="shared" si="27"/>
        <v>FY 2022-23</v>
      </c>
      <c r="F272" s="7" t="str">
        <f t="shared" si="28"/>
        <v>Q3</v>
      </c>
      <c r="G272" s="4">
        <f t="shared" si="29"/>
        <v>4</v>
      </c>
    </row>
    <row r="273" spans="1:7">
      <c r="A273" s="26">
        <v>44743</v>
      </c>
      <c r="B273" s="4">
        <f t="shared" si="24"/>
        <v>2022</v>
      </c>
      <c r="C273" s="7" t="str">
        <f t="shared" si="25"/>
        <v>July</v>
      </c>
      <c r="D273" s="4">
        <f t="shared" si="26"/>
        <v>7</v>
      </c>
      <c r="E273" s="7" t="str">
        <f t="shared" si="27"/>
        <v>FY 2022-23</v>
      </c>
      <c r="F273" s="7" t="str">
        <f t="shared" si="28"/>
        <v>Q3</v>
      </c>
      <c r="G273" s="4">
        <f t="shared" si="29"/>
        <v>4</v>
      </c>
    </row>
    <row r="274" spans="1:7">
      <c r="A274" s="25">
        <v>44743</v>
      </c>
      <c r="B274" s="4">
        <f t="shared" si="24"/>
        <v>2022</v>
      </c>
      <c r="C274" s="7" t="str">
        <f t="shared" si="25"/>
        <v>July</v>
      </c>
      <c r="D274" s="4">
        <f t="shared" si="26"/>
        <v>7</v>
      </c>
      <c r="E274" s="7" t="str">
        <f t="shared" si="27"/>
        <v>FY 2022-23</v>
      </c>
      <c r="F274" s="7" t="str">
        <f t="shared" si="28"/>
        <v>Q3</v>
      </c>
      <c r="G274" s="4">
        <f t="shared" si="29"/>
        <v>4</v>
      </c>
    </row>
    <row r="275" spans="1:7">
      <c r="A275" s="26">
        <v>44743</v>
      </c>
      <c r="B275" s="4">
        <f t="shared" si="24"/>
        <v>2022</v>
      </c>
      <c r="C275" s="7" t="str">
        <f t="shared" si="25"/>
        <v>July</v>
      </c>
      <c r="D275" s="4">
        <f t="shared" si="26"/>
        <v>7</v>
      </c>
      <c r="E275" s="7" t="str">
        <f t="shared" si="27"/>
        <v>FY 2022-23</v>
      </c>
      <c r="F275" s="7" t="str">
        <f t="shared" si="28"/>
        <v>Q3</v>
      </c>
      <c r="G275" s="4">
        <f t="shared" si="29"/>
        <v>4</v>
      </c>
    </row>
    <row r="276" spans="1:7">
      <c r="A276" s="25">
        <v>44743</v>
      </c>
      <c r="B276" s="4">
        <f t="shared" si="24"/>
        <v>2022</v>
      </c>
      <c r="C276" s="7" t="str">
        <f t="shared" si="25"/>
        <v>July</v>
      </c>
      <c r="D276" s="4">
        <f t="shared" si="26"/>
        <v>7</v>
      </c>
      <c r="E276" s="7" t="str">
        <f t="shared" si="27"/>
        <v>FY 2022-23</v>
      </c>
      <c r="F276" s="7" t="str">
        <f t="shared" si="28"/>
        <v>Q3</v>
      </c>
      <c r="G276" s="4">
        <f t="shared" si="29"/>
        <v>4</v>
      </c>
    </row>
    <row r="277" spans="1:7">
      <c r="A277" s="26">
        <v>44743</v>
      </c>
      <c r="B277" s="4">
        <f t="shared" si="24"/>
        <v>2022</v>
      </c>
      <c r="C277" s="7" t="str">
        <f t="shared" si="25"/>
        <v>July</v>
      </c>
      <c r="D277" s="4">
        <f t="shared" si="26"/>
        <v>7</v>
      </c>
      <c r="E277" s="7" t="str">
        <f t="shared" si="27"/>
        <v>FY 2022-23</v>
      </c>
      <c r="F277" s="7" t="str">
        <f t="shared" si="28"/>
        <v>Q3</v>
      </c>
      <c r="G277" s="4">
        <f t="shared" si="29"/>
        <v>4</v>
      </c>
    </row>
    <row r="278" spans="1:7">
      <c r="A278" s="25">
        <v>44743</v>
      </c>
      <c r="B278" s="4">
        <f t="shared" si="24"/>
        <v>2022</v>
      </c>
      <c r="C278" s="7" t="str">
        <f t="shared" si="25"/>
        <v>July</v>
      </c>
      <c r="D278" s="4">
        <f t="shared" si="26"/>
        <v>7</v>
      </c>
      <c r="E278" s="7" t="str">
        <f t="shared" si="27"/>
        <v>FY 2022-23</v>
      </c>
      <c r="F278" s="7" t="str">
        <f t="shared" si="28"/>
        <v>Q3</v>
      </c>
      <c r="G278" s="4">
        <f t="shared" si="29"/>
        <v>4</v>
      </c>
    </row>
    <row r="279" spans="1:7">
      <c r="A279" s="26">
        <v>44743</v>
      </c>
      <c r="B279" s="4">
        <f t="shared" si="24"/>
        <v>2022</v>
      </c>
      <c r="C279" s="7" t="str">
        <f t="shared" si="25"/>
        <v>July</v>
      </c>
      <c r="D279" s="4">
        <f t="shared" si="26"/>
        <v>7</v>
      </c>
      <c r="E279" s="7" t="str">
        <f t="shared" si="27"/>
        <v>FY 2022-23</v>
      </c>
      <c r="F279" s="7" t="str">
        <f t="shared" si="28"/>
        <v>Q3</v>
      </c>
      <c r="G279" s="4">
        <f t="shared" si="29"/>
        <v>4</v>
      </c>
    </row>
    <row r="280" spans="1:7">
      <c r="A280" s="25">
        <v>44743</v>
      </c>
      <c r="B280" s="4">
        <f t="shared" si="24"/>
        <v>2022</v>
      </c>
      <c r="C280" s="7" t="str">
        <f t="shared" si="25"/>
        <v>July</v>
      </c>
      <c r="D280" s="4">
        <f t="shared" si="26"/>
        <v>7</v>
      </c>
      <c r="E280" s="7" t="str">
        <f t="shared" si="27"/>
        <v>FY 2022-23</v>
      </c>
      <c r="F280" s="7" t="str">
        <f t="shared" si="28"/>
        <v>Q3</v>
      </c>
      <c r="G280" s="4">
        <f t="shared" si="29"/>
        <v>4</v>
      </c>
    </row>
    <row r="281" spans="1:7">
      <c r="A281" s="26">
        <v>44743</v>
      </c>
      <c r="B281" s="4">
        <f t="shared" si="24"/>
        <v>2022</v>
      </c>
      <c r="C281" s="7" t="str">
        <f t="shared" si="25"/>
        <v>July</v>
      </c>
      <c r="D281" s="4">
        <f t="shared" si="26"/>
        <v>7</v>
      </c>
      <c r="E281" s="7" t="str">
        <f t="shared" si="27"/>
        <v>FY 2022-23</v>
      </c>
      <c r="F281" s="7" t="str">
        <f t="shared" si="28"/>
        <v>Q3</v>
      </c>
      <c r="G281" s="4">
        <f t="shared" si="29"/>
        <v>4</v>
      </c>
    </row>
    <row r="282" spans="1:7">
      <c r="A282" s="25">
        <v>44743</v>
      </c>
      <c r="B282" s="4">
        <f t="shared" si="24"/>
        <v>2022</v>
      </c>
      <c r="C282" s="7" t="str">
        <f t="shared" si="25"/>
        <v>July</v>
      </c>
      <c r="D282" s="4">
        <f t="shared" si="26"/>
        <v>7</v>
      </c>
      <c r="E282" s="7" t="str">
        <f t="shared" si="27"/>
        <v>FY 2022-23</v>
      </c>
      <c r="F282" s="7" t="str">
        <f t="shared" si="28"/>
        <v>Q3</v>
      </c>
      <c r="G282" s="4">
        <f t="shared" si="29"/>
        <v>4</v>
      </c>
    </row>
    <row r="283" spans="1:7">
      <c r="A283" s="26">
        <v>44743</v>
      </c>
      <c r="B283" s="4">
        <f t="shared" si="24"/>
        <v>2022</v>
      </c>
      <c r="C283" s="7" t="str">
        <f t="shared" si="25"/>
        <v>July</v>
      </c>
      <c r="D283" s="4">
        <f t="shared" si="26"/>
        <v>7</v>
      </c>
      <c r="E283" s="7" t="str">
        <f t="shared" si="27"/>
        <v>FY 2022-23</v>
      </c>
      <c r="F283" s="7" t="str">
        <f t="shared" si="28"/>
        <v>Q3</v>
      </c>
      <c r="G283" s="4">
        <f t="shared" si="29"/>
        <v>4</v>
      </c>
    </row>
    <row r="284" spans="1:7">
      <c r="A284" s="25">
        <v>44743</v>
      </c>
      <c r="B284" s="4">
        <f t="shared" si="24"/>
        <v>2022</v>
      </c>
      <c r="C284" s="7" t="str">
        <f t="shared" si="25"/>
        <v>July</v>
      </c>
      <c r="D284" s="4">
        <f t="shared" si="26"/>
        <v>7</v>
      </c>
      <c r="E284" s="7" t="str">
        <f t="shared" si="27"/>
        <v>FY 2022-23</v>
      </c>
      <c r="F284" s="7" t="str">
        <f t="shared" si="28"/>
        <v>Q3</v>
      </c>
      <c r="G284" s="4">
        <f t="shared" si="29"/>
        <v>4</v>
      </c>
    </row>
    <row r="285" spans="1:7">
      <c r="A285" s="26">
        <v>44743</v>
      </c>
      <c r="B285" s="4">
        <f t="shared" si="24"/>
        <v>2022</v>
      </c>
      <c r="C285" s="7" t="str">
        <f t="shared" si="25"/>
        <v>July</v>
      </c>
      <c r="D285" s="4">
        <f t="shared" si="26"/>
        <v>7</v>
      </c>
      <c r="E285" s="7" t="str">
        <f t="shared" si="27"/>
        <v>FY 2022-23</v>
      </c>
      <c r="F285" s="7" t="str">
        <f t="shared" si="28"/>
        <v>Q3</v>
      </c>
      <c r="G285" s="4">
        <f t="shared" si="29"/>
        <v>4</v>
      </c>
    </row>
    <row r="286" spans="1:7">
      <c r="A286" s="25">
        <v>44743</v>
      </c>
      <c r="B286" s="4">
        <f t="shared" si="24"/>
        <v>2022</v>
      </c>
      <c r="C286" s="7" t="str">
        <f t="shared" si="25"/>
        <v>July</v>
      </c>
      <c r="D286" s="4">
        <f t="shared" si="26"/>
        <v>7</v>
      </c>
      <c r="E286" s="7" t="str">
        <f t="shared" si="27"/>
        <v>FY 2022-23</v>
      </c>
      <c r="F286" s="7" t="str">
        <f t="shared" si="28"/>
        <v>Q3</v>
      </c>
      <c r="G286" s="4">
        <f t="shared" si="29"/>
        <v>4</v>
      </c>
    </row>
    <row r="287" spans="1:7">
      <c r="A287" s="26">
        <v>44743</v>
      </c>
      <c r="B287" s="4">
        <f t="shared" si="24"/>
        <v>2022</v>
      </c>
      <c r="C287" s="7" t="str">
        <f t="shared" si="25"/>
        <v>July</v>
      </c>
      <c r="D287" s="4">
        <f t="shared" si="26"/>
        <v>7</v>
      </c>
      <c r="E287" s="7" t="str">
        <f t="shared" si="27"/>
        <v>FY 2022-23</v>
      </c>
      <c r="F287" s="7" t="str">
        <f t="shared" si="28"/>
        <v>Q3</v>
      </c>
      <c r="G287" s="4">
        <f t="shared" si="29"/>
        <v>4</v>
      </c>
    </row>
    <row r="288" spans="1:7">
      <c r="A288" s="25">
        <v>44743</v>
      </c>
      <c r="B288" s="4">
        <f t="shared" si="24"/>
        <v>2022</v>
      </c>
      <c r="C288" s="7" t="str">
        <f t="shared" si="25"/>
        <v>July</v>
      </c>
      <c r="D288" s="4">
        <f t="shared" si="26"/>
        <v>7</v>
      </c>
      <c r="E288" s="7" t="str">
        <f t="shared" si="27"/>
        <v>FY 2022-23</v>
      </c>
      <c r="F288" s="7" t="str">
        <f t="shared" si="28"/>
        <v>Q3</v>
      </c>
      <c r="G288" s="4">
        <f t="shared" si="29"/>
        <v>4</v>
      </c>
    </row>
    <row r="289" spans="1:7">
      <c r="A289" s="26">
        <v>44743</v>
      </c>
      <c r="B289" s="4">
        <f t="shared" si="24"/>
        <v>2022</v>
      </c>
      <c r="C289" s="7" t="str">
        <f t="shared" si="25"/>
        <v>July</v>
      </c>
      <c r="D289" s="4">
        <f t="shared" si="26"/>
        <v>7</v>
      </c>
      <c r="E289" s="7" t="str">
        <f t="shared" si="27"/>
        <v>FY 2022-23</v>
      </c>
      <c r="F289" s="7" t="str">
        <f t="shared" si="28"/>
        <v>Q3</v>
      </c>
      <c r="G289" s="4">
        <f t="shared" si="29"/>
        <v>4</v>
      </c>
    </row>
    <row r="290" spans="1:7">
      <c r="A290" s="25">
        <v>44743</v>
      </c>
      <c r="B290" s="4">
        <f t="shared" si="24"/>
        <v>2022</v>
      </c>
      <c r="C290" s="7" t="str">
        <f t="shared" si="25"/>
        <v>July</v>
      </c>
      <c r="D290" s="4">
        <f t="shared" si="26"/>
        <v>7</v>
      </c>
      <c r="E290" s="7" t="str">
        <f t="shared" si="27"/>
        <v>FY 2022-23</v>
      </c>
      <c r="F290" s="7" t="str">
        <f t="shared" si="28"/>
        <v>Q3</v>
      </c>
      <c r="G290" s="4">
        <f t="shared" si="29"/>
        <v>4</v>
      </c>
    </row>
    <row r="291" spans="1:7">
      <c r="A291" s="26">
        <v>44743</v>
      </c>
      <c r="B291" s="4">
        <f t="shared" si="24"/>
        <v>2022</v>
      </c>
      <c r="C291" s="7" t="str">
        <f t="shared" si="25"/>
        <v>July</v>
      </c>
      <c r="D291" s="4">
        <f t="shared" si="26"/>
        <v>7</v>
      </c>
      <c r="E291" s="7" t="str">
        <f t="shared" si="27"/>
        <v>FY 2022-23</v>
      </c>
      <c r="F291" s="7" t="str">
        <f t="shared" si="28"/>
        <v>Q3</v>
      </c>
      <c r="G291" s="4">
        <f t="shared" si="29"/>
        <v>4</v>
      </c>
    </row>
    <row r="292" spans="1:7">
      <c r="A292" s="25">
        <v>44774</v>
      </c>
      <c r="B292" s="4">
        <f t="shared" si="24"/>
        <v>2022</v>
      </c>
      <c r="C292" s="7" t="str">
        <f t="shared" si="25"/>
        <v>August</v>
      </c>
      <c r="D292" s="4">
        <f t="shared" si="26"/>
        <v>8</v>
      </c>
      <c r="E292" s="7" t="str">
        <f t="shared" si="27"/>
        <v>FY 2022-23</v>
      </c>
      <c r="F292" s="7" t="str">
        <f t="shared" si="28"/>
        <v>Q3</v>
      </c>
      <c r="G292" s="4">
        <f t="shared" si="29"/>
        <v>5</v>
      </c>
    </row>
    <row r="293" spans="1:7">
      <c r="A293" s="26">
        <v>44774</v>
      </c>
      <c r="B293" s="4">
        <f t="shared" si="24"/>
        <v>2022</v>
      </c>
      <c r="C293" s="7" t="str">
        <f t="shared" si="25"/>
        <v>August</v>
      </c>
      <c r="D293" s="4">
        <f t="shared" si="26"/>
        <v>8</v>
      </c>
      <c r="E293" s="7" t="str">
        <f t="shared" si="27"/>
        <v>FY 2022-23</v>
      </c>
      <c r="F293" s="7" t="str">
        <f t="shared" si="28"/>
        <v>Q3</v>
      </c>
      <c r="G293" s="4">
        <f t="shared" si="29"/>
        <v>5</v>
      </c>
    </row>
    <row r="294" spans="1:7">
      <c r="A294" s="25">
        <v>44774</v>
      </c>
      <c r="B294" s="4">
        <f t="shared" si="24"/>
        <v>2022</v>
      </c>
      <c r="C294" s="7" t="str">
        <f t="shared" si="25"/>
        <v>August</v>
      </c>
      <c r="D294" s="4">
        <f t="shared" si="26"/>
        <v>8</v>
      </c>
      <c r="E294" s="7" t="str">
        <f t="shared" si="27"/>
        <v>FY 2022-23</v>
      </c>
      <c r="F294" s="7" t="str">
        <f t="shared" si="28"/>
        <v>Q3</v>
      </c>
      <c r="G294" s="4">
        <f t="shared" si="29"/>
        <v>5</v>
      </c>
    </row>
    <row r="295" spans="1:7">
      <c r="A295" s="26">
        <v>44774</v>
      </c>
      <c r="B295" s="4">
        <f t="shared" si="24"/>
        <v>2022</v>
      </c>
      <c r="C295" s="7" t="str">
        <f t="shared" si="25"/>
        <v>August</v>
      </c>
      <c r="D295" s="4">
        <f t="shared" si="26"/>
        <v>8</v>
      </c>
      <c r="E295" s="7" t="str">
        <f t="shared" si="27"/>
        <v>FY 2022-23</v>
      </c>
      <c r="F295" s="7" t="str">
        <f t="shared" si="28"/>
        <v>Q3</v>
      </c>
      <c r="G295" s="4">
        <f t="shared" si="29"/>
        <v>5</v>
      </c>
    </row>
    <row r="296" spans="1:7">
      <c r="A296" s="25">
        <v>44774</v>
      </c>
      <c r="B296" s="4">
        <f t="shared" si="24"/>
        <v>2022</v>
      </c>
      <c r="C296" s="7" t="str">
        <f t="shared" si="25"/>
        <v>August</v>
      </c>
      <c r="D296" s="4">
        <f t="shared" si="26"/>
        <v>8</v>
      </c>
      <c r="E296" s="7" t="str">
        <f t="shared" si="27"/>
        <v>FY 2022-23</v>
      </c>
      <c r="F296" s="7" t="str">
        <f t="shared" si="28"/>
        <v>Q3</v>
      </c>
      <c r="G296" s="4">
        <f t="shared" si="29"/>
        <v>5</v>
      </c>
    </row>
    <row r="297" spans="1:7">
      <c r="A297" s="26">
        <v>44774</v>
      </c>
      <c r="B297" s="4">
        <f t="shared" si="24"/>
        <v>2022</v>
      </c>
      <c r="C297" s="7" t="str">
        <f t="shared" si="25"/>
        <v>August</v>
      </c>
      <c r="D297" s="4">
        <f t="shared" si="26"/>
        <v>8</v>
      </c>
      <c r="E297" s="7" t="str">
        <f t="shared" si="27"/>
        <v>FY 2022-23</v>
      </c>
      <c r="F297" s="7" t="str">
        <f t="shared" si="28"/>
        <v>Q3</v>
      </c>
      <c r="G297" s="4">
        <f t="shared" si="29"/>
        <v>5</v>
      </c>
    </row>
    <row r="298" spans="1:7">
      <c r="A298" s="25">
        <v>44774</v>
      </c>
      <c r="B298" s="4">
        <f t="shared" si="24"/>
        <v>2022</v>
      </c>
      <c r="C298" s="7" t="str">
        <f t="shared" si="25"/>
        <v>August</v>
      </c>
      <c r="D298" s="4">
        <f t="shared" si="26"/>
        <v>8</v>
      </c>
      <c r="E298" s="7" t="str">
        <f t="shared" si="27"/>
        <v>FY 2022-23</v>
      </c>
      <c r="F298" s="7" t="str">
        <f t="shared" si="28"/>
        <v>Q3</v>
      </c>
      <c r="G298" s="4">
        <f t="shared" si="29"/>
        <v>5</v>
      </c>
    </row>
    <row r="299" spans="1:7">
      <c r="A299" s="26">
        <v>44774</v>
      </c>
      <c r="B299" s="4">
        <f t="shared" si="24"/>
        <v>2022</v>
      </c>
      <c r="C299" s="7" t="str">
        <f t="shared" si="25"/>
        <v>August</v>
      </c>
      <c r="D299" s="4">
        <f t="shared" si="26"/>
        <v>8</v>
      </c>
      <c r="E299" s="7" t="str">
        <f t="shared" si="27"/>
        <v>FY 2022-23</v>
      </c>
      <c r="F299" s="7" t="str">
        <f t="shared" si="28"/>
        <v>Q3</v>
      </c>
      <c r="G299" s="4">
        <f t="shared" si="29"/>
        <v>5</v>
      </c>
    </row>
    <row r="300" spans="1:7">
      <c r="A300" s="25">
        <v>44774</v>
      </c>
      <c r="B300" s="4">
        <f t="shared" si="24"/>
        <v>2022</v>
      </c>
      <c r="C300" s="7" t="str">
        <f t="shared" si="25"/>
        <v>August</v>
      </c>
      <c r="D300" s="4">
        <f t="shared" si="26"/>
        <v>8</v>
      </c>
      <c r="E300" s="7" t="str">
        <f t="shared" si="27"/>
        <v>FY 2022-23</v>
      </c>
      <c r="F300" s="7" t="str">
        <f t="shared" si="28"/>
        <v>Q3</v>
      </c>
      <c r="G300" s="4">
        <f t="shared" si="29"/>
        <v>5</v>
      </c>
    </row>
    <row r="301" spans="1:7">
      <c r="A301" s="26">
        <v>44774</v>
      </c>
      <c r="B301" s="4">
        <f t="shared" si="24"/>
        <v>2022</v>
      </c>
      <c r="C301" s="7" t="str">
        <f t="shared" si="25"/>
        <v>August</v>
      </c>
      <c r="D301" s="4">
        <f t="shared" si="26"/>
        <v>8</v>
      </c>
      <c r="E301" s="7" t="str">
        <f t="shared" si="27"/>
        <v>FY 2022-23</v>
      </c>
      <c r="F301" s="7" t="str">
        <f t="shared" si="28"/>
        <v>Q3</v>
      </c>
      <c r="G301" s="4">
        <f t="shared" si="29"/>
        <v>5</v>
      </c>
    </row>
    <row r="302" spans="1:7">
      <c r="A302" s="25">
        <v>44774</v>
      </c>
      <c r="B302" s="4">
        <f t="shared" si="24"/>
        <v>2022</v>
      </c>
      <c r="C302" s="7" t="str">
        <f t="shared" si="25"/>
        <v>August</v>
      </c>
      <c r="D302" s="4">
        <f t="shared" si="26"/>
        <v>8</v>
      </c>
      <c r="E302" s="7" t="str">
        <f t="shared" si="27"/>
        <v>FY 2022-23</v>
      </c>
      <c r="F302" s="7" t="str">
        <f t="shared" si="28"/>
        <v>Q3</v>
      </c>
      <c r="G302" s="4">
        <f t="shared" si="29"/>
        <v>5</v>
      </c>
    </row>
    <row r="303" spans="1:7">
      <c r="A303" s="26">
        <v>44774</v>
      </c>
      <c r="B303" s="4">
        <f t="shared" si="24"/>
        <v>2022</v>
      </c>
      <c r="C303" s="7" t="str">
        <f t="shared" si="25"/>
        <v>August</v>
      </c>
      <c r="D303" s="4">
        <f t="shared" si="26"/>
        <v>8</v>
      </c>
      <c r="E303" s="7" t="str">
        <f t="shared" si="27"/>
        <v>FY 2022-23</v>
      </c>
      <c r="F303" s="7" t="str">
        <f t="shared" si="28"/>
        <v>Q3</v>
      </c>
      <c r="G303" s="4">
        <f t="shared" si="29"/>
        <v>5</v>
      </c>
    </row>
    <row r="304" spans="1:7">
      <c r="A304" s="25">
        <v>44774</v>
      </c>
      <c r="B304" s="4">
        <f t="shared" si="24"/>
        <v>2022</v>
      </c>
      <c r="C304" s="7" t="str">
        <f t="shared" si="25"/>
        <v>August</v>
      </c>
      <c r="D304" s="4">
        <f t="shared" si="26"/>
        <v>8</v>
      </c>
      <c r="E304" s="7" t="str">
        <f t="shared" si="27"/>
        <v>FY 2022-23</v>
      </c>
      <c r="F304" s="7" t="str">
        <f t="shared" si="28"/>
        <v>Q3</v>
      </c>
      <c r="G304" s="4">
        <f t="shared" si="29"/>
        <v>5</v>
      </c>
    </row>
    <row r="305" spans="1:7">
      <c r="A305" s="26">
        <v>44774</v>
      </c>
      <c r="B305" s="4">
        <f t="shared" si="24"/>
        <v>2022</v>
      </c>
      <c r="C305" s="7" t="str">
        <f t="shared" si="25"/>
        <v>August</v>
      </c>
      <c r="D305" s="4">
        <f t="shared" si="26"/>
        <v>8</v>
      </c>
      <c r="E305" s="7" t="str">
        <f t="shared" si="27"/>
        <v>FY 2022-23</v>
      </c>
      <c r="F305" s="7" t="str">
        <f t="shared" si="28"/>
        <v>Q3</v>
      </c>
      <c r="G305" s="4">
        <f t="shared" si="29"/>
        <v>5</v>
      </c>
    </row>
    <row r="306" spans="1:7">
      <c r="A306" s="25">
        <v>44774</v>
      </c>
      <c r="B306" s="4">
        <f t="shared" si="24"/>
        <v>2022</v>
      </c>
      <c r="C306" s="7" t="str">
        <f t="shared" si="25"/>
        <v>August</v>
      </c>
      <c r="D306" s="4">
        <f t="shared" si="26"/>
        <v>8</v>
      </c>
      <c r="E306" s="7" t="str">
        <f t="shared" si="27"/>
        <v>FY 2022-23</v>
      </c>
      <c r="F306" s="7" t="str">
        <f t="shared" si="28"/>
        <v>Q3</v>
      </c>
      <c r="G306" s="4">
        <f t="shared" si="29"/>
        <v>5</v>
      </c>
    </row>
    <row r="307" spans="1:7">
      <c r="A307" s="26">
        <v>44774</v>
      </c>
      <c r="B307" s="4">
        <f t="shared" si="24"/>
        <v>2022</v>
      </c>
      <c r="C307" s="7" t="str">
        <f t="shared" si="25"/>
        <v>August</v>
      </c>
      <c r="D307" s="4">
        <f t="shared" si="26"/>
        <v>8</v>
      </c>
      <c r="E307" s="7" t="str">
        <f t="shared" si="27"/>
        <v>FY 2022-23</v>
      </c>
      <c r="F307" s="7" t="str">
        <f t="shared" si="28"/>
        <v>Q3</v>
      </c>
      <c r="G307" s="4">
        <f t="shared" si="29"/>
        <v>5</v>
      </c>
    </row>
    <row r="308" spans="1:7">
      <c r="A308" s="25">
        <v>44774</v>
      </c>
      <c r="B308" s="4">
        <f t="shared" si="24"/>
        <v>2022</v>
      </c>
      <c r="C308" s="7" t="str">
        <f t="shared" si="25"/>
        <v>August</v>
      </c>
      <c r="D308" s="4">
        <f t="shared" si="26"/>
        <v>8</v>
      </c>
      <c r="E308" s="7" t="str">
        <f t="shared" si="27"/>
        <v>FY 2022-23</v>
      </c>
      <c r="F308" s="7" t="str">
        <f t="shared" si="28"/>
        <v>Q3</v>
      </c>
      <c r="G308" s="4">
        <f t="shared" si="29"/>
        <v>5</v>
      </c>
    </row>
    <row r="309" spans="1:7">
      <c r="A309" s="26">
        <v>44774</v>
      </c>
      <c r="B309" s="4">
        <f t="shared" si="24"/>
        <v>2022</v>
      </c>
      <c r="C309" s="7" t="str">
        <f t="shared" si="25"/>
        <v>August</v>
      </c>
      <c r="D309" s="4">
        <f t="shared" si="26"/>
        <v>8</v>
      </c>
      <c r="E309" s="7" t="str">
        <f t="shared" si="27"/>
        <v>FY 2022-23</v>
      </c>
      <c r="F309" s="7" t="str">
        <f t="shared" si="28"/>
        <v>Q3</v>
      </c>
      <c r="G309" s="4">
        <f t="shared" si="29"/>
        <v>5</v>
      </c>
    </row>
    <row r="310" spans="1:7">
      <c r="A310" s="25">
        <v>44774</v>
      </c>
      <c r="B310" s="4">
        <f t="shared" si="24"/>
        <v>2022</v>
      </c>
      <c r="C310" s="7" t="str">
        <f t="shared" si="25"/>
        <v>August</v>
      </c>
      <c r="D310" s="4">
        <f t="shared" si="26"/>
        <v>8</v>
      </c>
      <c r="E310" s="7" t="str">
        <f t="shared" si="27"/>
        <v>FY 2022-23</v>
      </c>
      <c r="F310" s="7" t="str">
        <f t="shared" si="28"/>
        <v>Q3</v>
      </c>
      <c r="G310" s="4">
        <f t="shared" si="29"/>
        <v>5</v>
      </c>
    </row>
    <row r="311" spans="1:7">
      <c r="A311" s="26">
        <v>44774</v>
      </c>
      <c r="B311" s="4">
        <f t="shared" si="24"/>
        <v>2022</v>
      </c>
      <c r="C311" s="7" t="str">
        <f t="shared" si="25"/>
        <v>August</v>
      </c>
      <c r="D311" s="4">
        <f t="shared" si="26"/>
        <v>8</v>
      </c>
      <c r="E311" s="7" t="str">
        <f t="shared" si="27"/>
        <v>FY 2022-23</v>
      </c>
      <c r="F311" s="7" t="str">
        <f t="shared" si="28"/>
        <v>Q3</v>
      </c>
      <c r="G311" s="4">
        <f t="shared" si="29"/>
        <v>5</v>
      </c>
    </row>
    <row r="312" spans="1:7">
      <c r="A312" s="25">
        <v>44774</v>
      </c>
      <c r="B312" s="4">
        <f t="shared" si="24"/>
        <v>2022</v>
      </c>
      <c r="C312" s="7" t="str">
        <f t="shared" si="25"/>
        <v>August</v>
      </c>
      <c r="D312" s="4">
        <f t="shared" si="26"/>
        <v>8</v>
      </c>
      <c r="E312" s="7" t="str">
        <f t="shared" si="27"/>
        <v>FY 2022-23</v>
      </c>
      <c r="F312" s="7" t="str">
        <f t="shared" si="28"/>
        <v>Q3</v>
      </c>
      <c r="G312" s="4">
        <f t="shared" si="29"/>
        <v>5</v>
      </c>
    </row>
    <row r="313" spans="1:7">
      <c r="A313" s="26">
        <v>44774</v>
      </c>
      <c r="B313" s="4">
        <f t="shared" si="24"/>
        <v>2022</v>
      </c>
      <c r="C313" s="7" t="str">
        <f t="shared" si="25"/>
        <v>August</v>
      </c>
      <c r="D313" s="4">
        <f t="shared" si="26"/>
        <v>8</v>
      </c>
      <c r="E313" s="7" t="str">
        <f t="shared" si="27"/>
        <v>FY 2022-23</v>
      </c>
      <c r="F313" s="7" t="str">
        <f t="shared" si="28"/>
        <v>Q3</v>
      </c>
      <c r="G313" s="4">
        <f t="shared" si="29"/>
        <v>5</v>
      </c>
    </row>
    <row r="314" spans="1:7">
      <c r="A314" s="25">
        <v>44774</v>
      </c>
      <c r="B314" s="4">
        <f t="shared" si="24"/>
        <v>2022</v>
      </c>
      <c r="C314" s="7" t="str">
        <f t="shared" si="25"/>
        <v>August</v>
      </c>
      <c r="D314" s="4">
        <f t="shared" si="26"/>
        <v>8</v>
      </c>
      <c r="E314" s="7" t="str">
        <f t="shared" si="27"/>
        <v>FY 2022-23</v>
      </c>
      <c r="F314" s="7" t="str">
        <f t="shared" si="28"/>
        <v>Q3</v>
      </c>
      <c r="G314" s="4">
        <f t="shared" si="29"/>
        <v>5</v>
      </c>
    </row>
    <row r="315" spans="1:7">
      <c r="A315" s="26">
        <v>44774</v>
      </c>
      <c r="B315" s="4">
        <f t="shared" si="24"/>
        <v>2022</v>
      </c>
      <c r="C315" s="7" t="str">
        <f t="shared" si="25"/>
        <v>August</v>
      </c>
      <c r="D315" s="4">
        <f t="shared" si="26"/>
        <v>8</v>
      </c>
      <c r="E315" s="7" t="str">
        <f t="shared" si="27"/>
        <v>FY 2022-23</v>
      </c>
      <c r="F315" s="7" t="str">
        <f t="shared" si="28"/>
        <v>Q3</v>
      </c>
      <c r="G315" s="4">
        <f t="shared" si="29"/>
        <v>5</v>
      </c>
    </row>
    <row r="316" spans="1:7">
      <c r="A316" s="25">
        <v>44774</v>
      </c>
      <c r="B316" s="4">
        <f t="shared" si="24"/>
        <v>2022</v>
      </c>
      <c r="C316" s="7" t="str">
        <f t="shared" si="25"/>
        <v>August</v>
      </c>
      <c r="D316" s="4">
        <f t="shared" si="26"/>
        <v>8</v>
      </c>
      <c r="E316" s="7" t="str">
        <f t="shared" si="27"/>
        <v>FY 2022-23</v>
      </c>
      <c r="F316" s="7" t="str">
        <f t="shared" si="28"/>
        <v>Q3</v>
      </c>
      <c r="G316" s="4">
        <f t="shared" si="29"/>
        <v>5</v>
      </c>
    </row>
    <row r="317" spans="1:7">
      <c r="A317" s="26">
        <v>44774</v>
      </c>
      <c r="B317" s="4">
        <f t="shared" si="24"/>
        <v>2022</v>
      </c>
      <c r="C317" s="7" t="str">
        <f t="shared" si="25"/>
        <v>August</v>
      </c>
      <c r="D317" s="4">
        <f t="shared" si="26"/>
        <v>8</v>
      </c>
      <c r="E317" s="7" t="str">
        <f t="shared" si="27"/>
        <v>FY 2022-23</v>
      </c>
      <c r="F317" s="7" t="str">
        <f t="shared" si="28"/>
        <v>Q3</v>
      </c>
      <c r="G317" s="4">
        <f t="shared" si="29"/>
        <v>5</v>
      </c>
    </row>
    <row r="318" spans="1:7">
      <c r="A318" s="25">
        <v>44774</v>
      </c>
      <c r="B318" s="4">
        <f t="shared" si="24"/>
        <v>2022</v>
      </c>
      <c r="C318" s="7" t="str">
        <f t="shared" si="25"/>
        <v>August</v>
      </c>
      <c r="D318" s="4">
        <f t="shared" si="26"/>
        <v>8</v>
      </c>
      <c r="E318" s="7" t="str">
        <f t="shared" si="27"/>
        <v>FY 2022-23</v>
      </c>
      <c r="F318" s="7" t="str">
        <f t="shared" si="28"/>
        <v>Q3</v>
      </c>
      <c r="G318" s="4">
        <f t="shared" si="29"/>
        <v>5</v>
      </c>
    </row>
    <row r="319" spans="1:7">
      <c r="A319" s="26">
        <v>44774</v>
      </c>
      <c r="B319" s="4">
        <f t="shared" si="24"/>
        <v>2022</v>
      </c>
      <c r="C319" s="7" t="str">
        <f t="shared" si="25"/>
        <v>August</v>
      </c>
      <c r="D319" s="4">
        <f t="shared" si="26"/>
        <v>8</v>
      </c>
      <c r="E319" s="7" t="str">
        <f t="shared" si="27"/>
        <v>FY 2022-23</v>
      </c>
      <c r="F319" s="7" t="str">
        <f t="shared" si="28"/>
        <v>Q3</v>
      </c>
      <c r="G319" s="4">
        <f t="shared" si="29"/>
        <v>5</v>
      </c>
    </row>
    <row r="320" spans="1:7">
      <c r="A320" s="25">
        <v>44774</v>
      </c>
      <c r="B320" s="4">
        <f t="shared" si="24"/>
        <v>2022</v>
      </c>
      <c r="C320" s="7" t="str">
        <f t="shared" si="25"/>
        <v>August</v>
      </c>
      <c r="D320" s="4">
        <f t="shared" si="26"/>
        <v>8</v>
      </c>
      <c r="E320" s="7" t="str">
        <f t="shared" si="27"/>
        <v>FY 2022-23</v>
      </c>
      <c r="F320" s="7" t="str">
        <f t="shared" si="28"/>
        <v>Q3</v>
      </c>
      <c r="G320" s="4">
        <f t="shared" si="29"/>
        <v>5</v>
      </c>
    </row>
    <row r="321" spans="1:7">
      <c r="A321" s="26">
        <v>44774</v>
      </c>
      <c r="B321" s="4">
        <f t="shared" si="24"/>
        <v>2022</v>
      </c>
      <c r="C321" s="7" t="str">
        <f t="shared" si="25"/>
        <v>August</v>
      </c>
      <c r="D321" s="4">
        <f t="shared" si="26"/>
        <v>8</v>
      </c>
      <c r="E321" s="7" t="str">
        <f t="shared" si="27"/>
        <v>FY 2022-23</v>
      </c>
      <c r="F321" s="7" t="str">
        <f t="shared" si="28"/>
        <v>Q3</v>
      </c>
      <c r="G321" s="4">
        <f t="shared" si="29"/>
        <v>5</v>
      </c>
    </row>
    <row r="322" spans="1:7">
      <c r="A322" s="25">
        <v>44774</v>
      </c>
      <c r="B322" s="4">
        <f t="shared" si="24"/>
        <v>2022</v>
      </c>
      <c r="C322" s="7" t="str">
        <f t="shared" si="25"/>
        <v>August</v>
      </c>
      <c r="D322" s="4">
        <f t="shared" si="26"/>
        <v>8</v>
      </c>
      <c r="E322" s="7" t="str">
        <f t="shared" si="27"/>
        <v>FY 2022-23</v>
      </c>
      <c r="F322" s="7" t="str">
        <f t="shared" si="28"/>
        <v>Q3</v>
      </c>
      <c r="G322" s="4">
        <f t="shared" si="29"/>
        <v>5</v>
      </c>
    </row>
    <row r="323" spans="1:7">
      <c r="A323" s="26">
        <v>44774</v>
      </c>
      <c r="B323" s="4">
        <f t="shared" ref="B323:B386" si="30">YEAR(A323)</f>
        <v>2022</v>
      </c>
      <c r="C323" s="7" t="str">
        <f t="shared" ref="C323:C386" si="31">TEXT(A323,"mmmm")</f>
        <v>August</v>
      </c>
      <c r="D323" s="4">
        <f t="shared" ref="D323:D386" si="32">MONTH(A323)</f>
        <v>8</v>
      </c>
      <c r="E323" s="7" t="str">
        <f t="shared" ref="E323:E386" si="33">IF(MONTH(A323)&gt;3, "FY " &amp; YEAR(A323) &amp; "-" &amp; RIGHT(YEAR(A323)+1, 2), "FY " &amp; YEAR(A323)-1 &amp; "-" &amp; RIGHT(YEAR(A323), 2))</f>
        <v>FY 2022-23</v>
      </c>
      <c r="F323" s="7" t="str">
        <f t="shared" ref="F323:F386" si="34">"Q" &amp; ROUNDUP(MONTH(A323)/3,0)</f>
        <v>Q3</v>
      </c>
      <c r="G323" s="4">
        <f t="shared" ref="G323:G386" si="35">IF(MONTH(A323)&gt;=4, MONTH(A323)-3, MONTH(A323)+9)</f>
        <v>5</v>
      </c>
    </row>
    <row r="324" spans="1:7">
      <c r="A324" s="25">
        <v>44774</v>
      </c>
      <c r="B324" s="4">
        <f t="shared" si="30"/>
        <v>2022</v>
      </c>
      <c r="C324" s="7" t="str">
        <f t="shared" si="31"/>
        <v>August</v>
      </c>
      <c r="D324" s="4">
        <f t="shared" si="32"/>
        <v>8</v>
      </c>
      <c r="E324" s="7" t="str">
        <f t="shared" si="33"/>
        <v>FY 2022-23</v>
      </c>
      <c r="F324" s="7" t="str">
        <f t="shared" si="34"/>
        <v>Q3</v>
      </c>
      <c r="G324" s="4">
        <f t="shared" si="35"/>
        <v>5</v>
      </c>
    </row>
    <row r="325" spans="1:7">
      <c r="A325" s="26">
        <v>44774</v>
      </c>
      <c r="B325" s="4">
        <f t="shared" si="30"/>
        <v>2022</v>
      </c>
      <c r="C325" s="7" t="str">
        <f t="shared" si="31"/>
        <v>August</v>
      </c>
      <c r="D325" s="4">
        <f t="shared" si="32"/>
        <v>8</v>
      </c>
      <c r="E325" s="7" t="str">
        <f t="shared" si="33"/>
        <v>FY 2022-23</v>
      </c>
      <c r="F325" s="7" t="str">
        <f t="shared" si="34"/>
        <v>Q3</v>
      </c>
      <c r="G325" s="4">
        <f t="shared" si="35"/>
        <v>5</v>
      </c>
    </row>
    <row r="326" spans="1:7">
      <c r="A326" s="25">
        <v>44774</v>
      </c>
      <c r="B326" s="4">
        <f t="shared" si="30"/>
        <v>2022</v>
      </c>
      <c r="C326" s="7" t="str">
        <f t="shared" si="31"/>
        <v>August</v>
      </c>
      <c r="D326" s="4">
        <f t="shared" si="32"/>
        <v>8</v>
      </c>
      <c r="E326" s="7" t="str">
        <f t="shared" si="33"/>
        <v>FY 2022-23</v>
      </c>
      <c r="F326" s="7" t="str">
        <f t="shared" si="34"/>
        <v>Q3</v>
      </c>
      <c r="G326" s="4">
        <f t="shared" si="35"/>
        <v>5</v>
      </c>
    </row>
    <row r="327" spans="1:7">
      <c r="A327" s="26">
        <v>44774</v>
      </c>
      <c r="B327" s="4">
        <f t="shared" si="30"/>
        <v>2022</v>
      </c>
      <c r="C327" s="7" t="str">
        <f t="shared" si="31"/>
        <v>August</v>
      </c>
      <c r="D327" s="4">
        <f t="shared" si="32"/>
        <v>8</v>
      </c>
      <c r="E327" s="7" t="str">
        <f t="shared" si="33"/>
        <v>FY 2022-23</v>
      </c>
      <c r="F327" s="7" t="str">
        <f t="shared" si="34"/>
        <v>Q3</v>
      </c>
      <c r="G327" s="4">
        <f t="shared" si="35"/>
        <v>5</v>
      </c>
    </row>
    <row r="328" spans="1:7">
      <c r="A328" s="25">
        <v>44774</v>
      </c>
      <c r="B328" s="4">
        <f t="shared" si="30"/>
        <v>2022</v>
      </c>
      <c r="C328" s="7" t="str">
        <f t="shared" si="31"/>
        <v>August</v>
      </c>
      <c r="D328" s="4">
        <f t="shared" si="32"/>
        <v>8</v>
      </c>
      <c r="E328" s="7" t="str">
        <f t="shared" si="33"/>
        <v>FY 2022-23</v>
      </c>
      <c r="F328" s="7" t="str">
        <f t="shared" si="34"/>
        <v>Q3</v>
      </c>
      <c r="G328" s="4">
        <f t="shared" si="35"/>
        <v>5</v>
      </c>
    </row>
    <row r="329" spans="1:7">
      <c r="A329" s="26">
        <v>44774</v>
      </c>
      <c r="B329" s="4">
        <f t="shared" si="30"/>
        <v>2022</v>
      </c>
      <c r="C329" s="7" t="str">
        <f t="shared" si="31"/>
        <v>August</v>
      </c>
      <c r="D329" s="4">
        <f t="shared" si="32"/>
        <v>8</v>
      </c>
      <c r="E329" s="7" t="str">
        <f t="shared" si="33"/>
        <v>FY 2022-23</v>
      </c>
      <c r="F329" s="7" t="str">
        <f t="shared" si="34"/>
        <v>Q3</v>
      </c>
      <c r="G329" s="4">
        <f t="shared" si="35"/>
        <v>5</v>
      </c>
    </row>
    <row r="330" spans="1:7">
      <c r="A330" s="25">
        <v>44774</v>
      </c>
      <c r="B330" s="4">
        <f t="shared" si="30"/>
        <v>2022</v>
      </c>
      <c r="C330" s="7" t="str">
        <f t="shared" si="31"/>
        <v>August</v>
      </c>
      <c r="D330" s="4">
        <f t="shared" si="32"/>
        <v>8</v>
      </c>
      <c r="E330" s="7" t="str">
        <f t="shared" si="33"/>
        <v>FY 2022-23</v>
      </c>
      <c r="F330" s="7" t="str">
        <f t="shared" si="34"/>
        <v>Q3</v>
      </c>
      <c r="G330" s="4">
        <f t="shared" si="35"/>
        <v>5</v>
      </c>
    </row>
    <row r="331" spans="1:7">
      <c r="A331" s="26">
        <v>44774</v>
      </c>
      <c r="B331" s="4">
        <f t="shared" si="30"/>
        <v>2022</v>
      </c>
      <c r="C331" s="7" t="str">
        <f t="shared" si="31"/>
        <v>August</v>
      </c>
      <c r="D331" s="4">
        <f t="shared" si="32"/>
        <v>8</v>
      </c>
      <c r="E331" s="7" t="str">
        <f t="shared" si="33"/>
        <v>FY 2022-23</v>
      </c>
      <c r="F331" s="7" t="str">
        <f t="shared" si="34"/>
        <v>Q3</v>
      </c>
      <c r="G331" s="4">
        <f t="shared" si="35"/>
        <v>5</v>
      </c>
    </row>
    <row r="332" spans="1:7">
      <c r="A332" s="25">
        <v>44774</v>
      </c>
      <c r="B332" s="4">
        <f t="shared" si="30"/>
        <v>2022</v>
      </c>
      <c r="C332" s="7" t="str">
        <f t="shared" si="31"/>
        <v>August</v>
      </c>
      <c r="D332" s="4">
        <f t="shared" si="32"/>
        <v>8</v>
      </c>
      <c r="E332" s="7" t="str">
        <f t="shared" si="33"/>
        <v>FY 2022-23</v>
      </c>
      <c r="F332" s="7" t="str">
        <f t="shared" si="34"/>
        <v>Q3</v>
      </c>
      <c r="G332" s="4">
        <f t="shared" si="35"/>
        <v>5</v>
      </c>
    </row>
    <row r="333" spans="1:7">
      <c r="A333" s="26">
        <v>44774</v>
      </c>
      <c r="B333" s="4">
        <f t="shared" si="30"/>
        <v>2022</v>
      </c>
      <c r="C333" s="7" t="str">
        <f t="shared" si="31"/>
        <v>August</v>
      </c>
      <c r="D333" s="4">
        <f t="shared" si="32"/>
        <v>8</v>
      </c>
      <c r="E333" s="7" t="str">
        <f t="shared" si="33"/>
        <v>FY 2022-23</v>
      </c>
      <c r="F333" s="7" t="str">
        <f t="shared" si="34"/>
        <v>Q3</v>
      </c>
      <c r="G333" s="4">
        <f t="shared" si="35"/>
        <v>5</v>
      </c>
    </row>
    <row r="334" spans="1:7">
      <c r="A334" s="25">
        <v>44774</v>
      </c>
      <c r="B334" s="4">
        <f t="shared" si="30"/>
        <v>2022</v>
      </c>
      <c r="C334" s="7" t="str">
        <f t="shared" si="31"/>
        <v>August</v>
      </c>
      <c r="D334" s="4">
        <f t="shared" si="32"/>
        <v>8</v>
      </c>
      <c r="E334" s="7" t="str">
        <f t="shared" si="33"/>
        <v>FY 2022-23</v>
      </c>
      <c r="F334" s="7" t="str">
        <f t="shared" si="34"/>
        <v>Q3</v>
      </c>
      <c r="G334" s="4">
        <f t="shared" si="35"/>
        <v>5</v>
      </c>
    </row>
    <row r="335" spans="1:7">
      <c r="A335" s="26">
        <v>44774</v>
      </c>
      <c r="B335" s="4">
        <f t="shared" si="30"/>
        <v>2022</v>
      </c>
      <c r="C335" s="7" t="str">
        <f t="shared" si="31"/>
        <v>August</v>
      </c>
      <c r="D335" s="4">
        <f t="shared" si="32"/>
        <v>8</v>
      </c>
      <c r="E335" s="7" t="str">
        <f t="shared" si="33"/>
        <v>FY 2022-23</v>
      </c>
      <c r="F335" s="7" t="str">
        <f t="shared" si="34"/>
        <v>Q3</v>
      </c>
      <c r="G335" s="4">
        <f t="shared" si="35"/>
        <v>5</v>
      </c>
    </row>
    <row r="336" spans="1:7">
      <c r="A336" s="25">
        <v>44774</v>
      </c>
      <c r="B336" s="4">
        <f t="shared" si="30"/>
        <v>2022</v>
      </c>
      <c r="C336" s="7" t="str">
        <f t="shared" si="31"/>
        <v>August</v>
      </c>
      <c r="D336" s="4">
        <f t="shared" si="32"/>
        <v>8</v>
      </c>
      <c r="E336" s="7" t="str">
        <f t="shared" si="33"/>
        <v>FY 2022-23</v>
      </c>
      <c r="F336" s="7" t="str">
        <f t="shared" si="34"/>
        <v>Q3</v>
      </c>
      <c r="G336" s="4">
        <f t="shared" si="35"/>
        <v>5</v>
      </c>
    </row>
    <row r="337" spans="1:7">
      <c r="A337" s="26">
        <v>44774</v>
      </c>
      <c r="B337" s="4">
        <f t="shared" si="30"/>
        <v>2022</v>
      </c>
      <c r="C337" s="7" t="str">
        <f t="shared" si="31"/>
        <v>August</v>
      </c>
      <c r="D337" s="4">
        <f t="shared" si="32"/>
        <v>8</v>
      </c>
      <c r="E337" s="7" t="str">
        <f t="shared" si="33"/>
        <v>FY 2022-23</v>
      </c>
      <c r="F337" s="7" t="str">
        <f t="shared" si="34"/>
        <v>Q3</v>
      </c>
      <c r="G337" s="4">
        <f t="shared" si="35"/>
        <v>5</v>
      </c>
    </row>
    <row r="338" spans="1:7">
      <c r="A338" s="25">
        <v>44774</v>
      </c>
      <c r="B338" s="4">
        <f t="shared" si="30"/>
        <v>2022</v>
      </c>
      <c r="C338" s="7" t="str">
        <f t="shared" si="31"/>
        <v>August</v>
      </c>
      <c r="D338" s="4">
        <f t="shared" si="32"/>
        <v>8</v>
      </c>
      <c r="E338" s="7" t="str">
        <f t="shared" si="33"/>
        <v>FY 2022-23</v>
      </c>
      <c r="F338" s="7" t="str">
        <f t="shared" si="34"/>
        <v>Q3</v>
      </c>
      <c r="G338" s="4">
        <f t="shared" si="35"/>
        <v>5</v>
      </c>
    </row>
    <row r="339" spans="1:7">
      <c r="A339" s="26">
        <v>44774</v>
      </c>
      <c r="B339" s="4">
        <f t="shared" si="30"/>
        <v>2022</v>
      </c>
      <c r="C339" s="7" t="str">
        <f t="shared" si="31"/>
        <v>August</v>
      </c>
      <c r="D339" s="4">
        <f t="shared" si="32"/>
        <v>8</v>
      </c>
      <c r="E339" s="7" t="str">
        <f t="shared" si="33"/>
        <v>FY 2022-23</v>
      </c>
      <c r="F339" s="7" t="str">
        <f t="shared" si="34"/>
        <v>Q3</v>
      </c>
      <c r="G339" s="4">
        <f t="shared" si="35"/>
        <v>5</v>
      </c>
    </row>
    <row r="340" spans="1:7">
      <c r="A340" s="25">
        <v>44774</v>
      </c>
      <c r="B340" s="4">
        <f t="shared" si="30"/>
        <v>2022</v>
      </c>
      <c r="C340" s="7" t="str">
        <f t="shared" si="31"/>
        <v>August</v>
      </c>
      <c r="D340" s="4">
        <f t="shared" si="32"/>
        <v>8</v>
      </c>
      <c r="E340" s="7" t="str">
        <f t="shared" si="33"/>
        <v>FY 2022-23</v>
      </c>
      <c r="F340" s="7" t="str">
        <f t="shared" si="34"/>
        <v>Q3</v>
      </c>
      <c r="G340" s="4">
        <f t="shared" si="35"/>
        <v>5</v>
      </c>
    </row>
    <row r="341" spans="1:7">
      <c r="A341" s="26">
        <v>44774</v>
      </c>
      <c r="B341" s="4">
        <f t="shared" si="30"/>
        <v>2022</v>
      </c>
      <c r="C341" s="7" t="str">
        <f t="shared" si="31"/>
        <v>August</v>
      </c>
      <c r="D341" s="4">
        <f t="shared" si="32"/>
        <v>8</v>
      </c>
      <c r="E341" s="7" t="str">
        <f t="shared" si="33"/>
        <v>FY 2022-23</v>
      </c>
      <c r="F341" s="7" t="str">
        <f t="shared" si="34"/>
        <v>Q3</v>
      </c>
      <c r="G341" s="4">
        <f t="shared" si="35"/>
        <v>5</v>
      </c>
    </row>
    <row r="342" spans="1:7">
      <c r="A342" s="25">
        <v>44774</v>
      </c>
      <c r="B342" s="4">
        <f t="shared" si="30"/>
        <v>2022</v>
      </c>
      <c r="C342" s="7" t="str">
        <f t="shared" si="31"/>
        <v>August</v>
      </c>
      <c r="D342" s="4">
        <f t="shared" si="32"/>
        <v>8</v>
      </c>
      <c r="E342" s="7" t="str">
        <f t="shared" si="33"/>
        <v>FY 2022-23</v>
      </c>
      <c r="F342" s="7" t="str">
        <f t="shared" si="34"/>
        <v>Q3</v>
      </c>
      <c r="G342" s="4">
        <f t="shared" si="35"/>
        <v>5</v>
      </c>
    </row>
    <row r="343" spans="1:7">
      <c r="A343" s="26">
        <v>44774</v>
      </c>
      <c r="B343" s="4">
        <f t="shared" si="30"/>
        <v>2022</v>
      </c>
      <c r="C343" s="7" t="str">
        <f t="shared" si="31"/>
        <v>August</v>
      </c>
      <c r="D343" s="4">
        <f t="shared" si="32"/>
        <v>8</v>
      </c>
      <c r="E343" s="7" t="str">
        <f t="shared" si="33"/>
        <v>FY 2022-23</v>
      </c>
      <c r="F343" s="7" t="str">
        <f t="shared" si="34"/>
        <v>Q3</v>
      </c>
      <c r="G343" s="4">
        <f t="shared" si="35"/>
        <v>5</v>
      </c>
    </row>
    <row r="344" spans="1:7">
      <c r="A344" s="25">
        <v>44774</v>
      </c>
      <c r="B344" s="4">
        <f t="shared" si="30"/>
        <v>2022</v>
      </c>
      <c r="C344" s="7" t="str">
        <f t="shared" si="31"/>
        <v>August</v>
      </c>
      <c r="D344" s="4">
        <f t="shared" si="32"/>
        <v>8</v>
      </c>
      <c r="E344" s="7" t="str">
        <f t="shared" si="33"/>
        <v>FY 2022-23</v>
      </c>
      <c r="F344" s="7" t="str">
        <f t="shared" si="34"/>
        <v>Q3</v>
      </c>
      <c r="G344" s="4">
        <f t="shared" si="35"/>
        <v>5</v>
      </c>
    </row>
    <row r="345" spans="1:7">
      <c r="A345" s="26">
        <v>44774</v>
      </c>
      <c r="B345" s="4">
        <f t="shared" si="30"/>
        <v>2022</v>
      </c>
      <c r="C345" s="7" t="str">
        <f t="shared" si="31"/>
        <v>August</v>
      </c>
      <c r="D345" s="4">
        <f t="shared" si="32"/>
        <v>8</v>
      </c>
      <c r="E345" s="7" t="str">
        <f t="shared" si="33"/>
        <v>FY 2022-23</v>
      </c>
      <c r="F345" s="7" t="str">
        <f t="shared" si="34"/>
        <v>Q3</v>
      </c>
      <c r="G345" s="4">
        <f t="shared" si="35"/>
        <v>5</v>
      </c>
    </row>
    <row r="346" spans="1:7">
      <c r="A346" s="25">
        <v>44774</v>
      </c>
      <c r="B346" s="4">
        <f t="shared" si="30"/>
        <v>2022</v>
      </c>
      <c r="C346" s="7" t="str">
        <f t="shared" si="31"/>
        <v>August</v>
      </c>
      <c r="D346" s="4">
        <f t="shared" si="32"/>
        <v>8</v>
      </c>
      <c r="E346" s="7" t="str">
        <f t="shared" si="33"/>
        <v>FY 2022-23</v>
      </c>
      <c r="F346" s="7" t="str">
        <f t="shared" si="34"/>
        <v>Q3</v>
      </c>
      <c r="G346" s="4">
        <f t="shared" si="35"/>
        <v>5</v>
      </c>
    </row>
    <row r="347" spans="1:7">
      <c r="A347" s="26">
        <v>44774</v>
      </c>
      <c r="B347" s="4">
        <f t="shared" si="30"/>
        <v>2022</v>
      </c>
      <c r="C347" s="7" t="str">
        <f t="shared" si="31"/>
        <v>August</v>
      </c>
      <c r="D347" s="4">
        <f t="shared" si="32"/>
        <v>8</v>
      </c>
      <c r="E347" s="7" t="str">
        <f t="shared" si="33"/>
        <v>FY 2022-23</v>
      </c>
      <c r="F347" s="7" t="str">
        <f t="shared" si="34"/>
        <v>Q3</v>
      </c>
      <c r="G347" s="4">
        <f t="shared" si="35"/>
        <v>5</v>
      </c>
    </row>
    <row r="348" spans="1:7">
      <c r="A348" s="25">
        <v>44774</v>
      </c>
      <c r="B348" s="4">
        <f t="shared" si="30"/>
        <v>2022</v>
      </c>
      <c r="C348" s="7" t="str">
        <f t="shared" si="31"/>
        <v>August</v>
      </c>
      <c r="D348" s="4">
        <f t="shared" si="32"/>
        <v>8</v>
      </c>
      <c r="E348" s="7" t="str">
        <f t="shared" si="33"/>
        <v>FY 2022-23</v>
      </c>
      <c r="F348" s="7" t="str">
        <f t="shared" si="34"/>
        <v>Q3</v>
      </c>
      <c r="G348" s="4">
        <f t="shared" si="35"/>
        <v>5</v>
      </c>
    </row>
    <row r="349" spans="1:7">
      <c r="A349" s="26">
        <v>44774</v>
      </c>
      <c r="B349" s="4">
        <f t="shared" si="30"/>
        <v>2022</v>
      </c>
      <c r="C349" s="7" t="str">
        <f t="shared" si="31"/>
        <v>August</v>
      </c>
      <c r="D349" s="4">
        <f t="shared" si="32"/>
        <v>8</v>
      </c>
      <c r="E349" s="7" t="str">
        <f t="shared" si="33"/>
        <v>FY 2022-23</v>
      </c>
      <c r="F349" s="7" t="str">
        <f t="shared" si="34"/>
        <v>Q3</v>
      </c>
      <c r="G349" s="4">
        <f t="shared" si="35"/>
        <v>5</v>
      </c>
    </row>
    <row r="350" spans="1:7">
      <c r="A350" s="25">
        <v>44805</v>
      </c>
      <c r="B350" s="4">
        <f t="shared" si="30"/>
        <v>2022</v>
      </c>
      <c r="C350" s="7" t="str">
        <f t="shared" si="31"/>
        <v>September</v>
      </c>
      <c r="D350" s="4">
        <f t="shared" si="32"/>
        <v>9</v>
      </c>
      <c r="E350" s="7" t="str">
        <f t="shared" si="33"/>
        <v>FY 2022-23</v>
      </c>
      <c r="F350" s="7" t="str">
        <f t="shared" si="34"/>
        <v>Q3</v>
      </c>
      <c r="G350" s="4">
        <f t="shared" si="35"/>
        <v>6</v>
      </c>
    </row>
    <row r="351" spans="1:7">
      <c r="A351" s="26">
        <v>44805</v>
      </c>
      <c r="B351" s="4">
        <f t="shared" si="30"/>
        <v>2022</v>
      </c>
      <c r="C351" s="7" t="str">
        <f t="shared" si="31"/>
        <v>September</v>
      </c>
      <c r="D351" s="4">
        <f t="shared" si="32"/>
        <v>9</v>
      </c>
      <c r="E351" s="7" t="str">
        <f t="shared" si="33"/>
        <v>FY 2022-23</v>
      </c>
      <c r="F351" s="7" t="str">
        <f t="shared" si="34"/>
        <v>Q3</v>
      </c>
      <c r="G351" s="4">
        <f t="shared" si="35"/>
        <v>6</v>
      </c>
    </row>
    <row r="352" spans="1:7">
      <c r="A352" s="25">
        <v>44805</v>
      </c>
      <c r="B352" s="4">
        <f t="shared" si="30"/>
        <v>2022</v>
      </c>
      <c r="C352" s="7" t="str">
        <f t="shared" si="31"/>
        <v>September</v>
      </c>
      <c r="D352" s="4">
        <f t="shared" si="32"/>
        <v>9</v>
      </c>
      <c r="E352" s="7" t="str">
        <f t="shared" si="33"/>
        <v>FY 2022-23</v>
      </c>
      <c r="F352" s="7" t="str">
        <f t="shared" si="34"/>
        <v>Q3</v>
      </c>
      <c r="G352" s="4">
        <f t="shared" si="35"/>
        <v>6</v>
      </c>
    </row>
    <row r="353" spans="1:7">
      <c r="A353" s="26">
        <v>44805</v>
      </c>
      <c r="B353" s="4">
        <f t="shared" si="30"/>
        <v>2022</v>
      </c>
      <c r="C353" s="7" t="str">
        <f t="shared" si="31"/>
        <v>September</v>
      </c>
      <c r="D353" s="4">
        <f t="shared" si="32"/>
        <v>9</v>
      </c>
      <c r="E353" s="7" t="str">
        <f t="shared" si="33"/>
        <v>FY 2022-23</v>
      </c>
      <c r="F353" s="7" t="str">
        <f t="shared" si="34"/>
        <v>Q3</v>
      </c>
      <c r="G353" s="4">
        <f t="shared" si="35"/>
        <v>6</v>
      </c>
    </row>
    <row r="354" spans="1:7">
      <c r="A354" s="25">
        <v>44805</v>
      </c>
      <c r="B354" s="4">
        <f t="shared" si="30"/>
        <v>2022</v>
      </c>
      <c r="C354" s="7" t="str">
        <f t="shared" si="31"/>
        <v>September</v>
      </c>
      <c r="D354" s="4">
        <f t="shared" si="32"/>
        <v>9</v>
      </c>
      <c r="E354" s="7" t="str">
        <f t="shared" si="33"/>
        <v>FY 2022-23</v>
      </c>
      <c r="F354" s="7" t="str">
        <f t="shared" si="34"/>
        <v>Q3</v>
      </c>
      <c r="G354" s="4">
        <f t="shared" si="35"/>
        <v>6</v>
      </c>
    </row>
    <row r="355" spans="1:7">
      <c r="A355" s="26">
        <v>44805</v>
      </c>
      <c r="B355" s="4">
        <f t="shared" si="30"/>
        <v>2022</v>
      </c>
      <c r="C355" s="7" t="str">
        <f t="shared" si="31"/>
        <v>September</v>
      </c>
      <c r="D355" s="4">
        <f t="shared" si="32"/>
        <v>9</v>
      </c>
      <c r="E355" s="7" t="str">
        <f t="shared" si="33"/>
        <v>FY 2022-23</v>
      </c>
      <c r="F355" s="7" t="str">
        <f t="shared" si="34"/>
        <v>Q3</v>
      </c>
      <c r="G355" s="4">
        <f t="shared" si="35"/>
        <v>6</v>
      </c>
    </row>
    <row r="356" spans="1:7">
      <c r="A356" s="25">
        <v>44805</v>
      </c>
      <c r="B356" s="4">
        <f t="shared" si="30"/>
        <v>2022</v>
      </c>
      <c r="C356" s="7" t="str">
        <f t="shared" si="31"/>
        <v>September</v>
      </c>
      <c r="D356" s="4">
        <f t="shared" si="32"/>
        <v>9</v>
      </c>
      <c r="E356" s="7" t="str">
        <f t="shared" si="33"/>
        <v>FY 2022-23</v>
      </c>
      <c r="F356" s="7" t="str">
        <f t="shared" si="34"/>
        <v>Q3</v>
      </c>
      <c r="G356" s="4">
        <f t="shared" si="35"/>
        <v>6</v>
      </c>
    </row>
    <row r="357" spans="1:7">
      <c r="A357" s="26">
        <v>44805</v>
      </c>
      <c r="B357" s="4">
        <f t="shared" si="30"/>
        <v>2022</v>
      </c>
      <c r="C357" s="7" t="str">
        <f t="shared" si="31"/>
        <v>September</v>
      </c>
      <c r="D357" s="4">
        <f t="shared" si="32"/>
        <v>9</v>
      </c>
      <c r="E357" s="7" t="str">
        <f t="shared" si="33"/>
        <v>FY 2022-23</v>
      </c>
      <c r="F357" s="7" t="str">
        <f t="shared" si="34"/>
        <v>Q3</v>
      </c>
      <c r="G357" s="4">
        <f t="shared" si="35"/>
        <v>6</v>
      </c>
    </row>
    <row r="358" spans="1:7">
      <c r="A358" s="25">
        <v>44805</v>
      </c>
      <c r="B358" s="4">
        <f t="shared" si="30"/>
        <v>2022</v>
      </c>
      <c r="C358" s="7" t="str">
        <f t="shared" si="31"/>
        <v>September</v>
      </c>
      <c r="D358" s="4">
        <f t="shared" si="32"/>
        <v>9</v>
      </c>
      <c r="E358" s="7" t="str">
        <f t="shared" si="33"/>
        <v>FY 2022-23</v>
      </c>
      <c r="F358" s="7" t="str">
        <f t="shared" si="34"/>
        <v>Q3</v>
      </c>
      <c r="G358" s="4">
        <f t="shared" si="35"/>
        <v>6</v>
      </c>
    </row>
    <row r="359" spans="1:7">
      <c r="A359" s="26">
        <v>44805</v>
      </c>
      <c r="B359" s="4">
        <f t="shared" si="30"/>
        <v>2022</v>
      </c>
      <c r="C359" s="7" t="str">
        <f t="shared" si="31"/>
        <v>September</v>
      </c>
      <c r="D359" s="4">
        <f t="shared" si="32"/>
        <v>9</v>
      </c>
      <c r="E359" s="7" t="str">
        <f t="shared" si="33"/>
        <v>FY 2022-23</v>
      </c>
      <c r="F359" s="7" t="str">
        <f t="shared" si="34"/>
        <v>Q3</v>
      </c>
      <c r="G359" s="4">
        <f t="shared" si="35"/>
        <v>6</v>
      </c>
    </row>
    <row r="360" spans="1:7">
      <c r="A360" s="25">
        <v>44805</v>
      </c>
      <c r="B360" s="4">
        <f t="shared" si="30"/>
        <v>2022</v>
      </c>
      <c r="C360" s="7" t="str">
        <f t="shared" si="31"/>
        <v>September</v>
      </c>
      <c r="D360" s="4">
        <f t="shared" si="32"/>
        <v>9</v>
      </c>
      <c r="E360" s="7" t="str">
        <f t="shared" si="33"/>
        <v>FY 2022-23</v>
      </c>
      <c r="F360" s="7" t="str">
        <f t="shared" si="34"/>
        <v>Q3</v>
      </c>
      <c r="G360" s="4">
        <f t="shared" si="35"/>
        <v>6</v>
      </c>
    </row>
    <row r="361" spans="1:7">
      <c r="A361" s="26">
        <v>44805</v>
      </c>
      <c r="B361" s="4">
        <f t="shared" si="30"/>
        <v>2022</v>
      </c>
      <c r="C361" s="7" t="str">
        <f t="shared" si="31"/>
        <v>September</v>
      </c>
      <c r="D361" s="4">
        <f t="shared" si="32"/>
        <v>9</v>
      </c>
      <c r="E361" s="7" t="str">
        <f t="shared" si="33"/>
        <v>FY 2022-23</v>
      </c>
      <c r="F361" s="7" t="str">
        <f t="shared" si="34"/>
        <v>Q3</v>
      </c>
      <c r="G361" s="4">
        <f t="shared" si="35"/>
        <v>6</v>
      </c>
    </row>
    <row r="362" spans="1:7">
      <c r="A362" s="25">
        <v>44805</v>
      </c>
      <c r="B362" s="4">
        <f t="shared" si="30"/>
        <v>2022</v>
      </c>
      <c r="C362" s="7" t="str">
        <f t="shared" si="31"/>
        <v>September</v>
      </c>
      <c r="D362" s="4">
        <f t="shared" si="32"/>
        <v>9</v>
      </c>
      <c r="E362" s="7" t="str">
        <f t="shared" si="33"/>
        <v>FY 2022-23</v>
      </c>
      <c r="F362" s="7" t="str">
        <f t="shared" si="34"/>
        <v>Q3</v>
      </c>
      <c r="G362" s="4">
        <f t="shared" si="35"/>
        <v>6</v>
      </c>
    </row>
    <row r="363" spans="1:7">
      <c r="A363" s="26">
        <v>44805</v>
      </c>
      <c r="B363" s="4">
        <f t="shared" si="30"/>
        <v>2022</v>
      </c>
      <c r="C363" s="7" t="str">
        <f t="shared" si="31"/>
        <v>September</v>
      </c>
      <c r="D363" s="4">
        <f t="shared" si="32"/>
        <v>9</v>
      </c>
      <c r="E363" s="7" t="str">
        <f t="shared" si="33"/>
        <v>FY 2022-23</v>
      </c>
      <c r="F363" s="7" t="str">
        <f t="shared" si="34"/>
        <v>Q3</v>
      </c>
      <c r="G363" s="4">
        <f t="shared" si="35"/>
        <v>6</v>
      </c>
    </row>
    <row r="364" spans="1:7">
      <c r="A364" s="25">
        <v>44805</v>
      </c>
      <c r="B364" s="4">
        <f t="shared" si="30"/>
        <v>2022</v>
      </c>
      <c r="C364" s="7" t="str">
        <f t="shared" si="31"/>
        <v>September</v>
      </c>
      <c r="D364" s="4">
        <f t="shared" si="32"/>
        <v>9</v>
      </c>
      <c r="E364" s="7" t="str">
        <f t="shared" si="33"/>
        <v>FY 2022-23</v>
      </c>
      <c r="F364" s="7" t="str">
        <f t="shared" si="34"/>
        <v>Q3</v>
      </c>
      <c r="G364" s="4">
        <f t="shared" si="35"/>
        <v>6</v>
      </c>
    </row>
    <row r="365" spans="1:7">
      <c r="A365" s="26">
        <v>44805</v>
      </c>
      <c r="B365" s="4">
        <f t="shared" si="30"/>
        <v>2022</v>
      </c>
      <c r="C365" s="7" t="str">
        <f t="shared" si="31"/>
        <v>September</v>
      </c>
      <c r="D365" s="4">
        <f t="shared" si="32"/>
        <v>9</v>
      </c>
      <c r="E365" s="7" t="str">
        <f t="shared" si="33"/>
        <v>FY 2022-23</v>
      </c>
      <c r="F365" s="7" t="str">
        <f t="shared" si="34"/>
        <v>Q3</v>
      </c>
      <c r="G365" s="4">
        <f t="shared" si="35"/>
        <v>6</v>
      </c>
    </row>
    <row r="366" spans="1:7">
      <c r="A366" s="25">
        <v>44805</v>
      </c>
      <c r="B366" s="4">
        <f t="shared" si="30"/>
        <v>2022</v>
      </c>
      <c r="C366" s="7" t="str">
        <f t="shared" si="31"/>
        <v>September</v>
      </c>
      <c r="D366" s="4">
        <f t="shared" si="32"/>
        <v>9</v>
      </c>
      <c r="E366" s="7" t="str">
        <f t="shared" si="33"/>
        <v>FY 2022-23</v>
      </c>
      <c r="F366" s="7" t="str">
        <f t="shared" si="34"/>
        <v>Q3</v>
      </c>
      <c r="G366" s="4">
        <f t="shared" si="35"/>
        <v>6</v>
      </c>
    </row>
    <row r="367" spans="1:7">
      <c r="A367" s="26">
        <v>44805</v>
      </c>
      <c r="B367" s="4">
        <f t="shared" si="30"/>
        <v>2022</v>
      </c>
      <c r="C367" s="7" t="str">
        <f t="shared" si="31"/>
        <v>September</v>
      </c>
      <c r="D367" s="4">
        <f t="shared" si="32"/>
        <v>9</v>
      </c>
      <c r="E367" s="7" t="str">
        <f t="shared" si="33"/>
        <v>FY 2022-23</v>
      </c>
      <c r="F367" s="7" t="str">
        <f t="shared" si="34"/>
        <v>Q3</v>
      </c>
      <c r="G367" s="4">
        <f t="shared" si="35"/>
        <v>6</v>
      </c>
    </row>
    <row r="368" spans="1:7">
      <c r="A368" s="25">
        <v>44805</v>
      </c>
      <c r="B368" s="4">
        <f t="shared" si="30"/>
        <v>2022</v>
      </c>
      <c r="C368" s="7" t="str">
        <f t="shared" si="31"/>
        <v>September</v>
      </c>
      <c r="D368" s="4">
        <f t="shared" si="32"/>
        <v>9</v>
      </c>
      <c r="E368" s="7" t="str">
        <f t="shared" si="33"/>
        <v>FY 2022-23</v>
      </c>
      <c r="F368" s="7" t="str">
        <f t="shared" si="34"/>
        <v>Q3</v>
      </c>
      <c r="G368" s="4">
        <f t="shared" si="35"/>
        <v>6</v>
      </c>
    </row>
    <row r="369" spans="1:7">
      <c r="A369" s="26">
        <v>44805</v>
      </c>
      <c r="B369" s="4">
        <f t="shared" si="30"/>
        <v>2022</v>
      </c>
      <c r="C369" s="7" t="str">
        <f t="shared" si="31"/>
        <v>September</v>
      </c>
      <c r="D369" s="4">
        <f t="shared" si="32"/>
        <v>9</v>
      </c>
      <c r="E369" s="7" t="str">
        <f t="shared" si="33"/>
        <v>FY 2022-23</v>
      </c>
      <c r="F369" s="7" t="str">
        <f t="shared" si="34"/>
        <v>Q3</v>
      </c>
      <c r="G369" s="4">
        <f t="shared" si="35"/>
        <v>6</v>
      </c>
    </row>
    <row r="370" spans="1:7">
      <c r="A370" s="25">
        <v>44805</v>
      </c>
      <c r="B370" s="4">
        <f t="shared" si="30"/>
        <v>2022</v>
      </c>
      <c r="C370" s="7" t="str">
        <f t="shared" si="31"/>
        <v>September</v>
      </c>
      <c r="D370" s="4">
        <f t="shared" si="32"/>
        <v>9</v>
      </c>
      <c r="E370" s="7" t="str">
        <f t="shared" si="33"/>
        <v>FY 2022-23</v>
      </c>
      <c r="F370" s="7" t="str">
        <f t="shared" si="34"/>
        <v>Q3</v>
      </c>
      <c r="G370" s="4">
        <f t="shared" si="35"/>
        <v>6</v>
      </c>
    </row>
    <row r="371" spans="1:7">
      <c r="A371" s="26">
        <v>44805</v>
      </c>
      <c r="B371" s="4">
        <f t="shared" si="30"/>
        <v>2022</v>
      </c>
      <c r="C371" s="7" t="str">
        <f t="shared" si="31"/>
        <v>September</v>
      </c>
      <c r="D371" s="4">
        <f t="shared" si="32"/>
        <v>9</v>
      </c>
      <c r="E371" s="7" t="str">
        <f t="shared" si="33"/>
        <v>FY 2022-23</v>
      </c>
      <c r="F371" s="7" t="str">
        <f t="shared" si="34"/>
        <v>Q3</v>
      </c>
      <c r="G371" s="4">
        <f t="shared" si="35"/>
        <v>6</v>
      </c>
    </row>
    <row r="372" spans="1:7">
      <c r="A372" s="25">
        <v>44805</v>
      </c>
      <c r="B372" s="4">
        <f t="shared" si="30"/>
        <v>2022</v>
      </c>
      <c r="C372" s="7" t="str">
        <f t="shared" si="31"/>
        <v>September</v>
      </c>
      <c r="D372" s="4">
        <f t="shared" si="32"/>
        <v>9</v>
      </c>
      <c r="E372" s="7" t="str">
        <f t="shared" si="33"/>
        <v>FY 2022-23</v>
      </c>
      <c r="F372" s="7" t="str">
        <f t="shared" si="34"/>
        <v>Q3</v>
      </c>
      <c r="G372" s="4">
        <f t="shared" si="35"/>
        <v>6</v>
      </c>
    </row>
    <row r="373" spans="1:7">
      <c r="A373" s="26">
        <v>44805</v>
      </c>
      <c r="B373" s="4">
        <f t="shared" si="30"/>
        <v>2022</v>
      </c>
      <c r="C373" s="7" t="str">
        <f t="shared" si="31"/>
        <v>September</v>
      </c>
      <c r="D373" s="4">
        <f t="shared" si="32"/>
        <v>9</v>
      </c>
      <c r="E373" s="7" t="str">
        <f t="shared" si="33"/>
        <v>FY 2022-23</v>
      </c>
      <c r="F373" s="7" t="str">
        <f t="shared" si="34"/>
        <v>Q3</v>
      </c>
      <c r="G373" s="4">
        <f t="shared" si="35"/>
        <v>6</v>
      </c>
    </row>
    <row r="374" spans="1:7">
      <c r="A374" s="25">
        <v>44805</v>
      </c>
      <c r="B374" s="4">
        <f t="shared" si="30"/>
        <v>2022</v>
      </c>
      <c r="C374" s="7" t="str">
        <f t="shared" si="31"/>
        <v>September</v>
      </c>
      <c r="D374" s="4">
        <f t="shared" si="32"/>
        <v>9</v>
      </c>
      <c r="E374" s="7" t="str">
        <f t="shared" si="33"/>
        <v>FY 2022-23</v>
      </c>
      <c r="F374" s="7" t="str">
        <f t="shared" si="34"/>
        <v>Q3</v>
      </c>
      <c r="G374" s="4">
        <f t="shared" si="35"/>
        <v>6</v>
      </c>
    </row>
    <row r="375" spans="1:7">
      <c r="A375" s="26">
        <v>44805</v>
      </c>
      <c r="B375" s="4">
        <f t="shared" si="30"/>
        <v>2022</v>
      </c>
      <c r="C375" s="7" t="str">
        <f t="shared" si="31"/>
        <v>September</v>
      </c>
      <c r="D375" s="4">
        <f t="shared" si="32"/>
        <v>9</v>
      </c>
      <c r="E375" s="7" t="str">
        <f t="shared" si="33"/>
        <v>FY 2022-23</v>
      </c>
      <c r="F375" s="7" t="str">
        <f t="shared" si="34"/>
        <v>Q3</v>
      </c>
      <c r="G375" s="4">
        <f t="shared" si="35"/>
        <v>6</v>
      </c>
    </row>
    <row r="376" spans="1:7">
      <c r="A376" s="25">
        <v>44805</v>
      </c>
      <c r="B376" s="4">
        <f t="shared" si="30"/>
        <v>2022</v>
      </c>
      <c r="C376" s="7" t="str">
        <f t="shared" si="31"/>
        <v>September</v>
      </c>
      <c r="D376" s="4">
        <f t="shared" si="32"/>
        <v>9</v>
      </c>
      <c r="E376" s="7" t="str">
        <f t="shared" si="33"/>
        <v>FY 2022-23</v>
      </c>
      <c r="F376" s="7" t="str">
        <f t="shared" si="34"/>
        <v>Q3</v>
      </c>
      <c r="G376" s="4">
        <f t="shared" si="35"/>
        <v>6</v>
      </c>
    </row>
    <row r="377" spans="1:7">
      <c r="A377" s="26">
        <v>44805</v>
      </c>
      <c r="B377" s="4">
        <f t="shared" si="30"/>
        <v>2022</v>
      </c>
      <c r="C377" s="7" t="str">
        <f t="shared" si="31"/>
        <v>September</v>
      </c>
      <c r="D377" s="4">
        <f t="shared" si="32"/>
        <v>9</v>
      </c>
      <c r="E377" s="7" t="str">
        <f t="shared" si="33"/>
        <v>FY 2022-23</v>
      </c>
      <c r="F377" s="7" t="str">
        <f t="shared" si="34"/>
        <v>Q3</v>
      </c>
      <c r="G377" s="4">
        <f t="shared" si="35"/>
        <v>6</v>
      </c>
    </row>
    <row r="378" spans="1:7">
      <c r="A378" s="25">
        <v>44805</v>
      </c>
      <c r="B378" s="4">
        <f t="shared" si="30"/>
        <v>2022</v>
      </c>
      <c r="C378" s="7" t="str">
        <f t="shared" si="31"/>
        <v>September</v>
      </c>
      <c r="D378" s="4">
        <f t="shared" si="32"/>
        <v>9</v>
      </c>
      <c r="E378" s="7" t="str">
        <f t="shared" si="33"/>
        <v>FY 2022-23</v>
      </c>
      <c r="F378" s="7" t="str">
        <f t="shared" si="34"/>
        <v>Q3</v>
      </c>
      <c r="G378" s="4">
        <f t="shared" si="35"/>
        <v>6</v>
      </c>
    </row>
    <row r="379" spans="1:7">
      <c r="A379" s="26">
        <v>44805</v>
      </c>
      <c r="B379" s="4">
        <f t="shared" si="30"/>
        <v>2022</v>
      </c>
      <c r="C379" s="7" t="str">
        <f t="shared" si="31"/>
        <v>September</v>
      </c>
      <c r="D379" s="4">
        <f t="shared" si="32"/>
        <v>9</v>
      </c>
      <c r="E379" s="7" t="str">
        <f t="shared" si="33"/>
        <v>FY 2022-23</v>
      </c>
      <c r="F379" s="7" t="str">
        <f t="shared" si="34"/>
        <v>Q3</v>
      </c>
      <c r="G379" s="4">
        <f t="shared" si="35"/>
        <v>6</v>
      </c>
    </row>
    <row r="380" spans="1:7">
      <c r="A380" s="25">
        <v>44805</v>
      </c>
      <c r="B380" s="4">
        <f t="shared" si="30"/>
        <v>2022</v>
      </c>
      <c r="C380" s="7" t="str">
        <f t="shared" si="31"/>
        <v>September</v>
      </c>
      <c r="D380" s="4">
        <f t="shared" si="32"/>
        <v>9</v>
      </c>
      <c r="E380" s="7" t="str">
        <f t="shared" si="33"/>
        <v>FY 2022-23</v>
      </c>
      <c r="F380" s="7" t="str">
        <f t="shared" si="34"/>
        <v>Q3</v>
      </c>
      <c r="G380" s="4">
        <f t="shared" si="35"/>
        <v>6</v>
      </c>
    </row>
    <row r="381" spans="1:7">
      <c r="A381" s="26">
        <v>44805</v>
      </c>
      <c r="B381" s="4">
        <f t="shared" si="30"/>
        <v>2022</v>
      </c>
      <c r="C381" s="7" t="str">
        <f t="shared" si="31"/>
        <v>September</v>
      </c>
      <c r="D381" s="4">
        <f t="shared" si="32"/>
        <v>9</v>
      </c>
      <c r="E381" s="7" t="str">
        <f t="shared" si="33"/>
        <v>FY 2022-23</v>
      </c>
      <c r="F381" s="7" t="str">
        <f t="shared" si="34"/>
        <v>Q3</v>
      </c>
      <c r="G381" s="4">
        <f t="shared" si="35"/>
        <v>6</v>
      </c>
    </row>
    <row r="382" spans="1:7">
      <c r="A382" s="25">
        <v>44805</v>
      </c>
      <c r="B382" s="4">
        <f t="shared" si="30"/>
        <v>2022</v>
      </c>
      <c r="C382" s="7" t="str">
        <f t="shared" si="31"/>
        <v>September</v>
      </c>
      <c r="D382" s="4">
        <f t="shared" si="32"/>
        <v>9</v>
      </c>
      <c r="E382" s="7" t="str">
        <f t="shared" si="33"/>
        <v>FY 2022-23</v>
      </c>
      <c r="F382" s="7" t="str">
        <f t="shared" si="34"/>
        <v>Q3</v>
      </c>
      <c r="G382" s="4">
        <f t="shared" si="35"/>
        <v>6</v>
      </c>
    </row>
    <row r="383" spans="1:7">
      <c r="A383" s="26">
        <v>44805</v>
      </c>
      <c r="B383" s="4">
        <f t="shared" si="30"/>
        <v>2022</v>
      </c>
      <c r="C383" s="7" t="str">
        <f t="shared" si="31"/>
        <v>September</v>
      </c>
      <c r="D383" s="4">
        <f t="shared" si="32"/>
        <v>9</v>
      </c>
      <c r="E383" s="7" t="str">
        <f t="shared" si="33"/>
        <v>FY 2022-23</v>
      </c>
      <c r="F383" s="7" t="str">
        <f t="shared" si="34"/>
        <v>Q3</v>
      </c>
      <c r="G383" s="4">
        <f t="shared" si="35"/>
        <v>6</v>
      </c>
    </row>
    <row r="384" spans="1:7">
      <c r="A384" s="25">
        <v>44805</v>
      </c>
      <c r="B384" s="4">
        <f t="shared" si="30"/>
        <v>2022</v>
      </c>
      <c r="C384" s="7" t="str">
        <f t="shared" si="31"/>
        <v>September</v>
      </c>
      <c r="D384" s="4">
        <f t="shared" si="32"/>
        <v>9</v>
      </c>
      <c r="E384" s="7" t="str">
        <f t="shared" si="33"/>
        <v>FY 2022-23</v>
      </c>
      <c r="F384" s="7" t="str">
        <f t="shared" si="34"/>
        <v>Q3</v>
      </c>
      <c r="G384" s="4">
        <f t="shared" si="35"/>
        <v>6</v>
      </c>
    </row>
    <row r="385" spans="1:7">
      <c r="A385" s="26">
        <v>44805</v>
      </c>
      <c r="B385" s="4">
        <f t="shared" si="30"/>
        <v>2022</v>
      </c>
      <c r="C385" s="7" t="str">
        <f t="shared" si="31"/>
        <v>September</v>
      </c>
      <c r="D385" s="4">
        <f t="shared" si="32"/>
        <v>9</v>
      </c>
      <c r="E385" s="7" t="str">
        <f t="shared" si="33"/>
        <v>FY 2022-23</v>
      </c>
      <c r="F385" s="7" t="str">
        <f t="shared" si="34"/>
        <v>Q3</v>
      </c>
      <c r="G385" s="4">
        <f t="shared" si="35"/>
        <v>6</v>
      </c>
    </row>
    <row r="386" spans="1:7">
      <c r="A386" s="25">
        <v>44805</v>
      </c>
      <c r="B386" s="4">
        <f t="shared" si="30"/>
        <v>2022</v>
      </c>
      <c r="C386" s="7" t="str">
        <f t="shared" si="31"/>
        <v>September</v>
      </c>
      <c r="D386" s="4">
        <f t="shared" si="32"/>
        <v>9</v>
      </c>
      <c r="E386" s="7" t="str">
        <f t="shared" si="33"/>
        <v>FY 2022-23</v>
      </c>
      <c r="F386" s="7" t="str">
        <f t="shared" si="34"/>
        <v>Q3</v>
      </c>
      <c r="G386" s="4">
        <f t="shared" si="35"/>
        <v>6</v>
      </c>
    </row>
    <row r="387" spans="1:7">
      <c r="A387" s="26">
        <v>44805</v>
      </c>
      <c r="B387" s="4">
        <f t="shared" ref="B387:B450" si="36">YEAR(A387)</f>
        <v>2022</v>
      </c>
      <c r="C387" s="7" t="str">
        <f t="shared" ref="C387:C450" si="37">TEXT(A387,"mmmm")</f>
        <v>September</v>
      </c>
      <c r="D387" s="4">
        <f t="shared" ref="D387:D450" si="38">MONTH(A387)</f>
        <v>9</v>
      </c>
      <c r="E387" s="7" t="str">
        <f t="shared" ref="E387:E450" si="39">IF(MONTH(A387)&gt;3, "FY " &amp; YEAR(A387) &amp; "-" &amp; RIGHT(YEAR(A387)+1, 2), "FY " &amp; YEAR(A387)-1 &amp; "-" &amp; RIGHT(YEAR(A387), 2))</f>
        <v>FY 2022-23</v>
      </c>
      <c r="F387" s="7" t="str">
        <f t="shared" ref="F387:F450" si="40">"Q" &amp; ROUNDUP(MONTH(A387)/3,0)</f>
        <v>Q3</v>
      </c>
      <c r="G387" s="4">
        <f t="shared" ref="G387:G450" si="41">IF(MONTH(A387)&gt;=4, MONTH(A387)-3, MONTH(A387)+9)</f>
        <v>6</v>
      </c>
    </row>
    <row r="388" spans="1:7">
      <c r="A388" s="25">
        <v>44805</v>
      </c>
      <c r="B388" s="4">
        <f t="shared" si="36"/>
        <v>2022</v>
      </c>
      <c r="C388" s="7" t="str">
        <f t="shared" si="37"/>
        <v>September</v>
      </c>
      <c r="D388" s="4">
        <f t="shared" si="38"/>
        <v>9</v>
      </c>
      <c r="E388" s="7" t="str">
        <f t="shared" si="39"/>
        <v>FY 2022-23</v>
      </c>
      <c r="F388" s="7" t="str">
        <f t="shared" si="40"/>
        <v>Q3</v>
      </c>
      <c r="G388" s="4">
        <f t="shared" si="41"/>
        <v>6</v>
      </c>
    </row>
    <row r="389" spans="1:7">
      <c r="A389" s="26">
        <v>44805</v>
      </c>
      <c r="B389" s="4">
        <f t="shared" si="36"/>
        <v>2022</v>
      </c>
      <c r="C389" s="7" t="str">
        <f t="shared" si="37"/>
        <v>September</v>
      </c>
      <c r="D389" s="4">
        <f t="shared" si="38"/>
        <v>9</v>
      </c>
      <c r="E389" s="7" t="str">
        <f t="shared" si="39"/>
        <v>FY 2022-23</v>
      </c>
      <c r="F389" s="7" t="str">
        <f t="shared" si="40"/>
        <v>Q3</v>
      </c>
      <c r="G389" s="4">
        <f t="shared" si="41"/>
        <v>6</v>
      </c>
    </row>
    <row r="390" spans="1:7">
      <c r="A390" s="25">
        <v>44805</v>
      </c>
      <c r="B390" s="4">
        <f t="shared" si="36"/>
        <v>2022</v>
      </c>
      <c r="C390" s="7" t="str">
        <f t="shared" si="37"/>
        <v>September</v>
      </c>
      <c r="D390" s="4">
        <f t="shared" si="38"/>
        <v>9</v>
      </c>
      <c r="E390" s="7" t="str">
        <f t="shared" si="39"/>
        <v>FY 2022-23</v>
      </c>
      <c r="F390" s="7" t="str">
        <f t="shared" si="40"/>
        <v>Q3</v>
      </c>
      <c r="G390" s="4">
        <f t="shared" si="41"/>
        <v>6</v>
      </c>
    </row>
    <row r="391" spans="1:7">
      <c r="A391" s="26">
        <v>44805</v>
      </c>
      <c r="B391" s="4">
        <f t="shared" si="36"/>
        <v>2022</v>
      </c>
      <c r="C391" s="7" t="str">
        <f t="shared" si="37"/>
        <v>September</v>
      </c>
      <c r="D391" s="4">
        <f t="shared" si="38"/>
        <v>9</v>
      </c>
      <c r="E391" s="7" t="str">
        <f t="shared" si="39"/>
        <v>FY 2022-23</v>
      </c>
      <c r="F391" s="7" t="str">
        <f t="shared" si="40"/>
        <v>Q3</v>
      </c>
      <c r="G391" s="4">
        <f t="shared" si="41"/>
        <v>6</v>
      </c>
    </row>
    <row r="392" spans="1:7">
      <c r="A392" s="25">
        <v>44805</v>
      </c>
      <c r="B392" s="4">
        <f t="shared" si="36"/>
        <v>2022</v>
      </c>
      <c r="C392" s="7" t="str">
        <f t="shared" si="37"/>
        <v>September</v>
      </c>
      <c r="D392" s="4">
        <f t="shared" si="38"/>
        <v>9</v>
      </c>
      <c r="E392" s="7" t="str">
        <f t="shared" si="39"/>
        <v>FY 2022-23</v>
      </c>
      <c r="F392" s="7" t="str">
        <f t="shared" si="40"/>
        <v>Q3</v>
      </c>
      <c r="G392" s="4">
        <f t="shared" si="41"/>
        <v>6</v>
      </c>
    </row>
    <row r="393" spans="1:7">
      <c r="A393" s="26">
        <v>44805</v>
      </c>
      <c r="B393" s="4">
        <f t="shared" si="36"/>
        <v>2022</v>
      </c>
      <c r="C393" s="7" t="str">
        <f t="shared" si="37"/>
        <v>September</v>
      </c>
      <c r="D393" s="4">
        <f t="shared" si="38"/>
        <v>9</v>
      </c>
      <c r="E393" s="7" t="str">
        <f t="shared" si="39"/>
        <v>FY 2022-23</v>
      </c>
      <c r="F393" s="7" t="str">
        <f t="shared" si="40"/>
        <v>Q3</v>
      </c>
      <c r="G393" s="4">
        <f t="shared" si="41"/>
        <v>6</v>
      </c>
    </row>
    <row r="394" spans="1:7">
      <c r="A394" s="25">
        <v>44805</v>
      </c>
      <c r="B394" s="4">
        <f t="shared" si="36"/>
        <v>2022</v>
      </c>
      <c r="C394" s="7" t="str">
        <f t="shared" si="37"/>
        <v>September</v>
      </c>
      <c r="D394" s="4">
        <f t="shared" si="38"/>
        <v>9</v>
      </c>
      <c r="E394" s="7" t="str">
        <f t="shared" si="39"/>
        <v>FY 2022-23</v>
      </c>
      <c r="F394" s="7" t="str">
        <f t="shared" si="40"/>
        <v>Q3</v>
      </c>
      <c r="G394" s="4">
        <f t="shared" si="41"/>
        <v>6</v>
      </c>
    </row>
    <row r="395" spans="1:7">
      <c r="A395" s="26">
        <v>44805</v>
      </c>
      <c r="B395" s="4">
        <f t="shared" si="36"/>
        <v>2022</v>
      </c>
      <c r="C395" s="7" t="str">
        <f t="shared" si="37"/>
        <v>September</v>
      </c>
      <c r="D395" s="4">
        <f t="shared" si="38"/>
        <v>9</v>
      </c>
      <c r="E395" s="7" t="str">
        <f t="shared" si="39"/>
        <v>FY 2022-23</v>
      </c>
      <c r="F395" s="7" t="str">
        <f t="shared" si="40"/>
        <v>Q3</v>
      </c>
      <c r="G395" s="4">
        <f t="shared" si="41"/>
        <v>6</v>
      </c>
    </row>
    <row r="396" spans="1:7">
      <c r="A396" s="25">
        <v>44805</v>
      </c>
      <c r="B396" s="4">
        <f t="shared" si="36"/>
        <v>2022</v>
      </c>
      <c r="C396" s="7" t="str">
        <f t="shared" si="37"/>
        <v>September</v>
      </c>
      <c r="D396" s="4">
        <f t="shared" si="38"/>
        <v>9</v>
      </c>
      <c r="E396" s="7" t="str">
        <f t="shared" si="39"/>
        <v>FY 2022-23</v>
      </c>
      <c r="F396" s="7" t="str">
        <f t="shared" si="40"/>
        <v>Q3</v>
      </c>
      <c r="G396" s="4">
        <f t="shared" si="41"/>
        <v>6</v>
      </c>
    </row>
    <row r="397" spans="1:7">
      <c r="A397" s="26">
        <v>44805</v>
      </c>
      <c r="B397" s="4">
        <f t="shared" si="36"/>
        <v>2022</v>
      </c>
      <c r="C397" s="7" t="str">
        <f t="shared" si="37"/>
        <v>September</v>
      </c>
      <c r="D397" s="4">
        <f t="shared" si="38"/>
        <v>9</v>
      </c>
      <c r="E397" s="7" t="str">
        <f t="shared" si="39"/>
        <v>FY 2022-23</v>
      </c>
      <c r="F397" s="7" t="str">
        <f t="shared" si="40"/>
        <v>Q3</v>
      </c>
      <c r="G397" s="4">
        <f t="shared" si="41"/>
        <v>6</v>
      </c>
    </row>
    <row r="398" spans="1:7">
      <c r="A398" s="25">
        <v>44805</v>
      </c>
      <c r="B398" s="4">
        <f t="shared" si="36"/>
        <v>2022</v>
      </c>
      <c r="C398" s="7" t="str">
        <f t="shared" si="37"/>
        <v>September</v>
      </c>
      <c r="D398" s="4">
        <f t="shared" si="38"/>
        <v>9</v>
      </c>
      <c r="E398" s="7" t="str">
        <f t="shared" si="39"/>
        <v>FY 2022-23</v>
      </c>
      <c r="F398" s="7" t="str">
        <f t="shared" si="40"/>
        <v>Q3</v>
      </c>
      <c r="G398" s="4">
        <f t="shared" si="41"/>
        <v>6</v>
      </c>
    </row>
    <row r="399" spans="1:7">
      <c r="A399" s="26">
        <v>44805</v>
      </c>
      <c r="B399" s="4">
        <f t="shared" si="36"/>
        <v>2022</v>
      </c>
      <c r="C399" s="7" t="str">
        <f t="shared" si="37"/>
        <v>September</v>
      </c>
      <c r="D399" s="4">
        <f t="shared" si="38"/>
        <v>9</v>
      </c>
      <c r="E399" s="7" t="str">
        <f t="shared" si="39"/>
        <v>FY 2022-23</v>
      </c>
      <c r="F399" s="7" t="str">
        <f t="shared" si="40"/>
        <v>Q3</v>
      </c>
      <c r="G399" s="4">
        <f t="shared" si="41"/>
        <v>6</v>
      </c>
    </row>
    <row r="400" spans="1:7">
      <c r="A400" s="25">
        <v>44805</v>
      </c>
      <c r="B400" s="4">
        <f t="shared" si="36"/>
        <v>2022</v>
      </c>
      <c r="C400" s="7" t="str">
        <f t="shared" si="37"/>
        <v>September</v>
      </c>
      <c r="D400" s="4">
        <f t="shared" si="38"/>
        <v>9</v>
      </c>
      <c r="E400" s="7" t="str">
        <f t="shared" si="39"/>
        <v>FY 2022-23</v>
      </c>
      <c r="F400" s="7" t="str">
        <f t="shared" si="40"/>
        <v>Q3</v>
      </c>
      <c r="G400" s="4">
        <f t="shared" si="41"/>
        <v>6</v>
      </c>
    </row>
    <row r="401" spans="1:7">
      <c r="A401" s="26">
        <v>44805</v>
      </c>
      <c r="B401" s="4">
        <f t="shared" si="36"/>
        <v>2022</v>
      </c>
      <c r="C401" s="7" t="str">
        <f t="shared" si="37"/>
        <v>September</v>
      </c>
      <c r="D401" s="4">
        <f t="shared" si="38"/>
        <v>9</v>
      </c>
      <c r="E401" s="7" t="str">
        <f t="shared" si="39"/>
        <v>FY 2022-23</v>
      </c>
      <c r="F401" s="7" t="str">
        <f t="shared" si="40"/>
        <v>Q3</v>
      </c>
      <c r="G401" s="4">
        <f t="shared" si="41"/>
        <v>6</v>
      </c>
    </row>
    <row r="402" spans="1:7">
      <c r="A402" s="25">
        <v>44805</v>
      </c>
      <c r="B402" s="4">
        <f t="shared" si="36"/>
        <v>2022</v>
      </c>
      <c r="C402" s="7" t="str">
        <f t="shared" si="37"/>
        <v>September</v>
      </c>
      <c r="D402" s="4">
        <f t="shared" si="38"/>
        <v>9</v>
      </c>
      <c r="E402" s="7" t="str">
        <f t="shared" si="39"/>
        <v>FY 2022-23</v>
      </c>
      <c r="F402" s="7" t="str">
        <f t="shared" si="40"/>
        <v>Q3</v>
      </c>
      <c r="G402" s="4">
        <f t="shared" si="41"/>
        <v>6</v>
      </c>
    </row>
    <row r="403" spans="1:7">
      <c r="A403" s="26">
        <v>44805</v>
      </c>
      <c r="B403" s="4">
        <f t="shared" si="36"/>
        <v>2022</v>
      </c>
      <c r="C403" s="7" t="str">
        <f t="shared" si="37"/>
        <v>September</v>
      </c>
      <c r="D403" s="4">
        <f t="shared" si="38"/>
        <v>9</v>
      </c>
      <c r="E403" s="7" t="str">
        <f t="shared" si="39"/>
        <v>FY 2022-23</v>
      </c>
      <c r="F403" s="7" t="str">
        <f t="shared" si="40"/>
        <v>Q3</v>
      </c>
      <c r="G403" s="4">
        <f t="shared" si="41"/>
        <v>6</v>
      </c>
    </row>
    <row r="404" spans="1:7">
      <c r="A404" s="25">
        <v>44805</v>
      </c>
      <c r="B404" s="4">
        <f t="shared" si="36"/>
        <v>2022</v>
      </c>
      <c r="C404" s="7" t="str">
        <f t="shared" si="37"/>
        <v>September</v>
      </c>
      <c r="D404" s="4">
        <f t="shared" si="38"/>
        <v>9</v>
      </c>
      <c r="E404" s="7" t="str">
        <f t="shared" si="39"/>
        <v>FY 2022-23</v>
      </c>
      <c r="F404" s="7" t="str">
        <f t="shared" si="40"/>
        <v>Q3</v>
      </c>
      <c r="G404" s="4">
        <f t="shared" si="41"/>
        <v>6</v>
      </c>
    </row>
    <row r="405" spans="1:7">
      <c r="A405" s="26">
        <v>44805</v>
      </c>
      <c r="B405" s="4">
        <f t="shared" si="36"/>
        <v>2022</v>
      </c>
      <c r="C405" s="7" t="str">
        <f t="shared" si="37"/>
        <v>September</v>
      </c>
      <c r="D405" s="4">
        <f t="shared" si="38"/>
        <v>9</v>
      </c>
      <c r="E405" s="7" t="str">
        <f t="shared" si="39"/>
        <v>FY 2022-23</v>
      </c>
      <c r="F405" s="7" t="str">
        <f t="shared" si="40"/>
        <v>Q3</v>
      </c>
      <c r="G405" s="4">
        <f t="shared" si="41"/>
        <v>6</v>
      </c>
    </row>
    <row r="406" spans="1:7">
      <c r="A406" s="25">
        <v>44805</v>
      </c>
      <c r="B406" s="4">
        <f t="shared" si="36"/>
        <v>2022</v>
      </c>
      <c r="C406" s="7" t="str">
        <f t="shared" si="37"/>
        <v>September</v>
      </c>
      <c r="D406" s="4">
        <f t="shared" si="38"/>
        <v>9</v>
      </c>
      <c r="E406" s="7" t="str">
        <f t="shared" si="39"/>
        <v>FY 2022-23</v>
      </c>
      <c r="F406" s="7" t="str">
        <f t="shared" si="40"/>
        <v>Q3</v>
      </c>
      <c r="G406" s="4">
        <f t="shared" si="41"/>
        <v>6</v>
      </c>
    </row>
    <row r="407" spans="1:7">
      <c r="A407" s="26">
        <v>44805</v>
      </c>
      <c r="B407" s="4">
        <f t="shared" si="36"/>
        <v>2022</v>
      </c>
      <c r="C407" s="7" t="str">
        <f t="shared" si="37"/>
        <v>September</v>
      </c>
      <c r="D407" s="4">
        <f t="shared" si="38"/>
        <v>9</v>
      </c>
      <c r="E407" s="7" t="str">
        <f t="shared" si="39"/>
        <v>FY 2022-23</v>
      </c>
      <c r="F407" s="7" t="str">
        <f t="shared" si="40"/>
        <v>Q3</v>
      </c>
      <c r="G407" s="4">
        <f t="shared" si="41"/>
        <v>6</v>
      </c>
    </row>
    <row r="408" spans="1:7">
      <c r="A408" s="25">
        <v>44835</v>
      </c>
      <c r="B408" s="4">
        <f t="shared" si="36"/>
        <v>2022</v>
      </c>
      <c r="C408" s="7" t="str">
        <f t="shared" si="37"/>
        <v>October</v>
      </c>
      <c r="D408" s="4">
        <f t="shared" si="38"/>
        <v>10</v>
      </c>
      <c r="E408" s="7" t="str">
        <f t="shared" si="39"/>
        <v>FY 2022-23</v>
      </c>
      <c r="F408" s="7" t="str">
        <f t="shared" si="40"/>
        <v>Q4</v>
      </c>
      <c r="G408" s="4">
        <f t="shared" si="41"/>
        <v>7</v>
      </c>
    </row>
    <row r="409" spans="1:7">
      <c r="A409" s="26">
        <v>44835</v>
      </c>
      <c r="B409" s="4">
        <f t="shared" si="36"/>
        <v>2022</v>
      </c>
      <c r="C409" s="7" t="str">
        <f t="shared" si="37"/>
        <v>October</v>
      </c>
      <c r="D409" s="4">
        <f t="shared" si="38"/>
        <v>10</v>
      </c>
      <c r="E409" s="7" t="str">
        <f t="shared" si="39"/>
        <v>FY 2022-23</v>
      </c>
      <c r="F409" s="7" t="str">
        <f t="shared" si="40"/>
        <v>Q4</v>
      </c>
      <c r="G409" s="4">
        <f t="shared" si="41"/>
        <v>7</v>
      </c>
    </row>
    <row r="410" spans="1:7">
      <c r="A410" s="25">
        <v>44835</v>
      </c>
      <c r="B410" s="4">
        <f t="shared" si="36"/>
        <v>2022</v>
      </c>
      <c r="C410" s="7" t="str">
        <f t="shared" si="37"/>
        <v>October</v>
      </c>
      <c r="D410" s="4">
        <f t="shared" si="38"/>
        <v>10</v>
      </c>
      <c r="E410" s="7" t="str">
        <f t="shared" si="39"/>
        <v>FY 2022-23</v>
      </c>
      <c r="F410" s="7" t="str">
        <f t="shared" si="40"/>
        <v>Q4</v>
      </c>
      <c r="G410" s="4">
        <f t="shared" si="41"/>
        <v>7</v>
      </c>
    </row>
    <row r="411" spans="1:7">
      <c r="A411" s="26">
        <v>44835</v>
      </c>
      <c r="B411" s="4">
        <f t="shared" si="36"/>
        <v>2022</v>
      </c>
      <c r="C411" s="7" t="str">
        <f t="shared" si="37"/>
        <v>October</v>
      </c>
      <c r="D411" s="4">
        <f t="shared" si="38"/>
        <v>10</v>
      </c>
      <c r="E411" s="7" t="str">
        <f t="shared" si="39"/>
        <v>FY 2022-23</v>
      </c>
      <c r="F411" s="7" t="str">
        <f t="shared" si="40"/>
        <v>Q4</v>
      </c>
      <c r="G411" s="4">
        <f t="shared" si="41"/>
        <v>7</v>
      </c>
    </row>
    <row r="412" spans="1:7">
      <c r="A412" s="25">
        <v>44835</v>
      </c>
      <c r="B412" s="4">
        <f t="shared" si="36"/>
        <v>2022</v>
      </c>
      <c r="C412" s="7" t="str">
        <f t="shared" si="37"/>
        <v>October</v>
      </c>
      <c r="D412" s="4">
        <f t="shared" si="38"/>
        <v>10</v>
      </c>
      <c r="E412" s="7" t="str">
        <f t="shared" si="39"/>
        <v>FY 2022-23</v>
      </c>
      <c r="F412" s="7" t="str">
        <f t="shared" si="40"/>
        <v>Q4</v>
      </c>
      <c r="G412" s="4">
        <f t="shared" si="41"/>
        <v>7</v>
      </c>
    </row>
    <row r="413" spans="1:7">
      <c r="A413" s="26">
        <v>44835</v>
      </c>
      <c r="B413" s="4">
        <f t="shared" si="36"/>
        <v>2022</v>
      </c>
      <c r="C413" s="7" t="str">
        <f t="shared" si="37"/>
        <v>October</v>
      </c>
      <c r="D413" s="4">
        <f t="shared" si="38"/>
        <v>10</v>
      </c>
      <c r="E413" s="7" t="str">
        <f t="shared" si="39"/>
        <v>FY 2022-23</v>
      </c>
      <c r="F413" s="7" t="str">
        <f t="shared" si="40"/>
        <v>Q4</v>
      </c>
      <c r="G413" s="4">
        <f t="shared" si="41"/>
        <v>7</v>
      </c>
    </row>
    <row r="414" spans="1:7">
      <c r="A414" s="25">
        <v>44835</v>
      </c>
      <c r="B414" s="4">
        <f t="shared" si="36"/>
        <v>2022</v>
      </c>
      <c r="C414" s="7" t="str">
        <f t="shared" si="37"/>
        <v>October</v>
      </c>
      <c r="D414" s="4">
        <f t="shared" si="38"/>
        <v>10</v>
      </c>
      <c r="E414" s="7" t="str">
        <f t="shared" si="39"/>
        <v>FY 2022-23</v>
      </c>
      <c r="F414" s="7" t="str">
        <f t="shared" si="40"/>
        <v>Q4</v>
      </c>
      <c r="G414" s="4">
        <f t="shared" si="41"/>
        <v>7</v>
      </c>
    </row>
    <row r="415" spans="1:7">
      <c r="A415" s="26">
        <v>44835</v>
      </c>
      <c r="B415" s="4">
        <f t="shared" si="36"/>
        <v>2022</v>
      </c>
      <c r="C415" s="7" t="str">
        <f t="shared" si="37"/>
        <v>October</v>
      </c>
      <c r="D415" s="4">
        <f t="shared" si="38"/>
        <v>10</v>
      </c>
      <c r="E415" s="7" t="str">
        <f t="shared" si="39"/>
        <v>FY 2022-23</v>
      </c>
      <c r="F415" s="7" t="str">
        <f t="shared" si="40"/>
        <v>Q4</v>
      </c>
      <c r="G415" s="4">
        <f t="shared" si="41"/>
        <v>7</v>
      </c>
    </row>
    <row r="416" spans="1:7">
      <c r="A416" s="25">
        <v>44835</v>
      </c>
      <c r="B416" s="4">
        <f t="shared" si="36"/>
        <v>2022</v>
      </c>
      <c r="C416" s="7" t="str">
        <f t="shared" si="37"/>
        <v>October</v>
      </c>
      <c r="D416" s="4">
        <f t="shared" si="38"/>
        <v>10</v>
      </c>
      <c r="E416" s="7" t="str">
        <f t="shared" si="39"/>
        <v>FY 2022-23</v>
      </c>
      <c r="F416" s="7" t="str">
        <f t="shared" si="40"/>
        <v>Q4</v>
      </c>
      <c r="G416" s="4">
        <f t="shared" si="41"/>
        <v>7</v>
      </c>
    </row>
    <row r="417" spans="1:7">
      <c r="A417" s="26">
        <v>44835</v>
      </c>
      <c r="B417" s="4">
        <f t="shared" si="36"/>
        <v>2022</v>
      </c>
      <c r="C417" s="7" t="str">
        <f t="shared" si="37"/>
        <v>October</v>
      </c>
      <c r="D417" s="4">
        <f t="shared" si="38"/>
        <v>10</v>
      </c>
      <c r="E417" s="7" t="str">
        <f t="shared" si="39"/>
        <v>FY 2022-23</v>
      </c>
      <c r="F417" s="7" t="str">
        <f t="shared" si="40"/>
        <v>Q4</v>
      </c>
      <c r="G417" s="4">
        <f t="shared" si="41"/>
        <v>7</v>
      </c>
    </row>
    <row r="418" spans="1:7">
      <c r="A418" s="25">
        <v>44835</v>
      </c>
      <c r="B418" s="4">
        <f t="shared" si="36"/>
        <v>2022</v>
      </c>
      <c r="C418" s="7" t="str">
        <f t="shared" si="37"/>
        <v>October</v>
      </c>
      <c r="D418" s="4">
        <f t="shared" si="38"/>
        <v>10</v>
      </c>
      <c r="E418" s="7" t="str">
        <f t="shared" si="39"/>
        <v>FY 2022-23</v>
      </c>
      <c r="F418" s="7" t="str">
        <f t="shared" si="40"/>
        <v>Q4</v>
      </c>
      <c r="G418" s="4">
        <f t="shared" si="41"/>
        <v>7</v>
      </c>
    </row>
    <row r="419" spans="1:7">
      <c r="A419" s="26">
        <v>44835</v>
      </c>
      <c r="B419" s="4">
        <f t="shared" si="36"/>
        <v>2022</v>
      </c>
      <c r="C419" s="7" t="str">
        <f t="shared" si="37"/>
        <v>October</v>
      </c>
      <c r="D419" s="4">
        <f t="shared" si="38"/>
        <v>10</v>
      </c>
      <c r="E419" s="7" t="str">
        <f t="shared" si="39"/>
        <v>FY 2022-23</v>
      </c>
      <c r="F419" s="7" t="str">
        <f t="shared" si="40"/>
        <v>Q4</v>
      </c>
      <c r="G419" s="4">
        <f t="shared" si="41"/>
        <v>7</v>
      </c>
    </row>
    <row r="420" spans="1:7">
      <c r="A420" s="25">
        <v>44835</v>
      </c>
      <c r="B420" s="4">
        <f t="shared" si="36"/>
        <v>2022</v>
      </c>
      <c r="C420" s="7" t="str">
        <f t="shared" si="37"/>
        <v>October</v>
      </c>
      <c r="D420" s="4">
        <f t="shared" si="38"/>
        <v>10</v>
      </c>
      <c r="E420" s="7" t="str">
        <f t="shared" si="39"/>
        <v>FY 2022-23</v>
      </c>
      <c r="F420" s="7" t="str">
        <f t="shared" si="40"/>
        <v>Q4</v>
      </c>
      <c r="G420" s="4">
        <f t="shared" si="41"/>
        <v>7</v>
      </c>
    </row>
    <row r="421" spans="1:7">
      <c r="A421" s="26">
        <v>44835</v>
      </c>
      <c r="B421" s="4">
        <f t="shared" si="36"/>
        <v>2022</v>
      </c>
      <c r="C421" s="7" t="str">
        <f t="shared" si="37"/>
        <v>October</v>
      </c>
      <c r="D421" s="4">
        <f t="shared" si="38"/>
        <v>10</v>
      </c>
      <c r="E421" s="7" t="str">
        <f t="shared" si="39"/>
        <v>FY 2022-23</v>
      </c>
      <c r="F421" s="7" t="str">
        <f t="shared" si="40"/>
        <v>Q4</v>
      </c>
      <c r="G421" s="4">
        <f t="shared" si="41"/>
        <v>7</v>
      </c>
    </row>
    <row r="422" spans="1:7">
      <c r="A422" s="25">
        <v>44835</v>
      </c>
      <c r="B422" s="4">
        <f t="shared" si="36"/>
        <v>2022</v>
      </c>
      <c r="C422" s="7" t="str">
        <f t="shared" si="37"/>
        <v>October</v>
      </c>
      <c r="D422" s="4">
        <f t="shared" si="38"/>
        <v>10</v>
      </c>
      <c r="E422" s="7" t="str">
        <f t="shared" si="39"/>
        <v>FY 2022-23</v>
      </c>
      <c r="F422" s="7" t="str">
        <f t="shared" si="40"/>
        <v>Q4</v>
      </c>
      <c r="G422" s="4">
        <f t="shared" si="41"/>
        <v>7</v>
      </c>
    </row>
    <row r="423" spans="1:7">
      <c r="A423" s="26">
        <v>44835</v>
      </c>
      <c r="B423" s="4">
        <f t="shared" si="36"/>
        <v>2022</v>
      </c>
      <c r="C423" s="7" t="str">
        <f t="shared" si="37"/>
        <v>October</v>
      </c>
      <c r="D423" s="4">
        <f t="shared" si="38"/>
        <v>10</v>
      </c>
      <c r="E423" s="7" t="str">
        <f t="shared" si="39"/>
        <v>FY 2022-23</v>
      </c>
      <c r="F423" s="7" t="str">
        <f t="shared" si="40"/>
        <v>Q4</v>
      </c>
      <c r="G423" s="4">
        <f t="shared" si="41"/>
        <v>7</v>
      </c>
    </row>
    <row r="424" spans="1:7">
      <c r="A424" s="25">
        <v>44835</v>
      </c>
      <c r="B424" s="4">
        <f t="shared" si="36"/>
        <v>2022</v>
      </c>
      <c r="C424" s="7" t="str">
        <f t="shared" si="37"/>
        <v>October</v>
      </c>
      <c r="D424" s="4">
        <f t="shared" si="38"/>
        <v>10</v>
      </c>
      <c r="E424" s="7" t="str">
        <f t="shared" si="39"/>
        <v>FY 2022-23</v>
      </c>
      <c r="F424" s="7" t="str">
        <f t="shared" si="40"/>
        <v>Q4</v>
      </c>
      <c r="G424" s="4">
        <f t="shared" si="41"/>
        <v>7</v>
      </c>
    </row>
    <row r="425" spans="1:7">
      <c r="A425" s="26">
        <v>44835</v>
      </c>
      <c r="B425" s="4">
        <f t="shared" si="36"/>
        <v>2022</v>
      </c>
      <c r="C425" s="7" t="str">
        <f t="shared" si="37"/>
        <v>October</v>
      </c>
      <c r="D425" s="4">
        <f t="shared" si="38"/>
        <v>10</v>
      </c>
      <c r="E425" s="7" t="str">
        <f t="shared" si="39"/>
        <v>FY 2022-23</v>
      </c>
      <c r="F425" s="7" t="str">
        <f t="shared" si="40"/>
        <v>Q4</v>
      </c>
      <c r="G425" s="4">
        <f t="shared" si="41"/>
        <v>7</v>
      </c>
    </row>
    <row r="426" spans="1:7">
      <c r="A426" s="25">
        <v>44835</v>
      </c>
      <c r="B426" s="4">
        <f t="shared" si="36"/>
        <v>2022</v>
      </c>
      <c r="C426" s="7" t="str">
        <f t="shared" si="37"/>
        <v>October</v>
      </c>
      <c r="D426" s="4">
        <f t="shared" si="38"/>
        <v>10</v>
      </c>
      <c r="E426" s="7" t="str">
        <f t="shared" si="39"/>
        <v>FY 2022-23</v>
      </c>
      <c r="F426" s="7" t="str">
        <f t="shared" si="40"/>
        <v>Q4</v>
      </c>
      <c r="G426" s="4">
        <f t="shared" si="41"/>
        <v>7</v>
      </c>
    </row>
    <row r="427" spans="1:7">
      <c r="A427" s="26">
        <v>44835</v>
      </c>
      <c r="B427" s="4">
        <f t="shared" si="36"/>
        <v>2022</v>
      </c>
      <c r="C427" s="7" t="str">
        <f t="shared" si="37"/>
        <v>October</v>
      </c>
      <c r="D427" s="4">
        <f t="shared" si="38"/>
        <v>10</v>
      </c>
      <c r="E427" s="7" t="str">
        <f t="shared" si="39"/>
        <v>FY 2022-23</v>
      </c>
      <c r="F427" s="7" t="str">
        <f t="shared" si="40"/>
        <v>Q4</v>
      </c>
      <c r="G427" s="4">
        <f t="shared" si="41"/>
        <v>7</v>
      </c>
    </row>
    <row r="428" spans="1:7">
      <c r="A428" s="25">
        <v>44835</v>
      </c>
      <c r="B428" s="4">
        <f t="shared" si="36"/>
        <v>2022</v>
      </c>
      <c r="C428" s="7" t="str">
        <f t="shared" si="37"/>
        <v>October</v>
      </c>
      <c r="D428" s="4">
        <f t="shared" si="38"/>
        <v>10</v>
      </c>
      <c r="E428" s="7" t="str">
        <f t="shared" si="39"/>
        <v>FY 2022-23</v>
      </c>
      <c r="F428" s="7" t="str">
        <f t="shared" si="40"/>
        <v>Q4</v>
      </c>
      <c r="G428" s="4">
        <f t="shared" si="41"/>
        <v>7</v>
      </c>
    </row>
    <row r="429" spans="1:7">
      <c r="A429" s="26">
        <v>44835</v>
      </c>
      <c r="B429" s="4">
        <f t="shared" si="36"/>
        <v>2022</v>
      </c>
      <c r="C429" s="7" t="str">
        <f t="shared" si="37"/>
        <v>October</v>
      </c>
      <c r="D429" s="4">
        <f t="shared" si="38"/>
        <v>10</v>
      </c>
      <c r="E429" s="7" t="str">
        <f t="shared" si="39"/>
        <v>FY 2022-23</v>
      </c>
      <c r="F429" s="7" t="str">
        <f t="shared" si="40"/>
        <v>Q4</v>
      </c>
      <c r="G429" s="4">
        <f t="shared" si="41"/>
        <v>7</v>
      </c>
    </row>
    <row r="430" spans="1:7">
      <c r="A430" s="25">
        <v>44835</v>
      </c>
      <c r="B430" s="4">
        <f t="shared" si="36"/>
        <v>2022</v>
      </c>
      <c r="C430" s="7" t="str">
        <f t="shared" si="37"/>
        <v>October</v>
      </c>
      <c r="D430" s="4">
        <f t="shared" si="38"/>
        <v>10</v>
      </c>
      <c r="E430" s="7" t="str">
        <f t="shared" si="39"/>
        <v>FY 2022-23</v>
      </c>
      <c r="F430" s="7" t="str">
        <f t="shared" si="40"/>
        <v>Q4</v>
      </c>
      <c r="G430" s="4">
        <f t="shared" si="41"/>
        <v>7</v>
      </c>
    </row>
    <row r="431" spans="1:7">
      <c r="A431" s="26">
        <v>44835</v>
      </c>
      <c r="B431" s="4">
        <f t="shared" si="36"/>
        <v>2022</v>
      </c>
      <c r="C431" s="7" t="str">
        <f t="shared" si="37"/>
        <v>October</v>
      </c>
      <c r="D431" s="4">
        <f t="shared" si="38"/>
        <v>10</v>
      </c>
      <c r="E431" s="7" t="str">
        <f t="shared" si="39"/>
        <v>FY 2022-23</v>
      </c>
      <c r="F431" s="7" t="str">
        <f t="shared" si="40"/>
        <v>Q4</v>
      </c>
      <c r="G431" s="4">
        <f t="shared" si="41"/>
        <v>7</v>
      </c>
    </row>
    <row r="432" spans="1:7">
      <c r="A432" s="25">
        <v>44835</v>
      </c>
      <c r="B432" s="4">
        <f t="shared" si="36"/>
        <v>2022</v>
      </c>
      <c r="C432" s="7" t="str">
        <f t="shared" si="37"/>
        <v>October</v>
      </c>
      <c r="D432" s="4">
        <f t="shared" si="38"/>
        <v>10</v>
      </c>
      <c r="E432" s="7" t="str">
        <f t="shared" si="39"/>
        <v>FY 2022-23</v>
      </c>
      <c r="F432" s="7" t="str">
        <f t="shared" si="40"/>
        <v>Q4</v>
      </c>
      <c r="G432" s="4">
        <f t="shared" si="41"/>
        <v>7</v>
      </c>
    </row>
    <row r="433" spans="1:7">
      <c r="A433" s="26">
        <v>44835</v>
      </c>
      <c r="B433" s="4">
        <f t="shared" si="36"/>
        <v>2022</v>
      </c>
      <c r="C433" s="7" t="str">
        <f t="shared" si="37"/>
        <v>October</v>
      </c>
      <c r="D433" s="4">
        <f t="shared" si="38"/>
        <v>10</v>
      </c>
      <c r="E433" s="7" t="str">
        <f t="shared" si="39"/>
        <v>FY 2022-23</v>
      </c>
      <c r="F433" s="7" t="str">
        <f t="shared" si="40"/>
        <v>Q4</v>
      </c>
      <c r="G433" s="4">
        <f t="shared" si="41"/>
        <v>7</v>
      </c>
    </row>
    <row r="434" spans="1:7">
      <c r="A434" s="25">
        <v>44835</v>
      </c>
      <c r="B434" s="4">
        <f t="shared" si="36"/>
        <v>2022</v>
      </c>
      <c r="C434" s="7" t="str">
        <f t="shared" si="37"/>
        <v>October</v>
      </c>
      <c r="D434" s="4">
        <f t="shared" si="38"/>
        <v>10</v>
      </c>
      <c r="E434" s="7" t="str">
        <f t="shared" si="39"/>
        <v>FY 2022-23</v>
      </c>
      <c r="F434" s="7" t="str">
        <f t="shared" si="40"/>
        <v>Q4</v>
      </c>
      <c r="G434" s="4">
        <f t="shared" si="41"/>
        <v>7</v>
      </c>
    </row>
    <row r="435" spans="1:7">
      <c r="A435" s="26">
        <v>44835</v>
      </c>
      <c r="B435" s="4">
        <f t="shared" si="36"/>
        <v>2022</v>
      </c>
      <c r="C435" s="7" t="str">
        <f t="shared" si="37"/>
        <v>October</v>
      </c>
      <c r="D435" s="4">
        <f t="shared" si="38"/>
        <v>10</v>
      </c>
      <c r="E435" s="7" t="str">
        <f t="shared" si="39"/>
        <v>FY 2022-23</v>
      </c>
      <c r="F435" s="7" t="str">
        <f t="shared" si="40"/>
        <v>Q4</v>
      </c>
      <c r="G435" s="4">
        <f t="shared" si="41"/>
        <v>7</v>
      </c>
    </row>
    <row r="436" spans="1:7">
      <c r="A436" s="25">
        <v>44835</v>
      </c>
      <c r="B436" s="4">
        <f t="shared" si="36"/>
        <v>2022</v>
      </c>
      <c r="C436" s="7" t="str">
        <f t="shared" si="37"/>
        <v>October</v>
      </c>
      <c r="D436" s="4">
        <f t="shared" si="38"/>
        <v>10</v>
      </c>
      <c r="E436" s="7" t="str">
        <f t="shared" si="39"/>
        <v>FY 2022-23</v>
      </c>
      <c r="F436" s="7" t="str">
        <f t="shared" si="40"/>
        <v>Q4</v>
      </c>
      <c r="G436" s="4">
        <f t="shared" si="41"/>
        <v>7</v>
      </c>
    </row>
    <row r="437" spans="1:7">
      <c r="A437" s="26">
        <v>44835</v>
      </c>
      <c r="B437" s="4">
        <f t="shared" si="36"/>
        <v>2022</v>
      </c>
      <c r="C437" s="7" t="str">
        <f t="shared" si="37"/>
        <v>October</v>
      </c>
      <c r="D437" s="4">
        <f t="shared" si="38"/>
        <v>10</v>
      </c>
      <c r="E437" s="7" t="str">
        <f t="shared" si="39"/>
        <v>FY 2022-23</v>
      </c>
      <c r="F437" s="7" t="str">
        <f t="shared" si="40"/>
        <v>Q4</v>
      </c>
      <c r="G437" s="4">
        <f t="shared" si="41"/>
        <v>7</v>
      </c>
    </row>
    <row r="438" spans="1:7">
      <c r="A438" s="25">
        <v>44835</v>
      </c>
      <c r="B438" s="4">
        <f t="shared" si="36"/>
        <v>2022</v>
      </c>
      <c r="C438" s="7" t="str">
        <f t="shared" si="37"/>
        <v>October</v>
      </c>
      <c r="D438" s="4">
        <f t="shared" si="38"/>
        <v>10</v>
      </c>
      <c r="E438" s="7" t="str">
        <f t="shared" si="39"/>
        <v>FY 2022-23</v>
      </c>
      <c r="F438" s="7" t="str">
        <f t="shared" si="40"/>
        <v>Q4</v>
      </c>
      <c r="G438" s="4">
        <f t="shared" si="41"/>
        <v>7</v>
      </c>
    </row>
    <row r="439" spans="1:7">
      <c r="A439" s="26">
        <v>44835</v>
      </c>
      <c r="B439" s="4">
        <f t="shared" si="36"/>
        <v>2022</v>
      </c>
      <c r="C439" s="7" t="str">
        <f t="shared" si="37"/>
        <v>October</v>
      </c>
      <c r="D439" s="4">
        <f t="shared" si="38"/>
        <v>10</v>
      </c>
      <c r="E439" s="7" t="str">
        <f t="shared" si="39"/>
        <v>FY 2022-23</v>
      </c>
      <c r="F439" s="7" t="str">
        <f t="shared" si="40"/>
        <v>Q4</v>
      </c>
      <c r="G439" s="4">
        <f t="shared" si="41"/>
        <v>7</v>
      </c>
    </row>
    <row r="440" spans="1:7">
      <c r="A440" s="25">
        <v>44835</v>
      </c>
      <c r="B440" s="4">
        <f t="shared" si="36"/>
        <v>2022</v>
      </c>
      <c r="C440" s="7" t="str">
        <f t="shared" si="37"/>
        <v>October</v>
      </c>
      <c r="D440" s="4">
        <f t="shared" si="38"/>
        <v>10</v>
      </c>
      <c r="E440" s="7" t="str">
        <f t="shared" si="39"/>
        <v>FY 2022-23</v>
      </c>
      <c r="F440" s="7" t="str">
        <f t="shared" si="40"/>
        <v>Q4</v>
      </c>
      <c r="G440" s="4">
        <f t="shared" si="41"/>
        <v>7</v>
      </c>
    </row>
    <row r="441" spans="1:7">
      <c r="A441" s="26">
        <v>44835</v>
      </c>
      <c r="B441" s="4">
        <f t="shared" si="36"/>
        <v>2022</v>
      </c>
      <c r="C441" s="7" t="str">
        <f t="shared" si="37"/>
        <v>October</v>
      </c>
      <c r="D441" s="4">
        <f t="shared" si="38"/>
        <v>10</v>
      </c>
      <c r="E441" s="7" t="str">
        <f t="shared" si="39"/>
        <v>FY 2022-23</v>
      </c>
      <c r="F441" s="7" t="str">
        <f t="shared" si="40"/>
        <v>Q4</v>
      </c>
      <c r="G441" s="4">
        <f t="shared" si="41"/>
        <v>7</v>
      </c>
    </row>
    <row r="442" spans="1:7">
      <c r="A442" s="25">
        <v>44835</v>
      </c>
      <c r="B442" s="4">
        <f t="shared" si="36"/>
        <v>2022</v>
      </c>
      <c r="C442" s="7" t="str">
        <f t="shared" si="37"/>
        <v>October</v>
      </c>
      <c r="D442" s="4">
        <f t="shared" si="38"/>
        <v>10</v>
      </c>
      <c r="E442" s="7" t="str">
        <f t="shared" si="39"/>
        <v>FY 2022-23</v>
      </c>
      <c r="F442" s="7" t="str">
        <f t="shared" si="40"/>
        <v>Q4</v>
      </c>
      <c r="G442" s="4">
        <f t="shared" si="41"/>
        <v>7</v>
      </c>
    </row>
    <row r="443" spans="1:7">
      <c r="A443" s="26">
        <v>44835</v>
      </c>
      <c r="B443" s="4">
        <f t="shared" si="36"/>
        <v>2022</v>
      </c>
      <c r="C443" s="7" t="str">
        <f t="shared" si="37"/>
        <v>October</v>
      </c>
      <c r="D443" s="4">
        <f t="shared" si="38"/>
        <v>10</v>
      </c>
      <c r="E443" s="7" t="str">
        <f t="shared" si="39"/>
        <v>FY 2022-23</v>
      </c>
      <c r="F443" s="7" t="str">
        <f t="shared" si="40"/>
        <v>Q4</v>
      </c>
      <c r="G443" s="4">
        <f t="shared" si="41"/>
        <v>7</v>
      </c>
    </row>
    <row r="444" spans="1:7">
      <c r="A444" s="25">
        <v>44835</v>
      </c>
      <c r="B444" s="4">
        <f t="shared" si="36"/>
        <v>2022</v>
      </c>
      <c r="C444" s="7" t="str">
        <f t="shared" si="37"/>
        <v>October</v>
      </c>
      <c r="D444" s="4">
        <f t="shared" si="38"/>
        <v>10</v>
      </c>
      <c r="E444" s="7" t="str">
        <f t="shared" si="39"/>
        <v>FY 2022-23</v>
      </c>
      <c r="F444" s="7" t="str">
        <f t="shared" si="40"/>
        <v>Q4</v>
      </c>
      <c r="G444" s="4">
        <f t="shared" si="41"/>
        <v>7</v>
      </c>
    </row>
    <row r="445" spans="1:7">
      <c r="A445" s="26">
        <v>44835</v>
      </c>
      <c r="B445" s="4">
        <f t="shared" si="36"/>
        <v>2022</v>
      </c>
      <c r="C445" s="7" t="str">
        <f t="shared" si="37"/>
        <v>October</v>
      </c>
      <c r="D445" s="4">
        <f t="shared" si="38"/>
        <v>10</v>
      </c>
      <c r="E445" s="7" t="str">
        <f t="shared" si="39"/>
        <v>FY 2022-23</v>
      </c>
      <c r="F445" s="7" t="str">
        <f t="shared" si="40"/>
        <v>Q4</v>
      </c>
      <c r="G445" s="4">
        <f t="shared" si="41"/>
        <v>7</v>
      </c>
    </row>
    <row r="446" spans="1:7">
      <c r="A446" s="25">
        <v>44835</v>
      </c>
      <c r="B446" s="4">
        <f t="shared" si="36"/>
        <v>2022</v>
      </c>
      <c r="C446" s="7" t="str">
        <f t="shared" si="37"/>
        <v>October</v>
      </c>
      <c r="D446" s="4">
        <f t="shared" si="38"/>
        <v>10</v>
      </c>
      <c r="E446" s="7" t="str">
        <f t="shared" si="39"/>
        <v>FY 2022-23</v>
      </c>
      <c r="F446" s="7" t="str">
        <f t="shared" si="40"/>
        <v>Q4</v>
      </c>
      <c r="G446" s="4">
        <f t="shared" si="41"/>
        <v>7</v>
      </c>
    </row>
    <row r="447" spans="1:7">
      <c r="A447" s="26">
        <v>44835</v>
      </c>
      <c r="B447" s="4">
        <f t="shared" si="36"/>
        <v>2022</v>
      </c>
      <c r="C447" s="7" t="str">
        <f t="shared" si="37"/>
        <v>October</v>
      </c>
      <c r="D447" s="4">
        <f t="shared" si="38"/>
        <v>10</v>
      </c>
      <c r="E447" s="7" t="str">
        <f t="shared" si="39"/>
        <v>FY 2022-23</v>
      </c>
      <c r="F447" s="7" t="str">
        <f t="shared" si="40"/>
        <v>Q4</v>
      </c>
      <c r="G447" s="4">
        <f t="shared" si="41"/>
        <v>7</v>
      </c>
    </row>
    <row r="448" spans="1:7">
      <c r="A448" s="25">
        <v>44835</v>
      </c>
      <c r="B448" s="4">
        <f t="shared" si="36"/>
        <v>2022</v>
      </c>
      <c r="C448" s="7" t="str">
        <f t="shared" si="37"/>
        <v>October</v>
      </c>
      <c r="D448" s="4">
        <f t="shared" si="38"/>
        <v>10</v>
      </c>
      <c r="E448" s="7" t="str">
        <f t="shared" si="39"/>
        <v>FY 2022-23</v>
      </c>
      <c r="F448" s="7" t="str">
        <f t="shared" si="40"/>
        <v>Q4</v>
      </c>
      <c r="G448" s="4">
        <f t="shared" si="41"/>
        <v>7</v>
      </c>
    </row>
    <row r="449" spans="1:7">
      <c r="A449" s="26">
        <v>44835</v>
      </c>
      <c r="B449" s="4">
        <f t="shared" si="36"/>
        <v>2022</v>
      </c>
      <c r="C449" s="7" t="str">
        <f t="shared" si="37"/>
        <v>October</v>
      </c>
      <c r="D449" s="4">
        <f t="shared" si="38"/>
        <v>10</v>
      </c>
      <c r="E449" s="7" t="str">
        <f t="shared" si="39"/>
        <v>FY 2022-23</v>
      </c>
      <c r="F449" s="7" t="str">
        <f t="shared" si="40"/>
        <v>Q4</v>
      </c>
      <c r="G449" s="4">
        <f t="shared" si="41"/>
        <v>7</v>
      </c>
    </row>
    <row r="450" spans="1:7">
      <c r="A450" s="25">
        <v>44835</v>
      </c>
      <c r="B450" s="4">
        <f t="shared" si="36"/>
        <v>2022</v>
      </c>
      <c r="C450" s="7" t="str">
        <f t="shared" si="37"/>
        <v>October</v>
      </c>
      <c r="D450" s="4">
        <f t="shared" si="38"/>
        <v>10</v>
      </c>
      <c r="E450" s="7" t="str">
        <f t="shared" si="39"/>
        <v>FY 2022-23</v>
      </c>
      <c r="F450" s="7" t="str">
        <f t="shared" si="40"/>
        <v>Q4</v>
      </c>
      <c r="G450" s="4">
        <f t="shared" si="41"/>
        <v>7</v>
      </c>
    </row>
    <row r="451" spans="1:7">
      <c r="A451" s="26">
        <v>44835</v>
      </c>
      <c r="B451" s="4">
        <f t="shared" ref="B451:B514" si="42">YEAR(A451)</f>
        <v>2022</v>
      </c>
      <c r="C451" s="7" t="str">
        <f t="shared" ref="C451:C514" si="43">TEXT(A451,"mmmm")</f>
        <v>October</v>
      </c>
      <c r="D451" s="4">
        <f t="shared" ref="D451:D514" si="44">MONTH(A451)</f>
        <v>10</v>
      </c>
      <c r="E451" s="7" t="str">
        <f t="shared" ref="E451:E514" si="45">IF(MONTH(A451)&gt;3, "FY " &amp; YEAR(A451) &amp; "-" &amp; RIGHT(YEAR(A451)+1, 2), "FY " &amp; YEAR(A451)-1 &amp; "-" &amp; RIGHT(YEAR(A451), 2))</f>
        <v>FY 2022-23</v>
      </c>
      <c r="F451" s="7" t="str">
        <f t="shared" ref="F451:F514" si="46">"Q" &amp; ROUNDUP(MONTH(A451)/3,0)</f>
        <v>Q4</v>
      </c>
      <c r="G451" s="4">
        <f t="shared" ref="G451:G514" si="47">IF(MONTH(A451)&gt;=4, MONTH(A451)-3, MONTH(A451)+9)</f>
        <v>7</v>
      </c>
    </row>
    <row r="452" spans="1:7">
      <c r="A452" s="25">
        <v>44835</v>
      </c>
      <c r="B452" s="4">
        <f t="shared" si="42"/>
        <v>2022</v>
      </c>
      <c r="C452" s="7" t="str">
        <f t="shared" si="43"/>
        <v>October</v>
      </c>
      <c r="D452" s="4">
        <f t="shared" si="44"/>
        <v>10</v>
      </c>
      <c r="E452" s="7" t="str">
        <f t="shared" si="45"/>
        <v>FY 2022-23</v>
      </c>
      <c r="F452" s="7" t="str">
        <f t="shared" si="46"/>
        <v>Q4</v>
      </c>
      <c r="G452" s="4">
        <f t="shared" si="47"/>
        <v>7</v>
      </c>
    </row>
    <row r="453" spans="1:7">
      <c r="A453" s="26">
        <v>44835</v>
      </c>
      <c r="B453" s="4">
        <f t="shared" si="42"/>
        <v>2022</v>
      </c>
      <c r="C453" s="7" t="str">
        <f t="shared" si="43"/>
        <v>October</v>
      </c>
      <c r="D453" s="4">
        <f t="shared" si="44"/>
        <v>10</v>
      </c>
      <c r="E453" s="7" t="str">
        <f t="shared" si="45"/>
        <v>FY 2022-23</v>
      </c>
      <c r="F453" s="7" t="str">
        <f t="shared" si="46"/>
        <v>Q4</v>
      </c>
      <c r="G453" s="4">
        <f t="shared" si="47"/>
        <v>7</v>
      </c>
    </row>
    <row r="454" spans="1:7">
      <c r="A454" s="25">
        <v>44835</v>
      </c>
      <c r="B454" s="4">
        <f t="shared" si="42"/>
        <v>2022</v>
      </c>
      <c r="C454" s="7" t="str">
        <f t="shared" si="43"/>
        <v>October</v>
      </c>
      <c r="D454" s="4">
        <f t="shared" si="44"/>
        <v>10</v>
      </c>
      <c r="E454" s="7" t="str">
        <f t="shared" si="45"/>
        <v>FY 2022-23</v>
      </c>
      <c r="F454" s="7" t="str">
        <f t="shared" si="46"/>
        <v>Q4</v>
      </c>
      <c r="G454" s="4">
        <f t="shared" si="47"/>
        <v>7</v>
      </c>
    </row>
    <row r="455" spans="1:7">
      <c r="A455" s="26">
        <v>44835</v>
      </c>
      <c r="B455" s="4">
        <f t="shared" si="42"/>
        <v>2022</v>
      </c>
      <c r="C455" s="7" t="str">
        <f t="shared" si="43"/>
        <v>October</v>
      </c>
      <c r="D455" s="4">
        <f t="shared" si="44"/>
        <v>10</v>
      </c>
      <c r="E455" s="7" t="str">
        <f t="shared" si="45"/>
        <v>FY 2022-23</v>
      </c>
      <c r="F455" s="7" t="str">
        <f t="shared" si="46"/>
        <v>Q4</v>
      </c>
      <c r="G455" s="4">
        <f t="shared" si="47"/>
        <v>7</v>
      </c>
    </row>
    <row r="456" spans="1:7">
      <c r="A456" s="25">
        <v>44835</v>
      </c>
      <c r="B456" s="4">
        <f t="shared" si="42"/>
        <v>2022</v>
      </c>
      <c r="C456" s="7" t="str">
        <f t="shared" si="43"/>
        <v>October</v>
      </c>
      <c r="D456" s="4">
        <f t="shared" si="44"/>
        <v>10</v>
      </c>
      <c r="E456" s="7" t="str">
        <f t="shared" si="45"/>
        <v>FY 2022-23</v>
      </c>
      <c r="F456" s="7" t="str">
        <f t="shared" si="46"/>
        <v>Q4</v>
      </c>
      <c r="G456" s="4">
        <f t="shared" si="47"/>
        <v>7</v>
      </c>
    </row>
    <row r="457" spans="1:7">
      <c r="A457" s="26">
        <v>44835</v>
      </c>
      <c r="B457" s="4">
        <f t="shared" si="42"/>
        <v>2022</v>
      </c>
      <c r="C457" s="7" t="str">
        <f t="shared" si="43"/>
        <v>October</v>
      </c>
      <c r="D457" s="4">
        <f t="shared" si="44"/>
        <v>10</v>
      </c>
      <c r="E457" s="7" t="str">
        <f t="shared" si="45"/>
        <v>FY 2022-23</v>
      </c>
      <c r="F457" s="7" t="str">
        <f t="shared" si="46"/>
        <v>Q4</v>
      </c>
      <c r="G457" s="4">
        <f t="shared" si="47"/>
        <v>7</v>
      </c>
    </row>
    <row r="458" spans="1:7">
      <c r="A458" s="25">
        <v>44835</v>
      </c>
      <c r="B458" s="4">
        <f t="shared" si="42"/>
        <v>2022</v>
      </c>
      <c r="C458" s="7" t="str">
        <f t="shared" si="43"/>
        <v>October</v>
      </c>
      <c r="D458" s="4">
        <f t="shared" si="44"/>
        <v>10</v>
      </c>
      <c r="E458" s="7" t="str">
        <f t="shared" si="45"/>
        <v>FY 2022-23</v>
      </c>
      <c r="F458" s="7" t="str">
        <f t="shared" si="46"/>
        <v>Q4</v>
      </c>
      <c r="G458" s="4">
        <f t="shared" si="47"/>
        <v>7</v>
      </c>
    </row>
    <row r="459" spans="1:7">
      <c r="A459" s="26">
        <v>44835</v>
      </c>
      <c r="B459" s="4">
        <f t="shared" si="42"/>
        <v>2022</v>
      </c>
      <c r="C459" s="7" t="str">
        <f t="shared" si="43"/>
        <v>October</v>
      </c>
      <c r="D459" s="4">
        <f t="shared" si="44"/>
        <v>10</v>
      </c>
      <c r="E459" s="7" t="str">
        <f t="shared" si="45"/>
        <v>FY 2022-23</v>
      </c>
      <c r="F459" s="7" t="str">
        <f t="shared" si="46"/>
        <v>Q4</v>
      </c>
      <c r="G459" s="4">
        <f t="shared" si="47"/>
        <v>7</v>
      </c>
    </row>
    <row r="460" spans="1:7">
      <c r="A460" s="25">
        <v>44835</v>
      </c>
      <c r="B460" s="4">
        <f t="shared" si="42"/>
        <v>2022</v>
      </c>
      <c r="C460" s="7" t="str">
        <f t="shared" si="43"/>
        <v>October</v>
      </c>
      <c r="D460" s="4">
        <f t="shared" si="44"/>
        <v>10</v>
      </c>
      <c r="E460" s="7" t="str">
        <f t="shared" si="45"/>
        <v>FY 2022-23</v>
      </c>
      <c r="F460" s="7" t="str">
        <f t="shared" si="46"/>
        <v>Q4</v>
      </c>
      <c r="G460" s="4">
        <f t="shared" si="47"/>
        <v>7</v>
      </c>
    </row>
    <row r="461" spans="1:7">
      <c r="A461" s="26">
        <v>44835</v>
      </c>
      <c r="B461" s="4">
        <f t="shared" si="42"/>
        <v>2022</v>
      </c>
      <c r="C461" s="7" t="str">
        <f t="shared" si="43"/>
        <v>October</v>
      </c>
      <c r="D461" s="4">
        <f t="shared" si="44"/>
        <v>10</v>
      </c>
      <c r="E461" s="7" t="str">
        <f t="shared" si="45"/>
        <v>FY 2022-23</v>
      </c>
      <c r="F461" s="7" t="str">
        <f t="shared" si="46"/>
        <v>Q4</v>
      </c>
      <c r="G461" s="4">
        <f t="shared" si="47"/>
        <v>7</v>
      </c>
    </row>
    <row r="462" spans="1:7">
      <c r="A462" s="25">
        <v>44835</v>
      </c>
      <c r="B462" s="4">
        <f t="shared" si="42"/>
        <v>2022</v>
      </c>
      <c r="C462" s="7" t="str">
        <f t="shared" si="43"/>
        <v>October</v>
      </c>
      <c r="D462" s="4">
        <f t="shared" si="44"/>
        <v>10</v>
      </c>
      <c r="E462" s="7" t="str">
        <f t="shared" si="45"/>
        <v>FY 2022-23</v>
      </c>
      <c r="F462" s="7" t="str">
        <f t="shared" si="46"/>
        <v>Q4</v>
      </c>
      <c r="G462" s="4">
        <f t="shared" si="47"/>
        <v>7</v>
      </c>
    </row>
    <row r="463" spans="1:7">
      <c r="A463" s="26">
        <v>44835</v>
      </c>
      <c r="B463" s="4">
        <f t="shared" si="42"/>
        <v>2022</v>
      </c>
      <c r="C463" s="7" t="str">
        <f t="shared" si="43"/>
        <v>October</v>
      </c>
      <c r="D463" s="4">
        <f t="shared" si="44"/>
        <v>10</v>
      </c>
      <c r="E463" s="7" t="str">
        <f t="shared" si="45"/>
        <v>FY 2022-23</v>
      </c>
      <c r="F463" s="7" t="str">
        <f t="shared" si="46"/>
        <v>Q4</v>
      </c>
      <c r="G463" s="4">
        <f t="shared" si="47"/>
        <v>7</v>
      </c>
    </row>
    <row r="464" spans="1:7">
      <c r="A464" s="25">
        <v>44835</v>
      </c>
      <c r="B464" s="4">
        <f t="shared" si="42"/>
        <v>2022</v>
      </c>
      <c r="C464" s="7" t="str">
        <f t="shared" si="43"/>
        <v>October</v>
      </c>
      <c r="D464" s="4">
        <f t="shared" si="44"/>
        <v>10</v>
      </c>
      <c r="E464" s="7" t="str">
        <f t="shared" si="45"/>
        <v>FY 2022-23</v>
      </c>
      <c r="F464" s="7" t="str">
        <f t="shared" si="46"/>
        <v>Q4</v>
      </c>
      <c r="G464" s="4">
        <f t="shared" si="47"/>
        <v>7</v>
      </c>
    </row>
    <row r="465" spans="1:7">
      <c r="A465" s="26">
        <v>44835</v>
      </c>
      <c r="B465" s="4">
        <f t="shared" si="42"/>
        <v>2022</v>
      </c>
      <c r="C465" s="7" t="str">
        <f t="shared" si="43"/>
        <v>October</v>
      </c>
      <c r="D465" s="4">
        <f t="shared" si="44"/>
        <v>10</v>
      </c>
      <c r="E465" s="7" t="str">
        <f t="shared" si="45"/>
        <v>FY 2022-23</v>
      </c>
      <c r="F465" s="7" t="str">
        <f t="shared" si="46"/>
        <v>Q4</v>
      </c>
      <c r="G465" s="4">
        <f t="shared" si="47"/>
        <v>7</v>
      </c>
    </row>
    <row r="466" spans="1:7">
      <c r="A466" s="25">
        <v>44835</v>
      </c>
      <c r="B466" s="4">
        <f t="shared" si="42"/>
        <v>2022</v>
      </c>
      <c r="C466" s="7" t="str">
        <f t="shared" si="43"/>
        <v>October</v>
      </c>
      <c r="D466" s="4">
        <f t="shared" si="44"/>
        <v>10</v>
      </c>
      <c r="E466" s="7" t="str">
        <f t="shared" si="45"/>
        <v>FY 2022-23</v>
      </c>
      <c r="F466" s="7" t="str">
        <f t="shared" si="46"/>
        <v>Q4</v>
      </c>
      <c r="G466" s="4">
        <f t="shared" si="47"/>
        <v>7</v>
      </c>
    </row>
    <row r="467" spans="1:7">
      <c r="A467" s="26">
        <v>44835</v>
      </c>
      <c r="B467" s="4">
        <f t="shared" si="42"/>
        <v>2022</v>
      </c>
      <c r="C467" s="7" t="str">
        <f t="shared" si="43"/>
        <v>October</v>
      </c>
      <c r="D467" s="4">
        <f t="shared" si="44"/>
        <v>10</v>
      </c>
      <c r="E467" s="7" t="str">
        <f t="shared" si="45"/>
        <v>FY 2022-23</v>
      </c>
      <c r="F467" s="7" t="str">
        <f t="shared" si="46"/>
        <v>Q4</v>
      </c>
      <c r="G467" s="4">
        <f t="shared" si="47"/>
        <v>7</v>
      </c>
    </row>
    <row r="468" spans="1:7">
      <c r="A468" s="25">
        <v>44866</v>
      </c>
      <c r="B468" s="4">
        <f t="shared" si="42"/>
        <v>2022</v>
      </c>
      <c r="C468" s="7" t="str">
        <f t="shared" si="43"/>
        <v>November</v>
      </c>
      <c r="D468" s="4">
        <f t="shared" si="44"/>
        <v>11</v>
      </c>
      <c r="E468" s="7" t="str">
        <f t="shared" si="45"/>
        <v>FY 2022-23</v>
      </c>
      <c r="F468" s="7" t="str">
        <f t="shared" si="46"/>
        <v>Q4</v>
      </c>
      <c r="G468" s="4">
        <f t="shared" si="47"/>
        <v>8</v>
      </c>
    </row>
    <row r="469" spans="1:7">
      <c r="A469" s="26">
        <v>44866</v>
      </c>
      <c r="B469" s="4">
        <f t="shared" si="42"/>
        <v>2022</v>
      </c>
      <c r="C469" s="7" t="str">
        <f t="shared" si="43"/>
        <v>November</v>
      </c>
      <c r="D469" s="4">
        <f t="shared" si="44"/>
        <v>11</v>
      </c>
      <c r="E469" s="7" t="str">
        <f t="shared" si="45"/>
        <v>FY 2022-23</v>
      </c>
      <c r="F469" s="7" t="str">
        <f t="shared" si="46"/>
        <v>Q4</v>
      </c>
      <c r="G469" s="4">
        <f t="shared" si="47"/>
        <v>8</v>
      </c>
    </row>
    <row r="470" spans="1:7">
      <c r="A470" s="25">
        <v>44866</v>
      </c>
      <c r="B470" s="4">
        <f t="shared" si="42"/>
        <v>2022</v>
      </c>
      <c r="C470" s="7" t="str">
        <f t="shared" si="43"/>
        <v>November</v>
      </c>
      <c r="D470" s="4">
        <f t="shared" si="44"/>
        <v>11</v>
      </c>
      <c r="E470" s="7" t="str">
        <f t="shared" si="45"/>
        <v>FY 2022-23</v>
      </c>
      <c r="F470" s="7" t="str">
        <f t="shared" si="46"/>
        <v>Q4</v>
      </c>
      <c r="G470" s="4">
        <f t="shared" si="47"/>
        <v>8</v>
      </c>
    </row>
    <row r="471" spans="1:7">
      <c r="A471" s="26">
        <v>44866</v>
      </c>
      <c r="B471" s="4">
        <f t="shared" si="42"/>
        <v>2022</v>
      </c>
      <c r="C471" s="7" t="str">
        <f t="shared" si="43"/>
        <v>November</v>
      </c>
      <c r="D471" s="4">
        <f t="shared" si="44"/>
        <v>11</v>
      </c>
      <c r="E471" s="7" t="str">
        <f t="shared" si="45"/>
        <v>FY 2022-23</v>
      </c>
      <c r="F471" s="7" t="str">
        <f t="shared" si="46"/>
        <v>Q4</v>
      </c>
      <c r="G471" s="4">
        <f t="shared" si="47"/>
        <v>8</v>
      </c>
    </row>
    <row r="472" spans="1:7">
      <c r="A472" s="25">
        <v>44866</v>
      </c>
      <c r="B472" s="4">
        <f t="shared" si="42"/>
        <v>2022</v>
      </c>
      <c r="C472" s="7" t="str">
        <f t="shared" si="43"/>
        <v>November</v>
      </c>
      <c r="D472" s="4">
        <f t="shared" si="44"/>
        <v>11</v>
      </c>
      <c r="E472" s="7" t="str">
        <f t="shared" si="45"/>
        <v>FY 2022-23</v>
      </c>
      <c r="F472" s="7" t="str">
        <f t="shared" si="46"/>
        <v>Q4</v>
      </c>
      <c r="G472" s="4">
        <f t="shared" si="47"/>
        <v>8</v>
      </c>
    </row>
    <row r="473" spans="1:7">
      <c r="A473" s="26">
        <v>44866</v>
      </c>
      <c r="B473" s="4">
        <f t="shared" si="42"/>
        <v>2022</v>
      </c>
      <c r="C473" s="7" t="str">
        <f t="shared" si="43"/>
        <v>November</v>
      </c>
      <c r="D473" s="4">
        <f t="shared" si="44"/>
        <v>11</v>
      </c>
      <c r="E473" s="7" t="str">
        <f t="shared" si="45"/>
        <v>FY 2022-23</v>
      </c>
      <c r="F473" s="7" t="str">
        <f t="shared" si="46"/>
        <v>Q4</v>
      </c>
      <c r="G473" s="4">
        <f t="shared" si="47"/>
        <v>8</v>
      </c>
    </row>
    <row r="474" spans="1:7">
      <c r="A474" s="25">
        <v>44866</v>
      </c>
      <c r="B474" s="4">
        <f t="shared" si="42"/>
        <v>2022</v>
      </c>
      <c r="C474" s="7" t="str">
        <f t="shared" si="43"/>
        <v>November</v>
      </c>
      <c r="D474" s="4">
        <f t="shared" si="44"/>
        <v>11</v>
      </c>
      <c r="E474" s="7" t="str">
        <f t="shared" si="45"/>
        <v>FY 2022-23</v>
      </c>
      <c r="F474" s="7" t="str">
        <f t="shared" si="46"/>
        <v>Q4</v>
      </c>
      <c r="G474" s="4">
        <f t="shared" si="47"/>
        <v>8</v>
      </c>
    </row>
    <row r="475" spans="1:7">
      <c r="A475" s="26">
        <v>44866</v>
      </c>
      <c r="B475" s="4">
        <f t="shared" si="42"/>
        <v>2022</v>
      </c>
      <c r="C475" s="7" t="str">
        <f t="shared" si="43"/>
        <v>November</v>
      </c>
      <c r="D475" s="4">
        <f t="shared" si="44"/>
        <v>11</v>
      </c>
      <c r="E475" s="7" t="str">
        <f t="shared" si="45"/>
        <v>FY 2022-23</v>
      </c>
      <c r="F475" s="7" t="str">
        <f t="shared" si="46"/>
        <v>Q4</v>
      </c>
      <c r="G475" s="4">
        <f t="shared" si="47"/>
        <v>8</v>
      </c>
    </row>
    <row r="476" spans="1:7">
      <c r="A476" s="25">
        <v>44866</v>
      </c>
      <c r="B476" s="4">
        <f t="shared" si="42"/>
        <v>2022</v>
      </c>
      <c r="C476" s="7" t="str">
        <f t="shared" si="43"/>
        <v>November</v>
      </c>
      <c r="D476" s="4">
        <f t="shared" si="44"/>
        <v>11</v>
      </c>
      <c r="E476" s="7" t="str">
        <f t="shared" si="45"/>
        <v>FY 2022-23</v>
      </c>
      <c r="F476" s="7" t="str">
        <f t="shared" si="46"/>
        <v>Q4</v>
      </c>
      <c r="G476" s="4">
        <f t="shared" si="47"/>
        <v>8</v>
      </c>
    </row>
    <row r="477" spans="1:7">
      <c r="A477" s="26">
        <v>44866</v>
      </c>
      <c r="B477" s="4">
        <f t="shared" si="42"/>
        <v>2022</v>
      </c>
      <c r="C477" s="7" t="str">
        <f t="shared" si="43"/>
        <v>November</v>
      </c>
      <c r="D477" s="4">
        <f t="shared" si="44"/>
        <v>11</v>
      </c>
      <c r="E477" s="7" t="str">
        <f t="shared" si="45"/>
        <v>FY 2022-23</v>
      </c>
      <c r="F477" s="7" t="str">
        <f t="shared" si="46"/>
        <v>Q4</v>
      </c>
      <c r="G477" s="4">
        <f t="shared" si="47"/>
        <v>8</v>
      </c>
    </row>
    <row r="478" spans="1:7">
      <c r="A478" s="25">
        <v>44866</v>
      </c>
      <c r="B478" s="4">
        <f t="shared" si="42"/>
        <v>2022</v>
      </c>
      <c r="C478" s="7" t="str">
        <f t="shared" si="43"/>
        <v>November</v>
      </c>
      <c r="D478" s="4">
        <f t="shared" si="44"/>
        <v>11</v>
      </c>
      <c r="E478" s="7" t="str">
        <f t="shared" si="45"/>
        <v>FY 2022-23</v>
      </c>
      <c r="F478" s="7" t="str">
        <f t="shared" si="46"/>
        <v>Q4</v>
      </c>
      <c r="G478" s="4">
        <f t="shared" si="47"/>
        <v>8</v>
      </c>
    </row>
    <row r="479" spans="1:7">
      <c r="A479" s="26">
        <v>44866</v>
      </c>
      <c r="B479" s="4">
        <f t="shared" si="42"/>
        <v>2022</v>
      </c>
      <c r="C479" s="7" t="str">
        <f t="shared" si="43"/>
        <v>November</v>
      </c>
      <c r="D479" s="4">
        <f t="shared" si="44"/>
        <v>11</v>
      </c>
      <c r="E479" s="7" t="str">
        <f t="shared" si="45"/>
        <v>FY 2022-23</v>
      </c>
      <c r="F479" s="7" t="str">
        <f t="shared" si="46"/>
        <v>Q4</v>
      </c>
      <c r="G479" s="4">
        <f t="shared" si="47"/>
        <v>8</v>
      </c>
    </row>
    <row r="480" spans="1:7">
      <c r="A480" s="25">
        <v>44866</v>
      </c>
      <c r="B480" s="4">
        <f t="shared" si="42"/>
        <v>2022</v>
      </c>
      <c r="C480" s="7" t="str">
        <f t="shared" si="43"/>
        <v>November</v>
      </c>
      <c r="D480" s="4">
        <f t="shared" si="44"/>
        <v>11</v>
      </c>
      <c r="E480" s="7" t="str">
        <f t="shared" si="45"/>
        <v>FY 2022-23</v>
      </c>
      <c r="F480" s="7" t="str">
        <f t="shared" si="46"/>
        <v>Q4</v>
      </c>
      <c r="G480" s="4">
        <f t="shared" si="47"/>
        <v>8</v>
      </c>
    </row>
    <row r="481" spans="1:7">
      <c r="A481" s="26">
        <v>44866</v>
      </c>
      <c r="B481" s="4">
        <f t="shared" si="42"/>
        <v>2022</v>
      </c>
      <c r="C481" s="7" t="str">
        <f t="shared" si="43"/>
        <v>November</v>
      </c>
      <c r="D481" s="4">
        <f t="shared" si="44"/>
        <v>11</v>
      </c>
      <c r="E481" s="7" t="str">
        <f t="shared" si="45"/>
        <v>FY 2022-23</v>
      </c>
      <c r="F481" s="7" t="str">
        <f t="shared" si="46"/>
        <v>Q4</v>
      </c>
      <c r="G481" s="4">
        <f t="shared" si="47"/>
        <v>8</v>
      </c>
    </row>
    <row r="482" spans="1:7">
      <c r="A482" s="25">
        <v>44866</v>
      </c>
      <c r="B482" s="4">
        <f t="shared" si="42"/>
        <v>2022</v>
      </c>
      <c r="C482" s="7" t="str">
        <f t="shared" si="43"/>
        <v>November</v>
      </c>
      <c r="D482" s="4">
        <f t="shared" si="44"/>
        <v>11</v>
      </c>
      <c r="E482" s="7" t="str">
        <f t="shared" si="45"/>
        <v>FY 2022-23</v>
      </c>
      <c r="F482" s="7" t="str">
        <f t="shared" si="46"/>
        <v>Q4</v>
      </c>
      <c r="G482" s="4">
        <f t="shared" si="47"/>
        <v>8</v>
      </c>
    </row>
    <row r="483" spans="1:7">
      <c r="A483" s="26">
        <v>44866</v>
      </c>
      <c r="B483" s="4">
        <f t="shared" si="42"/>
        <v>2022</v>
      </c>
      <c r="C483" s="7" t="str">
        <f t="shared" si="43"/>
        <v>November</v>
      </c>
      <c r="D483" s="4">
        <f t="shared" si="44"/>
        <v>11</v>
      </c>
      <c r="E483" s="7" t="str">
        <f t="shared" si="45"/>
        <v>FY 2022-23</v>
      </c>
      <c r="F483" s="7" t="str">
        <f t="shared" si="46"/>
        <v>Q4</v>
      </c>
      <c r="G483" s="4">
        <f t="shared" si="47"/>
        <v>8</v>
      </c>
    </row>
    <row r="484" spans="1:7">
      <c r="A484" s="25">
        <v>44866</v>
      </c>
      <c r="B484" s="4">
        <f t="shared" si="42"/>
        <v>2022</v>
      </c>
      <c r="C484" s="7" t="str">
        <f t="shared" si="43"/>
        <v>November</v>
      </c>
      <c r="D484" s="4">
        <f t="shared" si="44"/>
        <v>11</v>
      </c>
      <c r="E484" s="7" t="str">
        <f t="shared" si="45"/>
        <v>FY 2022-23</v>
      </c>
      <c r="F484" s="7" t="str">
        <f t="shared" si="46"/>
        <v>Q4</v>
      </c>
      <c r="G484" s="4">
        <f t="shared" si="47"/>
        <v>8</v>
      </c>
    </row>
    <row r="485" spans="1:7">
      <c r="A485" s="26">
        <v>44866</v>
      </c>
      <c r="B485" s="4">
        <f t="shared" si="42"/>
        <v>2022</v>
      </c>
      <c r="C485" s="7" t="str">
        <f t="shared" si="43"/>
        <v>November</v>
      </c>
      <c r="D485" s="4">
        <f t="shared" si="44"/>
        <v>11</v>
      </c>
      <c r="E485" s="7" t="str">
        <f t="shared" si="45"/>
        <v>FY 2022-23</v>
      </c>
      <c r="F485" s="7" t="str">
        <f t="shared" si="46"/>
        <v>Q4</v>
      </c>
      <c r="G485" s="4">
        <f t="shared" si="47"/>
        <v>8</v>
      </c>
    </row>
    <row r="486" spans="1:7">
      <c r="A486" s="25">
        <v>44866</v>
      </c>
      <c r="B486" s="4">
        <f t="shared" si="42"/>
        <v>2022</v>
      </c>
      <c r="C486" s="7" t="str">
        <f t="shared" si="43"/>
        <v>November</v>
      </c>
      <c r="D486" s="4">
        <f t="shared" si="44"/>
        <v>11</v>
      </c>
      <c r="E486" s="7" t="str">
        <f t="shared" si="45"/>
        <v>FY 2022-23</v>
      </c>
      <c r="F486" s="7" t="str">
        <f t="shared" si="46"/>
        <v>Q4</v>
      </c>
      <c r="G486" s="4">
        <f t="shared" si="47"/>
        <v>8</v>
      </c>
    </row>
    <row r="487" spans="1:7">
      <c r="A487" s="26">
        <v>44866</v>
      </c>
      <c r="B487" s="4">
        <f t="shared" si="42"/>
        <v>2022</v>
      </c>
      <c r="C487" s="7" t="str">
        <f t="shared" si="43"/>
        <v>November</v>
      </c>
      <c r="D487" s="4">
        <f t="shared" si="44"/>
        <v>11</v>
      </c>
      <c r="E487" s="7" t="str">
        <f t="shared" si="45"/>
        <v>FY 2022-23</v>
      </c>
      <c r="F487" s="7" t="str">
        <f t="shared" si="46"/>
        <v>Q4</v>
      </c>
      <c r="G487" s="4">
        <f t="shared" si="47"/>
        <v>8</v>
      </c>
    </row>
    <row r="488" spans="1:7">
      <c r="A488" s="25">
        <v>44866</v>
      </c>
      <c r="B488" s="4">
        <f t="shared" si="42"/>
        <v>2022</v>
      </c>
      <c r="C488" s="7" t="str">
        <f t="shared" si="43"/>
        <v>November</v>
      </c>
      <c r="D488" s="4">
        <f t="shared" si="44"/>
        <v>11</v>
      </c>
      <c r="E488" s="7" t="str">
        <f t="shared" si="45"/>
        <v>FY 2022-23</v>
      </c>
      <c r="F488" s="7" t="str">
        <f t="shared" si="46"/>
        <v>Q4</v>
      </c>
      <c r="G488" s="4">
        <f t="shared" si="47"/>
        <v>8</v>
      </c>
    </row>
    <row r="489" spans="1:7">
      <c r="A489" s="26">
        <v>44866</v>
      </c>
      <c r="B489" s="4">
        <f t="shared" si="42"/>
        <v>2022</v>
      </c>
      <c r="C489" s="7" t="str">
        <f t="shared" si="43"/>
        <v>November</v>
      </c>
      <c r="D489" s="4">
        <f t="shared" si="44"/>
        <v>11</v>
      </c>
      <c r="E489" s="7" t="str">
        <f t="shared" si="45"/>
        <v>FY 2022-23</v>
      </c>
      <c r="F489" s="7" t="str">
        <f t="shared" si="46"/>
        <v>Q4</v>
      </c>
      <c r="G489" s="4">
        <f t="shared" si="47"/>
        <v>8</v>
      </c>
    </row>
    <row r="490" spans="1:7">
      <c r="A490" s="25">
        <v>44866</v>
      </c>
      <c r="B490" s="4">
        <f t="shared" si="42"/>
        <v>2022</v>
      </c>
      <c r="C490" s="7" t="str">
        <f t="shared" si="43"/>
        <v>November</v>
      </c>
      <c r="D490" s="4">
        <f t="shared" si="44"/>
        <v>11</v>
      </c>
      <c r="E490" s="7" t="str">
        <f t="shared" si="45"/>
        <v>FY 2022-23</v>
      </c>
      <c r="F490" s="7" t="str">
        <f t="shared" si="46"/>
        <v>Q4</v>
      </c>
      <c r="G490" s="4">
        <f t="shared" si="47"/>
        <v>8</v>
      </c>
    </row>
    <row r="491" spans="1:7">
      <c r="A491" s="26">
        <v>44866</v>
      </c>
      <c r="B491" s="4">
        <f t="shared" si="42"/>
        <v>2022</v>
      </c>
      <c r="C491" s="7" t="str">
        <f t="shared" si="43"/>
        <v>November</v>
      </c>
      <c r="D491" s="4">
        <f t="shared" si="44"/>
        <v>11</v>
      </c>
      <c r="E491" s="7" t="str">
        <f t="shared" si="45"/>
        <v>FY 2022-23</v>
      </c>
      <c r="F491" s="7" t="str">
        <f t="shared" si="46"/>
        <v>Q4</v>
      </c>
      <c r="G491" s="4">
        <f t="shared" si="47"/>
        <v>8</v>
      </c>
    </row>
    <row r="492" spans="1:7">
      <c r="A492" s="25">
        <v>44866</v>
      </c>
      <c r="B492" s="4">
        <f t="shared" si="42"/>
        <v>2022</v>
      </c>
      <c r="C492" s="7" t="str">
        <f t="shared" si="43"/>
        <v>November</v>
      </c>
      <c r="D492" s="4">
        <f t="shared" si="44"/>
        <v>11</v>
      </c>
      <c r="E492" s="7" t="str">
        <f t="shared" si="45"/>
        <v>FY 2022-23</v>
      </c>
      <c r="F492" s="7" t="str">
        <f t="shared" si="46"/>
        <v>Q4</v>
      </c>
      <c r="G492" s="4">
        <f t="shared" si="47"/>
        <v>8</v>
      </c>
    </row>
    <row r="493" spans="1:7">
      <c r="A493" s="26">
        <v>44866</v>
      </c>
      <c r="B493" s="4">
        <f t="shared" si="42"/>
        <v>2022</v>
      </c>
      <c r="C493" s="7" t="str">
        <f t="shared" si="43"/>
        <v>November</v>
      </c>
      <c r="D493" s="4">
        <f t="shared" si="44"/>
        <v>11</v>
      </c>
      <c r="E493" s="7" t="str">
        <f t="shared" si="45"/>
        <v>FY 2022-23</v>
      </c>
      <c r="F493" s="7" t="str">
        <f t="shared" si="46"/>
        <v>Q4</v>
      </c>
      <c r="G493" s="4">
        <f t="shared" si="47"/>
        <v>8</v>
      </c>
    </row>
    <row r="494" spans="1:7">
      <c r="A494" s="25">
        <v>44866</v>
      </c>
      <c r="B494" s="4">
        <f t="shared" si="42"/>
        <v>2022</v>
      </c>
      <c r="C494" s="7" t="str">
        <f t="shared" si="43"/>
        <v>November</v>
      </c>
      <c r="D494" s="4">
        <f t="shared" si="44"/>
        <v>11</v>
      </c>
      <c r="E494" s="7" t="str">
        <f t="shared" si="45"/>
        <v>FY 2022-23</v>
      </c>
      <c r="F494" s="7" t="str">
        <f t="shared" si="46"/>
        <v>Q4</v>
      </c>
      <c r="G494" s="4">
        <f t="shared" si="47"/>
        <v>8</v>
      </c>
    </row>
    <row r="495" spans="1:7">
      <c r="A495" s="26">
        <v>44866</v>
      </c>
      <c r="B495" s="4">
        <f t="shared" si="42"/>
        <v>2022</v>
      </c>
      <c r="C495" s="7" t="str">
        <f t="shared" si="43"/>
        <v>November</v>
      </c>
      <c r="D495" s="4">
        <f t="shared" si="44"/>
        <v>11</v>
      </c>
      <c r="E495" s="7" t="str">
        <f t="shared" si="45"/>
        <v>FY 2022-23</v>
      </c>
      <c r="F495" s="7" t="str">
        <f t="shared" si="46"/>
        <v>Q4</v>
      </c>
      <c r="G495" s="4">
        <f t="shared" si="47"/>
        <v>8</v>
      </c>
    </row>
    <row r="496" spans="1:7">
      <c r="A496" s="25">
        <v>44866</v>
      </c>
      <c r="B496" s="4">
        <f t="shared" si="42"/>
        <v>2022</v>
      </c>
      <c r="C496" s="7" t="str">
        <f t="shared" si="43"/>
        <v>November</v>
      </c>
      <c r="D496" s="4">
        <f t="shared" si="44"/>
        <v>11</v>
      </c>
      <c r="E496" s="7" t="str">
        <f t="shared" si="45"/>
        <v>FY 2022-23</v>
      </c>
      <c r="F496" s="7" t="str">
        <f t="shared" si="46"/>
        <v>Q4</v>
      </c>
      <c r="G496" s="4">
        <f t="shared" si="47"/>
        <v>8</v>
      </c>
    </row>
    <row r="497" spans="1:7">
      <c r="A497" s="26">
        <v>44866</v>
      </c>
      <c r="B497" s="4">
        <f t="shared" si="42"/>
        <v>2022</v>
      </c>
      <c r="C497" s="7" t="str">
        <f t="shared" si="43"/>
        <v>November</v>
      </c>
      <c r="D497" s="4">
        <f t="shared" si="44"/>
        <v>11</v>
      </c>
      <c r="E497" s="7" t="str">
        <f t="shared" si="45"/>
        <v>FY 2022-23</v>
      </c>
      <c r="F497" s="7" t="str">
        <f t="shared" si="46"/>
        <v>Q4</v>
      </c>
      <c r="G497" s="4">
        <f t="shared" si="47"/>
        <v>8</v>
      </c>
    </row>
    <row r="498" spans="1:7">
      <c r="A498" s="25">
        <v>44866</v>
      </c>
      <c r="B498" s="4">
        <f t="shared" si="42"/>
        <v>2022</v>
      </c>
      <c r="C498" s="7" t="str">
        <f t="shared" si="43"/>
        <v>November</v>
      </c>
      <c r="D498" s="4">
        <f t="shared" si="44"/>
        <v>11</v>
      </c>
      <c r="E498" s="7" t="str">
        <f t="shared" si="45"/>
        <v>FY 2022-23</v>
      </c>
      <c r="F498" s="7" t="str">
        <f t="shared" si="46"/>
        <v>Q4</v>
      </c>
      <c r="G498" s="4">
        <f t="shared" si="47"/>
        <v>8</v>
      </c>
    </row>
    <row r="499" spans="1:7">
      <c r="A499" s="26">
        <v>44866</v>
      </c>
      <c r="B499" s="4">
        <f t="shared" si="42"/>
        <v>2022</v>
      </c>
      <c r="C499" s="7" t="str">
        <f t="shared" si="43"/>
        <v>November</v>
      </c>
      <c r="D499" s="4">
        <f t="shared" si="44"/>
        <v>11</v>
      </c>
      <c r="E499" s="7" t="str">
        <f t="shared" si="45"/>
        <v>FY 2022-23</v>
      </c>
      <c r="F499" s="7" t="str">
        <f t="shared" si="46"/>
        <v>Q4</v>
      </c>
      <c r="G499" s="4">
        <f t="shared" si="47"/>
        <v>8</v>
      </c>
    </row>
    <row r="500" spans="1:7">
      <c r="A500" s="25">
        <v>44866</v>
      </c>
      <c r="B500" s="4">
        <f t="shared" si="42"/>
        <v>2022</v>
      </c>
      <c r="C500" s="7" t="str">
        <f t="shared" si="43"/>
        <v>November</v>
      </c>
      <c r="D500" s="4">
        <f t="shared" si="44"/>
        <v>11</v>
      </c>
      <c r="E500" s="7" t="str">
        <f t="shared" si="45"/>
        <v>FY 2022-23</v>
      </c>
      <c r="F500" s="7" t="str">
        <f t="shared" si="46"/>
        <v>Q4</v>
      </c>
      <c r="G500" s="4">
        <f t="shared" si="47"/>
        <v>8</v>
      </c>
    </row>
    <row r="501" spans="1:7">
      <c r="A501" s="26">
        <v>44866</v>
      </c>
      <c r="B501" s="4">
        <f t="shared" si="42"/>
        <v>2022</v>
      </c>
      <c r="C501" s="7" t="str">
        <f t="shared" si="43"/>
        <v>November</v>
      </c>
      <c r="D501" s="4">
        <f t="shared" si="44"/>
        <v>11</v>
      </c>
      <c r="E501" s="7" t="str">
        <f t="shared" si="45"/>
        <v>FY 2022-23</v>
      </c>
      <c r="F501" s="7" t="str">
        <f t="shared" si="46"/>
        <v>Q4</v>
      </c>
      <c r="G501" s="4">
        <f t="shared" si="47"/>
        <v>8</v>
      </c>
    </row>
    <row r="502" spans="1:7">
      <c r="A502" s="25">
        <v>44866</v>
      </c>
      <c r="B502" s="4">
        <f t="shared" si="42"/>
        <v>2022</v>
      </c>
      <c r="C502" s="7" t="str">
        <f t="shared" si="43"/>
        <v>November</v>
      </c>
      <c r="D502" s="4">
        <f t="shared" si="44"/>
        <v>11</v>
      </c>
      <c r="E502" s="7" t="str">
        <f t="shared" si="45"/>
        <v>FY 2022-23</v>
      </c>
      <c r="F502" s="7" t="str">
        <f t="shared" si="46"/>
        <v>Q4</v>
      </c>
      <c r="G502" s="4">
        <f t="shared" si="47"/>
        <v>8</v>
      </c>
    </row>
    <row r="503" spans="1:7">
      <c r="A503" s="26">
        <v>44866</v>
      </c>
      <c r="B503" s="4">
        <f t="shared" si="42"/>
        <v>2022</v>
      </c>
      <c r="C503" s="7" t="str">
        <f t="shared" si="43"/>
        <v>November</v>
      </c>
      <c r="D503" s="4">
        <f t="shared" si="44"/>
        <v>11</v>
      </c>
      <c r="E503" s="7" t="str">
        <f t="shared" si="45"/>
        <v>FY 2022-23</v>
      </c>
      <c r="F503" s="7" t="str">
        <f t="shared" si="46"/>
        <v>Q4</v>
      </c>
      <c r="G503" s="4">
        <f t="shared" si="47"/>
        <v>8</v>
      </c>
    </row>
    <row r="504" spans="1:7">
      <c r="A504" s="25">
        <v>44866</v>
      </c>
      <c r="B504" s="4">
        <f t="shared" si="42"/>
        <v>2022</v>
      </c>
      <c r="C504" s="7" t="str">
        <f t="shared" si="43"/>
        <v>November</v>
      </c>
      <c r="D504" s="4">
        <f t="shared" si="44"/>
        <v>11</v>
      </c>
      <c r="E504" s="7" t="str">
        <f t="shared" si="45"/>
        <v>FY 2022-23</v>
      </c>
      <c r="F504" s="7" t="str">
        <f t="shared" si="46"/>
        <v>Q4</v>
      </c>
      <c r="G504" s="4">
        <f t="shared" si="47"/>
        <v>8</v>
      </c>
    </row>
    <row r="505" spans="1:7">
      <c r="A505" s="26">
        <v>44866</v>
      </c>
      <c r="B505" s="4">
        <f t="shared" si="42"/>
        <v>2022</v>
      </c>
      <c r="C505" s="7" t="str">
        <f t="shared" si="43"/>
        <v>November</v>
      </c>
      <c r="D505" s="4">
        <f t="shared" si="44"/>
        <v>11</v>
      </c>
      <c r="E505" s="7" t="str">
        <f t="shared" si="45"/>
        <v>FY 2022-23</v>
      </c>
      <c r="F505" s="7" t="str">
        <f t="shared" si="46"/>
        <v>Q4</v>
      </c>
      <c r="G505" s="4">
        <f t="shared" si="47"/>
        <v>8</v>
      </c>
    </row>
    <row r="506" spans="1:7">
      <c r="A506" s="25">
        <v>44866</v>
      </c>
      <c r="B506" s="4">
        <f t="shared" si="42"/>
        <v>2022</v>
      </c>
      <c r="C506" s="7" t="str">
        <f t="shared" si="43"/>
        <v>November</v>
      </c>
      <c r="D506" s="4">
        <f t="shared" si="44"/>
        <v>11</v>
      </c>
      <c r="E506" s="7" t="str">
        <f t="shared" si="45"/>
        <v>FY 2022-23</v>
      </c>
      <c r="F506" s="7" t="str">
        <f t="shared" si="46"/>
        <v>Q4</v>
      </c>
      <c r="G506" s="4">
        <f t="shared" si="47"/>
        <v>8</v>
      </c>
    </row>
    <row r="507" spans="1:7">
      <c r="A507" s="26">
        <v>44866</v>
      </c>
      <c r="B507" s="4">
        <f t="shared" si="42"/>
        <v>2022</v>
      </c>
      <c r="C507" s="7" t="str">
        <f t="shared" si="43"/>
        <v>November</v>
      </c>
      <c r="D507" s="4">
        <f t="shared" si="44"/>
        <v>11</v>
      </c>
      <c r="E507" s="7" t="str">
        <f t="shared" si="45"/>
        <v>FY 2022-23</v>
      </c>
      <c r="F507" s="7" t="str">
        <f t="shared" si="46"/>
        <v>Q4</v>
      </c>
      <c r="G507" s="4">
        <f t="shared" si="47"/>
        <v>8</v>
      </c>
    </row>
    <row r="508" spans="1:7">
      <c r="A508" s="25">
        <v>44866</v>
      </c>
      <c r="B508" s="4">
        <f t="shared" si="42"/>
        <v>2022</v>
      </c>
      <c r="C508" s="7" t="str">
        <f t="shared" si="43"/>
        <v>November</v>
      </c>
      <c r="D508" s="4">
        <f t="shared" si="44"/>
        <v>11</v>
      </c>
      <c r="E508" s="7" t="str">
        <f t="shared" si="45"/>
        <v>FY 2022-23</v>
      </c>
      <c r="F508" s="7" t="str">
        <f t="shared" si="46"/>
        <v>Q4</v>
      </c>
      <c r="G508" s="4">
        <f t="shared" si="47"/>
        <v>8</v>
      </c>
    </row>
    <row r="509" spans="1:7">
      <c r="A509" s="26">
        <v>44866</v>
      </c>
      <c r="B509" s="4">
        <f t="shared" si="42"/>
        <v>2022</v>
      </c>
      <c r="C509" s="7" t="str">
        <f t="shared" si="43"/>
        <v>November</v>
      </c>
      <c r="D509" s="4">
        <f t="shared" si="44"/>
        <v>11</v>
      </c>
      <c r="E509" s="7" t="str">
        <f t="shared" si="45"/>
        <v>FY 2022-23</v>
      </c>
      <c r="F509" s="7" t="str">
        <f t="shared" si="46"/>
        <v>Q4</v>
      </c>
      <c r="G509" s="4">
        <f t="shared" si="47"/>
        <v>8</v>
      </c>
    </row>
    <row r="510" spans="1:7">
      <c r="A510" s="25">
        <v>44866</v>
      </c>
      <c r="B510" s="4">
        <f t="shared" si="42"/>
        <v>2022</v>
      </c>
      <c r="C510" s="7" t="str">
        <f t="shared" si="43"/>
        <v>November</v>
      </c>
      <c r="D510" s="4">
        <f t="shared" si="44"/>
        <v>11</v>
      </c>
      <c r="E510" s="7" t="str">
        <f t="shared" si="45"/>
        <v>FY 2022-23</v>
      </c>
      <c r="F510" s="7" t="str">
        <f t="shared" si="46"/>
        <v>Q4</v>
      </c>
      <c r="G510" s="4">
        <f t="shared" si="47"/>
        <v>8</v>
      </c>
    </row>
    <row r="511" spans="1:7">
      <c r="A511" s="26">
        <v>44866</v>
      </c>
      <c r="B511" s="4">
        <f t="shared" si="42"/>
        <v>2022</v>
      </c>
      <c r="C511" s="7" t="str">
        <f t="shared" si="43"/>
        <v>November</v>
      </c>
      <c r="D511" s="4">
        <f t="shared" si="44"/>
        <v>11</v>
      </c>
      <c r="E511" s="7" t="str">
        <f t="shared" si="45"/>
        <v>FY 2022-23</v>
      </c>
      <c r="F511" s="7" t="str">
        <f t="shared" si="46"/>
        <v>Q4</v>
      </c>
      <c r="G511" s="4">
        <f t="shared" si="47"/>
        <v>8</v>
      </c>
    </row>
    <row r="512" spans="1:7">
      <c r="A512" s="25">
        <v>44866</v>
      </c>
      <c r="B512" s="4">
        <f t="shared" si="42"/>
        <v>2022</v>
      </c>
      <c r="C512" s="7" t="str">
        <f t="shared" si="43"/>
        <v>November</v>
      </c>
      <c r="D512" s="4">
        <f t="shared" si="44"/>
        <v>11</v>
      </c>
      <c r="E512" s="7" t="str">
        <f t="shared" si="45"/>
        <v>FY 2022-23</v>
      </c>
      <c r="F512" s="7" t="str">
        <f t="shared" si="46"/>
        <v>Q4</v>
      </c>
      <c r="G512" s="4">
        <f t="shared" si="47"/>
        <v>8</v>
      </c>
    </row>
    <row r="513" spans="1:7">
      <c r="A513" s="26">
        <v>44866</v>
      </c>
      <c r="B513" s="4">
        <f t="shared" si="42"/>
        <v>2022</v>
      </c>
      <c r="C513" s="7" t="str">
        <f t="shared" si="43"/>
        <v>November</v>
      </c>
      <c r="D513" s="4">
        <f t="shared" si="44"/>
        <v>11</v>
      </c>
      <c r="E513" s="7" t="str">
        <f t="shared" si="45"/>
        <v>FY 2022-23</v>
      </c>
      <c r="F513" s="7" t="str">
        <f t="shared" si="46"/>
        <v>Q4</v>
      </c>
      <c r="G513" s="4">
        <f t="shared" si="47"/>
        <v>8</v>
      </c>
    </row>
    <row r="514" spans="1:7">
      <c r="A514" s="25">
        <v>44866</v>
      </c>
      <c r="B514" s="4">
        <f t="shared" si="42"/>
        <v>2022</v>
      </c>
      <c r="C514" s="7" t="str">
        <f t="shared" si="43"/>
        <v>November</v>
      </c>
      <c r="D514" s="4">
        <f t="shared" si="44"/>
        <v>11</v>
      </c>
      <c r="E514" s="7" t="str">
        <f t="shared" si="45"/>
        <v>FY 2022-23</v>
      </c>
      <c r="F514" s="7" t="str">
        <f t="shared" si="46"/>
        <v>Q4</v>
      </c>
      <c r="G514" s="4">
        <f t="shared" si="47"/>
        <v>8</v>
      </c>
    </row>
    <row r="515" spans="1:7">
      <c r="A515" s="26">
        <v>44866</v>
      </c>
      <c r="B515" s="4">
        <f t="shared" ref="B515:B578" si="48">YEAR(A515)</f>
        <v>2022</v>
      </c>
      <c r="C515" s="7" t="str">
        <f t="shared" ref="C515:C578" si="49">TEXT(A515,"mmmm")</f>
        <v>November</v>
      </c>
      <c r="D515" s="4">
        <f t="shared" ref="D515:D578" si="50">MONTH(A515)</f>
        <v>11</v>
      </c>
      <c r="E515" s="7" t="str">
        <f t="shared" ref="E515:E578" si="51">IF(MONTH(A515)&gt;3, "FY " &amp; YEAR(A515) &amp; "-" &amp; RIGHT(YEAR(A515)+1, 2), "FY " &amp; YEAR(A515)-1 &amp; "-" &amp; RIGHT(YEAR(A515), 2))</f>
        <v>FY 2022-23</v>
      </c>
      <c r="F515" s="7" t="str">
        <f t="shared" ref="F515:F578" si="52">"Q" &amp; ROUNDUP(MONTH(A515)/3,0)</f>
        <v>Q4</v>
      </c>
      <c r="G515" s="4">
        <f t="shared" ref="G515:G578" si="53">IF(MONTH(A515)&gt;=4, MONTH(A515)-3, MONTH(A515)+9)</f>
        <v>8</v>
      </c>
    </row>
    <row r="516" spans="1:7">
      <c r="A516" s="25">
        <v>44866</v>
      </c>
      <c r="B516" s="4">
        <f t="shared" si="48"/>
        <v>2022</v>
      </c>
      <c r="C516" s="7" t="str">
        <f t="shared" si="49"/>
        <v>November</v>
      </c>
      <c r="D516" s="4">
        <f t="shared" si="50"/>
        <v>11</v>
      </c>
      <c r="E516" s="7" t="str">
        <f t="shared" si="51"/>
        <v>FY 2022-23</v>
      </c>
      <c r="F516" s="7" t="str">
        <f t="shared" si="52"/>
        <v>Q4</v>
      </c>
      <c r="G516" s="4">
        <f t="shared" si="53"/>
        <v>8</v>
      </c>
    </row>
    <row r="517" spans="1:7">
      <c r="A517" s="26">
        <v>44866</v>
      </c>
      <c r="B517" s="4">
        <f t="shared" si="48"/>
        <v>2022</v>
      </c>
      <c r="C517" s="7" t="str">
        <f t="shared" si="49"/>
        <v>November</v>
      </c>
      <c r="D517" s="4">
        <f t="shared" si="50"/>
        <v>11</v>
      </c>
      <c r="E517" s="7" t="str">
        <f t="shared" si="51"/>
        <v>FY 2022-23</v>
      </c>
      <c r="F517" s="7" t="str">
        <f t="shared" si="52"/>
        <v>Q4</v>
      </c>
      <c r="G517" s="4">
        <f t="shared" si="53"/>
        <v>8</v>
      </c>
    </row>
    <row r="518" spans="1:7">
      <c r="A518" s="25">
        <v>44866</v>
      </c>
      <c r="B518" s="4">
        <f t="shared" si="48"/>
        <v>2022</v>
      </c>
      <c r="C518" s="7" t="str">
        <f t="shared" si="49"/>
        <v>November</v>
      </c>
      <c r="D518" s="4">
        <f t="shared" si="50"/>
        <v>11</v>
      </c>
      <c r="E518" s="7" t="str">
        <f t="shared" si="51"/>
        <v>FY 2022-23</v>
      </c>
      <c r="F518" s="7" t="str">
        <f t="shared" si="52"/>
        <v>Q4</v>
      </c>
      <c r="G518" s="4">
        <f t="shared" si="53"/>
        <v>8</v>
      </c>
    </row>
    <row r="519" spans="1:7">
      <c r="A519" s="26">
        <v>44866</v>
      </c>
      <c r="B519" s="4">
        <f t="shared" si="48"/>
        <v>2022</v>
      </c>
      <c r="C519" s="7" t="str">
        <f t="shared" si="49"/>
        <v>November</v>
      </c>
      <c r="D519" s="4">
        <f t="shared" si="50"/>
        <v>11</v>
      </c>
      <c r="E519" s="7" t="str">
        <f t="shared" si="51"/>
        <v>FY 2022-23</v>
      </c>
      <c r="F519" s="7" t="str">
        <f t="shared" si="52"/>
        <v>Q4</v>
      </c>
      <c r="G519" s="4">
        <f t="shared" si="53"/>
        <v>8</v>
      </c>
    </row>
    <row r="520" spans="1:7">
      <c r="A520" s="25">
        <v>44866</v>
      </c>
      <c r="B520" s="4">
        <f t="shared" si="48"/>
        <v>2022</v>
      </c>
      <c r="C520" s="7" t="str">
        <f t="shared" si="49"/>
        <v>November</v>
      </c>
      <c r="D520" s="4">
        <f t="shared" si="50"/>
        <v>11</v>
      </c>
      <c r="E520" s="7" t="str">
        <f t="shared" si="51"/>
        <v>FY 2022-23</v>
      </c>
      <c r="F520" s="7" t="str">
        <f t="shared" si="52"/>
        <v>Q4</v>
      </c>
      <c r="G520" s="4">
        <f t="shared" si="53"/>
        <v>8</v>
      </c>
    </row>
    <row r="521" spans="1:7">
      <c r="A521" s="26">
        <v>44866</v>
      </c>
      <c r="B521" s="4">
        <f t="shared" si="48"/>
        <v>2022</v>
      </c>
      <c r="C521" s="7" t="str">
        <f t="shared" si="49"/>
        <v>November</v>
      </c>
      <c r="D521" s="4">
        <f t="shared" si="50"/>
        <v>11</v>
      </c>
      <c r="E521" s="7" t="str">
        <f t="shared" si="51"/>
        <v>FY 2022-23</v>
      </c>
      <c r="F521" s="7" t="str">
        <f t="shared" si="52"/>
        <v>Q4</v>
      </c>
      <c r="G521" s="4">
        <f t="shared" si="53"/>
        <v>8</v>
      </c>
    </row>
    <row r="522" spans="1:7">
      <c r="A522" s="25">
        <v>44866</v>
      </c>
      <c r="B522" s="4">
        <f t="shared" si="48"/>
        <v>2022</v>
      </c>
      <c r="C522" s="7" t="str">
        <f t="shared" si="49"/>
        <v>November</v>
      </c>
      <c r="D522" s="4">
        <f t="shared" si="50"/>
        <v>11</v>
      </c>
      <c r="E522" s="7" t="str">
        <f t="shared" si="51"/>
        <v>FY 2022-23</v>
      </c>
      <c r="F522" s="7" t="str">
        <f t="shared" si="52"/>
        <v>Q4</v>
      </c>
      <c r="G522" s="4">
        <f t="shared" si="53"/>
        <v>8</v>
      </c>
    </row>
    <row r="523" spans="1:7">
      <c r="A523" s="26">
        <v>44866</v>
      </c>
      <c r="B523" s="4">
        <f t="shared" si="48"/>
        <v>2022</v>
      </c>
      <c r="C523" s="7" t="str">
        <f t="shared" si="49"/>
        <v>November</v>
      </c>
      <c r="D523" s="4">
        <f t="shared" si="50"/>
        <v>11</v>
      </c>
      <c r="E523" s="7" t="str">
        <f t="shared" si="51"/>
        <v>FY 2022-23</v>
      </c>
      <c r="F523" s="7" t="str">
        <f t="shared" si="52"/>
        <v>Q4</v>
      </c>
      <c r="G523" s="4">
        <f t="shared" si="53"/>
        <v>8</v>
      </c>
    </row>
    <row r="524" spans="1:7">
      <c r="A524" s="25">
        <v>44866</v>
      </c>
      <c r="B524" s="4">
        <f t="shared" si="48"/>
        <v>2022</v>
      </c>
      <c r="C524" s="7" t="str">
        <f t="shared" si="49"/>
        <v>November</v>
      </c>
      <c r="D524" s="4">
        <f t="shared" si="50"/>
        <v>11</v>
      </c>
      <c r="E524" s="7" t="str">
        <f t="shared" si="51"/>
        <v>FY 2022-23</v>
      </c>
      <c r="F524" s="7" t="str">
        <f t="shared" si="52"/>
        <v>Q4</v>
      </c>
      <c r="G524" s="4">
        <f t="shared" si="53"/>
        <v>8</v>
      </c>
    </row>
    <row r="525" spans="1:7">
      <c r="A525" s="26">
        <v>44866</v>
      </c>
      <c r="B525" s="4">
        <f t="shared" si="48"/>
        <v>2022</v>
      </c>
      <c r="C525" s="7" t="str">
        <f t="shared" si="49"/>
        <v>November</v>
      </c>
      <c r="D525" s="4">
        <f t="shared" si="50"/>
        <v>11</v>
      </c>
      <c r="E525" s="7" t="str">
        <f t="shared" si="51"/>
        <v>FY 2022-23</v>
      </c>
      <c r="F525" s="7" t="str">
        <f t="shared" si="52"/>
        <v>Q4</v>
      </c>
      <c r="G525" s="4">
        <f t="shared" si="53"/>
        <v>8</v>
      </c>
    </row>
    <row r="526" spans="1:7">
      <c r="A526" s="25">
        <v>44866</v>
      </c>
      <c r="B526" s="4">
        <f t="shared" si="48"/>
        <v>2022</v>
      </c>
      <c r="C526" s="7" t="str">
        <f t="shared" si="49"/>
        <v>November</v>
      </c>
      <c r="D526" s="4">
        <f t="shared" si="50"/>
        <v>11</v>
      </c>
      <c r="E526" s="7" t="str">
        <f t="shared" si="51"/>
        <v>FY 2022-23</v>
      </c>
      <c r="F526" s="7" t="str">
        <f t="shared" si="52"/>
        <v>Q4</v>
      </c>
      <c r="G526" s="4">
        <f t="shared" si="53"/>
        <v>8</v>
      </c>
    </row>
    <row r="527" spans="1:7">
      <c r="A527" s="26">
        <v>44866</v>
      </c>
      <c r="B527" s="4">
        <f t="shared" si="48"/>
        <v>2022</v>
      </c>
      <c r="C527" s="7" t="str">
        <f t="shared" si="49"/>
        <v>November</v>
      </c>
      <c r="D527" s="4">
        <f t="shared" si="50"/>
        <v>11</v>
      </c>
      <c r="E527" s="7" t="str">
        <f t="shared" si="51"/>
        <v>FY 2022-23</v>
      </c>
      <c r="F527" s="7" t="str">
        <f t="shared" si="52"/>
        <v>Q4</v>
      </c>
      <c r="G527" s="4">
        <f t="shared" si="53"/>
        <v>8</v>
      </c>
    </row>
    <row r="528" spans="1:7">
      <c r="A528" s="25">
        <v>44866</v>
      </c>
      <c r="B528" s="4">
        <f t="shared" si="48"/>
        <v>2022</v>
      </c>
      <c r="C528" s="7" t="str">
        <f t="shared" si="49"/>
        <v>November</v>
      </c>
      <c r="D528" s="4">
        <f t="shared" si="50"/>
        <v>11</v>
      </c>
      <c r="E528" s="7" t="str">
        <f t="shared" si="51"/>
        <v>FY 2022-23</v>
      </c>
      <c r="F528" s="7" t="str">
        <f t="shared" si="52"/>
        <v>Q4</v>
      </c>
      <c r="G528" s="4">
        <f t="shared" si="53"/>
        <v>8</v>
      </c>
    </row>
    <row r="529" spans="1:7">
      <c r="A529" s="26">
        <v>44896</v>
      </c>
      <c r="B529" s="4">
        <f t="shared" si="48"/>
        <v>2022</v>
      </c>
      <c r="C529" s="7" t="str">
        <f t="shared" si="49"/>
        <v>December</v>
      </c>
      <c r="D529" s="4">
        <f t="shared" si="50"/>
        <v>12</v>
      </c>
      <c r="E529" s="7" t="str">
        <f t="shared" si="51"/>
        <v>FY 2022-23</v>
      </c>
      <c r="F529" s="7" t="str">
        <f t="shared" si="52"/>
        <v>Q4</v>
      </c>
      <c r="G529" s="4">
        <f t="shared" si="53"/>
        <v>9</v>
      </c>
    </row>
    <row r="530" spans="1:7">
      <c r="A530" s="25">
        <v>44896</v>
      </c>
      <c r="B530" s="4">
        <f t="shared" si="48"/>
        <v>2022</v>
      </c>
      <c r="C530" s="7" t="str">
        <f t="shared" si="49"/>
        <v>December</v>
      </c>
      <c r="D530" s="4">
        <f t="shared" si="50"/>
        <v>12</v>
      </c>
      <c r="E530" s="7" t="str">
        <f t="shared" si="51"/>
        <v>FY 2022-23</v>
      </c>
      <c r="F530" s="7" t="str">
        <f t="shared" si="52"/>
        <v>Q4</v>
      </c>
      <c r="G530" s="4">
        <f t="shared" si="53"/>
        <v>9</v>
      </c>
    </row>
    <row r="531" spans="1:7">
      <c r="A531" s="26">
        <v>44896</v>
      </c>
      <c r="B531" s="4">
        <f t="shared" si="48"/>
        <v>2022</v>
      </c>
      <c r="C531" s="7" t="str">
        <f t="shared" si="49"/>
        <v>December</v>
      </c>
      <c r="D531" s="4">
        <f t="shared" si="50"/>
        <v>12</v>
      </c>
      <c r="E531" s="7" t="str">
        <f t="shared" si="51"/>
        <v>FY 2022-23</v>
      </c>
      <c r="F531" s="7" t="str">
        <f t="shared" si="52"/>
        <v>Q4</v>
      </c>
      <c r="G531" s="4">
        <f t="shared" si="53"/>
        <v>9</v>
      </c>
    </row>
    <row r="532" spans="1:7">
      <c r="A532" s="25">
        <v>44896</v>
      </c>
      <c r="B532" s="4">
        <f t="shared" si="48"/>
        <v>2022</v>
      </c>
      <c r="C532" s="7" t="str">
        <f t="shared" si="49"/>
        <v>December</v>
      </c>
      <c r="D532" s="4">
        <f t="shared" si="50"/>
        <v>12</v>
      </c>
      <c r="E532" s="7" t="str">
        <f t="shared" si="51"/>
        <v>FY 2022-23</v>
      </c>
      <c r="F532" s="7" t="str">
        <f t="shared" si="52"/>
        <v>Q4</v>
      </c>
      <c r="G532" s="4">
        <f t="shared" si="53"/>
        <v>9</v>
      </c>
    </row>
    <row r="533" spans="1:7">
      <c r="A533" s="26">
        <v>44896</v>
      </c>
      <c r="B533" s="4">
        <f t="shared" si="48"/>
        <v>2022</v>
      </c>
      <c r="C533" s="7" t="str">
        <f t="shared" si="49"/>
        <v>December</v>
      </c>
      <c r="D533" s="4">
        <f t="shared" si="50"/>
        <v>12</v>
      </c>
      <c r="E533" s="7" t="str">
        <f t="shared" si="51"/>
        <v>FY 2022-23</v>
      </c>
      <c r="F533" s="7" t="str">
        <f t="shared" si="52"/>
        <v>Q4</v>
      </c>
      <c r="G533" s="4">
        <f t="shared" si="53"/>
        <v>9</v>
      </c>
    </row>
    <row r="534" spans="1:7">
      <c r="A534" s="25">
        <v>44896</v>
      </c>
      <c r="B534" s="4">
        <f t="shared" si="48"/>
        <v>2022</v>
      </c>
      <c r="C534" s="7" t="str">
        <f t="shared" si="49"/>
        <v>December</v>
      </c>
      <c r="D534" s="4">
        <f t="shared" si="50"/>
        <v>12</v>
      </c>
      <c r="E534" s="7" t="str">
        <f t="shared" si="51"/>
        <v>FY 2022-23</v>
      </c>
      <c r="F534" s="7" t="str">
        <f t="shared" si="52"/>
        <v>Q4</v>
      </c>
      <c r="G534" s="4">
        <f t="shared" si="53"/>
        <v>9</v>
      </c>
    </row>
    <row r="535" spans="1:7">
      <c r="A535" s="26">
        <v>44896</v>
      </c>
      <c r="B535" s="4">
        <f t="shared" si="48"/>
        <v>2022</v>
      </c>
      <c r="C535" s="7" t="str">
        <f t="shared" si="49"/>
        <v>December</v>
      </c>
      <c r="D535" s="4">
        <f t="shared" si="50"/>
        <v>12</v>
      </c>
      <c r="E535" s="7" t="str">
        <f t="shared" si="51"/>
        <v>FY 2022-23</v>
      </c>
      <c r="F535" s="7" t="str">
        <f t="shared" si="52"/>
        <v>Q4</v>
      </c>
      <c r="G535" s="4">
        <f t="shared" si="53"/>
        <v>9</v>
      </c>
    </row>
    <row r="536" spans="1:7">
      <c r="A536" s="25">
        <v>44896</v>
      </c>
      <c r="B536" s="4">
        <f t="shared" si="48"/>
        <v>2022</v>
      </c>
      <c r="C536" s="7" t="str">
        <f t="shared" si="49"/>
        <v>December</v>
      </c>
      <c r="D536" s="4">
        <f t="shared" si="50"/>
        <v>12</v>
      </c>
      <c r="E536" s="7" t="str">
        <f t="shared" si="51"/>
        <v>FY 2022-23</v>
      </c>
      <c r="F536" s="7" t="str">
        <f t="shared" si="52"/>
        <v>Q4</v>
      </c>
      <c r="G536" s="4">
        <f t="shared" si="53"/>
        <v>9</v>
      </c>
    </row>
    <row r="537" spans="1:7">
      <c r="A537" s="26">
        <v>44896</v>
      </c>
      <c r="B537" s="4">
        <f t="shared" si="48"/>
        <v>2022</v>
      </c>
      <c r="C537" s="7" t="str">
        <f t="shared" si="49"/>
        <v>December</v>
      </c>
      <c r="D537" s="4">
        <f t="shared" si="50"/>
        <v>12</v>
      </c>
      <c r="E537" s="7" t="str">
        <f t="shared" si="51"/>
        <v>FY 2022-23</v>
      </c>
      <c r="F537" s="7" t="str">
        <f t="shared" si="52"/>
        <v>Q4</v>
      </c>
      <c r="G537" s="4">
        <f t="shared" si="53"/>
        <v>9</v>
      </c>
    </row>
    <row r="538" spans="1:7">
      <c r="A538" s="25">
        <v>44896</v>
      </c>
      <c r="B538" s="4">
        <f t="shared" si="48"/>
        <v>2022</v>
      </c>
      <c r="C538" s="7" t="str">
        <f t="shared" si="49"/>
        <v>December</v>
      </c>
      <c r="D538" s="4">
        <f t="shared" si="50"/>
        <v>12</v>
      </c>
      <c r="E538" s="7" t="str">
        <f t="shared" si="51"/>
        <v>FY 2022-23</v>
      </c>
      <c r="F538" s="7" t="str">
        <f t="shared" si="52"/>
        <v>Q4</v>
      </c>
      <c r="G538" s="4">
        <f t="shared" si="53"/>
        <v>9</v>
      </c>
    </row>
    <row r="539" spans="1:7">
      <c r="A539" s="26">
        <v>44896</v>
      </c>
      <c r="B539" s="4">
        <f t="shared" si="48"/>
        <v>2022</v>
      </c>
      <c r="C539" s="7" t="str">
        <f t="shared" si="49"/>
        <v>December</v>
      </c>
      <c r="D539" s="4">
        <f t="shared" si="50"/>
        <v>12</v>
      </c>
      <c r="E539" s="7" t="str">
        <f t="shared" si="51"/>
        <v>FY 2022-23</v>
      </c>
      <c r="F539" s="7" t="str">
        <f t="shared" si="52"/>
        <v>Q4</v>
      </c>
      <c r="G539" s="4">
        <f t="shared" si="53"/>
        <v>9</v>
      </c>
    </row>
    <row r="540" spans="1:7">
      <c r="A540" s="25">
        <v>44896</v>
      </c>
      <c r="B540" s="4">
        <f t="shared" si="48"/>
        <v>2022</v>
      </c>
      <c r="C540" s="7" t="str">
        <f t="shared" si="49"/>
        <v>December</v>
      </c>
      <c r="D540" s="4">
        <f t="shared" si="50"/>
        <v>12</v>
      </c>
      <c r="E540" s="7" t="str">
        <f t="shared" si="51"/>
        <v>FY 2022-23</v>
      </c>
      <c r="F540" s="7" t="str">
        <f t="shared" si="52"/>
        <v>Q4</v>
      </c>
      <c r="G540" s="4">
        <f t="shared" si="53"/>
        <v>9</v>
      </c>
    </row>
    <row r="541" spans="1:7">
      <c r="A541" s="26">
        <v>44896</v>
      </c>
      <c r="B541" s="4">
        <f t="shared" si="48"/>
        <v>2022</v>
      </c>
      <c r="C541" s="7" t="str">
        <f t="shared" si="49"/>
        <v>December</v>
      </c>
      <c r="D541" s="4">
        <f t="shared" si="50"/>
        <v>12</v>
      </c>
      <c r="E541" s="7" t="str">
        <f t="shared" si="51"/>
        <v>FY 2022-23</v>
      </c>
      <c r="F541" s="7" t="str">
        <f t="shared" si="52"/>
        <v>Q4</v>
      </c>
      <c r="G541" s="4">
        <f t="shared" si="53"/>
        <v>9</v>
      </c>
    </row>
    <row r="542" spans="1:7">
      <c r="A542" s="25">
        <v>44896</v>
      </c>
      <c r="B542" s="4">
        <f t="shared" si="48"/>
        <v>2022</v>
      </c>
      <c r="C542" s="7" t="str">
        <f t="shared" si="49"/>
        <v>December</v>
      </c>
      <c r="D542" s="4">
        <f t="shared" si="50"/>
        <v>12</v>
      </c>
      <c r="E542" s="7" t="str">
        <f t="shared" si="51"/>
        <v>FY 2022-23</v>
      </c>
      <c r="F542" s="7" t="str">
        <f t="shared" si="52"/>
        <v>Q4</v>
      </c>
      <c r="G542" s="4">
        <f t="shared" si="53"/>
        <v>9</v>
      </c>
    </row>
    <row r="543" spans="1:7">
      <c r="A543" s="26">
        <v>44896</v>
      </c>
      <c r="B543" s="4">
        <f t="shared" si="48"/>
        <v>2022</v>
      </c>
      <c r="C543" s="7" t="str">
        <f t="shared" si="49"/>
        <v>December</v>
      </c>
      <c r="D543" s="4">
        <f t="shared" si="50"/>
        <v>12</v>
      </c>
      <c r="E543" s="7" t="str">
        <f t="shared" si="51"/>
        <v>FY 2022-23</v>
      </c>
      <c r="F543" s="7" t="str">
        <f t="shared" si="52"/>
        <v>Q4</v>
      </c>
      <c r="G543" s="4">
        <f t="shared" si="53"/>
        <v>9</v>
      </c>
    </row>
    <row r="544" spans="1:7">
      <c r="A544" s="25">
        <v>44896</v>
      </c>
      <c r="B544" s="4">
        <f t="shared" si="48"/>
        <v>2022</v>
      </c>
      <c r="C544" s="7" t="str">
        <f t="shared" si="49"/>
        <v>December</v>
      </c>
      <c r="D544" s="4">
        <f t="shared" si="50"/>
        <v>12</v>
      </c>
      <c r="E544" s="7" t="str">
        <f t="shared" si="51"/>
        <v>FY 2022-23</v>
      </c>
      <c r="F544" s="7" t="str">
        <f t="shared" si="52"/>
        <v>Q4</v>
      </c>
      <c r="G544" s="4">
        <f t="shared" si="53"/>
        <v>9</v>
      </c>
    </row>
    <row r="545" spans="1:7">
      <c r="A545" s="26">
        <v>44896</v>
      </c>
      <c r="B545" s="4">
        <f t="shared" si="48"/>
        <v>2022</v>
      </c>
      <c r="C545" s="7" t="str">
        <f t="shared" si="49"/>
        <v>December</v>
      </c>
      <c r="D545" s="4">
        <f t="shared" si="50"/>
        <v>12</v>
      </c>
      <c r="E545" s="7" t="str">
        <f t="shared" si="51"/>
        <v>FY 2022-23</v>
      </c>
      <c r="F545" s="7" t="str">
        <f t="shared" si="52"/>
        <v>Q4</v>
      </c>
      <c r="G545" s="4">
        <f t="shared" si="53"/>
        <v>9</v>
      </c>
    </row>
    <row r="546" spans="1:7">
      <c r="A546" s="25">
        <v>44896</v>
      </c>
      <c r="B546" s="4">
        <f t="shared" si="48"/>
        <v>2022</v>
      </c>
      <c r="C546" s="7" t="str">
        <f t="shared" si="49"/>
        <v>December</v>
      </c>
      <c r="D546" s="4">
        <f t="shared" si="50"/>
        <v>12</v>
      </c>
      <c r="E546" s="7" t="str">
        <f t="shared" si="51"/>
        <v>FY 2022-23</v>
      </c>
      <c r="F546" s="7" t="str">
        <f t="shared" si="52"/>
        <v>Q4</v>
      </c>
      <c r="G546" s="4">
        <f t="shared" si="53"/>
        <v>9</v>
      </c>
    </row>
    <row r="547" spans="1:7">
      <c r="A547" s="26">
        <v>44896</v>
      </c>
      <c r="B547" s="4">
        <f t="shared" si="48"/>
        <v>2022</v>
      </c>
      <c r="C547" s="7" t="str">
        <f t="shared" si="49"/>
        <v>December</v>
      </c>
      <c r="D547" s="4">
        <f t="shared" si="50"/>
        <v>12</v>
      </c>
      <c r="E547" s="7" t="str">
        <f t="shared" si="51"/>
        <v>FY 2022-23</v>
      </c>
      <c r="F547" s="7" t="str">
        <f t="shared" si="52"/>
        <v>Q4</v>
      </c>
      <c r="G547" s="4">
        <f t="shared" si="53"/>
        <v>9</v>
      </c>
    </row>
    <row r="548" spans="1:7">
      <c r="A548" s="25">
        <v>44896</v>
      </c>
      <c r="B548" s="4">
        <f t="shared" si="48"/>
        <v>2022</v>
      </c>
      <c r="C548" s="7" t="str">
        <f t="shared" si="49"/>
        <v>December</v>
      </c>
      <c r="D548" s="4">
        <f t="shared" si="50"/>
        <v>12</v>
      </c>
      <c r="E548" s="7" t="str">
        <f t="shared" si="51"/>
        <v>FY 2022-23</v>
      </c>
      <c r="F548" s="7" t="str">
        <f t="shared" si="52"/>
        <v>Q4</v>
      </c>
      <c r="G548" s="4">
        <f t="shared" si="53"/>
        <v>9</v>
      </c>
    </row>
    <row r="549" spans="1:7">
      <c r="A549" s="26">
        <v>44896</v>
      </c>
      <c r="B549" s="4">
        <f t="shared" si="48"/>
        <v>2022</v>
      </c>
      <c r="C549" s="7" t="str">
        <f t="shared" si="49"/>
        <v>December</v>
      </c>
      <c r="D549" s="4">
        <f t="shared" si="50"/>
        <v>12</v>
      </c>
      <c r="E549" s="7" t="str">
        <f t="shared" si="51"/>
        <v>FY 2022-23</v>
      </c>
      <c r="F549" s="7" t="str">
        <f t="shared" si="52"/>
        <v>Q4</v>
      </c>
      <c r="G549" s="4">
        <f t="shared" si="53"/>
        <v>9</v>
      </c>
    </row>
    <row r="550" spans="1:7">
      <c r="A550" s="25">
        <v>44896</v>
      </c>
      <c r="B550" s="4">
        <f t="shared" si="48"/>
        <v>2022</v>
      </c>
      <c r="C550" s="7" t="str">
        <f t="shared" si="49"/>
        <v>December</v>
      </c>
      <c r="D550" s="4">
        <f t="shared" si="50"/>
        <v>12</v>
      </c>
      <c r="E550" s="7" t="str">
        <f t="shared" si="51"/>
        <v>FY 2022-23</v>
      </c>
      <c r="F550" s="7" t="str">
        <f t="shared" si="52"/>
        <v>Q4</v>
      </c>
      <c r="G550" s="4">
        <f t="shared" si="53"/>
        <v>9</v>
      </c>
    </row>
    <row r="551" spans="1:7">
      <c r="A551" s="26">
        <v>44896</v>
      </c>
      <c r="B551" s="4">
        <f t="shared" si="48"/>
        <v>2022</v>
      </c>
      <c r="C551" s="7" t="str">
        <f t="shared" si="49"/>
        <v>December</v>
      </c>
      <c r="D551" s="4">
        <f t="shared" si="50"/>
        <v>12</v>
      </c>
      <c r="E551" s="7" t="str">
        <f t="shared" si="51"/>
        <v>FY 2022-23</v>
      </c>
      <c r="F551" s="7" t="str">
        <f t="shared" si="52"/>
        <v>Q4</v>
      </c>
      <c r="G551" s="4">
        <f t="shared" si="53"/>
        <v>9</v>
      </c>
    </row>
    <row r="552" spans="1:7">
      <c r="A552" s="25">
        <v>44896</v>
      </c>
      <c r="B552" s="4">
        <f t="shared" si="48"/>
        <v>2022</v>
      </c>
      <c r="C552" s="7" t="str">
        <f t="shared" si="49"/>
        <v>December</v>
      </c>
      <c r="D552" s="4">
        <f t="shared" si="50"/>
        <v>12</v>
      </c>
      <c r="E552" s="7" t="str">
        <f t="shared" si="51"/>
        <v>FY 2022-23</v>
      </c>
      <c r="F552" s="7" t="str">
        <f t="shared" si="52"/>
        <v>Q4</v>
      </c>
      <c r="G552" s="4">
        <f t="shared" si="53"/>
        <v>9</v>
      </c>
    </row>
    <row r="553" spans="1:7">
      <c r="A553" s="26">
        <v>44896</v>
      </c>
      <c r="B553" s="4">
        <f t="shared" si="48"/>
        <v>2022</v>
      </c>
      <c r="C553" s="7" t="str">
        <f t="shared" si="49"/>
        <v>December</v>
      </c>
      <c r="D553" s="4">
        <f t="shared" si="50"/>
        <v>12</v>
      </c>
      <c r="E553" s="7" t="str">
        <f t="shared" si="51"/>
        <v>FY 2022-23</v>
      </c>
      <c r="F553" s="7" t="str">
        <f t="shared" si="52"/>
        <v>Q4</v>
      </c>
      <c r="G553" s="4">
        <f t="shared" si="53"/>
        <v>9</v>
      </c>
    </row>
    <row r="554" spans="1:7">
      <c r="A554" s="25">
        <v>44896</v>
      </c>
      <c r="B554" s="4">
        <f t="shared" si="48"/>
        <v>2022</v>
      </c>
      <c r="C554" s="7" t="str">
        <f t="shared" si="49"/>
        <v>December</v>
      </c>
      <c r="D554" s="4">
        <f t="shared" si="50"/>
        <v>12</v>
      </c>
      <c r="E554" s="7" t="str">
        <f t="shared" si="51"/>
        <v>FY 2022-23</v>
      </c>
      <c r="F554" s="7" t="str">
        <f t="shared" si="52"/>
        <v>Q4</v>
      </c>
      <c r="G554" s="4">
        <f t="shared" si="53"/>
        <v>9</v>
      </c>
    </row>
    <row r="555" spans="1:7">
      <c r="A555" s="26">
        <v>44896</v>
      </c>
      <c r="B555" s="4">
        <f t="shared" si="48"/>
        <v>2022</v>
      </c>
      <c r="C555" s="7" t="str">
        <f t="shared" si="49"/>
        <v>December</v>
      </c>
      <c r="D555" s="4">
        <f t="shared" si="50"/>
        <v>12</v>
      </c>
      <c r="E555" s="7" t="str">
        <f t="shared" si="51"/>
        <v>FY 2022-23</v>
      </c>
      <c r="F555" s="7" t="str">
        <f t="shared" si="52"/>
        <v>Q4</v>
      </c>
      <c r="G555" s="4">
        <f t="shared" si="53"/>
        <v>9</v>
      </c>
    </row>
    <row r="556" spans="1:7">
      <c r="A556" s="25">
        <v>44896</v>
      </c>
      <c r="B556" s="4">
        <f t="shared" si="48"/>
        <v>2022</v>
      </c>
      <c r="C556" s="7" t="str">
        <f t="shared" si="49"/>
        <v>December</v>
      </c>
      <c r="D556" s="4">
        <f t="shared" si="50"/>
        <v>12</v>
      </c>
      <c r="E556" s="7" t="str">
        <f t="shared" si="51"/>
        <v>FY 2022-23</v>
      </c>
      <c r="F556" s="7" t="str">
        <f t="shared" si="52"/>
        <v>Q4</v>
      </c>
      <c r="G556" s="4">
        <f t="shared" si="53"/>
        <v>9</v>
      </c>
    </row>
    <row r="557" spans="1:7">
      <c r="A557" s="26">
        <v>44896</v>
      </c>
      <c r="B557" s="4">
        <f t="shared" si="48"/>
        <v>2022</v>
      </c>
      <c r="C557" s="7" t="str">
        <f t="shared" si="49"/>
        <v>December</v>
      </c>
      <c r="D557" s="4">
        <f t="shared" si="50"/>
        <v>12</v>
      </c>
      <c r="E557" s="7" t="str">
        <f t="shared" si="51"/>
        <v>FY 2022-23</v>
      </c>
      <c r="F557" s="7" t="str">
        <f t="shared" si="52"/>
        <v>Q4</v>
      </c>
      <c r="G557" s="4">
        <f t="shared" si="53"/>
        <v>9</v>
      </c>
    </row>
    <row r="558" spans="1:7">
      <c r="A558" s="25">
        <v>44896</v>
      </c>
      <c r="B558" s="4">
        <f t="shared" si="48"/>
        <v>2022</v>
      </c>
      <c r="C558" s="7" t="str">
        <f t="shared" si="49"/>
        <v>December</v>
      </c>
      <c r="D558" s="4">
        <f t="shared" si="50"/>
        <v>12</v>
      </c>
      <c r="E558" s="7" t="str">
        <f t="shared" si="51"/>
        <v>FY 2022-23</v>
      </c>
      <c r="F558" s="7" t="str">
        <f t="shared" si="52"/>
        <v>Q4</v>
      </c>
      <c r="G558" s="4">
        <f t="shared" si="53"/>
        <v>9</v>
      </c>
    </row>
    <row r="559" spans="1:7">
      <c r="A559" s="26">
        <v>44896</v>
      </c>
      <c r="B559" s="4">
        <f t="shared" si="48"/>
        <v>2022</v>
      </c>
      <c r="C559" s="7" t="str">
        <f t="shared" si="49"/>
        <v>December</v>
      </c>
      <c r="D559" s="4">
        <f t="shared" si="50"/>
        <v>12</v>
      </c>
      <c r="E559" s="7" t="str">
        <f t="shared" si="51"/>
        <v>FY 2022-23</v>
      </c>
      <c r="F559" s="7" t="str">
        <f t="shared" si="52"/>
        <v>Q4</v>
      </c>
      <c r="G559" s="4">
        <f t="shared" si="53"/>
        <v>9</v>
      </c>
    </row>
    <row r="560" spans="1:7">
      <c r="A560" s="25">
        <v>44896</v>
      </c>
      <c r="B560" s="4">
        <f t="shared" si="48"/>
        <v>2022</v>
      </c>
      <c r="C560" s="7" t="str">
        <f t="shared" si="49"/>
        <v>December</v>
      </c>
      <c r="D560" s="4">
        <f t="shared" si="50"/>
        <v>12</v>
      </c>
      <c r="E560" s="7" t="str">
        <f t="shared" si="51"/>
        <v>FY 2022-23</v>
      </c>
      <c r="F560" s="7" t="str">
        <f t="shared" si="52"/>
        <v>Q4</v>
      </c>
      <c r="G560" s="4">
        <f t="shared" si="53"/>
        <v>9</v>
      </c>
    </row>
    <row r="561" spans="1:7">
      <c r="A561" s="26">
        <v>44896</v>
      </c>
      <c r="B561" s="4">
        <f t="shared" si="48"/>
        <v>2022</v>
      </c>
      <c r="C561" s="7" t="str">
        <f t="shared" si="49"/>
        <v>December</v>
      </c>
      <c r="D561" s="4">
        <f t="shared" si="50"/>
        <v>12</v>
      </c>
      <c r="E561" s="7" t="str">
        <f t="shared" si="51"/>
        <v>FY 2022-23</v>
      </c>
      <c r="F561" s="7" t="str">
        <f t="shared" si="52"/>
        <v>Q4</v>
      </c>
      <c r="G561" s="4">
        <f t="shared" si="53"/>
        <v>9</v>
      </c>
    </row>
    <row r="562" spans="1:7">
      <c r="A562" s="25">
        <v>44896</v>
      </c>
      <c r="B562" s="4">
        <f t="shared" si="48"/>
        <v>2022</v>
      </c>
      <c r="C562" s="7" t="str">
        <f t="shared" si="49"/>
        <v>December</v>
      </c>
      <c r="D562" s="4">
        <f t="shared" si="50"/>
        <v>12</v>
      </c>
      <c r="E562" s="7" t="str">
        <f t="shared" si="51"/>
        <v>FY 2022-23</v>
      </c>
      <c r="F562" s="7" t="str">
        <f t="shared" si="52"/>
        <v>Q4</v>
      </c>
      <c r="G562" s="4">
        <f t="shared" si="53"/>
        <v>9</v>
      </c>
    </row>
    <row r="563" spans="1:7">
      <c r="A563" s="26">
        <v>44896</v>
      </c>
      <c r="B563" s="4">
        <f t="shared" si="48"/>
        <v>2022</v>
      </c>
      <c r="C563" s="7" t="str">
        <f t="shared" si="49"/>
        <v>December</v>
      </c>
      <c r="D563" s="4">
        <f t="shared" si="50"/>
        <v>12</v>
      </c>
      <c r="E563" s="7" t="str">
        <f t="shared" si="51"/>
        <v>FY 2022-23</v>
      </c>
      <c r="F563" s="7" t="str">
        <f t="shared" si="52"/>
        <v>Q4</v>
      </c>
      <c r="G563" s="4">
        <f t="shared" si="53"/>
        <v>9</v>
      </c>
    </row>
    <row r="564" spans="1:7">
      <c r="A564" s="25">
        <v>44896</v>
      </c>
      <c r="B564" s="4">
        <f t="shared" si="48"/>
        <v>2022</v>
      </c>
      <c r="C564" s="7" t="str">
        <f t="shared" si="49"/>
        <v>December</v>
      </c>
      <c r="D564" s="4">
        <f t="shared" si="50"/>
        <v>12</v>
      </c>
      <c r="E564" s="7" t="str">
        <f t="shared" si="51"/>
        <v>FY 2022-23</v>
      </c>
      <c r="F564" s="7" t="str">
        <f t="shared" si="52"/>
        <v>Q4</v>
      </c>
      <c r="G564" s="4">
        <f t="shared" si="53"/>
        <v>9</v>
      </c>
    </row>
    <row r="565" spans="1:7">
      <c r="A565" s="26">
        <v>44896</v>
      </c>
      <c r="B565" s="4">
        <f t="shared" si="48"/>
        <v>2022</v>
      </c>
      <c r="C565" s="7" t="str">
        <f t="shared" si="49"/>
        <v>December</v>
      </c>
      <c r="D565" s="4">
        <f t="shared" si="50"/>
        <v>12</v>
      </c>
      <c r="E565" s="7" t="str">
        <f t="shared" si="51"/>
        <v>FY 2022-23</v>
      </c>
      <c r="F565" s="7" t="str">
        <f t="shared" si="52"/>
        <v>Q4</v>
      </c>
      <c r="G565" s="4">
        <f t="shared" si="53"/>
        <v>9</v>
      </c>
    </row>
    <row r="566" spans="1:7">
      <c r="A566" s="25">
        <v>44896</v>
      </c>
      <c r="B566" s="4">
        <f t="shared" si="48"/>
        <v>2022</v>
      </c>
      <c r="C566" s="7" t="str">
        <f t="shared" si="49"/>
        <v>December</v>
      </c>
      <c r="D566" s="4">
        <f t="shared" si="50"/>
        <v>12</v>
      </c>
      <c r="E566" s="7" t="str">
        <f t="shared" si="51"/>
        <v>FY 2022-23</v>
      </c>
      <c r="F566" s="7" t="str">
        <f t="shared" si="52"/>
        <v>Q4</v>
      </c>
      <c r="G566" s="4">
        <f t="shared" si="53"/>
        <v>9</v>
      </c>
    </row>
    <row r="567" spans="1:7">
      <c r="A567" s="26">
        <v>44896</v>
      </c>
      <c r="B567" s="4">
        <f t="shared" si="48"/>
        <v>2022</v>
      </c>
      <c r="C567" s="7" t="str">
        <f t="shared" si="49"/>
        <v>December</v>
      </c>
      <c r="D567" s="4">
        <f t="shared" si="50"/>
        <v>12</v>
      </c>
      <c r="E567" s="7" t="str">
        <f t="shared" si="51"/>
        <v>FY 2022-23</v>
      </c>
      <c r="F567" s="7" t="str">
        <f t="shared" si="52"/>
        <v>Q4</v>
      </c>
      <c r="G567" s="4">
        <f t="shared" si="53"/>
        <v>9</v>
      </c>
    </row>
    <row r="568" spans="1:7">
      <c r="A568" s="25">
        <v>44896</v>
      </c>
      <c r="B568" s="4">
        <f t="shared" si="48"/>
        <v>2022</v>
      </c>
      <c r="C568" s="7" t="str">
        <f t="shared" si="49"/>
        <v>December</v>
      </c>
      <c r="D568" s="4">
        <f t="shared" si="50"/>
        <v>12</v>
      </c>
      <c r="E568" s="7" t="str">
        <f t="shared" si="51"/>
        <v>FY 2022-23</v>
      </c>
      <c r="F568" s="7" t="str">
        <f t="shared" si="52"/>
        <v>Q4</v>
      </c>
      <c r="G568" s="4">
        <f t="shared" si="53"/>
        <v>9</v>
      </c>
    </row>
    <row r="569" spans="1:7">
      <c r="A569" s="26">
        <v>44896</v>
      </c>
      <c r="B569" s="4">
        <f t="shared" si="48"/>
        <v>2022</v>
      </c>
      <c r="C569" s="7" t="str">
        <f t="shared" si="49"/>
        <v>December</v>
      </c>
      <c r="D569" s="4">
        <f t="shared" si="50"/>
        <v>12</v>
      </c>
      <c r="E569" s="7" t="str">
        <f t="shared" si="51"/>
        <v>FY 2022-23</v>
      </c>
      <c r="F569" s="7" t="str">
        <f t="shared" si="52"/>
        <v>Q4</v>
      </c>
      <c r="G569" s="4">
        <f t="shared" si="53"/>
        <v>9</v>
      </c>
    </row>
    <row r="570" spans="1:7">
      <c r="A570" s="25">
        <v>44896</v>
      </c>
      <c r="B570" s="4">
        <f t="shared" si="48"/>
        <v>2022</v>
      </c>
      <c r="C570" s="7" t="str">
        <f t="shared" si="49"/>
        <v>December</v>
      </c>
      <c r="D570" s="4">
        <f t="shared" si="50"/>
        <v>12</v>
      </c>
      <c r="E570" s="7" t="str">
        <f t="shared" si="51"/>
        <v>FY 2022-23</v>
      </c>
      <c r="F570" s="7" t="str">
        <f t="shared" si="52"/>
        <v>Q4</v>
      </c>
      <c r="G570" s="4">
        <f t="shared" si="53"/>
        <v>9</v>
      </c>
    </row>
    <row r="571" spans="1:7">
      <c r="A571" s="26">
        <v>44896</v>
      </c>
      <c r="B571" s="4">
        <f t="shared" si="48"/>
        <v>2022</v>
      </c>
      <c r="C571" s="7" t="str">
        <f t="shared" si="49"/>
        <v>December</v>
      </c>
      <c r="D571" s="4">
        <f t="shared" si="50"/>
        <v>12</v>
      </c>
      <c r="E571" s="7" t="str">
        <f t="shared" si="51"/>
        <v>FY 2022-23</v>
      </c>
      <c r="F571" s="7" t="str">
        <f t="shared" si="52"/>
        <v>Q4</v>
      </c>
      <c r="G571" s="4">
        <f t="shared" si="53"/>
        <v>9</v>
      </c>
    </row>
    <row r="572" spans="1:7">
      <c r="A572" s="25">
        <v>44896</v>
      </c>
      <c r="B572" s="4">
        <f t="shared" si="48"/>
        <v>2022</v>
      </c>
      <c r="C572" s="7" t="str">
        <f t="shared" si="49"/>
        <v>December</v>
      </c>
      <c r="D572" s="4">
        <f t="shared" si="50"/>
        <v>12</v>
      </c>
      <c r="E572" s="7" t="str">
        <f t="shared" si="51"/>
        <v>FY 2022-23</v>
      </c>
      <c r="F572" s="7" t="str">
        <f t="shared" si="52"/>
        <v>Q4</v>
      </c>
      <c r="G572" s="4">
        <f t="shared" si="53"/>
        <v>9</v>
      </c>
    </row>
    <row r="573" spans="1:7">
      <c r="A573" s="26">
        <v>44896</v>
      </c>
      <c r="B573" s="4">
        <f t="shared" si="48"/>
        <v>2022</v>
      </c>
      <c r="C573" s="7" t="str">
        <f t="shared" si="49"/>
        <v>December</v>
      </c>
      <c r="D573" s="4">
        <f t="shared" si="50"/>
        <v>12</v>
      </c>
      <c r="E573" s="7" t="str">
        <f t="shared" si="51"/>
        <v>FY 2022-23</v>
      </c>
      <c r="F573" s="7" t="str">
        <f t="shared" si="52"/>
        <v>Q4</v>
      </c>
      <c r="G573" s="4">
        <f t="shared" si="53"/>
        <v>9</v>
      </c>
    </row>
    <row r="574" spans="1:7">
      <c r="A574" s="25">
        <v>44896</v>
      </c>
      <c r="B574" s="4">
        <f t="shared" si="48"/>
        <v>2022</v>
      </c>
      <c r="C574" s="7" t="str">
        <f t="shared" si="49"/>
        <v>December</v>
      </c>
      <c r="D574" s="4">
        <f t="shared" si="50"/>
        <v>12</v>
      </c>
      <c r="E574" s="7" t="str">
        <f t="shared" si="51"/>
        <v>FY 2022-23</v>
      </c>
      <c r="F574" s="7" t="str">
        <f t="shared" si="52"/>
        <v>Q4</v>
      </c>
      <c r="G574" s="4">
        <f t="shared" si="53"/>
        <v>9</v>
      </c>
    </row>
    <row r="575" spans="1:7">
      <c r="A575" s="26">
        <v>44896</v>
      </c>
      <c r="B575" s="4">
        <f t="shared" si="48"/>
        <v>2022</v>
      </c>
      <c r="C575" s="7" t="str">
        <f t="shared" si="49"/>
        <v>December</v>
      </c>
      <c r="D575" s="4">
        <f t="shared" si="50"/>
        <v>12</v>
      </c>
      <c r="E575" s="7" t="str">
        <f t="shared" si="51"/>
        <v>FY 2022-23</v>
      </c>
      <c r="F575" s="7" t="str">
        <f t="shared" si="52"/>
        <v>Q4</v>
      </c>
      <c r="G575" s="4">
        <f t="shared" si="53"/>
        <v>9</v>
      </c>
    </row>
    <row r="576" spans="1:7">
      <c r="A576" s="25">
        <v>44896</v>
      </c>
      <c r="B576" s="4">
        <f t="shared" si="48"/>
        <v>2022</v>
      </c>
      <c r="C576" s="7" t="str">
        <f t="shared" si="49"/>
        <v>December</v>
      </c>
      <c r="D576" s="4">
        <f t="shared" si="50"/>
        <v>12</v>
      </c>
      <c r="E576" s="7" t="str">
        <f t="shared" si="51"/>
        <v>FY 2022-23</v>
      </c>
      <c r="F576" s="7" t="str">
        <f t="shared" si="52"/>
        <v>Q4</v>
      </c>
      <c r="G576" s="4">
        <f t="shared" si="53"/>
        <v>9</v>
      </c>
    </row>
    <row r="577" spans="1:7">
      <c r="A577" s="26">
        <v>44896</v>
      </c>
      <c r="B577" s="4">
        <f t="shared" si="48"/>
        <v>2022</v>
      </c>
      <c r="C577" s="7" t="str">
        <f t="shared" si="49"/>
        <v>December</v>
      </c>
      <c r="D577" s="4">
        <f t="shared" si="50"/>
        <v>12</v>
      </c>
      <c r="E577" s="7" t="str">
        <f t="shared" si="51"/>
        <v>FY 2022-23</v>
      </c>
      <c r="F577" s="7" t="str">
        <f t="shared" si="52"/>
        <v>Q4</v>
      </c>
      <c r="G577" s="4">
        <f t="shared" si="53"/>
        <v>9</v>
      </c>
    </row>
    <row r="578" spans="1:7">
      <c r="A578" s="25">
        <v>44896</v>
      </c>
      <c r="B578" s="4">
        <f t="shared" si="48"/>
        <v>2022</v>
      </c>
      <c r="C578" s="7" t="str">
        <f t="shared" si="49"/>
        <v>December</v>
      </c>
      <c r="D578" s="4">
        <f t="shared" si="50"/>
        <v>12</v>
      </c>
      <c r="E578" s="7" t="str">
        <f t="shared" si="51"/>
        <v>FY 2022-23</v>
      </c>
      <c r="F578" s="7" t="str">
        <f t="shared" si="52"/>
        <v>Q4</v>
      </c>
      <c r="G578" s="4">
        <f t="shared" si="53"/>
        <v>9</v>
      </c>
    </row>
    <row r="579" spans="1:7">
      <c r="A579" s="26">
        <v>44896</v>
      </c>
      <c r="B579" s="4">
        <f t="shared" ref="B579:B642" si="54">YEAR(A579)</f>
        <v>2022</v>
      </c>
      <c r="C579" s="7" t="str">
        <f t="shared" ref="C579:C642" si="55">TEXT(A579,"mmmm")</f>
        <v>December</v>
      </c>
      <c r="D579" s="4">
        <f t="shared" ref="D579:D642" si="56">MONTH(A579)</f>
        <v>12</v>
      </c>
      <c r="E579" s="7" t="str">
        <f t="shared" ref="E579:E642" si="57">IF(MONTH(A579)&gt;3, "FY " &amp; YEAR(A579) &amp; "-" &amp; RIGHT(YEAR(A579)+1, 2), "FY " &amp; YEAR(A579)-1 &amp; "-" &amp; RIGHT(YEAR(A579), 2))</f>
        <v>FY 2022-23</v>
      </c>
      <c r="F579" s="7" t="str">
        <f t="shared" ref="F579:F642" si="58">"Q" &amp; ROUNDUP(MONTH(A579)/3,0)</f>
        <v>Q4</v>
      </c>
      <c r="G579" s="4">
        <f t="shared" ref="G579:G642" si="59">IF(MONTH(A579)&gt;=4, MONTH(A579)-3, MONTH(A579)+9)</f>
        <v>9</v>
      </c>
    </row>
    <row r="580" spans="1:7">
      <c r="A580" s="25">
        <v>44896</v>
      </c>
      <c r="B580" s="4">
        <f t="shared" si="54"/>
        <v>2022</v>
      </c>
      <c r="C580" s="7" t="str">
        <f t="shared" si="55"/>
        <v>December</v>
      </c>
      <c r="D580" s="4">
        <f t="shared" si="56"/>
        <v>12</v>
      </c>
      <c r="E580" s="7" t="str">
        <f t="shared" si="57"/>
        <v>FY 2022-23</v>
      </c>
      <c r="F580" s="7" t="str">
        <f t="shared" si="58"/>
        <v>Q4</v>
      </c>
      <c r="G580" s="4">
        <f t="shared" si="59"/>
        <v>9</v>
      </c>
    </row>
    <row r="581" spans="1:7">
      <c r="A581" s="26">
        <v>44896</v>
      </c>
      <c r="B581" s="4">
        <f t="shared" si="54"/>
        <v>2022</v>
      </c>
      <c r="C581" s="7" t="str">
        <f t="shared" si="55"/>
        <v>December</v>
      </c>
      <c r="D581" s="4">
        <f t="shared" si="56"/>
        <v>12</v>
      </c>
      <c r="E581" s="7" t="str">
        <f t="shared" si="57"/>
        <v>FY 2022-23</v>
      </c>
      <c r="F581" s="7" t="str">
        <f t="shared" si="58"/>
        <v>Q4</v>
      </c>
      <c r="G581" s="4">
        <f t="shared" si="59"/>
        <v>9</v>
      </c>
    </row>
    <row r="582" spans="1:7">
      <c r="A582" s="25">
        <v>44896</v>
      </c>
      <c r="B582" s="4">
        <f t="shared" si="54"/>
        <v>2022</v>
      </c>
      <c r="C582" s="7" t="str">
        <f t="shared" si="55"/>
        <v>December</v>
      </c>
      <c r="D582" s="4">
        <f t="shared" si="56"/>
        <v>12</v>
      </c>
      <c r="E582" s="7" t="str">
        <f t="shared" si="57"/>
        <v>FY 2022-23</v>
      </c>
      <c r="F582" s="7" t="str">
        <f t="shared" si="58"/>
        <v>Q4</v>
      </c>
      <c r="G582" s="4">
        <f t="shared" si="59"/>
        <v>9</v>
      </c>
    </row>
    <row r="583" spans="1:7">
      <c r="A583" s="26">
        <v>44896</v>
      </c>
      <c r="B583" s="4">
        <f t="shared" si="54"/>
        <v>2022</v>
      </c>
      <c r="C583" s="7" t="str">
        <f t="shared" si="55"/>
        <v>December</v>
      </c>
      <c r="D583" s="4">
        <f t="shared" si="56"/>
        <v>12</v>
      </c>
      <c r="E583" s="7" t="str">
        <f t="shared" si="57"/>
        <v>FY 2022-23</v>
      </c>
      <c r="F583" s="7" t="str">
        <f t="shared" si="58"/>
        <v>Q4</v>
      </c>
      <c r="G583" s="4">
        <f t="shared" si="59"/>
        <v>9</v>
      </c>
    </row>
    <row r="584" spans="1:7">
      <c r="A584" s="25">
        <v>44896</v>
      </c>
      <c r="B584" s="4">
        <f t="shared" si="54"/>
        <v>2022</v>
      </c>
      <c r="C584" s="7" t="str">
        <f t="shared" si="55"/>
        <v>December</v>
      </c>
      <c r="D584" s="4">
        <f t="shared" si="56"/>
        <v>12</v>
      </c>
      <c r="E584" s="7" t="str">
        <f t="shared" si="57"/>
        <v>FY 2022-23</v>
      </c>
      <c r="F584" s="7" t="str">
        <f t="shared" si="58"/>
        <v>Q4</v>
      </c>
      <c r="G584" s="4">
        <f t="shared" si="59"/>
        <v>9</v>
      </c>
    </row>
    <row r="585" spans="1:7">
      <c r="A585" s="26">
        <v>44896</v>
      </c>
      <c r="B585" s="4">
        <f t="shared" si="54"/>
        <v>2022</v>
      </c>
      <c r="C585" s="7" t="str">
        <f t="shared" si="55"/>
        <v>December</v>
      </c>
      <c r="D585" s="4">
        <f t="shared" si="56"/>
        <v>12</v>
      </c>
      <c r="E585" s="7" t="str">
        <f t="shared" si="57"/>
        <v>FY 2022-23</v>
      </c>
      <c r="F585" s="7" t="str">
        <f t="shared" si="58"/>
        <v>Q4</v>
      </c>
      <c r="G585" s="4">
        <f t="shared" si="59"/>
        <v>9</v>
      </c>
    </row>
    <row r="586" spans="1:7">
      <c r="A586" s="25">
        <v>44896</v>
      </c>
      <c r="B586" s="4">
        <f t="shared" si="54"/>
        <v>2022</v>
      </c>
      <c r="C586" s="7" t="str">
        <f t="shared" si="55"/>
        <v>December</v>
      </c>
      <c r="D586" s="4">
        <f t="shared" si="56"/>
        <v>12</v>
      </c>
      <c r="E586" s="7" t="str">
        <f t="shared" si="57"/>
        <v>FY 2022-23</v>
      </c>
      <c r="F586" s="7" t="str">
        <f t="shared" si="58"/>
        <v>Q4</v>
      </c>
      <c r="G586" s="4">
        <f t="shared" si="59"/>
        <v>9</v>
      </c>
    </row>
    <row r="587" spans="1:7">
      <c r="A587" s="26">
        <v>44896</v>
      </c>
      <c r="B587" s="4">
        <f t="shared" si="54"/>
        <v>2022</v>
      </c>
      <c r="C587" s="7" t="str">
        <f t="shared" si="55"/>
        <v>December</v>
      </c>
      <c r="D587" s="4">
        <f t="shared" si="56"/>
        <v>12</v>
      </c>
      <c r="E587" s="7" t="str">
        <f t="shared" si="57"/>
        <v>FY 2022-23</v>
      </c>
      <c r="F587" s="7" t="str">
        <f t="shared" si="58"/>
        <v>Q4</v>
      </c>
      <c r="G587" s="4">
        <f t="shared" si="59"/>
        <v>9</v>
      </c>
    </row>
    <row r="588" spans="1:7">
      <c r="A588" s="25">
        <v>44896</v>
      </c>
      <c r="B588" s="4">
        <f t="shared" si="54"/>
        <v>2022</v>
      </c>
      <c r="C588" s="7" t="str">
        <f t="shared" si="55"/>
        <v>December</v>
      </c>
      <c r="D588" s="4">
        <f t="shared" si="56"/>
        <v>12</v>
      </c>
      <c r="E588" s="7" t="str">
        <f t="shared" si="57"/>
        <v>FY 2022-23</v>
      </c>
      <c r="F588" s="7" t="str">
        <f t="shared" si="58"/>
        <v>Q4</v>
      </c>
      <c r="G588" s="4">
        <f t="shared" si="59"/>
        <v>9</v>
      </c>
    </row>
    <row r="589" spans="1:7">
      <c r="A589" s="26">
        <v>44896</v>
      </c>
      <c r="B589" s="4">
        <f t="shared" si="54"/>
        <v>2022</v>
      </c>
      <c r="C589" s="7" t="str">
        <f t="shared" si="55"/>
        <v>December</v>
      </c>
      <c r="D589" s="4">
        <f t="shared" si="56"/>
        <v>12</v>
      </c>
      <c r="E589" s="7" t="str">
        <f t="shared" si="57"/>
        <v>FY 2022-23</v>
      </c>
      <c r="F589" s="7" t="str">
        <f t="shared" si="58"/>
        <v>Q4</v>
      </c>
      <c r="G589" s="4">
        <f t="shared" si="59"/>
        <v>9</v>
      </c>
    </row>
    <row r="590" spans="1:7">
      <c r="A590" s="25">
        <v>44927</v>
      </c>
      <c r="B590" s="4">
        <f t="shared" si="54"/>
        <v>2023</v>
      </c>
      <c r="C590" s="7" t="str">
        <f t="shared" si="55"/>
        <v>January</v>
      </c>
      <c r="D590" s="4">
        <f t="shared" si="56"/>
        <v>1</v>
      </c>
      <c r="E590" s="7" t="str">
        <f t="shared" si="57"/>
        <v>FY 2022-23</v>
      </c>
      <c r="F590" s="7" t="str">
        <f t="shared" si="58"/>
        <v>Q1</v>
      </c>
      <c r="G590" s="4">
        <f t="shared" si="59"/>
        <v>10</v>
      </c>
    </row>
    <row r="591" spans="1:7">
      <c r="A591" s="26">
        <v>44927</v>
      </c>
      <c r="B591" s="4">
        <f t="shared" si="54"/>
        <v>2023</v>
      </c>
      <c r="C591" s="7" t="str">
        <f t="shared" si="55"/>
        <v>January</v>
      </c>
      <c r="D591" s="4">
        <f t="shared" si="56"/>
        <v>1</v>
      </c>
      <c r="E591" s="7" t="str">
        <f t="shared" si="57"/>
        <v>FY 2022-23</v>
      </c>
      <c r="F591" s="7" t="str">
        <f t="shared" si="58"/>
        <v>Q1</v>
      </c>
      <c r="G591" s="4">
        <f t="shared" si="59"/>
        <v>10</v>
      </c>
    </row>
    <row r="592" spans="1:7">
      <c r="A592" s="25">
        <v>44927</v>
      </c>
      <c r="B592" s="4">
        <f t="shared" si="54"/>
        <v>2023</v>
      </c>
      <c r="C592" s="7" t="str">
        <f t="shared" si="55"/>
        <v>January</v>
      </c>
      <c r="D592" s="4">
        <f t="shared" si="56"/>
        <v>1</v>
      </c>
      <c r="E592" s="7" t="str">
        <f t="shared" si="57"/>
        <v>FY 2022-23</v>
      </c>
      <c r="F592" s="7" t="str">
        <f t="shared" si="58"/>
        <v>Q1</v>
      </c>
      <c r="G592" s="4">
        <f t="shared" si="59"/>
        <v>10</v>
      </c>
    </row>
    <row r="593" spans="1:7">
      <c r="A593" s="26">
        <v>44927</v>
      </c>
      <c r="B593" s="4">
        <f t="shared" si="54"/>
        <v>2023</v>
      </c>
      <c r="C593" s="7" t="str">
        <f t="shared" si="55"/>
        <v>January</v>
      </c>
      <c r="D593" s="4">
        <f t="shared" si="56"/>
        <v>1</v>
      </c>
      <c r="E593" s="7" t="str">
        <f t="shared" si="57"/>
        <v>FY 2022-23</v>
      </c>
      <c r="F593" s="7" t="str">
        <f t="shared" si="58"/>
        <v>Q1</v>
      </c>
      <c r="G593" s="4">
        <f t="shared" si="59"/>
        <v>10</v>
      </c>
    </row>
    <row r="594" spans="1:7">
      <c r="A594" s="25">
        <v>44927</v>
      </c>
      <c r="B594" s="4">
        <f t="shared" si="54"/>
        <v>2023</v>
      </c>
      <c r="C594" s="7" t="str">
        <f t="shared" si="55"/>
        <v>January</v>
      </c>
      <c r="D594" s="4">
        <f t="shared" si="56"/>
        <v>1</v>
      </c>
      <c r="E594" s="7" t="str">
        <f t="shared" si="57"/>
        <v>FY 2022-23</v>
      </c>
      <c r="F594" s="7" t="str">
        <f t="shared" si="58"/>
        <v>Q1</v>
      </c>
      <c r="G594" s="4">
        <f t="shared" si="59"/>
        <v>10</v>
      </c>
    </row>
    <row r="595" spans="1:7">
      <c r="A595" s="26">
        <v>44927</v>
      </c>
      <c r="B595" s="4">
        <f t="shared" si="54"/>
        <v>2023</v>
      </c>
      <c r="C595" s="7" t="str">
        <f t="shared" si="55"/>
        <v>January</v>
      </c>
      <c r="D595" s="4">
        <f t="shared" si="56"/>
        <v>1</v>
      </c>
      <c r="E595" s="7" t="str">
        <f t="shared" si="57"/>
        <v>FY 2022-23</v>
      </c>
      <c r="F595" s="7" t="str">
        <f t="shared" si="58"/>
        <v>Q1</v>
      </c>
      <c r="G595" s="4">
        <f t="shared" si="59"/>
        <v>10</v>
      </c>
    </row>
    <row r="596" spans="1:7">
      <c r="A596" s="25">
        <v>44927</v>
      </c>
      <c r="B596" s="4">
        <f t="shared" si="54"/>
        <v>2023</v>
      </c>
      <c r="C596" s="7" t="str">
        <f t="shared" si="55"/>
        <v>January</v>
      </c>
      <c r="D596" s="4">
        <f t="shared" si="56"/>
        <v>1</v>
      </c>
      <c r="E596" s="7" t="str">
        <f t="shared" si="57"/>
        <v>FY 2022-23</v>
      </c>
      <c r="F596" s="7" t="str">
        <f t="shared" si="58"/>
        <v>Q1</v>
      </c>
      <c r="G596" s="4">
        <f t="shared" si="59"/>
        <v>10</v>
      </c>
    </row>
    <row r="597" spans="1:7">
      <c r="A597" s="26">
        <v>44927</v>
      </c>
      <c r="B597" s="4">
        <f t="shared" si="54"/>
        <v>2023</v>
      </c>
      <c r="C597" s="7" t="str">
        <f t="shared" si="55"/>
        <v>January</v>
      </c>
      <c r="D597" s="4">
        <f t="shared" si="56"/>
        <v>1</v>
      </c>
      <c r="E597" s="7" t="str">
        <f t="shared" si="57"/>
        <v>FY 2022-23</v>
      </c>
      <c r="F597" s="7" t="str">
        <f t="shared" si="58"/>
        <v>Q1</v>
      </c>
      <c r="G597" s="4">
        <f t="shared" si="59"/>
        <v>10</v>
      </c>
    </row>
    <row r="598" spans="1:7">
      <c r="A598" s="25">
        <v>44927</v>
      </c>
      <c r="B598" s="4">
        <f t="shared" si="54"/>
        <v>2023</v>
      </c>
      <c r="C598" s="7" t="str">
        <f t="shared" si="55"/>
        <v>January</v>
      </c>
      <c r="D598" s="4">
        <f t="shared" si="56"/>
        <v>1</v>
      </c>
      <c r="E598" s="7" t="str">
        <f t="shared" si="57"/>
        <v>FY 2022-23</v>
      </c>
      <c r="F598" s="7" t="str">
        <f t="shared" si="58"/>
        <v>Q1</v>
      </c>
      <c r="G598" s="4">
        <f t="shared" si="59"/>
        <v>10</v>
      </c>
    </row>
    <row r="599" spans="1:7">
      <c r="A599" s="26">
        <v>44927</v>
      </c>
      <c r="B599" s="4">
        <f t="shared" si="54"/>
        <v>2023</v>
      </c>
      <c r="C599" s="7" t="str">
        <f t="shared" si="55"/>
        <v>January</v>
      </c>
      <c r="D599" s="4">
        <f t="shared" si="56"/>
        <v>1</v>
      </c>
      <c r="E599" s="7" t="str">
        <f t="shared" si="57"/>
        <v>FY 2022-23</v>
      </c>
      <c r="F599" s="7" t="str">
        <f t="shared" si="58"/>
        <v>Q1</v>
      </c>
      <c r="G599" s="4">
        <f t="shared" si="59"/>
        <v>10</v>
      </c>
    </row>
    <row r="600" spans="1:7">
      <c r="A600" s="25">
        <v>44927</v>
      </c>
      <c r="B600" s="4">
        <f t="shared" si="54"/>
        <v>2023</v>
      </c>
      <c r="C600" s="7" t="str">
        <f t="shared" si="55"/>
        <v>January</v>
      </c>
      <c r="D600" s="4">
        <f t="shared" si="56"/>
        <v>1</v>
      </c>
      <c r="E600" s="7" t="str">
        <f t="shared" si="57"/>
        <v>FY 2022-23</v>
      </c>
      <c r="F600" s="7" t="str">
        <f t="shared" si="58"/>
        <v>Q1</v>
      </c>
      <c r="G600" s="4">
        <f t="shared" si="59"/>
        <v>10</v>
      </c>
    </row>
    <row r="601" spans="1:7">
      <c r="A601" s="26">
        <v>44927</v>
      </c>
      <c r="B601" s="4">
        <f t="shared" si="54"/>
        <v>2023</v>
      </c>
      <c r="C601" s="7" t="str">
        <f t="shared" si="55"/>
        <v>January</v>
      </c>
      <c r="D601" s="4">
        <f t="shared" si="56"/>
        <v>1</v>
      </c>
      <c r="E601" s="7" t="str">
        <f t="shared" si="57"/>
        <v>FY 2022-23</v>
      </c>
      <c r="F601" s="7" t="str">
        <f t="shared" si="58"/>
        <v>Q1</v>
      </c>
      <c r="G601" s="4">
        <f t="shared" si="59"/>
        <v>10</v>
      </c>
    </row>
    <row r="602" spans="1:7">
      <c r="A602" s="25">
        <v>44927</v>
      </c>
      <c r="B602" s="4">
        <f t="shared" si="54"/>
        <v>2023</v>
      </c>
      <c r="C602" s="7" t="str">
        <f t="shared" si="55"/>
        <v>January</v>
      </c>
      <c r="D602" s="4">
        <f t="shared" si="56"/>
        <v>1</v>
      </c>
      <c r="E602" s="7" t="str">
        <f t="shared" si="57"/>
        <v>FY 2022-23</v>
      </c>
      <c r="F602" s="7" t="str">
        <f t="shared" si="58"/>
        <v>Q1</v>
      </c>
      <c r="G602" s="4">
        <f t="shared" si="59"/>
        <v>10</v>
      </c>
    </row>
    <row r="603" spans="1:7">
      <c r="A603" s="26">
        <v>44927</v>
      </c>
      <c r="B603" s="4">
        <f t="shared" si="54"/>
        <v>2023</v>
      </c>
      <c r="C603" s="7" t="str">
        <f t="shared" si="55"/>
        <v>January</v>
      </c>
      <c r="D603" s="4">
        <f t="shared" si="56"/>
        <v>1</v>
      </c>
      <c r="E603" s="7" t="str">
        <f t="shared" si="57"/>
        <v>FY 2022-23</v>
      </c>
      <c r="F603" s="7" t="str">
        <f t="shared" si="58"/>
        <v>Q1</v>
      </c>
      <c r="G603" s="4">
        <f t="shared" si="59"/>
        <v>10</v>
      </c>
    </row>
    <row r="604" spans="1:7">
      <c r="A604" s="25">
        <v>44927</v>
      </c>
      <c r="B604" s="4">
        <f t="shared" si="54"/>
        <v>2023</v>
      </c>
      <c r="C604" s="7" t="str">
        <f t="shared" si="55"/>
        <v>January</v>
      </c>
      <c r="D604" s="4">
        <f t="shared" si="56"/>
        <v>1</v>
      </c>
      <c r="E604" s="7" t="str">
        <f t="shared" si="57"/>
        <v>FY 2022-23</v>
      </c>
      <c r="F604" s="7" t="str">
        <f t="shared" si="58"/>
        <v>Q1</v>
      </c>
      <c r="G604" s="4">
        <f t="shared" si="59"/>
        <v>10</v>
      </c>
    </row>
    <row r="605" spans="1:7">
      <c r="A605" s="26">
        <v>44927</v>
      </c>
      <c r="B605" s="4">
        <f t="shared" si="54"/>
        <v>2023</v>
      </c>
      <c r="C605" s="7" t="str">
        <f t="shared" si="55"/>
        <v>January</v>
      </c>
      <c r="D605" s="4">
        <f t="shared" si="56"/>
        <v>1</v>
      </c>
      <c r="E605" s="7" t="str">
        <f t="shared" si="57"/>
        <v>FY 2022-23</v>
      </c>
      <c r="F605" s="7" t="str">
        <f t="shared" si="58"/>
        <v>Q1</v>
      </c>
      <c r="G605" s="4">
        <f t="shared" si="59"/>
        <v>10</v>
      </c>
    </row>
    <row r="606" spans="1:7">
      <c r="A606" s="25">
        <v>44927</v>
      </c>
      <c r="B606" s="4">
        <f t="shared" si="54"/>
        <v>2023</v>
      </c>
      <c r="C606" s="7" t="str">
        <f t="shared" si="55"/>
        <v>January</v>
      </c>
      <c r="D606" s="4">
        <f t="shared" si="56"/>
        <v>1</v>
      </c>
      <c r="E606" s="7" t="str">
        <f t="shared" si="57"/>
        <v>FY 2022-23</v>
      </c>
      <c r="F606" s="7" t="str">
        <f t="shared" si="58"/>
        <v>Q1</v>
      </c>
      <c r="G606" s="4">
        <f t="shared" si="59"/>
        <v>10</v>
      </c>
    </row>
    <row r="607" spans="1:7">
      <c r="A607" s="26">
        <v>44927</v>
      </c>
      <c r="B607" s="4">
        <f t="shared" si="54"/>
        <v>2023</v>
      </c>
      <c r="C607" s="7" t="str">
        <f t="shared" si="55"/>
        <v>January</v>
      </c>
      <c r="D607" s="4">
        <f t="shared" si="56"/>
        <v>1</v>
      </c>
      <c r="E607" s="7" t="str">
        <f t="shared" si="57"/>
        <v>FY 2022-23</v>
      </c>
      <c r="F607" s="7" t="str">
        <f t="shared" si="58"/>
        <v>Q1</v>
      </c>
      <c r="G607" s="4">
        <f t="shared" si="59"/>
        <v>10</v>
      </c>
    </row>
    <row r="608" spans="1:7">
      <c r="A608" s="25">
        <v>44927</v>
      </c>
      <c r="B608" s="4">
        <f t="shared" si="54"/>
        <v>2023</v>
      </c>
      <c r="C608" s="7" t="str">
        <f t="shared" si="55"/>
        <v>January</v>
      </c>
      <c r="D608" s="4">
        <f t="shared" si="56"/>
        <v>1</v>
      </c>
      <c r="E608" s="7" t="str">
        <f t="shared" si="57"/>
        <v>FY 2022-23</v>
      </c>
      <c r="F608" s="7" t="str">
        <f t="shared" si="58"/>
        <v>Q1</v>
      </c>
      <c r="G608" s="4">
        <f t="shared" si="59"/>
        <v>10</v>
      </c>
    </row>
    <row r="609" spans="1:7">
      <c r="A609" s="26">
        <v>44927</v>
      </c>
      <c r="B609" s="4">
        <f t="shared" si="54"/>
        <v>2023</v>
      </c>
      <c r="C609" s="7" t="str">
        <f t="shared" si="55"/>
        <v>January</v>
      </c>
      <c r="D609" s="4">
        <f t="shared" si="56"/>
        <v>1</v>
      </c>
      <c r="E609" s="7" t="str">
        <f t="shared" si="57"/>
        <v>FY 2022-23</v>
      </c>
      <c r="F609" s="7" t="str">
        <f t="shared" si="58"/>
        <v>Q1</v>
      </c>
      <c r="G609" s="4">
        <f t="shared" si="59"/>
        <v>10</v>
      </c>
    </row>
    <row r="610" spans="1:7">
      <c r="A610" s="25">
        <v>44927</v>
      </c>
      <c r="B610" s="4">
        <f t="shared" si="54"/>
        <v>2023</v>
      </c>
      <c r="C610" s="7" t="str">
        <f t="shared" si="55"/>
        <v>January</v>
      </c>
      <c r="D610" s="4">
        <f t="shared" si="56"/>
        <v>1</v>
      </c>
      <c r="E610" s="7" t="str">
        <f t="shared" si="57"/>
        <v>FY 2022-23</v>
      </c>
      <c r="F610" s="7" t="str">
        <f t="shared" si="58"/>
        <v>Q1</v>
      </c>
      <c r="G610" s="4">
        <f t="shared" si="59"/>
        <v>10</v>
      </c>
    </row>
    <row r="611" spans="1:7">
      <c r="A611" s="26">
        <v>44927</v>
      </c>
      <c r="B611" s="4">
        <f t="shared" si="54"/>
        <v>2023</v>
      </c>
      <c r="C611" s="7" t="str">
        <f t="shared" si="55"/>
        <v>January</v>
      </c>
      <c r="D611" s="4">
        <f t="shared" si="56"/>
        <v>1</v>
      </c>
      <c r="E611" s="7" t="str">
        <f t="shared" si="57"/>
        <v>FY 2022-23</v>
      </c>
      <c r="F611" s="7" t="str">
        <f t="shared" si="58"/>
        <v>Q1</v>
      </c>
      <c r="G611" s="4">
        <f t="shared" si="59"/>
        <v>10</v>
      </c>
    </row>
    <row r="612" spans="1:7">
      <c r="A612" s="25">
        <v>44927</v>
      </c>
      <c r="B612" s="4">
        <f t="shared" si="54"/>
        <v>2023</v>
      </c>
      <c r="C612" s="7" t="str">
        <f t="shared" si="55"/>
        <v>January</v>
      </c>
      <c r="D612" s="4">
        <f t="shared" si="56"/>
        <v>1</v>
      </c>
      <c r="E612" s="7" t="str">
        <f t="shared" si="57"/>
        <v>FY 2022-23</v>
      </c>
      <c r="F612" s="7" t="str">
        <f t="shared" si="58"/>
        <v>Q1</v>
      </c>
      <c r="G612" s="4">
        <f t="shared" si="59"/>
        <v>10</v>
      </c>
    </row>
    <row r="613" spans="1:7">
      <c r="A613" s="26">
        <v>44927</v>
      </c>
      <c r="B613" s="4">
        <f t="shared" si="54"/>
        <v>2023</v>
      </c>
      <c r="C613" s="7" t="str">
        <f t="shared" si="55"/>
        <v>January</v>
      </c>
      <c r="D613" s="4">
        <f t="shared" si="56"/>
        <v>1</v>
      </c>
      <c r="E613" s="7" t="str">
        <f t="shared" si="57"/>
        <v>FY 2022-23</v>
      </c>
      <c r="F613" s="7" t="str">
        <f t="shared" si="58"/>
        <v>Q1</v>
      </c>
      <c r="G613" s="4">
        <f t="shared" si="59"/>
        <v>10</v>
      </c>
    </row>
    <row r="614" spans="1:7">
      <c r="A614" s="25">
        <v>44927</v>
      </c>
      <c r="B614" s="4">
        <f t="shared" si="54"/>
        <v>2023</v>
      </c>
      <c r="C614" s="7" t="str">
        <f t="shared" si="55"/>
        <v>January</v>
      </c>
      <c r="D614" s="4">
        <f t="shared" si="56"/>
        <v>1</v>
      </c>
      <c r="E614" s="7" t="str">
        <f t="shared" si="57"/>
        <v>FY 2022-23</v>
      </c>
      <c r="F614" s="7" t="str">
        <f t="shared" si="58"/>
        <v>Q1</v>
      </c>
      <c r="G614" s="4">
        <f t="shared" si="59"/>
        <v>10</v>
      </c>
    </row>
    <row r="615" spans="1:7">
      <c r="A615" s="26">
        <v>44927</v>
      </c>
      <c r="B615" s="4">
        <f t="shared" si="54"/>
        <v>2023</v>
      </c>
      <c r="C615" s="7" t="str">
        <f t="shared" si="55"/>
        <v>January</v>
      </c>
      <c r="D615" s="4">
        <f t="shared" si="56"/>
        <v>1</v>
      </c>
      <c r="E615" s="7" t="str">
        <f t="shared" si="57"/>
        <v>FY 2022-23</v>
      </c>
      <c r="F615" s="7" t="str">
        <f t="shared" si="58"/>
        <v>Q1</v>
      </c>
      <c r="G615" s="4">
        <f t="shared" si="59"/>
        <v>10</v>
      </c>
    </row>
    <row r="616" spans="1:7">
      <c r="A616" s="25">
        <v>44927</v>
      </c>
      <c r="B616" s="4">
        <f t="shared" si="54"/>
        <v>2023</v>
      </c>
      <c r="C616" s="7" t="str">
        <f t="shared" si="55"/>
        <v>January</v>
      </c>
      <c r="D616" s="4">
        <f t="shared" si="56"/>
        <v>1</v>
      </c>
      <c r="E616" s="7" t="str">
        <f t="shared" si="57"/>
        <v>FY 2022-23</v>
      </c>
      <c r="F616" s="7" t="str">
        <f t="shared" si="58"/>
        <v>Q1</v>
      </c>
      <c r="G616" s="4">
        <f t="shared" si="59"/>
        <v>10</v>
      </c>
    </row>
    <row r="617" spans="1:7">
      <c r="A617" s="26">
        <v>44927</v>
      </c>
      <c r="B617" s="4">
        <f t="shared" si="54"/>
        <v>2023</v>
      </c>
      <c r="C617" s="7" t="str">
        <f t="shared" si="55"/>
        <v>January</v>
      </c>
      <c r="D617" s="4">
        <f t="shared" si="56"/>
        <v>1</v>
      </c>
      <c r="E617" s="7" t="str">
        <f t="shared" si="57"/>
        <v>FY 2022-23</v>
      </c>
      <c r="F617" s="7" t="str">
        <f t="shared" si="58"/>
        <v>Q1</v>
      </c>
      <c r="G617" s="4">
        <f t="shared" si="59"/>
        <v>10</v>
      </c>
    </row>
    <row r="618" spans="1:7">
      <c r="A618" s="25">
        <v>44927</v>
      </c>
      <c r="B618" s="4">
        <f t="shared" si="54"/>
        <v>2023</v>
      </c>
      <c r="C618" s="7" t="str">
        <f t="shared" si="55"/>
        <v>January</v>
      </c>
      <c r="D618" s="4">
        <f t="shared" si="56"/>
        <v>1</v>
      </c>
      <c r="E618" s="7" t="str">
        <f t="shared" si="57"/>
        <v>FY 2022-23</v>
      </c>
      <c r="F618" s="7" t="str">
        <f t="shared" si="58"/>
        <v>Q1</v>
      </c>
      <c r="G618" s="4">
        <f t="shared" si="59"/>
        <v>10</v>
      </c>
    </row>
    <row r="619" spans="1:7">
      <c r="A619" s="26">
        <v>44927</v>
      </c>
      <c r="B619" s="4">
        <f t="shared" si="54"/>
        <v>2023</v>
      </c>
      <c r="C619" s="7" t="str">
        <f t="shared" si="55"/>
        <v>January</v>
      </c>
      <c r="D619" s="4">
        <f t="shared" si="56"/>
        <v>1</v>
      </c>
      <c r="E619" s="7" t="str">
        <f t="shared" si="57"/>
        <v>FY 2022-23</v>
      </c>
      <c r="F619" s="7" t="str">
        <f t="shared" si="58"/>
        <v>Q1</v>
      </c>
      <c r="G619" s="4">
        <f t="shared" si="59"/>
        <v>10</v>
      </c>
    </row>
    <row r="620" spans="1:7">
      <c r="A620" s="25">
        <v>44927</v>
      </c>
      <c r="B620" s="4">
        <f t="shared" si="54"/>
        <v>2023</v>
      </c>
      <c r="C620" s="7" t="str">
        <f t="shared" si="55"/>
        <v>January</v>
      </c>
      <c r="D620" s="4">
        <f t="shared" si="56"/>
        <v>1</v>
      </c>
      <c r="E620" s="7" t="str">
        <f t="shared" si="57"/>
        <v>FY 2022-23</v>
      </c>
      <c r="F620" s="7" t="str">
        <f t="shared" si="58"/>
        <v>Q1</v>
      </c>
      <c r="G620" s="4">
        <f t="shared" si="59"/>
        <v>10</v>
      </c>
    </row>
    <row r="621" spans="1:7">
      <c r="A621" s="26">
        <v>44927</v>
      </c>
      <c r="B621" s="4">
        <f t="shared" si="54"/>
        <v>2023</v>
      </c>
      <c r="C621" s="7" t="str">
        <f t="shared" si="55"/>
        <v>January</v>
      </c>
      <c r="D621" s="4">
        <f t="shared" si="56"/>
        <v>1</v>
      </c>
      <c r="E621" s="7" t="str">
        <f t="shared" si="57"/>
        <v>FY 2022-23</v>
      </c>
      <c r="F621" s="7" t="str">
        <f t="shared" si="58"/>
        <v>Q1</v>
      </c>
      <c r="G621" s="4">
        <f t="shared" si="59"/>
        <v>10</v>
      </c>
    </row>
    <row r="622" spans="1:7">
      <c r="A622" s="25">
        <v>44927</v>
      </c>
      <c r="B622" s="4">
        <f t="shared" si="54"/>
        <v>2023</v>
      </c>
      <c r="C622" s="7" t="str">
        <f t="shared" si="55"/>
        <v>January</v>
      </c>
      <c r="D622" s="4">
        <f t="shared" si="56"/>
        <v>1</v>
      </c>
      <c r="E622" s="7" t="str">
        <f t="shared" si="57"/>
        <v>FY 2022-23</v>
      </c>
      <c r="F622" s="7" t="str">
        <f t="shared" si="58"/>
        <v>Q1</v>
      </c>
      <c r="G622" s="4">
        <f t="shared" si="59"/>
        <v>10</v>
      </c>
    </row>
    <row r="623" spans="1:7">
      <c r="A623" s="26">
        <v>44927</v>
      </c>
      <c r="B623" s="4">
        <f t="shared" si="54"/>
        <v>2023</v>
      </c>
      <c r="C623" s="7" t="str">
        <f t="shared" si="55"/>
        <v>January</v>
      </c>
      <c r="D623" s="4">
        <f t="shared" si="56"/>
        <v>1</v>
      </c>
      <c r="E623" s="7" t="str">
        <f t="shared" si="57"/>
        <v>FY 2022-23</v>
      </c>
      <c r="F623" s="7" t="str">
        <f t="shared" si="58"/>
        <v>Q1</v>
      </c>
      <c r="G623" s="4">
        <f t="shared" si="59"/>
        <v>10</v>
      </c>
    </row>
    <row r="624" spans="1:7">
      <c r="A624" s="25">
        <v>44927</v>
      </c>
      <c r="B624" s="4">
        <f t="shared" si="54"/>
        <v>2023</v>
      </c>
      <c r="C624" s="7" t="str">
        <f t="shared" si="55"/>
        <v>January</v>
      </c>
      <c r="D624" s="4">
        <f t="shared" si="56"/>
        <v>1</v>
      </c>
      <c r="E624" s="7" t="str">
        <f t="shared" si="57"/>
        <v>FY 2022-23</v>
      </c>
      <c r="F624" s="7" t="str">
        <f t="shared" si="58"/>
        <v>Q1</v>
      </c>
      <c r="G624" s="4">
        <f t="shared" si="59"/>
        <v>10</v>
      </c>
    </row>
    <row r="625" spans="1:7">
      <c r="A625" s="26">
        <v>44927</v>
      </c>
      <c r="B625" s="4">
        <f t="shared" si="54"/>
        <v>2023</v>
      </c>
      <c r="C625" s="7" t="str">
        <f t="shared" si="55"/>
        <v>January</v>
      </c>
      <c r="D625" s="4">
        <f t="shared" si="56"/>
        <v>1</v>
      </c>
      <c r="E625" s="7" t="str">
        <f t="shared" si="57"/>
        <v>FY 2022-23</v>
      </c>
      <c r="F625" s="7" t="str">
        <f t="shared" si="58"/>
        <v>Q1</v>
      </c>
      <c r="G625" s="4">
        <f t="shared" si="59"/>
        <v>10</v>
      </c>
    </row>
    <row r="626" spans="1:7">
      <c r="A626" s="25">
        <v>44927</v>
      </c>
      <c r="B626" s="4">
        <f t="shared" si="54"/>
        <v>2023</v>
      </c>
      <c r="C626" s="7" t="str">
        <f t="shared" si="55"/>
        <v>January</v>
      </c>
      <c r="D626" s="4">
        <f t="shared" si="56"/>
        <v>1</v>
      </c>
      <c r="E626" s="7" t="str">
        <f t="shared" si="57"/>
        <v>FY 2022-23</v>
      </c>
      <c r="F626" s="7" t="str">
        <f t="shared" si="58"/>
        <v>Q1</v>
      </c>
      <c r="G626" s="4">
        <f t="shared" si="59"/>
        <v>10</v>
      </c>
    </row>
    <row r="627" spans="1:7">
      <c r="A627" s="26">
        <v>44927</v>
      </c>
      <c r="B627" s="4">
        <f t="shared" si="54"/>
        <v>2023</v>
      </c>
      <c r="C627" s="7" t="str">
        <f t="shared" si="55"/>
        <v>January</v>
      </c>
      <c r="D627" s="4">
        <f t="shared" si="56"/>
        <v>1</v>
      </c>
      <c r="E627" s="7" t="str">
        <f t="shared" si="57"/>
        <v>FY 2022-23</v>
      </c>
      <c r="F627" s="7" t="str">
        <f t="shared" si="58"/>
        <v>Q1</v>
      </c>
      <c r="G627" s="4">
        <f t="shared" si="59"/>
        <v>10</v>
      </c>
    </row>
    <row r="628" spans="1:7">
      <c r="A628" s="25">
        <v>44927</v>
      </c>
      <c r="B628" s="4">
        <f t="shared" si="54"/>
        <v>2023</v>
      </c>
      <c r="C628" s="7" t="str">
        <f t="shared" si="55"/>
        <v>January</v>
      </c>
      <c r="D628" s="4">
        <f t="shared" si="56"/>
        <v>1</v>
      </c>
      <c r="E628" s="7" t="str">
        <f t="shared" si="57"/>
        <v>FY 2022-23</v>
      </c>
      <c r="F628" s="7" t="str">
        <f t="shared" si="58"/>
        <v>Q1</v>
      </c>
      <c r="G628" s="4">
        <f t="shared" si="59"/>
        <v>10</v>
      </c>
    </row>
    <row r="629" spans="1:7">
      <c r="A629" s="26">
        <v>44927</v>
      </c>
      <c r="B629" s="4">
        <f t="shared" si="54"/>
        <v>2023</v>
      </c>
      <c r="C629" s="7" t="str">
        <f t="shared" si="55"/>
        <v>January</v>
      </c>
      <c r="D629" s="4">
        <f t="shared" si="56"/>
        <v>1</v>
      </c>
      <c r="E629" s="7" t="str">
        <f t="shared" si="57"/>
        <v>FY 2022-23</v>
      </c>
      <c r="F629" s="7" t="str">
        <f t="shared" si="58"/>
        <v>Q1</v>
      </c>
      <c r="G629" s="4">
        <f t="shared" si="59"/>
        <v>10</v>
      </c>
    </row>
    <row r="630" spans="1:7">
      <c r="A630" s="25">
        <v>44927</v>
      </c>
      <c r="B630" s="4">
        <f t="shared" si="54"/>
        <v>2023</v>
      </c>
      <c r="C630" s="7" t="str">
        <f t="shared" si="55"/>
        <v>January</v>
      </c>
      <c r="D630" s="4">
        <f t="shared" si="56"/>
        <v>1</v>
      </c>
      <c r="E630" s="7" t="str">
        <f t="shared" si="57"/>
        <v>FY 2022-23</v>
      </c>
      <c r="F630" s="7" t="str">
        <f t="shared" si="58"/>
        <v>Q1</v>
      </c>
      <c r="G630" s="4">
        <f t="shared" si="59"/>
        <v>10</v>
      </c>
    </row>
    <row r="631" spans="1:7">
      <c r="A631" s="26">
        <v>44927</v>
      </c>
      <c r="B631" s="4">
        <f t="shared" si="54"/>
        <v>2023</v>
      </c>
      <c r="C631" s="7" t="str">
        <f t="shared" si="55"/>
        <v>January</v>
      </c>
      <c r="D631" s="4">
        <f t="shared" si="56"/>
        <v>1</v>
      </c>
      <c r="E631" s="7" t="str">
        <f t="shared" si="57"/>
        <v>FY 2022-23</v>
      </c>
      <c r="F631" s="7" t="str">
        <f t="shared" si="58"/>
        <v>Q1</v>
      </c>
      <c r="G631" s="4">
        <f t="shared" si="59"/>
        <v>10</v>
      </c>
    </row>
    <row r="632" spans="1:7">
      <c r="A632" s="25">
        <v>44927</v>
      </c>
      <c r="B632" s="4">
        <f t="shared" si="54"/>
        <v>2023</v>
      </c>
      <c r="C632" s="7" t="str">
        <f t="shared" si="55"/>
        <v>January</v>
      </c>
      <c r="D632" s="4">
        <f t="shared" si="56"/>
        <v>1</v>
      </c>
      <c r="E632" s="7" t="str">
        <f t="shared" si="57"/>
        <v>FY 2022-23</v>
      </c>
      <c r="F632" s="7" t="str">
        <f t="shared" si="58"/>
        <v>Q1</v>
      </c>
      <c r="G632" s="4">
        <f t="shared" si="59"/>
        <v>10</v>
      </c>
    </row>
    <row r="633" spans="1:7">
      <c r="A633" s="26">
        <v>44927</v>
      </c>
      <c r="B633" s="4">
        <f t="shared" si="54"/>
        <v>2023</v>
      </c>
      <c r="C633" s="7" t="str">
        <f t="shared" si="55"/>
        <v>January</v>
      </c>
      <c r="D633" s="4">
        <f t="shared" si="56"/>
        <v>1</v>
      </c>
      <c r="E633" s="7" t="str">
        <f t="shared" si="57"/>
        <v>FY 2022-23</v>
      </c>
      <c r="F633" s="7" t="str">
        <f t="shared" si="58"/>
        <v>Q1</v>
      </c>
      <c r="G633" s="4">
        <f t="shared" si="59"/>
        <v>10</v>
      </c>
    </row>
    <row r="634" spans="1:7">
      <c r="A634" s="25">
        <v>44927</v>
      </c>
      <c r="B634" s="4">
        <f t="shared" si="54"/>
        <v>2023</v>
      </c>
      <c r="C634" s="7" t="str">
        <f t="shared" si="55"/>
        <v>January</v>
      </c>
      <c r="D634" s="4">
        <f t="shared" si="56"/>
        <v>1</v>
      </c>
      <c r="E634" s="7" t="str">
        <f t="shared" si="57"/>
        <v>FY 2022-23</v>
      </c>
      <c r="F634" s="7" t="str">
        <f t="shared" si="58"/>
        <v>Q1</v>
      </c>
      <c r="G634" s="4">
        <f t="shared" si="59"/>
        <v>10</v>
      </c>
    </row>
    <row r="635" spans="1:7">
      <c r="A635" s="26">
        <v>44927</v>
      </c>
      <c r="B635" s="4">
        <f t="shared" si="54"/>
        <v>2023</v>
      </c>
      <c r="C635" s="7" t="str">
        <f t="shared" si="55"/>
        <v>January</v>
      </c>
      <c r="D635" s="4">
        <f t="shared" si="56"/>
        <v>1</v>
      </c>
      <c r="E635" s="7" t="str">
        <f t="shared" si="57"/>
        <v>FY 2022-23</v>
      </c>
      <c r="F635" s="7" t="str">
        <f t="shared" si="58"/>
        <v>Q1</v>
      </c>
      <c r="G635" s="4">
        <f t="shared" si="59"/>
        <v>10</v>
      </c>
    </row>
    <row r="636" spans="1:7">
      <c r="A636" s="25">
        <v>44927</v>
      </c>
      <c r="B636" s="4">
        <f t="shared" si="54"/>
        <v>2023</v>
      </c>
      <c r="C636" s="7" t="str">
        <f t="shared" si="55"/>
        <v>January</v>
      </c>
      <c r="D636" s="4">
        <f t="shared" si="56"/>
        <v>1</v>
      </c>
      <c r="E636" s="7" t="str">
        <f t="shared" si="57"/>
        <v>FY 2022-23</v>
      </c>
      <c r="F636" s="7" t="str">
        <f t="shared" si="58"/>
        <v>Q1</v>
      </c>
      <c r="G636" s="4">
        <f t="shared" si="59"/>
        <v>10</v>
      </c>
    </row>
    <row r="637" spans="1:7">
      <c r="A637" s="26">
        <v>44927</v>
      </c>
      <c r="B637" s="4">
        <f t="shared" si="54"/>
        <v>2023</v>
      </c>
      <c r="C637" s="7" t="str">
        <f t="shared" si="55"/>
        <v>January</v>
      </c>
      <c r="D637" s="4">
        <f t="shared" si="56"/>
        <v>1</v>
      </c>
      <c r="E637" s="7" t="str">
        <f t="shared" si="57"/>
        <v>FY 2022-23</v>
      </c>
      <c r="F637" s="7" t="str">
        <f t="shared" si="58"/>
        <v>Q1</v>
      </c>
      <c r="G637" s="4">
        <f t="shared" si="59"/>
        <v>10</v>
      </c>
    </row>
    <row r="638" spans="1:7">
      <c r="A638" s="25">
        <v>44927</v>
      </c>
      <c r="B638" s="4">
        <f t="shared" si="54"/>
        <v>2023</v>
      </c>
      <c r="C638" s="7" t="str">
        <f t="shared" si="55"/>
        <v>January</v>
      </c>
      <c r="D638" s="4">
        <f t="shared" si="56"/>
        <v>1</v>
      </c>
      <c r="E638" s="7" t="str">
        <f t="shared" si="57"/>
        <v>FY 2022-23</v>
      </c>
      <c r="F638" s="7" t="str">
        <f t="shared" si="58"/>
        <v>Q1</v>
      </c>
      <c r="G638" s="4">
        <f t="shared" si="59"/>
        <v>10</v>
      </c>
    </row>
    <row r="639" spans="1:7">
      <c r="A639" s="26">
        <v>44927</v>
      </c>
      <c r="B639" s="4">
        <f t="shared" si="54"/>
        <v>2023</v>
      </c>
      <c r="C639" s="7" t="str">
        <f t="shared" si="55"/>
        <v>January</v>
      </c>
      <c r="D639" s="4">
        <f t="shared" si="56"/>
        <v>1</v>
      </c>
      <c r="E639" s="7" t="str">
        <f t="shared" si="57"/>
        <v>FY 2022-23</v>
      </c>
      <c r="F639" s="7" t="str">
        <f t="shared" si="58"/>
        <v>Q1</v>
      </c>
      <c r="G639" s="4">
        <f t="shared" si="59"/>
        <v>10</v>
      </c>
    </row>
    <row r="640" spans="1:7">
      <c r="A640" s="25">
        <v>44927</v>
      </c>
      <c r="B640" s="4">
        <f t="shared" si="54"/>
        <v>2023</v>
      </c>
      <c r="C640" s="7" t="str">
        <f t="shared" si="55"/>
        <v>January</v>
      </c>
      <c r="D640" s="4">
        <f t="shared" si="56"/>
        <v>1</v>
      </c>
      <c r="E640" s="7" t="str">
        <f t="shared" si="57"/>
        <v>FY 2022-23</v>
      </c>
      <c r="F640" s="7" t="str">
        <f t="shared" si="58"/>
        <v>Q1</v>
      </c>
      <c r="G640" s="4">
        <f t="shared" si="59"/>
        <v>10</v>
      </c>
    </row>
    <row r="641" spans="1:7">
      <c r="A641" s="26">
        <v>44927</v>
      </c>
      <c r="B641" s="4">
        <f t="shared" si="54"/>
        <v>2023</v>
      </c>
      <c r="C641" s="7" t="str">
        <f t="shared" si="55"/>
        <v>January</v>
      </c>
      <c r="D641" s="4">
        <f t="shared" si="56"/>
        <v>1</v>
      </c>
      <c r="E641" s="7" t="str">
        <f t="shared" si="57"/>
        <v>FY 2022-23</v>
      </c>
      <c r="F641" s="7" t="str">
        <f t="shared" si="58"/>
        <v>Q1</v>
      </c>
      <c r="G641" s="4">
        <f t="shared" si="59"/>
        <v>10</v>
      </c>
    </row>
    <row r="642" spans="1:7">
      <c r="A642" s="25">
        <v>44927</v>
      </c>
      <c r="B642" s="4">
        <f t="shared" si="54"/>
        <v>2023</v>
      </c>
      <c r="C642" s="7" t="str">
        <f t="shared" si="55"/>
        <v>January</v>
      </c>
      <c r="D642" s="4">
        <f t="shared" si="56"/>
        <v>1</v>
      </c>
      <c r="E642" s="7" t="str">
        <f t="shared" si="57"/>
        <v>FY 2022-23</v>
      </c>
      <c r="F642" s="7" t="str">
        <f t="shared" si="58"/>
        <v>Q1</v>
      </c>
      <c r="G642" s="4">
        <f t="shared" si="59"/>
        <v>10</v>
      </c>
    </row>
    <row r="643" spans="1:7">
      <c r="A643" s="26">
        <v>44927</v>
      </c>
      <c r="B643" s="4">
        <f t="shared" ref="B643:B706" si="60">YEAR(A643)</f>
        <v>2023</v>
      </c>
      <c r="C643" s="7" t="str">
        <f t="shared" ref="C643:C706" si="61">TEXT(A643,"mmmm")</f>
        <v>January</v>
      </c>
      <c r="D643" s="4">
        <f t="shared" ref="D643:D706" si="62">MONTH(A643)</f>
        <v>1</v>
      </c>
      <c r="E643" s="7" t="str">
        <f t="shared" ref="E643:E706" si="63">IF(MONTH(A643)&gt;3, "FY " &amp; YEAR(A643) &amp; "-" &amp; RIGHT(YEAR(A643)+1, 2), "FY " &amp; YEAR(A643)-1 &amp; "-" &amp; RIGHT(YEAR(A643), 2))</f>
        <v>FY 2022-23</v>
      </c>
      <c r="F643" s="7" t="str">
        <f t="shared" ref="F643:F706" si="64">"Q" &amp; ROUNDUP(MONTH(A643)/3,0)</f>
        <v>Q1</v>
      </c>
      <c r="G643" s="4">
        <f t="shared" ref="G643:G706" si="65">IF(MONTH(A643)&gt;=4, MONTH(A643)-3, MONTH(A643)+9)</f>
        <v>10</v>
      </c>
    </row>
    <row r="644" spans="1:7">
      <c r="A644" s="25">
        <v>44927</v>
      </c>
      <c r="B644" s="4">
        <f t="shared" si="60"/>
        <v>2023</v>
      </c>
      <c r="C644" s="7" t="str">
        <f t="shared" si="61"/>
        <v>January</v>
      </c>
      <c r="D644" s="4">
        <f t="shared" si="62"/>
        <v>1</v>
      </c>
      <c r="E644" s="7" t="str">
        <f t="shared" si="63"/>
        <v>FY 2022-23</v>
      </c>
      <c r="F644" s="7" t="str">
        <f t="shared" si="64"/>
        <v>Q1</v>
      </c>
      <c r="G644" s="4">
        <f t="shared" si="65"/>
        <v>10</v>
      </c>
    </row>
    <row r="645" spans="1:7">
      <c r="A645" s="26">
        <v>44927</v>
      </c>
      <c r="B645" s="4">
        <f t="shared" si="60"/>
        <v>2023</v>
      </c>
      <c r="C645" s="7" t="str">
        <f t="shared" si="61"/>
        <v>January</v>
      </c>
      <c r="D645" s="4">
        <f t="shared" si="62"/>
        <v>1</v>
      </c>
      <c r="E645" s="7" t="str">
        <f t="shared" si="63"/>
        <v>FY 2022-23</v>
      </c>
      <c r="F645" s="7" t="str">
        <f t="shared" si="64"/>
        <v>Q1</v>
      </c>
      <c r="G645" s="4">
        <f t="shared" si="65"/>
        <v>10</v>
      </c>
    </row>
    <row r="646" spans="1:7">
      <c r="A646" s="25">
        <v>44927</v>
      </c>
      <c r="B646" s="4">
        <f t="shared" si="60"/>
        <v>2023</v>
      </c>
      <c r="C646" s="7" t="str">
        <f t="shared" si="61"/>
        <v>January</v>
      </c>
      <c r="D646" s="4">
        <f t="shared" si="62"/>
        <v>1</v>
      </c>
      <c r="E646" s="7" t="str">
        <f t="shared" si="63"/>
        <v>FY 2022-23</v>
      </c>
      <c r="F646" s="7" t="str">
        <f t="shared" si="64"/>
        <v>Q1</v>
      </c>
      <c r="G646" s="4">
        <f t="shared" si="65"/>
        <v>10</v>
      </c>
    </row>
    <row r="647" spans="1:7">
      <c r="A647" s="26">
        <v>44927</v>
      </c>
      <c r="B647" s="4">
        <f t="shared" si="60"/>
        <v>2023</v>
      </c>
      <c r="C647" s="7" t="str">
        <f t="shared" si="61"/>
        <v>January</v>
      </c>
      <c r="D647" s="4">
        <f t="shared" si="62"/>
        <v>1</v>
      </c>
      <c r="E647" s="7" t="str">
        <f t="shared" si="63"/>
        <v>FY 2022-23</v>
      </c>
      <c r="F647" s="7" t="str">
        <f t="shared" si="64"/>
        <v>Q1</v>
      </c>
      <c r="G647" s="4">
        <f t="shared" si="65"/>
        <v>10</v>
      </c>
    </row>
    <row r="648" spans="1:7">
      <c r="A648" s="25">
        <v>44927</v>
      </c>
      <c r="B648" s="4">
        <f t="shared" si="60"/>
        <v>2023</v>
      </c>
      <c r="C648" s="7" t="str">
        <f t="shared" si="61"/>
        <v>January</v>
      </c>
      <c r="D648" s="4">
        <f t="shared" si="62"/>
        <v>1</v>
      </c>
      <c r="E648" s="7" t="str">
        <f t="shared" si="63"/>
        <v>FY 2022-23</v>
      </c>
      <c r="F648" s="7" t="str">
        <f t="shared" si="64"/>
        <v>Q1</v>
      </c>
      <c r="G648" s="4">
        <f t="shared" si="65"/>
        <v>10</v>
      </c>
    </row>
    <row r="649" spans="1:7">
      <c r="A649" s="26">
        <v>44927</v>
      </c>
      <c r="B649" s="4">
        <f t="shared" si="60"/>
        <v>2023</v>
      </c>
      <c r="C649" s="7" t="str">
        <f t="shared" si="61"/>
        <v>January</v>
      </c>
      <c r="D649" s="4">
        <f t="shared" si="62"/>
        <v>1</v>
      </c>
      <c r="E649" s="7" t="str">
        <f t="shared" si="63"/>
        <v>FY 2022-23</v>
      </c>
      <c r="F649" s="7" t="str">
        <f t="shared" si="64"/>
        <v>Q1</v>
      </c>
      <c r="G649" s="4">
        <f t="shared" si="65"/>
        <v>10</v>
      </c>
    </row>
    <row r="650" spans="1:7">
      <c r="A650" s="25">
        <v>44927</v>
      </c>
      <c r="B650" s="4">
        <f t="shared" si="60"/>
        <v>2023</v>
      </c>
      <c r="C650" s="7" t="str">
        <f t="shared" si="61"/>
        <v>January</v>
      </c>
      <c r="D650" s="4">
        <f t="shared" si="62"/>
        <v>1</v>
      </c>
      <c r="E650" s="7" t="str">
        <f t="shared" si="63"/>
        <v>FY 2022-23</v>
      </c>
      <c r="F650" s="7" t="str">
        <f t="shared" si="64"/>
        <v>Q1</v>
      </c>
      <c r="G650" s="4">
        <f t="shared" si="65"/>
        <v>10</v>
      </c>
    </row>
    <row r="651" spans="1:7">
      <c r="A651" s="26">
        <v>44958</v>
      </c>
      <c r="B651" s="4">
        <f t="shared" si="60"/>
        <v>2023</v>
      </c>
      <c r="C651" s="7" t="str">
        <f t="shared" si="61"/>
        <v>February</v>
      </c>
      <c r="D651" s="4">
        <f t="shared" si="62"/>
        <v>2</v>
      </c>
      <c r="E651" s="7" t="str">
        <f t="shared" si="63"/>
        <v>FY 2022-23</v>
      </c>
      <c r="F651" s="7" t="str">
        <f t="shared" si="64"/>
        <v>Q1</v>
      </c>
      <c r="G651" s="4">
        <f t="shared" si="65"/>
        <v>11</v>
      </c>
    </row>
    <row r="652" spans="1:7">
      <c r="A652" s="25">
        <v>44958</v>
      </c>
      <c r="B652" s="4">
        <f t="shared" si="60"/>
        <v>2023</v>
      </c>
      <c r="C652" s="7" t="str">
        <f t="shared" si="61"/>
        <v>February</v>
      </c>
      <c r="D652" s="4">
        <f t="shared" si="62"/>
        <v>2</v>
      </c>
      <c r="E652" s="7" t="str">
        <f t="shared" si="63"/>
        <v>FY 2022-23</v>
      </c>
      <c r="F652" s="7" t="str">
        <f t="shared" si="64"/>
        <v>Q1</v>
      </c>
      <c r="G652" s="4">
        <f t="shared" si="65"/>
        <v>11</v>
      </c>
    </row>
    <row r="653" spans="1:7">
      <c r="A653" s="26">
        <v>44958</v>
      </c>
      <c r="B653" s="4">
        <f t="shared" si="60"/>
        <v>2023</v>
      </c>
      <c r="C653" s="7" t="str">
        <f t="shared" si="61"/>
        <v>February</v>
      </c>
      <c r="D653" s="4">
        <f t="shared" si="62"/>
        <v>2</v>
      </c>
      <c r="E653" s="7" t="str">
        <f t="shared" si="63"/>
        <v>FY 2022-23</v>
      </c>
      <c r="F653" s="7" t="str">
        <f t="shared" si="64"/>
        <v>Q1</v>
      </c>
      <c r="G653" s="4">
        <f t="shared" si="65"/>
        <v>11</v>
      </c>
    </row>
    <row r="654" spans="1:7">
      <c r="A654" s="25">
        <v>44958</v>
      </c>
      <c r="B654" s="4">
        <f t="shared" si="60"/>
        <v>2023</v>
      </c>
      <c r="C654" s="7" t="str">
        <f t="shared" si="61"/>
        <v>February</v>
      </c>
      <c r="D654" s="4">
        <f t="shared" si="62"/>
        <v>2</v>
      </c>
      <c r="E654" s="7" t="str">
        <f t="shared" si="63"/>
        <v>FY 2022-23</v>
      </c>
      <c r="F654" s="7" t="str">
        <f t="shared" si="64"/>
        <v>Q1</v>
      </c>
      <c r="G654" s="4">
        <f t="shared" si="65"/>
        <v>11</v>
      </c>
    </row>
    <row r="655" spans="1:7">
      <c r="A655" s="26">
        <v>44958</v>
      </c>
      <c r="B655" s="4">
        <f t="shared" si="60"/>
        <v>2023</v>
      </c>
      <c r="C655" s="7" t="str">
        <f t="shared" si="61"/>
        <v>February</v>
      </c>
      <c r="D655" s="4">
        <f t="shared" si="62"/>
        <v>2</v>
      </c>
      <c r="E655" s="7" t="str">
        <f t="shared" si="63"/>
        <v>FY 2022-23</v>
      </c>
      <c r="F655" s="7" t="str">
        <f t="shared" si="64"/>
        <v>Q1</v>
      </c>
      <c r="G655" s="4">
        <f t="shared" si="65"/>
        <v>11</v>
      </c>
    </row>
    <row r="656" spans="1:7">
      <c r="A656" s="25">
        <v>44958</v>
      </c>
      <c r="B656" s="4">
        <f t="shared" si="60"/>
        <v>2023</v>
      </c>
      <c r="C656" s="7" t="str">
        <f t="shared" si="61"/>
        <v>February</v>
      </c>
      <c r="D656" s="4">
        <f t="shared" si="62"/>
        <v>2</v>
      </c>
      <c r="E656" s="7" t="str">
        <f t="shared" si="63"/>
        <v>FY 2022-23</v>
      </c>
      <c r="F656" s="7" t="str">
        <f t="shared" si="64"/>
        <v>Q1</v>
      </c>
      <c r="G656" s="4">
        <f t="shared" si="65"/>
        <v>11</v>
      </c>
    </row>
    <row r="657" spans="1:7">
      <c r="A657" s="26">
        <v>44958</v>
      </c>
      <c r="B657" s="4">
        <f t="shared" si="60"/>
        <v>2023</v>
      </c>
      <c r="C657" s="7" t="str">
        <f t="shared" si="61"/>
        <v>February</v>
      </c>
      <c r="D657" s="4">
        <f t="shared" si="62"/>
        <v>2</v>
      </c>
      <c r="E657" s="7" t="str">
        <f t="shared" si="63"/>
        <v>FY 2022-23</v>
      </c>
      <c r="F657" s="7" t="str">
        <f t="shared" si="64"/>
        <v>Q1</v>
      </c>
      <c r="G657" s="4">
        <f t="shared" si="65"/>
        <v>11</v>
      </c>
    </row>
    <row r="658" spans="1:7">
      <c r="A658" s="25">
        <v>44958</v>
      </c>
      <c r="B658" s="4">
        <f t="shared" si="60"/>
        <v>2023</v>
      </c>
      <c r="C658" s="7" t="str">
        <f t="shared" si="61"/>
        <v>February</v>
      </c>
      <c r="D658" s="4">
        <f t="shared" si="62"/>
        <v>2</v>
      </c>
      <c r="E658" s="7" t="str">
        <f t="shared" si="63"/>
        <v>FY 2022-23</v>
      </c>
      <c r="F658" s="7" t="str">
        <f t="shared" si="64"/>
        <v>Q1</v>
      </c>
      <c r="G658" s="4">
        <f t="shared" si="65"/>
        <v>11</v>
      </c>
    </row>
    <row r="659" spans="1:7">
      <c r="A659" s="26">
        <v>44958</v>
      </c>
      <c r="B659" s="4">
        <f t="shared" si="60"/>
        <v>2023</v>
      </c>
      <c r="C659" s="7" t="str">
        <f t="shared" si="61"/>
        <v>February</v>
      </c>
      <c r="D659" s="4">
        <f t="shared" si="62"/>
        <v>2</v>
      </c>
      <c r="E659" s="7" t="str">
        <f t="shared" si="63"/>
        <v>FY 2022-23</v>
      </c>
      <c r="F659" s="7" t="str">
        <f t="shared" si="64"/>
        <v>Q1</v>
      </c>
      <c r="G659" s="4">
        <f t="shared" si="65"/>
        <v>11</v>
      </c>
    </row>
    <row r="660" spans="1:7">
      <c r="A660" s="25">
        <v>44958</v>
      </c>
      <c r="B660" s="4">
        <f t="shared" si="60"/>
        <v>2023</v>
      </c>
      <c r="C660" s="7" t="str">
        <f t="shared" si="61"/>
        <v>February</v>
      </c>
      <c r="D660" s="4">
        <f t="shared" si="62"/>
        <v>2</v>
      </c>
      <c r="E660" s="7" t="str">
        <f t="shared" si="63"/>
        <v>FY 2022-23</v>
      </c>
      <c r="F660" s="7" t="str">
        <f t="shared" si="64"/>
        <v>Q1</v>
      </c>
      <c r="G660" s="4">
        <f t="shared" si="65"/>
        <v>11</v>
      </c>
    </row>
    <row r="661" spans="1:7">
      <c r="A661" s="26">
        <v>44958</v>
      </c>
      <c r="B661" s="4">
        <f t="shared" si="60"/>
        <v>2023</v>
      </c>
      <c r="C661" s="7" t="str">
        <f t="shared" si="61"/>
        <v>February</v>
      </c>
      <c r="D661" s="4">
        <f t="shared" si="62"/>
        <v>2</v>
      </c>
      <c r="E661" s="7" t="str">
        <f t="shared" si="63"/>
        <v>FY 2022-23</v>
      </c>
      <c r="F661" s="7" t="str">
        <f t="shared" si="64"/>
        <v>Q1</v>
      </c>
      <c r="G661" s="4">
        <f t="shared" si="65"/>
        <v>11</v>
      </c>
    </row>
    <row r="662" spans="1:7">
      <c r="A662" s="25">
        <v>44958</v>
      </c>
      <c r="B662" s="4">
        <f t="shared" si="60"/>
        <v>2023</v>
      </c>
      <c r="C662" s="7" t="str">
        <f t="shared" si="61"/>
        <v>February</v>
      </c>
      <c r="D662" s="4">
        <f t="shared" si="62"/>
        <v>2</v>
      </c>
      <c r="E662" s="7" t="str">
        <f t="shared" si="63"/>
        <v>FY 2022-23</v>
      </c>
      <c r="F662" s="7" t="str">
        <f t="shared" si="64"/>
        <v>Q1</v>
      </c>
      <c r="G662" s="4">
        <f t="shared" si="65"/>
        <v>11</v>
      </c>
    </row>
    <row r="663" spans="1:7">
      <c r="A663" s="26">
        <v>44958</v>
      </c>
      <c r="B663" s="4">
        <f t="shared" si="60"/>
        <v>2023</v>
      </c>
      <c r="C663" s="7" t="str">
        <f t="shared" si="61"/>
        <v>February</v>
      </c>
      <c r="D663" s="4">
        <f t="shared" si="62"/>
        <v>2</v>
      </c>
      <c r="E663" s="7" t="str">
        <f t="shared" si="63"/>
        <v>FY 2022-23</v>
      </c>
      <c r="F663" s="7" t="str">
        <f t="shared" si="64"/>
        <v>Q1</v>
      </c>
      <c r="G663" s="4">
        <f t="shared" si="65"/>
        <v>11</v>
      </c>
    </row>
    <row r="664" spans="1:7">
      <c r="A664" s="25">
        <v>44958</v>
      </c>
      <c r="B664" s="4">
        <f t="shared" si="60"/>
        <v>2023</v>
      </c>
      <c r="C664" s="7" t="str">
        <f t="shared" si="61"/>
        <v>February</v>
      </c>
      <c r="D664" s="4">
        <f t="shared" si="62"/>
        <v>2</v>
      </c>
      <c r="E664" s="7" t="str">
        <f t="shared" si="63"/>
        <v>FY 2022-23</v>
      </c>
      <c r="F664" s="7" t="str">
        <f t="shared" si="64"/>
        <v>Q1</v>
      </c>
      <c r="G664" s="4">
        <f t="shared" si="65"/>
        <v>11</v>
      </c>
    </row>
    <row r="665" spans="1:7">
      <c r="A665" s="26">
        <v>44958</v>
      </c>
      <c r="B665" s="4">
        <f t="shared" si="60"/>
        <v>2023</v>
      </c>
      <c r="C665" s="7" t="str">
        <f t="shared" si="61"/>
        <v>February</v>
      </c>
      <c r="D665" s="4">
        <f t="shared" si="62"/>
        <v>2</v>
      </c>
      <c r="E665" s="7" t="str">
        <f t="shared" si="63"/>
        <v>FY 2022-23</v>
      </c>
      <c r="F665" s="7" t="str">
        <f t="shared" si="64"/>
        <v>Q1</v>
      </c>
      <c r="G665" s="4">
        <f t="shared" si="65"/>
        <v>11</v>
      </c>
    </row>
    <row r="666" spans="1:7">
      <c r="A666" s="25">
        <v>44958</v>
      </c>
      <c r="B666" s="4">
        <f t="shared" si="60"/>
        <v>2023</v>
      </c>
      <c r="C666" s="7" t="str">
        <f t="shared" si="61"/>
        <v>February</v>
      </c>
      <c r="D666" s="4">
        <f t="shared" si="62"/>
        <v>2</v>
      </c>
      <c r="E666" s="7" t="str">
        <f t="shared" si="63"/>
        <v>FY 2022-23</v>
      </c>
      <c r="F666" s="7" t="str">
        <f t="shared" si="64"/>
        <v>Q1</v>
      </c>
      <c r="G666" s="4">
        <f t="shared" si="65"/>
        <v>11</v>
      </c>
    </row>
    <row r="667" spans="1:7">
      <c r="A667" s="26">
        <v>44958</v>
      </c>
      <c r="B667" s="4">
        <f t="shared" si="60"/>
        <v>2023</v>
      </c>
      <c r="C667" s="7" t="str">
        <f t="shared" si="61"/>
        <v>February</v>
      </c>
      <c r="D667" s="4">
        <f t="shared" si="62"/>
        <v>2</v>
      </c>
      <c r="E667" s="7" t="str">
        <f t="shared" si="63"/>
        <v>FY 2022-23</v>
      </c>
      <c r="F667" s="7" t="str">
        <f t="shared" si="64"/>
        <v>Q1</v>
      </c>
      <c r="G667" s="4">
        <f t="shared" si="65"/>
        <v>11</v>
      </c>
    </row>
    <row r="668" spans="1:7">
      <c r="A668" s="25">
        <v>44958</v>
      </c>
      <c r="B668" s="4">
        <f t="shared" si="60"/>
        <v>2023</v>
      </c>
      <c r="C668" s="7" t="str">
        <f t="shared" si="61"/>
        <v>February</v>
      </c>
      <c r="D668" s="4">
        <f t="shared" si="62"/>
        <v>2</v>
      </c>
      <c r="E668" s="7" t="str">
        <f t="shared" si="63"/>
        <v>FY 2022-23</v>
      </c>
      <c r="F668" s="7" t="str">
        <f t="shared" si="64"/>
        <v>Q1</v>
      </c>
      <c r="G668" s="4">
        <f t="shared" si="65"/>
        <v>11</v>
      </c>
    </row>
    <row r="669" spans="1:7">
      <c r="A669" s="26">
        <v>44958</v>
      </c>
      <c r="B669" s="4">
        <f t="shared" si="60"/>
        <v>2023</v>
      </c>
      <c r="C669" s="7" t="str">
        <f t="shared" si="61"/>
        <v>February</v>
      </c>
      <c r="D669" s="4">
        <f t="shared" si="62"/>
        <v>2</v>
      </c>
      <c r="E669" s="7" t="str">
        <f t="shared" si="63"/>
        <v>FY 2022-23</v>
      </c>
      <c r="F669" s="7" t="str">
        <f t="shared" si="64"/>
        <v>Q1</v>
      </c>
      <c r="G669" s="4">
        <f t="shared" si="65"/>
        <v>11</v>
      </c>
    </row>
    <row r="670" spans="1:7">
      <c r="A670" s="25">
        <v>44958</v>
      </c>
      <c r="B670" s="4">
        <f t="shared" si="60"/>
        <v>2023</v>
      </c>
      <c r="C670" s="7" t="str">
        <f t="shared" si="61"/>
        <v>February</v>
      </c>
      <c r="D670" s="4">
        <f t="shared" si="62"/>
        <v>2</v>
      </c>
      <c r="E670" s="7" t="str">
        <f t="shared" si="63"/>
        <v>FY 2022-23</v>
      </c>
      <c r="F670" s="7" t="str">
        <f t="shared" si="64"/>
        <v>Q1</v>
      </c>
      <c r="G670" s="4">
        <f t="shared" si="65"/>
        <v>11</v>
      </c>
    </row>
    <row r="671" spans="1:7">
      <c r="A671" s="26">
        <v>44958</v>
      </c>
      <c r="B671" s="4">
        <f t="shared" si="60"/>
        <v>2023</v>
      </c>
      <c r="C671" s="7" t="str">
        <f t="shared" si="61"/>
        <v>February</v>
      </c>
      <c r="D671" s="4">
        <f t="shared" si="62"/>
        <v>2</v>
      </c>
      <c r="E671" s="7" t="str">
        <f t="shared" si="63"/>
        <v>FY 2022-23</v>
      </c>
      <c r="F671" s="7" t="str">
        <f t="shared" si="64"/>
        <v>Q1</v>
      </c>
      <c r="G671" s="4">
        <f t="shared" si="65"/>
        <v>11</v>
      </c>
    </row>
    <row r="672" spans="1:7">
      <c r="A672" s="25">
        <v>44958</v>
      </c>
      <c r="B672" s="4">
        <f t="shared" si="60"/>
        <v>2023</v>
      </c>
      <c r="C672" s="7" t="str">
        <f t="shared" si="61"/>
        <v>February</v>
      </c>
      <c r="D672" s="4">
        <f t="shared" si="62"/>
        <v>2</v>
      </c>
      <c r="E672" s="7" t="str">
        <f t="shared" si="63"/>
        <v>FY 2022-23</v>
      </c>
      <c r="F672" s="7" t="str">
        <f t="shared" si="64"/>
        <v>Q1</v>
      </c>
      <c r="G672" s="4">
        <f t="shared" si="65"/>
        <v>11</v>
      </c>
    </row>
    <row r="673" spans="1:7">
      <c r="A673" s="26">
        <v>44958</v>
      </c>
      <c r="B673" s="4">
        <f t="shared" si="60"/>
        <v>2023</v>
      </c>
      <c r="C673" s="7" t="str">
        <f t="shared" si="61"/>
        <v>February</v>
      </c>
      <c r="D673" s="4">
        <f t="shared" si="62"/>
        <v>2</v>
      </c>
      <c r="E673" s="7" t="str">
        <f t="shared" si="63"/>
        <v>FY 2022-23</v>
      </c>
      <c r="F673" s="7" t="str">
        <f t="shared" si="64"/>
        <v>Q1</v>
      </c>
      <c r="G673" s="4">
        <f t="shared" si="65"/>
        <v>11</v>
      </c>
    </row>
    <row r="674" spans="1:7">
      <c r="A674" s="25">
        <v>44958</v>
      </c>
      <c r="B674" s="4">
        <f t="shared" si="60"/>
        <v>2023</v>
      </c>
      <c r="C674" s="7" t="str">
        <f t="shared" si="61"/>
        <v>February</v>
      </c>
      <c r="D674" s="4">
        <f t="shared" si="62"/>
        <v>2</v>
      </c>
      <c r="E674" s="7" t="str">
        <f t="shared" si="63"/>
        <v>FY 2022-23</v>
      </c>
      <c r="F674" s="7" t="str">
        <f t="shared" si="64"/>
        <v>Q1</v>
      </c>
      <c r="G674" s="4">
        <f t="shared" si="65"/>
        <v>11</v>
      </c>
    </row>
    <row r="675" spans="1:7">
      <c r="A675" s="26">
        <v>44958</v>
      </c>
      <c r="B675" s="4">
        <f t="shared" si="60"/>
        <v>2023</v>
      </c>
      <c r="C675" s="7" t="str">
        <f t="shared" si="61"/>
        <v>February</v>
      </c>
      <c r="D675" s="4">
        <f t="shared" si="62"/>
        <v>2</v>
      </c>
      <c r="E675" s="7" t="str">
        <f t="shared" si="63"/>
        <v>FY 2022-23</v>
      </c>
      <c r="F675" s="7" t="str">
        <f t="shared" si="64"/>
        <v>Q1</v>
      </c>
      <c r="G675" s="4">
        <f t="shared" si="65"/>
        <v>11</v>
      </c>
    </row>
    <row r="676" spans="1:7">
      <c r="A676" s="25">
        <v>44958</v>
      </c>
      <c r="B676" s="4">
        <f t="shared" si="60"/>
        <v>2023</v>
      </c>
      <c r="C676" s="7" t="str">
        <f t="shared" si="61"/>
        <v>February</v>
      </c>
      <c r="D676" s="4">
        <f t="shared" si="62"/>
        <v>2</v>
      </c>
      <c r="E676" s="7" t="str">
        <f t="shared" si="63"/>
        <v>FY 2022-23</v>
      </c>
      <c r="F676" s="7" t="str">
        <f t="shared" si="64"/>
        <v>Q1</v>
      </c>
      <c r="G676" s="4">
        <f t="shared" si="65"/>
        <v>11</v>
      </c>
    </row>
    <row r="677" spans="1:7">
      <c r="A677" s="26">
        <v>44958</v>
      </c>
      <c r="B677" s="4">
        <f t="shared" si="60"/>
        <v>2023</v>
      </c>
      <c r="C677" s="7" t="str">
        <f t="shared" si="61"/>
        <v>February</v>
      </c>
      <c r="D677" s="4">
        <f t="shared" si="62"/>
        <v>2</v>
      </c>
      <c r="E677" s="7" t="str">
        <f t="shared" si="63"/>
        <v>FY 2022-23</v>
      </c>
      <c r="F677" s="7" t="str">
        <f t="shared" si="64"/>
        <v>Q1</v>
      </c>
      <c r="G677" s="4">
        <f t="shared" si="65"/>
        <v>11</v>
      </c>
    </row>
    <row r="678" spans="1:7">
      <c r="A678" s="25">
        <v>44958</v>
      </c>
      <c r="B678" s="4">
        <f t="shared" si="60"/>
        <v>2023</v>
      </c>
      <c r="C678" s="7" t="str">
        <f t="shared" si="61"/>
        <v>February</v>
      </c>
      <c r="D678" s="4">
        <f t="shared" si="62"/>
        <v>2</v>
      </c>
      <c r="E678" s="7" t="str">
        <f t="shared" si="63"/>
        <v>FY 2022-23</v>
      </c>
      <c r="F678" s="7" t="str">
        <f t="shared" si="64"/>
        <v>Q1</v>
      </c>
      <c r="G678" s="4">
        <f t="shared" si="65"/>
        <v>11</v>
      </c>
    </row>
    <row r="679" spans="1:7">
      <c r="A679" s="26">
        <v>44958</v>
      </c>
      <c r="B679" s="4">
        <f t="shared" si="60"/>
        <v>2023</v>
      </c>
      <c r="C679" s="7" t="str">
        <f t="shared" si="61"/>
        <v>February</v>
      </c>
      <c r="D679" s="4">
        <f t="shared" si="62"/>
        <v>2</v>
      </c>
      <c r="E679" s="7" t="str">
        <f t="shared" si="63"/>
        <v>FY 2022-23</v>
      </c>
      <c r="F679" s="7" t="str">
        <f t="shared" si="64"/>
        <v>Q1</v>
      </c>
      <c r="G679" s="4">
        <f t="shared" si="65"/>
        <v>11</v>
      </c>
    </row>
    <row r="680" spans="1:7">
      <c r="A680" s="25">
        <v>44958</v>
      </c>
      <c r="B680" s="4">
        <f t="shared" si="60"/>
        <v>2023</v>
      </c>
      <c r="C680" s="7" t="str">
        <f t="shared" si="61"/>
        <v>February</v>
      </c>
      <c r="D680" s="4">
        <f t="shared" si="62"/>
        <v>2</v>
      </c>
      <c r="E680" s="7" t="str">
        <f t="shared" si="63"/>
        <v>FY 2022-23</v>
      </c>
      <c r="F680" s="7" t="str">
        <f t="shared" si="64"/>
        <v>Q1</v>
      </c>
      <c r="G680" s="4">
        <f t="shared" si="65"/>
        <v>11</v>
      </c>
    </row>
    <row r="681" spans="1:7">
      <c r="A681" s="26">
        <v>44958</v>
      </c>
      <c r="B681" s="4">
        <f t="shared" si="60"/>
        <v>2023</v>
      </c>
      <c r="C681" s="7" t="str">
        <f t="shared" si="61"/>
        <v>February</v>
      </c>
      <c r="D681" s="4">
        <f t="shared" si="62"/>
        <v>2</v>
      </c>
      <c r="E681" s="7" t="str">
        <f t="shared" si="63"/>
        <v>FY 2022-23</v>
      </c>
      <c r="F681" s="7" t="str">
        <f t="shared" si="64"/>
        <v>Q1</v>
      </c>
      <c r="G681" s="4">
        <f t="shared" si="65"/>
        <v>11</v>
      </c>
    </row>
    <row r="682" spans="1:7">
      <c r="A682" s="25">
        <v>44958</v>
      </c>
      <c r="B682" s="4">
        <f t="shared" si="60"/>
        <v>2023</v>
      </c>
      <c r="C682" s="7" t="str">
        <f t="shared" si="61"/>
        <v>February</v>
      </c>
      <c r="D682" s="4">
        <f t="shared" si="62"/>
        <v>2</v>
      </c>
      <c r="E682" s="7" t="str">
        <f t="shared" si="63"/>
        <v>FY 2022-23</v>
      </c>
      <c r="F682" s="7" t="str">
        <f t="shared" si="64"/>
        <v>Q1</v>
      </c>
      <c r="G682" s="4">
        <f t="shared" si="65"/>
        <v>11</v>
      </c>
    </row>
    <row r="683" spans="1:7">
      <c r="A683" s="26">
        <v>44958</v>
      </c>
      <c r="B683" s="4">
        <f t="shared" si="60"/>
        <v>2023</v>
      </c>
      <c r="C683" s="7" t="str">
        <f t="shared" si="61"/>
        <v>February</v>
      </c>
      <c r="D683" s="4">
        <f t="shared" si="62"/>
        <v>2</v>
      </c>
      <c r="E683" s="7" t="str">
        <f t="shared" si="63"/>
        <v>FY 2022-23</v>
      </c>
      <c r="F683" s="7" t="str">
        <f t="shared" si="64"/>
        <v>Q1</v>
      </c>
      <c r="G683" s="4">
        <f t="shared" si="65"/>
        <v>11</v>
      </c>
    </row>
    <row r="684" spans="1:7">
      <c r="A684" s="25">
        <v>44958</v>
      </c>
      <c r="B684" s="4">
        <f t="shared" si="60"/>
        <v>2023</v>
      </c>
      <c r="C684" s="7" t="str">
        <f t="shared" si="61"/>
        <v>February</v>
      </c>
      <c r="D684" s="4">
        <f t="shared" si="62"/>
        <v>2</v>
      </c>
      <c r="E684" s="7" t="str">
        <f t="shared" si="63"/>
        <v>FY 2022-23</v>
      </c>
      <c r="F684" s="7" t="str">
        <f t="shared" si="64"/>
        <v>Q1</v>
      </c>
      <c r="G684" s="4">
        <f t="shared" si="65"/>
        <v>11</v>
      </c>
    </row>
    <row r="685" spans="1:7">
      <c r="A685" s="26">
        <v>44958</v>
      </c>
      <c r="B685" s="4">
        <f t="shared" si="60"/>
        <v>2023</v>
      </c>
      <c r="C685" s="7" t="str">
        <f t="shared" si="61"/>
        <v>February</v>
      </c>
      <c r="D685" s="4">
        <f t="shared" si="62"/>
        <v>2</v>
      </c>
      <c r="E685" s="7" t="str">
        <f t="shared" si="63"/>
        <v>FY 2022-23</v>
      </c>
      <c r="F685" s="7" t="str">
        <f t="shared" si="64"/>
        <v>Q1</v>
      </c>
      <c r="G685" s="4">
        <f t="shared" si="65"/>
        <v>11</v>
      </c>
    </row>
    <row r="686" spans="1:7">
      <c r="A686" s="25">
        <v>44958</v>
      </c>
      <c r="B686" s="4">
        <f t="shared" si="60"/>
        <v>2023</v>
      </c>
      <c r="C686" s="7" t="str">
        <f t="shared" si="61"/>
        <v>February</v>
      </c>
      <c r="D686" s="4">
        <f t="shared" si="62"/>
        <v>2</v>
      </c>
      <c r="E686" s="7" t="str">
        <f t="shared" si="63"/>
        <v>FY 2022-23</v>
      </c>
      <c r="F686" s="7" t="str">
        <f t="shared" si="64"/>
        <v>Q1</v>
      </c>
      <c r="G686" s="4">
        <f t="shared" si="65"/>
        <v>11</v>
      </c>
    </row>
    <row r="687" spans="1:7">
      <c r="A687" s="26">
        <v>44958</v>
      </c>
      <c r="B687" s="4">
        <f t="shared" si="60"/>
        <v>2023</v>
      </c>
      <c r="C687" s="7" t="str">
        <f t="shared" si="61"/>
        <v>February</v>
      </c>
      <c r="D687" s="4">
        <f t="shared" si="62"/>
        <v>2</v>
      </c>
      <c r="E687" s="7" t="str">
        <f t="shared" si="63"/>
        <v>FY 2022-23</v>
      </c>
      <c r="F687" s="7" t="str">
        <f t="shared" si="64"/>
        <v>Q1</v>
      </c>
      <c r="G687" s="4">
        <f t="shared" si="65"/>
        <v>11</v>
      </c>
    </row>
    <row r="688" spans="1:7">
      <c r="A688" s="25">
        <v>44958</v>
      </c>
      <c r="B688" s="4">
        <f t="shared" si="60"/>
        <v>2023</v>
      </c>
      <c r="C688" s="7" t="str">
        <f t="shared" si="61"/>
        <v>February</v>
      </c>
      <c r="D688" s="4">
        <f t="shared" si="62"/>
        <v>2</v>
      </c>
      <c r="E688" s="7" t="str">
        <f t="shared" si="63"/>
        <v>FY 2022-23</v>
      </c>
      <c r="F688" s="7" t="str">
        <f t="shared" si="64"/>
        <v>Q1</v>
      </c>
      <c r="G688" s="4">
        <f t="shared" si="65"/>
        <v>11</v>
      </c>
    </row>
    <row r="689" spans="1:7">
      <c r="A689" s="26">
        <v>44958</v>
      </c>
      <c r="B689" s="4">
        <f t="shared" si="60"/>
        <v>2023</v>
      </c>
      <c r="C689" s="7" t="str">
        <f t="shared" si="61"/>
        <v>February</v>
      </c>
      <c r="D689" s="4">
        <f t="shared" si="62"/>
        <v>2</v>
      </c>
      <c r="E689" s="7" t="str">
        <f t="shared" si="63"/>
        <v>FY 2022-23</v>
      </c>
      <c r="F689" s="7" t="str">
        <f t="shared" si="64"/>
        <v>Q1</v>
      </c>
      <c r="G689" s="4">
        <f t="shared" si="65"/>
        <v>11</v>
      </c>
    </row>
    <row r="690" spans="1:7">
      <c r="A690" s="25">
        <v>44958</v>
      </c>
      <c r="B690" s="4">
        <f t="shared" si="60"/>
        <v>2023</v>
      </c>
      <c r="C690" s="7" t="str">
        <f t="shared" si="61"/>
        <v>February</v>
      </c>
      <c r="D690" s="4">
        <f t="shared" si="62"/>
        <v>2</v>
      </c>
      <c r="E690" s="7" t="str">
        <f t="shared" si="63"/>
        <v>FY 2022-23</v>
      </c>
      <c r="F690" s="7" t="str">
        <f t="shared" si="64"/>
        <v>Q1</v>
      </c>
      <c r="G690" s="4">
        <f t="shared" si="65"/>
        <v>11</v>
      </c>
    </row>
    <row r="691" spans="1:7">
      <c r="A691" s="26">
        <v>44958</v>
      </c>
      <c r="B691" s="4">
        <f t="shared" si="60"/>
        <v>2023</v>
      </c>
      <c r="C691" s="7" t="str">
        <f t="shared" si="61"/>
        <v>February</v>
      </c>
      <c r="D691" s="4">
        <f t="shared" si="62"/>
        <v>2</v>
      </c>
      <c r="E691" s="7" t="str">
        <f t="shared" si="63"/>
        <v>FY 2022-23</v>
      </c>
      <c r="F691" s="7" t="str">
        <f t="shared" si="64"/>
        <v>Q1</v>
      </c>
      <c r="G691" s="4">
        <f t="shared" si="65"/>
        <v>11</v>
      </c>
    </row>
    <row r="692" spans="1:7">
      <c r="A692" s="25">
        <v>44958</v>
      </c>
      <c r="B692" s="4">
        <f t="shared" si="60"/>
        <v>2023</v>
      </c>
      <c r="C692" s="7" t="str">
        <f t="shared" si="61"/>
        <v>February</v>
      </c>
      <c r="D692" s="4">
        <f t="shared" si="62"/>
        <v>2</v>
      </c>
      <c r="E692" s="7" t="str">
        <f t="shared" si="63"/>
        <v>FY 2022-23</v>
      </c>
      <c r="F692" s="7" t="str">
        <f t="shared" si="64"/>
        <v>Q1</v>
      </c>
      <c r="G692" s="4">
        <f t="shared" si="65"/>
        <v>11</v>
      </c>
    </row>
    <row r="693" spans="1:7">
      <c r="A693" s="26">
        <v>44958</v>
      </c>
      <c r="B693" s="4">
        <f t="shared" si="60"/>
        <v>2023</v>
      </c>
      <c r="C693" s="7" t="str">
        <f t="shared" si="61"/>
        <v>February</v>
      </c>
      <c r="D693" s="4">
        <f t="shared" si="62"/>
        <v>2</v>
      </c>
      <c r="E693" s="7" t="str">
        <f t="shared" si="63"/>
        <v>FY 2022-23</v>
      </c>
      <c r="F693" s="7" t="str">
        <f t="shared" si="64"/>
        <v>Q1</v>
      </c>
      <c r="G693" s="4">
        <f t="shared" si="65"/>
        <v>11</v>
      </c>
    </row>
    <row r="694" spans="1:7">
      <c r="A694" s="25">
        <v>44958</v>
      </c>
      <c r="B694" s="4">
        <f t="shared" si="60"/>
        <v>2023</v>
      </c>
      <c r="C694" s="7" t="str">
        <f t="shared" si="61"/>
        <v>February</v>
      </c>
      <c r="D694" s="4">
        <f t="shared" si="62"/>
        <v>2</v>
      </c>
      <c r="E694" s="7" t="str">
        <f t="shared" si="63"/>
        <v>FY 2022-23</v>
      </c>
      <c r="F694" s="7" t="str">
        <f t="shared" si="64"/>
        <v>Q1</v>
      </c>
      <c r="G694" s="4">
        <f t="shared" si="65"/>
        <v>11</v>
      </c>
    </row>
    <row r="695" spans="1:7">
      <c r="A695" s="26">
        <v>44958</v>
      </c>
      <c r="B695" s="4">
        <f t="shared" si="60"/>
        <v>2023</v>
      </c>
      <c r="C695" s="7" t="str">
        <f t="shared" si="61"/>
        <v>February</v>
      </c>
      <c r="D695" s="4">
        <f t="shared" si="62"/>
        <v>2</v>
      </c>
      <c r="E695" s="7" t="str">
        <f t="shared" si="63"/>
        <v>FY 2022-23</v>
      </c>
      <c r="F695" s="7" t="str">
        <f t="shared" si="64"/>
        <v>Q1</v>
      </c>
      <c r="G695" s="4">
        <f t="shared" si="65"/>
        <v>11</v>
      </c>
    </row>
    <row r="696" spans="1:7">
      <c r="A696" s="25">
        <v>44958</v>
      </c>
      <c r="B696" s="4">
        <f t="shared" si="60"/>
        <v>2023</v>
      </c>
      <c r="C696" s="7" t="str">
        <f t="shared" si="61"/>
        <v>February</v>
      </c>
      <c r="D696" s="4">
        <f t="shared" si="62"/>
        <v>2</v>
      </c>
      <c r="E696" s="7" t="str">
        <f t="shared" si="63"/>
        <v>FY 2022-23</v>
      </c>
      <c r="F696" s="7" t="str">
        <f t="shared" si="64"/>
        <v>Q1</v>
      </c>
      <c r="G696" s="4">
        <f t="shared" si="65"/>
        <v>11</v>
      </c>
    </row>
    <row r="697" spans="1:7">
      <c r="A697" s="26">
        <v>44958</v>
      </c>
      <c r="B697" s="4">
        <f t="shared" si="60"/>
        <v>2023</v>
      </c>
      <c r="C697" s="7" t="str">
        <f t="shared" si="61"/>
        <v>February</v>
      </c>
      <c r="D697" s="4">
        <f t="shared" si="62"/>
        <v>2</v>
      </c>
      <c r="E697" s="7" t="str">
        <f t="shared" si="63"/>
        <v>FY 2022-23</v>
      </c>
      <c r="F697" s="7" t="str">
        <f t="shared" si="64"/>
        <v>Q1</v>
      </c>
      <c r="G697" s="4">
        <f t="shared" si="65"/>
        <v>11</v>
      </c>
    </row>
    <row r="698" spans="1:7">
      <c r="A698" s="25">
        <v>44958</v>
      </c>
      <c r="B698" s="4">
        <f t="shared" si="60"/>
        <v>2023</v>
      </c>
      <c r="C698" s="7" t="str">
        <f t="shared" si="61"/>
        <v>February</v>
      </c>
      <c r="D698" s="4">
        <f t="shared" si="62"/>
        <v>2</v>
      </c>
      <c r="E698" s="7" t="str">
        <f t="shared" si="63"/>
        <v>FY 2022-23</v>
      </c>
      <c r="F698" s="7" t="str">
        <f t="shared" si="64"/>
        <v>Q1</v>
      </c>
      <c r="G698" s="4">
        <f t="shared" si="65"/>
        <v>11</v>
      </c>
    </row>
    <row r="699" spans="1:7">
      <c r="A699" s="26">
        <v>44958</v>
      </c>
      <c r="B699" s="4">
        <f t="shared" si="60"/>
        <v>2023</v>
      </c>
      <c r="C699" s="7" t="str">
        <f t="shared" si="61"/>
        <v>February</v>
      </c>
      <c r="D699" s="4">
        <f t="shared" si="62"/>
        <v>2</v>
      </c>
      <c r="E699" s="7" t="str">
        <f t="shared" si="63"/>
        <v>FY 2022-23</v>
      </c>
      <c r="F699" s="7" t="str">
        <f t="shared" si="64"/>
        <v>Q1</v>
      </c>
      <c r="G699" s="4">
        <f t="shared" si="65"/>
        <v>11</v>
      </c>
    </row>
    <row r="700" spans="1:7">
      <c r="A700" s="25">
        <v>44958</v>
      </c>
      <c r="B700" s="4">
        <f t="shared" si="60"/>
        <v>2023</v>
      </c>
      <c r="C700" s="7" t="str">
        <f t="shared" si="61"/>
        <v>February</v>
      </c>
      <c r="D700" s="4">
        <f t="shared" si="62"/>
        <v>2</v>
      </c>
      <c r="E700" s="7" t="str">
        <f t="shared" si="63"/>
        <v>FY 2022-23</v>
      </c>
      <c r="F700" s="7" t="str">
        <f t="shared" si="64"/>
        <v>Q1</v>
      </c>
      <c r="G700" s="4">
        <f t="shared" si="65"/>
        <v>11</v>
      </c>
    </row>
    <row r="701" spans="1:7">
      <c r="A701" s="26">
        <v>44958</v>
      </c>
      <c r="B701" s="4">
        <f t="shared" si="60"/>
        <v>2023</v>
      </c>
      <c r="C701" s="7" t="str">
        <f t="shared" si="61"/>
        <v>February</v>
      </c>
      <c r="D701" s="4">
        <f t="shared" si="62"/>
        <v>2</v>
      </c>
      <c r="E701" s="7" t="str">
        <f t="shared" si="63"/>
        <v>FY 2022-23</v>
      </c>
      <c r="F701" s="7" t="str">
        <f t="shared" si="64"/>
        <v>Q1</v>
      </c>
      <c r="G701" s="4">
        <f t="shared" si="65"/>
        <v>11</v>
      </c>
    </row>
    <row r="702" spans="1:7">
      <c r="A702" s="25">
        <v>44958</v>
      </c>
      <c r="B702" s="4">
        <f t="shared" si="60"/>
        <v>2023</v>
      </c>
      <c r="C702" s="7" t="str">
        <f t="shared" si="61"/>
        <v>February</v>
      </c>
      <c r="D702" s="4">
        <f t="shared" si="62"/>
        <v>2</v>
      </c>
      <c r="E702" s="7" t="str">
        <f t="shared" si="63"/>
        <v>FY 2022-23</v>
      </c>
      <c r="F702" s="7" t="str">
        <f t="shared" si="64"/>
        <v>Q1</v>
      </c>
      <c r="G702" s="4">
        <f t="shared" si="65"/>
        <v>11</v>
      </c>
    </row>
    <row r="703" spans="1:7">
      <c r="A703" s="26">
        <v>44958</v>
      </c>
      <c r="B703" s="4">
        <f t="shared" si="60"/>
        <v>2023</v>
      </c>
      <c r="C703" s="7" t="str">
        <f t="shared" si="61"/>
        <v>February</v>
      </c>
      <c r="D703" s="4">
        <f t="shared" si="62"/>
        <v>2</v>
      </c>
      <c r="E703" s="7" t="str">
        <f t="shared" si="63"/>
        <v>FY 2022-23</v>
      </c>
      <c r="F703" s="7" t="str">
        <f t="shared" si="64"/>
        <v>Q1</v>
      </c>
      <c r="G703" s="4">
        <f t="shared" si="65"/>
        <v>11</v>
      </c>
    </row>
    <row r="704" spans="1:7">
      <c r="A704" s="25">
        <v>44958</v>
      </c>
      <c r="B704" s="4">
        <f t="shared" si="60"/>
        <v>2023</v>
      </c>
      <c r="C704" s="7" t="str">
        <f t="shared" si="61"/>
        <v>February</v>
      </c>
      <c r="D704" s="4">
        <f t="shared" si="62"/>
        <v>2</v>
      </c>
      <c r="E704" s="7" t="str">
        <f t="shared" si="63"/>
        <v>FY 2022-23</v>
      </c>
      <c r="F704" s="7" t="str">
        <f t="shared" si="64"/>
        <v>Q1</v>
      </c>
      <c r="G704" s="4">
        <f t="shared" si="65"/>
        <v>11</v>
      </c>
    </row>
    <row r="705" spans="1:7">
      <c r="A705" s="26">
        <v>44958</v>
      </c>
      <c r="B705" s="4">
        <f t="shared" si="60"/>
        <v>2023</v>
      </c>
      <c r="C705" s="7" t="str">
        <f t="shared" si="61"/>
        <v>February</v>
      </c>
      <c r="D705" s="4">
        <f t="shared" si="62"/>
        <v>2</v>
      </c>
      <c r="E705" s="7" t="str">
        <f t="shared" si="63"/>
        <v>FY 2022-23</v>
      </c>
      <c r="F705" s="7" t="str">
        <f t="shared" si="64"/>
        <v>Q1</v>
      </c>
      <c r="G705" s="4">
        <f t="shared" si="65"/>
        <v>11</v>
      </c>
    </row>
    <row r="706" spans="1:7">
      <c r="A706" s="25">
        <v>44958</v>
      </c>
      <c r="B706" s="4">
        <f t="shared" si="60"/>
        <v>2023</v>
      </c>
      <c r="C706" s="7" t="str">
        <f t="shared" si="61"/>
        <v>February</v>
      </c>
      <c r="D706" s="4">
        <f t="shared" si="62"/>
        <v>2</v>
      </c>
      <c r="E706" s="7" t="str">
        <f t="shared" si="63"/>
        <v>FY 2022-23</v>
      </c>
      <c r="F706" s="7" t="str">
        <f t="shared" si="64"/>
        <v>Q1</v>
      </c>
      <c r="G706" s="4">
        <f t="shared" si="65"/>
        <v>11</v>
      </c>
    </row>
    <row r="707" spans="1:7">
      <c r="A707" s="26">
        <v>44958</v>
      </c>
      <c r="B707" s="4">
        <f t="shared" ref="B707:B770" si="66">YEAR(A707)</f>
        <v>2023</v>
      </c>
      <c r="C707" s="7" t="str">
        <f t="shared" ref="C707:C770" si="67">TEXT(A707,"mmmm")</f>
        <v>February</v>
      </c>
      <c r="D707" s="4">
        <f t="shared" ref="D707:D770" si="68">MONTH(A707)</f>
        <v>2</v>
      </c>
      <c r="E707" s="7" t="str">
        <f t="shared" ref="E707:E770" si="69">IF(MONTH(A707)&gt;3, "FY " &amp; YEAR(A707) &amp; "-" &amp; RIGHT(YEAR(A707)+1, 2), "FY " &amp; YEAR(A707)-1 &amp; "-" &amp; RIGHT(YEAR(A707), 2))</f>
        <v>FY 2022-23</v>
      </c>
      <c r="F707" s="7" t="str">
        <f t="shared" ref="F707:F770" si="70">"Q" &amp; ROUNDUP(MONTH(A707)/3,0)</f>
        <v>Q1</v>
      </c>
      <c r="G707" s="4">
        <f t="shared" ref="G707:G770" si="71">IF(MONTH(A707)&gt;=4, MONTH(A707)-3, MONTH(A707)+9)</f>
        <v>11</v>
      </c>
    </row>
    <row r="708" spans="1:7">
      <c r="A708" s="25">
        <v>44958</v>
      </c>
      <c r="B708" s="4">
        <f t="shared" si="66"/>
        <v>2023</v>
      </c>
      <c r="C708" s="7" t="str">
        <f t="shared" si="67"/>
        <v>February</v>
      </c>
      <c r="D708" s="4">
        <f t="shared" si="68"/>
        <v>2</v>
      </c>
      <c r="E708" s="7" t="str">
        <f t="shared" si="69"/>
        <v>FY 2022-23</v>
      </c>
      <c r="F708" s="7" t="str">
        <f t="shared" si="70"/>
        <v>Q1</v>
      </c>
      <c r="G708" s="4">
        <f t="shared" si="71"/>
        <v>11</v>
      </c>
    </row>
    <row r="709" spans="1:7">
      <c r="A709" s="26">
        <v>44958</v>
      </c>
      <c r="B709" s="4">
        <f t="shared" si="66"/>
        <v>2023</v>
      </c>
      <c r="C709" s="7" t="str">
        <f t="shared" si="67"/>
        <v>February</v>
      </c>
      <c r="D709" s="4">
        <f t="shared" si="68"/>
        <v>2</v>
      </c>
      <c r="E709" s="7" t="str">
        <f t="shared" si="69"/>
        <v>FY 2022-23</v>
      </c>
      <c r="F709" s="7" t="str">
        <f t="shared" si="70"/>
        <v>Q1</v>
      </c>
      <c r="G709" s="4">
        <f t="shared" si="71"/>
        <v>11</v>
      </c>
    </row>
    <row r="710" spans="1:7">
      <c r="A710" s="25">
        <v>44958</v>
      </c>
      <c r="B710" s="4">
        <f t="shared" si="66"/>
        <v>2023</v>
      </c>
      <c r="C710" s="7" t="str">
        <f t="shared" si="67"/>
        <v>February</v>
      </c>
      <c r="D710" s="4">
        <f t="shared" si="68"/>
        <v>2</v>
      </c>
      <c r="E710" s="7" t="str">
        <f t="shared" si="69"/>
        <v>FY 2022-23</v>
      </c>
      <c r="F710" s="7" t="str">
        <f t="shared" si="70"/>
        <v>Q1</v>
      </c>
      <c r="G710" s="4">
        <f t="shared" si="71"/>
        <v>11</v>
      </c>
    </row>
    <row r="711" spans="1:7">
      <c r="A711" s="26">
        <v>44958</v>
      </c>
      <c r="B711" s="4">
        <f t="shared" si="66"/>
        <v>2023</v>
      </c>
      <c r="C711" s="7" t="str">
        <f t="shared" si="67"/>
        <v>February</v>
      </c>
      <c r="D711" s="4">
        <f t="shared" si="68"/>
        <v>2</v>
      </c>
      <c r="E711" s="7" t="str">
        <f t="shared" si="69"/>
        <v>FY 2022-23</v>
      </c>
      <c r="F711" s="7" t="str">
        <f t="shared" si="70"/>
        <v>Q1</v>
      </c>
      <c r="G711" s="4">
        <f t="shared" si="71"/>
        <v>11</v>
      </c>
    </row>
    <row r="712" spans="1:7">
      <c r="A712" s="25">
        <v>44986</v>
      </c>
      <c r="B712" s="4">
        <f t="shared" si="66"/>
        <v>2023</v>
      </c>
      <c r="C712" s="7" t="str">
        <f t="shared" si="67"/>
        <v>March</v>
      </c>
      <c r="D712" s="4">
        <f t="shared" si="68"/>
        <v>3</v>
      </c>
      <c r="E712" s="7" t="str">
        <f t="shared" si="69"/>
        <v>FY 2022-23</v>
      </c>
      <c r="F712" s="7" t="str">
        <f t="shared" si="70"/>
        <v>Q1</v>
      </c>
      <c r="G712" s="4">
        <f t="shared" si="71"/>
        <v>12</v>
      </c>
    </row>
    <row r="713" spans="1:7">
      <c r="A713" s="26">
        <v>44986</v>
      </c>
      <c r="B713" s="4">
        <f t="shared" si="66"/>
        <v>2023</v>
      </c>
      <c r="C713" s="7" t="str">
        <f t="shared" si="67"/>
        <v>March</v>
      </c>
      <c r="D713" s="4">
        <f t="shared" si="68"/>
        <v>3</v>
      </c>
      <c r="E713" s="7" t="str">
        <f t="shared" si="69"/>
        <v>FY 2022-23</v>
      </c>
      <c r="F713" s="7" t="str">
        <f t="shared" si="70"/>
        <v>Q1</v>
      </c>
      <c r="G713" s="4">
        <f t="shared" si="71"/>
        <v>12</v>
      </c>
    </row>
    <row r="714" spans="1:7">
      <c r="A714" s="25">
        <v>44986</v>
      </c>
      <c r="B714" s="4">
        <f t="shared" si="66"/>
        <v>2023</v>
      </c>
      <c r="C714" s="7" t="str">
        <f t="shared" si="67"/>
        <v>March</v>
      </c>
      <c r="D714" s="4">
        <f t="shared" si="68"/>
        <v>3</v>
      </c>
      <c r="E714" s="7" t="str">
        <f t="shared" si="69"/>
        <v>FY 2022-23</v>
      </c>
      <c r="F714" s="7" t="str">
        <f t="shared" si="70"/>
        <v>Q1</v>
      </c>
      <c r="G714" s="4">
        <f t="shared" si="71"/>
        <v>12</v>
      </c>
    </row>
    <row r="715" spans="1:7">
      <c r="A715" s="26">
        <v>44986</v>
      </c>
      <c r="B715" s="4">
        <f t="shared" si="66"/>
        <v>2023</v>
      </c>
      <c r="C715" s="7" t="str">
        <f t="shared" si="67"/>
        <v>March</v>
      </c>
      <c r="D715" s="4">
        <f t="shared" si="68"/>
        <v>3</v>
      </c>
      <c r="E715" s="7" t="str">
        <f t="shared" si="69"/>
        <v>FY 2022-23</v>
      </c>
      <c r="F715" s="7" t="str">
        <f t="shared" si="70"/>
        <v>Q1</v>
      </c>
      <c r="G715" s="4">
        <f t="shared" si="71"/>
        <v>12</v>
      </c>
    </row>
    <row r="716" spans="1:7">
      <c r="A716" s="25">
        <v>44986</v>
      </c>
      <c r="B716" s="4">
        <f t="shared" si="66"/>
        <v>2023</v>
      </c>
      <c r="C716" s="7" t="str">
        <f t="shared" si="67"/>
        <v>March</v>
      </c>
      <c r="D716" s="4">
        <f t="shared" si="68"/>
        <v>3</v>
      </c>
      <c r="E716" s="7" t="str">
        <f t="shared" si="69"/>
        <v>FY 2022-23</v>
      </c>
      <c r="F716" s="7" t="str">
        <f t="shared" si="70"/>
        <v>Q1</v>
      </c>
      <c r="G716" s="4">
        <f t="shared" si="71"/>
        <v>12</v>
      </c>
    </row>
    <row r="717" spans="1:7">
      <c r="A717" s="26">
        <v>44986</v>
      </c>
      <c r="B717" s="4">
        <f t="shared" si="66"/>
        <v>2023</v>
      </c>
      <c r="C717" s="7" t="str">
        <f t="shared" si="67"/>
        <v>March</v>
      </c>
      <c r="D717" s="4">
        <f t="shared" si="68"/>
        <v>3</v>
      </c>
      <c r="E717" s="7" t="str">
        <f t="shared" si="69"/>
        <v>FY 2022-23</v>
      </c>
      <c r="F717" s="7" t="str">
        <f t="shared" si="70"/>
        <v>Q1</v>
      </c>
      <c r="G717" s="4">
        <f t="shared" si="71"/>
        <v>12</v>
      </c>
    </row>
    <row r="718" spans="1:7">
      <c r="A718" s="25">
        <v>44986</v>
      </c>
      <c r="B718" s="4">
        <f t="shared" si="66"/>
        <v>2023</v>
      </c>
      <c r="C718" s="7" t="str">
        <f t="shared" si="67"/>
        <v>March</v>
      </c>
      <c r="D718" s="4">
        <f t="shared" si="68"/>
        <v>3</v>
      </c>
      <c r="E718" s="7" t="str">
        <f t="shared" si="69"/>
        <v>FY 2022-23</v>
      </c>
      <c r="F718" s="7" t="str">
        <f t="shared" si="70"/>
        <v>Q1</v>
      </c>
      <c r="G718" s="4">
        <f t="shared" si="71"/>
        <v>12</v>
      </c>
    </row>
    <row r="719" spans="1:7">
      <c r="A719" s="26">
        <v>44986</v>
      </c>
      <c r="B719" s="4">
        <f t="shared" si="66"/>
        <v>2023</v>
      </c>
      <c r="C719" s="7" t="str">
        <f t="shared" si="67"/>
        <v>March</v>
      </c>
      <c r="D719" s="4">
        <f t="shared" si="68"/>
        <v>3</v>
      </c>
      <c r="E719" s="7" t="str">
        <f t="shared" si="69"/>
        <v>FY 2022-23</v>
      </c>
      <c r="F719" s="7" t="str">
        <f t="shared" si="70"/>
        <v>Q1</v>
      </c>
      <c r="G719" s="4">
        <f t="shared" si="71"/>
        <v>12</v>
      </c>
    </row>
    <row r="720" spans="1:7">
      <c r="A720" s="25">
        <v>44986</v>
      </c>
      <c r="B720" s="4">
        <f t="shared" si="66"/>
        <v>2023</v>
      </c>
      <c r="C720" s="7" t="str">
        <f t="shared" si="67"/>
        <v>March</v>
      </c>
      <c r="D720" s="4">
        <f t="shared" si="68"/>
        <v>3</v>
      </c>
      <c r="E720" s="7" t="str">
        <f t="shared" si="69"/>
        <v>FY 2022-23</v>
      </c>
      <c r="F720" s="7" t="str">
        <f t="shared" si="70"/>
        <v>Q1</v>
      </c>
      <c r="G720" s="4">
        <f t="shared" si="71"/>
        <v>12</v>
      </c>
    </row>
    <row r="721" spans="1:7">
      <c r="A721" s="26">
        <v>44986</v>
      </c>
      <c r="B721" s="4">
        <f t="shared" si="66"/>
        <v>2023</v>
      </c>
      <c r="C721" s="7" t="str">
        <f t="shared" si="67"/>
        <v>March</v>
      </c>
      <c r="D721" s="4">
        <f t="shared" si="68"/>
        <v>3</v>
      </c>
      <c r="E721" s="7" t="str">
        <f t="shared" si="69"/>
        <v>FY 2022-23</v>
      </c>
      <c r="F721" s="7" t="str">
        <f t="shared" si="70"/>
        <v>Q1</v>
      </c>
      <c r="G721" s="4">
        <f t="shared" si="71"/>
        <v>12</v>
      </c>
    </row>
    <row r="722" spans="1:7">
      <c r="A722" s="25">
        <v>44986</v>
      </c>
      <c r="B722" s="4">
        <f t="shared" si="66"/>
        <v>2023</v>
      </c>
      <c r="C722" s="7" t="str">
        <f t="shared" si="67"/>
        <v>March</v>
      </c>
      <c r="D722" s="4">
        <f t="shared" si="68"/>
        <v>3</v>
      </c>
      <c r="E722" s="7" t="str">
        <f t="shared" si="69"/>
        <v>FY 2022-23</v>
      </c>
      <c r="F722" s="7" t="str">
        <f t="shared" si="70"/>
        <v>Q1</v>
      </c>
      <c r="G722" s="4">
        <f t="shared" si="71"/>
        <v>12</v>
      </c>
    </row>
    <row r="723" spans="1:7">
      <c r="A723" s="26">
        <v>44986</v>
      </c>
      <c r="B723" s="4">
        <f t="shared" si="66"/>
        <v>2023</v>
      </c>
      <c r="C723" s="7" t="str">
        <f t="shared" si="67"/>
        <v>March</v>
      </c>
      <c r="D723" s="4">
        <f t="shared" si="68"/>
        <v>3</v>
      </c>
      <c r="E723" s="7" t="str">
        <f t="shared" si="69"/>
        <v>FY 2022-23</v>
      </c>
      <c r="F723" s="7" t="str">
        <f t="shared" si="70"/>
        <v>Q1</v>
      </c>
      <c r="G723" s="4">
        <f t="shared" si="71"/>
        <v>12</v>
      </c>
    </row>
    <row r="724" spans="1:7">
      <c r="A724" s="25">
        <v>44986</v>
      </c>
      <c r="B724" s="4">
        <f t="shared" si="66"/>
        <v>2023</v>
      </c>
      <c r="C724" s="7" t="str">
        <f t="shared" si="67"/>
        <v>March</v>
      </c>
      <c r="D724" s="4">
        <f t="shared" si="68"/>
        <v>3</v>
      </c>
      <c r="E724" s="7" t="str">
        <f t="shared" si="69"/>
        <v>FY 2022-23</v>
      </c>
      <c r="F724" s="7" t="str">
        <f t="shared" si="70"/>
        <v>Q1</v>
      </c>
      <c r="G724" s="4">
        <f t="shared" si="71"/>
        <v>12</v>
      </c>
    </row>
    <row r="725" spans="1:7">
      <c r="A725" s="26">
        <v>44986</v>
      </c>
      <c r="B725" s="4">
        <f t="shared" si="66"/>
        <v>2023</v>
      </c>
      <c r="C725" s="7" t="str">
        <f t="shared" si="67"/>
        <v>March</v>
      </c>
      <c r="D725" s="4">
        <f t="shared" si="68"/>
        <v>3</v>
      </c>
      <c r="E725" s="7" t="str">
        <f t="shared" si="69"/>
        <v>FY 2022-23</v>
      </c>
      <c r="F725" s="7" t="str">
        <f t="shared" si="70"/>
        <v>Q1</v>
      </c>
      <c r="G725" s="4">
        <f t="shared" si="71"/>
        <v>12</v>
      </c>
    </row>
    <row r="726" spans="1:7">
      <c r="A726" s="25">
        <v>44986</v>
      </c>
      <c r="B726" s="4">
        <f t="shared" si="66"/>
        <v>2023</v>
      </c>
      <c r="C726" s="7" t="str">
        <f t="shared" si="67"/>
        <v>March</v>
      </c>
      <c r="D726" s="4">
        <f t="shared" si="68"/>
        <v>3</v>
      </c>
      <c r="E726" s="7" t="str">
        <f t="shared" si="69"/>
        <v>FY 2022-23</v>
      </c>
      <c r="F726" s="7" t="str">
        <f t="shared" si="70"/>
        <v>Q1</v>
      </c>
      <c r="G726" s="4">
        <f t="shared" si="71"/>
        <v>12</v>
      </c>
    </row>
    <row r="727" spans="1:7">
      <c r="A727" s="26">
        <v>44986</v>
      </c>
      <c r="B727" s="4">
        <f t="shared" si="66"/>
        <v>2023</v>
      </c>
      <c r="C727" s="7" t="str">
        <f t="shared" si="67"/>
        <v>March</v>
      </c>
      <c r="D727" s="4">
        <f t="shared" si="68"/>
        <v>3</v>
      </c>
      <c r="E727" s="7" t="str">
        <f t="shared" si="69"/>
        <v>FY 2022-23</v>
      </c>
      <c r="F727" s="7" t="str">
        <f t="shared" si="70"/>
        <v>Q1</v>
      </c>
      <c r="G727" s="4">
        <f t="shared" si="71"/>
        <v>12</v>
      </c>
    </row>
    <row r="728" spans="1:7">
      <c r="A728" s="25">
        <v>44986</v>
      </c>
      <c r="B728" s="4">
        <f t="shared" si="66"/>
        <v>2023</v>
      </c>
      <c r="C728" s="7" t="str">
        <f t="shared" si="67"/>
        <v>March</v>
      </c>
      <c r="D728" s="4">
        <f t="shared" si="68"/>
        <v>3</v>
      </c>
      <c r="E728" s="7" t="str">
        <f t="shared" si="69"/>
        <v>FY 2022-23</v>
      </c>
      <c r="F728" s="7" t="str">
        <f t="shared" si="70"/>
        <v>Q1</v>
      </c>
      <c r="G728" s="4">
        <f t="shared" si="71"/>
        <v>12</v>
      </c>
    </row>
    <row r="729" spans="1:7">
      <c r="A729" s="26">
        <v>44986</v>
      </c>
      <c r="B729" s="4">
        <f t="shared" si="66"/>
        <v>2023</v>
      </c>
      <c r="C729" s="7" t="str">
        <f t="shared" si="67"/>
        <v>March</v>
      </c>
      <c r="D729" s="4">
        <f t="shared" si="68"/>
        <v>3</v>
      </c>
      <c r="E729" s="7" t="str">
        <f t="shared" si="69"/>
        <v>FY 2022-23</v>
      </c>
      <c r="F729" s="7" t="str">
        <f t="shared" si="70"/>
        <v>Q1</v>
      </c>
      <c r="G729" s="4">
        <f t="shared" si="71"/>
        <v>12</v>
      </c>
    </row>
    <row r="730" spans="1:7">
      <c r="A730" s="25">
        <v>44986</v>
      </c>
      <c r="B730" s="4">
        <f t="shared" si="66"/>
        <v>2023</v>
      </c>
      <c r="C730" s="7" t="str">
        <f t="shared" si="67"/>
        <v>March</v>
      </c>
      <c r="D730" s="4">
        <f t="shared" si="68"/>
        <v>3</v>
      </c>
      <c r="E730" s="7" t="str">
        <f t="shared" si="69"/>
        <v>FY 2022-23</v>
      </c>
      <c r="F730" s="7" t="str">
        <f t="shared" si="70"/>
        <v>Q1</v>
      </c>
      <c r="G730" s="4">
        <f t="shared" si="71"/>
        <v>12</v>
      </c>
    </row>
    <row r="731" spans="1:7">
      <c r="A731" s="26">
        <v>44986</v>
      </c>
      <c r="B731" s="4">
        <f t="shared" si="66"/>
        <v>2023</v>
      </c>
      <c r="C731" s="7" t="str">
        <f t="shared" si="67"/>
        <v>March</v>
      </c>
      <c r="D731" s="4">
        <f t="shared" si="68"/>
        <v>3</v>
      </c>
      <c r="E731" s="7" t="str">
        <f t="shared" si="69"/>
        <v>FY 2022-23</v>
      </c>
      <c r="F731" s="7" t="str">
        <f t="shared" si="70"/>
        <v>Q1</v>
      </c>
      <c r="G731" s="4">
        <f t="shared" si="71"/>
        <v>12</v>
      </c>
    </row>
    <row r="732" spans="1:7">
      <c r="A732" s="25">
        <v>44986</v>
      </c>
      <c r="B732" s="4">
        <f t="shared" si="66"/>
        <v>2023</v>
      </c>
      <c r="C732" s="7" t="str">
        <f t="shared" si="67"/>
        <v>March</v>
      </c>
      <c r="D732" s="4">
        <f t="shared" si="68"/>
        <v>3</v>
      </c>
      <c r="E732" s="7" t="str">
        <f t="shared" si="69"/>
        <v>FY 2022-23</v>
      </c>
      <c r="F732" s="7" t="str">
        <f t="shared" si="70"/>
        <v>Q1</v>
      </c>
      <c r="G732" s="4">
        <f t="shared" si="71"/>
        <v>12</v>
      </c>
    </row>
    <row r="733" spans="1:7">
      <c r="A733" s="26">
        <v>44986</v>
      </c>
      <c r="B733" s="4">
        <f t="shared" si="66"/>
        <v>2023</v>
      </c>
      <c r="C733" s="7" t="str">
        <f t="shared" si="67"/>
        <v>March</v>
      </c>
      <c r="D733" s="4">
        <f t="shared" si="68"/>
        <v>3</v>
      </c>
      <c r="E733" s="7" t="str">
        <f t="shared" si="69"/>
        <v>FY 2022-23</v>
      </c>
      <c r="F733" s="7" t="str">
        <f t="shared" si="70"/>
        <v>Q1</v>
      </c>
      <c r="G733" s="4">
        <f t="shared" si="71"/>
        <v>12</v>
      </c>
    </row>
    <row r="734" spans="1:7">
      <c r="A734" s="25">
        <v>44986</v>
      </c>
      <c r="B734" s="4">
        <f t="shared" si="66"/>
        <v>2023</v>
      </c>
      <c r="C734" s="7" t="str">
        <f t="shared" si="67"/>
        <v>March</v>
      </c>
      <c r="D734" s="4">
        <f t="shared" si="68"/>
        <v>3</v>
      </c>
      <c r="E734" s="7" t="str">
        <f t="shared" si="69"/>
        <v>FY 2022-23</v>
      </c>
      <c r="F734" s="7" t="str">
        <f t="shared" si="70"/>
        <v>Q1</v>
      </c>
      <c r="G734" s="4">
        <f t="shared" si="71"/>
        <v>12</v>
      </c>
    </row>
    <row r="735" spans="1:7">
      <c r="A735" s="26">
        <v>44986</v>
      </c>
      <c r="B735" s="4">
        <f t="shared" si="66"/>
        <v>2023</v>
      </c>
      <c r="C735" s="7" t="str">
        <f t="shared" si="67"/>
        <v>March</v>
      </c>
      <c r="D735" s="4">
        <f t="shared" si="68"/>
        <v>3</v>
      </c>
      <c r="E735" s="7" t="str">
        <f t="shared" si="69"/>
        <v>FY 2022-23</v>
      </c>
      <c r="F735" s="7" t="str">
        <f t="shared" si="70"/>
        <v>Q1</v>
      </c>
      <c r="G735" s="4">
        <f t="shared" si="71"/>
        <v>12</v>
      </c>
    </row>
    <row r="736" spans="1:7">
      <c r="A736" s="25">
        <v>44986</v>
      </c>
      <c r="B736" s="4">
        <f t="shared" si="66"/>
        <v>2023</v>
      </c>
      <c r="C736" s="7" t="str">
        <f t="shared" si="67"/>
        <v>March</v>
      </c>
      <c r="D736" s="4">
        <f t="shared" si="68"/>
        <v>3</v>
      </c>
      <c r="E736" s="7" t="str">
        <f t="shared" si="69"/>
        <v>FY 2022-23</v>
      </c>
      <c r="F736" s="7" t="str">
        <f t="shared" si="70"/>
        <v>Q1</v>
      </c>
      <c r="G736" s="4">
        <f t="shared" si="71"/>
        <v>12</v>
      </c>
    </row>
    <row r="737" spans="1:7">
      <c r="A737" s="26">
        <v>44986</v>
      </c>
      <c r="B737" s="4">
        <f t="shared" si="66"/>
        <v>2023</v>
      </c>
      <c r="C737" s="7" t="str">
        <f t="shared" si="67"/>
        <v>March</v>
      </c>
      <c r="D737" s="4">
        <f t="shared" si="68"/>
        <v>3</v>
      </c>
      <c r="E737" s="7" t="str">
        <f t="shared" si="69"/>
        <v>FY 2022-23</v>
      </c>
      <c r="F737" s="7" t="str">
        <f t="shared" si="70"/>
        <v>Q1</v>
      </c>
      <c r="G737" s="4">
        <f t="shared" si="71"/>
        <v>12</v>
      </c>
    </row>
    <row r="738" spans="1:7">
      <c r="A738" s="25">
        <v>44986</v>
      </c>
      <c r="B738" s="4">
        <f t="shared" si="66"/>
        <v>2023</v>
      </c>
      <c r="C738" s="7" t="str">
        <f t="shared" si="67"/>
        <v>March</v>
      </c>
      <c r="D738" s="4">
        <f t="shared" si="68"/>
        <v>3</v>
      </c>
      <c r="E738" s="7" t="str">
        <f t="shared" si="69"/>
        <v>FY 2022-23</v>
      </c>
      <c r="F738" s="7" t="str">
        <f t="shared" si="70"/>
        <v>Q1</v>
      </c>
      <c r="G738" s="4">
        <f t="shared" si="71"/>
        <v>12</v>
      </c>
    </row>
    <row r="739" spans="1:7">
      <c r="A739" s="26">
        <v>44986</v>
      </c>
      <c r="B739" s="4">
        <f t="shared" si="66"/>
        <v>2023</v>
      </c>
      <c r="C739" s="7" t="str">
        <f t="shared" si="67"/>
        <v>March</v>
      </c>
      <c r="D739" s="4">
        <f t="shared" si="68"/>
        <v>3</v>
      </c>
      <c r="E739" s="7" t="str">
        <f t="shared" si="69"/>
        <v>FY 2022-23</v>
      </c>
      <c r="F739" s="7" t="str">
        <f t="shared" si="70"/>
        <v>Q1</v>
      </c>
      <c r="G739" s="4">
        <f t="shared" si="71"/>
        <v>12</v>
      </c>
    </row>
    <row r="740" spans="1:7">
      <c r="A740" s="25">
        <v>44986</v>
      </c>
      <c r="B740" s="4">
        <f t="shared" si="66"/>
        <v>2023</v>
      </c>
      <c r="C740" s="7" t="str">
        <f t="shared" si="67"/>
        <v>March</v>
      </c>
      <c r="D740" s="4">
        <f t="shared" si="68"/>
        <v>3</v>
      </c>
      <c r="E740" s="7" t="str">
        <f t="shared" si="69"/>
        <v>FY 2022-23</v>
      </c>
      <c r="F740" s="7" t="str">
        <f t="shared" si="70"/>
        <v>Q1</v>
      </c>
      <c r="G740" s="4">
        <f t="shared" si="71"/>
        <v>12</v>
      </c>
    </row>
    <row r="741" spans="1:7">
      <c r="A741" s="26">
        <v>44986</v>
      </c>
      <c r="B741" s="4">
        <f t="shared" si="66"/>
        <v>2023</v>
      </c>
      <c r="C741" s="7" t="str">
        <f t="shared" si="67"/>
        <v>March</v>
      </c>
      <c r="D741" s="4">
        <f t="shared" si="68"/>
        <v>3</v>
      </c>
      <c r="E741" s="7" t="str">
        <f t="shared" si="69"/>
        <v>FY 2022-23</v>
      </c>
      <c r="F741" s="7" t="str">
        <f t="shared" si="70"/>
        <v>Q1</v>
      </c>
      <c r="G741" s="4">
        <f t="shared" si="71"/>
        <v>12</v>
      </c>
    </row>
    <row r="742" spans="1:7">
      <c r="A742" s="25">
        <v>44986</v>
      </c>
      <c r="B742" s="4">
        <f t="shared" si="66"/>
        <v>2023</v>
      </c>
      <c r="C742" s="7" t="str">
        <f t="shared" si="67"/>
        <v>March</v>
      </c>
      <c r="D742" s="4">
        <f t="shared" si="68"/>
        <v>3</v>
      </c>
      <c r="E742" s="7" t="str">
        <f t="shared" si="69"/>
        <v>FY 2022-23</v>
      </c>
      <c r="F742" s="7" t="str">
        <f t="shared" si="70"/>
        <v>Q1</v>
      </c>
      <c r="G742" s="4">
        <f t="shared" si="71"/>
        <v>12</v>
      </c>
    </row>
    <row r="743" spans="1:7">
      <c r="A743" s="26">
        <v>44986</v>
      </c>
      <c r="B743" s="4">
        <f t="shared" si="66"/>
        <v>2023</v>
      </c>
      <c r="C743" s="7" t="str">
        <f t="shared" si="67"/>
        <v>March</v>
      </c>
      <c r="D743" s="4">
        <f t="shared" si="68"/>
        <v>3</v>
      </c>
      <c r="E743" s="7" t="str">
        <f t="shared" si="69"/>
        <v>FY 2022-23</v>
      </c>
      <c r="F743" s="7" t="str">
        <f t="shared" si="70"/>
        <v>Q1</v>
      </c>
      <c r="G743" s="4">
        <f t="shared" si="71"/>
        <v>12</v>
      </c>
    </row>
    <row r="744" spans="1:7">
      <c r="A744" s="25">
        <v>44986</v>
      </c>
      <c r="B744" s="4">
        <f t="shared" si="66"/>
        <v>2023</v>
      </c>
      <c r="C744" s="7" t="str">
        <f t="shared" si="67"/>
        <v>March</v>
      </c>
      <c r="D744" s="4">
        <f t="shared" si="68"/>
        <v>3</v>
      </c>
      <c r="E744" s="7" t="str">
        <f t="shared" si="69"/>
        <v>FY 2022-23</v>
      </c>
      <c r="F744" s="7" t="str">
        <f t="shared" si="70"/>
        <v>Q1</v>
      </c>
      <c r="G744" s="4">
        <f t="shared" si="71"/>
        <v>12</v>
      </c>
    </row>
    <row r="745" spans="1:7">
      <c r="A745" s="26">
        <v>44986</v>
      </c>
      <c r="B745" s="4">
        <f t="shared" si="66"/>
        <v>2023</v>
      </c>
      <c r="C745" s="7" t="str">
        <f t="shared" si="67"/>
        <v>March</v>
      </c>
      <c r="D745" s="4">
        <f t="shared" si="68"/>
        <v>3</v>
      </c>
      <c r="E745" s="7" t="str">
        <f t="shared" si="69"/>
        <v>FY 2022-23</v>
      </c>
      <c r="F745" s="7" t="str">
        <f t="shared" si="70"/>
        <v>Q1</v>
      </c>
      <c r="G745" s="4">
        <f t="shared" si="71"/>
        <v>12</v>
      </c>
    </row>
    <row r="746" spans="1:7">
      <c r="A746" s="25">
        <v>44986</v>
      </c>
      <c r="B746" s="4">
        <f t="shared" si="66"/>
        <v>2023</v>
      </c>
      <c r="C746" s="7" t="str">
        <f t="shared" si="67"/>
        <v>March</v>
      </c>
      <c r="D746" s="4">
        <f t="shared" si="68"/>
        <v>3</v>
      </c>
      <c r="E746" s="7" t="str">
        <f t="shared" si="69"/>
        <v>FY 2022-23</v>
      </c>
      <c r="F746" s="7" t="str">
        <f t="shared" si="70"/>
        <v>Q1</v>
      </c>
      <c r="G746" s="4">
        <f t="shared" si="71"/>
        <v>12</v>
      </c>
    </row>
    <row r="747" spans="1:7">
      <c r="A747" s="26">
        <v>44986</v>
      </c>
      <c r="B747" s="4">
        <f t="shared" si="66"/>
        <v>2023</v>
      </c>
      <c r="C747" s="7" t="str">
        <f t="shared" si="67"/>
        <v>March</v>
      </c>
      <c r="D747" s="4">
        <f t="shared" si="68"/>
        <v>3</v>
      </c>
      <c r="E747" s="7" t="str">
        <f t="shared" si="69"/>
        <v>FY 2022-23</v>
      </c>
      <c r="F747" s="7" t="str">
        <f t="shared" si="70"/>
        <v>Q1</v>
      </c>
      <c r="G747" s="4">
        <f t="shared" si="71"/>
        <v>12</v>
      </c>
    </row>
    <row r="748" spans="1:7">
      <c r="A748" s="25">
        <v>44986</v>
      </c>
      <c r="B748" s="4">
        <f t="shared" si="66"/>
        <v>2023</v>
      </c>
      <c r="C748" s="7" t="str">
        <f t="shared" si="67"/>
        <v>March</v>
      </c>
      <c r="D748" s="4">
        <f t="shared" si="68"/>
        <v>3</v>
      </c>
      <c r="E748" s="7" t="str">
        <f t="shared" si="69"/>
        <v>FY 2022-23</v>
      </c>
      <c r="F748" s="7" t="str">
        <f t="shared" si="70"/>
        <v>Q1</v>
      </c>
      <c r="G748" s="4">
        <f t="shared" si="71"/>
        <v>12</v>
      </c>
    </row>
    <row r="749" spans="1:7">
      <c r="A749" s="26">
        <v>44986</v>
      </c>
      <c r="B749" s="4">
        <f t="shared" si="66"/>
        <v>2023</v>
      </c>
      <c r="C749" s="7" t="str">
        <f t="shared" si="67"/>
        <v>March</v>
      </c>
      <c r="D749" s="4">
        <f t="shared" si="68"/>
        <v>3</v>
      </c>
      <c r="E749" s="7" t="str">
        <f t="shared" si="69"/>
        <v>FY 2022-23</v>
      </c>
      <c r="F749" s="7" t="str">
        <f t="shared" si="70"/>
        <v>Q1</v>
      </c>
      <c r="G749" s="4">
        <f t="shared" si="71"/>
        <v>12</v>
      </c>
    </row>
    <row r="750" spans="1:7">
      <c r="A750" s="25">
        <v>44986</v>
      </c>
      <c r="B750" s="4">
        <f t="shared" si="66"/>
        <v>2023</v>
      </c>
      <c r="C750" s="7" t="str">
        <f t="shared" si="67"/>
        <v>March</v>
      </c>
      <c r="D750" s="4">
        <f t="shared" si="68"/>
        <v>3</v>
      </c>
      <c r="E750" s="7" t="str">
        <f t="shared" si="69"/>
        <v>FY 2022-23</v>
      </c>
      <c r="F750" s="7" t="str">
        <f t="shared" si="70"/>
        <v>Q1</v>
      </c>
      <c r="G750" s="4">
        <f t="shared" si="71"/>
        <v>12</v>
      </c>
    </row>
    <row r="751" spans="1:7">
      <c r="A751" s="26">
        <v>44986</v>
      </c>
      <c r="B751" s="4">
        <f t="shared" si="66"/>
        <v>2023</v>
      </c>
      <c r="C751" s="7" t="str">
        <f t="shared" si="67"/>
        <v>March</v>
      </c>
      <c r="D751" s="4">
        <f t="shared" si="68"/>
        <v>3</v>
      </c>
      <c r="E751" s="7" t="str">
        <f t="shared" si="69"/>
        <v>FY 2022-23</v>
      </c>
      <c r="F751" s="7" t="str">
        <f t="shared" si="70"/>
        <v>Q1</v>
      </c>
      <c r="G751" s="4">
        <f t="shared" si="71"/>
        <v>12</v>
      </c>
    </row>
    <row r="752" spans="1:7">
      <c r="A752" s="25">
        <v>44986</v>
      </c>
      <c r="B752" s="4">
        <f t="shared" si="66"/>
        <v>2023</v>
      </c>
      <c r="C752" s="7" t="str">
        <f t="shared" si="67"/>
        <v>March</v>
      </c>
      <c r="D752" s="4">
        <f t="shared" si="68"/>
        <v>3</v>
      </c>
      <c r="E752" s="7" t="str">
        <f t="shared" si="69"/>
        <v>FY 2022-23</v>
      </c>
      <c r="F752" s="7" t="str">
        <f t="shared" si="70"/>
        <v>Q1</v>
      </c>
      <c r="G752" s="4">
        <f t="shared" si="71"/>
        <v>12</v>
      </c>
    </row>
    <row r="753" spans="1:7">
      <c r="A753" s="26">
        <v>44986</v>
      </c>
      <c r="B753" s="4">
        <f t="shared" si="66"/>
        <v>2023</v>
      </c>
      <c r="C753" s="7" t="str">
        <f t="shared" si="67"/>
        <v>March</v>
      </c>
      <c r="D753" s="4">
        <f t="shared" si="68"/>
        <v>3</v>
      </c>
      <c r="E753" s="7" t="str">
        <f t="shared" si="69"/>
        <v>FY 2022-23</v>
      </c>
      <c r="F753" s="7" t="str">
        <f t="shared" si="70"/>
        <v>Q1</v>
      </c>
      <c r="G753" s="4">
        <f t="shared" si="71"/>
        <v>12</v>
      </c>
    </row>
    <row r="754" spans="1:7">
      <c r="A754" s="25">
        <v>44986</v>
      </c>
      <c r="B754" s="4">
        <f t="shared" si="66"/>
        <v>2023</v>
      </c>
      <c r="C754" s="7" t="str">
        <f t="shared" si="67"/>
        <v>March</v>
      </c>
      <c r="D754" s="4">
        <f t="shared" si="68"/>
        <v>3</v>
      </c>
      <c r="E754" s="7" t="str">
        <f t="shared" si="69"/>
        <v>FY 2022-23</v>
      </c>
      <c r="F754" s="7" t="str">
        <f t="shared" si="70"/>
        <v>Q1</v>
      </c>
      <c r="G754" s="4">
        <f t="shared" si="71"/>
        <v>12</v>
      </c>
    </row>
    <row r="755" spans="1:7">
      <c r="A755" s="26">
        <v>44986</v>
      </c>
      <c r="B755" s="4">
        <f t="shared" si="66"/>
        <v>2023</v>
      </c>
      <c r="C755" s="7" t="str">
        <f t="shared" si="67"/>
        <v>March</v>
      </c>
      <c r="D755" s="4">
        <f t="shared" si="68"/>
        <v>3</v>
      </c>
      <c r="E755" s="7" t="str">
        <f t="shared" si="69"/>
        <v>FY 2022-23</v>
      </c>
      <c r="F755" s="7" t="str">
        <f t="shared" si="70"/>
        <v>Q1</v>
      </c>
      <c r="G755" s="4">
        <f t="shared" si="71"/>
        <v>12</v>
      </c>
    </row>
    <row r="756" spans="1:7">
      <c r="A756" s="25">
        <v>44986</v>
      </c>
      <c r="B756" s="4">
        <f t="shared" si="66"/>
        <v>2023</v>
      </c>
      <c r="C756" s="7" t="str">
        <f t="shared" si="67"/>
        <v>March</v>
      </c>
      <c r="D756" s="4">
        <f t="shared" si="68"/>
        <v>3</v>
      </c>
      <c r="E756" s="7" t="str">
        <f t="shared" si="69"/>
        <v>FY 2022-23</v>
      </c>
      <c r="F756" s="7" t="str">
        <f t="shared" si="70"/>
        <v>Q1</v>
      </c>
      <c r="G756" s="4">
        <f t="shared" si="71"/>
        <v>12</v>
      </c>
    </row>
    <row r="757" spans="1:7">
      <c r="A757" s="26">
        <v>44986</v>
      </c>
      <c r="B757" s="4">
        <f t="shared" si="66"/>
        <v>2023</v>
      </c>
      <c r="C757" s="7" t="str">
        <f t="shared" si="67"/>
        <v>March</v>
      </c>
      <c r="D757" s="4">
        <f t="shared" si="68"/>
        <v>3</v>
      </c>
      <c r="E757" s="7" t="str">
        <f t="shared" si="69"/>
        <v>FY 2022-23</v>
      </c>
      <c r="F757" s="7" t="str">
        <f t="shared" si="70"/>
        <v>Q1</v>
      </c>
      <c r="G757" s="4">
        <f t="shared" si="71"/>
        <v>12</v>
      </c>
    </row>
    <row r="758" spans="1:7">
      <c r="A758" s="25">
        <v>44986</v>
      </c>
      <c r="B758" s="4">
        <f t="shared" si="66"/>
        <v>2023</v>
      </c>
      <c r="C758" s="7" t="str">
        <f t="shared" si="67"/>
        <v>March</v>
      </c>
      <c r="D758" s="4">
        <f t="shared" si="68"/>
        <v>3</v>
      </c>
      <c r="E758" s="7" t="str">
        <f t="shared" si="69"/>
        <v>FY 2022-23</v>
      </c>
      <c r="F758" s="7" t="str">
        <f t="shared" si="70"/>
        <v>Q1</v>
      </c>
      <c r="G758" s="4">
        <f t="shared" si="71"/>
        <v>12</v>
      </c>
    </row>
    <row r="759" spans="1:7">
      <c r="A759" s="26">
        <v>44986</v>
      </c>
      <c r="B759" s="4">
        <f t="shared" si="66"/>
        <v>2023</v>
      </c>
      <c r="C759" s="7" t="str">
        <f t="shared" si="67"/>
        <v>March</v>
      </c>
      <c r="D759" s="4">
        <f t="shared" si="68"/>
        <v>3</v>
      </c>
      <c r="E759" s="7" t="str">
        <f t="shared" si="69"/>
        <v>FY 2022-23</v>
      </c>
      <c r="F759" s="7" t="str">
        <f t="shared" si="70"/>
        <v>Q1</v>
      </c>
      <c r="G759" s="4">
        <f t="shared" si="71"/>
        <v>12</v>
      </c>
    </row>
    <row r="760" spans="1:7">
      <c r="A760" s="25">
        <v>44986</v>
      </c>
      <c r="B760" s="4">
        <f t="shared" si="66"/>
        <v>2023</v>
      </c>
      <c r="C760" s="7" t="str">
        <f t="shared" si="67"/>
        <v>March</v>
      </c>
      <c r="D760" s="4">
        <f t="shared" si="68"/>
        <v>3</v>
      </c>
      <c r="E760" s="7" t="str">
        <f t="shared" si="69"/>
        <v>FY 2022-23</v>
      </c>
      <c r="F760" s="7" t="str">
        <f t="shared" si="70"/>
        <v>Q1</v>
      </c>
      <c r="G760" s="4">
        <f t="shared" si="71"/>
        <v>12</v>
      </c>
    </row>
    <row r="761" spans="1:7">
      <c r="A761" s="26">
        <v>44986</v>
      </c>
      <c r="B761" s="4">
        <f t="shared" si="66"/>
        <v>2023</v>
      </c>
      <c r="C761" s="7" t="str">
        <f t="shared" si="67"/>
        <v>March</v>
      </c>
      <c r="D761" s="4">
        <f t="shared" si="68"/>
        <v>3</v>
      </c>
      <c r="E761" s="7" t="str">
        <f t="shared" si="69"/>
        <v>FY 2022-23</v>
      </c>
      <c r="F761" s="7" t="str">
        <f t="shared" si="70"/>
        <v>Q1</v>
      </c>
      <c r="G761" s="4">
        <f t="shared" si="71"/>
        <v>12</v>
      </c>
    </row>
    <row r="762" spans="1:7">
      <c r="A762" s="25">
        <v>44986</v>
      </c>
      <c r="B762" s="4">
        <f t="shared" si="66"/>
        <v>2023</v>
      </c>
      <c r="C762" s="7" t="str">
        <f t="shared" si="67"/>
        <v>March</v>
      </c>
      <c r="D762" s="4">
        <f t="shared" si="68"/>
        <v>3</v>
      </c>
      <c r="E762" s="7" t="str">
        <f t="shared" si="69"/>
        <v>FY 2022-23</v>
      </c>
      <c r="F762" s="7" t="str">
        <f t="shared" si="70"/>
        <v>Q1</v>
      </c>
      <c r="G762" s="4">
        <f t="shared" si="71"/>
        <v>12</v>
      </c>
    </row>
    <row r="763" spans="1:7">
      <c r="A763" s="26">
        <v>44986</v>
      </c>
      <c r="B763" s="4">
        <f t="shared" si="66"/>
        <v>2023</v>
      </c>
      <c r="C763" s="7" t="str">
        <f t="shared" si="67"/>
        <v>March</v>
      </c>
      <c r="D763" s="4">
        <f t="shared" si="68"/>
        <v>3</v>
      </c>
      <c r="E763" s="7" t="str">
        <f t="shared" si="69"/>
        <v>FY 2022-23</v>
      </c>
      <c r="F763" s="7" t="str">
        <f t="shared" si="70"/>
        <v>Q1</v>
      </c>
      <c r="G763" s="4">
        <f t="shared" si="71"/>
        <v>12</v>
      </c>
    </row>
    <row r="764" spans="1:7">
      <c r="A764" s="25">
        <v>44986</v>
      </c>
      <c r="B764" s="4">
        <f t="shared" si="66"/>
        <v>2023</v>
      </c>
      <c r="C764" s="7" t="str">
        <f t="shared" si="67"/>
        <v>March</v>
      </c>
      <c r="D764" s="4">
        <f t="shared" si="68"/>
        <v>3</v>
      </c>
      <c r="E764" s="7" t="str">
        <f t="shared" si="69"/>
        <v>FY 2022-23</v>
      </c>
      <c r="F764" s="7" t="str">
        <f t="shared" si="70"/>
        <v>Q1</v>
      </c>
      <c r="G764" s="4">
        <f t="shared" si="71"/>
        <v>12</v>
      </c>
    </row>
    <row r="765" spans="1:7">
      <c r="A765" s="26">
        <v>44986</v>
      </c>
      <c r="B765" s="4">
        <f t="shared" si="66"/>
        <v>2023</v>
      </c>
      <c r="C765" s="7" t="str">
        <f t="shared" si="67"/>
        <v>March</v>
      </c>
      <c r="D765" s="4">
        <f t="shared" si="68"/>
        <v>3</v>
      </c>
      <c r="E765" s="7" t="str">
        <f t="shared" si="69"/>
        <v>FY 2022-23</v>
      </c>
      <c r="F765" s="7" t="str">
        <f t="shared" si="70"/>
        <v>Q1</v>
      </c>
      <c r="G765" s="4">
        <f t="shared" si="71"/>
        <v>12</v>
      </c>
    </row>
    <row r="766" spans="1:7">
      <c r="A766" s="25">
        <v>44986</v>
      </c>
      <c r="B766" s="4">
        <f t="shared" si="66"/>
        <v>2023</v>
      </c>
      <c r="C766" s="7" t="str">
        <f t="shared" si="67"/>
        <v>March</v>
      </c>
      <c r="D766" s="4">
        <f t="shared" si="68"/>
        <v>3</v>
      </c>
      <c r="E766" s="7" t="str">
        <f t="shared" si="69"/>
        <v>FY 2022-23</v>
      </c>
      <c r="F766" s="7" t="str">
        <f t="shared" si="70"/>
        <v>Q1</v>
      </c>
      <c r="G766" s="4">
        <f t="shared" si="71"/>
        <v>12</v>
      </c>
    </row>
    <row r="767" spans="1:7">
      <c r="A767" s="26">
        <v>44986</v>
      </c>
      <c r="B767" s="4">
        <f t="shared" si="66"/>
        <v>2023</v>
      </c>
      <c r="C767" s="7" t="str">
        <f t="shared" si="67"/>
        <v>March</v>
      </c>
      <c r="D767" s="4">
        <f t="shared" si="68"/>
        <v>3</v>
      </c>
      <c r="E767" s="7" t="str">
        <f t="shared" si="69"/>
        <v>FY 2022-23</v>
      </c>
      <c r="F767" s="7" t="str">
        <f t="shared" si="70"/>
        <v>Q1</v>
      </c>
      <c r="G767" s="4">
        <f t="shared" si="71"/>
        <v>12</v>
      </c>
    </row>
    <row r="768" spans="1:7">
      <c r="A768" s="25">
        <v>44986</v>
      </c>
      <c r="B768" s="4">
        <f t="shared" si="66"/>
        <v>2023</v>
      </c>
      <c r="C768" s="7" t="str">
        <f t="shared" si="67"/>
        <v>March</v>
      </c>
      <c r="D768" s="4">
        <f t="shared" si="68"/>
        <v>3</v>
      </c>
      <c r="E768" s="7" t="str">
        <f t="shared" si="69"/>
        <v>FY 2022-23</v>
      </c>
      <c r="F768" s="7" t="str">
        <f t="shared" si="70"/>
        <v>Q1</v>
      </c>
      <c r="G768" s="4">
        <f t="shared" si="71"/>
        <v>12</v>
      </c>
    </row>
    <row r="769" spans="1:7">
      <c r="A769" s="26">
        <v>44986</v>
      </c>
      <c r="B769" s="4">
        <f t="shared" si="66"/>
        <v>2023</v>
      </c>
      <c r="C769" s="7" t="str">
        <f t="shared" si="67"/>
        <v>March</v>
      </c>
      <c r="D769" s="4">
        <f t="shared" si="68"/>
        <v>3</v>
      </c>
      <c r="E769" s="7" t="str">
        <f t="shared" si="69"/>
        <v>FY 2022-23</v>
      </c>
      <c r="F769" s="7" t="str">
        <f t="shared" si="70"/>
        <v>Q1</v>
      </c>
      <c r="G769" s="4">
        <f t="shared" si="71"/>
        <v>12</v>
      </c>
    </row>
    <row r="770" spans="1:7">
      <c r="A770" s="25">
        <v>44986</v>
      </c>
      <c r="B770" s="4">
        <f t="shared" si="66"/>
        <v>2023</v>
      </c>
      <c r="C770" s="7" t="str">
        <f t="shared" si="67"/>
        <v>March</v>
      </c>
      <c r="D770" s="4">
        <f t="shared" si="68"/>
        <v>3</v>
      </c>
      <c r="E770" s="7" t="str">
        <f t="shared" si="69"/>
        <v>FY 2022-23</v>
      </c>
      <c r="F770" s="7" t="str">
        <f t="shared" si="70"/>
        <v>Q1</v>
      </c>
      <c r="G770" s="4">
        <f t="shared" si="71"/>
        <v>12</v>
      </c>
    </row>
    <row r="771" spans="1:7">
      <c r="A771" s="26">
        <v>44986</v>
      </c>
      <c r="B771" s="4">
        <f t="shared" ref="B771:B834" si="72">YEAR(A771)</f>
        <v>2023</v>
      </c>
      <c r="C771" s="7" t="str">
        <f t="shared" ref="C771:C834" si="73">TEXT(A771,"mmmm")</f>
        <v>March</v>
      </c>
      <c r="D771" s="4">
        <f t="shared" ref="D771:D834" si="74">MONTH(A771)</f>
        <v>3</v>
      </c>
      <c r="E771" s="7" t="str">
        <f t="shared" ref="E771:E834" si="75">IF(MONTH(A771)&gt;3, "FY " &amp; YEAR(A771) &amp; "-" &amp; RIGHT(YEAR(A771)+1, 2), "FY " &amp; YEAR(A771)-1 &amp; "-" &amp; RIGHT(YEAR(A771), 2))</f>
        <v>FY 2022-23</v>
      </c>
      <c r="F771" s="7" t="str">
        <f t="shared" ref="F771:F834" si="76">"Q" &amp; ROUNDUP(MONTH(A771)/3,0)</f>
        <v>Q1</v>
      </c>
      <c r="G771" s="4">
        <f t="shared" ref="G771:G834" si="77">IF(MONTH(A771)&gt;=4, MONTH(A771)-3, MONTH(A771)+9)</f>
        <v>12</v>
      </c>
    </row>
    <row r="772" spans="1:7">
      <c r="A772" s="25">
        <v>44986</v>
      </c>
      <c r="B772" s="4">
        <f t="shared" si="72"/>
        <v>2023</v>
      </c>
      <c r="C772" s="7" t="str">
        <f t="shared" si="73"/>
        <v>March</v>
      </c>
      <c r="D772" s="4">
        <f t="shared" si="74"/>
        <v>3</v>
      </c>
      <c r="E772" s="7" t="str">
        <f t="shared" si="75"/>
        <v>FY 2022-23</v>
      </c>
      <c r="F772" s="7" t="str">
        <f t="shared" si="76"/>
        <v>Q1</v>
      </c>
      <c r="G772" s="4">
        <f t="shared" si="77"/>
        <v>12</v>
      </c>
    </row>
    <row r="773" spans="1:7">
      <c r="A773" s="26">
        <v>45017</v>
      </c>
      <c r="B773" s="4">
        <f t="shared" si="72"/>
        <v>2023</v>
      </c>
      <c r="C773" s="7" t="str">
        <f t="shared" si="73"/>
        <v>April</v>
      </c>
      <c r="D773" s="4">
        <f t="shared" si="74"/>
        <v>4</v>
      </c>
      <c r="E773" s="7" t="str">
        <f t="shared" si="75"/>
        <v>FY 2023-24</v>
      </c>
      <c r="F773" s="7" t="str">
        <f t="shared" si="76"/>
        <v>Q2</v>
      </c>
      <c r="G773" s="4">
        <f t="shared" si="77"/>
        <v>1</v>
      </c>
    </row>
    <row r="774" spans="1:7">
      <c r="A774" s="25">
        <v>45017</v>
      </c>
      <c r="B774" s="4">
        <f t="shared" si="72"/>
        <v>2023</v>
      </c>
      <c r="C774" s="7" t="str">
        <f t="shared" si="73"/>
        <v>April</v>
      </c>
      <c r="D774" s="4">
        <f t="shared" si="74"/>
        <v>4</v>
      </c>
      <c r="E774" s="7" t="str">
        <f t="shared" si="75"/>
        <v>FY 2023-24</v>
      </c>
      <c r="F774" s="7" t="str">
        <f t="shared" si="76"/>
        <v>Q2</v>
      </c>
      <c r="G774" s="4">
        <f t="shared" si="77"/>
        <v>1</v>
      </c>
    </row>
    <row r="775" spans="1:7">
      <c r="A775" s="26">
        <v>45017</v>
      </c>
      <c r="B775" s="4">
        <f t="shared" si="72"/>
        <v>2023</v>
      </c>
      <c r="C775" s="7" t="str">
        <f t="shared" si="73"/>
        <v>April</v>
      </c>
      <c r="D775" s="4">
        <f t="shared" si="74"/>
        <v>4</v>
      </c>
      <c r="E775" s="7" t="str">
        <f t="shared" si="75"/>
        <v>FY 2023-24</v>
      </c>
      <c r="F775" s="7" t="str">
        <f t="shared" si="76"/>
        <v>Q2</v>
      </c>
      <c r="G775" s="4">
        <f t="shared" si="77"/>
        <v>1</v>
      </c>
    </row>
    <row r="776" spans="1:7">
      <c r="A776" s="25">
        <v>45017</v>
      </c>
      <c r="B776" s="4">
        <f t="shared" si="72"/>
        <v>2023</v>
      </c>
      <c r="C776" s="7" t="str">
        <f t="shared" si="73"/>
        <v>April</v>
      </c>
      <c r="D776" s="4">
        <f t="shared" si="74"/>
        <v>4</v>
      </c>
      <c r="E776" s="7" t="str">
        <f t="shared" si="75"/>
        <v>FY 2023-24</v>
      </c>
      <c r="F776" s="7" t="str">
        <f t="shared" si="76"/>
        <v>Q2</v>
      </c>
      <c r="G776" s="4">
        <f t="shared" si="77"/>
        <v>1</v>
      </c>
    </row>
    <row r="777" spans="1:7">
      <c r="A777" s="26">
        <v>45017</v>
      </c>
      <c r="B777" s="4">
        <f t="shared" si="72"/>
        <v>2023</v>
      </c>
      <c r="C777" s="7" t="str">
        <f t="shared" si="73"/>
        <v>April</v>
      </c>
      <c r="D777" s="4">
        <f t="shared" si="74"/>
        <v>4</v>
      </c>
      <c r="E777" s="7" t="str">
        <f t="shared" si="75"/>
        <v>FY 2023-24</v>
      </c>
      <c r="F777" s="7" t="str">
        <f t="shared" si="76"/>
        <v>Q2</v>
      </c>
      <c r="G777" s="4">
        <f t="shared" si="77"/>
        <v>1</v>
      </c>
    </row>
    <row r="778" spans="1:7">
      <c r="A778" s="25">
        <v>45017</v>
      </c>
      <c r="B778" s="4">
        <f t="shared" si="72"/>
        <v>2023</v>
      </c>
      <c r="C778" s="7" t="str">
        <f t="shared" si="73"/>
        <v>April</v>
      </c>
      <c r="D778" s="4">
        <f t="shared" si="74"/>
        <v>4</v>
      </c>
      <c r="E778" s="7" t="str">
        <f t="shared" si="75"/>
        <v>FY 2023-24</v>
      </c>
      <c r="F778" s="7" t="str">
        <f t="shared" si="76"/>
        <v>Q2</v>
      </c>
      <c r="G778" s="4">
        <f t="shared" si="77"/>
        <v>1</v>
      </c>
    </row>
    <row r="779" spans="1:7">
      <c r="A779" s="26">
        <v>45017</v>
      </c>
      <c r="B779" s="4">
        <f t="shared" si="72"/>
        <v>2023</v>
      </c>
      <c r="C779" s="7" t="str">
        <f t="shared" si="73"/>
        <v>April</v>
      </c>
      <c r="D779" s="4">
        <f t="shared" si="74"/>
        <v>4</v>
      </c>
      <c r="E779" s="7" t="str">
        <f t="shared" si="75"/>
        <v>FY 2023-24</v>
      </c>
      <c r="F779" s="7" t="str">
        <f t="shared" si="76"/>
        <v>Q2</v>
      </c>
      <c r="G779" s="4">
        <f t="shared" si="77"/>
        <v>1</v>
      </c>
    </row>
    <row r="780" spans="1:7">
      <c r="A780" s="25">
        <v>45017</v>
      </c>
      <c r="B780" s="4">
        <f t="shared" si="72"/>
        <v>2023</v>
      </c>
      <c r="C780" s="7" t="str">
        <f t="shared" si="73"/>
        <v>April</v>
      </c>
      <c r="D780" s="4">
        <f t="shared" si="74"/>
        <v>4</v>
      </c>
      <c r="E780" s="7" t="str">
        <f t="shared" si="75"/>
        <v>FY 2023-24</v>
      </c>
      <c r="F780" s="7" t="str">
        <f t="shared" si="76"/>
        <v>Q2</v>
      </c>
      <c r="G780" s="4">
        <f t="shared" si="77"/>
        <v>1</v>
      </c>
    </row>
    <row r="781" spans="1:7">
      <c r="A781" s="26">
        <v>45017</v>
      </c>
      <c r="B781" s="4">
        <f t="shared" si="72"/>
        <v>2023</v>
      </c>
      <c r="C781" s="7" t="str">
        <f t="shared" si="73"/>
        <v>April</v>
      </c>
      <c r="D781" s="4">
        <f t="shared" si="74"/>
        <v>4</v>
      </c>
      <c r="E781" s="7" t="str">
        <f t="shared" si="75"/>
        <v>FY 2023-24</v>
      </c>
      <c r="F781" s="7" t="str">
        <f t="shared" si="76"/>
        <v>Q2</v>
      </c>
      <c r="G781" s="4">
        <f t="shared" si="77"/>
        <v>1</v>
      </c>
    </row>
    <row r="782" spans="1:7">
      <c r="A782" s="25">
        <v>45017</v>
      </c>
      <c r="B782" s="4">
        <f t="shared" si="72"/>
        <v>2023</v>
      </c>
      <c r="C782" s="7" t="str">
        <f t="shared" si="73"/>
        <v>April</v>
      </c>
      <c r="D782" s="4">
        <f t="shared" si="74"/>
        <v>4</v>
      </c>
      <c r="E782" s="7" t="str">
        <f t="shared" si="75"/>
        <v>FY 2023-24</v>
      </c>
      <c r="F782" s="7" t="str">
        <f t="shared" si="76"/>
        <v>Q2</v>
      </c>
      <c r="G782" s="4">
        <f t="shared" si="77"/>
        <v>1</v>
      </c>
    </row>
    <row r="783" spans="1:7">
      <c r="A783" s="26">
        <v>45017</v>
      </c>
      <c r="B783" s="4">
        <f t="shared" si="72"/>
        <v>2023</v>
      </c>
      <c r="C783" s="7" t="str">
        <f t="shared" si="73"/>
        <v>April</v>
      </c>
      <c r="D783" s="4">
        <f t="shared" si="74"/>
        <v>4</v>
      </c>
      <c r="E783" s="7" t="str">
        <f t="shared" si="75"/>
        <v>FY 2023-24</v>
      </c>
      <c r="F783" s="7" t="str">
        <f t="shared" si="76"/>
        <v>Q2</v>
      </c>
      <c r="G783" s="4">
        <f t="shared" si="77"/>
        <v>1</v>
      </c>
    </row>
    <row r="784" spans="1:7">
      <c r="A784" s="25">
        <v>45017</v>
      </c>
      <c r="B784" s="4">
        <f t="shared" si="72"/>
        <v>2023</v>
      </c>
      <c r="C784" s="7" t="str">
        <f t="shared" si="73"/>
        <v>April</v>
      </c>
      <c r="D784" s="4">
        <f t="shared" si="74"/>
        <v>4</v>
      </c>
      <c r="E784" s="7" t="str">
        <f t="shared" si="75"/>
        <v>FY 2023-24</v>
      </c>
      <c r="F784" s="7" t="str">
        <f t="shared" si="76"/>
        <v>Q2</v>
      </c>
      <c r="G784" s="4">
        <f t="shared" si="77"/>
        <v>1</v>
      </c>
    </row>
    <row r="785" spans="1:7">
      <c r="A785" s="26">
        <v>45017</v>
      </c>
      <c r="B785" s="4">
        <f t="shared" si="72"/>
        <v>2023</v>
      </c>
      <c r="C785" s="7" t="str">
        <f t="shared" si="73"/>
        <v>April</v>
      </c>
      <c r="D785" s="4">
        <f t="shared" si="74"/>
        <v>4</v>
      </c>
      <c r="E785" s="7" t="str">
        <f t="shared" si="75"/>
        <v>FY 2023-24</v>
      </c>
      <c r="F785" s="7" t="str">
        <f t="shared" si="76"/>
        <v>Q2</v>
      </c>
      <c r="G785" s="4">
        <f t="shared" si="77"/>
        <v>1</v>
      </c>
    </row>
    <row r="786" spans="1:7">
      <c r="A786" s="25">
        <v>45017</v>
      </c>
      <c r="B786" s="4">
        <f t="shared" si="72"/>
        <v>2023</v>
      </c>
      <c r="C786" s="7" t="str">
        <f t="shared" si="73"/>
        <v>April</v>
      </c>
      <c r="D786" s="4">
        <f t="shared" si="74"/>
        <v>4</v>
      </c>
      <c r="E786" s="7" t="str">
        <f t="shared" si="75"/>
        <v>FY 2023-24</v>
      </c>
      <c r="F786" s="7" t="str">
        <f t="shared" si="76"/>
        <v>Q2</v>
      </c>
      <c r="G786" s="4">
        <f t="shared" si="77"/>
        <v>1</v>
      </c>
    </row>
    <row r="787" spans="1:7">
      <c r="A787" s="26">
        <v>45017</v>
      </c>
      <c r="B787" s="4">
        <f t="shared" si="72"/>
        <v>2023</v>
      </c>
      <c r="C787" s="7" t="str">
        <f t="shared" si="73"/>
        <v>April</v>
      </c>
      <c r="D787" s="4">
        <f t="shared" si="74"/>
        <v>4</v>
      </c>
      <c r="E787" s="7" t="str">
        <f t="shared" si="75"/>
        <v>FY 2023-24</v>
      </c>
      <c r="F787" s="7" t="str">
        <f t="shared" si="76"/>
        <v>Q2</v>
      </c>
      <c r="G787" s="4">
        <f t="shared" si="77"/>
        <v>1</v>
      </c>
    </row>
    <row r="788" spans="1:7">
      <c r="A788" s="25">
        <v>45017</v>
      </c>
      <c r="B788" s="4">
        <f t="shared" si="72"/>
        <v>2023</v>
      </c>
      <c r="C788" s="7" t="str">
        <f t="shared" si="73"/>
        <v>April</v>
      </c>
      <c r="D788" s="4">
        <f t="shared" si="74"/>
        <v>4</v>
      </c>
      <c r="E788" s="7" t="str">
        <f t="shared" si="75"/>
        <v>FY 2023-24</v>
      </c>
      <c r="F788" s="7" t="str">
        <f t="shared" si="76"/>
        <v>Q2</v>
      </c>
      <c r="G788" s="4">
        <f t="shared" si="77"/>
        <v>1</v>
      </c>
    </row>
    <row r="789" spans="1:7">
      <c r="A789" s="26">
        <v>45017</v>
      </c>
      <c r="B789" s="4">
        <f t="shared" si="72"/>
        <v>2023</v>
      </c>
      <c r="C789" s="7" t="str">
        <f t="shared" si="73"/>
        <v>April</v>
      </c>
      <c r="D789" s="4">
        <f t="shared" si="74"/>
        <v>4</v>
      </c>
      <c r="E789" s="7" t="str">
        <f t="shared" si="75"/>
        <v>FY 2023-24</v>
      </c>
      <c r="F789" s="7" t="str">
        <f t="shared" si="76"/>
        <v>Q2</v>
      </c>
      <c r="G789" s="4">
        <f t="shared" si="77"/>
        <v>1</v>
      </c>
    </row>
    <row r="790" spans="1:7">
      <c r="A790" s="25">
        <v>45017</v>
      </c>
      <c r="B790" s="4">
        <f t="shared" si="72"/>
        <v>2023</v>
      </c>
      <c r="C790" s="7" t="str">
        <f t="shared" si="73"/>
        <v>April</v>
      </c>
      <c r="D790" s="4">
        <f t="shared" si="74"/>
        <v>4</v>
      </c>
      <c r="E790" s="7" t="str">
        <f t="shared" si="75"/>
        <v>FY 2023-24</v>
      </c>
      <c r="F790" s="7" t="str">
        <f t="shared" si="76"/>
        <v>Q2</v>
      </c>
      <c r="G790" s="4">
        <f t="shared" si="77"/>
        <v>1</v>
      </c>
    </row>
    <row r="791" spans="1:7">
      <c r="A791" s="26">
        <v>45017</v>
      </c>
      <c r="B791" s="4">
        <f t="shared" si="72"/>
        <v>2023</v>
      </c>
      <c r="C791" s="7" t="str">
        <f t="shared" si="73"/>
        <v>April</v>
      </c>
      <c r="D791" s="4">
        <f t="shared" si="74"/>
        <v>4</v>
      </c>
      <c r="E791" s="7" t="str">
        <f t="shared" si="75"/>
        <v>FY 2023-24</v>
      </c>
      <c r="F791" s="7" t="str">
        <f t="shared" si="76"/>
        <v>Q2</v>
      </c>
      <c r="G791" s="4">
        <f t="shared" si="77"/>
        <v>1</v>
      </c>
    </row>
    <row r="792" spans="1:7">
      <c r="A792" s="25">
        <v>45017</v>
      </c>
      <c r="B792" s="4">
        <f t="shared" si="72"/>
        <v>2023</v>
      </c>
      <c r="C792" s="7" t="str">
        <f t="shared" si="73"/>
        <v>April</v>
      </c>
      <c r="D792" s="4">
        <f t="shared" si="74"/>
        <v>4</v>
      </c>
      <c r="E792" s="7" t="str">
        <f t="shared" si="75"/>
        <v>FY 2023-24</v>
      </c>
      <c r="F792" s="7" t="str">
        <f t="shared" si="76"/>
        <v>Q2</v>
      </c>
      <c r="G792" s="4">
        <f t="shared" si="77"/>
        <v>1</v>
      </c>
    </row>
    <row r="793" spans="1:7">
      <c r="A793" s="26">
        <v>45017</v>
      </c>
      <c r="B793" s="4">
        <f t="shared" si="72"/>
        <v>2023</v>
      </c>
      <c r="C793" s="7" t="str">
        <f t="shared" si="73"/>
        <v>April</v>
      </c>
      <c r="D793" s="4">
        <f t="shared" si="74"/>
        <v>4</v>
      </c>
      <c r="E793" s="7" t="str">
        <f t="shared" si="75"/>
        <v>FY 2023-24</v>
      </c>
      <c r="F793" s="7" t="str">
        <f t="shared" si="76"/>
        <v>Q2</v>
      </c>
      <c r="G793" s="4">
        <f t="shared" si="77"/>
        <v>1</v>
      </c>
    </row>
    <row r="794" spans="1:7">
      <c r="A794" s="25">
        <v>45017</v>
      </c>
      <c r="B794" s="4">
        <f t="shared" si="72"/>
        <v>2023</v>
      </c>
      <c r="C794" s="7" t="str">
        <f t="shared" si="73"/>
        <v>April</v>
      </c>
      <c r="D794" s="4">
        <f t="shared" si="74"/>
        <v>4</v>
      </c>
      <c r="E794" s="7" t="str">
        <f t="shared" si="75"/>
        <v>FY 2023-24</v>
      </c>
      <c r="F794" s="7" t="str">
        <f t="shared" si="76"/>
        <v>Q2</v>
      </c>
      <c r="G794" s="4">
        <f t="shared" si="77"/>
        <v>1</v>
      </c>
    </row>
    <row r="795" spans="1:7">
      <c r="A795" s="26">
        <v>45017</v>
      </c>
      <c r="B795" s="4">
        <f t="shared" si="72"/>
        <v>2023</v>
      </c>
      <c r="C795" s="7" t="str">
        <f t="shared" si="73"/>
        <v>April</v>
      </c>
      <c r="D795" s="4">
        <f t="shared" si="74"/>
        <v>4</v>
      </c>
      <c r="E795" s="7" t="str">
        <f t="shared" si="75"/>
        <v>FY 2023-24</v>
      </c>
      <c r="F795" s="7" t="str">
        <f t="shared" si="76"/>
        <v>Q2</v>
      </c>
      <c r="G795" s="4">
        <f t="shared" si="77"/>
        <v>1</v>
      </c>
    </row>
    <row r="796" spans="1:7">
      <c r="A796" s="25">
        <v>45017</v>
      </c>
      <c r="B796" s="4">
        <f t="shared" si="72"/>
        <v>2023</v>
      </c>
      <c r="C796" s="7" t="str">
        <f t="shared" si="73"/>
        <v>April</v>
      </c>
      <c r="D796" s="4">
        <f t="shared" si="74"/>
        <v>4</v>
      </c>
      <c r="E796" s="7" t="str">
        <f t="shared" si="75"/>
        <v>FY 2023-24</v>
      </c>
      <c r="F796" s="7" t="str">
        <f t="shared" si="76"/>
        <v>Q2</v>
      </c>
      <c r="G796" s="4">
        <f t="shared" si="77"/>
        <v>1</v>
      </c>
    </row>
    <row r="797" spans="1:7">
      <c r="A797" s="26">
        <v>45017</v>
      </c>
      <c r="B797" s="4">
        <f t="shared" si="72"/>
        <v>2023</v>
      </c>
      <c r="C797" s="7" t="str">
        <f t="shared" si="73"/>
        <v>April</v>
      </c>
      <c r="D797" s="4">
        <f t="shared" si="74"/>
        <v>4</v>
      </c>
      <c r="E797" s="7" t="str">
        <f t="shared" si="75"/>
        <v>FY 2023-24</v>
      </c>
      <c r="F797" s="7" t="str">
        <f t="shared" si="76"/>
        <v>Q2</v>
      </c>
      <c r="G797" s="4">
        <f t="shared" si="77"/>
        <v>1</v>
      </c>
    </row>
    <row r="798" spans="1:7">
      <c r="A798" s="25">
        <v>45017</v>
      </c>
      <c r="B798" s="4">
        <f t="shared" si="72"/>
        <v>2023</v>
      </c>
      <c r="C798" s="7" t="str">
        <f t="shared" si="73"/>
        <v>April</v>
      </c>
      <c r="D798" s="4">
        <f t="shared" si="74"/>
        <v>4</v>
      </c>
      <c r="E798" s="7" t="str">
        <f t="shared" si="75"/>
        <v>FY 2023-24</v>
      </c>
      <c r="F798" s="7" t="str">
        <f t="shared" si="76"/>
        <v>Q2</v>
      </c>
      <c r="G798" s="4">
        <f t="shared" si="77"/>
        <v>1</v>
      </c>
    </row>
    <row r="799" spans="1:7">
      <c r="A799" s="26">
        <v>45017</v>
      </c>
      <c r="B799" s="4">
        <f t="shared" si="72"/>
        <v>2023</v>
      </c>
      <c r="C799" s="7" t="str">
        <f t="shared" si="73"/>
        <v>April</v>
      </c>
      <c r="D799" s="4">
        <f t="shared" si="74"/>
        <v>4</v>
      </c>
      <c r="E799" s="7" t="str">
        <f t="shared" si="75"/>
        <v>FY 2023-24</v>
      </c>
      <c r="F799" s="7" t="str">
        <f t="shared" si="76"/>
        <v>Q2</v>
      </c>
      <c r="G799" s="4">
        <f t="shared" si="77"/>
        <v>1</v>
      </c>
    </row>
    <row r="800" spans="1:7">
      <c r="A800" s="25">
        <v>45017</v>
      </c>
      <c r="B800" s="4">
        <f t="shared" si="72"/>
        <v>2023</v>
      </c>
      <c r="C800" s="7" t="str">
        <f t="shared" si="73"/>
        <v>April</v>
      </c>
      <c r="D800" s="4">
        <f t="shared" si="74"/>
        <v>4</v>
      </c>
      <c r="E800" s="7" t="str">
        <f t="shared" si="75"/>
        <v>FY 2023-24</v>
      </c>
      <c r="F800" s="7" t="str">
        <f t="shared" si="76"/>
        <v>Q2</v>
      </c>
      <c r="G800" s="4">
        <f t="shared" si="77"/>
        <v>1</v>
      </c>
    </row>
    <row r="801" spans="1:7">
      <c r="A801" s="26">
        <v>45017</v>
      </c>
      <c r="B801" s="4">
        <f t="shared" si="72"/>
        <v>2023</v>
      </c>
      <c r="C801" s="7" t="str">
        <f t="shared" si="73"/>
        <v>April</v>
      </c>
      <c r="D801" s="4">
        <f t="shared" si="74"/>
        <v>4</v>
      </c>
      <c r="E801" s="7" t="str">
        <f t="shared" si="75"/>
        <v>FY 2023-24</v>
      </c>
      <c r="F801" s="7" t="str">
        <f t="shared" si="76"/>
        <v>Q2</v>
      </c>
      <c r="G801" s="4">
        <f t="shared" si="77"/>
        <v>1</v>
      </c>
    </row>
    <row r="802" spans="1:7">
      <c r="A802" s="25">
        <v>45017</v>
      </c>
      <c r="B802" s="4">
        <f t="shared" si="72"/>
        <v>2023</v>
      </c>
      <c r="C802" s="7" t="str">
        <f t="shared" si="73"/>
        <v>April</v>
      </c>
      <c r="D802" s="4">
        <f t="shared" si="74"/>
        <v>4</v>
      </c>
      <c r="E802" s="7" t="str">
        <f t="shared" si="75"/>
        <v>FY 2023-24</v>
      </c>
      <c r="F802" s="7" t="str">
        <f t="shared" si="76"/>
        <v>Q2</v>
      </c>
      <c r="G802" s="4">
        <f t="shared" si="77"/>
        <v>1</v>
      </c>
    </row>
    <row r="803" spans="1:7">
      <c r="A803" s="26">
        <v>45017</v>
      </c>
      <c r="B803" s="4">
        <f t="shared" si="72"/>
        <v>2023</v>
      </c>
      <c r="C803" s="7" t="str">
        <f t="shared" si="73"/>
        <v>April</v>
      </c>
      <c r="D803" s="4">
        <f t="shared" si="74"/>
        <v>4</v>
      </c>
      <c r="E803" s="7" t="str">
        <f t="shared" si="75"/>
        <v>FY 2023-24</v>
      </c>
      <c r="F803" s="7" t="str">
        <f t="shared" si="76"/>
        <v>Q2</v>
      </c>
      <c r="G803" s="4">
        <f t="shared" si="77"/>
        <v>1</v>
      </c>
    </row>
    <row r="804" spans="1:7">
      <c r="A804" s="25">
        <v>45017</v>
      </c>
      <c r="B804" s="4">
        <f t="shared" si="72"/>
        <v>2023</v>
      </c>
      <c r="C804" s="7" t="str">
        <f t="shared" si="73"/>
        <v>April</v>
      </c>
      <c r="D804" s="4">
        <f t="shared" si="74"/>
        <v>4</v>
      </c>
      <c r="E804" s="7" t="str">
        <f t="shared" si="75"/>
        <v>FY 2023-24</v>
      </c>
      <c r="F804" s="7" t="str">
        <f t="shared" si="76"/>
        <v>Q2</v>
      </c>
      <c r="G804" s="4">
        <f t="shared" si="77"/>
        <v>1</v>
      </c>
    </row>
    <row r="805" spans="1:7">
      <c r="A805" s="26">
        <v>45017</v>
      </c>
      <c r="B805" s="4">
        <f t="shared" si="72"/>
        <v>2023</v>
      </c>
      <c r="C805" s="7" t="str">
        <f t="shared" si="73"/>
        <v>April</v>
      </c>
      <c r="D805" s="4">
        <f t="shared" si="74"/>
        <v>4</v>
      </c>
      <c r="E805" s="7" t="str">
        <f t="shared" si="75"/>
        <v>FY 2023-24</v>
      </c>
      <c r="F805" s="7" t="str">
        <f t="shared" si="76"/>
        <v>Q2</v>
      </c>
      <c r="G805" s="4">
        <f t="shared" si="77"/>
        <v>1</v>
      </c>
    </row>
    <row r="806" spans="1:7">
      <c r="A806" s="25">
        <v>45017</v>
      </c>
      <c r="B806" s="4">
        <f t="shared" si="72"/>
        <v>2023</v>
      </c>
      <c r="C806" s="7" t="str">
        <f t="shared" si="73"/>
        <v>April</v>
      </c>
      <c r="D806" s="4">
        <f t="shared" si="74"/>
        <v>4</v>
      </c>
      <c r="E806" s="7" t="str">
        <f t="shared" si="75"/>
        <v>FY 2023-24</v>
      </c>
      <c r="F806" s="7" t="str">
        <f t="shared" si="76"/>
        <v>Q2</v>
      </c>
      <c r="G806" s="4">
        <f t="shared" si="77"/>
        <v>1</v>
      </c>
    </row>
    <row r="807" spans="1:7">
      <c r="A807" s="26">
        <v>45017</v>
      </c>
      <c r="B807" s="4">
        <f t="shared" si="72"/>
        <v>2023</v>
      </c>
      <c r="C807" s="7" t="str">
        <f t="shared" si="73"/>
        <v>April</v>
      </c>
      <c r="D807" s="4">
        <f t="shared" si="74"/>
        <v>4</v>
      </c>
      <c r="E807" s="7" t="str">
        <f t="shared" si="75"/>
        <v>FY 2023-24</v>
      </c>
      <c r="F807" s="7" t="str">
        <f t="shared" si="76"/>
        <v>Q2</v>
      </c>
      <c r="G807" s="4">
        <f t="shared" si="77"/>
        <v>1</v>
      </c>
    </row>
    <row r="808" spans="1:7">
      <c r="A808" s="25">
        <v>45017</v>
      </c>
      <c r="B808" s="4">
        <f t="shared" si="72"/>
        <v>2023</v>
      </c>
      <c r="C808" s="7" t="str">
        <f t="shared" si="73"/>
        <v>April</v>
      </c>
      <c r="D808" s="4">
        <f t="shared" si="74"/>
        <v>4</v>
      </c>
      <c r="E808" s="7" t="str">
        <f t="shared" si="75"/>
        <v>FY 2023-24</v>
      </c>
      <c r="F808" s="7" t="str">
        <f t="shared" si="76"/>
        <v>Q2</v>
      </c>
      <c r="G808" s="4">
        <f t="shared" si="77"/>
        <v>1</v>
      </c>
    </row>
    <row r="809" spans="1:7">
      <c r="A809" s="26">
        <v>45017</v>
      </c>
      <c r="B809" s="4">
        <f t="shared" si="72"/>
        <v>2023</v>
      </c>
      <c r="C809" s="7" t="str">
        <f t="shared" si="73"/>
        <v>April</v>
      </c>
      <c r="D809" s="4">
        <f t="shared" si="74"/>
        <v>4</v>
      </c>
      <c r="E809" s="7" t="str">
        <f t="shared" si="75"/>
        <v>FY 2023-24</v>
      </c>
      <c r="F809" s="7" t="str">
        <f t="shared" si="76"/>
        <v>Q2</v>
      </c>
      <c r="G809" s="4">
        <f t="shared" si="77"/>
        <v>1</v>
      </c>
    </row>
    <row r="810" spans="1:7">
      <c r="A810" s="25">
        <v>45017</v>
      </c>
      <c r="B810" s="4">
        <f t="shared" si="72"/>
        <v>2023</v>
      </c>
      <c r="C810" s="7" t="str">
        <f t="shared" si="73"/>
        <v>April</v>
      </c>
      <c r="D810" s="4">
        <f t="shared" si="74"/>
        <v>4</v>
      </c>
      <c r="E810" s="7" t="str">
        <f t="shared" si="75"/>
        <v>FY 2023-24</v>
      </c>
      <c r="F810" s="7" t="str">
        <f t="shared" si="76"/>
        <v>Q2</v>
      </c>
      <c r="G810" s="4">
        <f t="shared" si="77"/>
        <v>1</v>
      </c>
    </row>
    <row r="811" spans="1:7">
      <c r="A811" s="26">
        <v>45017</v>
      </c>
      <c r="B811" s="4">
        <f t="shared" si="72"/>
        <v>2023</v>
      </c>
      <c r="C811" s="7" t="str">
        <f t="shared" si="73"/>
        <v>April</v>
      </c>
      <c r="D811" s="4">
        <f t="shared" si="74"/>
        <v>4</v>
      </c>
      <c r="E811" s="7" t="str">
        <f t="shared" si="75"/>
        <v>FY 2023-24</v>
      </c>
      <c r="F811" s="7" t="str">
        <f t="shared" si="76"/>
        <v>Q2</v>
      </c>
      <c r="G811" s="4">
        <f t="shared" si="77"/>
        <v>1</v>
      </c>
    </row>
    <row r="812" spans="1:7">
      <c r="A812" s="25">
        <v>45017</v>
      </c>
      <c r="B812" s="4">
        <f t="shared" si="72"/>
        <v>2023</v>
      </c>
      <c r="C812" s="7" t="str">
        <f t="shared" si="73"/>
        <v>April</v>
      </c>
      <c r="D812" s="4">
        <f t="shared" si="74"/>
        <v>4</v>
      </c>
      <c r="E812" s="7" t="str">
        <f t="shared" si="75"/>
        <v>FY 2023-24</v>
      </c>
      <c r="F812" s="7" t="str">
        <f t="shared" si="76"/>
        <v>Q2</v>
      </c>
      <c r="G812" s="4">
        <f t="shared" si="77"/>
        <v>1</v>
      </c>
    </row>
    <row r="813" spans="1:7">
      <c r="A813" s="26">
        <v>45017</v>
      </c>
      <c r="B813" s="4">
        <f t="shared" si="72"/>
        <v>2023</v>
      </c>
      <c r="C813" s="7" t="str">
        <f t="shared" si="73"/>
        <v>April</v>
      </c>
      <c r="D813" s="4">
        <f t="shared" si="74"/>
        <v>4</v>
      </c>
      <c r="E813" s="7" t="str">
        <f t="shared" si="75"/>
        <v>FY 2023-24</v>
      </c>
      <c r="F813" s="7" t="str">
        <f t="shared" si="76"/>
        <v>Q2</v>
      </c>
      <c r="G813" s="4">
        <f t="shared" si="77"/>
        <v>1</v>
      </c>
    </row>
    <row r="814" spans="1:7">
      <c r="A814" s="25">
        <v>45017</v>
      </c>
      <c r="B814" s="4">
        <f t="shared" si="72"/>
        <v>2023</v>
      </c>
      <c r="C814" s="7" t="str">
        <f t="shared" si="73"/>
        <v>April</v>
      </c>
      <c r="D814" s="4">
        <f t="shared" si="74"/>
        <v>4</v>
      </c>
      <c r="E814" s="7" t="str">
        <f t="shared" si="75"/>
        <v>FY 2023-24</v>
      </c>
      <c r="F814" s="7" t="str">
        <f t="shared" si="76"/>
        <v>Q2</v>
      </c>
      <c r="G814" s="4">
        <f t="shared" si="77"/>
        <v>1</v>
      </c>
    </row>
    <row r="815" spans="1:7">
      <c r="A815" s="26">
        <v>45017</v>
      </c>
      <c r="B815" s="4">
        <f t="shared" si="72"/>
        <v>2023</v>
      </c>
      <c r="C815" s="7" t="str">
        <f t="shared" si="73"/>
        <v>April</v>
      </c>
      <c r="D815" s="4">
        <f t="shared" si="74"/>
        <v>4</v>
      </c>
      <c r="E815" s="7" t="str">
        <f t="shared" si="75"/>
        <v>FY 2023-24</v>
      </c>
      <c r="F815" s="7" t="str">
        <f t="shared" si="76"/>
        <v>Q2</v>
      </c>
      <c r="G815" s="4">
        <f t="shared" si="77"/>
        <v>1</v>
      </c>
    </row>
    <row r="816" spans="1:7">
      <c r="A816" s="25">
        <v>45017</v>
      </c>
      <c r="B816" s="4">
        <f t="shared" si="72"/>
        <v>2023</v>
      </c>
      <c r="C816" s="7" t="str">
        <f t="shared" si="73"/>
        <v>April</v>
      </c>
      <c r="D816" s="4">
        <f t="shared" si="74"/>
        <v>4</v>
      </c>
      <c r="E816" s="7" t="str">
        <f t="shared" si="75"/>
        <v>FY 2023-24</v>
      </c>
      <c r="F816" s="7" t="str">
        <f t="shared" si="76"/>
        <v>Q2</v>
      </c>
      <c r="G816" s="4">
        <f t="shared" si="77"/>
        <v>1</v>
      </c>
    </row>
    <row r="817" spans="1:7">
      <c r="A817" s="26">
        <v>45017</v>
      </c>
      <c r="B817" s="4">
        <f t="shared" si="72"/>
        <v>2023</v>
      </c>
      <c r="C817" s="7" t="str">
        <f t="shared" si="73"/>
        <v>April</v>
      </c>
      <c r="D817" s="4">
        <f t="shared" si="74"/>
        <v>4</v>
      </c>
      <c r="E817" s="7" t="str">
        <f t="shared" si="75"/>
        <v>FY 2023-24</v>
      </c>
      <c r="F817" s="7" t="str">
        <f t="shared" si="76"/>
        <v>Q2</v>
      </c>
      <c r="G817" s="4">
        <f t="shared" si="77"/>
        <v>1</v>
      </c>
    </row>
    <row r="818" spans="1:7">
      <c r="A818" s="25">
        <v>45017</v>
      </c>
      <c r="B818" s="4">
        <f t="shared" si="72"/>
        <v>2023</v>
      </c>
      <c r="C818" s="7" t="str">
        <f t="shared" si="73"/>
        <v>April</v>
      </c>
      <c r="D818" s="4">
        <f t="shared" si="74"/>
        <v>4</v>
      </c>
      <c r="E818" s="7" t="str">
        <f t="shared" si="75"/>
        <v>FY 2023-24</v>
      </c>
      <c r="F818" s="7" t="str">
        <f t="shared" si="76"/>
        <v>Q2</v>
      </c>
      <c r="G818" s="4">
        <f t="shared" si="77"/>
        <v>1</v>
      </c>
    </row>
    <row r="819" spans="1:7">
      <c r="A819" s="26">
        <v>45017</v>
      </c>
      <c r="B819" s="4">
        <f t="shared" si="72"/>
        <v>2023</v>
      </c>
      <c r="C819" s="7" t="str">
        <f t="shared" si="73"/>
        <v>April</v>
      </c>
      <c r="D819" s="4">
        <f t="shared" si="74"/>
        <v>4</v>
      </c>
      <c r="E819" s="7" t="str">
        <f t="shared" si="75"/>
        <v>FY 2023-24</v>
      </c>
      <c r="F819" s="7" t="str">
        <f t="shared" si="76"/>
        <v>Q2</v>
      </c>
      <c r="G819" s="4">
        <f t="shared" si="77"/>
        <v>1</v>
      </c>
    </row>
    <row r="820" spans="1:7">
      <c r="A820" s="25">
        <v>45017</v>
      </c>
      <c r="B820" s="4">
        <f t="shared" si="72"/>
        <v>2023</v>
      </c>
      <c r="C820" s="7" t="str">
        <f t="shared" si="73"/>
        <v>April</v>
      </c>
      <c r="D820" s="4">
        <f t="shared" si="74"/>
        <v>4</v>
      </c>
      <c r="E820" s="7" t="str">
        <f t="shared" si="75"/>
        <v>FY 2023-24</v>
      </c>
      <c r="F820" s="7" t="str">
        <f t="shared" si="76"/>
        <v>Q2</v>
      </c>
      <c r="G820" s="4">
        <f t="shared" si="77"/>
        <v>1</v>
      </c>
    </row>
    <row r="821" spans="1:7">
      <c r="A821" s="26">
        <v>45017</v>
      </c>
      <c r="B821" s="4">
        <f t="shared" si="72"/>
        <v>2023</v>
      </c>
      <c r="C821" s="7" t="str">
        <f t="shared" si="73"/>
        <v>April</v>
      </c>
      <c r="D821" s="4">
        <f t="shared" si="74"/>
        <v>4</v>
      </c>
      <c r="E821" s="7" t="str">
        <f t="shared" si="75"/>
        <v>FY 2023-24</v>
      </c>
      <c r="F821" s="7" t="str">
        <f t="shared" si="76"/>
        <v>Q2</v>
      </c>
      <c r="G821" s="4">
        <f t="shared" si="77"/>
        <v>1</v>
      </c>
    </row>
    <row r="822" spans="1:7">
      <c r="A822" s="25">
        <v>45017</v>
      </c>
      <c r="B822" s="4">
        <f t="shared" si="72"/>
        <v>2023</v>
      </c>
      <c r="C822" s="7" t="str">
        <f t="shared" si="73"/>
        <v>April</v>
      </c>
      <c r="D822" s="4">
        <f t="shared" si="74"/>
        <v>4</v>
      </c>
      <c r="E822" s="7" t="str">
        <f t="shared" si="75"/>
        <v>FY 2023-24</v>
      </c>
      <c r="F822" s="7" t="str">
        <f t="shared" si="76"/>
        <v>Q2</v>
      </c>
      <c r="G822" s="4">
        <f t="shared" si="77"/>
        <v>1</v>
      </c>
    </row>
    <row r="823" spans="1:7">
      <c r="A823" s="26">
        <v>45017</v>
      </c>
      <c r="B823" s="4">
        <f t="shared" si="72"/>
        <v>2023</v>
      </c>
      <c r="C823" s="7" t="str">
        <f t="shared" si="73"/>
        <v>April</v>
      </c>
      <c r="D823" s="4">
        <f t="shared" si="74"/>
        <v>4</v>
      </c>
      <c r="E823" s="7" t="str">
        <f t="shared" si="75"/>
        <v>FY 2023-24</v>
      </c>
      <c r="F823" s="7" t="str">
        <f t="shared" si="76"/>
        <v>Q2</v>
      </c>
      <c r="G823" s="4">
        <f t="shared" si="77"/>
        <v>1</v>
      </c>
    </row>
    <row r="824" spans="1:7">
      <c r="A824" s="25">
        <v>45017</v>
      </c>
      <c r="B824" s="4">
        <f t="shared" si="72"/>
        <v>2023</v>
      </c>
      <c r="C824" s="7" t="str">
        <f t="shared" si="73"/>
        <v>April</v>
      </c>
      <c r="D824" s="4">
        <f t="shared" si="74"/>
        <v>4</v>
      </c>
      <c r="E824" s="7" t="str">
        <f t="shared" si="75"/>
        <v>FY 2023-24</v>
      </c>
      <c r="F824" s="7" t="str">
        <f t="shared" si="76"/>
        <v>Q2</v>
      </c>
      <c r="G824" s="4">
        <f t="shared" si="77"/>
        <v>1</v>
      </c>
    </row>
    <row r="825" spans="1:7">
      <c r="A825" s="26">
        <v>45017</v>
      </c>
      <c r="B825" s="4">
        <f t="shared" si="72"/>
        <v>2023</v>
      </c>
      <c r="C825" s="7" t="str">
        <f t="shared" si="73"/>
        <v>April</v>
      </c>
      <c r="D825" s="4">
        <f t="shared" si="74"/>
        <v>4</v>
      </c>
      <c r="E825" s="7" t="str">
        <f t="shared" si="75"/>
        <v>FY 2023-24</v>
      </c>
      <c r="F825" s="7" t="str">
        <f t="shared" si="76"/>
        <v>Q2</v>
      </c>
      <c r="G825" s="4">
        <f t="shared" si="77"/>
        <v>1</v>
      </c>
    </row>
    <row r="826" spans="1:7">
      <c r="A826" s="25">
        <v>45017</v>
      </c>
      <c r="B826" s="4">
        <f t="shared" si="72"/>
        <v>2023</v>
      </c>
      <c r="C826" s="7" t="str">
        <f t="shared" si="73"/>
        <v>April</v>
      </c>
      <c r="D826" s="4">
        <f t="shared" si="74"/>
        <v>4</v>
      </c>
      <c r="E826" s="7" t="str">
        <f t="shared" si="75"/>
        <v>FY 2023-24</v>
      </c>
      <c r="F826" s="7" t="str">
        <f t="shared" si="76"/>
        <v>Q2</v>
      </c>
      <c r="G826" s="4">
        <f t="shared" si="77"/>
        <v>1</v>
      </c>
    </row>
    <row r="827" spans="1:7">
      <c r="A827" s="26">
        <v>45017</v>
      </c>
      <c r="B827" s="4">
        <f t="shared" si="72"/>
        <v>2023</v>
      </c>
      <c r="C827" s="7" t="str">
        <f t="shared" si="73"/>
        <v>April</v>
      </c>
      <c r="D827" s="4">
        <f t="shared" si="74"/>
        <v>4</v>
      </c>
      <c r="E827" s="7" t="str">
        <f t="shared" si="75"/>
        <v>FY 2023-24</v>
      </c>
      <c r="F827" s="7" t="str">
        <f t="shared" si="76"/>
        <v>Q2</v>
      </c>
      <c r="G827" s="4">
        <f t="shared" si="77"/>
        <v>1</v>
      </c>
    </row>
    <row r="828" spans="1:7">
      <c r="A828" s="25">
        <v>45017</v>
      </c>
      <c r="B828" s="4">
        <f t="shared" si="72"/>
        <v>2023</v>
      </c>
      <c r="C828" s="7" t="str">
        <f t="shared" si="73"/>
        <v>April</v>
      </c>
      <c r="D828" s="4">
        <f t="shared" si="74"/>
        <v>4</v>
      </c>
      <c r="E828" s="7" t="str">
        <f t="shared" si="75"/>
        <v>FY 2023-24</v>
      </c>
      <c r="F828" s="7" t="str">
        <f t="shared" si="76"/>
        <v>Q2</v>
      </c>
      <c r="G828" s="4">
        <f t="shared" si="77"/>
        <v>1</v>
      </c>
    </row>
    <row r="829" spans="1:7">
      <c r="A829" s="26">
        <v>45017</v>
      </c>
      <c r="B829" s="4">
        <f t="shared" si="72"/>
        <v>2023</v>
      </c>
      <c r="C829" s="7" t="str">
        <f t="shared" si="73"/>
        <v>April</v>
      </c>
      <c r="D829" s="4">
        <f t="shared" si="74"/>
        <v>4</v>
      </c>
      <c r="E829" s="7" t="str">
        <f t="shared" si="75"/>
        <v>FY 2023-24</v>
      </c>
      <c r="F829" s="7" t="str">
        <f t="shared" si="76"/>
        <v>Q2</v>
      </c>
      <c r="G829" s="4">
        <f t="shared" si="77"/>
        <v>1</v>
      </c>
    </row>
    <row r="830" spans="1:7">
      <c r="A830" s="25">
        <v>45017</v>
      </c>
      <c r="B830" s="4">
        <f t="shared" si="72"/>
        <v>2023</v>
      </c>
      <c r="C830" s="7" t="str">
        <f t="shared" si="73"/>
        <v>April</v>
      </c>
      <c r="D830" s="4">
        <f t="shared" si="74"/>
        <v>4</v>
      </c>
      <c r="E830" s="7" t="str">
        <f t="shared" si="75"/>
        <v>FY 2023-24</v>
      </c>
      <c r="F830" s="7" t="str">
        <f t="shared" si="76"/>
        <v>Q2</v>
      </c>
      <c r="G830" s="4">
        <f t="shared" si="77"/>
        <v>1</v>
      </c>
    </row>
    <row r="831" spans="1:7">
      <c r="A831" s="26">
        <v>45017</v>
      </c>
      <c r="B831" s="4">
        <f t="shared" si="72"/>
        <v>2023</v>
      </c>
      <c r="C831" s="7" t="str">
        <f t="shared" si="73"/>
        <v>April</v>
      </c>
      <c r="D831" s="4">
        <f t="shared" si="74"/>
        <v>4</v>
      </c>
      <c r="E831" s="7" t="str">
        <f t="shared" si="75"/>
        <v>FY 2023-24</v>
      </c>
      <c r="F831" s="7" t="str">
        <f t="shared" si="76"/>
        <v>Q2</v>
      </c>
      <c r="G831" s="4">
        <f t="shared" si="77"/>
        <v>1</v>
      </c>
    </row>
    <row r="832" spans="1:7">
      <c r="A832" s="25">
        <v>45017</v>
      </c>
      <c r="B832" s="4">
        <f t="shared" si="72"/>
        <v>2023</v>
      </c>
      <c r="C832" s="7" t="str">
        <f t="shared" si="73"/>
        <v>April</v>
      </c>
      <c r="D832" s="4">
        <f t="shared" si="74"/>
        <v>4</v>
      </c>
      <c r="E832" s="7" t="str">
        <f t="shared" si="75"/>
        <v>FY 2023-24</v>
      </c>
      <c r="F832" s="7" t="str">
        <f t="shared" si="76"/>
        <v>Q2</v>
      </c>
      <c r="G832" s="4">
        <f t="shared" si="77"/>
        <v>1</v>
      </c>
    </row>
    <row r="833" spans="1:7">
      <c r="A833" s="26">
        <v>45017</v>
      </c>
      <c r="B833" s="4">
        <f t="shared" si="72"/>
        <v>2023</v>
      </c>
      <c r="C833" s="7" t="str">
        <f t="shared" si="73"/>
        <v>April</v>
      </c>
      <c r="D833" s="4">
        <f t="shared" si="74"/>
        <v>4</v>
      </c>
      <c r="E833" s="7" t="str">
        <f t="shared" si="75"/>
        <v>FY 2023-24</v>
      </c>
      <c r="F833" s="7" t="str">
        <f t="shared" si="76"/>
        <v>Q2</v>
      </c>
      <c r="G833" s="4">
        <f t="shared" si="77"/>
        <v>1</v>
      </c>
    </row>
    <row r="834" spans="1:7">
      <c r="A834" s="25">
        <v>45047</v>
      </c>
      <c r="B834" s="4">
        <f t="shared" si="72"/>
        <v>2023</v>
      </c>
      <c r="C834" s="7" t="str">
        <f t="shared" si="73"/>
        <v>May</v>
      </c>
      <c r="D834" s="4">
        <f t="shared" si="74"/>
        <v>5</v>
      </c>
      <c r="E834" s="7" t="str">
        <f t="shared" si="75"/>
        <v>FY 2023-24</v>
      </c>
      <c r="F834" s="7" t="str">
        <f t="shared" si="76"/>
        <v>Q2</v>
      </c>
      <c r="G834" s="4">
        <f t="shared" si="77"/>
        <v>2</v>
      </c>
    </row>
    <row r="835" spans="1:7">
      <c r="A835" s="26">
        <v>45047</v>
      </c>
      <c r="B835" s="4">
        <f t="shared" ref="B835:B898" si="78">YEAR(A835)</f>
        <v>2023</v>
      </c>
      <c r="C835" s="7" t="str">
        <f t="shared" ref="C835:C898" si="79">TEXT(A835,"mmmm")</f>
        <v>May</v>
      </c>
      <c r="D835" s="4">
        <f t="shared" ref="D835:D898" si="80">MONTH(A835)</f>
        <v>5</v>
      </c>
      <c r="E835" s="7" t="str">
        <f t="shared" ref="E835:E898" si="81">IF(MONTH(A835)&gt;3, "FY " &amp; YEAR(A835) &amp; "-" &amp; RIGHT(YEAR(A835)+1, 2), "FY " &amp; YEAR(A835)-1 &amp; "-" &amp; RIGHT(YEAR(A835), 2))</f>
        <v>FY 2023-24</v>
      </c>
      <c r="F835" s="7" t="str">
        <f t="shared" ref="F835:F898" si="82">"Q" &amp; ROUNDUP(MONTH(A835)/3,0)</f>
        <v>Q2</v>
      </c>
      <c r="G835" s="4">
        <f t="shared" ref="G835:G898" si="83">IF(MONTH(A835)&gt;=4, MONTH(A835)-3, MONTH(A835)+9)</f>
        <v>2</v>
      </c>
    </row>
    <row r="836" spans="1:7">
      <c r="A836" s="25">
        <v>45047</v>
      </c>
      <c r="B836" s="4">
        <f t="shared" si="78"/>
        <v>2023</v>
      </c>
      <c r="C836" s="7" t="str">
        <f t="shared" si="79"/>
        <v>May</v>
      </c>
      <c r="D836" s="4">
        <f t="shared" si="80"/>
        <v>5</v>
      </c>
      <c r="E836" s="7" t="str">
        <f t="shared" si="81"/>
        <v>FY 2023-24</v>
      </c>
      <c r="F836" s="7" t="str">
        <f t="shared" si="82"/>
        <v>Q2</v>
      </c>
      <c r="G836" s="4">
        <f t="shared" si="83"/>
        <v>2</v>
      </c>
    </row>
    <row r="837" spans="1:7">
      <c r="A837" s="26">
        <v>45047</v>
      </c>
      <c r="B837" s="4">
        <f t="shared" si="78"/>
        <v>2023</v>
      </c>
      <c r="C837" s="7" t="str">
        <f t="shared" si="79"/>
        <v>May</v>
      </c>
      <c r="D837" s="4">
        <f t="shared" si="80"/>
        <v>5</v>
      </c>
      <c r="E837" s="7" t="str">
        <f t="shared" si="81"/>
        <v>FY 2023-24</v>
      </c>
      <c r="F837" s="7" t="str">
        <f t="shared" si="82"/>
        <v>Q2</v>
      </c>
      <c r="G837" s="4">
        <f t="shared" si="83"/>
        <v>2</v>
      </c>
    </row>
    <row r="838" spans="1:7">
      <c r="A838" s="25">
        <v>45047</v>
      </c>
      <c r="B838" s="4">
        <f t="shared" si="78"/>
        <v>2023</v>
      </c>
      <c r="C838" s="7" t="str">
        <f t="shared" si="79"/>
        <v>May</v>
      </c>
      <c r="D838" s="4">
        <f t="shared" si="80"/>
        <v>5</v>
      </c>
      <c r="E838" s="7" t="str">
        <f t="shared" si="81"/>
        <v>FY 2023-24</v>
      </c>
      <c r="F838" s="7" t="str">
        <f t="shared" si="82"/>
        <v>Q2</v>
      </c>
      <c r="G838" s="4">
        <f t="shared" si="83"/>
        <v>2</v>
      </c>
    </row>
    <row r="839" spans="1:7">
      <c r="A839" s="26">
        <v>45047</v>
      </c>
      <c r="B839" s="4">
        <f t="shared" si="78"/>
        <v>2023</v>
      </c>
      <c r="C839" s="7" t="str">
        <f t="shared" si="79"/>
        <v>May</v>
      </c>
      <c r="D839" s="4">
        <f t="shared" si="80"/>
        <v>5</v>
      </c>
      <c r="E839" s="7" t="str">
        <f t="shared" si="81"/>
        <v>FY 2023-24</v>
      </c>
      <c r="F839" s="7" t="str">
        <f t="shared" si="82"/>
        <v>Q2</v>
      </c>
      <c r="G839" s="4">
        <f t="shared" si="83"/>
        <v>2</v>
      </c>
    </row>
    <row r="840" spans="1:7">
      <c r="A840" s="25">
        <v>45047</v>
      </c>
      <c r="B840" s="4">
        <f t="shared" si="78"/>
        <v>2023</v>
      </c>
      <c r="C840" s="7" t="str">
        <f t="shared" si="79"/>
        <v>May</v>
      </c>
      <c r="D840" s="4">
        <f t="shared" si="80"/>
        <v>5</v>
      </c>
      <c r="E840" s="7" t="str">
        <f t="shared" si="81"/>
        <v>FY 2023-24</v>
      </c>
      <c r="F840" s="7" t="str">
        <f t="shared" si="82"/>
        <v>Q2</v>
      </c>
      <c r="G840" s="4">
        <f t="shared" si="83"/>
        <v>2</v>
      </c>
    </row>
    <row r="841" spans="1:7">
      <c r="A841" s="26">
        <v>45047</v>
      </c>
      <c r="B841" s="4">
        <f t="shared" si="78"/>
        <v>2023</v>
      </c>
      <c r="C841" s="7" t="str">
        <f t="shared" si="79"/>
        <v>May</v>
      </c>
      <c r="D841" s="4">
        <f t="shared" si="80"/>
        <v>5</v>
      </c>
      <c r="E841" s="7" t="str">
        <f t="shared" si="81"/>
        <v>FY 2023-24</v>
      </c>
      <c r="F841" s="7" t="str">
        <f t="shared" si="82"/>
        <v>Q2</v>
      </c>
      <c r="G841" s="4">
        <f t="shared" si="83"/>
        <v>2</v>
      </c>
    </row>
    <row r="842" spans="1:7">
      <c r="A842" s="25">
        <v>45047</v>
      </c>
      <c r="B842" s="4">
        <f t="shared" si="78"/>
        <v>2023</v>
      </c>
      <c r="C842" s="7" t="str">
        <f t="shared" si="79"/>
        <v>May</v>
      </c>
      <c r="D842" s="4">
        <f t="shared" si="80"/>
        <v>5</v>
      </c>
      <c r="E842" s="7" t="str">
        <f t="shared" si="81"/>
        <v>FY 2023-24</v>
      </c>
      <c r="F842" s="7" t="str">
        <f t="shared" si="82"/>
        <v>Q2</v>
      </c>
      <c r="G842" s="4">
        <f t="shared" si="83"/>
        <v>2</v>
      </c>
    </row>
    <row r="843" spans="1:7">
      <c r="A843" s="26">
        <v>45047</v>
      </c>
      <c r="B843" s="4">
        <f t="shared" si="78"/>
        <v>2023</v>
      </c>
      <c r="C843" s="7" t="str">
        <f t="shared" si="79"/>
        <v>May</v>
      </c>
      <c r="D843" s="4">
        <f t="shared" si="80"/>
        <v>5</v>
      </c>
      <c r="E843" s="7" t="str">
        <f t="shared" si="81"/>
        <v>FY 2023-24</v>
      </c>
      <c r="F843" s="7" t="str">
        <f t="shared" si="82"/>
        <v>Q2</v>
      </c>
      <c r="G843" s="4">
        <f t="shared" si="83"/>
        <v>2</v>
      </c>
    </row>
    <row r="844" spans="1:7">
      <c r="A844" s="25">
        <v>45047</v>
      </c>
      <c r="B844" s="4">
        <f t="shared" si="78"/>
        <v>2023</v>
      </c>
      <c r="C844" s="7" t="str">
        <f t="shared" si="79"/>
        <v>May</v>
      </c>
      <c r="D844" s="4">
        <f t="shared" si="80"/>
        <v>5</v>
      </c>
      <c r="E844" s="7" t="str">
        <f t="shared" si="81"/>
        <v>FY 2023-24</v>
      </c>
      <c r="F844" s="7" t="str">
        <f t="shared" si="82"/>
        <v>Q2</v>
      </c>
      <c r="G844" s="4">
        <f t="shared" si="83"/>
        <v>2</v>
      </c>
    </row>
    <row r="845" spans="1:7">
      <c r="A845" s="26">
        <v>45047</v>
      </c>
      <c r="B845" s="4">
        <f t="shared" si="78"/>
        <v>2023</v>
      </c>
      <c r="C845" s="7" t="str">
        <f t="shared" si="79"/>
        <v>May</v>
      </c>
      <c r="D845" s="4">
        <f t="shared" si="80"/>
        <v>5</v>
      </c>
      <c r="E845" s="7" t="str">
        <f t="shared" si="81"/>
        <v>FY 2023-24</v>
      </c>
      <c r="F845" s="7" t="str">
        <f t="shared" si="82"/>
        <v>Q2</v>
      </c>
      <c r="G845" s="4">
        <f t="shared" si="83"/>
        <v>2</v>
      </c>
    </row>
    <row r="846" spans="1:7">
      <c r="A846" s="25">
        <v>45047</v>
      </c>
      <c r="B846" s="4">
        <f t="shared" si="78"/>
        <v>2023</v>
      </c>
      <c r="C846" s="7" t="str">
        <f t="shared" si="79"/>
        <v>May</v>
      </c>
      <c r="D846" s="4">
        <f t="shared" si="80"/>
        <v>5</v>
      </c>
      <c r="E846" s="7" t="str">
        <f t="shared" si="81"/>
        <v>FY 2023-24</v>
      </c>
      <c r="F846" s="7" t="str">
        <f t="shared" si="82"/>
        <v>Q2</v>
      </c>
      <c r="G846" s="4">
        <f t="shared" si="83"/>
        <v>2</v>
      </c>
    </row>
    <row r="847" spans="1:7">
      <c r="A847" s="26">
        <v>45047</v>
      </c>
      <c r="B847" s="4">
        <f t="shared" si="78"/>
        <v>2023</v>
      </c>
      <c r="C847" s="7" t="str">
        <f t="shared" si="79"/>
        <v>May</v>
      </c>
      <c r="D847" s="4">
        <f t="shared" si="80"/>
        <v>5</v>
      </c>
      <c r="E847" s="7" t="str">
        <f t="shared" si="81"/>
        <v>FY 2023-24</v>
      </c>
      <c r="F847" s="7" t="str">
        <f t="shared" si="82"/>
        <v>Q2</v>
      </c>
      <c r="G847" s="4">
        <f t="shared" si="83"/>
        <v>2</v>
      </c>
    </row>
    <row r="848" spans="1:7">
      <c r="A848" s="25">
        <v>45047</v>
      </c>
      <c r="B848" s="4">
        <f t="shared" si="78"/>
        <v>2023</v>
      </c>
      <c r="C848" s="7" t="str">
        <f t="shared" si="79"/>
        <v>May</v>
      </c>
      <c r="D848" s="4">
        <f t="shared" si="80"/>
        <v>5</v>
      </c>
      <c r="E848" s="7" t="str">
        <f t="shared" si="81"/>
        <v>FY 2023-24</v>
      </c>
      <c r="F848" s="7" t="str">
        <f t="shared" si="82"/>
        <v>Q2</v>
      </c>
      <c r="G848" s="4">
        <f t="shared" si="83"/>
        <v>2</v>
      </c>
    </row>
    <row r="849" spans="1:7">
      <c r="A849" s="26">
        <v>45047</v>
      </c>
      <c r="B849" s="4">
        <f t="shared" si="78"/>
        <v>2023</v>
      </c>
      <c r="C849" s="7" t="str">
        <f t="shared" si="79"/>
        <v>May</v>
      </c>
      <c r="D849" s="4">
        <f t="shared" si="80"/>
        <v>5</v>
      </c>
      <c r="E849" s="7" t="str">
        <f t="shared" si="81"/>
        <v>FY 2023-24</v>
      </c>
      <c r="F849" s="7" t="str">
        <f t="shared" si="82"/>
        <v>Q2</v>
      </c>
      <c r="G849" s="4">
        <f t="shared" si="83"/>
        <v>2</v>
      </c>
    </row>
    <row r="850" spans="1:7">
      <c r="A850" s="25">
        <v>45047</v>
      </c>
      <c r="B850" s="4">
        <f t="shared" si="78"/>
        <v>2023</v>
      </c>
      <c r="C850" s="7" t="str">
        <f t="shared" si="79"/>
        <v>May</v>
      </c>
      <c r="D850" s="4">
        <f t="shared" si="80"/>
        <v>5</v>
      </c>
      <c r="E850" s="7" t="str">
        <f t="shared" si="81"/>
        <v>FY 2023-24</v>
      </c>
      <c r="F850" s="7" t="str">
        <f t="shared" si="82"/>
        <v>Q2</v>
      </c>
      <c r="G850" s="4">
        <f t="shared" si="83"/>
        <v>2</v>
      </c>
    </row>
    <row r="851" spans="1:7">
      <c r="A851" s="26">
        <v>45047</v>
      </c>
      <c r="B851" s="4">
        <f t="shared" si="78"/>
        <v>2023</v>
      </c>
      <c r="C851" s="7" t="str">
        <f t="shared" si="79"/>
        <v>May</v>
      </c>
      <c r="D851" s="4">
        <f t="shared" si="80"/>
        <v>5</v>
      </c>
      <c r="E851" s="7" t="str">
        <f t="shared" si="81"/>
        <v>FY 2023-24</v>
      </c>
      <c r="F851" s="7" t="str">
        <f t="shared" si="82"/>
        <v>Q2</v>
      </c>
      <c r="G851" s="4">
        <f t="shared" si="83"/>
        <v>2</v>
      </c>
    </row>
    <row r="852" spans="1:7">
      <c r="A852" s="25">
        <v>45047</v>
      </c>
      <c r="B852" s="4">
        <f t="shared" si="78"/>
        <v>2023</v>
      </c>
      <c r="C852" s="7" t="str">
        <f t="shared" si="79"/>
        <v>May</v>
      </c>
      <c r="D852" s="4">
        <f t="shared" si="80"/>
        <v>5</v>
      </c>
      <c r="E852" s="7" t="str">
        <f t="shared" si="81"/>
        <v>FY 2023-24</v>
      </c>
      <c r="F852" s="7" t="str">
        <f t="shared" si="82"/>
        <v>Q2</v>
      </c>
      <c r="G852" s="4">
        <f t="shared" si="83"/>
        <v>2</v>
      </c>
    </row>
    <row r="853" spans="1:7">
      <c r="A853" s="26">
        <v>45047</v>
      </c>
      <c r="B853" s="4">
        <f t="shared" si="78"/>
        <v>2023</v>
      </c>
      <c r="C853" s="7" t="str">
        <f t="shared" si="79"/>
        <v>May</v>
      </c>
      <c r="D853" s="4">
        <f t="shared" si="80"/>
        <v>5</v>
      </c>
      <c r="E853" s="7" t="str">
        <f t="shared" si="81"/>
        <v>FY 2023-24</v>
      </c>
      <c r="F853" s="7" t="str">
        <f t="shared" si="82"/>
        <v>Q2</v>
      </c>
      <c r="G853" s="4">
        <f t="shared" si="83"/>
        <v>2</v>
      </c>
    </row>
    <row r="854" spans="1:7">
      <c r="A854" s="25">
        <v>45047</v>
      </c>
      <c r="B854" s="4">
        <f t="shared" si="78"/>
        <v>2023</v>
      </c>
      <c r="C854" s="7" t="str">
        <f t="shared" si="79"/>
        <v>May</v>
      </c>
      <c r="D854" s="4">
        <f t="shared" si="80"/>
        <v>5</v>
      </c>
      <c r="E854" s="7" t="str">
        <f t="shared" si="81"/>
        <v>FY 2023-24</v>
      </c>
      <c r="F854" s="7" t="str">
        <f t="shared" si="82"/>
        <v>Q2</v>
      </c>
      <c r="G854" s="4">
        <f t="shared" si="83"/>
        <v>2</v>
      </c>
    </row>
    <row r="855" spans="1:7">
      <c r="A855" s="26">
        <v>45047</v>
      </c>
      <c r="B855" s="4">
        <f t="shared" si="78"/>
        <v>2023</v>
      </c>
      <c r="C855" s="7" t="str">
        <f t="shared" si="79"/>
        <v>May</v>
      </c>
      <c r="D855" s="4">
        <f t="shared" si="80"/>
        <v>5</v>
      </c>
      <c r="E855" s="7" t="str">
        <f t="shared" si="81"/>
        <v>FY 2023-24</v>
      </c>
      <c r="F855" s="7" t="str">
        <f t="shared" si="82"/>
        <v>Q2</v>
      </c>
      <c r="G855" s="4">
        <f t="shared" si="83"/>
        <v>2</v>
      </c>
    </row>
    <row r="856" spans="1:7">
      <c r="A856" s="25">
        <v>45047</v>
      </c>
      <c r="B856" s="4">
        <f t="shared" si="78"/>
        <v>2023</v>
      </c>
      <c r="C856" s="7" t="str">
        <f t="shared" si="79"/>
        <v>May</v>
      </c>
      <c r="D856" s="4">
        <f t="shared" si="80"/>
        <v>5</v>
      </c>
      <c r="E856" s="7" t="str">
        <f t="shared" si="81"/>
        <v>FY 2023-24</v>
      </c>
      <c r="F856" s="7" t="str">
        <f t="shared" si="82"/>
        <v>Q2</v>
      </c>
      <c r="G856" s="4">
        <f t="shared" si="83"/>
        <v>2</v>
      </c>
    </row>
    <row r="857" spans="1:7">
      <c r="A857" s="26">
        <v>45047</v>
      </c>
      <c r="B857" s="4">
        <f t="shared" si="78"/>
        <v>2023</v>
      </c>
      <c r="C857" s="7" t="str">
        <f t="shared" si="79"/>
        <v>May</v>
      </c>
      <c r="D857" s="4">
        <f t="shared" si="80"/>
        <v>5</v>
      </c>
      <c r="E857" s="7" t="str">
        <f t="shared" si="81"/>
        <v>FY 2023-24</v>
      </c>
      <c r="F857" s="7" t="str">
        <f t="shared" si="82"/>
        <v>Q2</v>
      </c>
      <c r="G857" s="4">
        <f t="shared" si="83"/>
        <v>2</v>
      </c>
    </row>
    <row r="858" spans="1:7">
      <c r="A858" s="25">
        <v>45047</v>
      </c>
      <c r="B858" s="4">
        <f t="shared" si="78"/>
        <v>2023</v>
      </c>
      <c r="C858" s="7" t="str">
        <f t="shared" si="79"/>
        <v>May</v>
      </c>
      <c r="D858" s="4">
        <f t="shared" si="80"/>
        <v>5</v>
      </c>
      <c r="E858" s="7" t="str">
        <f t="shared" si="81"/>
        <v>FY 2023-24</v>
      </c>
      <c r="F858" s="7" t="str">
        <f t="shared" si="82"/>
        <v>Q2</v>
      </c>
      <c r="G858" s="4">
        <f t="shared" si="83"/>
        <v>2</v>
      </c>
    </row>
    <row r="859" spans="1:7">
      <c r="A859" s="26">
        <v>45047</v>
      </c>
      <c r="B859" s="4">
        <f t="shared" si="78"/>
        <v>2023</v>
      </c>
      <c r="C859" s="7" t="str">
        <f t="shared" si="79"/>
        <v>May</v>
      </c>
      <c r="D859" s="4">
        <f t="shared" si="80"/>
        <v>5</v>
      </c>
      <c r="E859" s="7" t="str">
        <f t="shared" si="81"/>
        <v>FY 2023-24</v>
      </c>
      <c r="F859" s="7" t="str">
        <f t="shared" si="82"/>
        <v>Q2</v>
      </c>
      <c r="G859" s="4">
        <f t="shared" si="83"/>
        <v>2</v>
      </c>
    </row>
    <row r="860" spans="1:7">
      <c r="A860" s="25">
        <v>45047</v>
      </c>
      <c r="B860" s="4">
        <f t="shared" si="78"/>
        <v>2023</v>
      </c>
      <c r="C860" s="7" t="str">
        <f t="shared" si="79"/>
        <v>May</v>
      </c>
      <c r="D860" s="4">
        <f t="shared" si="80"/>
        <v>5</v>
      </c>
      <c r="E860" s="7" t="str">
        <f t="shared" si="81"/>
        <v>FY 2023-24</v>
      </c>
      <c r="F860" s="7" t="str">
        <f t="shared" si="82"/>
        <v>Q2</v>
      </c>
      <c r="G860" s="4">
        <f t="shared" si="83"/>
        <v>2</v>
      </c>
    </row>
    <row r="861" spans="1:7">
      <c r="A861" s="26">
        <v>45047</v>
      </c>
      <c r="B861" s="4">
        <f t="shared" si="78"/>
        <v>2023</v>
      </c>
      <c r="C861" s="7" t="str">
        <f t="shared" si="79"/>
        <v>May</v>
      </c>
      <c r="D861" s="4">
        <f t="shared" si="80"/>
        <v>5</v>
      </c>
      <c r="E861" s="7" t="str">
        <f t="shared" si="81"/>
        <v>FY 2023-24</v>
      </c>
      <c r="F861" s="7" t="str">
        <f t="shared" si="82"/>
        <v>Q2</v>
      </c>
      <c r="G861" s="4">
        <f t="shared" si="83"/>
        <v>2</v>
      </c>
    </row>
    <row r="862" spans="1:7">
      <c r="A862" s="25">
        <v>45047</v>
      </c>
      <c r="B862" s="4">
        <f t="shared" si="78"/>
        <v>2023</v>
      </c>
      <c r="C862" s="7" t="str">
        <f t="shared" si="79"/>
        <v>May</v>
      </c>
      <c r="D862" s="4">
        <f t="shared" si="80"/>
        <v>5</v>
      </c>
      <c r="E862" s="7" t="str">
        <f t="shared" si="81"/>
        <v>FY 2023-24</v>
      </c>
      <c r="F862" s="7" t="str">
        <f t="shared" si="82"/>
        <v>Q2</v>
      </c>
      <c r="G862" s="4">
        <f t="shared" si="83"/>
        <v>2</v>
      </c>
    </row>
    <row r="863" spans="1:7">
      <c r="A863" s="26">
        <v>45047</v>
      </c>
      <c r="B863" s="4">
        <f t="shared" si="78"/>
        <v>2023</v>
      </c>
      <c r="C863" s="7" t="str">
        <f t="shared" si="79"/>
        <v>May</v>
      </c>
      <c r="D863" s="4">
        <f t="shared" si="80"/>
        <v>5</v>
      </c>
      <c r="E863" s="7" t="str">
        <f t="shared" si="81"/>
        <v>FY 2023-24</v>
      </c>
      <c r="F863" s="7" t="str">
        <f t="shared" si="82"/>
        <v>Q2</v>
      </c>
      <c r="G863" s="4">
        <f t="shared" si="83"/>
        <v>2</v>
      </c>
    </row>
    <row r="864" spans="1:7">
      <c r="A864" s="25">
        <v>45047</v>
      </c>
      <c r="B864" s="4">
        <f t="shared" si="78"/>
        <v>2023</v>
      </c>
      <c r="C864" s="7" t="str">
        <f t="shared" si="79"/>
        <v>May</v>
      </c>
      <c r="D864" s="4">
        <f t="shared" si="80"/>
        <v>5</v>
      </c>
      <c r="E864" s="7" t="str">
        <f t="shared" si="81"/>
        <v>FY 2023-24</v>
      </c>
      <c r="F864" s="7" t="str">
        <f t="shared" si="82"/>
        <v>Q2</v>
      </c>
      <c r="G864" s="4">
        <f t="shared" si="83"/>
        <v>2</v>
      </c>
    </row>
    <row r="865" spans="1:7">
      <c r="A865" s="26">
        <v>45047</v>
      </c>
      <c r="B865" s="4">
        <f t="shared" si="78"/>
        <v>2023</v>
      </c>
      <c r="C865" s="7" t="str">
        <f t="shared" si="79"/>
        <v>May</v>
      </c>
      <c r="D865" s="4">
        <f t="shared" si="80"/>
        <v>5</v>
      </c>
      <c r="E865" s="7" t="str">
        <f t="shared" si="81"/>
        <v>FY 2023-24</v>
      </c>
      <c r="F865" s="7" t="str">
        <f t="shared" si="82"/>
        <v>Q2</v>
      </c>
      <c r="G865" s="4">
        <f t="shared" si="83"/>
        <v>2</v>
      </c>
    </row>
    <row r="866" spans="1:7">
      <c r="A866" s="25">
        <v>45047</v>
      </c>
      <c r="B866" s="4">
        <f t="shared" si="78"/>
        <v>2023</v>
      </c>
      <c r="C866" s="7" t="str">
        <f t="shared" si="79"/>
        <v>May</v>
      </c>
      <c r="D866" s="4">
        <f t="shared" si="80"/>
        <v>5</v>
      </c>
      <c r="E866" s="7" t="str">
        <f t="shared" si="81"/>
        <v>FY 2023-24</v>
      </c>
      <c r="F866" s="7" t="str">
        <f t="shared" si="82"/>
        <v>Q2</v>
      </c>
      <c r="G866" s="4">
        <f t="shared" si="83"/>
        <v>2</v>
      </c>
    </row>
    <row r="867" spans="1:7">
      <c r="A867" s="26">
        <v>45047</v>
      </c>
      <c r="B867" s="4">
        <f t="shared" si="78"/>
        <v>2023</v>
      </c>
      <c r="C867" s="7" t="str">
        <f t="shared" si="79"/>
        <v>May</v>
      </c>
      <c r="D867" s="4">
        <f t="shared" si="80"/>
        <v>5</v>
      </c>
      <c r="E867" s="7" t="str">
        <f t="shared" si="81"/>
        <v>FY 2023-24</v>
      </c>
      <c r="F867" s="7" t="str">
        <f t="shared" si="82"/>
        <v>Q2</v>
      </c>
      <c r="G867" s="4">
        <f t="shared" si="83"/>
        <v>2</v>
      </c>
    </row>
    <row r="868" spans="1:7">
      <c r="A868" s="25">
        <v>45047</v>
      </c>
      <c r="B868" s="4">
        <f t="shared" si="78"/>
        <v>2023</v>
      </c>
      <c r="C868" s="7" t="str">
        <f t="shared" si="79"/>
        <v>May</v>
      </c>
      <c r="D868" s="4">
        <f t="shared" si="80"/>
        <v>5</v>
      </c>
      <c r="E868" s="7" t="str">
        <f t="shared" si="81"/>
        <v>FY 2023-24</v>
      </c>
      <c r="F868" s="7" t="str">
        <f t="shared" si="82"/>
        <v>Q2</v>
      </c>
      <c r="G868" s="4">
        <f t="shared" si="83"/>
        <v>2</v>
      </c>
    </row>
    <row r="869" spans="1:7">
      <c r="A869" s="26">
        <v>45047</v>
      </c>
      <c r="B869" s="4">
        <f t="shared" si="78"/>
        <v>2023</v>
      </c>
      <c r="C869" s="7" t="str">
        <f t="shared" si="79"/>
        <v>May</v>
      </c>
      <c r="D869" s="4">
        <f t="shared" si="80"/>
        <v>5</v>
      </c>
      <c r="E869" s="7" t="str">
        <f t="shared" si="81"/>
        <v>FY 2023-24</v>
      </c>
      <c r="F869" s="7" t="str">
        <f t="shared" si="82"/>
        <v>Q2</v>
      </c>
      <c r="G869" s="4">
        <f t="shared" si="83"/>
        <v>2</v>
      </c>
    </row>
    <row r="870" spans="1:7">
      <c r="A870" s="25">
        <v>45047</v>
      </c>
      <c r="B870" s="4">
        <f t="shared" si="78"/>
        <v>2023</v>
      </c>
      <c r="C870" s="7" t="str">
        <f t="shared" si="79"/>
        <v>May</v>
      </c>
      <c r="D870" s="4">
        <f t="shared" si="80"/>
        <v>5</v>
      </c>
      <c r="E870" s="7" t="str">
        <f t="shared" si="81"/>
        <v>FY 2023-24</v>
      </c>
      <c r="F870" s="7" t="str">
        <f t="shared" si="82"/>
        <v>Q2</v>
      </c>
      <c r="G870" s="4">
        <f t="shared" si="83"/>
        <v>2</v>
      </c>
    </row>
    <row r="871" spans="1:7">
      <c r="A871" s="26">
        <v>45047</v>
      </c>
      <c r="B871" s="4">
        <f t="shared" si="78"/>
        <v>2023</v>
      </c>
      <c r="C871" s="7" t="str">
        <f t="shared" si="79"/>
        <v>May</v>
      </c>
      <c r="D871" s="4">
        <f t="shared" si="80"/>
        <v>5</v>
      </c>
      <c r="E871" s="7" t="str">
        <f t="shared" si="81"/>
        <v>FY 2023-24</v>
      </c>
      <c r="F871" s="7" t="str">
        <f t="shared" si="82"/>
        <v>Q2</v>
      </c>
      <c r="G871" s="4">
        <f t="shared" si="83"/>
        <v>2</v>
      </c>
    </row>
    <row r="872" spans="1:7">
      <c r="A872" s="25">
        <v>45047</v>
      </c>
      <c r="B872" s="4">
        <f t="shared" si="78"/>
        <v>2023</v>
      </c>
      <c r="C872" s="7" t="str">
        <f t="shared" si="79"/>
        <v>May</v>
      </c>
      <c r="D872" s="4">
        <f t="shared" si="80"/>
        <v>5</v>
      </c>
      <c r="E872" s="7" t="str">
        <f t="shared" si="81"/>
        <v>FY 2023-24</v>
      </c>
      <c r="F872" s="7" t="str">
        <f t="shared" si="82"/>
        <v>Q2</v>
      </c>
      <c r="G872" s="4">
        <f t="shared" si="83"/>
        <v>2</v>
      </c>
    </row>
    <row r="873" spans="1:7">
      <c r="A873" s="26">
        <v>45047</v>
      </c>
      <c r="B873" s="4">
        <f t="shared" si="78"/>
        <v>2023</v>
      </c>
      <c r="C873" s="7" t="str">
        <f t="shared" si="79"/>
        <v>May</v>
      </c>
      <c r="D873" s="4">
        <f t="shared" si="80"/>
        <v>5</v>
      </c>
      <c r="E873" s="7" t="str">
        <f t="shared" si="81"/>
        <v>FY 2023-24</v>
      </c>
      <c r="F873" s="7" t="str">
        <f t="shared" si="82"/>
        <v>Q2</v>
      </c>
      <c r="G873" s="4">
        <f t="shared" si="83"/>
        <v>2</v>
      </c>
    </row>
    <row r="874" spans="1:7">
      <c r="A874" s="25">
        <v>45047</v>
      </c>
      <c r="B874" s="4">
        <f t="shared" si="78"/>
        <v>2023</v>
      </c>
      <c r="C874" s="7" t="str">
        <f t="shared" si="79"/>
        <v>May</v>
      </c>
      <c r="D874" s="4">
        <f t="shared" si="80"/>
        <v>5</v>
      </c>
      <c r="E874" s="7" t="str">
        <f t="shared" si="81"/>
        <v>FY 2023-24</v>
      </c>
      <c r="F874" s="7" t="str">
        <f t="shared" si="82"/>
        <v>Q2</v>
      </c>
      <c r="G874" s="4">
        <f t="shared" si="83"/>
        <v>2</v>
      </c>
    </row>
    <row r="875" spans="1:7">
      <c r="A875" s="26">
        <v>45047</v>
      </c>
      <c r="B875" s="4">
        <f t="shared" si="78"/>
        <v>2023</v>
      </c>
      <c r="C875" s="7" t="str">
        <f t="shared" si="79"/>
        <v>May</v>
      </c>
      <c r="D875" s="4">
        <f t="shared" si="80"/>
        <v>5</v>
      </c>
      <c r="E875" s="7" t="str">
        <f t="shared" si="81"/>
        <v>FY 2023-24</v>
      </c>
      <c r="F875" s="7" t="str">
        <f t="shared" si="82"/>
        <v>Q2</v>
      </c>
      <c r="G875" s="4">
        <f t="shared" si="83"/>
        <v>2</v>
      </c>
    </row>
    <row r="876" spans="1:7">
      <c r="A876" s="25">
        <v>45047</v>
      </c>
      <c r="B876" s="4">
        <f t="shared" si="78"/>
        <v>2023</v>
      </c>
      <c r="C876" s="7" t="str">
        <f t="shared" si="79"/>
        <v>May</v>
      </c>
      <c r="D876" s="4">
        <f t="shared" si="80"/>
        <v>5</v>
      </c>
      <c r="E876" s="7" t="str">
        <f t="shared" si="81"/>
        <v>FY 2023-24</v>
      </c>
      <c r="F876" s="7" t="str">
        <f t="shared" si="82"/>
        <v>Q2</v>
      </c>
      <c r="G876" s="4">
        <f t="shared" si="83"/>
        <v>2</v>
      </c>
    </row>
    <row r="877" spans="1:7">
      <c r="A877" s="26">
        <v>45047</v>
      </c>
      <c r="B877" s="4">
        <f t="shared" si="78"/>
        <v>2023</v>
      </c>
      <c r="C877" s="7" t="str">
        <f t="shared" si="79"/>
        <v>May</v>
      </c>
      <c r="D877" s="4">
        <f t="shared" si="80"/>
        <v>5</v>
      </c>
      <c r="E877" s="7" t="str">
        <f t="shared" si="81"/>
        <v>FY 2023-24</v>
      </c>
      <c r="F877" s="7" t="str">
        <f t="shared" si="82"/>
        <v>Q2</v>
      </c>
      <c r="G877" s="4">
        <f t="shared" si="83"/>
        <v>2</v>
      </c>
    </row>
    <row r="878" spans="1:7">
      <c r="A878" s="25">
        <v>45047</v>
      </c>
      <c r="B878" s="4">
        <f t="shared" si="78"/>
        <v>2023</v>
      </c>
      <c r="C878" s="7" t="str">
        <f t="shared" si="79"/>
        <v>May</v>
      </c>
      <c r="D878" s="4">
        <f t="shared" si="80"/>
        <v>5</v>
      </c>
      <c r="E878" s="7" t="str">
        <f t="shared" si="81"/>
        <v>FY 2023-24</v>
      </c>
      <c r="F878" s="7" t="str">
        <f t="shared" si="82"/>
        <v>Q2</v>
      </c>
      <c r="G878" s="4">
        <f t="shared" si="83"/>
        <v>2</v>
      </c>
    </row>
    <row r="879" spans="1:7">
      <c r="A879" s="26">
        <v>45047</v>
      </c>
      <c r="B879" s="4">
        <f t="shared" si="78"/>
        <v>2023</v>
      </c>
      <c r="C879" s="7" t="str">
        <f t="shared" si="79"/>
        <v>May</v>
      </c>
      <c r="D879" s="4">
        <f t="shared" si="80"/>
        <v>5</v>
      </c>
      <c r="E879" s="7" t="str">
        <f t="shared" si="81"/>
        <v>FY 2023-24</v>
      </c>
      <c r="F879" s="7" t="str">
        <f t="shared" si="82"/>
        <v>Q2</v>
      </c>
      <c r="G879" s="4">
        <f t="shared" si="83"/>
        <v>2</v>
      </c>
    </row>
    <row r="880" spans="1:7">
      <c r="A880" s="25">
        <v>45047</v>
      </c>
      <c r="B880" s="4">
        <f t="shared" si="78"/>
        <v>2023</v>
      </c>
      <c r="C880" s="7" t="str">
        <f t="shared" si="79"/>
        <v>May</v>
      </c>
      <c r="D880" s="4">
        <f t="shared" si="80"/>
        <v>5</v>
      </c>
      <c r="E880" s="7" t="str">
        <f t="shared" si="81"/>
        <v>FY 2023-24</v>
      </c>
      <c r="F880" s="7" t="str">
        <f t="shared" si="82"/>
        <v>Q2</v>
      </c>
      <c r="G880" s="4">
        <f t="shared" si="83"/>
        <v>2</v>
      </c>
    </row>
    <row r="881" spans="1:7">
      <c r="A881" s="26">
        <v>45047</v>
      </c>
      <c r="B881" s="4">
        <f t="shared" si="78"/>
        <v>2023</v>
      </c>
      <c r="C881" s="7" t="str">
        <f t="shared" si="79"/>
        <v>May</v>
      </c>
      <c r="D881" s="4">
        <f t="shared" si="80"/>
        <v>5</v>
      </c>
      <c r="E881" s="7" t="str">
        <f t="shared" si="81"/>
        <v>FY 2023-24</v>
      </c>
      <c r="F881" s="7" t="str">
        <f t="shared" si="82"/>
        <v>Q2</v>
      </c>
      <c r="G881" s="4">
        <f t="shared" si="83"/>
        <v>2</v>
      </c>
    </row>
    <row r="882" spans="1:7">
      <c r="A882" s="25">
        <v>45047</v>
      </c>
      <c r="B882" s="4">
        <f t="shared" si="78"/>
        <v>2023</v>
      </c>
      <c r="C882" s="7" t="str">
        <f t="shared" si="79"/>
        <v>May</v>
      </c>
      <c r="D882" s="4">
        <f t="shared" si="80"/>
        <v>5</v>
      </c>
      <c r="E882" s="7" t="str">
        <f t="shared" si="81"/>
        <v>FY 2023-24</v>
      </c>
      <c r="F882" s="7" t="str">
        <f t="shared" si="82"/>
        <v>Q2</v>
      </c>
      <c r="G882" s="4">
        <f t="shared" si="83"/>
        <v>2</v>
      </c>
    </row>
    <row r="883" spans="1:7">
      <c r="A883" s="26">
        <v>45047</v>
      </c>
      <c r="B883" s="4">
        <f t="shared" si="78"/>
        <v>2023</v>
      </c>
      <c r="C883" s="7" t="str">
        <f t="shared" si="79"/>
        <v>May</v>
      </c>
      <c r="D883" s="4">
        <f t="shared" si="80"/>
        <v>5</v>
      </c>
      <c r="E883" s="7" t="str">
        <f t="shared" si="81"/>
        <v>FY 2023-24</v>
      </c>
      <c r="F883" s="7" t="str">
        <f t="shared" si="82"/>
        <v>Q2</v>
      </c>
      <c r="G883" s="4">
        <f t="shared" si="83"/>
        <v>2</v>
      </c>
    </row>
    <row r="884" spans="1:7">
      <c r="A884" s="25">
        <v>45047</v>
      </c>
      <c r="B884" s="4">
        <f t="shared" si="78"/>
        <v>2023</v>
      </c>
      <c r="C884" s="7" t="str">
        <f t="shared" si="79"/>
        <v>May</v>
      </c>
      <c r="D884" s="4">
        <f t="shared" si="80"/>
        <v>5</v>
      </c>
      <c r="E884" s="7" t="str">
        <f t="shared" si="81"/>
        <v>FY 2023-24</v>
      </c>
      <c r="F884" s="7" t="str">
        <f t="shared" si="82"/>
        <v>Q2</v>
      </c>
      <c r="G884" s="4">
        <f t="shared" si="83"/>
        <v>2</v>
      </c>
    </row>
    <row r="885" spans="1:7">
      <c r="A885" s="26">
        <v>45047</v>
      </c>
      <c r="B885" s="4">
        <f t="shared" si="78"/>
        <v>2023</v>
      </c>
      <c r="C885" s="7" t="str">
        <f t="shared" si="79"/>
        <v>May</v>
      </c>
      <c r="D885" s="4">
        <f t="shared" si="80"/>
        <v>5</v>
      </c>
      <c r="E885" s="7" t="str">
        <f t="shared" si="81"/>
        <v>FY 2023-24</v>
      </c>
      <c r="F885" s="7" t="str">
        <f t="shared" si="82"/>
        <v>Q2</v>
      </c>
      <c r="G885" s="4">
        <f t="shared" si="83"/>
        <v>2</v>
      </c>
    </row>
    <row r="886" spans="1:7">
      <c r="A886" s="25">
        <v>45047</v>
      </c>
      <c r="B886" s="4">
        <f t="shared" si="78"/>
        <v>2023</v>
      </c>
      <c r="C886" s="7" t="str">
        <f t="shared" si="79"/>
        <v>May</v>
      </c>
      <c r="D886" s="4">
        <f t="shared" si="80"/>
        <v>5</v>
      </c>
      <c r="E886" s="7" t="str">
        <f t="shared" si="81"/>
        <v>FY 2023-24</v>
      </c>
      <c r="F886" s="7" t="str">
        <f t="shared" si="82"/>
        <v>Q2</v>
      </c>
      <c r="G886" s="4">
        <f t="shared" si="83"/>
        <v>2</v>
      </c>
    </row>
    <row r="887" spans="1:7">
      <c r="A887" s="26">
        <v>45047</v>
      </c>
      <c r="B887" s="4">
        <f t="shared" si="78"/>
        <v>2023</v>
      </c>
      <c r="C887" s="7" t="str">
        <f t="shared" si="79"/>
        <v>May</v>
      </c>
      <c r="D887" s="4">
        <f t="shared" si="80"/>
        <v>5</v>
      </c>
      <c r="E887" s="7" t="str">
        <f t="shared" si="81"/>
        <v>FY 2023-24</v>
      </c>
      <c r="F887" s="7" t="str">
        <f t="shared" si="82"/>
        <v>Q2</v>
      </c>
      <c r="G887" s="4">
        <f t="shared" si="83"/>
        <v>2</v>
      </c>
    </row>
    <row r="888" spans="1:7">
      <c r="A888" s="25">
        <v>45047</v>
      </c>
      <c r="B888" s="4">
        <f t="shared" si="78"/>
        <v>2023</v>
      </c>
      <c r="C888" s="7" t="str">
        <f t="shared" si="79"/>
        <v>May</v>
      </c>
      <c r="D888" s="4">
        <f t="shared" si="80"/>
        <v>5</v>
      </c>
      <c r="E888" s="7" t="str">
        <f t="shared" si="81"/>
        <v>FY 2023-24</v>
      </c>
      <c r="F888" s="7" t="str">
        <f t="shared" si="82"/>
        <v>Q2</v>
      </c>
      <c r="G888" s="4">
        <f t="shared" si="83"/>
        <v>2</v>
      </c>
    </row>
    <row r="889" spans="1:7">
      <c r="A889" s="26">
        <v>45047</v>
      </c>
      <c r="B889" s="4">
        <f t="shared" si="78"/>
        <v>2023</v>
      </c>
      <c r="C889" s="7" t="str">
        <f t="shared" si="79"/>
        <v>May</v>
      </c>
      <c r="D889" s="4">
        <f t="shared" si="80"/>
        <v>5</v>
      </c>
      <c r="E889" s="7" t="str">
        <f t="shared" si="81"/>
        <v>FY 2023-24</v>
      </c>
      <c r="F889" s="7" t="str">
        <f t="shared" si="82"/>
        <v>Q2</v>
      </c>
      <c r="G889" s="4">
        <f t="shared" si="83"/>
        <v>2</v>
      </c>
    </row>
    <row r="890" spans="1:7">
      <c r="A890" s="25">
        <v>45047</v>
      </c>
      <c r="B890" s="4">
        <f t="shared" si="78"/>
        <v>2023</v>
      </c>
      <c r="C890" s="7" t="str">
        <f t="shared" si="79"/>
        <v>May</v>
      </c>
      <c r="D890" s="4">
        <f t="shared" si="80"/>
        <v>5</v>
      </c>
      <c r="E890" s="7" t="str">
        <f t="shared" si="81"/>
        <v>FY 2023-24</v>
      </c>
      <c r="F890" s="7" t="str">
        <f t="shared" si="82"/>
        <v>Q2</v>
      </c>
      <c r="G890" s="4">
        <f t="shared" si="83"/>
        <v>2</v>
      </c>
    </row>
    <row r="891" spans="1:7">
      <c r="A891" s="26">
        <v>45047</v>
      </c>
      <c r="B891" s="4">
        <f t="shared" si="78"/>
        <v>2023</v>
      </c>
      <c r="C891" s="7" t="str">
        <f t="shared" si="79"/>
        <v>May</v>
      </c>
      <c r="D891" s="4">
        <f t="shared" si="80"/>
        <v>5</v>
      </c>
      <c r="E891" s="7" t="str">
        <f t="shared" si="81"/>
        <v>FY 2023-24</v>
      </c>
      <c r="F891" s="7" t="str">
        <f t="shared" si="82"/>
        <v>Q2</v>
      </c>
      <c r="G891" s="4">
        <f t="shared" si="83"/>
        <v>2</v>
      </c>
    </row>
    <row r="892" spans="1:7">
      <c r="A892" s="25">
        <v>45047</v>
      </c>
      <c r="B892" s="4">
        <f t="shared" si="78"/>
        <v>2023</v>
      </c>
      <c r="C892" s="7" t="str">
        <f t="shared" si="79"/>
        <v>May</v>
      </c>
      <c r="D892" s="4">
        <f t="shared" si="80"/>
        <v>5</v>
      </c>
      <c r="E892" s="7" t="str">
        <f t="shared" si="81"/>
        <v>FY 2023-24</v>
      </c>
      <c r="F892" s="7" t="str">
        <f t="shared" si="82"/>
        <v>Q2</v>
      </c>
      <c r="G892" s="4">
        <f t="shared" si="83"/>
        <v>2</v>
      </c>
    </row>
    <row r="893" spans="1:7">
      <c r="A893" s="26">
        <v>45047</v>
      </c>
      <c r="B893" s="4">
        <f t="shared" si="78"/>
        <v>2023</v>
      </c>
      <c r="C893" s="7" t="str">
        <f t="shared" si="79"/>
        <v>May</v>
      </c>
      <c r="D893" s="4">
        <f t="shared" si="80"/>
        <v>5</v>
      </c>
      <c r="E893" s="7" t="str">
        <f t="shared" si="81"/>
        <v>FY 2023-24</v>
      </c>
      <c r="F893" s="7" t="str">
        <f t="shared" si="82"/>
        <v>Q2</v>
      </c>
      <c r="G893" s="4">
        <f t="shared" si="83"/>
        <v>2</v>
      </c>
    </row>
    <row r="894" spans="1:7">
      <c r="A894" s="25">
        <v>45047</v>
      </c>
      <c r="B894" s="4">
        <f t="shared" si="78"/>
        <v>2023</v>
      </c>
      <c r="C894" s="7" t="str">
        <f t="shared" si="79"/>
        <v>May</v>
      </c>
      <c r="D894" s="4">
        <f t="shared" si="80"/>
        <v>5</v>
      </c>
      <c r="E894" s="7" t="str">
        <f t="shared" si="81"/>
        <v>FY 2023-24</v>
      </c>
      <c r="F894" s="7" t="str">
        <f t="shared" si="82"/>
        <v>Q2</v>
      </c>
      <c r="G894" s="4">
        <f t="shared" si="83"/>
        <v>2</v>
      </c>
    </row>
    <row r="895" spans="1:7">
      <c r="A895" s="26">
        <v>45078</v>
      </c>
      <c r="B895" s="4">
        <f t="shared" si="78"/>
        <v>2023</v>
      </c>
      <c r="C895" s="7" t="str">
        <f t="shared" si="79"/>
        <v>June</v>
      </c>
      <c r="D895" s="4">
        <f t="shared" si="80"/>
        <v>6</v>
      </c>
      <c r="E895" s="7" t="str">
        <f t="shared" si="81"/>
        <v>FY 2023-24</v>
      </c>
      <c r="F895" s="7" t="str">
        <f t="shared" si="82"/>
        <v>Q2</v>
      </c>
      <c r="G895" s="4">
        <f t="shared" si="83"/>
        <v>3</v>
      </c>
    </row>
    <row r="896" spans="1:7">
      <c r="A896" s="25">
        <v>45078</v>
      </c>
      <c r="B896" s="4">
        <f t="shared" si="78"/>
        <v>2023</v>
      </c>
      <c r="C896" s="7" t="str">
        <f t="shared" si="79"/>
        <v>June</v>
      </c>
      <c r="D896" s="4">
        <f t="shared" si="80"/>
        <v>6</v>
      </c>
      <c r="E896" s="7" t="str">
        <f t="shared" si="81"/>
        <v>FY 2023-24</v>
      </c>
      <c r="F896" s="7" t="str">
        <f t="shared" si="82"/>
        <v>Q2</v>
      </c>
      <c r="G896" s="4">
        <f t="shared" si="83"/>
        <v>3</v>
      </c>
    </row>
    <row r="897" spans="1:7">
      <c r="A897" s="26">
        <v>45078</v>
      </c>
      <c r="B897" s="4">
        <f t="shared" si="78"/>
        <v>2023</v>
      </c>
      <c r="C897" s="7" t="str">
        <f t="shared" si="79"/>
        <v>June</v>
      </c>
      <c r="D897" s="4">
        <f t="shared" si="80"/>
        <v>6</v>
      </c>
      <c r="E897" s="7" t="str">
        <f t="shared" si="81"/>
        <v>FY 2023-24</v>
      </c>
      <c r="F897" s="7" t="str">
        <f t="shared" si="82"/>
        <v>Q2</v>
      </c>
      <c r="G897" s="4">
        <f t="shared" si="83"/>
        <v>3</v>
      </c>
    </row>
    <row r="898" spans="1:7">
      <c r="A898" s="25">
        <v>45078</v>
      </c>
      <c r="B898" s="4">
        <f t="shared" si="78"/>
        <v>2023</v>
      </c>
      <c r="C898" s="7" t="str">
        <f t="shared" si="79"/>
        <v>June</v>
      </c>
      <c r="D898" s="4">
        <f t="shared" si="80"/>
        <v>6</v>
      </c>
      <c r="E898" s="7" t="str">
        <f t="shared" si="81"/>
        <v>FY 2023-24</v>
      </c>
      <c r="F898" s="7" t="str">
        <f t="shared" si="82"/>
        <v>Q2</v>
      </c>
      <c r="G898" s="4">
        <f t="shared" si="83"/>
        <v>3</v>
      </c>
    </row>
    <row r="899" spans="1:7">
      <c r="A899" s="26">
        <v>45078</v>
      </c>
      <c r="B899" s="4">
        <f t="shared" ref="B899:B962" si="84">YEAR(A899)</f>
        <v>2023</v>
      </c>
      <c r="C899" s="7" t="str">
        <f t="shared" ref="C899:C962" si="85">TEXT(A899,"mmmm")</f>
        <v>June</v>
      </c>
      <c r="D899" s="4">
        <f t="shared" ref="D899:D962" si="86">MONTH(A899)</f>
        <v>6</v>
      </c>
      <c r="E899" s="7" t="str">
        <f t="shared" ref="E899:E962" si="87">IF(MONTH(A899)&gt;3, "FY " &amp; YEAR(A899) &amp; "-" &amp; RIGHT(YEAR(A899)+1, 2), "FY " &amp; YEAR(A899)-1 &amp; "-" &amp; RIGHT(YEAR(A899), 2))</f>
        <v>FY 2023-24</v>
      </c>
      <c r="F899" s="7" t="str">
        <f t="shared" ref="F899:F962" si="88">"Q" &amp; ROUNDUP(MONTH(A899)/3,0)</f>
        <v>Q2</v>
      </c>
      <c r="G899" s="4">
        <f t="shared" ref="G899:G962" si="89">IF(MONTH(A899)&gt;=4, MONTH(A899)-3, MONTH(A899)+9)</f>
        <v>3</v>
      </c>
    </row>
    <row r="900" spans="1:7">
      <c r="A900" s="25">
        <v>45078</v>
      </c>
      <c r="B900" s="4">
        <f t="shared" si="84"/>
        <v>2023</v>
      </c>
      <c r="C900" s="7" t="str">
        <f t="shared" si="85"/>
        <v>June</v>
      </c>
      <c r="D900" s="4">
        <f t="shared" si="86"/>
        <v>6</v>
      </c>
      <c r="E900" s="7" t="str">
        <f t="shared" si="87"/>
        <v>FY 2023-24</v>
      </c>
      <c r="F900" s="7" t="str">
        <f t="shared" si="88"/>
        <v>Q2</v>
      </c>
      <c r="G900" s="4">
        <f t="shared" si="89"/>
        <v>3</v>
      </c>
    </row>
    <row r="901" spans="1:7">
      <c r="A901" s="26">
        <v>45078</v>
      </c>
      <c r="B901" s="4">
        <f t="shared" si="84"/>
        <v>2023</v>
      </c>
      <c r="C901" s="7" t="str">
        <f t="shared" si="85"/>
        <v>June</v>
      </c>
      <c r="D901" s="4">
        <f t="shared" si="86"/>
        <v>6</v>
      </c>
      <c r="E901" s="7" t="str">
        <f t="shared" si="87"/>
        <v>FY 2023-24</v>
      </c>
      <c r="F901" s="7" t="str">
        <f t="shared" si="88"/>
        <v>Q2</v>
      </c>
      <c r="G901" s="4">
        <f t="shared" si="89"/>
        <v>3</v>
      </c>
    </row>
    <row r="902" spans="1:7">
      <c r="A902" s="25">
        <v>45078</v>
      </c>
      <c r="B902" s="4">
        <f t="shared" si="84"/>
        <v>2023</v>
      </c>
      <c r="C902" s="7" t="str">
        <f t="shared" si="85"/>
        <v>June</v>
      </c>
      <c r="D902" s="4">
        <f t="shared" si="86"/>
        <v>6</v>
      </c>
      <c r="E902" s="7" t="str">
        <f t="shared" si="87"/>
        <v>FY 2023-24</v>
      </c>
      <c r="F902" s="7" t="str">
        <f t="shared" si="88"/>
        <v>Q2</v>
      </c>
      <c r="G902" s="4">
        <f t="shared" si="89"/>
        <v>3</v>
      </c>
    </row>
    <row r="903" spans="1:7">
      <c r="A903" s="26">
        <v>45078</v>
      </c>
      <c r="B903" s="4">
        <f t="shared" si="84"/>
        <v>2023</v>
      </c>
      <c r="C903" s="7" t="str">
        <f t="shared" si="85"/>
        <v>June</v>
      </c>
      <c r="D903" s="4">
        <f t="shared" si="86"/>
        <v>6</v>
      </c>
      <c r="E903" s="7" t="str">
        <f t="shared" si="87"/>
        <v>FY 2023-24</v>
      </c>
      <c r="F903" s="7" t="str">
        <f t="shared" si="88"/>
        <v>Q2</v>
      </c>
      <c r="G903" s="4">
        <f t="shared" si="89"/>
        <v>3</v>
      </c>
    </row>
    <row r="904" spans="1:7">
      <c r="A904" s="25">
        <v>45078</v>
      </c>
      <c r="B904" s="4">
        <f t="shared" si="84"/>
        <v>2023</v>
      </c>
      <c r="C904" s="7" t="str">
        <f t="shared" si="85"/>
        <v>June</v>
      </c>
      <c r="D904" s="4">
        <f t="shared" si="86"/>
        <v>6</v>
      </c>
      <c r="E904" s="7" t="str">
        <f t="shared" si="87"/>
        <v>FY 2023-24</v>
      </c>
      <c r="F904" s="7" t="str">
        <f t="shared" si="88"/>
        <v>Q2</v>
      </c>
      <c r="G904" s="4">
        <f t="shared" si="89"/>
        <v>3</v>
      </c>
    </row>
    <row r="905" spans="1:7">
      <c r="A905" s="26">
        <v>45078</v>
      </c>
      <c r="B905" s="4">
        <f t="shared" si="84"/>
        <v>2023</v>
      </c>
      <c r="C905" s="7" t="str">
        <f t="shared" si="85"/>
        <v>June</v>
      </c>
      <c r="D905" s="4">
        <f t="shared" si="86"/>
        <v>6</v>
      </c>
      <c r="E905" s="7" t="str">
        <f t="shared" si="87"/>
        <v>FY 2023-24</v>
      </c>
      <c r="F905" s="7" t="str">
        <f t="shared" si="88"/>
        <v>Q2</v>
      </c>
      <c r="G905" s="4">
        <f t="shared" si="89"/>
        <v>3</v>
      </c>
    </row>
    <row r="906" spans="1:7">
      <c r="A906" s="25">
        <v>45078</v>
      </c>
      <c r="B906" s="4">
        <f t="shared" si="84"/>
        <v>2023</v>
      </c>
      <c r="C906" s="7" t="str">
        <f t="shared" si="85"/>
        <v>June</v>
      </c>
      <c r="D906" s="4">
        <f t="shared" si="86"/>
        <v>6</v>
      </c>
      <c r="E906" s="7" t="str">
        <f t="shared" si="87"/>
        <v>FY 2023-24</v>
      </c>
      <c r="F906" s="7" t="str">
        <f t="shared" si="88"/>
        <v>Q2</v>
      </c>
      <c r="G906" s="4">
        <f t="shared" si="89"/>
        <v>3</v>
      </c>
    </row>
    <row r="907" spans="1:7">
      <c r="A907" s="26">
        <v>45078</v>
      </c>
      <c r="B907" s="4">
        <f t="shared" si="84"/>
        <v>2023</v>
      </c>
      <c r="C907" s="7" t="str">
        <f t="shared" si="85"/>
        <v>June</v>
      </c>
      <c r="D907" s="4">
        <f t="shared" si="86"/>
        <v>6</v>
      </c>
      <c r="E907" s="7" t="str">
        <f t="shared" si="87"/>
        <v>FY 2023-24</v>
      </c>
      <c r="F907" s="7" t="str">
        <f t="shared" si="88"/>
        <v>Q2</v>
      </c>
      <c r="G907" s="4">
        <f t="shared" si="89"/>
        <v>3</v>
      </c>
    </row>
    <row r="908" spans="1:7">
      <c r="A908" s="25">
        <v>45078</v>
      </c>
      <c r="B908" s="4">
        <f t="shared" si="84"/>
        <v>2023</v>
      </c>
      <c r="C908" s="7" t="str">
        <f t="shared" si="85"/>
        <v>June</v>
      </c>
      <c r="D908" s="4">
        <f t="shared" si="86"/>
        <v>6</v>
      </c>
      <c r="E908" s="7" t="str">
        <f t="shared" si="87"/>
        <v>FY 2023-24</v>
      </c>
      <c r="F908" s="7" t="str">
        <f t="shared" si="88"/>
        <v>Q2</v>
      </c>
      <c r="G908" s="4">
        <f t="shared" si="89"/>
        <v>3</v>
      </c>
    </row>
    <row r="909" spans="1:7">
      <c r="A909" s="26">
        <v>45078</v>
      </c>
      <c r="B909" s="4">
        <f t="shared" si="84"/>
        <v>2023</v>
      </c>
      <c r="C909" s="7" t="str">
        <f t="shared" si="85"/>
        <v>June</v>
      </c>
      <c r="D909" s="4">
        <f t="shared" si="86"/>
        <v>6</v>
      </c>
      <c r="E909" s="7" t="str">
        <f t="shared" si="87"/>
        <v>FY 2023-24</v>
      </c>
      <c r="F909" s="7" t="str">
        <f t="shared" si="88"/>
        <v>Q2</v>
      </c>
      <c r="G909" s="4">
        <f t="shared" si="89"/>
        <v>3</v>
      </c>
    </row>
    <row r="910" spans="1:7">
      <c r="A910" s="25">
        <v>45078</v>
      </c>
      <c r="B910" s="4">
        <f t="shared" si="84"/>
        <v>2023</v>
      </c>
      <c r="C910" s="7" t="str">
        <f t="shared" si="85"/>
        <v>June</v>
      </c>
      <c r="D910" s="4">
        <f t="shared" si="86"/>
        <v>6</v>
      </c>
      <c r="E910" s="7" t="str">
        <f t="shared" si="87"/>
        <v>FY 2023-24</v>
      </c>
      <c r="F910" s="7" t="str">
        <f t="shared" si="88"/>
        <v>Q2</v>
      </c>
      <c r="G910" s="4">
        <f t="shared" si="89"/>
        <v>3</v>
      </c>
    </row>
    <row r="911" spans="1:7">
      <c r="A911" s="26">
        <v>45078</v>
      </c>
      <c r="B911" s="4">
        <f t="shared" si="84"/>
        <v>2023</v>
      </c>
      <c r="C911" s="7" t="str">
        <f t="shared" si="85"/>
        <v>June</v>
      </c>
      <c r="D911" s="4">
        <f t="shared" si="86"/>
        <v>6</v>
      </c>
      <c r="E911" s="7" t="str">
        <f t="shared" si="87"/>
        <v>FY 2023-24</v>
      </c>
      <c r="F911" s="7" t="str">
        <f t="shared" si="88"/>
        <v>Q2</v>
      </c>
      <c r="G911" s="4">
        <f t="shared" si="89"/>
        <v>3</v>
      </c>
    </row>
    <row r="912" spans="1:7">
      <c r="A912" s="25">
        <v>45078</v>
      </c>
      <c r="B912" s="4">
        <f t="shared" si="84"/>
        <v>2023</v>
      </c>
      <c r="C912" s="7" t="str">
        <f t="shared" si="85"/>
        <v>June</v>
      </c>
      <c r="D912" s="4">
        <f t="shared" si="86"/>
        <v>6</v>
      </c>
      <c r="E912" s="7" t="str">
        <f t="shared" si="87"/>
        <v>FY 2023-24</v>
      </c>
      <c r="F912" s="7" t="str">
        <f t="shared" si="88"/>
        <v>Q2</v>
      </c>
      <c r="G912" s="4">
        <f t="shared" si="89"/>
        <v>3</v>
      </c>
    </row>
    <row r="913" spans="1:7">
      <c r="A913" s="26">
        <v>45078</v>
      </c>
      <c r="B913" s="4">
        <f t="shared" si="84"/>
        <v>2023</v>
      </c>
      <c r="C913" s="7" t="str">
        <f t="shared" si="85"/>
        <v>June</v>
      </c>
      <c r="D913" s="4">
        <f t="shared" si="86"/>
        <v>6</v>
      </c>
      <c r="E913" s="7" t="str">
        <f t="shared" si="87"/>
        <v>FY 2023-24</v>
      </c>
      <c r="F913" s="7" t="str">
        <f t="shared" si="88"/>
        <v>Q2</v>
      </c>
      <c r="G913" s="4">
        <f t="shared" si="89"/>
        <v>3</v>
      </c>
    </row>
    <row r="914" spans="1:7">
      <c r="A914" s="25">
        <v>45078</v>
      </c>
      <c r="B914" s="4">
        <f t="shared" si="84"/>
        <v>2023</v>
      </c>
      <c r="C914" s="7" t="str">
        <f t="shared" si="85"/>
        <v>June</v>
      </c>
      <c r="D914" s="4">
        <f t="shared" si="86"/>
        <v>6</v>
      </c>
      <c r="E914" s="7" t="str">
        <f t="shared" si="87"/>
        <v>FY 2023-24</v>
      </c>
      <c r="F914" s="7" t="str">
        <f t="shared" si="88"/>
        <v>Q2</v>
      </c>
      <c r="G914" s="4">
        <f t="shared" si="89"/>
        <v>3</v>
      </c>
    </row>
    <row r="915" spans="1:7">
      <c r="A915" s="26">
        <v>45078</v>
      </c>
      <c r="B915" s="4">
        <f t="shared" si="84"/>
        <v>2023</v>
      </c>
      <c r="C915" s="7" t="str">
        <f t="shared" si="85"/>
        <v>June</v>
      </c>
      <c r="D915" s="4">
        <f t="shared" si="86"/>
        <v>6</v>
      </c>
      <c r="E915" s="7" t="str">
        <f t="shared" si="87"/>
        <v>FY 2023-24</v>
      </c>
      <c r="F915" s="7" t="str">
        <f t="shared" si="88"/>
        <v>Q2</v>
      </c>
      <c r="G915" s="4">
        <f t="shared" si="89"/>
        <v>3</v>
      </c>
    </row>
    <row r="916" spans="1:7">
      <c r="A916" s="25">
        <v>45078</v>
      </c>
      <c r="B916" s="4">
        <f t="shared" si="84"/>
        <v>2023</v>
      </c>
      <c r="C916" s="7" t="str">
        <f t="shared" si="85"/>
        <v>June</v>
      </c>
      <c r="D916" s="4">
        <f t="shared" si="86"/>
        <v>6</v>
      </c>
      <c r="E916" s="7" t="str">
        <f t="shared" si="87"/>
        <v>FY 2023-24</v>
      </c>
      <c r="F916" s="7" t="str">
        <f t="shared" si="88"/>
        <v>Q2</v>
      </c>
      <c r="G916" s="4">
        <f t="shared" si="89"/>
        <v>3</v>
      </c>
    </row>
    <row r="917" spans="1:7">
      <c r="A917" s="26">
        <v>45078</v>
      </c>
      <c r="B917" s="4">
        <f t="shared" si="84"/>
        <v>2023</v>
      </c>
      <c r="C917" s="7" t="str">
        <f t="shared" si="85"/>
        <v>June</v>
      </c>
      <c r="D917" s="4">
        <f t="shared" si="86"/>
        <v>6</v>
      </c>
      <c r="E917" s="7" t="str">
        <f t="shared" si="87"/>
        <v>FY 2023-24</v>
      </c>
      <c r="F917" s="7" t="str">
        <f t="shared" si="88"/>
        <v>Q2</v>
      </c>
      <c r="G917" s="4">
        <f t="shared" si="89"/>
        <v>3</v>
      </c>
    </row>
    <row r="918" spans="1:7">
      <c r="A918" s="25">
        <v>45078</v>
      </c>
      <c r="B918" s="4">
        <f t="shared" si="84"/>
        <v>2023</v>
      </c>
      <c r="C918" s="7" t="str">
        <f t="shared" si="85"/>
        <v>June</v>
      </c>
      <c r="D918" s="4">
        <f t="shared" si="86"/>
        <v>6</v>
      </c>
      <c r="E918" s="7" t="str">
        <f t="shared" si="87"/>
        <v>FY 2023-24</v>
      </c>
      <c r="F918" s="7" t="str">
        <f t="shared" si="88"/>
        <v>Q2</v>
      </c>
      <c r="G918" s="4">
        <f t="shared" si="89"/>
        <v>3</v>
      </c>
    </row>
    <row r="919" spans="1:7">
      <c r="A919" s="26">
        <v>45078</v>
      </c>
      <c r="B919" s="4">
        <f t="shared" si="84"/>
        <v>2023</v>
      </c>
      <c r="C919" s="7" t="str">
        <f t="shared" si="85"/>
        <v>June</v>
      </c>
      <c r="D919" s="4">
        <f t="shared" si="86"/>
        <v>6</v>
      </c>
      <c r="E919" s="7" t="str">
        <f t="shared" si="87"/>
        <v>FY 2023-24</v>
      </c>
      <c r="F919" s="7" t="str">
        <f t="shared" si="88"/>
        <v>Q2</v>
      </c>
      <c r="G919" s="4">
        <f t="shared" si="89"/>
        <v>3</v>
      </c>
    </row>
    <row r="920" spans="1:7">
      <c r="A920" s="25">
        <v>45078</v>
      </c>
      <c r="B920" s="4">
        <f t="shared" si="84"/>
        <v>2023</v>
      </c>
      <c r="C920" s="7" t="str">
        <f t="shared" si="85"/>
        <v>June</v>
      </c>
      <c r="D920" s="4">
        <f t="shared" si="86"/>
        <v>6</v>
      </c>
      <c r="E920" s="7" t="str">
        <f t="shared" si="87"/>
        <v>FY 2023-24</v>
      </c>
      <c r="F920" s="7" t="str">
        <f t="shared" si="88"/>
        <v>Q2</v>
      </c>
      <c r="G920" s="4">
        <f t="shared" si="89"/>
        <v>3</v>
      </c>
    </row>
    <row r="921" spans="1:7">
      <c r="A921" s="26">
        <v>45078</v>
      </c>
      <c r="B921" s="4">
        <f t="shared" si="84"/>
        <v>2023</v>
      </c>
      <c r="C921" s="7" t="str">
        <f t="shared" si="85"/>
        <v>June</v>
      </c>
      <c r="D921" s="4">
        <f t="shared" si="86"/>
        <v>6</v>
      </c>
      <c r="E921" s="7" t="str">
        <f t="shared" si="87"/>
        <v>FY 2023-24</v>
      </c>
      <c r="F921" s="7" t="str">
        <f t="shared" si="88"/>
        <v>Q2</v>
      </c>
      <c r="G921" s="4">
        <f t="shared" si="89"/>
        <v>3</v>
      </c>
    </row>
    <row r="922" spans="1:7">
      <c r="A922" s="25">
        <v>45078</v>
      </c>
      <c r="B922" s="4">
        <f t="shared" si="84"/>
        <v>2023</v>
      </c>
      <c r="C922" s="7" t="str">
        <f t="shared" si="85"/>
        <v>June</v>
      </c>
      <c r="D922" s="4">
        <f t="shared" si="86"/>
        <v>6</v>
      </c>
      <c r="E922" s="7" t="str">
        <f t="shared" si="87"/>
        <v>FY 2023-24</v>
      </c>
      <c r="F922" s="7" t="str">
        <f t="shared" si="88"/>
        <v>Q2</v>
      </c>
      <c r="G922" s="4">
        <f t="shared" si="89"/>
        <v>3</v>
      </c>
    </row>
    <row r="923" spans="1:7">
      <c r="A923" s="26">
        <v>45078</v>
      </c>
      <c r="B923" s="4">
        <f t="shared" si="84"/>
        <v>2023</v>
      </c>
      <c r="C923" s="7" t="str">
        <f t="shared" si="85"/>
        <v>June</v>
      </c>
      <c r="D923" s="4">
        <f t="shared" si="86"/>
        <v>6</v>
      </c>
      <c r="E923" s="7" t="str">
        <f t="shared" si="87"/>
        <v>FY 2023-24</v>
      </c>
      <c r="F923" s="7" t="str">
        <f t="shared" si="88"/>
        <v>Q2</v>
      </c>
      <c r="G923" s="4">
        <f t="shared" si="89"/>
        <v>3</v>
      </c>
    </row>
    <row r="924" spans="1:7">
      <c r="A924" s="25">
        <v>45078</v>
      </c>
      <c r="B924" s="4">
        <f t="shared" si="84"/>
        <v>2023</v>
      </c>
      <c r="C924" s="7" t="str">
        <f t="shared" si="85"/>
        <v>June</v>
      </c>
      <c r="D924" s="4">
        <f t="shared" si="86"/>
        <v>6</v>
      </c>
      <c r="E924" s="7" t="str">
        <f t="shared" si="87"/>
        <v>FY 2023-24</v>
      </c>
      <c r="F924" s="7" t="str">
        <f t="shared" si="88"/>
        <v>Q2</v>
      </c>
      <c r="G924" s="4">
        <f t="shared" si="89"/>
        <v>3</v>
      </c>
    </row>
    <row r="925" spans="1:7">
      <c r="A925" s="26">
        <v>45078</v>
      </c>
      <c r="B925" s="4">
        <f t="shared" si="84"/>
        <v>2023</v>
      </c>
      <c r="C925" s="7" t="str">
        <f t="shared" si="85"/>
        <v>June</v>
      </c>
      <c r="D925" s="4">
        <f t="shared" si="86"/>
        <v>6</v>
      </c>
      <c r="E925" s="7" t="str">
        <f t="shared" si="87"/>
        <v>FY 2023-24</v>
      </c>
      <c r="F925" s="7" t="str">
        <f t="shared" si="88"/>
        <v>Q2</v>
      </c>
      <c r="G925" s="4">
        <f t="shared" si="89"/>
        <v>3</v>
      </c>
    </row>
    <row r="926" spans="1:7">
      <c r="A926" s="25">
        <v>45078</v>
      </c>
      <c r="B926" s="4">
        <f t="shared" si="84"/>
        <v>2023</v>
      </c>
      <c r="C926" s="7" t="str">
        <f t="shared" si="85"/>
        <v>June</v>
      </c>
      <c r="D926" s="4">
        <f t="shared" si="86"/>
        <v>6</v>
      </c>
      <c r="E926" s="7" t="str">
        <f t="shared" si="87"/>
        <v>FY 2023-24</v>
      </c>
      <c r="F926" s="7" t="str">
        <f t="shared" si="88"/>
        <v>Q2</v>
      </c>
      <c r="G926" s="4">
        <f t="shared" si="89"/>
        <v>3</v>
      </c>
    </row>
    <row r="927" spans="1:7">
      <c r="A927" s="26">
        <v>45078</v>
      </c>
      <c r="B927" s="4">
        <f t="shared" si="84"/>
        <v>2023</v>
      </c>
      <c r="C927" s="7" t="str">
        <f t="shared" si="85"/>
        <v>June</v>
      </c>
      <c r="D927" s="4">
        <f t="shared" si="86"/>
        <v>6</v>
      </c>
      <c r="E927" s="7" t="str">
        <f t="shared" si="87"/>
        <v>FY 2023-24</v>
      </c>
      <c r="F927" s="7" t="str">
        <f t="shared" si="88"/>
        <v>Q2</v>
      </c>
      <c r="G927" s="4">
        <f t="shared" si="89"/>
        <v>3</v>
      </c>
    </row>
    <row r="928" spans="1:7">
      <c r="A928" s="25">
        <v>45078</v>
      </c>
      <c r="B928" s="4">
        <f t="shared" si="84"/>
        <v>2023</v>
      </c>
      <c r="C928" s="7" t="str">
        <f t="shared" si="85"/>
        <v>June</v>
      </c>
      <c r="D928" s="4">
        <f t="shared" si="86"/>
        <v>6</v>
      </c>
      <c r="E928" s="7" t="str">
        <f t="shared" si="87"/>
        <v>FY 2023-24</v>
      </c>
      <c r="F928" s="7" t="str">
        <f t="shared" si="88"/>
        <v>Q2</v>
      </c>
      <c r="G928" s="4">
        <f t="shared" si="89"/>
        <v>3</v>
      </c>
    </row>
    <row r="929" spans="1:7">
      <c r="A929" s="26">
        <v>45078</v>
      </c>
      <c r="B929" s="4">
        <f t="shared" si="84"/>
        <v>2023</v>
      </c>
      <c r="C929" s="7" t="str">
        <f t="shared" si="85"/>
        <v>June</v>
      </c>
      <c r="D929" s="4">
        <f t="shared" si="86"/>
        <v>6</v>
      </c>
      <c r="E929" s="7" t="str">
        <f t="shared" si="87"/>
        <v>FY 2023-24</v>
      </c>
      <c r="F929" s="7" t="str">
        <f t="shared" si="88"/>
        <v>Q2</v>
      </c>
      <c r="G929" s="4">
        <f t="shared" si="89"/>
        <v>3</v>
      </c>
    </row>
    <row r="930" spans="1:7">
      <c r="A930" s="25">
        <v>45078</v>
      </c>
      <c r="B930" s="4">
        <f t="shared" si="84"/>
        <v>2023</v>
      </c>
      <c r="C930" s="7" t="str">
        <f t="shared" si="85"/>
        <v>June</v>
      </c>
      <c r="D930" s="4">
        <f t="shared" si="86"/>
        <v>6</v>
      </c>
      <c r="E930" s="7" t="str">
        <f t="shared" si="87"/>
        <v>FY 2023-24</v>
      </c>
      <c r="F930" s="7" t="str">
        <f t="shared" si="88"/>
        <v>Q2</v>
      </c>
      <c r="G930" s="4">
        <f t="shared" si="89"/>
        <v>3</v>
      </c>
    </row>
    <row r="931" spans="1:7">
      <c r="A931" s="26">
        <v>45078</v>
      </c>
      <c r="B931" s="4">
        <f t="shared" si="84"/>
        <v>2023</v>
      </c>
      <c r="C931" s="7" t="str">
        <f t="shared" si="85"/>
        <v>June</v>
      </c>
      <c r="D931" s="4">
        <f t="shared" si="86"/>
        <v>6</v>
      </c>
      <c r="E931" s="7" t="str">
        <f t="shared" si="87"/>
        <v>FY 2023-24</v>
      </c>
      <c r="F931" s="7" t="str">
        <f t="shared" si="88"/>
        <v>Q2</v>
      </c>
      <c r="G931" s="4">
        <f t="shared" si="89"/>
        <v>3</v>
      </c>
    </row>
    <row r="932" spans="1:7">
      <c r="A932" s="25">
        <v>45078</v>
      </c>
      <c r="B932" s="4">
        <f t="shared" si="84"/>
        <v>2023</v>
      </c>
      <c r="C932" s="7" t="str">
        <f t="shared" si="85"/>
        <v>June</v>
      </c>
      <c r="D932" s="4">
        <f t="shared" si="86"/>
        <v>6</v>
      </c>
      <c r="E932" s="7" t="str">
        <f t="shared" si="87"/>
        <v>FY 2023-24</v>
      </c>
      <c r="F932" s="7" t="str">
        <f t="shared" si="88"/>
        <v>Q2</v>
      </c>
      <c r="G932" s="4">
        <f t="shared" si="89"/>
        <v>3</v>
      </c>
    </row>
    <row r="933" spans="1:7">
      <c r="A933" s="26">
        <v>45078</v>
      </c>
      <c r="B933" s="4">
        <f t="shared" si="84"/>
        <v>2023</v>
      </c>
      <c r="C933" s="7" t="str">
        <f t="shared" si="85"/>
        <v>June</v>
      </c>
      <c r="D933" s="4">
        <f t="shared" si="86"/>
        <v>6</v>
      </c>
      <c r="E933" s="7" t="str">
        <f t="shared" si="87"/>
        <v>FY 2023-24</v>
      </c>
      <c r="F933" s="7" t="str">
        <f t="shared" si="88"/>
        <v>Q2</v>
      </c>
      <c r="G933" s="4">
        <f t="shared" si="89"/>
        <v>3</v>
      </c>
    </row>
    <row r="934" spans="1:7">
      <c r="A934" s="25">
        <v>45078</v>
      </c>
      <c r="B934" s="4">
        <f t="shared" si="84"/>
        <v>2023</v>
      </c>
      <c r="C934" s="7" t="str">
        <f t="shared" si="85"/>
        <v>June</v>
      </c>
      <c r="D934" s="4">
        <f t="shared" si="86"/>
        <v>6</v>
      </c>
      <c r="E934" s="7" t="str">
        <f t="shared" si="87"/>
        <v>FY 2023-24</v>
      </c>
      <c r="F934" s="7" t="str">
        <f t="shared" si="88"/>
        <v>Q2</v>
      </c>
      <c r="G934" s="4">
        <f t="shared" si="89"/>
        <v>3</v>
      </c>
    </row>
    <row r="935" spans="1:7">
      <c r="A935" s="26">
        <v>45078</v>
      </c>
      <c r="B935" s="4">
        <f t="shared" si="84"/>
        <v>2023</v>
      </c>
      <c r="C935" s="7" t="str">
        <f t="shared" si="85"/>
        <v>June</v>
      </c>
      <c r="D935" s="4">
        <f t="shared" si="86"/>
        <v>6</v>
      </c>
      <c r="E935" s="7" t="str">
        <f t="shared" si="87"/>
        <v>FY 2023-24</v>
      </c>
      <c r="F935" s="7" t="str">
        <f t="shared" si="88"/>
        <v>Q2</v>
      </c>
      <c r="G935" s="4">
        <f t="shared" si="89"/>
        <v>3</v>
      </c>
    </row>
    <row r="936" spans="1:7">
      <c r="A936" s="25">
        <v>45078</v>
      </c>
      <c r="B936" s="4">
        <f t="shared" si="84"/>
        <v>2023</v>
      </c>
      <c r="C936" s="7" t="str">
        <f t="shared" si="85"/>
        <v>June</v>
      </c>
      <c r="D936" s="4">
        <f t="shared" si="86"/>
        <v>6</v>
      </c>
      <c r="E936" s="7" t="str">
        <f t="shared" si="87"/>
        <v>FY 2023-24</v>
      </c>
      <c r="F936" s="7" t="str">
        <f t="shared" si="88"/>
        <v>Q2</v>
      </c>
      <c r="G936" s="4">
        <f t="shared" si="89"/>
        <v>3</v>
      </c>
    </row>
    <row r="937" spans="1:7">
      <c r="A937" s="26">
        <v>45078</v>
      </c>
      <c r="B937" s="4">
        <f t="shared" si="84"/>
        <v>2023</v>
      </c>
      <c r="C937" s="7" t="str">
        <f t="shared" si="85"/>
        <v>June</v>
      </c>
      <c r="D937" s="4">
        <f t="shared" si="86"/>
        <v>6</v>
      </c>
      <c r="E937" s="7" t="str">
        <f t="shared" si="87"/>
        <v>FY 2023-24</v>
      </c>
      <c r="F937" s="7" t="str">
        <f t="shared" si="88"/>
        <v>Q2</v>
      </c>
      <c r="G937" s="4">
        <f t="shared" si="89"/>
        <v>3</v>
      </c>
    </row>
    <row r="938" spans="1:7">
      <c r="A938" s="25">
        <v>45078</v>
      </c>
      <c r="B938" s="4">
        <f t="shared" si="84"/>
        <v>2023</v>
      </c>
      <c r="C938" s="7" t="str">
        <f t="shared" si="85"/>
        <v>June</v>
      </c>
      <c r="D938" s="4">
        <f t="shared" si="86"/>
        <v>6</v>
      </c>
      <c r="E938" s="7" t="str">
        <f t="shared" si="87"/>
        <v>FY 2023-24</v>
      </c>
      <c r="F938" s="7" t="str">
        <f t="shared" si="88"/>
        <v>Q2</v>
      </c>
      <c r="G938" s="4">
        <f t="shared" si="89"/>
        <v>3</v>
      </c>
    </row>
    <row r="939" spans="1:7">
      <c r="A939" s="26">
        <v>45078</v>
      </c>
      <c r="B939" s="4">
        <f t="shared" si="84"/>
        <v>2023</v>
      </c>
      <c r="C939" s="7" t="str">
        <f t="shared" si="85"/>
        <v>June</v>
      </c>
      <c r="D939" s="4">
        <f t="shared" si="86"/>
        <v>6</v>
      </c>
      <c r="E939" s="7" t="str">
        <f t="shared" si="87"/>
        <v>FY 2023-24</v>
      </c>
      <c r="F939" s="7" t="str">
        <f t="shared" si="88"/>
        <v>Q2</v>
      </c>
      <c r="G939" s="4">
        <f t="shared" si="89"/>
        <v>3</v>
      </c>
    </row>
    <row r="940" spans="1:7">
      <c r="A940" s="25">
        <v>45078</v>
      </c>
      <c r="B940" s="4">
        <f t="shared" si="84"/>
        <v>2023</v>
      </c>
      <c r="C940" s="7" t="str">
        <f t="shared" si="85"/>
        <v>June</v>
      </c>
      <c r="D940" s="4">
        <f t="shared" si="86"/>
        <v>6</v>
      </c>
      <c r="E940" s="7" t="str">
        <f t="shared" si="87"/>
        <v>FY 2023-24</v>
      </c>
      <c r="F940" s="7" t="str">
        <f t="shared" si="88"/>
        <v>Q2</v>
      </c>
      <c r="G940" s="4">
        <f t="shared" si="89"/>
        <v>3</v>
      </c>
    </row>
    <row r="941" spans="1:7">
      <c r="A941" s="26">
        <v>45078</v>
      </c>
      <c r="B941" s="4">
        <f t="shared" si="84"/>
        <v>2023</v>
      </c>
      <c r="C941" s="7" t="str">
        <f t="shared" si="85"/>
        <v>June</v>
      </c>
      <c r="D941" s="4">
        <f t="shared" si="86"/>
        <v>6</v>
      </c>
      <c r="E941" s="7" t="str">
        <f t="shared" si="87"/>
        <v>FY 2023-24</v>
      </c>
      <c r="F941" s="7" t="str">
        <f t="shared" si="88"/>
        <v>Q2</v>
      </c>
      <c r="G941" s="4">
        <f t="shared" si="89"/>
        <v>3</v>
      </c>
    </row>
    <row r="942" spans="1:7">
      <c r="A942" s="25">
        <v>45078</v>
      </c>
      <c r="B942" s="4">
        <f t="shared" si="84"/>
        <v>2023</v>
      </c>
      <c r="C942" s="7" t="str">
        <f t="shared" si="85"/>
        <v>June</v>
      </c>
      <c r="D942" s="4">
        <f t="shared" si="86"/>
        <v>6</v>
      </c>
      <c r="E942" s="7" t="str">
        <f t="shared" si="87"/>
        <v>FY 2023-24</v>
      </c>
      <c r="F942" s="7" t="str">
        <f t="shared" si="88"/>
        <v>Q2</v>
      </c>
      <c r="G942" s="4">
        <f t="shared" si="89"/>
        <v>3</v>
      </c>
    </row>
    <row r="943" spans="1:7">
      <c r="A943" s="26">
        <v>45078</v>
      </c>
      <c r="B943" s="4">
        <f t="shared" si="84"/>
        <v>2023</v>
      </c>
      <c r="C943" s="7" t="str">
        <f t="shared" si="85"/>
        <v>June</v>
      </c>
      <c r="D943" s="4">
        <f t="shared" si="86"/>
        <v>6</v>
      </c>
      <c r="E943" s="7" t="str">
        <f t="shared" si="87"/>
        <v>FY 2023-24</v>
      </c>
      <c r="F943" s="7" t="str">
        <f t="shared" si="88"/>
        <v>Q2</v>
      </c>
      <c r="G943" s="4">
        <f t="shared" si="89"/>
        <v>3</v>
      </c>
    </row>
    <row r="944" spans="1:7">
      <c r="A944" s="25">
        <v>45078</v>
      </c>
      <c r="B944" s="4">
        <f t="shared" si="84"/>
        <v>2023</v>
      </c>
      <c r="C944" s="7" t="str">
        <f t="shared" si="85"/>
        <v>June</v>
      </c>
      <c r="D944" s="4">
        <f t="shared" si="86"/>
        <v>6</v>
      </c>
      <c r="E944" s="7" t="str">
        <f t="shared" si="87"/>
        <v>FY 2023-24</v>
      </c>
      <c r="F944" s="7" t="str">
        <f t="shared" si="88"/>
        <v>Q2</v>
      </c>
      <c r="G944" s="4">
        <f t="shared" si="89"/>
        <v>3</v>
      </c>
    </row>
    <row r="945" spans="1:7">
      <c r="A945" s="26">
        <v>45078</v>
      </c>
      <c r="B945" s="4">
        <f t="shared" si="84"/>
        <v>2023</v>
      </c>
      <c r="C945" s="7" t="str">
        <f t="shared" si="85"/>
        <v>June</v>
      </c>
      <c r="D945" s="4">
        <f t="shared" si="86"/>
        <v>6</v>
      </c>
      <c r="E945" s="7" t="str">
        <f t="shared" si="87"/>
        <v>FY 2023-24</v>
      </c>
      <c r="F945" s="7" t="str">
        <f t="shared" si="88"/>
        <v>Q2</v>
      </c>
      <c r="G945" s="4">
        <f t="shared" si="89"/>
        <v>3</v>
      </c>
    </row>
    <row r="946" spans="1:7">
      <c r="A946" s="25">
        <v>45078</v>
      </c>
      <c r="B946" s="4">
        <f t="shared" si="84"/>
        <v>2023</v>
      </c>
      <c r="C946" s="7" t="str">
        <f t="shared" si="85"/>
        <v>June</v>
      </c>
      <c r="D946" s="4">
        <f t="shared" si="86"/>
        <v>6</v>
      </c>
      <c r="E946" s="7" t="str">
        <f t="shared" si="87"/>
        <v>FY 2023-24</v>
      </c>
      <c r="F946" s="7" t="str">
        <f t="shared" si="88"/>
        <v>Q2</v>
      </c>
      <c r="G946" s="4">
        <f t="shared" si="89"/>
        <v>3</v>
      </c>
    </row>
    <row r="947" spans="1:7">
      <c r="A947" s="26">
        <v>45078</v>
      </c>
      <c r="B947" s="4">
        <f t="shared" si="84"/>
        <v>2023</v>
      </c>
      <c r="C947" s="7" t="str">
        <f t="shared" si="85"/>
        <v>June</v>
      </c>
      <c r="D947" s="4">
        <f t="shared" si="86"/>
        <v>6</v>
      </c>
      <c r="E947" s="7" t="str">
        <f t="shared" si="87"/>
        <v>FY 2023-24</v>
      </c>
      <c r="F947" s="7" t="str">
        <f t="shared" si="88"/>
        <v>Q2</v>
      </c>
      <c r="G947" s="4">
        <f t="shared" si="89"/>
        <v>3</v>
      </c>
    </row>
    <row r="948" spans="1:7">
      <c r="A948" s="25">
        <v>45078</v>
      </c>
      <c r="B948" s="4">
        <f t="shared" si="84"/>
        <v>2023</v>
      </c>
      <c r="C948" s="7" t="str">
        <f t="shared" si="85"/>
        <v>June</v>
      </c>
      <c r="D948" s="4">
        <f t="shared" si="86"/>
        <v>6</v>
      </c>
      <c r="E948" s="7" t="str">
        <f t="shared" si="87"/>
        <v>FY 2023-24</v>
      </c>
      <c r="F948" s="7" t="str">
        <f t="shared" si="88"/>
        <v>Q2</v>
      </c>
      <c r="G948" s="4">
        <f t="shared" si="89"/>
        <v>3</v>
      </c>
    </row>
    <row r="949" spans="1:7">
      <c r="A949" s="26">
        <v>45078</v>
      </c>
      <c r="B949" s="4">
        <f t="shared" si="84"/>
        <v>2023</v>
      </c>
      <c r="C949" s="7" t="str">
        <f t="shared" si="85"/>
        <v>June</v>
      </c>
      <c r="D949" s="4">
        <f t="shared" si="86"/>
        <v>6</v>
      </c>
      <c r="E949" s="7" t="str">
        <f t="shared" si="87"/>
        <v>FY 2023-24</v>
      </c>
      <c r="F949" s="7" t="str">
        <f t="shared" si="88"/>
        <v>Q2</v>
      </c>
      <c r="G949" s="4">
        <f t="shared" si="89"/>
        <v>3</v>
      </c>
    </row>
    <row r="950" spans="1:7">
      <c r="A950" s="25">
        <v>45078</v>
      </c>
      <c r="B950" s="4">
        <f t="shared" si="84"/>
        <v>2023</v>
      </c>
      <c r="C950" s="7" t="str">
        <f t="shared" si="85"/>
        <v>June</v>
      </c>
      <c r="D950" s="4">
        <f t="shared" si="86"/>
        <v>6</v>
      </c>
      <c r="E950" s="7" t="str">
        <f t="shared" si="87"/>
        <v>FY 2023-24</v>
      </c>
      <c r="F950" s="7" t="str">
        <f t="shared" si="88"/>
        <v>Q2</v>
      </c>
      <c r="G950" s="4">
        <f t="shared" si="89"/>
        <v>3</v>
      </c>
    </row>
    <row r="951" spans="1:7">
      <c r="A951" s="26">
        <v>45078</v>
      </c>
      <c r="B951" s="4">
        <f t="shared" si="84"/>
        <v>2023</v>
      </c>
      <c r="C951" s="7" t="str">
        <f t="shared" si="85"/>
        <v>June</v>
      </c>
      <c r="D951" s="4">
        <f t="shared" si="86"/>
        <v>6</v>
      </c>
      <c r="E951" s="7" t="str">
        <f t="shared" si="87"/>
        <v>FY 2023-24</v>
      </c>
      <c r="F951" s="7" t="str">
        <f t="shared" si="88"/>
        <v>Q2</v>
      </c>
      <c r="G951" s="4">
        <f t="shared" si="89"/>
        <v>3</v>
      </c>
    </row>
    <row r="952" spans="1:7">
      <c r="A952" s="25">
        <v>45078</v>
      </c>
      <c r="B952" s="4">
        <f t="shared" si="84"/>
        <v>2023</v>
      </c>
      <c r="C952" s="7" t="str">
        <f t="shared" si="85"/>
        <v>June</v>
      </c>
      <c r="D952" s="4">
        <f t="shared" si="86"/>
        <v>6</v>
      </c>
      <c r="E952" s="7" t="str">
        <f t="shared" si="87"/>
        <v>FY 2023-24</v>
      </c>
      <c r="F952" s="7" t="str">
        <f t="shared" si="88"/>
        <v>Q2</v>
      </c>
      <c r="G952" s="4">
        <f t="shared" si="89"/>
        <v>3</v>
      </c>
    </row>
    <row r="953" spans="1:7">
      <c r="A953" s="26">
        <v>45078</v>
      </c>
      <c r="B953" s="4">
        <f t="shared" si="84"/>
        <v>2023</v>
      </c>
      <c r="C953" s="7" t="str">
        <f t="shared" si="85"/>
        <v>June</v>
      </c>
      <c r="D953" s="4">
        <f t="shared" si="86"/>
        <v>6</v>
      </c>
      <c r="E953" s="7" t="str">
        <f t="shared" si="87"/>
        <v>FY 2023-24</v>
      </c>
      <c r="F953" s="7" t="str">
        <f t="shared" si="88"/>
        <v>Q2</v>
      </c>
      <c r="G953" s="4">
        <f t="shared" si="89"/>
        <v>3</v>
      </c>
    </row>
    <row r="954" spans="1:7">
      <c r="A954" s="25">
        <v>45078</v>
      </c>
      <c r="B954" s="4">
        <f t="shared" si="84"/>
        <v>2023</v>
      </c>
      <c r="C954" s="7" t="str">
        <f t="shared" si="85"/>
        <v>June</v>
      </c>
      <c r="D954" s="4">
        <f t="shared" si="86"/>
        <v>6</v>
      </c>
      <c r="E954" s="7" t="str">
        <f t="shared" si="87"/>
        <v>FY 2023-24</v>
      </c>
      <c r="F954" s="7" t="str">
        <f t="shared" si="88"/>
        <v>Q2</v>
      </c>
      <c r="G954" s="4">
        <f t="shared" si="89"/>
        <v>3</v>
      </c>
    </row>
    <row r="955" spans="1:7">
      <c r="A955" s="26">
        <v>45078</v>
      </c>
      <c r="B955" s="4">
        <f t="shared" si="84"/>
        <v>2023</v>
      </c>
      <c r="C955" s="7" t="str">
        <f t="shared" si="85"/>
        <v>June</v>
      </c>
      <c r="D955" s="4">
        <f t="shared" si="86"/>
        <v>6</v>
      </c>
      <c r="E955" s="7" t="str">
        <f t="shared" si="87"/>
        <v>FY 2023-24</v>
      </c>
      <c r="F955" s="7" t="str">
        <f t="shared" si="88"/>
        <v>Q2</v>
      </c>
      <c r="G955" s="4">
        <f t="shared" si="89"/>
        <v>3</v>
      </c>
    </row>
    <row r="956" spans="1:7">
      <c r="A956" s="25">
        <v>45108</v>
      </c>
      <c r="B956" s="4">
        <f t="shared" si="84"/>
        <v>2023</v>
      </c>
      <c r="C956" s="7" t="str">
        <f t="shared" si="85"/>
        <v>July</v>
      </c>
      <c r="D956" s="4">
        <f t="shared" si="86"/>
        <v>7</v>
      </c>
      <c r="E956" s="7" t="str">
        <f t="shared" si="87"/>
        <v>FY 2023-24</v>
      </c>
      <c r="F956" s="7" t="str">
        <f t="shared" si="88"/>
        <v>Q3</v>
      </c>
      <c r="G956" s="4">
        <f t="shared" si="89"/>
        <v>4</v>
      </c>
    </row>
    <row r="957" spans="1:7">
      <c r="A957" s="26">
        <v>45108</v>
      </c>
      <c r="B957" s="4">
        <f t="shared" si="84"/>
        <v>2023</v>
      </c>
      <c r="C957" s="7" t="str">
        <f t="shared" si="85"/>
        <v>July</v>
      </c>
      <c r="D957" s="4">
        <f t="shared" si="86"/>
        <v>7</v>
      </c>
      <c r="E957" s="7" t="str">
        <f t="shared" si="87"/>
        <v>FY 2023-24</v>
      </c>
      <c r="F957" s="7" t="str">
        <f t="shared" si="88"/>
        <v>Q3</v>
      </c>
      <c r="G957" s="4">
        <f t="shared" si="89"/>
        <v>4</v>
      </c>
    </row>
    <row r="958" spans="1:7">
      <c r="A958" s="25">
        <v>45108</v>
      </c>
      <c r="B958" s="4">
        <f t="shared" si="84"/>
        <v>2023</v>
      </c>
      <c r="C958" s="7" t="str">
        <f t="shared" si="85"/>
        <v>July</v>
      </c>
      <c r="D958" s="4">
        <f t="shared" si="86"/>
        <v>7</v>
      </c>
      <c r="E958" s="7" t="str">
        <f t="shared" si="87"/>
        <v>FY 2023-24</v>
      </c>
      <c r="F958" s="7" t="str">
        <f t="shared" si="88"/>
        <v>Q3</v>
      </c>
      <c r="G958" s="4">
        <f t="shared" si="89"/>
        <v>4</v>
      </c>
    </row>
    <row r="959" spans="1:7">
      <c r="A959" s="26">
        <v>45108</v>
      </c>
      <c r="B959" s="4">
        <f t="shared" si="84"/>
        <v>2023</v>
      </c>
      <c r="C959" s="7" t="str">
        <f t="shared" si="85"/>
        <v>July</v>
      </c>
      <c r="D959" s="4">
        <f t="shared" si="86"/>
        <v>7</v>
      </c>
      <c r="E959" s="7" t="str">
        <f t="shared" si="87"/>
        <v>FY 2023-24</v>
      </c>
      <c r="F959" s="7" t="str">
        <f t="shared" si="88"/>
        <v>Q3</v>
      </c>
      <c r="G959" s="4">
        <f t="shared" si="89"/>
        <v>4</v>
      </c>
    </row>
    <row r="960" spans="1:7">
      <c r="A960" s="25">
        <v>45108</v>
      </c>
      <c r="B960" s="4">
        <f t="shared" si="84"/>
        <v>2023</v>
      </c>
      <c r="C960" s="7" t="str">
        <f t="shared" si="85"/>
        <v>July</v>
      </c>
      <c r="D960" s="4">
        <f t="shared" si="86"/>
        <v>7</v>
      </c>
      <c r="E960" s="7" t="str">
        <f t="shared" si="87"/>
        <v>FY 2023-24</v>
      </c>
      <c r="F960" s="7" t="str">
        <f t="shared" si="88"/>
        <v>Q3</v>
      </c>
      <c r="G960" s="4">
        <f t="shared" si="89"/>
        <v>4</v>
      </c>
    </row>
    <row r="961" spans="1:7">
      <c r="A961" s="26">
        <v>45108</v>
      </c>
      <c r="B961" s="4">
        <f t="shared" si="84"/>
        <v>2023</v>
      </c>
      <c r="C961" s="7" t="str">
        <f t="shared" si="85"/>
        <v>July</v>
      </c>
      <c r="D961" s="4">
        <f t="shared" si="86"/>
        <v>7</v>
      </c>
      <c r="E961" s="7" t="str">
        <f t="shared" si="87"/>
        <v>FY 2023-24</v>
      </c>
      <c r="F961" s="7" t="str">
        <f t="shared" si="88"/>
        <v>Q3</v>
      </c>
      <c r="G961" s="4">
        <f t="shared" si="89"/>
        <v>4</v>
      </c>
    </row>
    <row r="962" spans="1:7">
      <c r="A962" s="25">
        <v>45108</v>
      </c>
      <c r="B962" s="4">
        <f t="shared" si="84"/>
        <v>2023</v>
      </c>
      <c r="C962" s="7" t="str">
        <f t="shared" si="85"/>
        <v>July</v>
      </c>
      <c r="D962" s="4">
        <f t="shared" si="86"/>
        <v>7</v>
      </c>
      <c r="E962" s="7" t="str">
        <f t="shared" si="87"/>
        <v>FY 2023-24</v>
      </c>
      <c r="F962" s="7" t="str">
        <f t="shared" si="88"/>
        <v>Q3</v>
      </c>
      <c r="G962" s="4">
        <f t="shared" si="89"/>
        <v>4</v>
      </c>
    </row>
    <row r="963" spans="1:7">
      <c r="A963" s="26">
        <v>45108</v>
      </c>
      <c r="B963" s="4">
        <f t="shared" ref="B963:B1026" si="90">YEAR(A963)</f>
        <v>2023</v>
      </c>
      <c r="C963" s="7" t="str">
        <f t="shared" ref="C963:C1026" si="91">TEXT(A963,"mmmm")</f>
        <v>July</v>
      </c>
      <c r="D963" s="4">
        <f t="shared" ref="D963:D1026" si="92">MONTH(A963)</f>
        <v>7</v>
      </c>
      <c r="E963" s="7" t="str">
        <f t="shared" ref="E963:E1026" si="93">IF(MONTH(A963)&gt;3, "FY " &amp; YEAR(A963) &amp; "-" &amp; RIGHT(YEAR(A963)+1, 2), "FY " &amp; YEAR(A963)-1 &amp; "-" &amp; RIGHT(YEAR(A963), 2))</f>
        <v>FY 2023-24</v>
      </c>
      <c r="F963" s="7" t="str">
        <f t="shared" ref="F963:F1026" si="94">"Q" &amp; ROUNDUP(MONTH(A963)/3,0)</f>
        <v>Q3</v>
      </c>
      <c r="G963" s="4">
        <f t="shared" ref="G963:G1026" si="95">IF(MONTH(A963)&gt;=4, MONTH(A963)-3, MONTH(A963)+9)</f>
        <v>4</v>
      </c>
    </row>
    <row r="964" spans="1:7">
      <c r="A964" s="25">
        <v>45108</v>
      </c>
      <c r="B964" s="4">
        <f t="shared" si="90"/>
        <v>2023</v>
      </c>
      <c r="C964" s="7" t="str">
        <f t="shared" si="91"/>
        <v>July</v>
      </c>
      <c r="D964" s="4">
        <f t="shared" si="92"/>
        <v>7</v>
      </c>
      <c r="E964" s="7" t="str">
        <f t="shared" si="93"/>
        <v>FY 2023-24</v>
      </c>
      <c r="F964" s="7" t="str">
        <f t="shared" si="94"/>
        <v>Q3</v>
      </c>
      <c r="G964" s="4">
        <f t="shared" si="95"/>
        <v>4</v>
      </c>
    </row>
    <row r="965" spans="1:7">
      <c r="A965" s="26">
        <v>45108</v>
      </c>
      <c r="B965" s="4">
        <f t="shared" si="90"/>
        <v>2023</v>
      </c>
      <c r="C965" s="7" t="str">
        <f t="shared" si="91"/>
        <v>July</v>
      </c>
      <c r="D965" s="4">
        <f t="shared" si="92"/>
        <v>7</v>
      </c>
      <c r="E965" s="7" t="str">
        <f t="shared" si="93"/>
        <v>FY 2023-24</v>
      </c>
      <c r="F965" s="7" t="str">
        <f t="shared" si="94"/>
        <v>Q3</v>
      </c>
      <c r="G965" s="4">
        <f t="shared" si="95"/>
        <v>4</v>
      </c>
    </row>
    <row r="966" spans="1:7">
      <c r="A966" s="25">
        <v>45108</v>
      </c>
      <c r="B966" s="4">
        <f t="shared" si="90"/>
        <v>2023</v>
      </c>
      <c r="C966" s="7" t="str">
        <f t="shared" si="91"/>
        <v>July</v>
      </c>
      <c r="D966" s="4">
        <f t="shared" si="92"/>
        <v>7</v>
      </c>
      <c r="E966" s="7" t="str">
        <f t="shared" si="93"/>
        <v>FY 2023-24</v>
      </c>
      <c r="F966" s="7" t="str">
        <f t="shared" si="94"/>
        <v>Q3</v>
      </c>
      <c r="G966" s="4">
        <f t="shared" si="95"/>
        <v>4</v>
      </c>
    </row>
    <row r="967" spans="1:7">
      <c r="A967" s="26">
        <v>45108</v>
      </c>
      <c r="B967" s="4">
        <f t="shared" si="90"/>
        <v>2023</v>
      </c>
      <c r="C967" s="7" t="str">
        <f t="shared" si="91"/>
        <v>July</v>
      </c>
      <c r="D967" s="4">
        <f t="shared" si="92"/>
        <v>7</v>
      </c>
      <c r="E967" s="7" t="str">
        <f t="shared" si="93"/>
        <v>FY 2023-24</v>
      </c>
      <c r="F967" s="7" t="str">
        <f t="shared" si="94"/>
        <v>Q3</v>
      </c>
      <c r="G967" s="4">
        <f t="shared" si="95"/>
        <v>4</v>
      </c>
    </row>
    <row r="968" spans="1:7">
      <c r="A968" s="25">
        <v>45108</v>
      </c>
      <c r="B968" s="4">
        <f t="shared" si="90"/>
        <v>2023</v>
      </c>
      <c r="C968" s="7" t="str">
        <f t="shared" si="91"/>
        <v>July</v>
      </c>
      <c r="D968" s="4">
        <f t="shared" si="92"/>
        <v>7</v>
      </c>
      <c r="E968" s="7" t="str">
        <f t="shared" si="93"/>
        <v>FY 2023-24</v>
      </c>
      <c r="F968" s="7" t="str">
        <f t="shared" si="94"/>
        <v>Q3</v>
      </c>
      <c r="G968" s="4">
        <f t="shared" si="95"/>
        <v>4</v>
      </c>
    </row>
    <row r="969" spans="1:7">
      <c r="A969" s="26">
        <v>45108</v>
      </c>
      <c r="B969" s="4">
        <f t="shared" si="90"/>
        <v>2023</v>
      </c>
      <c r="C969" s="7" t="str">
        <f t="shared" si="91"/>
        <v>July</v>
      </c>
      <c r="D969" s="4">
        <f t="shared" si="92"/>
        <v>7</v>
      </c>
      <c r="E969" s="7" t="str">
        <f t="shared" si="93"/>
        <v>FY 2023-24</v>
      </c>
      <c r="F969" s="7" t="str">
        <f t="shared" si="94"/>
        <v>Q3</v>
      </c>
      <c r="G969" s="4">
        <f t="shared" si="95"/>
        <v>4</v>
      </c>
    </row>
    <row r="970" spans="1:7">
      <c r="A970" s="25">
        <v>45108</v>
      </c>
      <c r="B970" s="4">
        <f t="shared" si="90"/>
        <v>2023</v>
      </c>
      <c r="C970" s="7" t="str">
        <f t="shared" si="91"/>
        <v>July</v>
      </c>
      <c r="D970" s="4">
        <f t="shared" si="92"/>
        <v>7</v>
      </c>
      <c r="E970" s="7" t="str">
        <f t="shared" si="93"/>
        <v>FY 2023-24</v>
      </c>
      <c r="F970" s="7" t="str">
        <f t="shared" si="94"/>
        <v>Q3</v>
      </c>
      <c r="G970" s="4">
        <f t="shared" si="95"/>
        <v>4</v>
      </c>
    </row>
    <row r="971" spans="1:7">
      <c r="A971" s="26">
        <v>45108</v>
      </c>
      <c r="B971" s="4">
        <f t="shared" si="90"/>
        <v>2023</v>
      </c>
      <c r="C971" s="7" t="str">
        <f t="shared" si="91"/>
        <v>July</v>
      </c>
      <c r="D971" s="4">
        <f t="shared" si="92"/>
        <v>7</v>
      </c>
      <c r="E971" s="7" t="str">
        <f t="shared" si="93"/>
        <v>FY 2023-24</v>
      </c>
      <c r="F971" s="7" t="str">
        <f t="shared" si="94"/>
        <v>Q3</v>
      </c>
      <c r="G971" s="4">
        <f t="shared" si="95"/>
        <v>4</v>
      </c>
    </row>
    <row r="972" spans="1:7">
      <c r="A972" s="25">
        <v>45108</v>
      </c>
      <c r="B972" s="4">
        <f t="shared" si="90"/>
        <v>2023</v>
      </c>
      <c r="C972" s="7" t="str">
        <f t="shared" si="91"/>
        <v>July</v>
      </c>
      <c r="D972" s="4">
        <f t="shared" si="92"/>
        <v>7</v>
      </c>
      <c r="E972" s="7" t="str">
        <f t="shared" si="93"/>
        <v>FY 2023-24</v>
      </c>
      <c r="F972" s="7" t="str">
        <f t="shared" si="94"/>
        <v>Q3</v>
      </c>
      <c r="G972" s="4">
        <f t="shared" si="95"/>
        <v>4</v>
      </c>
    </row>
    <row r="973" spans="1:7">
      <c r="A973" s="26">
        <v>45108</v>
      </c>
      <c r="B973" s="4">
        <f t="shared" si="90"/>
        <v>2023</v>
      </c>
      <c r="C973" s="7" t="str">
        <f t="shared" si="91"/>
        <v>July</v>
      </c>
      <c r="D973" s="4">
        <f t="shared" si="92"/>
        <v>7</v>
      </c>
      <c r="E973" s="7" t="str">
        <f t="shared" si="93"/>
        <v>FY 2023-24</v>
      </c>
      <c r="F973" s="7" t="str">
        <f t="shared" si="94"/>
        <v>Q3</v>
      </c>
      <c r="G973" s="4">
        <f t="shared" si="95"/>
        <v>4</v>
      </c>
    </row>
    <row r="974" spans="1:7">
      <c r="A974" s="25">
        <v>45108</v>
      </c>
      <c r="B974" s="4">
        <f t="shared" si="90"/>
        <v>2023</v>
      </c>
      <c r="C974" s="7" t="str">
        <f t="shared" si="91"/>
        <v>July</v>
      </c>
      <c r="D974" s="4">
        <f t="shared" si="92"/>
        <v>7</v>
      </c>
      <c r="E974" s="7" t="str">
        <f t="shared" si="93"/>
        <v>FY 2023-24</v>
      </c>
      <c r="F974" s="7" t="str">
        <f t="shared" si="94"/>
        <v>Q3</v>
      </c>
      <c r="G974" s="4">
        <f t="shared" si="95"/>
        <v>4</v>
      </c>
    </row>
    <row r="975" spans="1:7">
      <c r="A975" s="26">
        <v>45108</v>
      </c>
      <c r="B975" s="4">
        <f t="shared" si="90"/>
        <v>2023</v>
      </c>
      <c r="C975" s="7" t="str">
        <f t="shared" si="91"/>
        <v>July</v>
      </c>
      <c r="D975" s="4">
        <f t="shared" si="92"/>
        <v>7</v>
      </c>
      <c r="E975" s="7" t="str">
        <f t="shared" si="93"/>
        <v>FY 2023-24</v>
      </c>
      <c r="F975" s="7" t="str">
        <f t="shared" si="94"/>
        <v>Q3</v>
      </c>
      <c r="G975" s="4">
        <f t="shared" si="95"/>
        <v>4</v>
      </c>
    </row>
    <row r="976" spans="1:7">
      <c r="A976" s="25">
        <v>45108</v>
      </c>
      <c r="B976" s="4">
        <f t="shared" si="90"/>
        <v>2023</v>
      </c>
      <c r="C976" s="7" t="str">
        <f t="shared" si="91"/>
        <v>July</v>
      </c>
      <c r="D976" s="4">
        <f t="shared" si="92"/>
        <v>7</v>
      </c>
      <c r="E976" s="7" t="str">
        <f t="shared" si="93"/>
        <v>FY 2023-24</v>
      </c>
      <c r="F976" s="7" t="str">
        <f t="shared" si="94"/>
        <v>Q3</v>
      </c>
      <c r="G976" s="4">
        <f t="shared" si="95"/>
        <v>4</v>
      </c>
    </row>
    <row r="977" spans="1:7">
      <c r="A977" s="26">
        <v>45108</v>
      </c>
      <c r="B977" s="4">
        <f t="shared" si="90"/>
        <v>2023</v>
      </c>
      <c r="C977" s="7" t="str">
        <f t="shared" si="91"/>
        <v>July</v>
      </c>
      <c r="D977" s="4">
        <f t="shared" si="92"/>
        <v>7</v>
      </c>
      <c r="E977" s="7" t="str">
        <f t="shared" si="93"/>
        <v>FY 2023-24</v>
      </c>
      <c r="F977" s="7" t="str">
        <f t="shared" si="94"/>
        <v>Q3</v>
      </c>
      <c r="G977" s="4">
        <f t="shared" si="95"/>
        <v>4</v>
      </c>
    </row>
    <row r="978" spans="1:7">
      <c r="A978" s="25">
        <v>45108</v>
      </c>
      <c r="B978" s="4">
        <f t="shared" si="90"/>
        <v>2023</v>
      </c>
      <c r="C978" s="7" t="str">
        <f t="shared" si="91"/>
        <v>July</v>
      </c>
      <c r="D978" s="4">
        <f t="shared" si="92"/>
        <v>7</v>
      </c>
      <c r="E978" s="7" t="str">
        <f t="shared" si="93"/>
        <v>FY 2023-24</v>
      </c>
      <c r="F978" s="7" t="str">
        <f t="shared" si="94"/>
        <v>Q3</v>
      </c>
      <c r="G978" s="4">
        <f t="shared" si="95"/>
        <v>4</v>
      </c>
    </row>
    <row r="979" spans="1:7">
      <c r="A979" s="26">
        <v>45108</v>
      </c>
      <c r="B979" s="4">
        <f t="shared" si="90"/>
        <v>2023</v>
      </c>
      <c r="C979" s="7" t="str">
        <f t="shared" si="91"/>
        <v>July</v>
      </c>
      <c r="D979" s="4">
        <f t="shared" si="92"/>
        <v>7</v>
      </c>
      <c r="E979" s="7" t="str">
        <f t="shared" si="93"/>
        <v>FY 2023-24</v>
      </c>
      <c r="F979" s="7" t="str">
        <f t="shared" si="94"/>
        <v>Q3</v>
      </c>
      <c r="G979" s="4">
        <f t="shared" si="95"/>
        <v>4</v>
      </c>
    </row>
    <row r="980" spans="1:7">
      <c r="A980" s="25">
        <v>45108</v>
      </c>
      <c r="B980" s="4">
        <f t="shared" si="90"/>
        <v>2023</v>
      </c>
      <c r="C980" s="7" t="str">
        <f t="shared" si="91"/>
        <v>July</v>
      </c>
      <c r="D980" s="4">
        <f t="shared" si="92"/>
        <v>7</v>
      </c>
      <c r="E980" s="7" t="str">
        <f t="shared" si="93"/>
        <v>FY 2023-24</v>
      </c>
      <c r="F980" s="7" t="str">
        <f t="shared" si="94"/>
        <v>Q3</v>
      </c>
      <c r="G980" s="4">
        <f t="shared" si="95"/>
        <v>4</v>
      </c>
    </row>
    <row r="981" spans="1:7">
      <c r="A981" s="26">
        <v>45108</v>
      </c>
      <c r="B981" s="4">
        <f t="shared" si="90"/>
        <v>2023</v>
      </c>
      <c r="C981" s="7" t="str">
        <f t="shared" si="91"/>
        <v>July</v>
      </c>
      <c r="D981" s="4">
        <f t="shared" si="92"/>
        <v>7</v>
      </c>
      <c r="E981" s="7" t="str">
        <f t="shared" si="93"/>
        <v>FY 2023-24</v>
      </c>
      <c r="F981" s="7" t="str">
        <f t="shared" si="94"/>
        <v>Q3</v>
      </c>
      <c r="G981" s="4">
        <f t="shared" si="95"/>
        <v>4</v>
      </c>
    </row>
    <row r="982" spans="1:7">
      <c r="A982" s="25">
        <v>45108</v>
      </c>
      <c r="B982" s="4">
        <f t="shared" si="90"/>
        <v>2023</v>
      </c>
      <c r="C982" s="7" t="str">
        <f t="shared" si="91"/>
        <v>July</v>
      </c>
      <c r="D982" s="4">
        <f t="shared" si="92"/>
        <v>7</v>
      </c>
      <c r="E982" s="7" t="str">
        <f t="shared" si="93"/>
        <v>FY 2023-24</v>
      </c>
      <c r="F982" s="7" t="str">
        <f t="shared" si="94"/>
        <v>Q3</v>
      </c>
      <c r="G982" s="4">
        <f t="shared" si="95"/>
        <v>4</v>
      </c>
    </row>
    <row r="983" spans="1:7">
      <c r="A983" s="26">
        <v>45108</v>
      </c>
      <c r="B983" s="4">
        <f t="shared" si="90"/>
        <v>2023</v>
      </c>
      <c r="C983" s="7" t="str">
        <f t="shared" si="91"/>
        <v>July</v>
      </c>
      <c r="D983" s="4">
        <f t="shared" si="92"/>
        <v>7</v>
      </c>
      <c r="E983" s="7" t="str">
        <f t="shared" si="93"/>
        <v>FY 2023-24</v>
      </c>
      <c r="F983" s="7" t="str">
        <f t="shared" si="94"/>
        <v>Q3</v>
      </c>
      <c r="G983" s="4">
        <f t="shared" si="95"/>
        <v>4</v>
      </c>
    </row>
    <row r="984" spans="1:7">
      <c r="A984" s="25">
        <v>45108</v>
      </c>
      <c r="B984" s="4">
        <f t="shared" si="90"/>
        <v>2023</v>
      </c>
      <c r="C984" s="7" t="str">
        <f t="shared" si="91"/>
        <v>July</v>
      </c>
      <c r="D984" s="4">
        <f t="shared" si="92"/>
        <v>7</v>
      </c>
      <c r="E984" s="7" t="str">
        <f t="shared" si="93"/>
        <v>FY 2023-24</v>
      </c>
      <c r="F984" s="7" t="str">
        <f t="shared" si="94"/>
        <v>Q3</v>
      </c>
      <c r="G984" s="4">
        <f t="shared" si="95"/>
        <v>4</v>
      </c>
    </row>
    <row r="985" spans="1:7">
      <c r="A985" s="26">
        <v>45108</v>
      </c>
      <c r="B985" s="4">
        <f t="shared" si="90"/>
        <v>2023</v>
      </c>
      <c r="C985" s="7" t="str">
        <f t="shared" si="91"/>
        <v>July</v>
      </c>
      <c r="D985" s="4">
        <f t="shared" si="92"/>
        <v>7</v>
      </c>
      <c r="E985" s="7" t="str">
        <f t="shared" si="93"/>
        <v>FY 2023-24</v>
      </c>
      <c r="F985" s="7" t="str">
        <f t="shared" si="94"/>
        <v>Q3</v>
      </c>
      <c r="G985" s="4">
        <f t="shared" si="95"/>
        <v>4</v>
      </c>
    </row>
    <row r="986" spans="1:7">
      <c r="A986" s="25">
        <v>45108</v>
      </c>
      <c r="B986" s="4">
        <f t="shared" si="90"/>
        <v>2023</v>
      </c>
      <c r="C986" s="7" t="str">
        <f t="shared" si="91"/>
        <v>July</v>
      </c>
      <c r="D986" s="4">
        <f t="shared" si="92"/>
        <v>7</v>
      </c>
      <c r="E986" s="7" t="str">
        <f t="shared" si="93"/>
        <v>FY 2023-24</v>
      </c>
      <c r="F986" s="7" t="str">
        <f t="shared" si="94"/>
        <v>Q3</v>
      </c>
      <c r="G986" s="4">
        <f t="shared" si="95"/>
        <v>4</v>
      </c>
    </row>
    <row r="987" spans="1:7">
      <c r="A987" s="26">
        <v>45108</v>
      </c>
      <c r="B987" s="4">
        <f t="shared" si="90"/>
        <v>2023</v>
      </c>
      <c r="C987" s="7" t="str">
        <f t="shared" si="91"/>
        <v>July</v>
      </c>
      <c r="D987" s="4">
        <f t="shared" si="92"/>
        <v>7</v>
      </c>
      <c r="E987" s="7" t="str">
        <f t="shared" si="93"/>
        <v>FY 2023-24</v>
      </c>
      <c r="F987" s="7" t="str">
        <f t="shared" si="94"/>
        <v>Q3</v>
      </c>
      <c r="G987" s="4">
        <f t="shared" si="95"/>
        <v>4</v>
      </c>
    </row>
    <row r="988" spans="1:7">
      <c r="A988" s="25">
        <v>45108</v>
      </c>
      <c r="B988" s="4">
        <f t="shared" si="90"/>
        <v>2023</v>
      </c>
      <c r="C988" s="7" t="str">
        <f t="shared" si="91"/>
        <v>July</v>
      </c>
      <c r="D988" s="4">
        <f t="shared" si="92"/>
        <v>7</v>
      </c>
      <c r="E988" s="7" t="str">
        <f t="shared" si="93"/>
        <v>FY 2023-24</v>
      </c>
      <c r="F988" s="7" t="str">
        <f t="shared" si="94"/>
        <v>Q3</v>
      </c>
      <c r="G988" s="4">
        <f t="shared" si="95"/>
        <v>4</v>
      </c>
    </row>
    <row r="989" spans="1:7">
      <c r="A989" s="26">
        <v>45108</v>
      </c>
      <c r="B989" s="4">
        <f t="shared" si="90"/>
        <v>2023</v>
      </c>
      <c r="C989" s="7" t="str">
        <f t="shared" si="91"/>
        <v>July</v>
      </c>
      <c r="D989" s="4">
        <f t="shared" si="92"/>
        <v>7</v>
      </c>
      <c r="E989" s="7" t="str">
        <f t="shared" si="93"/>
        <v>FY 2023-24</v>
      </c>
      <c r="F989" s="7" t="str">
        <f t="shared" si="94"/>
        <v>Q3</v>
      </c>
      <c r="G989" s="4">
        <f t="shared" si="95"/>
        <v>4</v>
      </c>
    </row>
    <row r="990" spans="1:7">
      <c r="A990" s="25">
        <v>45108</v>
      </c>
      <c r="B990" s="4">
        <f t="shared" si="90"/>
        <v>2023</v>
      </c>
      <c r="C990" s="7" t="str">
        <f t="shared" si="91"/>
        <v>July</v>
      </c>
      <c r="D990" s="4">
        <f t="shared" si="92"/>
        <v>7</v>
      </c>
      <c r="E990" s="7" t="str">
        <f t="shared" si="93"/>
        <v>FY 2023-24</v>
      </c>
      <c r="F990" s="7" t="str">
        <f t="shared" si="94"/>
        <v>Q3</v>
      </c>
      <c r="G990" s="4">
        <f t="shared" si="95"/>
        <v>4</v>
      </c>
    </row>
    <row r="991" spans="1:7">
      <c r="A991" s="26">
        <v>45108</v>
      </c>
      <c r="B991" s="4">
        <f t="shared" si="90"/>
        <v>2023</v>
      </c>
      <c r="C991" s="7" t="str">
        <f t="shared" si="91"/>
        <v>July</v>
      </c>
      <c r="D991" s="4">
        <f t="shared" si="92"/>
        <v>7</v>
      </c>
      <c r="E991" s="7" t="str">
        <f t="shared" si="93"/>
        <v>FY 2023-24</v>
      </c>
      <c r="F991" s="7" t="str">
        <f t="shared" si="94"/>
        <v>Q3</v>
      </c>
      <c r="G991" s="4">
        <f t="shared" si="95"/>
        <v>4</v>
      </c>
    </row>
    <row r="992" spans="1:7">
      <c r="A992" s="25">
        <v>45108</v>
      </c>
      <c r="B992" s="4">
        <f t="shared" si="90"/>
        <v>2023</v>
      </c>
      <c r="C992" s="7" t="str">
        <f t="shared" si="91"/>
        <v>July</v>
      </c>
      <c r="D992" s="4">
        <f t="shared" si="92"/>
        <v>7</v>
      </c>
      <c r="E992" s="7" t="str">
        <f t="shared" si="93"/>
        <v>FY 2023-24</v>
      </c>
      <c r="F992" s="7" t="str">
        <f t="shared" si="94"/>
        <v>Q3</v>
      </c>
      <c r="G992" s="4">
        <f t="shared" si="95"/>
        <v>4</v>
      </c>
    </row>
    <row r="993" spans="1:7">
      <c r="A993" s="26">
        <v>45108</v>
      </c>
      <c r="B993" s="4">
        <f t="shared" si="90"/>
        <v>2023</v>
      </c>
      <c r="C993" s="7" t="str">
        <f t="shared" si="91"/>
        <v>July</v>
      </c>
      <c r="D993" s="4">
        <f t="shared" si="92"/>
        <v>7</v>
      </c>
      <c r="E993" s="7" t="str">
        <f t="shared" si="93"/>
        <v>FY 2023-24</v>
      </c>
      <c r="F993" s="7" t="str">
        <f t="shared" si="94"/>
        <v>Q3</v>
      </c>
      <c r="G993" s="4">
        <f t="shared" si="95"/>
        <v>4</v>
      </c>
    </row>
    <row r="994" spans="1:7">
      <c r="A994" s="25">
        <v>45108</v>
      </c>
      <c r="B994" s="4">
        <f t="shared" si="90"/>
        <v>2023</v>
      </c>
      <c r="C994" s="7" t="str">
        <f t="shared" si="91"/>
        <v>July</v>
      </c>
      <c r="D994" s="4">
        <f t="shared" si="92"/>
        <v>7</v>
      </c>
      <c r="E994" s="7" t="str">
        <f t="shared" si="93"/>
        <v>FY 2023-24</v>
      </c>
      <c r="F994" s="7" t="str">
        <f t="shared" si="94"/>
        <v>Q3</v>
      </c>
      <c r="G994" s="4">
        <f t="shared" si="95"/>
        <v>4</v>
      </c>
    </row>
    <row r="995" spans="1:7">
      <c r="A995" s="26">
        <v>45108</v>
      </c>
      <c r="B995" s="4">
        <f t="shared" si="90"/>
        <v>2023</v>
      </c>
      <c r="C995" s="7" t="str">
        <f t="shared" si="91"/>
        <v>July</v>
      </c>
      <c r="D995" s="4">
        <f t="shared" si="92"/>
        <v>7</v>
      </c>
      <c r="E995" s="7" t="str">
        <f t="shared" si="93"/>
        <v>FY 2023-24</v>
      </c>
      <c r="F995" s="7" t="str">
        <f t="shared" si="94"/>
        <v>Q3</v>
      </c>
      <c r="G995" s="4">
        <f t="shared" si="95"/>
        <v>4</v>
      </c>
    </row>
    <row r="996" spans="1:7">
      <c r="A996" s="25">
        <v>45108</v>
      </c>
      <c r="B996" s="4">
        <f t="shared" si="90"/>
        <v>2023</v>
      </c>
      <c r="C996" s="7" t="str">
        <f t="shared" si="91"/>
        <v>July</v>
      </c>
      <c r="D996" s="4">
        <f t="shared" si="92"/>
        <v>7</v>
      </c>
      <c r="E996" s="7" t="str">
        <f t="shared" si="93"/>
        <v>FY 2023-24</v>
      </c>
      <c r="F996" s="7" t="str">
        <f t="shared" si="94"/>
        <v>Q3</v>
      </c>
      <c r="G996" s="4">
        <f t="shared" si="95"/>
        <v>4</v>
      </c>
    </row>
    <row r="997" spans="1:7">
      <c r="A997" s="26">
        <v>45108</v>
      </c>
      <c r="B997" s="4">
        <f t="shared" si="90"/>
        <v>2023</v>
      </c>
      <c r="C997" s="7" t="str">
        <f t="shared" si="91"/>
        <v>July</v>
      </c>
      <c r="D997" s="4">
        <f t="shared" si="92"/>
        <v>7</v>
      </c>
      <c r="E997" s="7" t="str">
        <f t="shared" si="93"/>
        <v>FY 2023-24</v>
      </c>
      <c r="F997" s="7" t="str">
        <f t="shared" si="94"/>
        <v>Q3</v>
      </c>
      <c r="G997" s="4">
        <f t="shared" si="95"/>
        <v>4</v>
      </c>
    </row>
    <row r="998" spans="1:7">
      <c r="A998" s="25">
        <v>45108</v>
      </c>
      <c r="B998" s="4">
        <f t="shared" si="90"/>
        <v>2023</v>
      </c>
      <c r="C998" s="7" t="str">
        <f t="shared" si="91"/>
        <v>July</v>
      </c>
      <c r="D998" s="4">
        <f t="shared" si="92"/>
        <v>7</v>
      </c>
      <c r="E998" s="7" t="str">
        <f t="shared" si="93"/>
        <v>FY 2023-24</v>
      </c>
      <c r="F998" s="7" t="str">
        <f t="shared" si="94"/>
        <v>Q3</v>
      </c>
      <c r="G998" s="4">
        <f t="shared" si="95"/>
        <v>4</v>
      </c>
    </row>
    <row r="999" spans="1:7">
      <c r="A999" s="26">
        <v>45108</v>
      </c>
      <c r="B999" s="4">
        <f t="shared" si="90"/>
        <v>2023</v>
      </c>
      <c r="C999" s="7" t="str">
        <f t="shared" si="91"/>
        <v>July</v>
      </c>
      <c r="D999" s="4">
        <f t="shared" si="92"/>
        <v>7</v>
      </c>
      <c r="E999" s="7" t="str">
        <f t="shared" si="93"/>
        <v>FY 2023-24</v>
      </c>
      <c r="F999" s="7" t="str">
        <f t="shared" si="94"/>
        <v>Q3</v>
      </c>
      <c r="G999" s="4">
        <f t="shared" si="95"/>
        <v>4</v>
      </c>
    </row>
    <row r="1000" spans="1:7">
      <c r="A1000" s="25">
        <v>45108</v>
      </c>
      <c r="B1000" s="4">
        <f t="shared" si="90"/>
        <v>2023</v>
      </c>
      <c r="C1000" s="7" t="str">
        <f t="shared" si="91"/>
        <v>July</v>
      </c>
      <c r="D1000" s="4">
        <f t="shared" si="92"/>
        <v>7</v>
      </c>
      <c r="E1000" s="7" t="str">
        <f t="shared" si="93"/>
        <v>FY 2023-24</v>
      </c>
      <c r="F1000" s="7" t="str">
        <f t="shared" si="94"/>
        <v>Q3</v>
      </c>
      <c r="G1000" s="4">
        <f t="shared" si="95"/>
        <v>4</v>
      </c>
    </row>
    <row r="1001" spans="1:7">
      <c r="A1001" s="26">
        <v>45108</v>
      </c>
      <c r="B1001" s="4">
        <f t="shared" si="90"/>
        <v>2023</v>
      </c>
      <c r="C1001" s="7" t="str">
        <f t="shared" si="91"/>
        <v>July</v>
      </c>
      <c r="D1001" s="4">
        <f t="shared" si="92"/>
        <v>7</v>
      </c>
      <c r="E1001" s="7" t="str">
        <f t="shared" si="93"/>
        <v>FY 2023-24</v>
      </c>
      <c r="F1001" s="7" t="str">
        <f t="shared" si="94"/>
        <v>Q3</v>
      </c>
      <c r="G1001" s="4">
        <f t="shared" si="95"/>
        <v>4</v>
      </c>
    </row>
    <row r="1002" spans="1:7">
      <c r="A1002" s="25">
        <v>45108</v>
      </c>
      <c r="B1002" s="4">
        <f t="shared" si="90"/>
        <v>2023</v>
      </c>
      <c r="C1002" s="7" t="str">
        <f t="shared" si="91"/>
        <v>July</v>
      </c>
      <c r="D1002" s="4">
        <f t="shared" si="92"/>
        <v>7</v>
      </c>
      <c r="E1002" s="7" t="str">
        <f t="shared" si="93"/>
        <v>FY 2023-24</v>
      </c>
      <c r="F1002" s="7" t="str">
        <f t="shared" si="94"/>
        <v>Q3</v>
      </c>
      <c r="G1002" s="4">
        <f t="shared" si="95"/>
        <v>4</v>
      </c>
    </row>
    <row r="1003" spans="1:7">
      <c r="A1003" s="26">
        <v>45108</v>
      </c>
      <c r="B1003" s="4">
        <f t="shared" si="90"/>
        <v>2023</v>
      </c>
      <c r="C1003" s="7" t="str">
        <f t="shared" si="91"/>
        <v>July</v>
      </c>
      <c r="D1003" s="4">
        <f t="shared" si="92"/>
        <v>7</v>
      </c>
      <c r="E1003" s="7" t="str">
        <f t="shared" si="93"/>
        <v>FY 2023-24</v>
      </c>
      <c r="F1003" s="7" t="str">
        <f t="shared" si="94"/>
        <v>Q3</v>
      </c>
      <c r="G1003" s="4">
        <f t="shared" si="95"/>
        <v>4</v>
      </c>
    </row>
    <row r="1004" spans="1:7">
      <c r="A1004" s="25">
        <v>45108</v>
      </c>
      <c r="B1004" s="4">
        <f t="shared" si="90"/>
        <v>2023</v>
      </c>
      <c r="C1004" s="7" t="str">
        <f t="shared" si="91"/>
        <v>July</v>
      </c>
      <c r="D1004" s="4">
        <f t="shared" si="92"/>
        <v>7</v>
      </c>
      <c r="E1004" s="7" t="str">
        <f t="shared" si="93"/>
        <v>FY 2023-24</v>
      </c>
      <c r="F1004" s="7" t="str">
        <f t="shared" si="94"/>
        <v>Q3</v>
      </c>
      <c r="G1004" s="4">
        <f t="shared" si="95"/>
        <v>4</v>
      </c>
    </row>
    <row r="1005" spans="1:7">
      <c r="A1005" s="26">
        <v>45108</v>
      </c>
      <c r="B1005" s="4">
        <f t="shared" si="90"/>
        <v>2023</v>
      </c>
      <c r="C1005" s="7" t="str">
        <f t="shared" si="91"/>
        <v>July</v>
      </c>
      <c r="D1005" s="4">
        <f t="shared" si="92"/>
        <v>7</v>
      </c>
      <c r="E1005" s="7" t="str">
        <f t="shared" si="93"/>
        <v>FY 2023-24</v>
      </c>
      <c r="F1005" s="7" t="str">
        <f t="shared" si="94"/>
        <v>Q3</v>
      </c>
      <c r="G1005" s="4">
        <f t="shared" si="95"/>
        <v>4</v>
      </c>
    </row>
    <row r="1006" spans="1:7">
      <c r="A1006" s="25">
        <v>45108</v>
      </c>
      <c r="B1006" s="4">
        <f t="shared" si="90"/>
        <v>2023</v>
      </c>
      <c r="C1006" s="7" t="str">
        <f t="shared" si="91"/>
        <v>July</v>
      </c>
      <c r="D1006" s="4">
        <f t="shared" si="92"/>
        <v>7</v>
      </c>
      <c r="E1006" s="7" t="str">
        <f t="shared" si="93"/>
        <v>FY 2023-24</v>
      </c>
      <c r="F1006" s="7" t="str">
        <f t="shared" si="94"/>
        <v>Q3</v>
      </c>
      <c r="G1006" s="4">
        <f t="shared" si="95"/>
        <v>4</v>
      </c>
    </row>
    <row r="1007" spans="1:7">
      <c r="A1007" s="26">
        <v>45108</v>
      </c>
      <c r="B1007" s="4">
        <f t="shared" si="90"/>
        <v>2023</v>
      </c>
      <c r="C1007" s="7" t="str">
        <f t="shared" si="91"/>
        <v>July</v>
      </c>
      <c r="D1007" s="4">
        <f t="shared" si="92"/>
        <v>7</v>
      </c>
      <c r="E1007" s="7" t="str">
        <f t="shared" si="93"/>
        <v>FY 2023-24</v>
      </c>
      <c r="F1007" s="7" t="str">
        <f t="shared" si="94"/>
        <v>Q3</v>
      </c>
      <c r="G1007" s="4">
        <f t="shared" si="95"/>
        <v>4</v>
      </c>
    </row>
    <row r="1008" spans="1:7">
      <c r="A1008" s="25">
        <v>45108</v>
      </c>
      <c r="B1008" s="4">
        <f t="shared" si="90"/>
        <v>2023</v>
      </c>
      <c r="C1008" s="7" t="str">
        <f t="shared" si="91"/>
        <v>July</v>
      </c>
      <c r="D1008" s="4">
        <f t="shared" si="92"/>
        <v>7</v>
      </c>
      <c r="E1008" s="7" t="str">
        <f t="shared" si="93"/>
        <v>FY 2023-24</v>
      </c>
      <c r="F1008" s="7" t="str">
        <f t="shared" si="94"/>
        <v>Q3</v>
      </c>
      <c r="G1008" s="4">
        <f t="shared" si="95"/>
        <v>4</v>
      </c>
    </row>
    <row r="1009" spans="1:7">
      <c r="A1009" s="26">
        <v>45108</v>
      </c>
      <c r="B1009" s="4">
        <f t="shared" si="90"/>
        <v>2023</v>
      </c>
      <c r="C1009" s="7" t="str">
        <f t="shared" si="91"/>
        <v>July</v>
      </c>
      <c r="D1009" s="4">
        <f t="shared" si="92"/>
        <v>7</v>
      </c>
      <c r="E1009" s="7" t="str">
        <f t="shared" si="93"/>
        <v>FY 2023-24</v>
      </c>
      <c r="F1009" s="7" t="str">
        <f t="shared" si="94"/>
        <v>Q3</v>
      </c>
      <c r="G1009" s="4">
        <f t="shared" si="95"/>
        <v>4</v>
      </c>
    </row>
    <row r="1010" spans="1:7">
      <c r="A1010" s="25">
        <v>45108</v>
      </c>
      <c r="B1010" s="4">
        <f t="shared" si="90"/>
        <v>2023</v>
      </c>
      <c r="C1010" s="7" t="str">
        <f t="shared" si="91"/>
        <v>July</v>
      </c>
      <c r="D1010" s="4">
        <f t="shared" si="92"/>
        <v>7</v>
      </c>
      <c r="E1010" s="7" t="str">
        <f t="shared" si="93"/>
        <v>FY 2023-24</v>
      </c>
      <c r="F1010" s="7" t="str">
        <f t="shared" si="94"/>
        <v>Q3</v>
      </c>
      <c r="G1010" s="4">
        <f t="shared" si="95"/>
        <v>4</v>
      </c>
    </row>
    <row r="1011" spans="1:7">
      <c r="A1011" s="26">
        <v>45108</v>
      </c>
      <c r="B1011" s="4">
        <f t="shared" si="90"/>
        <v>2023</v>
      </c>
      <c r="C1011" s="7" t="str">
        <f t="shared" si="91"/>
        <v>July</v>
      </c>
      <c r="D1011" s="4">
        <f t="shared" si="92"/>
        <v>7</v>
      </c>
      <c r="E1011" s="7" t="str">
        <f t="shared" si="93"/>
        <v>FY 2023-24</v>
      </c>
      <c r="F1011" s="7" t="str">
        <f t="shared" si="94"/>
        <v>Q3</v>
      </c>
      <c r="G1011" s="4">
        <f t="shared" si="95"/>
        <v>4</v>
      </c>
    </row>
    <row r="1012" spans="1:7">
      <c r="A1012" s="25">
        <v>45108</v>
      </c>
      <c r="B1012" s="4">
        <f t="shared" si="90"/>
        <v>2023</v>
      </c>
      <c r="C1012" s="7" t="str">
        <f t="shared" si="91"/>
        <v>July</v>
      </c>
      <c r="D1012" s="4">
        <f t="shared" si="92"/>
        <v>7</v>
      </c>
      <c r="E1012" s="7" t="str">
        <f t="shared" si="93"/>
        <v>FY 2023-24</v>
      </c>
      <c r="F1012" s="7" t="str">
        <f t="shared" si="94"/>
        <v>Q3</v>
      </c>
      <c r="G1012" s="4">
        <f t="shared" si="95"/>
        <v>4</v>
      </c>
    </row>
    <row r="1013" spans="1:7">
      <c r="A1013" s="26">
        <v>45108</v>
      </c>
      <c r="B1013" s="4">
        <f t="shared" si="90"/>
        <v>2023</v>
      </c>
      <c r="C1013" s="7" t="str">
        <f t="shared" si="91"/>
        <v>July</v>
      </c>
      <c r="D1013" s="4">
        <f t="shared" si="92"/>
        <v>7</v>
      </c>
      <c r="E1013" s="7" t="str">
        <f t="shared" si="93"/>
        <v>FY 2023-24</v>
      </c>
      <c r="F1013" s="7" t="str">
        <f t="shared" si="94"/>
        <v>Q3</v>
      </c>
      <c r="G1013" s="4">
        <f t="shared" si="95"/>
        <v>4</v>
      </c>
    </row>
    <row r="1014" spans="1:7">
      <c r="A1014" s="25">
        <v>45108</v>
      </c>
      <c r="B1014" s="4">
        <f t="shared" si="90"/>
        <v>2023</v>
      </c>
      <c r="C1014" s="7" t="str">
        <f t="shared" si="91"/>
        <v>July</v>
      </c>
      <c r="D1014" s="4">
        <f t="shared" si="92"/>
        <v>7</v>
      </c>
      <c r="E1014" s="7" t="str">
        <f t="shared" si="93"/>
        <v>FY 2023-24</v>
      </c>
      <c r="F1014" s="7" t="str">
        <f t="shared" si="94"/>
        <v>Q3</v>
      </c>
      <c r="G1014" s="4">
        <f t="shared" si="95"/>
        <v>4</v>
      </c>
    </row>
    <row r="1015" spans="1:7">
      <c r="A1015" s="26">
        <v>45108</v>
      </c>
      <c r="B1015" s="4">
        <f t="shared" si="90"/>
        <v>2023</v>
      </c>
      <c r="C1015" s="7" t="str">
        <f t="shared" si="91"/>
        <v>July</v>
      </c>
      <c r="D1015" s="4">
        <f t="shared" si="92"/>
        <v>7</v>
      </c>
      <c r="E1015" s="7" t="str">
        <f t="shared" si="93"/>
        <v>FY 2023-24</v>
      </c>
      <c r="F1015" s="7" t="str">
        <f t="shared" si="94"/>
        <v>Q3</v>
      </c>
      <c r="G1015" s="4">
        <f t="shared" si="95"/>
        <v>4</v>
      </c>
    </row>
    <row r="1016" spans="1:7">
      <c r="A1016" s="25">
        <v>45108</v>
      </c>
      <c r="B1016" s="4">
        <f t="shared" si="90"/>
        <v>2023</v>
      </c>
      <c r="C1016" s="7" t="str">
        <f t="shared" si="91"/>
        <v>July</v>
      </c>
      <c r="D1016" s="4">
        <f t="shared" si="92"/>
        <v>7</v>
      </c>
      <c r="E1016" s="7" t="str">
        <f t="shared" si="93"/>
        <v>FY 2023-24</v>
      </c>
      <c r="F1016" s="7" t="str">
        <f t="shared" si="94"/>
        <v>Q3</v>
      </c>
      <c r="G1016" s="4">
        <f t="shared" si="95"/>
        <v>4</v>
      </c>
    </row>
    <row r="1017" spans="1:7">
      <c r="A1017" s="26">
        <v>45139</v>
      </c>
      <c r="B1017" s="4">
        <f t="shared" si="90"/>
        <v>2023</v>
      </c>
      <c r="C1017" s="7" t="str">
        <f t="shared" si="91"/>
        <v>August</v>
      </c>
      <c r="D1017" s="4">
        <f t="shared" si="92"/>
        <v>8</v>
      </c>
      <c r="E1017" s="7" t="str">
        <f t="shared" si="93"/>
        <v>FY 2023-24</v>
      </c>
      <c r="F1017" s="7" t="str">
        <f t="shared" si="94"/>
        <v>Q3</v>
      </c>
      <c r="G1017" s="4">
        <f t="shared" si="95"/>
        <v>5</v>
      </c>
    </row>
    <row r="1018" spans="1:7">
      <c r="A1018" s="25">
        <v>45139</v>
      </c>
      <c r="B1018" s="4">
        <f t="shared" si="90"/>
        <v>2023</v>
      </c>
      <c r="C1018" s="7" t="str">
        <f t="shared" si="91"/>
        <v>August</v>
      </c>
      <c r="D1018" s="4">
        <f t="shared" si="92"/>
        <v>8</v>
      </c>
      <c r="E1018" s="7" t="str">
        <f t="shared" si="93"/>
        <v>FY 2023-24</v>
      </c>
      <c r="F1018" s="7" t="str">
        <f t="shared" si="94"/>
        <v>Q3</v>
      </c>
      <c r="G1018" s="4">
        <f t="shared" si="95"/>
        <v>5</v>
      </c>
    </row>
    <row r="1019" spans="1:7">
      <c r="A1019" s="26">
        <v>45139</v>
      </c>
      <c r="B1019" s="4">
        <f t="shared" si="90"/>
        <v>2023</v>
      </c>
      <c r="C1019" s="7" t="str">
        <f t="shared" si="91"/>
        <v>August</v>
      </c>
      <c r="D1019" s="4">
        <f t="shared" si="92"/>
        <v>8</v>
      </c>
      <c r="E1019" s="7" t="str">
        <f t="shared" si="93"/>
        <v>FY 2023-24</v>
      </c>
      <c r="F1019" s="7" t="str">
        <f t="shared" si="94"/>
        <v>Q3</v>
      </c>
      <c r="G1019" s="4">
        <f t="shared" si="95"/>
        <v>5</v>
      </c>
    </row>
    <row r="1020" spans="1:7">
      <c r="A1020" s="25">
        <v>45139</v>
      </c>
      <c r="B1020" s="4">
        <f t="shared" si="90"/>
        <v>2023</v>
      </c>
      <c r="C1020" s="7" t="str">
        <f t="shared" si="91"/>
        <v>August</v>
      </c>
      <c r="D1020" s="4">
        <f t="shared" si="92"/>
        <v>8</v>
      </c>
      <c r="E1020" s="7" t="str">
        <f t="shared" si="93"/>
        <v>FY 2023-24</v>
      </c>
      <c r="F1020" s="7" t="str">
        <f t="shared" si="94"/>
        <v>Q3</v>
      </c>
      <c r="G1020" s="4">
        <f t="shared" si="95"/>
        <v>5</v>
      </c>
    </row>
    <row r="1021" spans="1:7">
      <c r="A1021" s="26">
        <v>45139</v>
      </c>
      <c r="B1021" s="4">
        <f t="shared" si="90"/>
        <v>2023</v>
      </c>
      <c r="C1021" s="7" t="str">
        <f t="shared" si="91"/>
        <v>August</v>
      </c>
      <c r="D1021" s="4">
        <f t="shared" si="92"/>
        <v>8</v>
      </c>
      <c r="E1021" s="7" t="str">
        <f t="shared" si="93"/>
        <v>FY 2023-24</v>
      </c>
      <c r="F1021" s="7" t="str">
        <f t="shared" si="94"/>
        <v>Q3</v>
      </c>
      <c r="G1021" s="4">
        <f t="shared" si="95"/>
        <v>5</v>
      </c>
    </row>
    <row r="1022" spans="1:7">
      <c r="A1022" s="25">
        <v>45139</v>
      </c>
      <c r="B1022" s="4">
        <f t="shared" si="90"/>
        <v>2023</v>
      </c>
      <c r="C1022" s="7" t="str">
        <f t="shared" si="91"/>
        <v>August</v>
      </c>
      <c r="D1022" s="4">
        <f t="shared" si="92"/>
        <v>8</v>
      </c>
      <c r="E1022" s="7" t="str">
        <f t="shared" si="93"/>
        <v>FY 2023-24</v>
      </c>
      <c r="F1022" s="7" t="str">
        <f t="shared" si="94"/>
        <v>Q3</v>
      </c>
      <c r="G1022" s="4">
        <f t="shared" si="95"/>
        <v>5</v>
      </c>
    </row>
    <row r="1023" spans="1:7">
      <c r="A1023" s="26">
        <v>45139</v>
      </c>
      <c r="B1023" s="4">
        <f t="shared" si="90"/>
        <v>2023</v>
      </c>
      <c r="C1023" s="7" t="str">
        <f t="shared" si="91"/>
        <v>August</v>
      </c>
      <c r="D1023" s="4">
        <f t="shared" si="92"/>
        <v>8</v>
      </c>
      <c r="E1023" s="7" t="str">
        <f t="shared" si="93"/>
        <v>FY 2023-24</v>
      </c>
      <c r="F1023" s="7" t="str">
        <f t="shared" si="94"/>
        <v>Q3</v>
      </c>
      <c r="G1023" s="4">
        <f t="shared" si="95"/>
        <v>5</v>
      </c>
    </row>
    <row r="1024" spans="1:7">
      <c r="A1024" s="25">
        <v>45139</v>
      </c>
      <c r="B1024" s="4">
        <f t="shared" si="90"/>
        <v>2023</v>
      </c>
      <c r="C1024" s="7" t="str">
        <f t="shared" si="91"/>
        <v>August</v>
      </c>
      <c r="D1024" s="4">
        <f t="shared" si="92"/>
        <v>8</v>
      </c>
      <c r="E1024" s="7" t="str">
        <f t="shared" si="93"/>
        <v>FY 2023-24</v>
      </c>
      <c r="F1024" s="7" t="str">
        <f t="shared" si="94"/>
        <v>Q3</v>
      </c>
      <c r="G1024" s="4">
        <f t="shared" si="95"/>
        <v>5</v>
      </c>
    </row>
    <row r="1025" spans="1:7">
      <c r="A1025" s="26">
        <v>45139</v>
      </c>
      <c r="B1025" s="4">
        <f t="shared" si="90"/>
        <v>2023</v>
      </c>
      <c r="C1025" s="7" t="str">
        <f t="shared" si="91"/>
        <v>August</v>
      </c>
      <c r="D1025" s="4">
        <f t="shared" si="92"/>
        <v>8</v>
      </c>
      <c r="E1025" s="7" t="str">
        <f t="shared" si="93"/>
        <v>FY 2023-24</v>
      </c>
      <c r="F1025" s="7" t="str">
        <f t="shared" si="94"/>
        <v>Q3</v>
      </c>
      <c r="G1025" s="4">
        <f t="shared" si="95"/>
        <v>5</v>
      </c>
    </row>
    <row r="1026" spans="1:7">
      <c r="A1026" s="25">
        <v>45139</v>
      </c>
      <c r="B1026" s="4">
        <f t="shared" si="90"/>
        <v>2023</v>
      </c>
      <c r="C1026" s="7" t="str">
        <f t="shared" si="91"/>
        <v>August</v>
      </c>
      <c r="D1026" s="4">
        <f t="shared" si="92"/>
        <v>8</v>
      </c>
      <c r="E1026" s="7" t="str">
        <f t="shared" si="93"/>
        <v>FY 2023-24</v>
      </c>
      <c r="F1026" s="7" t="str">
        <f t="shared" si="94"/>
        <v>Q3</v>
      </c>
      <c r="G1026" s="4">
        <f t="shared" si="95"/>
        <v>5</v>
      </c>
    </row>
    <row r="1027" spans="1:7">
      <c r="A1027" s="26">
        <v>45139</v>
      </c>
      <c r="B1027" s="4">
        <f t="shared" ref="B1027:B1090" si="96">YEAR(A1027)</f>
        <v>2023</v>
      </c>
      <c r="C1027" s="7" t="str">
        <f t="shared" ref="C1027:C1090" si="97">TEXT(A1027,"mmmm")</f>
        <v>August</v>
      </c>
      <c r="D1027" s="4">
        <f t="shared" ref="D1027:D1090" si="98">MONTH(A1027)</f>
        <v>8</v>
      </c>
      <c r="E1027" s="7" t="str">
        <f t="shared" ref="E1027:E1090" si="99">IF(MONTH(A1027)&gt;3, "FY " &amp; YEAR(A1027) &amp; "-" &amp; RIGHT(YEAR(A1027)+1, 2), "FY " &amp; YEAR(A1027)-1 &amp; "-" &amp; RIGHT(YEAR(A1027), 2))</f>
        <v>FY 2023-24</v>
      </c>
      <c r="F1027" s="7" t="str">
        <f t="shared" ref="F1027:F1090" si="100">"Q" &amp; ROUNDUP(MONTH(A1027)/3,0)</f>
        <v>Q3</v>
      </c>
      <c r="G1027" s="4">
        <f t="shared" ref="G1027:G1090" si="101">IF(MONTH(A1027)&gt;=4, MONTH(A1027)-3, MONTH(A1027)+9)</f>
        <v>5</v>
      </c>
    </row>
    <row r="1028" spans="1:7">
      <c r="A1028" s="25">
        <v>45139</v>
      </c>
      <c r="B1028" s="4">
        <f t="shared" si="96"/>
        <v>2023</v>
      </c>
      <c r="C1028" s="7" t="str">
        <f t="shared" si="97"/>
        <v>August</v>
      </c>
      <c r="D1028" s="4">
        <f t="shared" si="98"/>
        <v>8</v>
      </c>
      <c r="E1028" s="7" t="str">
        <f t="shared" si="99"/>
        <v>FY 2023-24</v>
      </c>
      <c r="F1028" s="7" t="str">
        <f t="shared" si="100"/>
        <v>Q3</v>
      </c>
      <c r="G1028" s="4">
        <f t="shared" si="101"/>
        <v>5</v>
      </c>
    </row>
    <row r="1029" spans="1:7">
      <c r="A1029" s="26">
        <v>45139</v>
      </c>
      <c r="B1029" s="4">
        <f t="shared" si="96"/>
        <v>2023</v>
      </c>
      <c r="C1029" s="7" t="str">
        <f t="shared" si="97"/>
        <v>August</v>
      </c>
      <c r="D1029" s="4">
        <f t="shared" si="98"/>
        <v>8</v>
      </c>
      <c r="E1029" s="7" t="str">
        <f t="shared" si="99"/>
        <v>FY 2023-24</v>
      </c>
      <c r="F1029" s="7" t="str">
        <f t="shared" si="100"/>
        <v>Q3</v>
      </c>
      <c r="G1029" s="4">
        <f t="shared" si="101"/>
        <v>5</v>
      </c>
    </row>
    <row r="1030" spans="1:7">
      <c r="A1030" s="25">
        <v>45139</v>
      </c>
      <c r="B1030" s="4">
        <f t="shared" si="96"/>
        <v>2023</v>
      </c>
      <c r="C1030" s="7" t="str">
        <f t="shared" si="97"/>
        <v>August</v>
      </c>
      <c r="D1030" s="4">
        <f t="shared" si="98"/>
        <v>8</v>
      </c>
      <c r="E1030" s="7" t="str">
        <f t="shared" si="99"/>
        <v>FY 2023-24</v>
      </c>
      <c r="F1030" s="7" t="str">
        <f t="shared" si="100"/>
        <v>Q3</v>
      </c>
      <c r="G1030" s="4">
        <f t="shared" si="101"/>
        <v>5</v>
      </c>
    </row>
    <row r="1031" spans="1:7">
      <c r="A1031" s="26">
        <v>45139</v>
      </c>
      <c r="B1031" s="4">
        <f t="shared" si="96"/>
        <v>2023</v>
      </c>
      <c r="C1031" s="7" t="str">
        <f t="shared" si="97"/>
        <v>August</v>
      </c>
      <c r="D1031" s="4">
        <f t="shared" si="98"/>
        <v>8</v>
      </c>
      <c r="E1031" s="7" t="str">
        <f t="shared" si="99"/>
        <v>FY 2023-24</v>
      </c>
      <c r="F1031" s="7" t="str">
        <f t="shared" si="100"/>
        <v>Q3</v>
      </c>
      <c r="G1031" s="4">
        <f t="shared" si="101"/>
        <v>5</v>
      </c>
    </row>
    <row r="1032" spans="1:7">
      <c r="A1032" s="25">
        <v>45139</v>
      </c>
      <c r="B1032" s="4">
        <f t="shared" si="96"/>
        <v>2023</v>
      </c>
      <c r="C1032" s="7" t="str">
        <f t="shared" si="97"/>
        <v>August</v>
      </c>
      <c r="D1032" s="4">
        <f t="shared" si="98"/>
        <v>8</v>
      </c>
      <c r="E1032" s="7" t="str">
        <f t="shared" si="99"/>
        <v>FY 2023-24</v>
      </c>
      <c r="F1032" s="7" t="str">
        <f t="shared" si="100"/>
        <v>Q3</v>
      </c>
      <c r="G1032" s="4">
        <f t="shared" si="101"/>
        <v>5</v>
      </c>
    </row>
    <row r="1033" spans="1:7">
      <c r="A1033" s="26">
        <v>45139</v>
      </c>
      <c r="B1033" s="4">
        <f t="shared" si="96"/>
        <v>2023</v>
      </c>
      <c r="C1033" s="7" t="str">
        <f t="shared" si="97"/>
        <v>August</v>
      </c>
      <c r="D1033" s="4">
        <f t="shared" si="98"/>
        <v>8</v>
      </c>
      <c r="E1033" s="7" t="str">
        <f t="shared" si="99"/>
        <v>FY 2023-24</v>
      </c>
      <c r="F1033" s="7" t="str">
        <f t="shared" si="100"/>
        <v>Q3</v>
      </c>
      <c r="G1033" s="4">
        <f t="shared" si="101"/>
        <v>5</v>
      </c>
    </row>
    <row r="1034" spans="1:7">
      <c r="A1034" s="25">
        <v>45139</v>
      </c>
      <c r="B1034" s="4">
        <f t="shared" si="96"/>
        <v>2023</v>
      </c>
      <c r="C1034" s="7" t="str">
        <f t="shared" si="97"/>
        <v>August</v>
      </c>
      <c r="D1034" s="4">
        <f t="shared" si="98"/>
        <v>8</v>
      </c>
      <c r="E1034" s="7" t="str">
        <f t="shared" si="99"/>
        <v>FY 2023-24</v>
      </c>
      <c r="F1034" s="7" t="str">
        <f t="shared" si="100"/>
        <v>Q3</v>
      </c>
      <c r="G1034" s="4">
        <f t="shared" si="101"/>
        <v>5</v>
      </c>
    </row>
    <row r="1035" spans="1:7">
      <c r="A1035" s="26">
        <v>45139</v>
      </c>
      <c r="B1035" s="4">
        <f t="shared" si="96"/>
        <v>2023</v>
      </c>
      <c r="C1035" s="7" t="str">
        <f t="shared" si="97"/>
        <v>August</v>
      </c>
      <c r="D1035" s="4">
        <f t="shared" si="98"/>
        <v>8</v>
      </c>
      <c r="E1035" s="7" t="str">
        <f t="shared" si="99"/>
        <v>FY 2023-24</v>
      </c>
      <c r="F1035" s="7" t="str">
        <f t="shared" si="100"/>
        <v>Q3</v>
      </c>
      <c r="G1035" s="4">
        <f t="shared" si="101"/>
        <v>5</v>
      </c>
    </row>
    <row r="1036" spans="1:7">
      <c r="A1036" s="25">
        <v>45139</v>
      </c>
      <c r="B1036" s="4">
        <f t="shared" si="96"/>
        <v>2023</v>
      </c>
      <c r="C1036" s="7" t="str">
        <f t="shared" si="97"/>
        <v>August</v>
      </c>
      <c r="D1036" s="4">
        <f t="shared" si="98"/>
        <v>8</v>
      </c>
      <c r="E1036" s="7" t="str">
        <f t="shared" si="99"/>
        <v>FY 2023-24</v>
      </c>
      <c r="F1036" s="7" t="str">
        <f t="shared" si="100"/>
        <v>Q3</v>
      </c>
      <c r="G1036" s="4">
        <f t="shared" si="101"/>
        <v>5</v>
      </c>
    </row>
    <row r="1037" spans="1:7">
      <c r="A1037" s="26">
        <v>45139</v>
      </c>
      <c r="B1037" s="4">
        <f t="shared" si="96"/>
        <v>2023</v>
      </c>
      <c r="C1037" s="7" t="str">
        <f t="shared" si="97"/>
        <v>August</v>
      </c>
      <c r="D1037" s="4">
        <f t="shared" si="98"/>
        <v>8</v>
      </c>
      <c r="E1037" s="7" t="str">
        <f t="shared" si="99"/>
        <v>FY 2023-24</v>
      </c>
      <c r="F1037" s="7" t="str">
        <f t="shared" si="100"/>
        <v>Q3</v>
      </c>
      <c r="G1037" s="4">
        <f t="shared" si="101"/>
        <v>5</v>
      </c>
    </row>
    <row r="1038" spans="1:7">
      <c r="A1038" s="25">
        <v>45139</v>
      </c>
      <c r="B1038" s="4">
        <f t="shared" si="96"/>
        <v>2023</v>
      </c>
      <c r="C1038" s="7" t="str">
        <f t="shared" si="97"/>
        <v>August</v>
      </c>
      <c r="D1038" s="4">
        <f t="shared" si="98"/>
        <v>8</v>
      </c>
      <c r="E1038" s="7" t="str">
        <f t="shared" si="99"/>
        <v>FY 2023-24</v>
      </c>
      <c r="F1038" s="7" t="str">
        <f t="shared" si="100"/>
        <v>Q3</v>
      </c>
      <c r="G1038" s="4">
        <f t="shared" si="101"/>
        <v>5</v>
      </c>
    </row>
    <row r="1039" spans="1:7">
      <c r="A1039" s="26">
        <v>45139</v>
      </c>
      <c r="B1039" s="4">
        <f t="shared" si="96"/>
        <v>2023</v>
      </c>
      <c r="C1039" s="7" t="str">
        <f t="shared" si="97"/>
        <v>August</v>
      </c>
      <c r="D1039" s="4">
        <f t="shared" si="98"/>
        <v>8</v>
      </c>
      <c r="E1039" s="7" t="str">
        <f t="shared" si="99"/>
        <v>FY 2023-24</v>
      </c>
      <c r="F1039" s="7" t="str">
        <f t="shared" si="100"/>
        <v>Q3</v>
      </c>
      <c r="G1039" s="4">
        <f t="shared" si="101"/>
        <v>5</v>
      </c>
    </row>
    <row r="1040" spans="1:7">
      <c r="A1040" s="25">
        <v>45139</v>
      </c>
      <c r="B1040" s="4">
        <f t="shared" si="96"/>
        <v>2023</v>
      </c>
      <c r="C1040" s="7" t="str">
        <f t="shared" si="97"/>
        <v>August</v>
      </c>
      <c r="D1040" s="4">
        <f t="shared" si="98"/>
        <v>8</v>
      </c>
      <c r="E1040" s="7" t="str">
        <f t="shared" si="99"/>
        <v>FY 2023-24</v>
      </c>
      <c r="F1040" s="7" t="str">
        <f t="shared" si="100"/>
        <v>Q3</v>
      </c>
      <c r="G1040" s="4">
        <f t="shared" si="101"/>
        <v>5</v>
      </c>
    </row>
    <row r="1041" spans="1:7">
      <c r="A1041" s="26">
        <v>45139</v>
      </c>
      <c r="B1041" s="4">
        <f t="shared" si="96"/>
        <v>2023</v>
      </c>
      <c r="C1041" s="7" t="str">
        <f t="shared" si="97"/>
        <v>August</v>
      </c>
      <c r="D1041" s="4">
        <f t="shared" si="98"/>
        <v>8</v>
      </c>
      <c r="E1041" s="7" t="str">
        <f t="shared" si="99"/>
        <v>FY 2023-24</v>
      </c>
      <c r="F1041" s="7" t="str">
        <f t="shared" si="100"/>
        <v>Q3</v>
      </c>
      <c r="G1041" s="4">
        <f t="shared" si="101"/>
        <v>5</v>
      </c>
    </row>
    <row r="1042" spans="1:7">
      <c r="A1042" s="25">
        <v>45139</v>
      </c>
      <c r="B1042" s="4">
        <f t="shared" si="96"/>
        <v>2023</v>
      </c>
      <c r="C1042" s="7" t="str">
        <f t="shared" si="97"/>
        <v>August</v>
      </c>
      <c r="D1042" s="4">
        <f t="shared" si="98"/>
        <v>8</v>
      </c>
      <c r="E1042" s="7" t="str">
        <f t="shared" si="99"/>
        <v>FY 2023-24</v>
      </c>
      <c r="F1042" s="7" t="str">
        <f t="shared" si="100"/>
        <v>Q3</v>
      </c>
      <c r="G1042" s="4">
        <f t="shared" si="101"/>
        <v>5</v>
      </c>
    </row>
    <row r="1043" spans="1:7">
      <c r="A1043" s="26">
        <v>45139</v>
      </c>
      <c r="B1043" s="4">
        <f t="shared" si="96"/>
        <v>2023</v>
      </c>
      <c r="C1043" s="7" t="str">
        <f t="shared" si="97"/>
        <v>August</v>
      </c>
      <c r="D1043" s="4">
        <f t="shared" si="98"/>
        <v>8</v>
      </c>
      <c r="E1043" s="7" t="str">
        <f t="shared" si="99"/>
        <v>FY 2023-24</v>
      </c>
      <c r="F1043" s="7" t="str">
        <f t="shared" si="100"/>
        <v>Q3</v>
      </c>
      <c r="G1043" s="4">
        <f t="shared" si="101"/>
        <v>5</v>
      </c>
    </row>
    <row r="1044" spans="1:7">
      <c r="A1044" s="25">
        <v>45139</v>
      </c>
      <c r="B1044" s="4">
        <f t="shared" si="96"/>
        <v>2023</v>
      </c>
      <c r="C1044" s="7" t="str">
        <f t="shared" si="97"/>
        <v>August</v>
      </c>
      <c r="D1044" s="4">
        <f t="shared" si="98"/>
        <v>8</v>
      </c>
      <c r="E1044" s="7" t="str">
        <f t="shared" si="99"/>
        <v>FY 2023-24</v>
      </c>
      <c r="F1044" s="7" t="str">
        <f t="shared" si="100"/>
        <v>Q3</v>
      </c>
      <c r="G1044" s="4">
        <f t="shared" si="101"/>
        <v>5</v>
      </c>
    </row>
    <row r="1045" spans="1:7">
      <c r="A1045" s="26">
        <v>45139</v>
      </c>
      <c r="B1045" s="4">
        <f t="shared" si="96"/>
        <v>2023</v>
      </c>
      <c r="C1045" s="7" t="str">
        <f t="shared" si="97"/>
        <v>August</v>
      </c>
      <c r="D1045" s="4">
        <f t="shared" si="98"/>
        <v>8</v>
      </c>
      <c r="E1045" s="7" t="str">
        <f t="shared" si="99"/>
        <v>FY 2023-24</v>
      </c>
      <c r="F1045" s="7" t="str">
        <f t="shared" si="100"/>
        <v>Q3</v>
      </c>
      <c r="G1045" s="4">
        <f t="shared" si="101"/>
        <v>5</v>
      </c>
    </row>
    <row r="1046" spans="1:7">
      <c r="A1046" s="25">
        <v>45139</v>
      </c>
      <c r="B1046" s="4">
        <f t="shared" si="96"/>
        <v>2023</v>
      </c>
      <c r="C1046" s="7" t="str">
        <f t="shared" si="97"/>
        <v>August</v>
      </c>
      <c r="D1046" s="4">
        <f t="shared" si="98"/>
        <v>8</v>
      </c>
      <c r="E1046" s="7" t="str">
        <f t="shared" si="99"/>
        <v>FY 2023-24</v>
      </c>
      <c r="F1046" s="7" t="str">
        <f t="shared" si="100"/>
        <v>Q3</v>
      </c>
      <c r="G1046" s="4">
        <f t="shared" si="101"/>
        <v>5</v>
      </c>
    </row>
    <row r="1047" spans="1:7">
      <c r="A1047" s="26">
        <v>45139</v>
      </c>
      <c r="B1047" s="4">
        <f t="shared" si="96"/>
        <v>2023</v>
      </c>
      <c r="C1047" s="7" t="str">
        <f t="shared" si="97"/>
        <v>August</v>
      </c>
      <c r="D1047" s="4">
        <f t="shared" si="98"/>
        <v>8</v>
      </c>
      <c r="E1047" s="7" t="str">
        <f t="shared" si="99"/>
        <v>FY 2023-24</v>
      </c>
      <c r="F1047" s="7" t="str">
        <f t="shared" si="100"/>
        <v>Q3</v>
      </c>
      <c r="G1047" s="4">
        <f t="shared" si="101"/>
        <v>5</v>
      </c>
    </row>
    <row r="1048" spans="1:7">
      <c r="A1048" s="25">
        <v>45139</v>
      </c>
      <c r="B1048" s="4">
        <f t="shared" si="96"/>
        <v>2023</v>
      </c>
      <c r="C1048" s="7" t="str">
        <f t="shared" si="97"/>
        <v>August</v>
      </c>
      <c r="D1048" s="4">
        <f t="shared" si="98"/>
        <v>8</v>
      </c>
      <c r="E1048" s="7" t="str">
        <f t="shared" si="99"/>
        <v>FY 2023-24</v>
      </c>
      <c r="F1048" s="7" t="str">
        <f t="shared" si="100"/>
        <v>Q3</v>
      </c>
      <c r="G1048" s="4">
        <f t="shared" si="101"/>
        <v>5</v>
      </c>
    </row>
    <row r="1049" spans="1:7">
      <c r="A1049" s="26">
        <v>45139</v>
      </c>
      <c r="B1049" s="4">
        <f t="shared" si="96"/>
        <v>2023</v>
      </c>
      <c r="C1049" s="7" t="str">
        <f t="shared" si="97"/>
        <v>August</v>
      </c>
      <c r="D1049" s="4">
        <f t="shared" si="98"/>
        <v>8</v>
      </c>
      <c r="E1049" s="7" t="str">
        <f t="shared" si="99"/>
        <v>FY 2023-24</v>
      </c>
      <c r="F1049" s="7" t="str">
        <f t="shared" si="100"/>
        <v>Q3</v>
      </c>
      <c r="G1049" s="4">
        <f t="shared" si="101"/>
        <v>5</v>
      </c>
    </row>
    <row r="1050" spans="1:7">
      <c r="A1050" s="25">
        <v>45139</v>
      </c>
      <c r="B1050" s="4">
        <f t="shared" si="96"/>
        <v>2023</v>
      </c>
      <c r="C1050" s="7" t="str">
        <f t="shared" si="97"/>
        <v>August</v>
      </c>
      <c r="D1050" s="4">
        <f t="shared" si="98"/>
        <v>8</v>
      </c>
      <c r="E1050" s="7" t="str">
        <f t="shared" si="99"/>
        <v>FY 2023-24</v>
      </c>
      <c r="F1050" s="7" t="str">
        <f t="shared" si="100"/>
        <v>Q3</v>
      </c>
      <c r="G1050" s="4">
        <f t="shared" si="101"/>
        <v>5</v>
      </c>
    </row>
    <row r="1051" spans="1:7">
      <c r="A1051" s="26">
        <v>45139</v>
      </c>
      <c r="B1051" s="4">
        <f t="shared" si="96"/>
        <v>2023</v>
      </c>
      <c r="C1051" s="7" t="str">
        <f t="shared" si="97"/>
        <v>August</v>
      </c>
      <c r="D1051" s="4">
        <f t="shared" si="98"/>
        <v>8</v>
      </c>
      <c r="E1051" s="7" t="str">
        <f t="shared" si="99"/>
        <v>FY 2023-24</v>
      </c>
      <c r="F1051" s="7" t="str">
        <f t="shared" si="100"/>
        <v>Q3</v>
      </c>
      <c r="G1051" s="4">
        <f t="shared" si="101"/>
        <v>5</v>
      </c>
    </row>
    <row r="1052" spans="1:7">
      <c r="A1052" s="25">
        <v>45139</v>
      </c>
      <c r="B1052" s="4">
        <f t="shared" si="96"/>
        <v>2023</v>
      </c>
      <c r="C1052" s="7" t="str">
        <f t="shared" si="97"/>
        <v>August</v>
      </c>
      <c r="D1052" s="4">
        <f t="shared" si="98"/>
        <v>8</v>
      </c>
      <c r="E1052" s="7" t="str">
        <f t="shared" si="99"/>
        <v>FY 2023-24</v>
      </c>
      <c r="F1052" s="7" t="str">
        <f t="shared" si="100"/>
        <v>Q3</v>
      </c>
      <c r="G1052" s="4">
        <f t="shared" si="101"/>
        <v>5</v>
      </c>
    </row>
    <row r="1053" spans="1:7">
      <c r="A1053" s="26">
        <v>45139</v>
      </c>
      <c r="B1053" s="4">
        <f t="shared" si="96"/>
        <v>2023</v>
      </c>
      <c r="C1053" s="7" t="str">
        <f t="shared" si="97"/>
        <v>August</v>
      </c>
      <c r="D1053" s="4">
        <f t="shared" si="98"/>
        <v>8</v>
      </c>
      <c r="E1053" s="7" t="str">
        <f t="shared" si="99"/>
        <v>FY 2023-24</v>
      </c>
      <c r="F1053" s="7" t="str">
        <f t="shared" si="100"/>
        <v>Q3</v>
      </c>
      <c r="G1053" s="4">
        <f t="shared" si="101"/>
        <v>5</v>
      </c>
    </row>
    <row r="1054" spans="1:7">
      <c r="A1054" s="25">
        <v>45139</v>
      </c>
      <c r="B1054" s="4">
        <f t="shared" si="96"/>
        <v>2023</v>
      </c>
      <c r="C1054" s="7" t="str">
        <f t="shared" si="97"/>
        <v>August</v>
      </c>
      <c r="D1054" s="4">
        <f t="shared" si="98"/>
        <v>8</v>
      </c>
      <c r="E1054" s="7" t="str">
        <f t="shared" si="99"/>
        <v>FY 2023-24</v>
      </c>
      <c r="F1054" s="7" t="str">
        <f t="shared" si="100"/>
        <v>Q3</v>
      </c>
      <c r="G1054" s="4">
        <f t="shared" si="101"/>
        <v>5</v>
      </c>
    </row>
    <row r="1055" spans="1:7">
      <c r="A1055" s="26">
        <v>45139</v>
      </c>
      <c r="B1055" s="4">
        <f t="shared" si="96"/>
        <v>2023</v>
      </c>
      <c r="C1055" s="7" t="str">
        <f t="shared" si="97"/>
        <v>August</v>
      </c>
      <c r="D1055" s="4">
        <f t="shared" si="98"/>
        <v>8</v>
      </c>
      <c r="E1055" s="7" t="str">
        <f t="shared" si="99"/>
        <v>FY 2023-24</v>
      </c>
      <c r="F1055" s="7" t="str">
        <f t="shared" si="100"/>
        <v>Q3</v>
      </c>
      <c r="G1055" s="4">
        <f t="shared" si="101"/>
        <v>5</v>
      </c>
    </row>
    <row r="1056" spans="1:7">
      <c r="A1056" s="25">
        <v>45139</v>
      </c>
      <c r="B1056" s="4">
        <f t="shared" si="96"/>
        <v>2023</v>
      </c>
      <c r="C1056" s="7" t="str">
        <f t="shared" si="97"/>
        <v>August</v>
      </c>
      <c r="D1056" s="4">
        <f t="shared" si="98"/>
        <v>8</v>
      </c>
      <c r="E1056" s="7" t="str">
        <f t="shared" si="99"/>
        <v>FY 2023-24</v>
      </c>
      <c r="F1056" s="7" t="str">
        <f t="shared" si="100"/>
        <v>Q3</v>
      </c>
      <c r="G1056" s="4">
        <f t="shared" si="101"/>
        <v>5</v>
      </c>
    </row>
    <row r="1057" spans="1:7">
      <c r="A1057" s="26">
        <v>45139</v>
      </c>
      <c r="B1057" s="4">
        <f t="shared" si="96"/>
        <v>2023</v>
      </c>
      <c r="C1057" s="7" t="str">
        <f t="shared" si="97"/>
        <v>August</v>
      </c>
      <c r="D1057" s="4">
        <f t="shared" si="98"/>
        <v>8</v>
      </c>
      <c r="E1057" s="7" t="str">
        <f t="shared" si="99"/>
        <v>FY 2023-24</v>
      </c>
      <c r="F1057" s="7" t="str">
        <f t="shared" si="100"/>
        <v>Q3</v>
      </c>
      <c r="G1057" s="4">
        <f t="shared" si="101"/>
        <v>5</v>
      </c>
    </row>
    <row r="1058" spans="1:7">
      <c r="A1058" s="25">
        <v>45139</v>
      </c>
      <c r="B1058" s="4">
        <f t="shared" si="96"/>
        <v>2023</v>
      </c>
      <c r="C1058" s="7" t="str">
        <f t="shared" si="97"/>
        <v>August</v>
      </c>
      <c r="D1058" s="4">
        <f t="shared" si="98"/>
        <v>8</v>
      </c>
      <c r="E1058" s="7" t="str">
        <f t="shared" si="99"/>
        <v>FY 2023-24</v>
      </c>
      <c r="F1058" s="7" t="str">
        <f t="shared" si="100"/>
        <v>Q3</v>
      </c>
      <c r="G1058" s="4">
        <f t="shared" si="101"/>
        <v>5</v>
      </c>
    </row>
    <row r="1059" spans="1:7">
      <c r="A1059" s="26">
        <v>45139</v>
      </c>
      <c r="B1059" s="4">
        <f t="shared" si="96"/>
        <v>2023</v>
      </c>
      <c r="C1059" s="7" t="str">
        <f t="shared" si="97"/>
        <v>August</v>
      </c>
      <c r="D1059" s="4">
        <f t="shared" si="98"/>
        <v>8</v>
      </c>
      <c r="E1059" s="7" t="str">
        <f t="shared" si="99"/>
        <v>FY 2023-24</v>
      </c>
      <c r="F1059" s="7" t="str">
        <f t="shared" si="100"/>
        <v>Q3</v>
      </c>
      <c r="G1059" s="4">
        <f t="shared" si="101"/>
        <v>5</v>
      </c>
    </row>
    <row r="1060" spans="1:7">
      <c r="A1060" s="25">
        <v>45139</v>
      </c>
      <c r="B1060" s="4">
        <f t="shared" si="96"/>
        <v>2023</v>
      </c>
      <c r="C1060" s="7" t="str">
        <f t="shared" si="97"/>
        <v>August</v>
      </c>
      <c r="D1060" s="4">
        <f t="shared" si="98"/>
        <v>8</v>
      </c>
      <c r="E1060" s="7" t="str">
        <f t="shared" si="99"/>
        <v>FY 2023-24</v>
      </c>
      <c r="F1060" s="7" t="str">
        <f t="shared" si="100"/>
        <v>Q3</v>
      </c>
      <c r="G1060" s="4">
        <f t="shared" si="101"/>
        <v>5</v>
      </c>
    </row>
    <row r="1061" spans="1:7">
      <c r="A1061" s="26">
        <v>45139</v>
      </c>
      <c r="B1061" s="4">
        <f t="shared" si="96"/>
        <v>2023</v>
      </c>
      <c r="C1061" s="7" t="str">
        <f t="shared" si="97"/>
        <v>August</v>
      </c>
      <c r="D1061" s="4">
        <f t="shared" si="98"/>
        <v>8</v>
      </c>
      <c r="E1061" s="7" t="str">
        <f t="shared" si="99"/>
        <v>FY 2023-24</v>
      </c>
      <c r="F1061" s="7" t="str">
        <f t="shared" si="100"/>
        <v>Q3</v>
      </c>
      <c r="G1061" s="4">
        <f t="shared" si="101"/>
        <v>5</v>
      </c>
    </row>
    <row r="1062" spans="1:7">
      <c r="A1062" s="25">
        <v>45139</v>
      </c>
      <c r="B1062" s="4">
        <f t="shared" si="96"/>
        <v>2023</v>
      </c>
      <c r="C1062" s="7" t="str">
        <f t="shared" si="97"/>
        <v>August</v>
      </c>
      <c r="D1062" s="4">
        <f t="shared" si="98"/>
        <v>8</v>
      </c>
      <c r="E1062" s="7" t="str">
        <f t="shared" si="99"/>
        <v>FY 2023-24</v>
      </c>
      <c r="F1062" s="7" t="str">
        <f t="shared" si="100"/>
        <v>Q3</v>
      </c>
      <c r="G1062" s="4">
        <f t="shared" si="101"/>
        <v>5</v>
      </c>
    </row>
    <row r="1063" spans="1:7">
      <c r="A1063" s="26">
        <v>45139</v>
      </c>
      <c r="B1063" s="4">
        <f t="shared" si="96"/>
        <v>2023</v>
      </c>
      <c r="C1063" s="7" t="str">
        <f t="shared" si="97"/>
        <v>August</v>
      </c>
      <c r="D1063" s="4">
        <f t="shared" si="98"/>
        <v>8</v>
      </c>
      <c r="E1063" s="7" t="str">
        <f t="shared" si="99"/>
        <v>FY 2023-24</v>
      </c>
      <c r="F1063" s="7" t="str">
        <f t="shared" si="100"/>
        <v>Q3</v>
      </c>
      <c r="G1063" s="4">
        <f t="shared" si="101"/>
        <v>5</v>
      </c>
    </row>
    <row r="1064" spans="1:7">
      <c r="A1064" s="25">
        <v>45139</v>
      </c>
      <c r="B1064" s="4">
        <f t="shared" si="96"/>
        <v>2023</v>
      </c>
      <c r="C1064" s="7" t="str">
        <f t="shared" si="97"/>
        <v>August</v>
      </c>
      <c r="D1064" s="4">
        <f t="shared" si="98"/>
        <v>8</v>
      </c>
      <c r="E1064" s="7" t="str">
        <f t="shared" si="99"/>
        <v>FY 2023-24</v>
      </c>
      <c r="F1064" s="7" t="str">
        <f t="shared" si="100"/>
        <v>Q3</v>
      </c>
      <c r="G1064" s="4">
        <f t="shared" si="101"/>
        <v>5</v>
      </c>
    </row>
    <row r="1065" spans="1:7">
      <c r="A1065" s="26">
        <v>45139</v>
      </c>
      <c r="B1065" s="4">
        <f t="shared" si="96"/>
        <v>2023</v>
      </c>
      <c r="C1065" s="7" t="str">
        <f t="shared" si="97"/>
        <v>August</v>
      </c>
      <c r="D1065" s="4">
        <f t="shared" si="98"/>
        <v>8</v>
      </c>
      <c r="E1065" s="7" t="str">
        <f t="shared" si="99"/>
        <v>FY 2023-24</v>
      </c>
      <c r="F1065" s="7" t="str">
        <f t="shared" si="100"/>
        <v>Q3</v>
      </c>
      <c r="G1065" s="4">
        <f t="shared" si="101"/>
        <v>5</v>
      </c>
    </row>
    <row r="1066" spans="1:7">
      <c r="A1066" s="25">
        <v>45139</v>
      </c>
      <c r="B1066" s="4">
        <f t="shared" si="96"/>
        <v>2023</v>
      </c>
      <c r="C1066" s="7" t="str">
        <f t="shared" si="97"/>
        <v>August</v>
      </c>
      <c r="D1066" s="4">
        <f t="shared" si="98"/>
        <v>8</v>
      </c>
      <c r="E1066" s="7" t="str">
        <f t="shared" si="99"/>
        <v>FY 2023-24</v>
      </c>
      <c r="F1066" s="7" t="str">
        <f t="shared" si="100"/>
        <v>Q3</v>
      </c>
      <c r="G1066" s="4">
        <f t="shared" si="101"/>
        <v>5</v>
      </c>
    </row>
    <row r="1067" spans="1:7">
      <c r="A1067" s="26">
        <v>45139</v>
      </c>
      <c r="B1067" s="4">
        <f t="shared" si="96"/>
        <v>2023</v>
      </c>
      <c r="C1067" s="7" t="str">
        <f t="shared" si="97"/>
        <v>August</v>
      </c>
      <c r="D1067" s="4">
        <f t="shared" si="98"/>
        <v>8</v>
      </c>
      <c r="E1067" s="7" t="str">
        <f t="shared" si="99"/>
        <v>FY 2023-24</v>
      </c>
      <c r="F1067" s="7" t="str">
        <f t="shared" si="100"/>
        <v>Q3</v>
      </c>
      <c r="G1067" s="4">
        <f t="shared" si="101"/>
        <v>5</v>
      </c>
    </row>
    <row r="1068" spans="1:7">
      <c r="A1068" s="25">
        <v>45139</v>
      </c>
      <c r="B1068" s="4">
        <f t="shared" si="96"/>
        <v>2023</v>
      </c>
      <c r="C1068" s="7" t="str">
        <f t="shared" si="97"/>
        <v>August</v>
      </c>
      <c r="D1068" s="4">
        <f t="shared" si="98"/>
        <v>8</v>
      </c>
      <c r="E1068" s="7" t="str">
        <f t="shared" si="99"/>
        <v>FY 2023-24</v>
      </c>
      <c r="F1068" s="7" t="str">
        <f t="shared" si="100"/>
        <v>Q3</v>
      </c>
      <c r="G1068" s="4">
        <f t="shared" si="101"/>
        <v>5</v>
      </c>
    </row>
    <row r="1069" spans="1:7">
      <c r="A1069" s="26">
        <v>45139</v>
      </c>
      <c r="B1069" s="4">
        <f t="shared" si="96"/>
        <v>2023</v>
      </c>
      <c r="C1069" s="7" t="str">
        <f t="shared" si="97"/>
        <v>August</v>
      </c>
      <c r="D1069" s="4">
        <f t="shared" si="98"/>
        <v>8</v>
      </c>
      <c r="E1069" s="7" t="str">
        <f t="shared" si="99"/>
        <v>FY 2023-24</v>
      </c>
      <c r="F1069" s="7" t="str">
        <f t="shared" si="100"/>
        <v>Q3</v>
      </c>
      <c r="G1069" s="4">
        <f t="shared" si="101"/>
        <v>5</v>
      </c>
    </row>
    <row r="1070" spans="1:7">
      <c r="A1070" s="25">
        <v>45139</v>
      </c>
      <c r="B1070" s="4">
        <f t="shared" si="96"/>
        <v>2023</v>
      </c>
      <c r="C1070" s="7" t="str">
        <f t="shared" si="97"/>
        <v>August</v>
      </c>
      <c r="D1070" s="4">
        <f t="shared" si="98"/>
        <v>8</v>
      </c>
      <c r="E1070" s="7" t="str">
        <f t="shared" si="99"/>
        <v>FY 2023-24</v>
      </c>
      <c r="F1070" s="7" t="str">
        <f t="shared" si="100"/>
        <v>Q3</v>
      </c>
      <c r="G1070" s="4">
        <f t="shared" si="101"/>
        <v>5</v>
      </c>
    </row>
    <row r="1071" spans="1:7">
      <c r="A1071" s="26">
        <v>45139</v>
      </c>
      <c r="B1071" s="4">
        <f t="shared" si="96"/>
        <v>2023</v>
      </c>
      <c r="C1071" s="7" t="str">
        <f t="shared" si="97"/>
        <v>August</v>
      </c>
      <c r="D1071" s="4">
        <f t="shared" si="98"/>
        <v>8</v>
      </c>
      <c r="E1071" s="7" t="str">
        <f t="shared" si="99"/>
        <v>FY 2023-24</v>
      </c>
      <c r="F1071" s="7" t="str">
        <f t="shared" si="100"/>
        <v>Q3</v>
      </c>
      <c r="G1071" s="4">
        <f t="shared" si="101"/>
        <v>5</v>
      </c>
    </row>
    <row r="1072" spans="1:7">
      <c r="A1072" s="25">
        <v>45139</v>
      </c>
      <c r="B1072" s="4">
        <f t="shared" si="96"/>
        <v>2023</v>
      </c>
      <c r="C1072" s="7" t="str">
        <f t="shared" si="97"/>
        <v>August</v>
      </c>
      <c r="D1072" s="4">
        <f t="shared" si="98"/>
        <v>8</v>
      </c>
      <c r="E1072" s="7" t="str">
        <f t="shared" si="99"/>
        <v>FY 2023-24</v>
      </c>
      <c r="F1072" s="7" t="str">
        <f t="shared" si="100"/>
        <v>Q3</v>
      </c>
      <c r="G1072" s="4">
        <f t="shared" si="101"/>
        <v>5</v>
      </c>
    </row>
    <row r="1073" spans="1:7">
      <c r="A1073" s="26">
        <v>45139</v>
      </c>
      <c r="B1073" s="4">
        <f t="shared" si="96"/>
        <v>2023</v>
      </c>
      <c r="C1073" s="7" t="str">
        <f t="shared" si="97"/>
        <v>August</v>
      </c>
      <c r="D1073" s="4">
        <f t="shared" si="98"/>
        <v>8</v>
      </c>
      <c r="E1073" s="7" t="str">
        <f t="shared" si="99"/>
        <v>FY 2023-24</v>
      </c>
      <c r="F1073" s="7" t="str">
        <f t="shared" si="100"/>
        <v>Q3</v>
      </c>
      <c r="G1073" s="4">
        <f t="shared" si="101"/>
        <v>5</v>
      </c>
    </row>
    <row r="1074" spans="1:7">
      <c r="A1074" s="25">
        <v>45139</v>
      </c>
      <c r="B1074" s="4">
        <f t="shared" si="96"/>
        <v>2023</v>
      </c>
      <c r="C1074" s="7" t="str">
        <f t="shared" si="97"/>
        <v>August</v>
      </c>
      <c r="D1074" s="4">
        <f t="shared" si="98"/>
        <v>8</v>
      </c>
      <c r="E1074" s="7" t="str">
        <f t="shared" si="99"/>
        <v>FY 2023-24</v>
      </c>
      <c r="F1074" s="7" t="str">
        <f t="shared" si="100"/>
        <v>Q3</v>
      </c>
      <c r="G1074" s="4">
        <f t="shared" si="101"/>
        <v>5</v>
      </c>
    </row>
    <row r="1075" spans="1:7">
      <c r="A1075" s="26">
        <v>45139</v>
      </c>
      <c r="B1075" s="4">
        <f t="shared" si="96"/>
        <v>2023</v>
      </c>
      <c r="C1075" s="7" t="str">
        <f t="shared" si="97"/>
        <v>August</v>
      </c>
      <c r="D1075" s="4">
        <f t="shared" si="98"/>
        <v>8</v>
      </c>
      <c r="E1075" s="7" t="str">
        <f t="shared" si="99"/>
        <v>FY 2023-24</v>
      </c>
      <c r="F1075" s="7" t="str">
        <f t="shared" si="100"/>
        <v>Q3</v>
      </c>
      <c r="G1075" s="4">
        <f t="shared" si="101"/>
        <v>5</v>
      </c>
    </row>
    <row r="1076" spans="1:7">
      <c r="A1076" s="25">
        <v>45139</v>
      </c>
      <c r="B1076" s="4">
        <f t="shared" si="96"/>
        <v>2023</v>
      </c>
      <c r="C1076" s="7" t="str">
        <f t="shared" si="97"/>
        <v>August</v>
      </c>
      <c r="D1076" s="4">
        <f t="shared" si="98"/>
        <v>8</v>
      </c>
      <c r="E1076" s="7" t="str">
        <f t="shared" si="99"/>
        <v>FY 2023-24</v>
      </c>
      <c r="F1076" s="7" t="str">
        <f t="shared" si="100"/>
        <v>Q3</v>
      </c>
      <c r="G1076" s="4">
        <f t="shared" si="101"/>
        <v>5</v>
      </c>
    </row>
    <row r="1077" spans="1:7">
      <c r="A1077" s="26">
        <v>45139</v>
      </c>
      <c r="B1077" s="4">
        <f t="shared" si="96"/>
        <v>2023</v>
      </c>
      <c r="C1077" s="7" t="str">
        <f t="shared" si="97"/>
        <v>August</v>
      </c>
      <c r="D1077" s="4">
        <f t="shared" si="98"/>
        <v>8</v>
      </c>
      <c r="E1077" s="7" t="str">
        <f t="shared" si="99"/>
        <v>FY 2023-24</v>
      </c>
      <c r="F1077" s="7" t="str">
        <f t="shared" si="100"/>
        <v>Q3</v>
      </c>
      <c r="G1077" s="4">
        <f t="shared" si="101"/>
        <v>5</v>
      </c>
    </row>
    <row r="1078" spans="1:7">
      <c r="A1078" s="25">
        <v>45170</v>
      </c>
      <c r="B1078" s="4">
        <f t="shared" si="96"/>
        <v>2023</v>
      </c>
      <c r="C1078" s="7" t="str">
        <f t="shared" si="97"/>
        <v>September</v>
      </c>
      <c r="D1078" s="4">
        <f t="shared" si="98"/>
        <v>9</v>
      </c>
      <c r="E1078" s="7" t="str">
        <f t="shared" si="99"/>
        <v>FY 2023-24</v>
      </c>
      <c r="F1078" s="7" t="str">
        <f t="shared" si="100"/>
        <v>Q3</v>
      </c>
      <c r="G1078" s="4">
        <f t="shared" si="101"/>
        <v>6</v>
      </c>
    </row>
    <row r="1079" spans="1:7">
      <c r="A1079" s="26">
        <v>45170</v>
      </c>
      <c r="B1079" s="4">
        <f t="shared" si="96"/>
        <v>2023</v>
      </c>
      <c r="C1079" s="7" t="str">
        <f t="shared" si="97"/>
        <v>September</v>
      </c>
      <c r="D1079" s="4">
        <f t="shared" si="98"/>
        <v>9</v>
      </c>
      <c r="E1079" s="7" t="str">
        <f t="shared" si="99"/>
        <v>FY 2023-24</v>
      </c>
      <c r="F1079" s="7" t="str">
        <f t="shared" si="100"/>
        <v>Q3</v>
      </c>
      <c r="G1079" s="4">
        <f t="shared" si="101"/>
        <v>6</v>
      </c>
    </row>
    <row r="1080" spans="1:7">
      <c r="A1080" s="25">
        <v>45170</v>
      </c>
      <c r="B1080" s="4">
        <f t="shared" si="96"/>
        <v>2023</v>
      </c>
      <c r="C1080" s="7" t="str">
        <f t="shared" si="97"/>
        <v>September</v>
      </c>
      <c r="D1080" s="4">
        <f t="shared" si="98"/>
        <v>9</v>
      </c>
      <c r="E1080" s="7" t="str">
        <f t="shared" si="99"/>
        <v>FY 2023-24</v>
      </c>
      <c r="F1080" s="7" t="str">
        <f t="shared" si="100"/>
        <v>Q3</v>
      </c>
      <c r="G1080" s="4">
        <f t="shared" si="101"/>
        <v>6</v>
      </c>
    </row>
    <row r="1081" spans="1:7">
      <c r="A1081" s="26">
        <v>45170</v>
      </c>
      <c r="B1081" s="4">
        <f t="shared" si="96"/>
        <v>2023</v>
      </c>
      <c r="C1081" s="7" t="str">
        <f t="shared" si="97"/>
        <v>September</v>
      </c>
      <c r="D1081" s="4">
        <f t="shared" si="98"/>
        <v>9</v>
      </c>
      <c r="E1081" s="7" t="str">
        <f t="shared" si="99"/>
        <v>FY 2023-24</v>
      </c>
      <c r="F1081" s="7" t="str">
        <f t="shared" si="100"/>
        <v>Q3</v>
      </c>
      <c r="G1081" s="4">
        <f t="shared" si="101"/>
        <v>6</v>
      </c>
    </row>
    <row r="1082" spans="1:7">
      <c r="A1082" s="25">
        <v>45170</v>
      </c>
      <c r="B1082" s="4">
        <f t="shared" si="96"/>
        <v>2023</v>
      </c>
      <c r="C1082" s="7" t="str">
        <f t="shared" si="97"/>
        <v>September</v>
      </c>
      <c r="D1082" s="4">
        <f t="shared" si="98"/>
        <v>9</v>
      </c>
      <c r="E1082" s="7" t="str">
        <f t="shared" si="99"/>
        <v>FY 2023-24</v>
      </c>
      <c r="F1082" s="7" t="str">
        <f t="shared" si="100"/>
        <v>Q3</v>
      </c>
      <c r="G1082" s="4">
        <f t="shared" si="101"/>
        <v>6</v>
      </c>
    </row>
    <row r="1083" spans="1:7">
      <c r="A1083" s="26">
        <v>45170</v>
      </c>
      <c r="B1083" s="4">
        <f t="shared" si="96"/>
        <v>2023</v>
      </c>
      <c r="C1083" s="7" t="str">
        <f t="shared" si="97"/>
        <v>September</v>
      </c>
      <c r="D1083" s="4">
        <f t="shared" si="98"/>
        <v>9</v>
      </c>
      <c r="E1083" s="7" t="str">
        <f t="shared" si="99"/>
        <v>FY 2023-24</v>
      </c>
      <c r="F1083" s="7" t="str">
        <f t="shared" si="100"/>
        <v>Q3</v>
      </c>
      <c r="G1083" s="4">
        <f t="shared" si="101"/>
        <v>6</v>
      </c>
    </row>
    <row r="1084" spans="1:7">
      <c r="A1084" s="25">
        <v>45170</v>
      </c>
      <c r="B1084" s="4">
        <f t="shared" si="96"/>
        <v>2023</v>
      </c>
      <c r="C1084" s="7" t="str">
        <f t="shared" si="97"/>
        <v>September</v>
      </c>
      <c r="D1084" s="4">
        <f t="shared" si="98"/>
        <v>9</v>
      </c>
      <c r="E1084" s="7" t="str">
        <f t="shared" si="99"/>
        <v>FY 2023-24</v>
      </c>
      <c r="F1084" s="7" t="str">
        <f t="shared" si="100"/>
        <v>Q3</v>
      </c>
      <c r="G1084" s="4">
        <f t="shared" si="101"/>
        <v>6</v>
      </c>
    </row>
    <row r="1085" spans="1:7">
      <c r="A1085" s="26">
        <v>45170</v>
      </c>
      <c r="B1085" s="4">
        <f t="shared" si="96"/>
        <v>2023</v>
      </c>
      <c r="C1085" s="7" t="str">
        <f t="shared" si="97"/>
        <v>September</v>
      </c>
      <c r="D1085" s="4">
        <f t="shared" si="98"/>
        <v>9</v>
      </c>
      <c r="E1085" s="7" t="str">
        <f t="shared" si="99"/>
        <v>FY 2023-24</v>
      </c>
      <c r="F1085" s="7" t="str">
        <f t="shared" si="100"/>
        <v>Q3</v>
      </c>
      <c r="G1085" s="4">
        <f t="shared" si="101"/>
        <v>6</v>
      </c>
    </row>
    <row r="1086" spans="1:7">
      <c r="A1086" s="25">
        <v>45170</v>
      </c>
      <c r="B1086" s="4">
        <f t="shared" si="96"/>
        <v>2023</v>
      </c>
      <c r="C1086" s="7" t="str">
        <f t="shared" si="97"/>
        <v>September</v>
      </c>
      <c r="D1086" s="4">
        <f t="shared" si="98"/>
        <v>9</v>
      </c>
      <c r="E1086" s="7" t="str">
        <f t="shared" si="99"/>
        <v>FY 2023-24</v>
      </c>
      <c r="F1086" s="7" t="str">
        <f t="shared" si="100"/>
        <v>Q3</v>
      </c>
      <c r="G1086" s="4">
        <f t="shared" si="101"/>
        <v>6</v>
      </c>
    </row>
    <row r="1087" spans="1:7">
      <c r="A1087" s="26">
        <v>45170</v>
      </c>
      <c r="B1087" s="4">
        <f t="shared" si="96"/>
        <v>2023</v>
      </c>
      <c r="C1087" s="7" t="str">
        <f t="shared" si="97"/>
        <v>September</v>
      </c>
      <c r="D1087" s="4">
        <f t="shared" si="98"/>
        <v>9</v>
      </c>
      <c r="E1087" s="7" t="str">
        <f t="shared" si="99"/>
        <v>FY 2023-24</v>
      </c>
      <c r="F1087" s="7" t="str">
        <f t="shared" si="100"/>
        <v>Q3</v>
      </c>
      <c r="G1087" s="4">
        <f t="shared" si="101"/>
        <v>6</v>
      </c>
    </row>
    <row r="1088" spans="1:7">
      <c r="A1088" s="25">
        <v>45170</v>
      </c>
      <c r="B1088" s="4">
        <f t="shared" si="96"/>
        <v>2023</v>
      </c>
      <c r="C1088" s="7" t="str">
        <f t="shared" si="97"/>
        <v>September</v>
      </c>
      <c r="D1088" s="4">
        <f t="shared" si="98"/>
        <v>9</v>
      </c>
      <c r="E1088" s="7" t="str">
        <f t="shared" si="99"/>
        <v>FY 2023-24</v>
      </c>
      <c r="F1088" s="7" t="str">
        <f t="shared" si="100"/>
        <v>Q3</v>
      </c>
      <c r="G1088" s="4">
        <f t="shared" si="101"/>
        <v>6</v>
      </c>
    </row>
    <row r="1089" spans="1:7">
      <c r="A1089" s="26">
        <v>45170</v>
      </c>
      <c r="B1089" s="4">
        <f t="shared" si="96"/>
        <v>2023</v>
      </c>
      <c r="C1089" s="7" t="str">
        <f t="shared" si="97"/>
        <v>September</v>
      </c>
      <c r="D1089" s="4">
        <f t="shared" si="98"/>
        <v>9</v>
      </c>
      <c r="E1089" s="7" t="str">
        <f t="shared" si="99"/>
        <v>FY 2023-24</v>
      </c>
      <c r="F1089" s="7" t="str">
        <f t="shared" si="100"/>
        <v>Q3</v>
      </c>
      <c r="G1089" s="4">
        <f t="shared" si="101"/>
        <v>6</v>
      </c>
    </row>
    <row r="1090" spans="1:7">
      <c r="A1090" s="25">
        <v>45170</v>
      </c>
      <c r="B1090" s="4">
        <f t="shared" si="96"/>
        <v>2023</v>
      </c>
      <c r="C1090" s="7" t="str">
        <f t="shared" si="97"/>
        <v>September</v>
      </c>
      <c r="D1090" s="4">
        <f t="shared" si="98"/>
        <v>9</v>
      </c>
      <c r="E1090" s="7" t="str">
        <f t="shared" si="99"/>
        <v>FY 2023-24</v>
      </c>
      <c r="F1090" s="7" t="str">
        <f t="shared" si="100"/>
        <v>Q3</v>
      </c>
      <c r="G1090" s="4">
        <f t="shared" si="101"/>
        <v>6</v>
      </c>
    </row>
    <row r="1091" spans="1:7">
      <c r="A1091" s="26">
        <v>45170</v>
      </c>
      <c r="B1091" s="4">
        <f t="shared" ref="B1091:B1154" si="102">YEAR(A1091)</f>
        <v>2023</v>
      </c>
      <c r="C1091" s="7" t="str">
        <f t="shared" ref="C1091:C1154" si="103">TEXT(A1091,"mmmm")</f>
        <v>September</v>
      </c>
      <c r="D1091" s="4">
        <f t="shared" ref="D1091:D1154" si="104">MONTH(A1091)</f>
        <v>9</v>
      </c>
      <c r="E1091" s="7" t="str">
        <f t="shared" ref="E1091:E1154" si="105">IF(MONTH(A1091)&gt;3, "FY " &amp; YEAR(A1091) &amp; "-" &amp; RIGHT(YEAR(A1091)+1, 2), "FY " &amp; YEAR(A1091)-1 &amp; "-" &amp; RIGHT(YEAR(A1091), 2))</f>
        <v>FY 2023-24</v>
      </c>
      <c r="F1091" s="7" t="str">
        <f t="shared" ref="F1091:F1154" si="106">"Q" &amp; ROUNDUP(MONTH(A1091)/3,0)</f>
        <v>Q3</v>
      </c>
      <c r="G1091" s="4">
        <f t="shared" ref="G1091:G1154" si="107">IF(MONTH(A1091)&gt;=4, MONTH(A1091)-3, MONTH(A1091)+9)</f>
        <v>6</v>
      </c>
    </row>
    <row r="1092" spans="1:7">
      <c r="A1092" s="25">
        <v>45170</v>
      </c>
      <c r="B1092" s="4">
        <f t="shared" si="102"/>
        <v>2023</v>
      </c>
      <c r="C1092" s="7" t="str">
        <f t="shared" si="103"/>
        <v>September</v>
      </c>
      <c r="D1092" s="4">
        <f t="shared" si="104"/>
        <v>9</v>
      </c>
      <c r="E1092" s="7" t="str">
        <f t="shared" si="105"/>
        <v>FY 2023-24</v>
      </c>
      <c r="F1092" s="7" t="str">
        <f t="shared" si="106"/>
        <v>Q3</v>
      </c>
      <c r="G1092" s="4">
        <f t="shared" si="107"/>
        <v>6</v>
      </c>
    </row>
    <row r="1093" spans="1:7">
      <c r="A1093" s="26">
        <v>45170</v>
      </c>
      <c r="B1093" s="4">
        <f t="shared" si="102"/>
        <v>2023</v>
      </c>
      <c r="C1093" s="7" t="str">
        <f t="shared" si="103"/>
        <v>September</v>
      </c>
      <c r="D1093" s="4">
        <f t="shared" si="104"/>
        <v>9</v>
      </c>
      <c r="E1093" s="7" t="str">
        <f t="shared" si="105"/>
        <v>FY 2023-24</v>
      </c>
      <c r="F1093" s="7" t="str">
        <f t="shared" si="106"/>
        <v>Q3</v>
      </c>
      <c r="G1093" s="4">
        <f t="shared" si="107"/>
        <v>6</v>
      </c>
    </row>
    <row r="1094" spans="1:7">
      <c r="A1094" s="25">
        <v>45170</v>
      </c>
      <c r="B1094" s="4">
        <f t="shared" si="102"/>
        <v>2023</v>
      </c>
      <c r="C1094" s="7" t="str">
        <f t="shared" si="103"/>
        <v>September</v>
      </c>
      <c r="D1094" s="4">
        <f t="shared" si="104"/>
        <v>9</v>
      </c>
      <c r="E1094" s="7" t="str">
        <f t="shared" si="105"/>
        <v>FY 2023-24</v>
      </c>
      <c r="F1094" s="7" t="str">
        <f t="shared" si="106"/>
        <v>Q3</v>
      </c>
      <c r="G1094" s="4">
        <f t="shared" si="107"/>
        <v>6</v>
      </c>
    </row>
    <row r="1095" spans="1:7">
      <c r="A1095" s="26">
        <v>45170</v>
      </c>
      <c r="B1095" s="4">
        <f t="shared" si="102"/>
        <v>2023</v>
      </c>
      <c r="C1095" s="7" t="str">
        <f t="shared" si="103"/>
        <v>September</v>
      </c>
      <c r="D1095" s="4">
        <f t="shared" si="104"/>
        <v>9</v>
      </c>
      <c r="E1095" s="7" t="str">
        <f t="shared" si="105"/>
        <v>FY 2023-24</v>
      </c>
      <c r="F1095" s="7" t="str">
        <f t="shared" si="106"/>
        <v>Q3</v>
      </c>
      <c r="G1095" s="4">
        <f t="shared" si="107"/>
        <v>6</v>
      </c>
    </row>
    <row r="1096" spans="1:7">
      <c r="A1096" s="25">
        <v>45170</v>
      </c>
      <c r="B1096" s="4">
        <f t="shared" si="102"/>
        <v>2023</v>
      </c>
      <c r="C1096" s="7" t="str">
        <f t="shared" si="103"/>
        <v>September</v>
      </c>
      <c r="D1096" s="4">
        <f t="shared" si="104"/>
        <v>9</v>
      </c>
      <c r="E1096" s="7" t="str">
        <f t="shared" si="105"/>
        <v>FY 2023-24</v>
      </c>
      <c r="F1096" s="7" t="str">
        <f t="shared" si="106"/>
        <v>Q3</v>
      </c>
      <c r="G1096" s="4">
        <f t="shared" si="107"/>
        <v>6</v>
      </c>
    </row>
    <row r="1097" spans="1:7">
      <c r="A1097" s="26">
        <v>45170</v>
      </c>
      <c r="B1097" s="4">
        <f t="shared" si="102"/>
        <v>2023</v>
      </c>
      <c r="C1097" s="7" t="str">
        <f t="shared" si="103"/>
        <v>September</v>
      </c>
      <c r="D1097" s="4">
        <f t="shared" si="104"/>
        <v>9</v>
      </c>
      <c r="E1097" s="7" t="str">
        <f t="shared" si="105"/>
        <v>FY 2023-24</v>
      </c>
      <c r="F1097" s="7" t="str">
        <f t="shared" si="106"/>
        <v>Q3</v>
      </c>
      <c r="G1097" s="4">
        <f t="shared" si="107"/>
        <v>6</v>
      </c>
    </row>
    <row r="1098" spans="1:7">
      <c r="A1098" s="25">
        <v>45170</v>
      </c>
      <c r="B1098" s="4">
        <f t="shared" si="102"/>
        <v>2023</v>
      </c>
      <c r="C1098" s="7" t="str">
        <f t="shared" si="103"/>
        <v>September</v>
      </c>
      <c r="D1098" s="4">
        <f t="shared" si="104"/>
        <v>9</v>
      </c>
      <c r="E1098" s="7" t="str">
        <f t="shared" si="105"/>
        <v>FY 2023-24</v>
      </c>
      <c r="F1098" s="7" t="str">
        <f t="shared" si="106"/>
        <v>Q3</v>
      </c>
      <c r="G1098" s="4">
        <f t="shared" si="107"/>
        <v>6</v>
      </c>
    </row>
    <row r="1099" spans="1:7">
      <c r="A1099" s="26">
        <v>45170</v>
      </c>
      <c r="B1099" s="4">
        <f t="shared" si="102"/>
        <v>2023</v>
      </c>
      <c r="C1099" s="7" t="str">
        <f t="shared" si="103"/>
        <v>September</v>
      </c>
      <c r="D1099" s="4">
        <f t="shared" si="104"/>
        <v>9</v>
      </c>
      <c r="E1099" s="7" t="str">
        <f t="shared" si="105"/>
        <v>FY 2023-24</v>
      </c>
      <c r="F1099" s="7" t="str">
        <f t="shared" si="106"/>
        <v>Q3</v>
      </c>
      <c r="G1099" s="4">
        <f t="shared" si="107"/>
        <v>6</v>
      </c>
    </row>
    <row r="1100" spans="1:7">
      <c r="A1100" s="25">
        <v>45170</v>
      </c>
      <c r="B1100" s="4">
        <f t="shared" si="102"/>
        <v>2023</v>
      </c>
      <c r="C1100" s="7" t="str">
        <f t="shared" si="103"/>
        <v>September</v>
      </c>
      <c r="D1100" s="4">
        <f t="shared" si="104"/>
        <v>9</v>
      </c>
      <c r="E1100" s="7" t="str">
        <f t="shared" si="105"/>
        <v>FY 2023-24</v>
      </c>
      <c r="F1100" s="7" t="str">
        <f t="shared" si="106"/>
        <v>Q3</v>
      </c>
      <c r="G1100" s="4">
        <f t="shared" si="107"/>
        <v>6</v>
      </c>
    </row>
    <row r="1101" spans="1:7">
      <c r="A1101" s="26">
        <v>45170</v>
      </c>
      <c r="B1101" s="4">
        <f t="shared" si="102"/>
        <v>2023</v>
      </c>
      <c r="C1101" s="7" t="str">
        <f t="shared" si="103"/>
        <v>September</v>
      </c>
      <c r="D1101" s="4">
        <f t="shared" si="104"/>
        <v>9</v>
      </c>
      <c r="E1101" s="7" t="str">
        <f t="shared" si="105"/>
        <v>FY 2023-24</v>
      </c>
      <c r="F1101" s="7" t="str">
        <f t="shared" si="106"/>
        <v>Q3</v>
      </c>
      <c r="G1101" s="4">
        <f t="shared" si="107"/>
        <v>6</v>
      </c>
    </row>
    <row r="1102" spans="1:7">
      <c r="A1102" s="25">
        <v>45170</v>
      </c>
      <c r="B1102" s="4">
        <f t="shared" si="102"/>
        <v>2023</v>
      </c>
      <c r="C1102" s="7" t="str">
        <f t="shared" si="103"/>
        <v>September</v>
      </c>
      <c r="D1102" s="4">
        <f t="shared" si="104"/>
        <v>9</v>
      </c>
      <c r="E1102" s="7" t="str">
        <f t="shared" si="105"/>
        <v>FY 2023-24</v>
      </c>
      <c r="F1102" s="7" t="str">
        <f t="shared" si="106"/>
        <v>Q3</v>
      </c>
      <c r="G1102" s="4">
        <f t="shared" si="107"/>
        <v>6</v>
      </c>
    </row>
    <row r="1103" spans="1:7">
      <c r="A1103" s="26">
        <v>45170</v>
      </c>
      <c r="B1103" s="4">
        <f t="shared" si="102"/>
        <v>2023</v>
      </c>
      <c r="C1103" s="7" t="str">
        <f t="shared" si="103"/>
        <v>September</v>
      </c>
      <c r="D1103" s="4">
        <f t="shared" si="104"/>
        <v>9</v>
      </c>
      <c r="E1103" s="7" t="str">
        <f t="shared" si="105"/>
        <v>FY 2023-24</v>
      </c>
      <c r="F1103" s="7" t="str">
        <f t="shared" si="106"/>
        <v>Q3</v>
      </c>
      <c r="G1103" s="4">
        <f t="shared" si="107"/>
        <v>6</v>
      </c>
    </row>
    <row r="1104" spans="1:7">
      <c r="A1104" s="25">
        <v>45170</v>
      </c>
      <c r="B1104" s="4">
        <f t="shared" si="102"/>
        <v>2023</v>
      </c>
      <c r="C1104" s="7" t="str">
        <f t="shared" si="103"/>
        <v>September</v>
      </c>
      <c r="D1104" s="4">
        <f t="shared" si="104"/>
        <v>9</v>
      </c>
      <c r="E1104" s="7" t="str">
        <f t="shared" si="105"/>
        <v>FY 2023-24</v>
      </c>
      <c r="F1104" s="7" t="str">
        <f t="shared" si="106"/>
        <v>Q3</v>
      </c>
      <c r="G1104" s="4">
        <f t="shared" si="107"/>
        <v>6</v>
      </c>
    </row>
    <row r="1105" spans="1:7">
      <c r="A1105" s="26">
        <v>45170</v>
      </c>
      <c r="B1105" s="4">
        <f t="shared" si="102"/>
        <v>2023</v>
      </c>
      <c r="C1105" s="7" t="str">
        <f t="shared" si="103"/>
        <v>September</v>
      </c>
      <c r="D1105" s="4">
        <f t="shared" si="104"/>
        <v>9</v>
      </c>
      <c r="E1105" s="7" t="str">
        <f t="shared" si="105"/>
        <v>FY 2023-24</v>
      </c>
      <c r="F1105" s="7" t="str">
        <f t="shared" si="106"/>
        <v>Q3</v>
      </c>
      <c r="G1105" s="4">
        <f t="shared" si="107"/>
        <v>6</v>
      </c>
    </row>
    <row r="1106" spans="1:7">
      <c r="A1106" s="25">
        <v>45170</v>
      </c>
      <c r="B1106" s="4">
        <f t="shared" si="102"/>
        <v>2023</v>
      </c>
      <c r="C1106" s="7" t="str">
        <f t="shared" si="103"/>
        <v>September</v>
      </c>
      <c r="D1106" s="4">
        <f t="shared" si="104"/>
        <v>9</v>
      </c>
      <c r="E1106" s="7" t="str">
        <f t="shared" si="105"/>
        <v>FY 2023-24</v>
      </c>
      <c r="F1106" s="7" t="str">
        <f t="shared" si="106"/>
        <v>Q3</v>
      </c>
      <c r="G1106" s="4">
        <f t="shared" si="107"/>
        <v>6</v>
      </c>
    </row>
    <row r="1107" spans="1:7">
      <c r="A1107" s="26">
        <v>45170</v>
      </c>
      <c r="B1107" s="4">
        <f t="shared" si="102"/>
        <v>2023</v>
      </c>
      <c r="C1107" s="7" t="str">
        <f t="shared" si="103"/>
        <v>September</v>
      </c>
      <c r="D1107" s="4">
        <f t="shared" si="104"/>
        <v>9</v>
      </c>
      <c r="E1107" s="7" t="str">
        <f t="shared" si="105"/>
        <v>FY 2023-24</v>
      </c>
      <c r="F1107" s="7" t="str">
        <f t="shared" si="106"/>
        <v>Q3</v>
      </c>
      <c r="G1107" s="4">
        <f t="shared" si="107"/>
        <v>6</v>
      </c>
    </row>
    <row r="1108" spans="1:7">
      <c r="A1108" s="25">
        <v>45170</v>
      </c>
      <c r="B1108" s="4">
        <f t="shared" si="102"/>
        <v>2023</v>
      </c>
      <c r="C1108" s="7" t="str">
        <f t="shared" si="103"/>
        <v>September</v>
      </c>
      <c r="D1108" s="4">
        <f t="shared" si="104"/>
        <v>9</v>
      </c>
      <c r="E1108" s="7" t="str">
        <f t="shared" si="105"/>
        <v>FY 2023-24</v>
      </c>
      <c r="F1108" s="7" t="str">
        <f t="shared" si="106"/>
        <v>Q3</v>
      </c>
      <c r="G1108" s="4">
        <f t="shared" si="107"/>
        <v>6</v>
      </c>
    </row>
    <row r="1109" spans="1:7">
      <c r="A1109" s="26">
        <v>45170</v>
      </c>
      <c r="B1109" s="4">
        <f t="shared" si="102"/>
        <v>2023</v>
      </c>
      <c r="C1109" s="7" t="str">
        <f t="shared" si="103"/>
        <v>September</v>
      </c>
      <c r="D1109" s="4">
        <f t="shared" si="104"/>
        <v>9</v>
      </c>
      <c r="E1109" s="7" t="str">
        <f t="shared" si="105"/>
        <v>FY 2023-24</v>
      </c>
      <c r="F1109" s="7" t="str">
        <f t="shared" si="106"/>
        <v>Q3</v>
      </c>
      <c r="G1109" s="4">
        <f t="shared" si="107"/>
        <v>6</v>
      </c>
    </row>
    <row r="1110" spans="1:7">
      <c r="A1110" s="25">
        <v>45170</v>
      </c>
      <c r="B1110" s="4">
        <f t="shared" si="102"/>
        <v>2023</v>
      </c>
      <c r="C1110" s="7" t="str">
        <f t="shared" si="103"/>
        <v>September</v>
      </c>
      <c r="D1110" s="4">
        <f t="shared" si="104"/>
        <v>9</v>
      </c>
      <c r="E1110" s="7" t="str">
        <f t="shared" si="105"/>
        <v>FY 2023-24</v>
      </c>
      <c r="F1110" s="7" t="str">
        <f t="shared" si="106"/>
        <v>Q3</v>
      </c>
      <c r="G1110" s="4">
        <f t="shared" si="107"/>
        <v>6</v>
      </c>
    </row>
    <row r="1111" spans="1:7">
      <c r="A1111" s="26">
        <v>45170</v>
      </c>
      <c r="B1111" s="4">
        <f t="shared" si="102"/>
        <v>2023</v>
      </c>
      <c r="C1111" s="7" t="str">
        <f t="shared" si="103"/>
        <v>September</v>
      </c>
      <c r="D1111" s="4">
        <f t="shared" si="104"/>
        <v>9</v>
      </c>
      <c r="E1111" s="7" t="str">
        <f t="shared" si="105"/>
        <v>FY 2023-24</v>
      </c>
      <c r="F1111" s="7" t="str">
        <f t="shared" si="106"/>
        <v>Q3</v>
      </c>
      <c r="G1111" s="4">
        <f t="shared" si="107"/>
        <v>6</v>
      </c>
    </row>
    <row r="1112" spans="1:7">
      <c r="A1112" s="25">
        <v>45170</v>
      </c>
      <c r="B1112" s="4">
        <f t="shared" si="102"/>
        <v>2023</v>
      </c>
      <c r="C1112" s="7" t="str">
        <f t="shared" si="103"/>
        <v>September</v>
      </c>
      <c r="D1112" s="4">
        <f t="shared" si="104"/>
        <v>9</v>
      </c>
      <c r="E1112" s="7" t="str">
        <f t="shared" si="105"/>
        <v>FY 2023-24</v>
      </c>
      <c r="F1112" s="7" t="str">
        <f t="shared" si="106"/>
        <v>Q3</v>
      </c>
      <c r="G1112" s="4">
        <f t="shared" si="107"/>
        <v>6</v>
      </c>
    </row>
    <row r="1113" spans="1:7">
      <c r="A1113" s="26">
        <v>45170</v>
      </c>
      <c r="B1113" s="4">
        <f t="shared" si="102"/>
        <v>2023</v>
      </c>
      <c r="C1113" s="7" t="str">
        <f t="shared" si="103"/>
        <v>September</v>
      </c>
      <c r="D1113" s="4">
        <f t="shared" si="104"/>
        <v>9</v>
      </c>
      <c r="E1113" s="7" t="str">
        <f t="shared" si="105"/>
        <v>FY 2023-24</v>
      </c>
      <c r="F1113" s="7" t="str">
        <f t="shared" si="106"/>
        <v>Q3</v>
      </c>
      <c r="G1113" s="4">
        <f t="shared" si="107"/>
        <v>6</v>
      </c>
    </row>
    <row r="1114" spans="1:7">
      <c r="A1114" s="25">
        <v>45170</v>
      </c>
      <c r="B1114" s="4">
        <f t="shared" si="102"/>
        <v>2023</v>
      </c>
      <c r="C1114" s="7" t="str">
        <f t="shared" si="103"/>
        <v>September</v>
      </c>
      <c r="D1114" s="4">
        <f t="shared" si="104"/>
        <v>9</v>
      </c>
      <c r="E1114" s="7" t="str">
        <f t="shared" si="105"/>
        <v>FY 2023-24</v>
      </c>
      <c r="F1114" s="7" t="str">
        <f t="shared" si="106"/>
        <v>Q3</v>
      </c>
      <c r="G1114" s="4">
        <f t="shared" si="107"/>
        <v>6</v>
      </c>
    </row>
    <row r="1115" spans="1:7">
      <c r="A1115" s="26">
        <v>45170</v>
      </c>
      <c r="B1115" s="4">
        <f t="shared" si="102"/>
        <v>2023</v>
      </c>
      <c r="C1115" s="7" t="str">
        <f t="shared" si="103"/>
        <v>September</v>
      </c>
      <c r="D1115" s="4">
        <f t="shared" si="104"/>
        <v>9</v>
      </c>
      <c r="E1115" s="7" t="str">
        <f t="shared" si="105"/>
        <v>FY 2023-24</v>
      </c>
      <c r="F1115" s="7" t="str">
        <f t="shared" si="106"/>
        <v>Q3</v>
      </c>
      <c r="G1115" s="4">
        <f t="shared" si="107"/>
        <v>6</v>
      </c>
    </row>
    <row r="1116" spans="1:7">
      <c r="A1116" s="25">
        <v>45170</v>
      </c>
      <c r="B1116" s="4">
        <f t="shared" si="102"/>
        <v>2023</v>
      </c>
      <c r="C1116" s="7" t="str">
        <f t="shared" si="103"/>
        <v>September</v>
      </c>
      <c r="D1116" s="4">
        <f t="shared" si="104"/>
        <v>9</v>
      </c>
      <c r="E1116" s="7" t="str">
        <f t="shared" si="105"/>
        <v>FY 2023-24</v>
      </c>
      <c r="F1116" s="7" t="str">
        <f t="shared" si="106"/>
        <v>Q3</v>
      </c>
      <c r="G1116" s="4">
        <f t="shared" si="107"/>
        <v>6</v>
      </c>
    </row>
    <row r="1117" spans="1:7">
      <c r="A1117" s="26">
        <v>45170</v>
      </c>
      <c r="B1117" s="4">
        <f t="shared" si="102"/>
        <v>2023</v>
      </c>
      <c r="C1117" s="7" t="str">
        <f t="shared" si="103"/>
        <v>September</v>
      </c>
      <c r="D1117" s="4">
        <f t="shared" si="104"/>
        <v>9</v>
      </c>
      <c r="E1117" s="7" t="str">
        <f t="shared" si="105"/>
        <v>FY 2023-24</v>
      </c>
      <c r="F1117" s="7" t="str">
        <f t="shared" si="106"/>
        <v>Q3</v>
      </c>
      <c r="G1117" s="4">
        <f t="shared" si="107"/>
        <v>6</v>
      </c>
    </row>
    <row r="1118" spans="1:7">
      <c r="A1118" s="25">
        <v>45170</v>
      </c>
      <c r="B1118" s="4">
        <f t="shared" si="102"/>
        <v>2023</v>
      </c>
      <c r="C1118" s="7" t="str">
        <f t="shared" si="103"/>
        <v>September</v>
      </c>
      <c r="D1118" s="4">
        <f t="shared" si="104"/>
        <v>9</v>
      </c>
      <c r="E1118" s="7" t="str">
        <f t="shared" si="105"/>
        <v>FY 2023-24</v>
      </c>
      <c r="F1118" s="7" t="str">
        <f t="shared" si="106"/>
        <v>Q3</v>
      </c>
      <c r="G1118" s="4">
        <f t="shared" si="107"/>
        <v>6</v>
      </c>
    </row>
    <row r="1119" spans="1:7">
      <c r="A1119" s="26">
        <v>45170</v>
      </c>
      <c r="B1119" s="4">
        <f t="shared" si="102"/>
        <v>2023</v>
      </c>
      <c r="C1119" s="7" t="str">
        <f t="shared" si="103"/>
        <v>September</v>
      </c>
      <c r="D1119" s="4">
        <f t="shared" si="104"/>
        <v>9</v>
      </c>
      <c r="E1119" s="7" t="str">
        <f t="shared" si="105"/>
        <v>FY 2023-24</v>
      </c>
      <c r="F1119" s="7" t="str">
        <f t="shared" si="106"/>
        <v>Q3</v>
      </c>
      <c r="G1119" s="4">
        <f t="shared" si="107"/>
        <v>6</v>
      </c>
    </row>
    <row r="1120" spans="1:7">
      <c r="A1120" s="25">
        <v>45170</v>
      </c>
      <c r="B1120" s="4">
        <f t="shared" si="102"/>
        <v>2023</v>
      </c>
      <c r="C1120" s="7" t="str">
        <f t="shared" si="103"/>
        <v>September</v>
      </c>
      <c r="D1120" s="4">
        <f t="shared" si="104"/>
        <v>9</v>
      </c>
      <c r="E1120" s="7" t="str">
        <f t="shared" si="105"/>
        <v>FY 2023-24</v>
      </c>
      <c r="F1120" s="7" t="str">
        <f t="shared" si="106"/>
        <v>Q3</v>
      </c>
      <c r="G1120" s="4">
        <f t="shared" si="107"/>
        <v>6</v>
      </c>
    </row>
    <row r="1121" spans="1:7">
      <c r="A1121" s="26">
        <v>45170</v>
      </c>
      <c r="B1121" s="4">
        <f t="shared" si="102"/>
        <v>2023</v>
      </c>
      <c r="C1121" s="7" t="str">
        <f t="shared" si="103"/>
        <v>September</v>
      </c>
      <c r="D1121" s="4">
        <f t="shared" si="104"/>
        <v>9</v>
      </c>
      <c r="E1121" s="7" t="str">
        <f t="shared" si="105"/>
        <v>FY 2023-24</v>
      </c>
      <c r="F1121" s="7" t="str">
        <f t="shared" si="106"/>
        <v>Q3</v>
      </c>
      <c r="G1121" s="4">
        <f t="shared" si="107"/>
        <v>6</v>
      </c>
    </row>
    <row r="1122" spans="1:7">
      <c r="A1122" s="25">
        <v>45170</v>
      </c>
      <c r="B1122" s="4">
        <f t="shared" si="102"/>
        <v>2023</v>
      </c>
      <c r="C1122" s="7" t="str">
        <f t="shared" si="103"/>
        <v>September</v>
      </c>
      <c r="D1122" s="4">
        <f t="shared" si="104"/>
        <v>9</v>
      </c>
      <c r="E1122" s="7" t="str">
        <f t="shared" si="105"/>
        <v>FY 2023-24</v>
      </c>
      <c r="F1122" s="7" t="str">
        <f t="shared" si="106"/>
        <v>Q3</v>
      </c>
      <c r="G1122" s="4">
        <f t="shared" si="107"/>
        <v>6</v>
      </c>
    </row>
    <row r="1123" spans="1:7">
      <c r="A1123" s="26">
        <v>45170</v>
      </c>
      <c r="B1123" s="4">
        <f t="shared" si="102"/>
        <v>2023</v>
      </c>
      <c r="C1123" s="7" t="str">
        <f t="shared" si="103"/>
        <v>September</v>
      </c>
      <c r="D1123" s="4">
        <f t="shared" si="104"/>
        <v>9</v>
      </c>
      <c r="E1123" s="7" t="str">
        <f t="shared" si="105"/>
        <v>FY 2023-24</v>
      </c>
      <c r="F1123" s="7" t="str">
        <f t="shared" si="106"/>
        <v>Q3</v>
      </c>
      <c r="G1123" s="4">
        <f t="shared" si="107"/>
        <v>6</v>
      </c>
    </row>
    <row r="1124" spans="1:7">
      <c r="A1124" s="25">
        <v>45170</v>
      </c>
      <c r="B1124" s="4">
        <f t="shared" si="102"/>
        <v>2023</v>
      </c>
      <c r="C1124" s="7" t="str">
        <f t="shared" si="103"/>
        <v>September</v>
      </c>
      <c r="D1124" s="4">
        <f t="shared" si="104"/>
        <v>9</v>
      </c>
      <c r="E1124" s="7" t="str">
        <f t="shared" si="105"/>
        <v>FY 2023-24</v>
      </c>
      <c r="F1124" s="7" t="str">
        <f t="shared" si="106"/>
        <v>Q3</v>
      </c>
      <c r="G1124" s="4">
        <f t="shared" si="107"/>
        <v>6</v>
      </c>
    </row>
    <row r="1125" spans="1:7">
      <c r="A1125" s="26">
        <v>45170</v>
      </c>
      <c r="B1125" s="4">
        <f t="shared" si="102"/>
        <v>2023</v>
      </c>
      <c r="C1125" s="7" t="str">
        <f t="shared" si="103"/>
        <v>September</v>
      </c>
      <c r="D1125" s="4">
        <f t="shared" si="104"/>
        <v>9</v>
      </c>
      <c r="E1125" s="7" t="str">
        <f t="shared" si="105"/>
        <v>FY 2023-24</v>
      </c>
      <c r="F1125" s="7" t="str">
        <f t="shared" si="106"/>
        <v>Q3</v>
      </c>
      <c r="G1125" s="4">
        <f t="shared" si="107"/>
        <v>6</v>
      </c>
    </row>
    <row r="1126" spans="1:7">
      <c r="A1126" s="25">
        <v>45170</v>
      </c>
      <c r="B1126" s="4">
        <f t="shared" si="102"/>
        <v>2023</v>
      </c>
      <c r="C1126" s="7" t="str">
        <f t="shared" si="103"/>
        <v>September</v>
      </c>
      <c r="D1126" s="4">
        <f t="shared" si="104"/>
        <v>9</v>
      </c>
      <c r="E1126" s="7" t="str">
        <f t="shared" si="105"/>
        <v>FY 2023-24</v>
      </c>
      <c r="F1126" s="7" t="str">
        <f t="shared" si="106"/>
        <v>Q3</v>
      </c>
      <c r="G1126" s="4">
        <f t="shared" si="107"/>
        <v>6</v>
      </c>
    </row>
    <row r="1127" spans="1:7">
      <c r="A1127" s="26">
        <v>45170</v>
      </c>
      <c r="B1127" s="4">
        <f t="shared" si="102"/>
        <v>2023</v>
      </c>
      <c r="C1127" s="7" t="str">
        <f t="shared" si="103"/>
        <v>September</v>
      </c>
      <c r="D1127" s="4">
        <f t="shared" si="104"/>
        <v>9</v>
      </c>
      <c r="E1127" s="7" t="str">
        <f t="shared" si="105"/>
        <v>FY 2023-24</v>
      </c>
      <c r="F1127" s="7" t="str">
        <f t="shared" si="106"/>
        <v>Q3</v>
      </c>
      <c r="G1127" s="4">
        <f t="shared" si="107"/>
        <v>6</v>
      </c>
    </row>
    <row r="1128" spans="1:7">
      <c r="A1128" s="25">
        <v>45170</v>
      </c>
      <c r="B1128" s="4">
        <f t="shared" si="102"/>
        <v>2023</v>
      </c>
      <c r="C1128" s="7" t="str">
        <f t="shared" si="103"/>
        <v>September</v>
      </c>
      <c r="D1128" s="4">
        <f t="shared" si="104"/>
        <v>9</v>
      </c>
      <c r="E1128" s="7" t="str">
        <f t="shared" si="105"/>
        <v>FY 2023-24</v>
      </c>
      <c r="F1128" s="7" t="str">
        <f t="shared" si="106"/>
        <v>Q3</v>
      </c>
      <c r="G1128" s="4">
        <f t="shared" si="107"/>
        <v>6</v>
      </c>
    </row>
    <row r="1129" spans="1:7">
      <c r="A1129" s="26">
        <v>45170</v>
      </c>
      <c r="B1129" s="4">
        <f t="shared" si="102"/>
        <v>2023</v>
      </c>
      <c r="C1129" s="7" t="str">
        <f t="shared" si="103"/>
        <v>September</v>
      </c>
      <c r="D1129" s="4">
        <f t="shared" si="104"/>
        <v>9</v>
      </c>
      <c r="E1129" s="7" t="str">
        <f t="shared" si="105"/>
        <v>FY 2023-24</v>
      </c>
      <c r="F1129" s="7" t="str">
        <f t="shared" si="106"/>
        <v>Q3</v>
      </c>
      <c r="G1129" s="4">
        <f t="shared" si="107"/>
        <v>6</v>
      </c>
    </row>
    <row r="1130" spans="1:7">
      <c r="A1130" s="25">
        <v>45170</v>
      </c>
      <c r="B1130" s="4">
        <f t="shared" si="102"/>
        <v>2023</v>
      </c>
      <c r="C1130" s="7" t="str">
        <f t="shared" si="103"/>
        <v>September</v>
      </c>
      <c r="D1130" s="4">
        <f t="shared" si="104"/>
        <v>9</v>
      </c>
      <c r="E1130" s="7" t="str">
        <f t="shared" si="105"/>
        <v>FY 2023-24</v>
      </c>
      <c r="F1130" s="7" t="str">
        <f t="shared" si="106"/>
        <v>Q3</v>
      </c>
      <c r="G1130" s="4">
        <f t="shared" si="107"/>
        <v>6</v>
      </c>
    </row>
    <row r="1131" spans="1:7">
      <c r="A1131" s="26">
        <v>45170</v>
      </c>
      <c r="B1131" s="4">
        <f t="shared" si="102"/>
        <v>2023</v>
      </c>
      <c r="C1131" s="7" t="str">
        <f t="shared" si="103"/>
        <v>September</v>
      </c>
      <c r="D1131" s="4">
        <f t="shared" si="104"/>
        <v>9</v>
      </c>
      <c r="E1131" s="7" t="str">
        <f t="shared" si="105"/>
        <v>FY 2023-24</v>
      </c>
      <c r="F1131" s="7" t="str">
        <f t="shared" si="106"/>
        <v>Q3</v>
      </c>
      <c r="G1131" s="4">
        <f t="shared" si="107"/>
        <v>6</v>
      </c>
    </row>
    <row r="1132" spans="1:7">
      <c r="A1132" s="25">
        <v>45170</v>
      </c>
      <c r="B1132" s="4">
        <f t="shared" si="102"/>
        <v>2023</v>
      </c>
      <c r="C1132" s="7" t="str">
        <f t="shared" si="103"/>
        <v>September</v>
      </c>
      <c r="D1132" s="4">
        <f t="shared" si="104"/>
        <v>9</v>
      </c>
      <c r="E1132" s="7" t="str">
        <f t="shared" si="105"/>
        <v>FY 2023-24</v>
      </c>
      <c r="F1132" s="7" t="str">
        <f t="shared" si="106"/>
        <v>Q3</v>
      </c>
      <c r="G1132" s="4">
        <f t="shared" si="107"/>
        <v>6</v>
      </c>
    </row>
    <row r="1133" spans="1:7">
      <c r="A1133" s="26">
        <v>45170</v>
      </c>
      <c r="B1133" s="4">
        <f t="shared" si="102"/>
        <v>2023</v>
      </c>
      <c r="C1133" s="7" t="str">
        <f t="shared" si="103"/>
        <v>September</v>
      </c>
      <c r="D1133" s="4">
        <f t="shared" si="104"/>
        <v>9</v>
      </c>
      <c r="E1133" s="7" t="str">
        <f t="shared" si="105"/>
        <v>FY 2023-24</v>
      </c>
      <c r="F1133" s="7" t="str">
        <f t="shared" si="106"/>
        <v>Q3</v>
      </c>
      <c r="G1133" s="4">
        <f t="shared" si="107"/>
        <v>6</v>
      </c>
    </row>
    <row r="1134" spans="1:7">
      <c r="A1134" s="25">
        <v>45170</v>
      </c>
      <c r="B1134" s="4">
        <f t="shared" si="102"/>
        <v>2023</v>
      </c>
      <c r="C1134" s="7" t="str">
        <f t="shared" si="103"/>
        <v>September</v>
      </c>
      <c r="D1134" s="4">
        <f t="shared" si="104"/>
        <v>9</v>
      </c>
      <c r="E1134" s="7" t="str">
        <f t="shared" si="105"/>
        <v>FY 2023-24</v>
      </c>
      <c r="F1134" s="7" t="str">
        <f t="shared" si="106"/>
        <v>Q3</v>
      </c>
      <c r="G1134" s="4">
        <f t="shared" si="107"/>
        <v>6</v>
      </c>
    </row>
    <row r="1135" spans="1:7">
      <c r="A1135" s="26">
        <v>45170</v>
      </c>
      <c r="B1135" s="4">
        <f t="shared" si="102"/>
        <v>2023</v>
      </c>
      <c r="C1135" s="7" t="str">
        <f t="shared" si="103"/>
        <v>September</v>
      </c>
      <c r="D1135" s="4">
        <f t="shared" si="104"/>
        <v>9</v>
      </c>
      <c r="E1135" s="7" t="str">
        <f t="shared" si="105"/>
        <v>FY 2023-24</v>
      </c>
      <c r="F1135" s="7" t="str">
        <f t="shared" si="106"/>
        <v>Q3</v>
      </c>
      <c r="G1135" s="4">
        <f t="shared" si="107"/>
        <v>6</v>
      </c>
    </row>
    <row r="1136" spans="1:7">
      <c r="A1136" s="25">
        <v>45170</v>
      </c>
      <c r="B1136" s="4">
        <f t="shared" si="102"/>
        <v>2023</v>
      </c>
      <c r="C1136" s="7" t="str">
        <f t="shared" si="103"/>
        <v>September</v>
      </c>
      <c r="D1136" s="4">
        <f t="shared" si="104"/>
        <v>9</v>
      </c>
      <c r="E1136" s="7" t="str">
        <f t="shared" si="105"/>
        <v>FY 2023-24</v>
      </c>
      <c r="F1136" s="7" t="str">
        <f t="shared" si="106"/>
        <v>Q3</v>
      </c>
      <c r="G1136" s="4">
        <f t="shared" si="107"/>
        <v>6</v>
      </c>
    </row>
    <row r="1137" spans="1:7">
      <c r="A1137" s="26">
        <v>45170</v>
      </c>
      <c r="B1137" s="4">
        <f t="shared" si="102"/>
        <v>2023</v>
      </c>
      <c r="C1137" s="7" t="str">
        <f t="shared" si="103"/>
        <v>September</v>
      </c>
      <c r="D1137" s="4">
        <f t="shared" si="104"/>
        <v>9</v>
      </c>
      <c r="E1137" s="7" t="str">
        <f t="shared" si="105"/>
        <v>FY 2023-24</v>
      </c>
      <c r="F1137" s="7" t="str">
        <f t="shared" si="106"/>
        <v>Q3</v>
      </c>
      <c r="G1137" s="4">
        <f t="shared" si="107"/>
        <v>6</v>
      </c>
    </row>
    <row r="1138" spans="1:7">
      <c r="A1138" s="25">
        <v>45170</v>
      </c>
      <c r="B1138" s="4">
        <f t="shared" si="102"/>
        <v>2023</v>
      </c>
      <c r="C1138" s="7" t="str">
        <f t="shared" si="103"/>
        <v>September</v>
      </c>
      <c r="D1138" s="4">
        <f t="shared" si="104"/>
        <v>9</v>
      </c>
      <c r="E1138" s="7" t="str">
        <f t="shared" si="105"/>
        <v>FY 2023-24</v>
      </c>
      <c r="F1138" s="7" t="str">
        <f t="shared" si="106"/>
        <v>Q3</v>
      </c>
      <c r="G1138" s="4">
        <f t="shared" si="107"/>
        <v>6</v>
      </c>
    </row>
    <row r="1139" spans="1:7">
      <c r="A1139" s="26">
        <v>45200</v>
      </c>
      <c r="B1139" s="4">
        <f t="shared" si="102"/>
        <v>2023</v>
      </c>
      <c r="C1139" s="7" t="str">
        <f t="shared" si="103"/>
        <v>October</v>
      </c>
      <c r="D1139" s="4">
        <f t="shared" si="104"/>
        <v>10</v>
      </c>
      <c r="E1139" s="7" t="str">
        <f t="shared" si="105"/>
        <v>FY 2023-24</v>
      </c>
      <c r="F1139" s="7" t="str">
        <f t="shared" si="106"/>
        <v>Q4</v>
      </c>
      <c r="G1139" s="4">
        <f t="shared" si="107"/>
        <v>7</v>
      </c>
    </row>
    <row r="1140" spans="1:7">
      <c r="A1140" s="25">
        <v>45200</v>
      </c>
      <c r="B1140" s="4">
        <f t="shared" si="102"/>
        <v>2023</v>
      </c>
      <c r="C1140" s="7" t="str">
        <f t="shared" si="103"/>
        <v>October</v>
      </c>
      <c r="D1140" s="4">
        <f t="shared" si="104"/>
        <v>10</v>
      </c>
      <c r="E1140" s="7" t="str">
        <f t="shared" si="105"/>
        <v>FY 2023-24</v>
      </c>
      <c r="F1140" s="7" t="str">
        <f t="shared" si="106"/>
        <v>Q4</v>
      </c>
      <c r="G1140" s="4">
        <f t="shared" si="107"/>
        <v>7</v>
      </c>
    </row>
    <row r="1141" spans="1:7">
      <c r="A1141" s="26">
        <v>45200</v>
      </c>
      <c r="B1141" s="4">
        <f t="shared" si="102"/>
        <v>2023</v>
      </c>
      <c r="C1141" s="7" t="str">
        <f t="shared" si="103"/>
        <v>October</v>
      </c>
      <c r="D1141" s="4">
        <f t="shared" si="104"/>
        <v>10</v>
      </c>
      <c r="E1141" s="7" t="str">
        <f t="shared" si="105"/>
        <v>FY 2023-24</v>
      </c>
      <c r="F1141" s="7" t="str">
        <f t="shared" si="106"/>
        <v>Q4</v>
      </c>
      <c r="G1141" s="4">
        <f t="shared" si="107"/>
        <v>7</v>
      </c>
    </row>
    <row r="1142" spans="1:7">
      <c r="A1142" s="25">
        <v>45200</v>
      </c>
      <c r="B1142" s="4">
        <f t="shared" si="102"/>
        <v>2023</v>
      </c>
      <c r="C1142" s="7" t="str">
        <f t="shared" si="103"/>
        <v>October</v>
      </c>
      <c r="D1142" s="4">
        <f t="shared" si="104"/>
        <v>10</v>
      </c>
      <c r="E1142" s="7" t="str">
        <f t="shared" si="105"/>
        <v>FY 2023-24</v>
      </c>
      <c r="F1142" s="7" t="str">
        <f t="shared" si="106"/>
        <v>Q4</v>
      </c>
      <c r="G1142" s="4">
        <f t="shared" si="107"/>
        <v>7</v>
      </c>
    </row>
    <row r="1143" spans="1:7">
      <c r="A1143" s="26">
        <v>45200</v>
      </c>
      <c r="B1143" s="4">
        <f t="shared" si="102"/>
        <v>2023</v>
      </c>
      <c r="C1143" s="7" t="str">
        <f t="shared" si="103"/>
        <v>October</v>
      </c>
      <c r="D1143" s="4">
        <f t="shared" si="104"/>
        <v>10</v>
      </c>
      <c r="E1143" s="7" t="str">
        <f t="shared" si="105"/>
        <v>FY 2023-24</v>
      </c>
      <c r="F1143" s="7" t="str">
        <f t="shared" si="106"/>
        <v>Q4</v>
      </c>
      <c r="G1143" s="4">
        <f t="shared" si="107"/>
        <v>7</v>
      </c>
    </row>
    <row r="1144" spans="1:7">
      <c r="A1144" s="25">
        <v>45200</v>
      </c>
      <c r="B1144" s="4">
        <f t="shared" si="102"/>
        <v>2023</v>
      </c>
      <c r="C1144" s="7" t="str">
        <f t="shared" si="103"/>
        <v>October</v>
      </c>
      <c r="D1144" s="4">
        <f t="shared" si="104"/>
        <v>10</v>
      </c>
      <c r="E1144" s="7" t="str">
        <f t="shared" si="105"/>
        <v>FY 2023-24</v>
      </c>
      <c r="F1144" s="7" t="str">
        <f t="shared" si="106"/>
        <v>Q4</v>
      </c>
      <c r="G1144" s="4">
        <f t="shared" si="107"/>
        <v>7</v>
      </c>
    </row>
    <row r="1145" spans="1:7">
      <c r="A1145" s="26">
        <v>45200</v>
      </c>
      <c r="B1145" s="4">
        <f t="shared" si="102"/>
        <v>2023</v>
      </c>
      <c r="C1145" s="7" t="str">
        <f t="shared" si="103"/>
        <v>October</v>
      </c>
      <c r="D1145" s="4">
        <f t="shared" si="104"/>
        <v>10</v>
      </c>
      <c r="E1145" s="7" t="str">
        <f t="shared" si="105"/>
        <v>FY 2023-24</v>
      </c>
      <c r="F1145" s="7" t="str">
        <f t="shared" si="106"/>
        <v>Q4</v>
      </c>
      <c r="G1145" s="4">
        <f t="shared" si="107"/>
        <v>7</v>
      </c>
    </row>
    <row r="1146" spans="1:7">
      <c r="A1146" s="25">
        <v>45200</v>
      </c>
      <c r="B1146" s="4">
        <f t="shared" si="102"/>
        <v>2023</v>
      </c>
      <c r="C1146" s="7" t="str">
        <f t="shared" si="103"/>
        <v>October</v>
      </c>
      <c r="D1146" s="4">
        <f t="shared" si="104"/>
        <v>10</v>
      </c>
      <c r="E1146" s="7" t="str">
        <f t="shared" si="105"/>
        <v>FY 2023-24</v>
      </c>
      <c r="F1146" s="7" t="str">
        <f t="shared" si="106"/>
        <v>Q4</v>
      </c>
      <c r="G1146" s="4">
        <f t="shared" si="107"/>
        <v>7</v>
      </c>
    </row>
    <row r="1147" spans="1:7">
      <c r="A1147" s="26">
        <v>45200</v>
      </c>
      <c r="B1147" s="4">
        <f t="shared" si="102"/>
        <v>2023</v>
      </c>
      <c r="C1147" s="7" t="str">
        <f t="shared" si="103"/>
        <v>October</v>
      </c>
      <c r="D1147" s="4">
        <f t="shared" si="104"/>
        <v>10</v>
      </c>
      <c r="E1147" s="7" t="str">
        <f t="shared" si="105"/>
        <v>FY 2023-24</v>
      </c>
      <c r="F1147" s="7" t="str">
        <f t="shared" si="106"/>
        <v>Q4</v>
      </c>
      <c r="G1147" s="4">
        <f t="shared" si="107"/>
        <v>7</v>
      </c>
    </row>
    <row r="1148" spans="1:7">
      <c r="A1148" s="25">
        <v>45200</v>
      </c>
      <c r="B1148" s="4">
        <f t="shared" si="102"/>
        <v>2023</v>
      </c>
      <c r="C1148" s="7" t="str">
        <f t="shared" si="103"/>
        <v>October</v>
      </c>
      <c r="D1148" s="4">
        <f t="shared" si="104"/>
        <v>10</v>
      </c>
      <c r="E1148" s="7" t="str">
        <f t="shared" si="105"/>
        <v>FY 2023-24</v>
      </c>
      <c r="F1148" s="7" t="str">
        <f t="shared" si="106"/>
        <v>Q4</v>
      </c>
      <c r="G1148" s="4">
        <f t="shared" si="107"/>
        <v>7</v>
      </c>
    </row>
    <row r="1149" spans="1:7">
      <c r="A1149" s="26">
        <v>45200</v>
      </c>
      <c r="B1149" s="4">
        <f t="shared" si="102"/>
        <v>2023</v>
      </c>
      <c r="C1149" s="7" t="str">
        <f t="shared" si="103"/>
        <v>October</v>
      </c>
      <c r="D1149" s="4">
        <f t="shared" si="104"/>
        <v>10</v>
      </c>
      <c r="E1149" s="7" t="str">
        <f t="shared" si="105"/>
        <v>FY 2023-24</v>
      </c>
      <c r="F1149" s="7" t="str">
        <f t="shared" si="106"/>
        <v>Q4</v>
      </c>
      <c r="G1149" s="4">
        <f t="shared" si="107"/>
        <v>7</v>
      </c>
    </row>
    <row r="1150" spans="1:7">
      <c r="A1150" s="25">
        <v>45200</v>
      </c>
      <c r="B1150" s="4">
        <f t="shared" si="102"/>
        <v>2023</v>
      </c>
      <c r="C1150" s="7" t="str">
        <f t="shared" si="103"/>
        <v>October</v>
      </c>
      <c r="D1150" s="4">
        <f t="shared" si="104"/>
        <v>10</v>
      </c>
      <c r="E1150" s="7" t="str">
        <f t="shared" si="105"/>
        <v>FY 2023-24</v>
      </c>
      <c r="F1150" s="7" t="str">
        <f t="shared" si="106"/>
        <v>Q4</v>
      </c>
      <c r="G1150" s="4">
        <f t="shared" si="107"/>
        <v>7</v>
      </c>
    </row>
    <row r="1151" spans="1:7">
      <c r="A1151" s="26">
        <v>45200</v>
      </c>
      <c r="B1151" s="4">
        <f t="shared" si="102"/>
        <v>2023</v>
      </c>
      <c r="C1151" s="7" t="str">
        <f t="shared" si="103"/>
        <v>October</v>
      </c>
      <c r="D1151" s="4">
        <f t="shared" si="104"/>
        <v>10</v>
      </c>
      <c r="E1151" s="7" t="str">
        <f t="shared" si="105"/>
        <v>FY 2023-24</v>
      </c>
      <c r="F1151" s="7" t="str">
        <f t="shared" si="106"/>
        <v>Q4</v>
      </c>
      <c r="G1151" s="4">
        <f t="shared" si="107"/>
        <v>7</v>
      </c>
    </row>
    <row r="1152" spans="1:7">
      <c r="A1152" s="25">
        <v>45200</v>
      </c>
      <c r="B1152" s="4">
        <f t="shared" si="102"/>
        <v>2023</v>
      </c>
      <c r="C1152" s="7" t="str">
        <f t="shared" si="103"/>
        <v>October</v>
      </c>
      <c r="D1152" s="4">
        <f t="shared" si="104"/>
        <v>10</v>
      </c>
      <c r="E1152" s="7" t="str">
        <f t="shared" si="105"/>
        <v>FY 2023-24</v>
      </c>
      <c r="F1152" s="7" t="str">
        <f t="shared" si="106"/>
        <v>Q4</v>
      </c>
      <c r="G1152" s="4">
        <f t="shared" si="107"/>
        <v>7</v>
      </c>
    </row>
    <row r="1153" spans="1:7">
      <c r="A1153" s="26">
        <v>45200</v>
      </c>
      <c r="B1153" s="4">
        <f t="shared" si="102"/>
        <v>2023</v>
      </c>
      <c r="C1153" s="7" t="str">
        <f t="shared" si="103"/>
        <v>October</v>
      </c>
      <c r="D1153" s="4">
        <f t="shared" si="104"/>
        <v>10</v>
      </c>
      <c r="E1153" s="7" t="str">
        <f t="shared" si="105"/>
        <v>FY 2023-24</v>
      </c>
      <c r="F1153" s="7" t="str">
        <f t="shared" si="106"/>
        <v>Q4</v>
      </c>
      <c r="G1153" s="4">
        <f t="shared" si="107"/>
        <v>7</v>
      </c>
    </row>
    <row r="1154" spans="1:7">
      <c r="A1154" s="25">
        <v>45200</v>
      </c>
      <c r="B1154" s="4">
        <f t="shared" si="102"/>
        <v>2023</v>
      </c>
      <c r="C1154" s="7" t="str">
        <f t="shared" si="103"/>
        <v>October</v>
      </c>
      <c r="D1154" s="4">
        <f t="shared" si="104"/>
        <v>10</v>
      </c>
      <c r="E1154" s="7" t="str">
        <f t="shared" si="105"/>
        <v>FY 2023-24</v>
      </c>
      <c r="F1154" s="7" t="str">
        <f t="shared" si="106"/>
        <v>Q4</v>
      </c>
      <c r="G1154" s="4">
        <f t="shared" si="107"/>
        <v>7</v>
      </c>
    </row>
    <row r="1155" spans="1:7">
      <c r="A1155" s="26">
        <v>45200</v>
      </c>
      <c r="B1155" s="4">
        <f t="shared" ref="B1155:B1218" si="108">YEAR(A1155)</f>
        <v>2023</v>
      </c>
      <c r="C1155" s="7" t="str">
        <f t="shared" ref="C1155:C1218" si="109">TEXT(A1155,"mmmm")</f>
        <v>October</v>
      </c>
      <c r="D1155" s="4">
        <f t="shared" ref="D1155:D1218" si="110">MONTH(A1155)</f>
        <v>10</v>
      </c>
      <c r="E1155" s="7" t="str">
        <f t="shared" ref="E1155:E1218" si="111">IF(MONTH(A1155)&gt;3, "FY " &amp; YEAR(A1155) &amp; "-" &amp; RIGHT(YEAR(A1155)+1, 2), "FY " &amp; YEAR(A1155)-1 &amp; "-" &amp; RIGHT(YEAR(A1155), 2))</f>
        <v>FY 2023-24</v>
      </c>
      <c r="F1155" s="7" t="str">
        <f t="shared" ref="F1155:F1218" si="112">"Q" &amp; ROUNDUP(MONTH(A1155)/3,0)</f>
        <v>Q4</v>
      </c>
      <c r="G1155" s="4">
        <f t="shared" ref="G1155:G1218" si="113">IF(MONTH(A1155)&gt;=4, MONTH(A1155)-3, MONTH(A1155)+9)</f>
        <v>7</v>
      </c>
    </row>
    <row r="1156" spans="1:7">
      <c r="A1156" s="25">
        <v>45200</v>
      </c>
      <c r="B1156" s="4">
        <f t="shared" si="108"/>
        <v>2023</v>
      </c>
      <c r="C1156" s="7" t="str">
        <f t="shared" si="109"/>
        <v>October</v>
      </c>
      <c r="D1156" s="4">
        <f t="shared" si="110"/>
        <v>10</v>
      </c>
      <c r="E1156" s="7" t="str">
        <f t="shared" si="111"/>
        <v>FY 2023-24</v>
      </c>
      <c r="F1156" s="7" t="str">
        <f t="shared" si="112"/>
        <v>Q4</v>
      </c>
      <c r="G1156" s="4">
        <f t="shared" si="113"/>
        <v>7</v>
      </c>
    </row>
    <row r="1157" spans="1:7">
      <c r="A1157" s="26">
        <v>45200</v>
      </c>
      <c r="B1157" s="4">
        <f t="shared" si="108"/>
        <v>2023</v>
      </c>
      <c r="C1157" s="7" t="str">
        <f t="shared" si="109"/>
        <v>October</v>
      </c>
      <c r="D1157" s="4">
        <f t="shared" si="110"/>
        <v>10</v>
      </c>
      <c r="E1157" s="7" t="str">
        <f t="shared" si="111"/>
        <v>FY 2023-24</v>
      </c>
      <c r="F1157" s="7" t="str">
        <f t="shared" si="112"/>
        <v>Q4</v>
      </c>
      <c r="G1157" s="4">
        <f t="shared" si="113"/>
        <v>7</v>
      </c>
    </row>
    <row r="1158" spans="1:7">
      <c r="A1158" s="25">
        <v>45200</v>
      </c>
      <c r="B1158" s="4">
        <f t="shared" si="108"/>
        <v>2023</v>
      </c>
      <c r="C1158" s="7" t="str">
        <f t="shared" si="109"/>
        <v>October</v>
      </c>
      <c r="D1158" s="4">
        <f t="shared" si="110"/>
        <v>10</v>
      </c>
      <c r="E1158" s="7" t="str">
        <f t="shared" si="111"/>
        <v>FY 2023-24</v>
      </c>
      <c r="F1158" s="7" t="str">
        <f t="shared" si="112"/>
        <v>Q4</v>
      </c>
      <c r="G1158" s="4">
        <f t="shared" si="113"/>
        <v>7</v>
      </c>
    </row>
    <row r="1159" spans="1:7">
      <c r="A1159" s="26">
        <v>45200</v>
      </c>
      <c r="B1159" s="4">
        <f t="shared" si="108"/>
        <v>2023</v>
      </c>
      <c r="C1159" s="7" t="str">
        <f t="shared" si="109"/>
        <v>October</v>
      </c>
      <c r="D1159" s="4">
        <f t="shared" si="110"/>
        <v>10</v>
      </c>
      <c r="E1159" s="7" t="str">
        <f t="shared" si="111"/>
        <v>FY 2023-24</v>
      </c>
      <c r="F1159" s="7" t="str">
        <f t="shared" si="112"/>
        <v>Q4</v>
      </c>
      <c r="G1159" s="4">
        <f t="shared" si="113"/>
        <v>7</v>
      </c>
    </row>
    <row r="1160" spans="1:7">
      <c r="A1160" s="25">
        <v>45200</v>
      </c>
      <c r="B1160" s="4">
        <f t="shared" si="108"/>
        <v>2023</v>
      </c>
      <c r="C1160" s="7" t="str">
        <f t="shared" si="109"/>
        <v>October</v>
      </c>
      <c r="D1160" s="4">
        <f t="shared" si="110"/>
        <v>10</v>
      </c>
      <c r="E1160" s="7" t="str">
        <f t="shared" si="111"/>
        <v>FY 2023-24</v>
      </c>
      <c r="F1160" s="7" t="str">
        <f t="shared" si="112"/>
        <v>Q4</v>
      </c>
      <c r="G1160" s="4">
        <f t="shared" si="113"/>
        <v>7</v>
      </c>
    </row>
    <row r="1161" spans="1:7">
      <c r="A1161" s="26">
        <v>45200</v>
      </c>
      <c r="B1161" s="4">
        <f t="shared" si="108"/>
        <v>2023</v>
      </c>
      <c r="C1161" s="7" t="str">
        <f t="shared" si="109"/>
        <v>October</v>
      </c>
      <c r="D1161" s="4">
        <f t="shared" si="110"/>
        <v>10</v>
      </c>
      <c r="E1161" s="7" t="str">
        <f t="shared" si="111"/>
        <v>FY 2023-24</v>
      </c>
      <c r="F1161" s="7" t="str">
        <f t="shared" si="112"/>
        <v>Q4</v>
      </c>
      <c r="G1161" s="4">
        <f t="shared" si="113"/>
        <v>7</v>
      </c>
    </row>
    <row r="1162" spans="1:7">
      <c r="A1162" s="25">
        <v>45200</v>
      </c>
      <c r="B1162" s="4">
        <f t="shared" si="108"/>
        <v>2023</v>
      </c>
      <c r="C1162" s="7" t="str">
        <f t="shared" si="109"/>
        <v>October</v>
      </c>
      <c r="D1162" s="4">
        <f t="shared" si="110"/>
        <v>10</v>
      </c>
      <c r="E1162" s="7" t="str">
        <f t="shared" si="111"/>
        <v>FY 2023-24</v>
      </c>
      <c r="F1162" s="7" t="str">
        <f t="shared" si="112"/>
        <v>Q4</v>
      </c>
      <c r="G1162" s="4">
        <f t="shared" si="113"/>
        <v>7</v>
      </c>
    </row>
    <row r="1163" spans="1:7">
      <c r="A1163" s="26">
        <v>45200</v>
      </c>
      <c r="B1163" s="4">
        <f t="shared" si="108"/>
        <v>2023</v>
      </c>
      <c r="C1163" s="7" t="str">
        <f t="shared" si="109"/>
        <v>October</v>
      </c>
      <c r="D1163" s="4">
        <f t="shared" si="110"/>
        <v>10</v>
      </c>
      <c r="E1163" s="7" t="str">
        <f t="shared" si="111"/>
        <v>FY 2023-24</v>
      </c>
      <c r="F1163" s="7" t="str">
        <f t="shared" si="112"/>
        <v>Q4</v>
      </c>
      <c r="G1163" s="4">
        <f t="shared" si="113"/>
        <v>7</v>
      </c>
    </row>
    <row r="1164" spans="1:7">
      <c r="A1164" s="25">
        <v>45200</v>
      </c>
      <c r="B1164" s="4">
        <f t="shared" si="108"/>
        <v>2023</v>
      </c>
      <c r="C1164" s="7" t="str">
        <f t="shared" si="109"/>
        <v>October</v>
      </c>
      <c r="D1164" s="4">
        <f t="shared" si="110"/>
        <v>10</v>
      </c>
      <c r="E1164" s="7" t="str">
        <f t="shared" si="111"/>
        <v>FY 2023-24</v>
      </c>
      <c r="F1164" s="7" t="str">
        <f t="shared" si="112"/>
        <v>Q4</v>
      </c>
      <c r="G1164" s="4">
        <f t="shared" si="113"/>
        <v>7</v>
      </c>
    </row>
    <row r="1165" spans="1:7">
      <c r="A1165" s="26">
        <v>45200</v>
      </c>
      <c r="B1165" s="4">
        <f t="shared" si="108"/>
        <v>2023</v>
      </c>
      <c r="C1165" s="7" t="str">
        <f t="shared" si="109"/>
        <v>October</v>
      </c>
      <c r="D1165" s="4">
        <f t="shared" si="110"/>
        <v>10</v>
      </c>
      <c r="E1165" s="7" t="str">
        <f t="shared" si="111"/>
        <v>FY 2023-24</v>
      </c>
      <c r="F1165" s="7" t="str">
        <f t="shared" si="112"/>
        <v>Q4</v>
      </c>
      <c r="G1165" s="4">
        <f t="shared" si="113"/>
        <v>7</v>
      </c>
    </row>
    <row r="1166" spans="1:7">
      <c r="A1166" s="25">
        <v>45200</v>
      </c>
      <c r="B1166" s="4">
        <f t="shared" si="108"/>
        <v>2023</v>
      </c>
      <c r="C1166" s="7" t="str">
        <f t="shared" si="109"/>
        <v>October</v>
      </c>
      <c r="D1166" s="4">
        <f t="shared" si="110"/>
        <v>10</v>
      </c>
      <c r="E1166" s="7" t="str">
        <f t="shared" si="111"/>
        <v>FY 2023-24</v>
      </c>
      <c r="F1166" s="7" t="str">
        <f t="shared" si="112"/>
        <v>Q4</v>
      </c>
      <c r="G1166" s="4">
        <f t="shared" si="113"/>
        <v>7</v>
      </c>
    </row>
    <row r="1167" spans="1:7">
      <c r="A1167" s="26">
        <v>45200</v>
      </c>
      <c r="B1167" s="4">
        <f t="shared" si="108"/>
        <v>2023</v>
      </c>
      <c r="C1167" s="7" t="str">
        <f t="shared" si="109"/>
        <v>October</v>
      </c>
      <c r="D1167" s="4">
        <f t="shared" si="110"/>
        <v>10</v>
      </c>
      <c r="E1167" s="7" t="str">
        <f t="shared" si="111"/>
        <v>FY 2023-24</v>
      </c>
      <c r="F1167" s="7" t="str">
        <f t="shared" si="112"/>
        <v>Q4</v>
      </c>
      <c r="G1167" s="4">
        <f t="shared" si="113"/>
        <v>7</v>
      </c>
    </row>
    <row r="1168" spans="1:7">
      <c r="A1168" s="25">
        <v>45200</v>
      </c>
      <c r="B1168" s="4">
        <f t="shared" si="108"/>
        <v>2023</v>
      </c>
      <c r="C1168" s="7" t="str">
        <f t="shared" si="109"/>
        <v>October</v>
      </c>
      <c r="D1168" s="4">
        <f t="shared" si="110"/>
        <v>10</v>
      </c>
      <c r="E1168" s="7" t="str">
        <f t="shared" si="111"/>
        <v>FY 2023-24</v>
      </c>
      <c r="F1168" s="7" t="str">
        <f t="shared" si="112"/>
        <v>Q4</v>
      </c>
      <c r="G1168" s="4">
        <f t="shared" si="113"/>
        <v>7</v>
      </c>
    </row>
    <row r="1169" spans="1:7">
      <c r="A1169" s="26">
        <v>45200</v>
      </c>
      <c r="B1169" s="4">
        <f t="shared" si="108"/>
        <v>2023</v>
      </c>
      <c r="C1169" s="7" t="str">
        <f t="shared" si="109"/>
        <v>October</v>
      </c>
      <c r="D1169" s="4">
        <f t="shared" si="110"/>
        <v>10</v>
      </c>
      <c r="E1169" s="7" t="str">
        <f t="shared" si="111"/>
        <v>FY 2023-24</v>
      </c>
      <c r="F1169" s="7" t="str">
        <f t="shared" si="112"/>
        <v>Q4</v>
      </c>
      <c r="G1169" s="4">
        <f t="shared" si="113"/>
        <v>7</v>
      </c>
    </row>
    <row r="1170" spans="1:7">
      <c r="A1170" s="25">
        <v>45200</v>
      </c>
      <c r="B1170" s="4">
        <f t="shared" si="108"/>
        <v>2023</v>
      </c>
      <c r="C1170" s="7" t="str">
        <f t="shared" si="109"/>
        <v>October</v>
      </c>
      <c r="D1170" s="4">
        <f t="shared" si="110"/>
        <v>10</v>
      </c>
      <c r="E1170" s="7" t="str">
        <f t="shared" si="111"/>
        <v>FY 2023-24</v>
      </c>
      <c r="F1170" s="7" t="str">
        <f t="shared" si="112"/>
        <v>Q4</v>
      </c>
      <c r="G1170" s="4">
        <f t="shared" si="113"/>
        <v>7</v>
      </c>
    </row>
    <row r="1171" spans="1:7">
      <c r="A1171" s="26">
        <v>45200</v>
      </c>
      <c r="B1171" s="4">
        <f t="shared" si="108"/>
        <v>2023</v>
      </c>
      <c r="C1171" s="7" t="str">
        <f t="shared" si="109"/>
        <v>October</v>
      </c>
      <c r="D1171" s="4">
        <f t="shared" si="110"/>
        <v>10</v>
      </c>
      <c r="E1171" s="7" t="str">
        <f t="shared" si="111"/>
        <v>FY 2023-24</v>
      </c>
      <c r="F1171" s="7" t="str">
        <f t="shared" si="112"/>
        <v>Q4</v>
      </c>
      <c r="G1171" s="4">
        <f t="shared" si="113"/>
        <v>7</v>
      </c>
    </row>
    <row r="1172" spans="1:7">
      <c r="A1172" s="25">
        <v>45200</v>
      </c>
      <c r="B1172" s="4">
        <f t="shared" si="108"/>
        <v>2023</v>
      </c>
      <c r="C1172" s="7" t="str">
        <f t="shared" si="109"/>
        <v>October</v>
      </c>
      <c r="D1172" s="4">
        <f t="shared" si="110"/>
        <v>10</v>
      </c>
      <c r="E1172" s="7" t="str">
        <f t="shared" si="111"/>
        <v>FY 2023-24</v>
      </c>
      <c r="F1172" s="7" t="str">
        <f t="shared" si="112"/>
        <v>Q4</v>
      </c>
      <c r="G1172" s="4">
        <f t="shared" si="113"/>
        <v>7</v>
      </c>
    </row>
    <row r="1173" spans="1:7">
      <c r="A1173" s="26">
        <v>45200</v>
      </c>
      <c r="B1173" s="4">
        <f t="shared" si="108"/>
        <v>2023</v>
      </c>
      <c r="C1173" s="7" t="str">
        <f t="shared" si="109"/>
        <v>October</v>
      </c>
      <c r="D1173" s="4">
        <f t="shared" si="110"/>
        <v>10</v>
      </c>
      <c r="E1173" s="7" t="str">
        <f t="shared" si="111"/>
        <v>FY 2023-24</v>
      </c>
      <c r="F1173" s="7" t="str">
        <f t="shared" si="112"/>
        <v>Q4</v>
      </c>
      <c r="G1173" s="4">
        <f t="shared" si="113"/>
        <v>7</v>
      </c>
    </row>
    <row r="1174" spans="1:7">
      <c r="A1174" s="25">
        <v>45200</v>
      </c>
      <c r="B1174" s="4">
        <f t="shared" si="108"/>
        <v>2023</v>
      </c>
      <c r="C1174" s="7" t="str">
        <f t="shared" si="109"/>
        <v>October</v>
      </c>
      <c r="D1174" s="4">
        <f t="shared" si="110"/>
        <v>10</v>
      </c>
      <c r="E1174" s="7" t="str">
        <f t="shared" si="111"/>
        <v>FY 2023-24</v>
      </c>
      <c r="F1174" s="7" t="str">
        <f t="shared" si="112"/>
        <v>Q4</v>
      </c>
      <c r="G1174" s="4">
        <f t="shared" si="113"/>
        <v>7</v>
      </c>
    </row>
    <row r="1175" spans="1:7">
      <c r="A1175" s="26">
        <v>45200</v>
      </c>
      <c r="B1175" s="4">
        <f t="shared" si="108"/>
        <v>2023</v>
      </c>
      <c r="C1175" s="7" t="str">
        <f t="shared" si="109"/>
        <v>October</v>
      </c>
      <c r="D1175" s="4">
        <f t="shared" si="110"/>
        <v>10</v>
      </c>
      <c r="E1175" s="7" t="str">
        <f t="shared" si="111"/>
        <v>FY 2023-24</v>
      </c>
      <c r="F1175" s="7" t="str">
        <f t="shared" si="112"/>
        <v>Q4</v>
      </c>
      <c r="G1175" s="4">
        <f t="shared" si="113"/>
        <v>7</v>
      </c>
    </row>
    <row r="1176" spans="1:7">
      <c r="A1176" s="25">
        <v>45200</v>
      </c>
      <c r="B1176" s="4">
        <f t="shared" si="108"/>
        <v>2023</v>
      </c>
      <c r="C1176" s="7" t="str">
        <f t="shared" si="109"/>
        <v>October</v>
      </c>
      <c r="D1176" s="4">
        <f t="shared" si="110"/>
        <v>10</v>
      </c>
      <c r="E1176" s="7" t="str">
        <f t="shared" si="111"/>
        <v>FY 2023-24</v>
      </c>
      <c r="F1176" s="7" t="str">
        <f t="shared" si="112"/>
        <v>Q4</v>
      </c>
      <c r="G1176" s="4">
        <f t="shared" si="113"/>
        <v>7</v>
      </c>
    </row>
    <row r="1177" spans="1:7">
      <c r="A1177" s="26">
        <v>45200</v>
      </c>
      <c r="B1177" s="4">
        <f t="shared" si="108"/>
        <v>2023</v>
      </c>
      <c r="C1177" s="7" t="str">
        <f t="shared" si="109"/>
        <v>October</v>
      </c>
      <c r="D1177" s="4">
        <f t="shared" si="110"/>
        <v>10</v>
      </c>
      <c r="E1177" s="7" t="str">
        <f t="shared" si="111"/>
        <v>FY 2023-24</v>
      </c>
      <c r="F1177" s="7" t="str">
        <f t="shared" si="112"/>
        <v>Q4</v>
      </c>
      <c r="G1177" s="4">
        <f t="shared" si="113"/>
        <v>7</v>
      </c>
    </row>
    <row r="1178" spans="1:7">
      <c r="A1178" s="25">
        <v>45200</v>
      </c>
      <c r="B1178" s="4">
        <f t="shared" si="108"/>
        <v>2023</v>
      </c>
      <c r="C1178" s="7" t="str">
        <f t="shared" si="109"/>
        <v>October</v>
      </c>
      <c r="D1178" s="4">
        <f t="shared" si="110"/>
        <v>10</v>
      </c>
      <c r="E1178" s="7" t="str">
        <f t="shared" si="111"/>
        <v>FY 2023-24</v>
      </c>
      <c r="F1178" s="7" t="str">
        <f t="shared" si="112"/>
        <v>Q4</v>
      </c>
      <c r="G1178" s="4">
        <f t="shared" si="113"/>
        <v>7</v>
      </c>
    </row>
    <row r="1179" spans="1:7">
      <c r="A1179" s="26">
        <v>45200</v>
      </c>
      <c r="B1179" s="4">
        <f t="shared" si="108"/>
        <v>2023</v>
      </c>
      <c r="C1179" s="7" t="str">
        <f t="shared" si="109"/>
        <v>October</v>
      </c>
      <c r="D1179" s="4">
        <f t="shared" si="110"/>
        <v>10</v>
      </c>
      <c r="E1179" s="7" t="str">
        <f t="shared" si="111"/>
        <v>FY 2023-24</v>
      </c>
      <c r="F1179" s="7" t="str">
        <f t="shared" si="112"/>
        <v>Q4</v>
      </c>
      <c r="G1179" s="4">
        <f t="shared" si="113"/>
        <v>7</v>
      </c>
    </row>
    <row r="1180" spans="1:7">
      <c r="A1180" s="25">
        <v>45200</v>
      </c>
      <c r="B1180" s="4">
        <f t="shared" si="108"/>
        <v>2023</v>
      </c>
      <c r="C1180" s="7" t="str">
        <f t="shared" si="109"/>
        <v>October</v>
      </c>
      <c r="D1180" s="4">
        <f t="shared" si="110"/>
        <v>10</v>
      </c>
      <c r="E1180" s="7" t="str">
        <f t="shared" si="111"/>
        <v>FY 2023-24</v>
      </c>
      <c r="F1180" s="7" t="str">
        <f t="shared" si="112"/>
        <v>Q4</v>
      </c>
      <c r="G1180" s="4">
        <f t="shared" si="113"/>
        <v>7</v>
      </c>
    </row>
    <row r="1181" spans="1:7">
      <c r="A1181" s="26">
        <v>45200</v>
      </c>
      <c r="B1181" s="4">
        <f t="shared" si="108"/>
        <v>2023</v>
      </c>
      <c r="C1181" s="7" t="str">
        <f t="shared" si="109"/>
        <v>October</v>
      </c>
      <c r="D1181" s="4">
        <f t="shared" si="110"/>
        <v>10</v>
      </c>
      <c r="E1181" s="7" t="str">
        <f t="shared" si="111"/>
        <v>FY 2023-24</v>
      </c>
      <c r="F1181" s="7" t="str">
        <f t="shared" si="112"/>
        <v>Q4</v>
      </c>
      <c r="G1181" s="4">
        <f t="shared" si="113"/>
        <v>7</v>
      </c>
    </row>
    <row r="1182" spans="1:7">
      <c r="A1182" s="25">
        <v>45200</v>
      </c>
      <c r="B1182" s="4">
        <f t="shared" si="108"/>
        <v>2023</v>
      </c>
      <c r="C1182" s="7" t="str">
        <f t="shared" si="109"/>
        <v>October</v>
      </c>
      <c r="D1182" s="4">
        <f t="shared" si="110"/>
        <v>10</v>
      </c>
      <c r="E1182" s="7" t="str">
        <f t="shared" si="111"/>
        <v>FY 2023-24</v>
      </c>
      <c r="F1182" s="7" t="str">
        <f t="shared" si="112"/>
        <v>Q4</v>
      </c>
      <c r="G1182" s="4">
        <f t="shared" si="113"/>
        <v>7</v>
      </c>
    </row>
    <row r="1183" spans="1:7">
      <c r="A1183" s="26">
        <v>45200</v>
      </c>
      <c r="B1183" s="4">
        <f t="shared" si="108"/>
        <v>2023</v>
      </c>
      <c r="C1183" s="7" t="str">
        <f t="shared" si="109"/>
        <v>October</v>
      </c>
      <c r="D1183" s="4">
        <f t="shared" si="110"/>
        <v>10</v>
      </c>
      <c r="E1183" s="7" t="str">
        <f t="shared" si="111"/>
        <v>FY 2023-24</v>
      </c>
      <c r="F1183" s="7" t="str">
        <f t="shared" si="112"/>
        <v>Q4</v>
      </c>
      <c r="G1183" s="4">
        <f t="shared" si="113"/>
        <v>7</v>
      </c>
    </row>
    <row r="1184" spans="1:7">
      <c r="A1184" s="25">
        <v>45200</v>
      </c>
      <c r="B1184" s="4">
        <f t="shared" si="108"/>
        <v>2023</v>
      </c>
      <c r="C1184" s="7" t="str">
        <f t="shared" si="109"/>
        <v>October</v>
      </c>
      <c r="D1184" s="4">
        <f t="shared" si="110"/>
        <v>10</v>
      </c>
      <c r="E1184" s="7" t="str">
        <f t="shared" si="111"/>
        <v>FY 2023-24</v>
      </c>
      <c r="F1184" s="7" t="str">
        <f t="shared" si="112"/>
        <v>Q4</v>
      </c>
      <c r="G1184" s="4">
        <f t="shared" si="113"/>
        <v>7</v>
      </c>
    </row>
    <row r="1185" spans="1:7">
      <c r="A1185" s="26">
        <v>45200</v>
      </c>
      <c r="B1185" s="4">
        <f t="shared" si="108"/>
        <v>2023</v>
      </c>
      <c r="C1185" s="7" t="str">
        <f t="shared" si="109"/>
        <v>October</v>
      </c>
      <c r="D1185" s="4">
        <f t="shared" si="110"/>
        <v>10</v>
      </c>
      <c r="E1185" s="7" t="str">
        <f t="shared" si="111"/>
        <v>FY 2023-24</v>
      </c>
      <c r="F1185" s="7" t="str">
        <f t="shared" si="112"/>
        <v>Q4</v>
      </c>
      <c r="G1185" s="4">
        <f t="shared" si="113"/>
        <v>7</v>
      </c>
    </row>
    <row r="1186" spans="1:7">
      <c r="A1186" s="25">
        <v>45200</v>
      </c>
      <c r="B1186" s="4">
        <f t="shared" si="108"/>
        <v>2023</v>
      </c>
      <c r="C1186" s="7" t="str">
        <f t="shared" si="109"/>
        <v>October</v>
      </c>
      <c r="D1186" s="4">
        <f t="shared" si="110"/>
        <v>10</v>
      </c>
      <c r="E1186" s="7" t="str">
        <f t="shared" si="111"/>
        <v>FY 2023-24</v>
      </c>
      <c r="F1186" s="7" t="str">
        <f t="shared" si="112"/>
        <v>Q4</v>
      </c>
      <c r="G1186" s="4">
        <f t="shared" si="113"/>
        <v>7</v>
      </c>
    </row>
    <row r="1187" spans="1:7">
      <c r="A1187" s="26">
        <v>45200</v>
      </c>
      <c r="B1187" s="4">
        <f t="shared" si="108"/>
        <v>2023</v>
      </c>
      <c r="C1187" s="7" t="str">
        <f t="shared" si="109"/>
        <v>October</v>
      </c>
      <c r="D1187" s="4">
        <f t="shared" si="110"/>
        <v>10</v>
      </c>
      <c r="E1187" s="7" t="str">
        <f t="shared" si="111"/>
        <v>FY 2023-24</v>
      </c>
      <c r="F1187" s="7" t="str">
        <f t="shared" si="112"/>
        <v>Q4</v>
      </c>
      <c r="G1187" s="4">
        <f t="shared" si="113"/>
        <v>7</v>
      </c>
    </row>
    <row r="1188" spans="1:7">
      <c r="A1188" s="25">
        <v>45200</v>
      </c>
      <c r="B1188" s="4">
        <f t="shared" si="108"/>
        <v>2023</v>
      </c>
      <c r="C1188" s="7" t="str">
        <f t="shared" si="109"/>
        <v>October</v>
      </c>
      <c r="D1188" s="4">
        <f t="shared" si="110"/>
        <v>10</v>
      </c>
      <c r="E1188" s="7" t="str">
        <f t="shared" si="111"/>
        <v>FY 2023-24</v>
      </c>
      <c r="F1188" s="7" t="str">
        <f t="shared" si="112"/>
        <v>Q4</v>
      </c>
      <c r="G1188" s="4">
        <f t="shared" si="113"/>
        <v>7</v>
      </c>
    </row>
    <row r="1189" spans="1:7">
      <c r="A1189" s="26">
        <v>45200</v>
      </c>
      <c r="B1189" s="4">
        <f t="shared" si="108"/>
        <v>2023</v>
      </c>
      <c r="C1189" s="7" t="str">
        <f t="shared" si="109"/>
        <v>October</v>
      </c>
      <c r="D1189" s="4">
        <f t="shared" si="110"/>
        <v>10</v>
      </c>
      <c r="E1189" s="7" t="str">
        <f t="shared" si="111"/>
        <v>FY 2023-24</v>
      </c>
      <c r="F1189" s="7" t="str">
        <f t="shared" si="112"/>
        <v>Q4</v>
      </c>
      <c r="G1189" s="4">
        <f t="shared" si="113"/>
        <v>7</v>
      </c>
    </row>
    <row r="1190" spans="1:7">
      <c r="A1190" s="25">
        <v>45200</v>
      </c>
      <c r="B1190" s="4">
        <f t="shared" si="108"/>
        <v>2023</v>
      </c>
      <c r="C1190" s="7" t="str">
        <f t="shared" si="109"/>
        <v>October</v>
      </c>
      <c r="D1190" s="4">
        <f t="shared" si="110"/>
        <v>10</v>
      </c>
      <c r="E1190" s="7" t="str">
        <f t="shared" si="111"/>
        <v>FY 2023-24</v>
      </c>
      <c r="F1190" s="7" t="str">
        <f t="shared" si="112"/>
        <v>Q4</v>
      </c>
      <c r="G1190" s="4">
        <f t="shared" si="113"/>
        <v>7</v>
      </c>
    </row>
    <row r="1191" spans="1:7">
      <c r="A1191" s="26">
        <v>45200</v>
      </c>
      <c r="B1191" s="4">
        <f t="shared" si="108"/>
        <v>2023</v>
      </c>
      <c r="C1191" s="7" t="str">
        <f t="shared" si="109"/>
        <v>October</v>
      </c>
      <c r="D1191" s="4">
        <f t="shared" si="110"/>
        <v>10</v>
      </c>
      <c r="E1191" s="7" t="str">
        <f t="shared" si="111"/>
        <v>FY 2023-24</v>
      </c>
      <c r="F1191" s="7" t="str">
        <f t="shared" si="112"/>
        <v>Q4</v>
      </c>
      <c r="G1191" s="4">
        <f t="shared" si="113"/>
        <v>7</v>
      </c>
    </row>
    <row r="1192" spans="1:7">
      <c r="A1192" s="25">
        <v>45200</v>
      </c>
      <c r="B1192" s="4">
        <f t="shared" si="108"/>
        <v>2023</v>
      </c>
      <c r="C1192" s="7" t="str">
        <f t="shared" si="109"/>
        <v>October</v>
      </c>
      <c r="D1192" s="4">
        <f t="shared" si="110"/>
        <v>10</v>
      </c>
      <c r="E1192" s="7" t="str">
        <f t="shared" si="111"/>
        <v>FY 2023-24</v>
      </c>
      <c r="F1192" s="7" t="str">
        <f t="shared" si="112"/>
        <v>Q4</v>
      </c>
      <c r="G1192" s="4">
        <f t="shared" si="113"/>
        <v>7</v>
      </c>
    </row>
    <row r="1193" spans="1:7">
      <c r="A1193" s="26">
        <v>45200</v>
      </c>
      <c r="B1193" s="4">
        <f t="shared" si="108"/>
        <v>2023</v>
      </c>
      <c r="C1193" s="7" t="str">
        <f t="shared" si="109"/>
        <v>October</v>
      </c>
      <c r="D1193" s="4">
        <f t="shared" si="110"/>
        <v>10</v>
      </c>
      <c r="E1193" s="7" t="str">
        <f t="shared" si="111"/>
        <v>FY 2023-24</v>
      </c>
      <c r="F1193" s="7" t="str">
        <f t="shared" si="112"/>
        <v>Q4</v>
      </c>
      <c r="G1193" s="4">
        <f t="shared" si="113"/>
        <v>7</v>
      </c>
    </row>
    <row r="1194" spans="1:7">
      <c r="A1194" s="25">
        <v>45200</v>
      </c>
      <c r="B1194" s="4">
        <f t="shared" si="108"/>
        <v>2023</v>
      </c>
      <c r="C1194" s="7" t="str">
        <f t="shared" si="109"/>
        <v>October</v>
      </c>
      <c r="D1194" s="4">
        <f t="shared" si="110"/>
        <v>10</v>
      </c>
      <c r="E1194" s="7" t="str">
        <f t="shared" si="111"/>
        <v>FY 2023-24</v>
      </c>
      <c r="F1194" s="7" t="str">
        <f t="shared" si="112"/>
        <v>Q4</v>
      </c>
      <c r="G1194" s="4">
        <f t="shared" si="113"/>
        <v>7</v>
      </c>
    </row>
    <row r="1195" spans="1:7">
      <c r="A1195" s="26">
        <v>45200</v>
      </c>
      <c r="B1195" s="4">
        <f t="shared" si="108"/>
        <v>2023</v>
      </c>
      <c r="C1195" s="7" t="str">
        <f t="shared" si="109"/>
        <v>October</v>
      </c>
      <c r="D1195" s="4">
        <f t="shared" si="110"/>
        <v>10</v>
      </c>
      <c r="E1195" s="7" t="str">
        <f t="shared" si="111"/>
        <v>FY 2023-24</v>
      </c>
      <c r="F1195" s="7" t="str">
        <f t="shared" si="112"/>
        <v>Q4</v>
      </c>
      <c r="G1195" s="4">
        <f t="shared" si="113"/>
        <v>7</v>
      </c>
    </row>
    <row r="1196" spans="1:7">
      <c r="A1196" s="25">
        <v>45200</v>
      </c>
      <c r="B1196" s="4">
        <f t="shared" si="108"/>
        <v>2023</v>
      </c>
      <c r="C1196" s="7" t="str">
        <f t="shared" si="109"/>
        <v>October</v>
      </c>
      <c r="D1196" s="4">
        <f t="shared" si="110"/>
        <v>10</v>
      </c>
      <c r="E1196" s="7" t="str">
        <f t="shared" si="111"/>
        <v>FY 2023-24</v>
      </c>
      <c r="F1196" s="7" t="str">
        <f t="shared" si="112"/>
        <v>Q4</v>
      </c>
      <c r="G1196" s="4">
        <f t="shared" si="113"/>
        <v>7</v>
      </c>
    </row>
    <row r="1197" spans="1:7">
      <c r="A1197" s="26">
        <v>45200</v>
      </c>
      <c r="B1197" s="4">
        <f t="shared" si="108"/>
        <v>2023</v>
      </c>
      <c r="C1197" s="7" t="str">
        <f t="shared" si="109"/>
        <v>October</v>
      </c>
      <c r="D1197" s="4">
        <f t="shared" si="110"/>
        <v>10</v>
      </c>
      <c r="E1197" s="7" t="str">
        <f t="shared" si="111"/>
        <v>FY 2023-24</v>
      </c>
      <c r="F1197" s="7" t="str">
        <f t="shared" si="112"/>
        <v>Q4</v>
      </c>
      <c r="G1197" s="4">
        <f t="shared" si="113"/>
        <v>7</v>
      </c>
    </row>
    <row r="1198" spans="1:7">
      <c r="A1198" s="25">
        <v>45200</v>
      </c>
      <c r="B1198" s="4">
        <f t="shared" si="108"/>
        <v>2023</v>
      </c>
      <c r="C1198" s="7" t="str">
        <f t="shared" si="109"/>
        <v>October</v>
      </c>
      <c r="D1198" s="4">
        <f t="shared" si="110"/>
        <v>10</v>
      </c>
      <c r="E1198" s="7" t="str">
        <f t="shared" si="111"/>
        <v>FY 2023-24</v>
      </c>
      <c r="F1198" s="7" t="str">
        <f t="shared" si="112"/>
        <v>Q4</v>
      </c>
      <c r="G1198" s="4">
        <f t="shared" si="113"/>
        <v>7</v>
      </c>
    </row>
    <row r="1199" spans="1:7">
      <c r="A1199" s="26">
        <v>45200</v>
      </c>
      <c r="B1199" s="4">
        <f t="shared" si="108"/>
        <v>2023</v>
      </c>
      <c r="C1199" s="7" t="str">
        <f t="shared" si="109"/>
        <v>October</v>
      </c>
      <c r="D1199" s="4">
        <f t="shared" si="110"/>
        <v>10</v>
      </c>
      <c r="E1199" s="7" t="str">
        <f t="shared" si="111"/>
        <v>FY 2023-24</v>
      </c>
      <c r="F1199" s="7" t="str">
        <f t="shared" si="112"/>
        <v>Q4</v>
      </c>
      <c r="G1199" s="4">
        <f t="shared" si="113"/>
        <v>7</v>
      </c>
    </row>
    <row r="1200" spans="1:7">
      <c r="A1200" s="25">
        <v>45231</v>
      </c>
      <c r="B1200" s="4">
        <f t="shared" si="108"/>
        <v>2023</v>
      </c>
      <c r="C1200" s="7" t="str">
        <f t="shared" si="109"/>
        <v>November</v>
      </c>
      <c r="D1200" s="4">
        <f t="shared" si="110"/>
        <v>11</v>
      </c>
      <c r="E1200" s="7" t="str">
        <f t="shared" si="111"/>
        <v>FY 2023-24</v>
      </c>
      <c r="F1200" s="7" t="str">
        <f t="shared" si="112"/>
        <v>Q4</v>
      </c>
      <c r="G1200" s="4">
        <f t="shared" si="113"/>
        <v>8</v>
      </c>
    </row>
    <row r="1201" spans="1:7">
      <c r="A1201" s="26">
        <v>45231</v>
      </c>
      <c r="B1201" s="4">
        <f t="shared" si="108"/>
        <v>2023</v>
      </c>
      <c r="C1201" s="7" t="str">
        <f t="shared" si="109"/>
        <v>November</v>
      </c>
      <c r="D1201" s="4">
        <f t="shared" si="110"/>
        <v>11</v>
      </c>
      <c r="E1201" s="7" t="str">
        <f t="shared" si="111"/>
        <v>FY 2023-24</v>
      </c>
      <c r="F1201" s="7" t="str">
        <f t="shared" si="112"/>
        <v>Q4</v>
      </c>
      <c r="G1201" s="4">
        <f t="shared" si="113"/>
        <v>8</v>
      </c>
    </row>
    <row r="1202" spans="1:7">
      <c r="A1202" s="25">
        <v>45231</v>
      </c>
      <c r="B1202" s="4">
        <f t="shared" si="108"/>
        <v>2023</v>
      </c>
      <c r="C1202" s="7" t="str">
        <f t="shared" si="109"/>
        <v>November</v>
      </c>
      <c r="D1202" s="4">
        <f t="shared" si="110"/>
        <v>11</v>
      </c>
      <c r="E1202" s="7" t="str">
        <f t="shared" si="111"/>
        <v>FY 2023-24</v>
      </c>
      <c r="F1202" s="7" t="str">
        <f t="shared" si="112"/>
        <v>Q4</v>
      </c>
      <c r="G1202" s="4">
        <f t="shared" si="113"/>
        <v>8</v>
      </c>
    </row>
    <row r="1203" spans="1:7">
      <c r="A1203" s="26">
        <v>45231</v>
      </c>
      <c r="B1203" s="4">
        <f t="shared" si="108"/>
        <v>2023</v>
      </c>
      <c r="C1203" s="7" t="str">
        <f t="shared" si="109"/>
        <v>November</v>
      </c>
      <c r="D1203" s="4">
        <f t="shared" si="110"/>
        <v>11</v>
      </c>
      <c r="E1203" s="7" t="str">
        <f t="shared" si="111"/>
        <v>FY 2023-24</v>
      </c>
      <c r="F1203" s="7" t="str">
        <f t="shared" si="112"/>
        <v>Q4</v>
      </c>
      <c r="G1203" s="4">
        <f t="shared" si="113"/>
        <v>8</v>
      </c>
    </row>
    <row r="1204" spans="1:7">
      <c r="A1204" s="25">
        <v>45231</v>
      </c>
      <c r="B1204" s="4">
        <f t="shared" si="108"/>
        <v>2023</v>
      </c>
      <c r="C1204" s="7" t="str">
        <f t="shared" si="109"/>
        <v>November</v>
      </c>
      <c r="D1204" s="4">
        <f t="shared" si="110"/>
        <v>11</v>
      </c>
      <c r="E1204" s="7" t="str">
        <f t="shared" si="111"/>
        <v>FY 2023-24</v>
      </c>
      <c r="F1204" s="7" t="str">
        <f t="shared" si="112"/>
        <v>Q4</v>
      </c>
      <c r="G1204" s="4">
        <f t="shared" si="113"/>
        <v>8</v>
      </c>
    </row>
    <row r="1205" spans="1:7">
      <c r="A1205" s="26">
        <v>45231</v>
      </c>
      <c r="B1205" s="4">
        <f t="shared" si="108"/>
        <v>2023</v>
      </c>
      <c r="C1205" s="7" t="str">
        <f t="shared" si="109"/>
        <v>November</v>
      </c>
      <c r="D1205" s="4">
        <f t="shared" si="110"/>
        <v>11</v>
      </c>
      <c r="E1205" s="7" t="str">
        <f t="shared" si="111"/>
        <v>FY 2023-24</v>
      </c>
      <c r="F1205" s="7" t="str">
        <f t="shared" si="112"/>
        <v>Q4</v>
      </c>
      <c r="G1205" s="4">
        <f t="shared" si="113"/>
        <v>8</v>
      </c>
    </row>
    <row r="1206" spans="1:7">
      <c r="A1206" s="25">
        <v>45231</v>
      </c>
      <c r="B1206" s="4">
        <f t="shared" si="108"/>
        <v>2023</v>
      </c>
      <c r="C1206" s="7" t="str">
        <f t="shared" si="109"/>
        <v>November</v>
      </c>
      <c r="D1206" s="4">
        <f t="shared" si="110"/>
        <v>11</v>
      </c>
      <c r="E1206" s="7" t="str">
        <f t="shared" si="111"/>
        <v>FY 2023-24</v>
      </c>
      <c r="F1206" s="7" t="str">
        <f t="shared" si="112"/>
        <v>Q4</v>
      </c>
      <c r="G1206" s="4">
        <f t="shared" si="113"/>
        <v>8</v>
      </c>
    </row>
    <row r="1207" spans="1:7">
      <c r="A1207" s="26">
        <v>45231</v>
      </c>
      <c r="B1207" s="4">
        <f t="shared" si="108"/>
        <v>2023</v>
      </c>
      <c r="C1207" s="7" t="str">
        <f t="shared" si="109"/>
        <v>November</v>
      </c>
      <c r="D1207" s="4">
        <f t="shared" si="110"/>
        <v>11</v>
      </c>
      <c r="E1207" s="7" t="str">
        <f t="shared" si="111"/>
        <v>FY 2023-24</v>
      </c>
      <c r="F1207" s="7" t="str">
        <f t="shared" si="112"/>
        <v>Q4</v>
      </c>
      <c r="G1207" s="4">
        <f t="shared" si="113"/>
        <v>8</v>
      </c>
    </row>
    <row r="1208" spans="1:7">
      <c r="A1208" s="25">
        <v>45231</v>
      </c>
      <c r="B1208" s="4">
        <f t="shared" si="108"/>
        <v>2023</v>
      </c>
      <c r="C1208" s="7" t="str">
        <f t="shared" si="109"/>
        <v>November</v>
      </c>
      <c r="D1208" s="4">
        <f t="shared" si="110"/>
        <v>11</v>
      </c>
      <c r="E1208" s="7" t="str">
        <f t="shared" si="111"/>
        <v>FY 2023-24</v>
      </c>
      <c r="F1208" s="7" t="str">
        <f t="shared" si="112"/>
        <v>Q4</v>
      </c>
      <c r="G1208" s="4">
        <f t="shared" si="113"/>
        <v>8</v>
      </c>
    </row>
    <row r="1209" spans="1:7">
      <c r="A1209" s="26">
        <v>45231</v>
      </c>
      <c r="B1209" s="4">
        <f t="shared" si="108"/>
        <v>2023</v>
      </c>
      <c r="C1209" s="7" t="str">
        <f t="shared" si="109"/>
        <v>November</v>
      </c>
      <c r="D1209" s="4">
        <f t="shared" si="110"/>
        <v>11</v>
      </c>
      <c r="E1209" s="7" t="str">
        <f t="shared" si="111"/>
        <v>FY 2023-24</v>
      </c>
      <c r="F1209" s="7" t="str">
        <f t="shared" si="112"/>
        <v>Q4</v>
      </c>
      <c r="G1209" s="4">
        <f t="shared" si="113"/>
        <v>8</v>
      </c>
    </row>
    <row r="1210" spans="1:7">
      <c r="A1210" s="25">
        <v>45231</v>
      </c>
      <c r="B1210" s="4">
        <f t="shared" si="108"/>
        <v>2023</v>
      </c>
      <c r="C1210" s="7" t="str">
        <f t="shared" si="109"/>
        <v>November</v>
      </c>
      <c r="D1210" s="4">
        <f t="shared" si="110"/>
        <v>11</v>
      </c>
      <c r="E1210" s="7" t="str">
        <f t="shared" si="111"/>
        <v>FY 2023-24</v>
      </c>
      <c r="F1210" s="7" t="str">
        <f t="shared" si="112"/>
        <v>Q4</v>
      </c>
      <c r="G1210" s="4">
        <f t="shared" si="113"/>
        <v>8</v>
      </c>
    </row>
    <row r="1211" spans="1:7">
      <c r="A1211" s="26">
        <v>45231</v>
      </c>
      <c r="B1211" s="4">
        <f t="shared" si="108"/>
        <v>2023</v>
      </c>
      <c r="C1211" s="7" t="str">
        <f t="shared" si="109"/>
        <v>November</v>
      </c>
      <c r="D1211" s="4">
        <f t="shared" si="110"/>
        <v>11</v>
      </c>
      <c r="E1211" s="7" t="str">
        <f t="shared" si="111"/>
        <v>FY 2023-24</v>
      </c>
      <c r="F1211" s="7" t="str">
        <f t="shared" si="112"/>
        <v>Q4</v>
      </c>
      <c r="G1211" s="4">
        <f t="shared" si="113"/>
        <v>8</v>
      </c>
    </row>
    <row r="1212" spans="1:7">
      <c r="A1212" s="25">
        <v>45231</v>
      </c>
      <c r="B1212" s="4">
        <f t="shared" si="108"/>
        <v>2023</v>
      </c>
      <c r="C1212" s="7" t="str">
        <f t="shared" si="109"/>
        <v>November</v>
      </c>
      <c r="D1212" s="4">
        <f t="shared" si="110"/>
        <v>11</v>
      </c>
      <c r="E1212" s="7" t="str">
        <f t="shared" si="111"/>
        <v>FY 2023-24</v>
      </c>
      <c r="F1212" s="7" t="str">
        <f t="shared" si="112"/>
        <v>Q4</v>
      </c>
      <c r="G1212" s="4">
        <f t="shared" si="113"/>
        <v>8</v>
      </c>
    </row>
    <row r="1213" spans="1:7">
      <c r="A1213" s="26">
        <v>45231</v>
      </c>
      <c r="B1213" s="4">
        <f t="shared" si="108"/>
        <v>2023</v>
      </c>
      <c r="C1213" s="7" t="str">
        <f t="shared" si="109"/>
        <v>November</v>
      </c>
      <c r="D1213" s="4">
        <f t="shared" si="110"/>
        <v>11</v>
      </c>
      <c r="E1213" s="7" t="str">
        <f t="shared" si="111"/>
        <v>FY 2023-24</v>
      </c>
      <c r="F1213" s="7" t="str">
        <f t="shared" si="112"/>
        <v>Q4</v>
      </c>
      <c r="G1213" s="4">
        <f t="shared" si="113"/>
        <v>8</v>
      </c>
    </row>
    <row r="1214" spans="1:7">
      <c r="A1214" s="25">
        <v>45231</v>
      </c>
      <c r="B1214" s="4">
        <f t="shared" si="108"/>
        <v>2023</v>
      </c>
      <c r="C1214" s="7" t="str">
        <f t="shared" si="109"/>
        <v>November</v>
      </c>
      <c r="D1214" s="4">
        <f t="shared" si="110"/>
        <v>11</v>
      </c>
      <c r="E1214" s="7" t="str">
        <f t="shared" si="111"/>
        <v>FY 2023-24</v>
      </c>
      <c r="F1214" s="7" t="str">
        <f t="shared" si="112"/>
        <v>Q4</v>
      </c>
      <c r="G1214" s="4">
        <f t="shared" si="113"/>
        <v>8</v>
      </c>
    </row>
    <row r="1215" spans="1:7">
      <c r="A1215" s="26">
        <v>45231</v>
      </c>
      <c r="B1215" s="4">
        <f t="shared" si="108"/>
        <v>2023</v>
      </c>
      <c r="C1215" s="7" t="str">
        <f t="shared" si="109"/>
        <v>November</v>
      </c>
      <c r="D1215" s="4">
        <f t="shared" si="110"/>
        <v>11</v>
      </c>
      <c r="E1215" s="7" t="str">
        <f t="shared" si="111"/>
        <v>FY 2023-24</v>
      </c>
      <c r="F1215" s="7" t="str">
        <f t="shared" si="112"/>
        <v>Q4</v>
      </c>
      <c r="G1215" s="4">
        <f t="shared" si="113"/>
        <v>8</v>
      </c>
    </row>
    <row r="1216" spans="1:7">
      <c r="A1216" s="25">
        <v>45231</v>
      </c>
      <c r="B1216" s="4">
        <f t="shared" si="108"/>
        <v>2023</v>
      </c>
      <c r="C1216" s="7" t="str">
        <f t="shared" si="109"/>
        <v>November</v>
      </c>
      <c r="D1216" s="4">
        <f t="shared" si="110"/>
        <v>11</v>
      </c>
      <c r="E1216" s="7" t="str">
        <f t="shared" si="111"/>
        <v>FY 2023-24</v>
      </c>
      <c r="F1216" s="7" t="str">
        <f t="shared" si="112"/>
        <v>Q4</v>
      </c>
      <c r="G1216" s="4">
        <f t="shared" si="113"/>
        <v>8</v>
      </c>
    </row>
    <row r="1217" spans="1:7">
      <c r="A1217" s="26">
        <v>45231</v>
      </c>
      <c r="B1217" s="4">
        <f t="shared" si="108"/>
        <v>2023</v>
      </c>
      <c r="C1217" s="7" t="str">
        <f t="shared" si="109"/>
        <v>November</v>
      </c>
      <c r="D1217" s="4">
        <f t="shared" si="110"/>
        <v>11</v>
      </c>
      <c r="E1217" s="7" t="str">
        <f t="shared" si="111"/>
        <v>FY 2023-24</v>
      </c>
      <c r="F1217" s="7" t="str">
        <f t="shared" si="112"/>
        <v>Q4</v>
      </c>
      <c r="G1217" s="4">
        <f t="shared" si="113"/>
        <v>8</v>
      </c>
    </row>
    <row r="1218" spans="1:7">
      <c r="A1218" s="25">
        <v>45231</v>
      </c>
      <c r="B1218" s="4">
        <f t="shared" si="108"/>
        <v>2023</v>
      </c>
      <c r="C1218" s="7" t="str">
        <f t="shared" si="109"/>
        <v>November</v>
      </c>
      <c r="D1218" s="4">
        <f t="shared" si="110"/>
        <v>11</v>
      </c>
      <c r="E1218" s="7" t="str">
        <f t="shared" si="111"/>
        <v>FY 2023-24</v>
      </c>
      <c r="F1218" s="7" t="str">
        <f t="shared" si="112"/>
        <v>Q4</v>
      </c>
      <c r="G1218" s="4">
        <f t="shared" si="113"/>
        <v>8</v>
      </c>
    </row>
    <row r="1219" spans="1:7">
      <c r="A1219" s="26">
        <v>45231</v>
      </c>
      <c r="B1219" s="4">
        <f t="shared" ref="B1219:B1282" si="114">YEAR(A1219)</f>
        <v>2023</v>
      </c>
      <c r="C1219" s="7" t="str">
        <f t="shared" ref="C1219:C1282" si="115">TEXT(A1219,"mmmm")</f>
        <v>November</v>
      </c>
      <c r="D1219" s="4">
        <f t="shared" ref="D1219:D1282" si="116">MONTH(A1219)</f>
        <v>11</v>
      </c>
      <c r="E1219" s="7" t="str">
        <f t="shared" ref="E1219:E1282" si="117">IF(MONTH(A1219)&gt;3, "FY " &amp; YEAR(A1219) &amp; "-" &amp; RIGHT(YEAR(A1219)+1, 2), "FY " &amp; YEAR(A1219)-1 &amp; "-" &amp; RIGHT(YEAR(A1219), 2))</f>
        <v>FY 2023-24</v>
      </c>
      <c r="F1219" s="7" t="str">
        <f t="shared" ref="F1219:F1282" si="118">"Q" &amp; ROUNDUP(MONTH(A1219)/3,0)</f>
        <v>Q4</v>
      </c>
      <c r="G1219" s="4">
        <f t="shared" ref="G1219:G1282" si="119">IF(MONTH(A1219)&gt;=4, MONTH(A1219)-3, MONTH(A1219)+9)</f>
        <v>8</v>
      </c>
    </row>
    <row r="1220" spans="1:7">
      <c r="A1220" s="25">
        <v>45231</v>
      </c>
      <c r="B1220" s="4">
        <f t="shared" si="114"/>
        <v>2023</v>
      </c>
      <c r="C1220" s="7" t="str">
        <f t="shared" si="115"/>
        <v>November</v>
      </c>
      <c r="D1220" s="4">
        <f t="shared" si="116"/>
        <v>11</v>
      </c>
      <c r="E1220" s="7" t="str">
        <f t="shared" si="117"/>
        <v>FY 2023-24</v>
      </c>
      <c r="F1220" s="7" t="str">
        <f t="shared" si="118"/>
        <v>Q4</v>
      </c>
      <c r="G1220" s="4">
        <f t="shared" si="119"/>
        <v>8</v>
      </c>
    </row>
    <row r="1221" spans="1:7">
      <c r="A1221" s="26">
        <v>45231</v>
      </c>
      <c r="B1221" s="4">
        <f t="shared" si="114"/>
        <v>2023</v>
      </c>
      <c r="C1221" s="7" t="str">
        <f t="shared" si="115"/>
        <v>November</v>
      </c>
      <c r="D1221" s="4">
        <f t="shared" si="116"/>
        <v>11</v>
      </c>
      <c r="E1221" s="7" t="str">
        <f t="shared" si="117"/>
        <v>FY 2023-24</v>
      </c>
      <c r="F1221" s="7" t="str">
        <f t="shared" si="118"/>
        <v>Q4</v>
      </c>
      <c r="G1221" s="4">
        <f t="shared" si="119"/>
        <v>8</v>
      </c>
    </row>
    <row r="1222" spans="1:7">
      <c r="A1222" s="25">
        <v>45231</v>
      </c>
      <c r="B1222" s="4">
        <f t="shared" si="114"/>
        <v>2023</v>
      </c>
      <c r="C1222" s="7" t="str">
        <f t="shared" si="115"/>
        <v>November</v>
      </c>
      <c r="D1222" s="4">
        <f t="shared" si="116"/>
        <v>11</v>
      </c>
      <c r="E1222" s="7" t="str">
        <f t="shared" si="117"/>
        <v>FY 2023-24</v>
      </c>
      <c r="F1222" s="7" t="str">
        <f t="shared" si="118"/>
        <v>Q4</v>
      </c>
      <c r="G1222" s="4">
        <f t="shared" si="119"/>
        <v>8</v>
      </c>
    </row>
    <row r="1223" spans="1:7">
      <c r="A1223" s="26">
        <v>45231</v>
      </c>
      <c r="B1223" s="4">
        <f t="shared" si="114"/>
        <v>2023</v>
      </c>
      <c r="C1223" s="7" t="str">
        <f t="shared" si="115"/>
        <v>November</v>
      </c>
      <c r="D1223" s="4">
        <f t="shared" si="116"/>
        <v>11</v>
      </c>
      <c r="E1223" s="7" t="str">
        <f t="shared" si="117"/>
        <v>FY 2023-24</v>
      </c>
      <c r="F1223" s="7" t="str">
        <f t="shared" si="118"/>
        <v>Q4</v>
      </c>
      <c r="G1223" s="4">
        <f t="shared" si="119"/>
        <v>8</v>
      </c>
    </row>
    <row r="1224" spans="1:7">
      <c r="A1224" s="25">
        <v>45231</v>
      </c>
      <c r="B1224" s="4">
        <f t="shared" si="114"/>
        <v>2023</v>
      </c>
      <c r="C1224" s="7" t="str">
        <f t="shared" si="115"/>
        <v>November</v>
      </c>
      <c r="D1224" s="4">
        <f t="shared" si="116"/>
        <v>11</v>
      </c>
      <c r="E1224" s="7" t="str">
        <f t="shared" si="117"/>
        <v>FY 2023-24</v>
      </c>
      <c r="F1224" s="7" t="str">
        <f t="shared" si="118"/>
        <v>Q4</v>
      </c>
      <c r="G1224" s="4">
        <f t="shared" si="119"/>
        <v>8</v>
      </c>
    </row>
    <row r="1225" spans="1:7">
      <c r="A1225" s="26">
        <v>45231</v>
      </c>
      <c r="B1225" s="4">
        <f t="shared" si="114"/>
        <v>2023</v>
      </c>
      <c r="C1225" s="7" t="str">
        <f t="shared" si="115"/>
        <v>November</v>
      </c>
      <c r="D1225" s="4">
        <f t="shared" si="116"/>
        <v>11</v>
      </c>
      <c r="E1225" s="7" t="str">
        <f t="shared" si="117"/>
        <v>FY 2023-24</v>
      </c>
      <c r="F1225" s="7" t="str">
        <f t="shared" si="118"/>
        <v>Q4</v>
      </c>
      <c r="G1225" s="4">
        <f t="shared" si="119"/>
        <v>8</v>
      </c>
    </row>
    <row r="1226" spans="1:7">
      <c r="A1226" s="25">
        <v>45231</v>
      </c>
      <c r="B1226" s="4">
        <f t="shared" si="114"/>
        <v>2023</v>
      </c>
      <c r="C1226" s="7" t="str">
        <f t="shared" si="115"/>
        <v>November</v>
      </c>
      <c r="D1226" s="4">
        <f t="shared" si="116"/>
        <v>11</v>
      </c>
      <c r="E1226" s="7" t="str">
        <f t="shared" si="117"/>
        <v>FY 2023-24</v>
      </c>
      <c r="F1226" s="7" t="str">
        <f t="shared" si="118"/>
        <v>Q4</v>
      </c>
      <c r="G1226" s="4">
        <f t="shared" si="119"/>
        <v>8</v>
      </c>
    </row>
    <row r="1227" spans="1:7">
      <c r="A1227" s="26">
        <v>45231</v>
      </c>
      <c r="B1227" s="4">
        <f t="shared" si="114"/>
        <v>2023</v>
      </c>
      <c r="C1227" s="7" t="str">
        <f t="shared" si="115"/>
        <v>November</v>
      </c>
      <c r="D1227" s="4">
        <f t="shared" si="116"/>
        <v>11</v>
      </c>
      <c r="E1227" s="7" t="str">
        <f t="shared" si="117"/>
        <v>FY 2023-24</v>
      </c>
      <c r="F1227" s="7" t="str">
        <f t="shared" si="118"/>
        <v>Q4</v>
      </c>
      <c r="G1227" s="4">
        <f t="shared" si="119"/>
        <v>8</v>
      </c>
    </row>
    <row r="1228" spans="1:7">
      <c r="A1228" s="25">
        <v>45231</v>
      </c>
      <c r="B1228" s="4">
        <f t="shared" si="114"/>
        <v>2023</v>
      </c>
      <c r="C1228" s="7" t="str">
        <f t="shared" si="115"/>
        <v>November</v>
      </c>
      <c r="D1228" s="4">
        <f t="shared" si="116"/>
        <v>11</v>
      </c>
      <c r="E1228" s="7" t="str">
        <f t="shared" si="117"/>
        <v>FY 2023-24</v>
      </c>
      <c r="F1228" s="7" t="str">
        <f t="shared" si="118"/>
        <v>Q4</v>
      </c>
      <c r="G1228" s="4">
        <f t="shared" si="119"/>
        <v>8</v>
      </c>
    </row>
    <row r="1229" spans="1:7">
      <c r="A1229" s="26">
        <v>45231</v>
      </c>
      <c r="B1229" s="4">
        <f t="shared" si="114"/>
        <v>2023</v>
      </c>
      <c r="C1229" s="7" t="str">
        <f t="shared" si="115"/>
        <v>November</v>
      </c>
      <c r="D1229" s="4">
        <f t="shared" si="116"/>
        <v>11</v>
      </c>
      <c r="E1229" s="7" t="str">
        <f t="shared" si="117"/>
        <v>FY 2023-24</v>
      </c>
      <c r="F1229" s="7" t="str">
        <f t="shared" si="118"/>
        <v>Q4</v>
      </c>
      <c r="G1229" s="4">
        <f t="shared" si="119"/>
        <v>8</v>
      </c>
    </row>
    <row r="1230" spans="1:7">
      <c r="A1230" s="25">
        <v>45231</v>
      </c>
      <c r="B1230" s="4">
        <f t="shared" si="114"/>
        <v>2023</v>
      </c>
      <c r="C1230" s="7" t="str">
        <f t="shared" si="115"/>
        <v>November</v>
      </c>
      <c r="D1230" s="4">
        <f t="shared" si="116"/>
        <v>11</v>
      </c>
      <c r="E1230" s="7" t="str">
        <f t="shared" si="117"/>
        <v>FY 2023-24</v>
      </c>
      <c r="F1230" s="7" t="str">
        <f t="shared" si="118"/>
        <v>Q4</v>
      </c>
      <c r="G1230" s="4">
        <f t="shared" si="119"/>
        <v>8</v>
      </c>
    </row>
    <row r="1231" spans="1:7">
      <c r="A1231" s="26">
        <v>45231</v>
      </c>
      <c r="B1231" s="4">
        <f t="shared" si="114"/>
        <v>2023</v>
      </c>
      <c r="C1231" s="7" t="str">
        <f t="shared" si="115"/>
        <v>November</v>
      </c>
      <c r="D1231" s="4">
        <f t="shared" si="116"/>
        <v>11</v>
      </c>
      <c r="E1231" s="7" t="str">
        <f t="shared" si="117"/>
        <v>FY 2023-24</v>
      </c>
      <c r="F1231" s="7" t="str">
        <f t="shared" si="118"/>
        <v>Q4</v>
      </c>
      <c r="G1231" s="4">
        <f t="shared" si="119"/>
        <v>8</v>
      </c>
    </row>
    <row r="1232" spans="1:7">
      <c r="A1232" s="25">
        <v>45231</v>
      </c>
      <c r="B1232" s="4">
        <f t="shared" si="114"/>
        <v>2023</v>
      </c>
      <c r="C1232" s="7" t="str">
        <f t="shared" si="115"/>
        <v>November</v>
      </c>
      <c r="D1232" s="4">
        <f t="shared" si="116"/>
        <v>11</v>
      </c>
      <c r="E1232" s="7" t="str">
        <f t="shared" si="117"/>
        <v>FY 2023-24</v>
      </c>
      <c r="F1232" s="7" t="str">
        <f t="shared" si="118"/>
        <v>Q4</v>
      </c>
      <c r="G1232" s="4">
        <f t="shared" si="119"/>
        <v>8</v>
      </c>
    </row>
    <row r="1233" spans="1:7">
      <c r="A1233" s="26">
        <v>45231</v>
      </c>
      <c r="B1233" s="4">
        <f t="shared" si="114"/>
        <v>2023</v>
      </c>
      <c r="C1233" s="7" t="str">
        <f t="shared" si="115"/>
        <v>November</v>
      </c>
      <c r="D1233" s="4">
        <f t="shared" si="116"/>
        <v>11</v>
      </c>
      <c r="E1233" s="7" t="str">
        <f t="shared" si="117"/>
        <v>FY 2023-24</v>
      </c>
      <c r="F1233" s="7" t="str">
        <f t="shared" si="118"/>
        <v>Q4</v>
      </c>
      <c r="G1233" s="4">
        <f t="shared" si="119"/>
        <v>8</v>
      </c>
    </row>
    <row r="1234" spans="1:7">
      <c r="A1234" s="25">
        <v>45231</v>
      </c>
      <c r="B1234" s="4">
        <f t="shared" si="114"/>
        <v>2023</v>
      </c>
      <c r="C1234" s="7" t="str">
        <f t="shared" si="115"/>
        <v>November</v>
      </c>
      <c r="D1234" s="4">
        <f t="shared" si="116"/>
        <v>11</v>
      </c>
      <c r="E1234" s="7" t="str">
        <f t="shared" si="117"/>
        <v>FY 2023-24</v>
      </c>
      <c r="F1234" s="7" t="str">
        <f t="shared" si="118"/>
        <v>Q4</v>
      </c>
      <c r="G1234" s="4">
        <f t="shared" si="119"/>
        <v>8</v>
      </c>
    </row>
    <row r="1235" spans="1:7">
      <c r="A1235" s="26">
        <v>45231</v>
      </c>
      <c r="B1235" s="4">
        <f t="shared" si="114"/>
        <v>2023</v>
      </c>
      <c r="C1235" s="7" t="str">
        <f t="shared" si="115"/>
        <v>November</v>
      </c>
      <c r="D1235" s="4">
        <f t="shared" si="116"/>
        <v>11</v>
      </c>
      <c r="E1235" s="7" t="str">
        <f t="shared" si="117"/>
        <v>FY 2023-24</v>
      </c>
      <c r="F1235" s="7" t="str">
        <f t="shared" si="118"/>
        <v>Q4</v>
      </c>
      <c r="G1235" s="4">
        <f t="shared" si="119"/>
        <v>8</v>
      </c>
    </row>
    <row r="1236" spans="1:7">
      <c r="A1236" s="25">
        <v>45231</v>
      </c>
      <c r="B1236" s="4">
        <f t="shared" si="114"/>
        <v>2023</v>
      </c>
      <c r="C1236" s="7" t="str">
        <f t="shared" si="115"/>
        <v>November</v>
      </c>
      <c r="D1236" s="4">
        <f t="shared" si="116"/>
        <v>11</v>
      </c>
      <c r="E1236" s="7" t="str">
        <f t="shared" si="117"/>
        <v>FY 2023-24</v>
      </c>
      <c r="F1236" s="7" t="str">
        <f t="shared" si="118"/>
        <v>Q4</v>
      </c>
      <c r="G1236" s="4">
        <f t="shared" si="119"/>
        <v>8</v>
      </c>
    </row>
    <row r="1237" spans="1:7">
      <c r="A1237" s="26">
        <v>45231</v>
      </c>
      <c r="B1237" s="4">
        <f t="shared" si="114"/>
        <v>2023</v>
      </c>
      <c r="C1237" s="7" t="str">
        <f t="shared" si="115"/>
        <v>November</v>
      </c>
      <c r="D1237" s="4">
        <f t="shared" si="116"/>
        <v>11</v>
      </c>
      <c r="E1237" s="7" t="str">
        <f t="shared" si="117"/>
        <v>FY 2023-24</v>
      </c>
      <c r="F1237" s="7" t="str">
        <f t="shared" si="118"/>
        <v>Q4</v>
      </c>
      <c r="G1237" s="4">
        <f t="shared" si="119"/>
        <v>8</v>
      </c>
    </row>
    <row r="1238" spans="1:7">
      <c r="A1238" s="25">
        <v>45231</v>
      </c>
      <c r="B1238" s="4">
        <f t="shared" si="114"/>
        <v>2023</v>
      </c>
      <c r="C1238" s="7" t="str">
        <f t="shared" si="115"/>
        <v>November</v>
      </c>
      <c r="D1238" s="4">
        <f t="shared" si="116"/>
        <v>11</v>
      </c>
      <c r="E1238" s="7" t="str">
        <f t="shared" si="117"/>
        <v>FY 2023-24</v>
      </c>
      <c r="F1238" s="7" t="str">
        <f t="shared" si="118"/>
        <v>Q4</v>
      </c>
      <c r="G1238" s="4">
        <f t="shared" si="119"/>
        <v>8</v>
      </c>
    </row>
    <row r="1239" spans="1:7">
      <c r="A1239" s="26">
        <v>45231</v>
      </c>
      <c r="B1239" s="4">
        <f t="shared" si="114"/>
        <v>2023</v>
      </c>
      <c r="C1239" s="7" t="str">
        <f t="shared" si="115"/>
        <v>November</v>
      </c>
      <c r="D1239" s="4">
        <f t="shared" si="116"/>
        <v>11</v>
      </c>
      <c r="E1239" s="7" t="str">
        <f t="shared" si="117"/>
        <v>FY 2023-24</v>
      </c>
      <c r="F1239" s="7" t="str">
        <f t="shared" si="118"/>
        <v>Q4</v>
      </c>
      <c r="G1239" s="4">
        <f t="shared" si="119"/>
        <v>8</v>
      </c>
    </row>
    <row r="1240" spans="1:7">
      <c r="A1240" s="25">
        <v>45231</v>
      </c>
      <c r="B1240" s="4">
        <f t="shared" si="114"/>
        <v>2023</v>
      </c>
      <c r="C1240" s="7" t="str">
        <f t="shared" si="115"/>
        <v>November</v>
      </c>
      <c r="D1240" s="4">
        <f t="shared" si="116"/>
        <v>11</v>
      </c>
      <c r="E1240" s="7" t="str">
        <f t="shared" si="117"/>
        <v>FY 2023-24</v>
      </c>
      <c r="F1240" s="7" t="str">
        <f t="shared" si="118"/>
        <v>Q4</v>
      </c>
      <c r="G1240" s="4">
        <f t="shared" si="119"/>
        <v>8</v>
      </c>
    </row>
    <row r="1241" spans="1:7">
      <c r="A1241" s="26">
        <v>45231</v>
      </c>
      <c r="B1241" s="4">
        <f t="shared" si="114"/>
        <v>2023</v>
      </c>
      <c r="C1241" s="7" t="str">
        <f t="shared" si="115"/>
        <v>November</v>
      </c>
      <c r="D1241" s="4">
        <f t="shared" si="116"/>
        <v>11</v>
      </c>
      <c r="E1241" s="7" t="str">
        <f t="shared" si="117"/>
        <v>FY 2023-24</v>
      </c>
      <c r="F1241" s="7" t="str">
        <f t="shared" si="118"/>
        <v>Q4</v>
      </c>
      <c r="G1241" s="4">
        <f t="shared" si="119"/>
        <v>8</v>
      </c>
    </row>
    <row r="1242" spans="1:7">
      <c r="A1242" s="25">
        <v>45231</v>
      </c>
      <c r="B1242" s="4">
        <f t="shared" si="114"/>
        <v>2023</v>
      </c>
      <c r="C1242" s="7" t="str">
        <f t="shared" si="115"/>
        <v>November</v>
      </c>
      <c r="D1242" s="4">
        <f t="shared" si="116"/>
        <v>11</v>
      </c>
      <c r="E1242" s="7" t="str">
        <f t="shared" si="117"/>
        <v>FY 2023-24</v>
      </c>
      <c r="F1242" s="7" t="str">
        <f t="shared" si="118"/>
        <v>Q4</v>
      </c>
      <c r="G1242" s="4">
        <f t="shared" si="119"/>
        <v>8</v>
      </c>
    </row>
    <row r="1243" spans="1:7">
      <c r="A1243" s="26">
        <v>45231</v>
      </c>
      <c r="B1243" s="4">
        <f t="shared" si="114"/>
        <v>2023</v>
      </c>
      <c r="C1243" s="7" t="str">
        <f t="shared" si="115"/>
        <v>November</v>
      </c>
      <c r="D1243" s="4">
        <f t="shared" si="116"/>
        <v>11</v>
      </c>
      <c r="E1243" s="7" t="str">
        <f t="shared" si="117"/>
        <v>FY 2023-24</v>
      </c>
      <c r="F1243" s="7" t="str">
        <f t="shared" si="118"/>
        <v>Q4</v>
      </c>
      <c r="G1243" s="4">
        <f t="shared" si="119"/>
        <v>8</v>
      </c>
    </row>
    <row r="1244" spans="1:7">
      <c r="A1244" s="25">
        <v>45231</v>
      </c>
      <c r="B1244" s="4">
        <f t="shared" si="114"/>
        <v>2023</v>
      </c>
      <c r="C1244" s="7" t="str">
        <f t="shared" si="115"/>
        <v>November</v>
      </c>
      <c r="D1244" s="4">
        <f t="shared" si="116"/>
        <v>11</v>
      </c>
      <c r="E1244" s="7" t="str">
        <f t="shared" si="117"/>
        <v>FY 2023-24</v>
      </c>
      <c r="F1244" s="7" t="str">
        <f t="shared" si="118"/>
        <v>Q4</v>
      </c>
      <c r="G1244" s="4">
        <f t="shared" si="119"/>
        <v>8</v>
      </c>
    </row>
    <row r="1245" spans="1:7">
      <c r="A1245" s="26">
        <v>45231</v>
      </c>
      <c r="B1245" s="4">
        <f t="shared" si="114"/>
        <v>2023</v>
      </c>
      <c r="C1245" s="7" t="str">
        <f t="shared" si="115"/>
        <v>November</v>
      </c>
      <c r="D1245" s="4">
        <f t="shared" si="116"/>
        <v>11</v>
      </c>
      <c r="E1245" s="7" t="str">
        <f t="shared" si="117"/>
        <v>FY 2023-24</v>
      </c>
      <c r="F1245" s="7" t="str">
        <f t="shared" si="118"/>
        <v>Q4</v>
      </c>
      <c r="G1245" s="4">
        <f t="shared" si="119"/>
        <v>8</v>
      </c>
    </row>
    <row r="1246" spans="1:7">
      <c r="A1246" s="25">
        <v>45231</v>
      </c>
      <c r="B1246" s="4">
        <f t="shared" si="114"/>
        <v>2023</v>
      </c>
      <c r="C1246" s="7" t="str">
        <f t="shared" si="115"/>
        <v>November</v>
      </c>
      <c r="D1246" s="4">
        <f t="shared" si="116"/>
        <v>11</v>
      </c>
      <c r="E1246" s="7" t="str">
        <f t="shared" si="117"/>
        <v>FY 2023-24</v>
      </c>
      <c r="F1246" s="7" t="str">
        <f t="shared" si="118"/>
        <v>Q4</v>
      </c>
      <c r="G1246" s="4">
        <f t="shared" si="119"/>
        <v>8</v>
      </c>
    </row>
    <row r="1247" spans="1:7">
      <c r="A1247" s="26">
        <v>45231</v>
      </c>
      <c r="B1247" s="4">
        <f t="shared" si="114"/>
        <v>2023</v>
      </c>
      <c r="C1247" s="7" t="str">
        <f t="shared" si="115"/>
        <v>November</v>
      </c>
      <c r="D1247" s="4">
        <f t="shared" si="116"/>
        <v>11</v>
      </c>
      <c r="E1247" s="7" t="str">
        <f t="shared" si="117"/>
        <v>FY 2023-24</v>
      </c>
      <c r="F1247" s="7" t="str">
        <f t="shared" si="118"/>
        <v>Q4</v>
      </c>
      <c r="G1247" s="4">
        <f t="shared" si="119"/>
        <v>8</v>
      </c>
    </row>
    <row r="1248" spans="1:7">
      <c r="A1248" s="25">
        <v>45231</v>
      </c>
      <c r="B1248" s="4">
        <f t="shared" si="114"/>
        <v>2023</v>
      </c>
      <c r="C1248" s="7" t="str">
        <f t="shared" si="115"/>
        <v>November</v>
      </c>
      <c r="D1248" s="4">
        <f t="shared" si="116"/>
        <v>11</v>
      </c>
      <c r="E1248" s="7" t="str">
        <f t="shared" si="117"/>
        <v>FY 2023-24</v>
      </c>
      <c r="F1248" s="7" t="str">
        <f t="shared" si="118"/>
        <v>Q4</v>
      </c>
      <c r="G1248" s="4">
        <f t="shared" si="119"/>
        <v>8</v>
      </c>
    </row>
    <row r="1249" spans="1:7">
      <c r="A1249" s="26">
        <v>45231</v>
      </c>
      <c r="B1249" s="4">
        <f t="shared" si="114"/>
        <v>2023</v>
      </c>
      <c r="C1249" s="7" t="str">
        <f t="shared" si="115"/>
        <v>November</v>
      </c>
      <c r="D1249" s="4">
        <f t="shared" si="116"/>
        <v>11</v>
      </c>
      <c r="E1249" s="7" t="str">
        <f t="shared" si="117"/>
        <v>FY 2023-24</v>
      </c>
      <c r="F1249" s="7" t="str">
        <f t="shared" si="118"/>
        <v>Q4</v>
      </c>
      <c r="G1249" s="4">
        <f t="shared" si="119"/>
        <v>8</v>
      </c>
    </row>
    <row r="1250" spans="1:7">
      <c r="A1250" s="25">
        <v>45231</v>
      </c>
      <c r="B1250" s="4">
        <f t="shared" si="114"/>
        <v>2023</v>
      </c>
      <c r="C1250" s="7" t="str">
        <f t="shared" si="115"/>
        <v>November</v>
      </c>
      <c r="D1250" s="4">
        <f t="shared" si="116"/>
        <v>11</v>
      </c>
      <c r="E1250" s="7" t="str">
        <f t="shared" si="117"/>
        <v>FY 2023-24</v>
      </c>
      <c r="F1250" s="7" t="str">
        <f t="shared" si="118"/>
        <v>Q4</v>
      </c>
      <c r="G1250" s="4">
        <f t="shared" si="119"/>
        <v>8</v>
      </c>
    </row>
    <row r="1251" spans="1:7">
      <c r="A1251" s="26">
        <v>45231</v>
      </c>
      <c r="B1251" s="4">
        <f t="shared" si="114"/>
        <v>2023</v>
      </c>
      <c r="C1251" s="7" t="str">
        <f t="shared" si="115"/>
        <v>November</v>
      </c>
      <c r="D1251" s="4">
        <f t="shared" si="116"/>
        <v>11</v>
      </c>
      <c r="E1251" s="7" t="str">
        <f t="shared" si="117"/>
        <v>FY 2023-24</v>
      </c>
      <c r="F1251" s="7" t="str">
        <f t="shared" si="118"/>
        <v>Q4</v>
      </c>
      <c r="G1251" s="4">
        <f t="shared" si="119"/>
        <v>8</v>
      </c>
    </row>
    <row r="1252" spans="1:7">
      <c r="A1252" s="25">
        <v>45231</v>
      </c>
      <c r="B1252" s="4">
        <f t="shared" si="114"/>
        <v>2023</v>
      </c>
      <c r="C1252" s="7" t="str">
        <f t="shared" si="115"/>
        <v>November</v>
      </c>
      <c r="D1252" s="4">
        <f t="shared" si="116"/>
        <v>11</v>
      </c>
      <c r="E1252" s="7" t="str">
        <f t="shared" si="117"/>
        <v>FY 2023-24</v>
      </c>
      <c r="F1252" s="7" t="str">
        <f t="shared" si="118"/>
        <v>Q4</v>
      </c>
      <c r="G1252" s="4">
        <f t="shared" si="119"/>
        <v>8</v>
      </c>
    </row>
    <row r="1253" spans="1:7">
      <c r="A1253" s="26">
        <v>45231</v>
      </c>
      <c r="B1253" s="4">
        <f t="shared" si="114"/>
        <v>2023</v>
      </c>
      <c r="C1253" s="7" t="str">
        <f t="shared" si="115"/>
        <v>November</v>
      </c>
      <c r="D1253" s="4">
        <f t="shared" si="116"/>
        <v>11</v>
      </c>
      <c r="E1253" s="7" t="str">
        <f t="shared" si="117"/>
        <v>FY 2023-24</v>
      </c>
      <c r="F1253" s="7" t="str">
        <f t="shared" si="118"/>
        <v>Q4</v>
      </c>
      <c r="G1253" s="4">
        <f t="shared" si="119"/>
        <v>8</v>
      </c>
    </row>
    <row r="1254" spans="1:7">
      <c r="A1254" s="25">
        <v>45231</v>
      </c>
      <c r="B1254" s="4">
        <f t="shared" si="114"/>
        <v>2023</v>
      </c>
      <c r="C1254" s="7" t="str">
        <f t="shared" si="115"/>
        <v>November</v>
      </c>
      <c r="D1254" s="4">
        <f t="shared" si="116"/>
        <v>11</v>
      </c>
      <c r="E1254" s="7" t="str">
        <f t="shared" si="117"/>
        <v>FY 2023-24</v>
      </c>
      <c r="F1254" s="7" t="str">
        <f t="shared" si="118"/>
        <v>Q4</v>
      </c>
      <c r="G1254" s="4">
        <f t="shared" si="119"/>
        <v>8</v>
      </c>
    </row>
    <row r="1255" spans="1:7">
      <c r="A1255" s="26">
        <v>45231</v>
      </c>
      <c r="B1255" s="4">
        <f t="shared" si="114"/>
        <v>2023</v>
      </c>
      <c r="C1255" s="7" t="str">
        <f t="shared" si="115"/>
        <v>November</v>
      </c>
      <c r="D1255" s="4">
        <f t="shared" si="116"/>
        <v>11</v>
      </c>
      <c r="E1255" s="7" t="str">
        <f t="shared" si="117"/>
        <v>FY 2023-24</v>
      </c>
      <c r="F1255" s="7" t="str">
        <f t="shared" si="118"/>
        <v>Q4</v>
      </c>
      <c r="G1255" s="4">
        <f t="shared" si="119"/>
        <v>8</v>
      </c>
    </row>
    <row r="1256" spans="1:7">
      <c r="A1256" s="25">
        <v>45231</v>
      </c>
      <c r="B1256" s="4">
        <f t="shared" si="114"/>
        <v>2023</v>
      </c>
      <c r="C1256" s="7" t="str">
        <f t="shared" si="115"/>
        <v>November</v>
      </c>
      <c r="D1256" s="4">
        <f t="shared" si="116"/>
        <v>11</v>
      </c>
      <c r="E1256" s="7" t="str">
        <f t="shared" si="117"/>
        <v>FY 2023-24</v>
      </c>
      <c r="F1256" s="7" t="str">
        <f t="shared" si="118"/>
        <v>Q4</v>
      </c>
      <c r="G1256" s="4">
        <f t="shared" si="119"/>
        <v>8</v>
      </c>
    </row>
    <row r="1257" spans="1:7">
      <c r="A1257" s="26">
        <v>45231</v>
      </c>
      <c r="B1257" s="4">
        <f t="shared" si="114"/>
        <v>2023</v>
      </c>
      <c r="C1257" s="7" t="str">
        <f t="shared" si="115"/>
        <v>November</v>
      </c>
      <c r="D1257" s="4">
        <f t="shared" si="116"/>
        <v>11</v>
      </c>
      <c r="E1257" s="7" t="str">
        <f t="shared" si="117"/>
        <v>FY 2023-24</v>
      </c>
      <c r="F1257" s="7" t="str">
        <f t="shared" si="118"/>
        <v>Q4</v>
      </c>
      <c r="G1257" s="4">
        <f t="shared" si="119"/>
        <v>8</v>
      </c>
    </row>
    <row r="1258" spans="1:7">
      <c r="A1258" s="25">
        <v>45231</v>
      </c>
      <c r="B1258" s="4">
        <f t="shared" si="114"/>
        <v>2023</v>
      </c>
      <c r="C1258" s="7" t="str">
        <f t="shared" si="115"/>
        <v>November</v>
      </c>
      <c r="D1258" s="4">
        <f t="shared" si="116"/>
        <v>11</v>
      </c>
      <c r="E1258" s="7" t="str">
        <f t="shared" si="117"/>
        <v>FY 2023-24</v>
      </c>
      <c r="F1258" s="7" t="str">
        <f t="shared" si="118"/>
        <v>Q4</v>
      </c>
      <c r="G1258" s="4">
        <f t="shared" si="119"/>
        <v>8</v>
      </c>
    </row>
    <row r="1259" spans="1:7">
      <c r="A1259" s="26">
        <v>45231</v>
      </c>
      <c r="B1259" s="4">
        <f t="shared" si="114"/>
        <v>2023</v>
      </c>
      <c r="C1259" s="7" t="str">
        <f t="shared" si="115"/>
        <v>November</v>
      </c>
      <c r="D1259" s="4">
        <f t="shared" si="116"/>
        <v>11</v>
      </c>
      <c r="E1259" s="7" t="str">
        <f t="shared" si="117"/>
        <v>FY 2023-24</v>
      </c>
      <c r="F1259" s="7" t="str">
        <f t="shared" si="118"/>
        <v>Q4</v>
      </c>
      <c r="G1259" s="4">
        <f t="shared" si="119"/>
        <v>8</v>
      </c>
    </row>
    <row r="1260" spans="1:7">
      <c r="A1260" s="25">
        <v>45231</v>
      </c>
      <c r="B1260" s="4">
        <f t="shared" si="114"/>
        <v>2023</v>
      </c>
      <c r="C1260" s="7" t="str">
        <f t="shared" si="115"/>
        <v>November</v>
      </c>
      <c r="D1260" s="4">
        <f t="shared" si="116"/>
        <v>11</v>
      </c>
      <c r="E1260" s="7" t="str">
        <f t="shared" si="117"/>
        <v>FY 2023-24</v>
      </c>
      <c r="F1260" s="7" t="str">
        <f t="shared" si="118"/>
        <v>Q4</v>
      </c>
      <c r="G1260" s="4">
        <f t="shared" si="119"/>
        <v>8</v>
      </c>
    </row>
    <row r="1261" spans="1:7">
      <c r="A1261" s="26">
        <v>45261</v>
      </c>
      <c r="B1261" s="4">
        <f t="shared" si="114"/>
        <v>2023</v>
      </c>
      <c r="C1261" s="7" t="str">
        <f t="shared" si="115"/>
        <v>December</v>
      </c>
      <c r="D1261" s="4">
        <f t="shared" si="116"/>
        <v>12</v>
      </c>
      <c r="E1261" s="7" t="str">
        <f t="shared" si="117"/>
        <v>FY 2023-24</v>
      </c>
      <c r="F1261" s="7" t="str">
        <f t="shared" si="118"/>
        <v>Q4</v>
      </c>
      <c r="G1261" s="4">
        <f t="shared" si="119"/>
        <v>9</v>
      </c>
    </row>
    <row r="1262" spans="1:7">
      <c r="A1262" s="25">
        <v>45261</v>
      </c>
      <c r="B1262" s="4">
        <f t="shared" si="114"/>
        <v>2023</v>
      </c>
      <c r="C1262" s="7" t="str">
        <f t="shared" si="115"/>
        <v>December</v>
      </c>
      <c r="D1262" s="4">
        <f t="shared" si="116"/>
        <v>12</v>
      </c>
      <c r="E1262" s="7" t="str">
        <f t="shared" si="117"/>
        <v>FY 2023-24</v>
      </c>
      <c r="F1262" s="7" t="str">
        <f t="shared" si="118"/>
        <v>Q4</v>
      </c>
      <c r="G1262" s="4">
        <f t="shared" si="119"/>
        <v>9</v>
      </c>
    </row>
    <row r="1263" spans="1:7">
      <c r="A1263" s="26">
        <v>45261</v>
      </c>
      <c r="B1263" s="4">
        <f t="shared" si="114"/>
        <v>2023</v>
      </c>
      <c r="C1263" s="7" t="str">
        <f t="shared" si="115"/>
        <v>December</v>
      </c>
      <c r="D1263" s="4">
        <f t="shared" si="116"/>
        <v>12</v>
      </c>
      <c r="E1263" s="7" t="str">
        <f t="shared" si="117"/>
        <v>FY 2023-24</v>
      </c>
      <c r="F1263" s="7" t="str">
        <f t="shared" si="118"/>
        <v>Q4</v>
      </c>
      <c r="G1263" s="4">
        <f t="shared" si="119"/>
        <v>9</v>
      </c>
    </row>
    <row r="1264" spans="1:7">
      <c r="A1264" s="25">
        <v>45261</v>
      </c>
      <c r="B1264" s="4">
        <f t="shared" si="114"/>
        <v>2023</v>
      </c>
      <c r="C1264" s="7" t="str">
        <f t="shared" si="115"/>
        <v>December</v>
      </c>
      <c r="D1264" s="4">
        <f t="shared" si="116"/>
        <v>12</v>
      </c>
      <c r="E1264" s="7" t="str">
        <f t="shared" si="117"/>
        <v>FY 2023-24</v>
      </c>
      <c r="F1264" s="7" t="str">
        <f t="shared" si="118"/>
        <v>Q4</v>
      </c>
      <c r="G1264" s="4">
        <f t="shared" si="119"/>
        <v>9</v>
      </c>
    </row>
    <row r="1265" spans="1:7">
      <c r="A1265" s="26">
        <v>45261</v>
      </c>
      <c r="B1265" s="4">
        <f t="shared" si="114"/>
        <v>2023</v>
      </c>
      <c r="C1265" s="7" t="str">
        <f t="shared" si="115"/>
        <v>December</v>
      </c>
      <c r="D1265" s="4">
        <f t="shared" si="116"/>
        <v>12</v>
      </c>
      <c r="E1265" s="7" t="str">
        <f t="shared" si="117"/>
        <v>FY 2023-24</v>
      </c>
      <c r="F1265" s="7" t="str">
        <f t="shared" si="118"/>
        <v>Q4</v>
      </c>
      <c r="G1265" s="4">
        <f t="shared" si="119"/>
        <v>9</v>
      </c>
    </row>
    <row r="1266" spans="1:7">
      <c r="A1266" s="25">
        <v>45261</v>
      </c>
      <c r="B1266" s="4">
        <f t="shared" si="114"/>
        <v>2023</v>
      </c>
      <c r="C1266" s="7" t="str">
        <f t="shared" si="115"/>
        <v>December</v>
      </c>
      <c r="D1266" s="4">
        <f t="shared" si="116"/>
        <v>12</v>
      </c>
      <c r="E1266" s="7" t="str">
        <f t="shared" si="117"/>
        <v>FY 2023-24</v>
      </c>
      <c r="F1266" s="7" t="str">
        <f t="shared" si="118"/>
        <v>Q4</v>
      </c>
      <c r="G1266" s="4">
        <f t="shared" si="119"/>
        <v>9</v>
      </c>
    </row>
    <row r="1267" spans="1:7">
      <c r="A1267" s="26">
        <v>45261</v>
      </c>
      <c r="B1267" s="4">
        <f t="shared" si="114"/>
        <v>2023</v>
      </c>
      <c r="C1267" s="7" t="str">
        <f t="shared" si="115"/>
        <v>December</v>
      </c>
      <c r="D1267" s="4">
        <f t="shared" si="116"/>
        <v>12</v>
      </c>
      <c r="E1267" s="7" t="str">
        <f t="shared" si="117"/>
        <v>FY 2023-24</v>
      </c>
      <c r="F1267" s="7" t="str">
        <f t="shared" si="118"/>
        <v>Q4</v>
      </c>
      <c r="G1267" s="4">
        <f t="shared" si="119"/>
        <v>9</v>
      </c>
    </row>
    <row r="1268" spans="1:7">
      <c r="A1268" s="25">
        <v>45261</v>
      </c>
      <c r="B1268" s="4">
        <f t="shared" si="114"/>
        <v>2023</v>
      </c>
      <c r="C1268" s="7" t="str">
        <f t="shared" si="115"/>
        <v>December</v>
      </c>
      <c r="D1268" s="4">
        <f t="shared" si="116"/>
        <v>12</v>
      </c>
      <c r="E1268" s="7" t="str">
        <f t="shared" si="117"/>
        <v>FY 2023-24</v>
      </c>
      <c r="F1268" s="7" t="str">
        <f t="shared" si="118"/>
        <v>Q4</v>
      </c>
      <c r="G1268" s="4">
        <f t="shared" si="119"/>
        <v>9</v>
      </c>
    </row>
    <row r="1269" spans="1:7">
      <c r="A1269" s="26">
        <v>45261</v>
      </c>
      <c r="B1269" s="4">
        <f t="shared" si="114"/>
        <v>2023</v>
      </c>
      <c r="C1269" s="7" t="str">
        <f t="shared" si="115"/>
        <v>December</v>
      </c>
      <c r="D1269" s="4">
        <f t="shared" si="116"/>
        <v>12</v>
      </c>
      <c r="E1269" s="7" t="str">
        <f t="shared" si="117"/>
        <v>FY 2023-24</v>
      </c>
      <c r="F1269" s="7" t="str">
        <f t="shared" si="118"/>
        <v>Q4</v>
      </c>
      <c r="G1269" s="4">
        <f t="shared" si="119"/>
        <v>9</v>
      </c>
    </row>
    <row r="1270" spans="1:7">
      <c r="A1270" s="25">
        <v>45261</v>
      </c>
      <c r="B1270" s="4">
        <f t="shared" si="114"/>
        <v>2023</v>
      </c>
      <c r="C1270" s="7" t="str">
        <f t="shared" si="115"/>
        <v>December</v>
      </c>
      <c r="D1270" s="4">
        <f t="shared" si="116"/>
        <v>12</v>
      </c>
      <c r="E1270" s="7" t="str">
        <f t="shared" si="117"/>
        <v>FY 2023-24</v>
      </c>
      <c r="F1270" s="7" t="str">
        <f t="shared" si="118"/>
        <v>Q4</v>
      </c>
      <c r="G1270" s="4">
        <f t="shared" si="119"/>
        <v>9</v>
      </c>
    </row>
    <row r="1271" spans="1:7">
      <c r="A1271" s="26">
        <v>45261</v>
      </c>
      <c r="B1271" s="4">
        <f t="shared" si="114"/>
        <v>2023</v>
      </c>
      <c r="C1271" s="7" t="str">
        <f t="shared" si="115"/>
        <v>December</v>
      </c>
      <c r="D1271" s="4">
        <f t="shared" si="116"/>
        <v>12</v>
      </c>
      <c r="E1271" s="7" t="str">
        <f t="shared" si="117"/>
        <v>FY 2023-24</v>
      </c>
      <c r="F1271" s="7" t="str">
        <f t="shared" si="118"/>
        <v>Q4</v>
      </c>
      <c r="G1271" s="4">
        <f t="shared" si="119"/>
        <v>9</v>
      </c>
    </row>
    <row r="1272" spans="1:7">
      <c r="A1272" s="25">
        <v>45261</v>
      </c>
      <c r="B1272" s="4">
        <f t="shared" si="114"/>
        <v>2023</v>
      </c>
      <c r="C1272" s="7" t="str">
        <f t="shared" si="115"/>
        <v>December</v>
      </c>
      <c r="D1272" s="4">
        <f t="shared" si="116"/>
        <v>12</v>
      </c>
      <c r="E1272" s="7" t="str">
        <f t="shared" si="117"/>
        <v>FY 2023-24</v>
      </c>
      <c r="F1272" s="7" t="str">
        <f t="shared" si="118"/>
        <v>Q4</v>
      </c>
      <c r="G1272" s="4">
        <f t="shared" si="119"/>
        <v>9</v>
      </c>
    </row>
    <row r="1273" spans="1:7">
      <c r="A1273" s="26">
        <v>45261</v>
      </c>
      <c r="B1273" s="4">
        <f t="shared" si="114"/>
        <v>2023</v>
      </c>
      <c r="C1273" s="7" t="str">
        <f t="shared" si="115"/>
        <v>December</v>
      </c>
      <c r="D1273" s="4">
        <f t="shared" si="116"/>
        <v>12</v>
      </c>
      <c r="E1273" s="7" t="str">
        <f t="shared" si="117"/>
        <v>FY 2023-24</v>
      </c>
      <c r="F1273" s="7" t="str">
        <f t="shared" si="118"/>
        <v>Q4</v>
      </c>
      <c r="G1273" s="4">
        <f t="shared" si="119"/>
        <v>9</v>
      </c>
    </row>
    <row r="1274" spans="1:7">
      <c r="A1274" s="25">
        <v>45261</v>
      </c>
      <c r="B1274" s="4">
        <f t="shared" si="114"/>
        <v>2023</v>
      </c>
      <c r="C1274" s="7" t="str">
        <f t="shared" si="115"/>
        <v>December</v>
      </c>
      <c r="D1274" s="4">
        <f t="shared" si="116"/>
        <v>12</v>
      </c>
      <c r="E1274" s="7" t="str">
        <f t="shared" si="117"/>
        <v>FY 2023-24</v>
      </c>
      <c r="F1274" s="7" t="str">
        <f t="shared" si="118"/>
        <v>Q4</v>
      </c>
      <c r="G1274" s="4">
        <f t="shared" si="119"/>
        <v>9</v>
      </c>
    </row>
    <row r="1275" spans="1:7">
      <c r="A1275" s="26">
        <v>45261</v>
      </c>
      <c r="B1275" s="4">
        <f t="shared" si="114"/>
        <v>2023</v>
      </c>
      <c r="C1275" s="7" t="str">
        <f t="shared" si="115"/>
        <v>December</v>
      </c>
      <c r="D1275" s="4">
        <f t="shared" si="116"/>
        <v>12</v>
      </c>
      <c r="E1275" s="7" t="str">
        <f t="shared" si="117"/>
        <v>FY 2023-24</v>
      </c>
      <c r="F1275" s="7" t="str">
        <f t="shared" si="118"/>
        <v>Q4</v>
      </c>
      <c r="G1275" s="4">
        <f t="shared" si="119"/>
        <v>9</v>
      </c>
    </row>
    <row r="1276" spans="1:7">
      <c r="A1276" s="25">
        <v>45261</v>
      </c>
      <c r="B1276" s="4">
        <f t="shared" si="114"/>
        <v>2023</v>
      </c>
      <c r="C1276" s="7" t="str">
        <f t="shared" si="115"/>
        <v>December</v>
      </c>
      <c r="D1276" s="4">
        <f t="shared" si="116"/>
        <v>12</v>
      </c>
      <c r="E1276" s="7" t="str">
        <f t="shared" si="117"/>
        <v>FY 2023-24</v>
      </c>
      <c r="F1276" s="7" t="str">
        <f t="shared" si="118"/>
        <v>Q4</v>
      </c>
      <c r="G1276" s="4">
        <f t="shared" si="119"/>
        <v>9</v>
      </c>
    </row>
    <row r="1277" spans="1:7">
      <c r="A1277" s="26">
        <v>45261</v>
      </c>
      <c r="B1277" s="4">
        <f t="shared" si="114"/>
        <v>2023</v>
      </c>
      <c r="C1277" s="7" t="str">
        <f t="shared" si="115"/>
        <v>December</v>
      </c>
      <c r="D1277" s="4">
        <f t="shared" si="116"/>
        <v>12</v>
      </c>
      <c r="E1277" s="7" t="str">
        <f t="shared" si="117"/>
        <v>FY 2023-24</v>
      </c>
      <c r="F1277" s="7" t="str">
        <f t="shared" si="118"/>
        <v>Q4</v>
      </c>
      <c r="G1277" s="4">
        <f t="shared" si="119"/>
        <v>9</v>
      </c>
    </row>
    <row r="1278" spans="1:7">
      <c r="A1278" s="25">
        <v>45261</v>
      </c>
      <c r="B1278" s="4">
        <f t="shared" si="114"/>
        <v>2023</v>
      </c>
      <c r="C1278" s="7" t="str">
        <f t="shared" si="115"/>
        <v>December</v>
      </c>
      <c r="D1278" s="4">
        <f t="shared" si="116"/>
        <v>12</v>
      </c>
      <c r="E1278" s="7" t="str">
        <f t="shared" si="117"/>
        <v>FY 2023-24</v>
      </c>
      <c r="F1278" s="7" t="str">
        <f t="shared" si="118"/>
        <v>Q4</v>
      </c>
      <c r="G1278" s="4">
        <f t="shared" si="119"/>
        <v>9</v>
      </c>
    </row>
    <row r="1279" spans="1:7">
      <c r="A1279" s="26">
        <v>45261</v>
      </c>
      <c r="B1279" s="4">
        <f t="shared" si="114"/>
        <v>2023</v>
      </c>
      <c r="C1279" s="7" t="str">
        <f t="shared" si="115"/>
        <v>December</v>
      </c>
      <c r="D1279" s="4">
        <f t="shared" si="116"/>
        <v>12</v>
      </c>
      <c r="E1279" s="7" t="str">
        <f t="shared" si="117"/>
        <v>FY 2023-24</v>
      </c>
      <c r="F1279" s="7" t="str">
        <f t="shared" si="118"/>
        <v>Q4</v>
      </c>
      <c r="G1279" s="4">
        <f t="shared" si="119"/>
        <v>9</v>
      </c>
    </row>
    <row r="1280" spans="1:7">
      <c r="A1280" s="25">
        <v>45261</v>
      </c>
      <c r="B1280" s="4">
        <f t="shared" si="114"/>
        <v>2023</v>
      </c>
      <c r="C1280" s="7" t="str">
        <f t="shared" si="115"/>
        <v>December</v>
      </c>
      <c r="D1280" s="4">
        <f t="shared" si="116"/>
        <v>12</v>
      </c>
      <c r="E1280" s="7" t="str">
        <f t="shared" si="117"/>
        <v>FY 2023-24</v>
      </c>
      <c r="F1280" s="7" t="str">
        <f t="shared" si="118"/>
        <v>Q4</v>
      </c>
      <c r="G1280" s="4">
        <f t="shared" si="119"/>
        <v>9</v>
      </c>
    </row>
    <row r="1281" spans="1:7">
      <c r="A1281" s="26">
        <v>45261</v>
      </c>
      <c r="B1281" s="4">
        <f t="shared" si="114"/>
        <v>2023</v>
      </c>
      <c r="C1281" s="7" t="str">
        <f t="shared" si="115"/>
        <v>December</v>
      </c>
      <c r="D1281" s="4">
        <f t="shared" si="116"/>
        <v>12</v>
      </c>
      <c r="E1281" s="7" t="str">
        <f t="shared" si="117"/>
        <v>FY 2023-24</v>
      </c>
      <c r="F1281" s="7" t="str">
        <f t="shared" si="118"/>
        <v>Q4</v>
      </c>
      <c r="G1281" s="4">
        <f t="shared" si="119"/>
        <v>9</v>
      </c>
    </row>
    <row r="1282" spans="1:7">
      <c r="A1282" s="25">
        <v>45261</v>
      </c>
      <c r="B1282" s="4">
        <f t="shared" si="114"/>
        <v>2023</v>
      </c>
      <c r="C1282" s="7" t="str">
        <f t="shared" si="115"/>
        <v>December</v>
      </c>
      <c r="D1282" s="4">
        <f t="shared" si="116"/>
        <v>12</v>
      </c>
      <c r="E1282" s="7" t="str">
        <f t="shared" si="117"/>
        <v>FY 2023-24</v>
      </c>
      <c r="F1282" s="7" t="str">
        <f t="shared" si="118"/>
        <v>Q4</v>
      </c>
      <c r="G1282" s="4">
        <f t="shared" si="119"/>
        <v>9</v>
      </c>
    </row>
    <row r="1283" spans="1:7">
      <c r="A1283" s="26">
        <v>45261</v>
      </c>
      <c r="B1283" s="4">
        <f t="shared" ref="B1283:B1346" si="120">YEAR(A1283)</f>
        <v>2023</v>
      </c>
      <c r="C1283" s="7" t="str">
        <f t="shared" ref="C1283:C1346" si="121">TEXT(A1283,"mmmm")</f>
        <v>December</v>
      </c>
      <c r="D1283" s="4">
        <f t="shared" ref="D1283:D1346" si="122">MONTH(A1283)</f>
        <v>12</v>
      </c>
      <c r="E1283" s="7" t="str">
        <f t="shared" ref="E1283:E1346" si="123">IF(MONTH(A1283)&gt;3, "FY " &amp; YEAR(A1283) &amp; "-" &amp; RIGHT(YEAR(A1283)+1, 2), "FY " &amp; YEAR(A1283)-1 &amp; "-" &amp; RIGHT(YEAR(A1283), 2))</f>
        <v>FY 2023-24</v>
      </c>
      <c r="F1283" s="7" t="str">
        <f t="shared" ref="F1283:F1346" si="124">"Q" &amp; ROUNDUP(MONTH(A1283)/3,0)</f>
        <v>Q4</v>
      </c>
      <c r="G1283" s="4">
        <f t="shared" ref="G1283:G1346" si="125">IF(MONTH(A1283)&gt;=4, MONTH(A1283)-3, MONTH(A1283)+9)</f>
        <v>9</v>
      </c>
    </row>
    <row r="1284" spans="1:7">
      <c r="A1284" s="25">
        <v>45261</v>
      </c>
      <c r="B1284" s="4">
        <f t="shared" si="120"/>
        <v>2023</v>
      </c>
      <c r="C1284" s="7" t="str">
        <f t="shared" si="121"/>
        <v>December</v>
      </c>
      <c r="D1284" s="4">
        <f t="shared" si="122"/>
        <v>12</v>
      </c>
      <c r="E1284" s="7" t="str">
        <f t="shared" si="123"/>
        <v>FY 2023-24</v>
      </c>
      <c r="F1284" s="7" t="str">
        <f t="shared" si="124"/>
        <v>Q4</v>
      </c>
      <c r="G1284" s="4">
        <f t="shared" si="125"/>
        <v>9</v>
      </c>
    </row>
    <row r="1285" spans="1:7">
      <c r="A1285" s="26">
        <v>45261</v>
      </c>
      <c r="B1285" s="4">
        <f t="shared" si="120"/>
        <v>2023</v>
      </c>
      <c r="C1285" s="7" t="str">
        <f t="shared" si="121"/>
        <v>December</v>
      </c>
      <c r="D1285" s="4">
        <f t="shared" si="122"/>
        <v>12</v>
      </c>
      <c r="E1285" s="7" t="str">
        <f t="shared" si="123"/>
        <v>FY 2023-24</v>
      </c>
      <c r="F1285" s="7" t="str">
        <f t="shared" si="124"/>
        <v>Q4</v>
      </c>
      <c r="G1285" s="4">
        <f t="shared" si="125"/>
        <v>9</v>
      </c>
    </row>
    <row r="1286" spans="1:7">
      <c r="A1286" s="25">
        <v>45261</v>
      </c>
      <c r="B1286" s="4">
        <f t="shared" si="120"/>
        <v>2023</v>
      </c>
      <c r="C1286" s="7" t="str">
        <f t="shared" si="121"/>
        <v>December</v>
      </c>
      <c r="D1286" s="4">
        <f t="shared" si="122"/>
        <v>12</v>
      </c>
      <c r="E1286" s="7" t="str">
        <f t="shared" si="123"/>
        <v>FY 2023-24</v>
      </c>
      <c r="F1286" s="7" t="str">
        <f t="shared" si="124"/>
        <v>Q4</v>
      </c>
      <c r="G1286" s="4">
        <f t="shared" si="125"/>
        <v>9</v>
      </c>
    </row>
    <row r="1287" spans="1:7">
      <c r="A1287" s="26">
        <v>45261</v>
      </c>
      <c r="B1287" s="4">
        <f t="shared" si="120"/>
        <v>2023</v>
      </c>
      <c r="C1287" s="7" t="str">
        <f t="shared" si="121"/>
        <v>December</v>
      </c>
      <c r="D1287" s="4">
        <f t="shared" si="122"/>
        <v>12</v>
      </c>
      <c r="E1287" s="7" t="str">
        <f t="shared" si="123"/>
        <v>FY 2023-24</v>
      </c>
      <c r="F1287" s="7" t="str">
        <f t="shared" si="124"/>
        <v>Q4</v>
      </c>
      <c r="G1287" s="4">
        <f t="shared" si="125"/>
        <v>9</v>
      </c>
    </row>
    <row r="1288" spans="1:7">
      <c r="A1288" s="25">
        <v>45261</v>
      </c>
      <c r="B1288" s="4">
        <f t="shared" si="120"/>
        <v>2023</v>
      </c>
      <c r="C1288" s="7" t="str">
        <f t="shared" si="121"/>
        <v>December</v>
      </c>
      <c r="D1288" s="4">
        <f t="shared" si="122"/>
        <v>12</v>
      </c>
      <c r="E1288" s="7" t="str">
        <f t="shared" si="123"/>
        <v>FY 2023-24</v>
      </c>
      <c r="F1288" s="7" t="str">
        <f t="shared" si="124"/>
        <v>Q4</v>
      </c>
      <c r="G1288" s="4">
        <f t="shared" si="125"/>
        <v>9</v>
      </c>
    </row>
    <row r="1289" spans="1:7">
      <c r="A1289" s="26">
        <v>45261</v>
      </c>
      <c r="B1289" s="4">
        <f t="shared" si="120"/>
        <v>2023</v>
      </c>
      <c r="C1289" s="7" t="str">
        <f t="shared" si="121"/>
        <v>December</v>
      </c>
      <c r="D1289" s="4">
        <f t="shared" si="122"/>
        <v>12</v>
      </c>
      <c r="E1289" s="7" t="str">
        <f t="shared" si="123"/>
        <v>FY 2023-24</v>
      </c>
      <c r="F1289" s="7" t="str">
        <f t="shared" si="124"/>
        <v>Q4</v>
      </c>
      <c r="G1289" s="4">
        <f t="shared" si="125"/>
        <v>9</v>
      </c>
    </row>
    <row r="1290" spans="1:7">
      <c r="A1290" s="25">
        <v>45261</v>
      </c>
      <c r="B1290" s="4">
        <f t="shared" si="120"/>
        <v>2023</v>
      </c>
      <c r="C1290" s="7" t="str">
        <f t="shared" si="121"/>
        <v>December</v>
      </c>
      <c r="D1290" s="4">
        <f t="shared" si="122"/>
        <v>12</v>
      </c>
      <c r="E1290" s="7" t="str">
        <f t="shared" si="123"/>
        <v>FY 2023-24</v>
      </c>
      <c r="F1290" s="7" t="str">
        <f t="shared" si="124"/>
        <v>Q4</v>
      </c>
      <c r="G1290" s="4">
        <f t="shared" si="125"/>
        <v>9</v>
      </c>
    </row>
    <row r="1291" spans="1:7">
      <c r="A1291" s="26">
        <v>45261</v>
      </c>
      <c r="B1291" s="4">
        <f t="shared" si="120"/>
        <v>2023</v>
      </c>
      <c r="C1291" s="7" t="str">
        <f t="shared" si="121"/>
        <v>December</v>
      </c>
      <c r="D1291" s="4">
        <f t="shared" si="122"/>
        <v>12</v>
      </c>
      <c r="E1291" s="7" t="str">
        <f t="shared" si="123"/>
        <v>FY 2023-24</v>
      </c>
      <c r="F1291" s="7" t="str">
        <f t="shared" si="124"/>
        <v>Q4</v>
      </c>
      <c r="G1291" s="4">
        <f t="shared" si="125"/>
        <v>9</v>
      </c>
    </row>
    <row r="1292" spans="1:7">
      <c r="A1292" s="25">
        <v>45261</v>
      </c>
      <c r="B1292" s="4">
        <f t="shared" si="120"/>
        <v>2023</v>
      </c>
      <c r="C1292" s="7" t="str">
        <f t="shared" si="121"/>
        <v>December</v>
      </c>
      <c r="D1292" s="4">
        <f t="shared" si="122"/>
        <v>12</v>
      </c>
      <c r="E1292" s="7" t="str">
        <f t="shared" si="123"/>
        <v>FY 2023-24</v>
      </c>
      <c r="F1292" s="7" t="str">
        <f t="shared" si="124"/>
        <v>Q4</v>
      </c>
      <c r="G1292" s="4">
        <f t="shared" si="125"/>
        <v>9</v>
      </c>
    </row>
    <row r="1293" spans="1:7">
      <c r="A1293" s="26">
        <v>45261</v>
      </c>
      <c r="B1293" s="4">
        <f t="shared" si="120"/>
        <v>2023</v>
      </c>
      <c r="C1293" s="7" t="str">
        <f t="shared" si="121"/>
        <v>December</v>
      </c>
      <c r="D1293" s="4">
        <f t="shared" si="122"/>
        <v>12</v>
      </c>
      <c r="E1293" s="7" t="str">
        <f t="shared" si="123"/>
        <v>FY 2023-24</v>
      </c>
      <c r="F1293" s="7" t="str">
        <f t="shared" si="124"/>
        <v>Q4</v>
      </c>
      <c r="G1293" s="4">
        <f t="shared" si="125"/>
        <v>9</v>
      </c>
    </row>
    <row r="1294" spans="1:7">
      <c r="A1294" s="25">
        <v>45261</v>
      </c>
      <c r="B1294" s="4">
        <f t="shared" si="120"/>
        <v>2023</v>
      </c>
      <c r="C1294" s="7" t="str">
        <f t="shared" si="121"/>
        <v>December</v>
      </c>
      <c r="D1294" s="4">
        <f t="shared" si="122"/>
        <v>12</v>
      </c>
      <c r="E1294" s="7" t="str">
        <f t="shared" si="123"/>
        <v>FY 2023-24</v>
      </c>
      <c r="F1294" s="7" t="str">
        <f t="shared" si="124"/>
        <v>Q4</v>
      </c>
      <c r="G1294" s="4">
        <f t="shared" si="125"/>
        <v>9</v>
      </c>
    </row>
    <row r="1295" spans="1:7">
      <c r="A1295" s="26">
        <v>45261</v>
      </c>
      <c r="B1295" s="4">
        <f t="shared" si="120"/>
        <v>2023</v>
      </c>
      <c r="C1295" s="7" t="str">
        <f t="shared" si="121"/>
        <v>December</v>
      </c>
      <c r="D1295" s="4">
        <f t="shared" si="122"/>
        <v>12</v>
      </c>
      <c r="E1295" s="7" t="str">
        <f t="shared" si="123"/>
        <v>FY 2023-24</v>
      </c>
      <c r="F1295" s="7" t="str">
        <f t="shared" si="124"/>
        <v>Q4</v>
      </c>
      <c r="G1295" s="4">
        <f t="shared" si="125"/>
        <v>9</v>
      </c>
    </row>
    <row r="1296" spans="1:7">
      <c r="A1296" s="25">
        <v>45261</v>
      </c>
      <c r="B1296" s="4">
        <f t="shared" si="120"/>
        <v>2023</v>
      </c>
      <c r="C1296" s="7" t="str">
        <f t="shared" si="121"/>
        <v>December</v>
      </c>
      <c r="D1296" s="4">
        <f t="shared" si="122"/>
        <v>12</v>
      </c>
      <c r="E1296" s="7" t="str">
        <f t="shared" si="123"/>
        <v>FY 2023-24</v>
      </c>
      <c r="F1296" s="7" t="str">
        <f t="shared" si="124"/>
        <v>Q4</v>
      </c>
      <c r="G1296" s="4">
        <f t="shared" si="125"/>
        <v>9</v>
      </c>
    </row>
    <row r="1297" spans="1:7">
      <c r="A1297" s="26">
        <v>45261</v>
      </c>
      <c r="B1297" s="4">
        <f t="shared" si="120"/>
        <v>2023</v>
      </c>
      <c r="C1297" s="7" t="str">
        <f t="shared" si="121"/>
        <v>December</v>
      </c>
      <c r="D1297" s="4">
        <f t="shared" si="122"/>
        <v>12</v>
      </c>
      <c r="E1297" s="7" t="str">
        <f t="shared" si="123"/>
        <v>FY 2023-24</v>
      </c>
      <c r="F1297" s="7" t="str">
        <f t="shared" si="124"/>
        <v>Q4</v>
      </c>
      <c r="G1297" s="4">
        <f t="shared" si="125"/>
        <v>9</v>
      </c>
    </row>
    <row r="1298" spans="1:7">
      <c r="A1298" s="25">
        <v>45261</v>
      </c>
      <c r="B1298" s="4">
        <f t="shared" si="120"/>
        <v>2023</v>
      </c>
      <c r="C1298" s="7" t="str">
        <f t="shared" si="121"/>
        <v>December</v>
      </c>
      <c r="D1298" s="4">
        <f t="shared" si="122"/>
        <v>12</v>
      </c>
      <c r="E1298" s="7" t="str">
        <f t="shared" si="123"/>
        <v>FY 2023-24</v>
      </c>
      <c r="F1298" s="7" t="str">
        <f t="shared" si="124"/>
        <v>Q4</v>
      </c>
      <c r="G1298" s="4">
        <f t="shared" si="125"/>
        <v>9</v>
      </c>
    </row>
    <row r="1299" spans="1:7">
      <c r="A1299" s="26">
        <v>45261</v>
      </c>
      <c r="B1299" s="4">
        <f t="shared" si="120"/>
        <v>2023</v>
      </c>
      <c r="C1299" s="7" t="str">
        <f t="shared" si="121"/>
        <v>December</v>
      </c>
      <c r="D1299" s="4">
        <f t="shared" si="122"/>
        <v>12</v>
      </c>
      <c r="E1299" s="7" t="str">
        <f t="shared" si="123"/>
        <v>FY 2023-24</v>
      </c>
      <c r="F1299" s="7" t="str">
        <f t="shared" si="124"/>
        <v>Q4</v>
      </c>
      <c r="G1299" s="4">
        <f t="shared" si="125"/>
        <v>9</v>
      </c>
    </row>
    <row r="1300" spans="1:7">
      <c r="A1300" s="25">
        <v>45261</v>
      </c>
      <c r="B1300" s="4">
        <f t="shared" si="120"/>
        <v>2023</v>
      </c>
      <c r="C1300" s="7" t="str">
        <f t="shared" si="121"/>
        <v>December</v>
      </c>
      <c r="D1300" s="4">
        <f t="shared" si="122"/>
        <v>12</v>
      </c>
      <c r="E1300" s="7" t="str">
        <f t="shared" si="123"/>
        <v>FY 2023-24</v>
      </c>
      <c r="F1300" s="7" t="str">
        <f t="shared" si="124"/>
        <v>Q4</v>
      </c>
      <c r="G1300" s="4">
        <f t="shared" si="125"/>
        <v>9</v>
      </c>
    </row>
    <row r="1301" spans="1:7">
      <c r="A1301" s="26">
        <v>45261</v>
      </c>
      <c r="B1301" s="4">
        <f t="shared" si="120"/>
        <v>2023</v>
      </c>
      <c r="C1301" s="7" t="str">
        <f t="shared" si="121"/>
        <v>December</v>
      </c>
      <c r="D1301" s="4">
        <f t="shared" si="122"/>
        <v>12</v>
      </c>
      <c r="E1301" s="7" t="str">
        <f t="shared" si="123"/>
        <v>FY 2023-24</v>
      </c>
      <c r="F1301" s="7" t="str">
        <f t="shared" si="124"/>
        <v>Q4</v>
      </c>
      <c r="G1301" s="4">
        <f t="shared" si="125"/>
        <v>9</v>
      </c>
    </row>
    <row r="1302" spans="1:7">
      <c r="A1302" s="25">
        <v>45261</v>
      </c>
      <c r="B1302" s="4">
        <f t="shared" si="120"/>
        <v>2023</v>
      </c>
      <c r="C1302" s="7" t="str">
        <f t="shared" si="121"/>
        <v>December</v>
      </c>
      <c r="D1302" s="4">
        <f t="shared" si="122"/>
        <v>12</v>
      </c>
      <c r="E1302" s="7" t="str">
        <f t="shared" si="123"/>
        <v>FY 2023-24</v>
      </c>
      <c r="F1302" s="7" t="str">
        <f t="shared" si="124"/>
        <v>Q4</v>
      </c>
      <c r="G1302" s="4">
        <f t="shared" si="125"/>
        <v>9</v>
      </c>
    </row>
    <row r="1303" spans="1:7">
      <c r="A1303" s="26">
        <v>45261</v>
      </c>
      <c r="B1303" s="4">
        <f t="shared" si="120"/>
        <v>2023</v>
      </c>
      <c r="C1303" s="7" t="str">
        <f t="shared" si="121"/>
        <v>December</v>
      </c>
      <c r="D1303" s="4">
        <f t="shared" si="122"/>
        <v>12</v>
      </c>
      <c r="E1303" s="7" t="str">
        <f t="shared" si="123"/>
        <v>FY 2023-24</v>
      </c>
      <c r="F1303" s="7" t="str">
        <f t="shared" si="124"/>
        <v>Q4</v>
      </c>
      <c r="G1303" s="4">
        <f t="shared" si="125"/>
        <v>9</v>
      </c>
    </row>
    <row r="1304" spans="1:7">
      <c r="A1304" s="25">
        <v>45261</v>
      </c>
      <c r="B1304" s="4">
        <f t="shared" si="120"/>
        <v>2023</v>
      </c>
      <c r="C1304" s="7" t="str">
        <f t="shared" si="121"/>
        <v>December</v>
      </c>
      <c r="D1304" s="4">
        <f t="shared" si="122"/>
        <v>12</v>
      </c>
      <c r="E1304" s="7" t="str">
        <f t="shared" si="123"/>
        <v>FY 2023-24</v>
      </c>
      <c r="F1304" s="7" t="str">
        <f t="shared" si="124"/>
        <v>Q4</v>
      </c>
      <c r="G1304" s="4">
        <f t="shared" si="125"/>
        <v>9</v>
      </c>
    </row>
    <row r="1305" spans="1:7">
      <c r="A1305" s="26">
        <v>45261</v>
      </c>
      <c r="B1305" s="4">
        <f t="shared" si="120"/>
        <v>2023</v>
      </c>
      <c r="C1305" s="7" t="str">
        <f t="shared" si="121"/>
        <v>December</v>
      </c>
      <c r="D1305" s="4">
        <f t="shared" si="122"/>
        <v>12</v>
      </c>
      <c r="E1305" s="7" t="str">
        <f t="shared" si="123"/>
        <v>FY 2023-24</v>
      </c>
      <c r="F1305" s="7" t="str">
        <f t="shared" si="124"/>
        <v>Q4</v>
      </c>
      <c r="G1305" s="4">
        <f t="shared" si="125"/>
        <v>9</v>
      </c>
    </row>
    <row r="1306" spans="1:7">
      <c r="A1306" s="25">
        <v>45261</v>
      </c>
      <c r="B1306" s="4">
        <f t="shared" si="120"/>
        <v>2023</v>
      </c>
      <c r="C1306" s="7" t="str">
        <f t="shared" si="121"/>
        <v>December</v>
      </c>
      <c r="D1306" s="4">
        <f t="shared" si="122"/>
        <v>12</v>
      </c>
      <c r="E1306" s="7" t="str">
        <f t="shared" si="123"/>
        <v>FY 2023-24</v>
      </c>
      <c r="F1306" s="7" t="str">
        <f t="shared" si="124"/>
        <v>Q4</v>
      </c>
      <c r="G1306" s="4">
        <f t="shared" si="125"/>
        <v>9</v>
      </c>
    </row>
    <row r="1307" spans="1:7">
      <c r="A1307" s="26">
        <v>45261</v>
      </c>
      <c r="B1307" s="4">
        <f t="shared" si="120"/>
        <v>2023</v>
      </c>
      <c r="C1307" s="7" t="str">
        <f t="shared" si="121"/>
        <v>December</v>
      </c>
      <c r="D1307" s="4">
        <f t="shared" si="122"/>
        <v>12</v>
      </c>
      <c r="E1307" s="7" t="str">
        <f t="shared" si="123"/>
        <v>FY 2023-24</v>
      </c>
      <c r="F1307" s="7" t="str">
        <f t="shared" si="124"/>
        <v>Q4</v>
      </c>
      <c r="G1307" s="4">
        <f t="shared" si="125"/>
        <v>9</v>
      </c>
    </row>
    <row r="1308" spans="1:7">
      <c r="A1308" s="25">
        <v>45261</v>
      </c>
      <c r="B1308" s="4">
        <f t="shared" si="120"/>
        <v>2023</v>
      </c>
      <c r="C1308" s="7" t="str">
        <f t="shared" si="121"/>
        <v>December</v>
      </c>
      <c r="D1308" s="4">
        <f t="shared" si="122"/>
        <v>12</v>
      </c>
      <c r="E1308" s="7" t="str">
        <f t="shared" si="123"/>
        <v>FY 2023-24</v>
      </c>
      <c r="F1308" s="7" t="str">
        <f t="shared" si="124"/>
        <v>Q4</v>
      </c>
      <c r="G1308" s="4">
        <f t="shared" si="125"/>
        <v>9</v>
      </c>
    </row>
    <row r="1309" spans="1:7">
      <c r="A1309" s="26">
        <v>45261</v>
      </c>
      <c r="B1309" s="4">
        <f t="shared" si="120"/>
        <v>2023</v>
      </c>
      <c r="C1309" s="7" t="str">
        <f t="shared" si="121"/>
        <v>December</v>
      </c>
      <c r="D1309" s="4">
        <f t="shared" si="122"/>
        <v>12</v>
      </c>
      <c r="E1309" s="7" t="str">
        <f t="shared" si="123"/>
        <v>FY 2023-24</v>
      </c>
      <c r="F1309" s="7" t="str">
        <f t="shared" si="124"/>
        <v>Q4</v>
      </c>
      <c r="G1309" s="4">
        <f t="shared" si="125"/>
        <v>9</v>
      </c>
    </row>
    <row r="1310" spans="1:7">
      <c r="A1310" s="25">
        <v>45261</v>
      </c>
      <c r="B1310" s="4">
        <f t="shared" si="120"/>
        <v>2023</v>
      </c>
      <c r="C1310" s="7" t="str">
        <f t="shared" si="121"/>
        <v>December</v>
      </c>
      <c r="D1310" s="4">
        <f t="shared" si="122"/>
        <v>12</v>
      </c>
      <c r="E1310" s="7" t="str">
        <f t="shared" si="123"/>
        <v>FY 2023-24</v>
      </c>
      <c r="F1310" s="7" t="str">
        <f t="shared" si="124"/>
        <v>Q4</v>
      </c>
      <c r="G1310" s="4">
        <f t="shared" si="125"/>
        <v>9</v>
      </c>
    </row>
    <row r="1311" spans="1:7">
      <c r="A1311" s="26">
        <v>45261</v>
      </c>
      <c r="B1311" s="4">
        <f t="shared" si="120"/>
        <v>2023</v>
      </c>
      <c r="C1311" s="7" t="str">
        <f t="shared" si="121"/>
        <v>December</v>
      </c>
      <c r="D1311" s="4">
        <f t="shared" si="122"/>
        <v>12</v>
      </c>
      <c r="E1311" s="7" t="str">
        <f t="shared" si="123"/>
        <v>FY 2023-24</v>
      </c>
      <c r="F1311" s="7" t="str">
        <f t="shared" si="124"/>
        <v>Q4</v>
      </c>
      <c r="G1311" s="4">
        <f t="shared" si="125"/>
        <v>9</v>
      </c>
    </row>
    <row r="1312" spans="1:7">
      <c r="A1312" s="25">
        <v>45261</v>
      </c>
      <c r="B1312" s="4">
        <f t="shared" si="120"/>
        <v>2023</v>
      </c>
      <c r="C1312" s="7" t="str">
        <f t="shared" si="121"/>
        <v>December</v>
      </c>
      <c r="D1312" s="4">
        <f t="shared" si="122"/>
        <v>12</v>
      </c>
      <c r="E1312" s="7" t="str">
        <f t="shared" si="123"/>
        <v>FY 2023-24</v>
      </c>
      <c r="F1312" s="7" t="str">
        <f t="shared" si="124"/>
        <v>Q4</v>
      </c>
      <c r="G1312" s="4">
        <f t="shared" si="125"/>
        <v>9</v>
      </c>
    </row>
    <row r="1313" spans="1:7">
      <c r="A1313" s="26">
        <v>45261</v>
      </c>
      <c r="B1313" s="4">
        <f t="shared" si="120"/>
        <v>2023</v>
      </c>
      <c r="C1313" s="7" t="str">
        <f t="shared" si="121"/>
        <v>December</v>
      </c>
      <c r="D1313" s="4">
        <f t="shared" si="122"/>
        <v>12</v>
      </c>
      <c r="E1313" s="7" t="str">
        <f t="shared" si="123"/>
        <v>FY 2023-24</v>
      </c>
      <c r="F1313" s="7" t="str">
        <f t="shared" si="124"/>
        <v>Q4</v>
      </c>
      <c r="G1313" s="4">
        <f t="shared" si="125"/>
        <v>9</v>
      </c>
    </row>
    <row r="1314" spans="1:7">
      <c r="A1314" s="25">
        <v>45261</v>
      </c>
      <c r="B1314" s="4">
        <f t="shared" si="120"/>
        <v>2023</v>
      </c>
      <c r="C1314" s="7" t="str">
        <f t="shared" si="121"/>
        <v>December</v>
      </c>
      <c r="D1314" s="4">
        <f t="shared" si="122"/>
        <v>12</v>
      </c>
      <c r="E1314" s="7" t="str">
        <f t="shared" si="123"/>
        <v>FY 2023-24</v>
      </c>
      <c r="F1314" s="7" t="str">
        <f t="shared" si="124"/>
        <v>Q4</v>
      </c>
      <c r="G1314" s="4">
        <f t="shared" si="125"/>
        <v>9</v>
      </c>
    </row>
    <row r="1315" spans="1:7">
      <c r="A1315" s="26">
        <v>45261</v>
      </c>
      <c r="B1315" s="4">
        <f t="shared" si="120"/>
        <v>2023</v>
      </c>
      <c r="C1315" s="7" t="str">
        <f t="shared" si="121"/>
        <v>December</v>
      </c>
      <c r="D1315" s="4">
        <f t="shared" si="122"/>
        <v>12</v>
      </c>
      <c r="E1315" s="7" t="str">
        <f t="shared" si="123"/>
        <v>FY 2023-24</v>
      </c>
      <c r="F1315" s="7" t="str">
        <f t="shared" si="124"/>
        <v>Q4</v>
      </c>
      <c r="G1315" s="4">
        <f t="shared" si="125"/>
        <v>9</v>
      </c>
    </row>
    <row r="1316" spans="1:7">
      <c r="A1316" s="25">
        <v>45261</v>
      </c>
      <c r="B1316" s="4">
        <f t="shared" si="120"/>
        <v>2023</v>
      </c>
      <c r="C1316" s="7" t="str">
        <f t="shared" si="121"/>
        <v>December</v>
      </c>
      <c r="D1316" s="4">
        <f t="shared" si="122"/>
        <v>12</v>
      </c>
      <c r="E1316" s="7" t="str">
        <f t="shared" si="123"/>
        <v>FY 2023-24</v>
      </c>
      <c r="F1316" s="7" t="str">
        <f t="shared" si="124"/>
        <v>Q4</v>
      </c>
      <c r="G1316" s="4">
        <f t="shared" si="125"/>
        <v>9</v>
      </c>
    </row>
    <row r="1317" spans="1:7">
      <c r="A1317" s="26">
        <v>45261</v>
      </c>
      <c r="B1317" s="4">
        <f t="shared" si="120"/>
        <v>2023</v>
      </c>
      <c r="C1317" s="7" t="str">
        <f t="shared" si="121"/>
        <v>December</v>
      </c>
      <c r="D1317" s="4">
        <f t="shared" si="122"/>
        <v>12</v>
      </c>
      <c r="E1317" s="7" t="str">
        <f t="shared" si="123"/>
        <v>FY 2023-24</v>
      </c>
      <c r="F1317" s="7" t="str">
        <f t="shared" si="124"/>
        <v>Q4</v>
      </c>
      <c r="G1317" s="4">
        <f t="shared" si="125"/>
        <v>9</v>
      </c>
    </row>
    <row r="1318" spans="1:7">
      <c r="A1318" s="25">
        <v>45261</v>
      </c>
      <c r="B1318" s="4">
        <f t="shared" si="120"/>
        <v>2023</v>
      </c>
      <c r="C1318" s="7" t="str">
        <f t="shared" si="121"/>
        <v>December</v>
      </c>
      <c r="D1318" s="4">
        <f t="shared" si="122"/>
        <v>12</v>
      </c>
      <c r="E1318" s="7" t="str">
        <f t="shared" si="123"/>
        <v>FY 2023-24</v>
      </c>
      <c r="F1318" s="7" t="str">
        <f t="shared" si="124"/>
        <v>Q4</v>
      </c>
      <c r="G1318" s="4">
        <f t="shared" si="125"/>
        <v>9</v>
      </c>
    </row>
    <row r="1319" spans="1:7">
      <c r="A1319" s="26">
        <v>45261</v>
      </c>
      <c r="B1319" s="4">
        <f t="shared" si="120"/>
        <v>2023</v>
      </c>
      <c r="C1319" s="7" t="str">
        <f t="shared" si="121"/>
        <v>December</v>
      </c>
      <c r="D1319" s="4">
        <f t="shared" si="122"/>
        <v>12</v>
      </c>
      <c r="E1319" s="7" t="str">
        <f t="shared" si="123"/>
        <v>FY 2023-24</v>
      </c>
      <c r="F1319" s="7" t="str">
        <f t="shared" si="124"/>
        <v>Q4</v>
      </c>
      <c r="G1319" s="4">
        <f t="shared" si="125"/>
        <v>9</v>
      </c>
    </row>
    <row r="1320" spans="1:7">
      <c r="A1320" s="25">
        <v>45261</v>
      </c>
      <c r="B1320" s="4">
        <f t="shared" si="120"/>
        <v>2023</v>
      </c>
      <c r="C1320" s="7" t="str">
        <f t="shared" si="121"/>
        <v>December</v>
      </c>
      <c r="D1320" s="4">
        <f t="shared" si="122"/>
        <v>12</v>
      </c>
      <c r="E1320" s="7" t="str">
        <f t="shared" si="123"/>
        <v>FY 2023-24</v>
      </c>
      <c r="F1320" s="7" t="str">
        <f t="shared" si="124"/>
        <v>Q4</v>
      </c>
      <c r="G1320" s="4">
        <f t="shared" si="125"/>
        <v>9</v>
      </c>
    </row>
    <row r="1321" spans="1:7">
      <c r="A1321" s="26">
        <v>45261</v>
      </c>
      <c r="B1321" s="4">
        <f t="shared" si="120"/>
        <v>2023</v>
      </c>
      <c r="C1321" s="7" t="str">
        <f t="shared" si="121"/>
        <v>December</v>
      </c>
      <c r="D1321" s="4">
        <f t="shared" si="122"/>
        <v>12</v>
      </c>
      <c r="E1321" s="7" t="str">
        <f t="shared" si="123"/>
        <v>FY 2023-24</v>
      </c>
      <c r="F1321" s="7" t="str">
        <f t="shared" si="124"/>
        <v>Q4</v>
      </c>
      <c r="G1321" s="4">
        <f t="shared" si="125"/>
        <v>9</v>
      </c>
    </row>
    <row r="1322" spans="1:7">
      <c r="A1322" s="25">
        <v>45261</v>
      </c>
      <c r="B1322" s="4">
        <f t="shared" si="120"/>
        <v>2023</v>
      </c>
      <c r="C1322" s="7" t="str">
        <f t="shared" si="121"/>
        <v>December</v>
      </c>
      <c r="D1322" s="4">
        <f t="shared" si="122"/>
        <v>12</v>
      </c>
      <c r="E1322" s="7" t="str">
        <f t="shared" si="123"/>
        <v>FY 2023-24</v>
      </c>
      <c r="F1322" s="7" t="str">
        <f t="shared" si="124"/>
        <v>Q4</v>
      </c>
      <c r="G1322" s="4">
        <f t="shared" si="125"/>
        <v>9</v>
      </c>
    </row>
    <row r="1323" spans="1:7">
      <c r="A1323" s="26">
        <v>45261</v>
      </c>
      <c r="B1323" s="4">
        <f t="shared" si="120"/>
        <v>2023</v>
      </c>
      <c r="C1323" s="7" t="str">
        <f t="shared" si="121"/>
        <v>December</v>
      </c>
      <c r="D1323" s="4">
        <f t="shared" si="122"/>
        <v>12</v>
      </c>
      <c r="E1323" s="7" t="str">
        <f t="shared" si="123"/>
        <v>FY 2023-24</v>
      </c>
      <c r="F1323" s="7" t="str">
        <f t="shared" si="124"/>
        <v>Q4</v>
      </c>
      <c r="G1323" s="4">
        <f t="shared" si="125"/>
        <v>9</v>
      </c>
    </row>
    <row r="1324" spans="1:7">
      <c r="A1324" s="25">
        <v>45261</v>
      </c>
      <c r="B1324" s="4">
        <f t="shared" si="120"/>
        <v>2023</v>
      </c>
      <c r="C1324" s="7" t="str">
        <f t="shared" si="121"/>
        <v>December</v>
      </c>
      <c r="D1324" s="4">
        <f t="shared" si="122"/>
        <v>12</v>
      </c>
      <c r="E1324" s="7" t="str">
        <f t="shared" si="123"/>
        <v>FY 2023-24</v>
      </c>
      <c r="F1324" s="7" t="str">
        <f t="shared" si="124"/>
        <v>Q4</v>
      </c>
      <c r="G1324" s="4">
        <f t="shared" si="125"/>
        <v>9</v>
      </c>
    </row>
    <row r="1325" spans="1:7">
      <c r="A1325" s="26">
        <v>45261</v>
      </c>
      <c r="B1325" s="4">
        <f t="shared" si="120"/>
        <v>2023</v>
      </c>
      <c r="C1325" s="7" t="str">
        <f t="shared" si="121"/>
        <v>December</v>
      </c>
      <c r="D1325" s="4">
        <f t="shared" si="122"/>
        <v>12</v>
      </c>
      <c r="E1325" s="7" t="str">
        <f t="shared" si="123"/>
        <v>FY 2023-24</v>
      </c>
      <c r="F1325" s="7" t="str">
        <f t="shared" si="124"/>
        <v>Q4</v>
      </c>
      <c r="G1325" s="4">
        <f t="shared" si="125"/>
        <v>9</v>
      </c>
    </row>
    <row r="1326" spans="1:7">
      <c r="A1326" s="25">
        <v>45292</v>
      </c>
      <c r="B1326" s="4">
        <f t="shared" si="120"/>
        <v>2024</v>
      </c>
      <c r="C1326" s="7" t="str">
        <f t="shared" si="121"/>
        <v>January</v>
      </c>
      <c r="D1326" s="4">
        <f t="shared" si="122"/>
        <v>1</v>
      </c>
      <c r="E1326" s="7" t="str">
        <f t="shared" si="123"/>
        <v>FY 2023-24</v>
      </c>
      <c r="F1326" s="7" t="str">
        <f t="shared" si="124"/>
        <v>Q1</v>
      </c>
      <c r="G1326" s="4">
        <f t="shared" si="125"/>
        <v>10</v>
      </c>
    </row>
    <row r="1327" spans="1:7">
      <c r="A1327" s="26">
        <v>45292</v>
      </c>
      <c r="B1327" s="4">
        <f t="shared" si="120"/>
        <v>2024</v>
      </c>
      <c r="C1327" s="7" t="str">
        <f t="shared" si="121"/>
        <v>January</v>
      </c>
      <c r="D1327" s="4">
        <f t="shared" si="122"/>
        <v>1</v>
      </c>
      <c r="E1327" s="7" t="str">
        <f t="shared" si="123"/>
        <v>FY 2023-24</v>
      </c>
      <c r="F1327" s="7" t="str">
        <f t="shared" si="124"/>
        <v>Q1</v>
      </c>
      <c r="G1327" s="4">
        <f t="shared" si="125"/>
        <v>10</v>
      </c>
    </row>
    <row r="1328" spans="1:7">
      <c r="A1328" s="25">
        <v>45292</v>
      </c>
      <c r="B1328" s="4">
        <f t="shared" si="120"/>
        <v>2024</v>
      </c>
      <c r="C1328" s="7" t="str">
        <f t="shared" si="121"/>
        <v>January</v>
      </c>
      <c r="D1328" s="4">
        <f t="shared" si="122"/>
        <v>1</v>
      </c>
      <c r="E1328" s="7" t="str">
        <f t="shared" si="123"/>
        <v>FY 2023-24</v>
      </c>
      <c r="F1328" s="7" t="str">
        <f t="shared" si="124"/>
        <v>Q1</v>
      </c>
      <c r="G1328" s="4">
        <f t="shared" si="125"/>
        <v>10</v>
      </c>
    </row>
    <row r="1329" spans="1:7">
      <c r="A1329" s="26">
        <v>45292</v>
      </c>
      <c r="B1329" s="4">
        <f t="shared" si="120"/>
        <v>2024</v>
      </c>
      <c r="C1329" s="7" t="str">
        <f t="shared" si="121"/>
        <v>January</v>
      </c>
      <c r="D1329" s="4">
        <f t="shared" si="122"/>
        <v>1</v>
      </c>
      <c r="E1329" s="7" t="str">
        <f t="shared" si="123"/>
        <v>FY 2023-24</v>
      </c>
      <c r="F1329" s="7" t="str">
        <f t="shared" si="124"/>
        <v>Q1</v>
      </c>
      <c r="G1329" s="4">
        <f t="shared" si="125"/>
        <v>10</v>
      </c>
    </row>
    <row r="1330" spans="1:7">
      <c r="A1330" s="25">
        <v>45292</v>
      </c>
      <c r="B1330" s="4">
        <f t="shared" si="120"/>
        <v>2024</v>
      </c>
      <c r="C1330" s="7" t="str">
        <f t="shared" si="121"/>
        <v>January</v>
      </c>
      <c r="D1330" s="4">
        <f t="shared" si="122"/>
        <v>1</v>
      </c>
      <c r="E1330" s="7" t="str">
        <f t="shared" si="123"/>
        <v>FY 2023-24</v>
      </c>
      <c r="F1330" s="7" t="str">
        <f t="shared" si="124"/>
        <v>Q1</v>
      </c>
      <c r="G1330" s="4">
        <f t="shared" si="125"/>
        <v>10</v>
      </c>
    </row>
    <row r="1331" spans="1:7">
      <c r="A1331" s="26">
        <v>45292</v>
      </c>
      <c r="B1331" s="4">
        <f t="shared" si="120"/>
        <v>2024</v>
      </c>
      <c r="C1331" s="7" t="str">
        <f t="shared" si="121"/>
        <v>January</v>
      </c>
      <c r="D1331" s="4">
        <f t="shared" si="122"/>
        <v>1</v>
      </c>
      <c r="E1331" s="7" t="str">
        <f t="shared" si="123"/>
        <v>FY 2023-24</v>
      </c>
      <c r="F1331" s="7" t="str">
        <f t="shared" si="124"/>
        <v>Q1</v>
      </c>
      <c r="G1331" s="4">
        <f t="shared" si="125"/>
        <v>10</v>
      </c>
    </row>
    <row r="1332" spans="1:7">
      <c r="A1332" s="25">
        <v>45292</v>
      </c>
      <c r="B1332" s="4">
        <f t="shared" si="120"/>
        <v>2024</v>
      </c>
      <c r="C1332" s="7" t="str">
        <f t="shared" si="121"/>
        <v>January</v>
      </c>
      <c r="D1332" s="4">
        <f t="shared" si="122"/>
        <v>1</v>
      </c>
      <c r="E1332" s="7" t="str">
        <f t="shared" si="123"/>
        <v>FY 2023-24</v>
      </c>
      <c r="F1332" s="7" t="str">
        <f t="shared" si="124"/>
        <v>Q1</v>
      </c>
      <c r="G1332" s="4">
        <f t="shared" si="125"/>
        <v>10</v>
      </c>
    </row>
    <row r="1333" spans="1:7">
      <c r="A1333" s="26">
        <v>45292</v>
      </c>
      <c r="B1333" s="4">
        <f t="shared" si="120"/>
        <v>2024</v>
      </c>
      <c r="C1333" s="7" t="str">
        <f t="shared" si="121"/>
        <v>January</v>
      </c>
      <c r="D1333" s="4">
        <f t="shared" si="122"/>
        <v>1</v>
      </c>
      <c r="E1333" s="7" t="str">
        <f t="shared" si="123"/>
        <v>FY 2023-24</v>
      </c>
      <c r="F1333" s="7" t="str">
        <f t="shared" si="124"/>
        <v>Q1</v>
      </c>
      <c r="G1333" s="4">
        <f t="shared" si="125"/>
        <v>10</v>
      </c>
    </row>
    <row r="1334" spans="1:7">
      <c r="A1334" s="25">
        <v>45292</v>
      </c>
      <c r="B1334" s="4">
        <f t="shared" si="120"/>
        <v>2024</v>
      </c>
      <c r="C1334" s="7" t="str">
        <f t="shared" si="121"/>
        <v>January</v>
      </c>
      <c r="D1334" s="4">
        <f t="shared" si="122"/>
        <v>1</v>
      </c>
      <c r="E1334" s="7" t="str">
        <f t="shared" si="123"/>
        <v>FY 2023-24</v>
      </c>
      <c r="F1334" s="7" t="str">
        <f t="shared" si="124"/>
        <v>Q1</v>
      </c>
      <c r="G1334" s="4">
        <f t="shared" si="125"/>
        <v>10</v>
      </c>
    </row>
    <row r="1335" spans="1:7">
      <c r="A1335" s="26">
        <v>45292</v>
      </c>
      <c r="B1335" s="4">
        <f t="shared" si="120"/>
        <v>2024</v>
      </c>
      <c r="C1335" s="7" t="str">
        <f t="shared" si="121"/>
        <v>January</v>
      </c>
      <c r="D1335" s="4">
        <f t="shared" si="122"/>
        <v>1</v>
      </c>
      <c r="E1335" s="7" t="str">
        <f t="shared" si="123"/>
        <v>FY 2023-24</v>
      </c>
      <c r="F1335" s="7" t="str">
        <f t="shared" si="124"/>
        <v>Q1</v>
      </c>
      <c r="G1335" s="4">
        <f t="shared" si="125"/>
        <v>10</v>
      </c>
    </row>
    <row r="1336" spans="1:7">
      <c r="A1336" s="25">
        <v>45292</v>
      </c>
      <c r="B1336" s="4">
        <f t="shared" si="120"/>
        <v>2024</v>
      </c>
      <c r="C1336" s="7" t="str">
        <f t="shared" si="121"/>
        <v>January</v>
      </c>
      <c r="D1336" s="4">
        <f t="shared" si="122"/>
        <v>1</v>
      </c>
      <c r="E1336" s="7" t="str">
        <f t="shared" si="123"/>
        <v>FY 2023-24</v>
      </c>
      <c r="F1336" s="7" t="str">
        <f t="shared" si="124"/>
        <v>Q1</v>
      </c>
      <c r="G1336" s="4">
        <f t="shared" si="125"/>
        <v>10</v>
      </c>
    </row>
    <row r="1337" spans="1:7">
      <c r="A1337" s="26">
        <v>45292</v>
      </c>
      <c r="B1337" s="4">
        <f t="shared" si="120"/>
        <v>2024</v>
      </c>
      <c r="C1337" s="7" t="str">
        <f t="shared" si="121"/>
        <v>January</v>
      </c>
      <c r="D1337" s="4">
        <f t="shared" si="122"/>
        <v>1</v>
      </c>
      <c r="E1337" s="7" t="str">
        <f t="shared" si="123"/>
        <v>FY 2023-24</v>
      </c>
      <c r="F1337" s="7" t="str">
        <f t="shared" si="124"/>
        <v>Q1</v>
      </c>
      <c r="G1337" s="4">
        <f t="shared" si="125"/>
        <v>10</v>
      </c>
    </row>
    <row r="1338" spans="1:7">
      <c r="A1338" s="25">
        <v>45292</v>
      </c>
      <c r="B1338" s="4">
        <f t="shared" si="120"/>
        <v>2024</v>
      </c>
      <c r="C1338" s="7" t="str">
        <f t="shared" si="121"/>
        <v>January</v>
      </c>
      <c r="D1338" s="4">
        <f t="shared" si="122"/>
        <v>1</v>
      </c>
      <c r="E1338" s="7" t="str">
        <f t="shared" si="123"/>
        <v>FY 2023-24</v>
      </c>
      <c r="F1338" s="7" t="str">
        <f t="shared" si="124"/>
        <v>Q1</v>
      </c>
      <c r="G1338" s="4">
        <f t="shared" si="125"/>
        <v>10</v>
      </c>
    </row>
    <row r="1339" spans="1:7">
      <c r="A1339" s="26">
        <v>45292</v>
      </c>
      <c r="B1339" s="4">
        <f t="shared" si="120"/>
        <v>2024</v>
      </c>
      <c r="C1339" s="7" t="str">
        <f t="shared" si="121"/>
        <v>January</v>
      </c>
      <c r="D1339" s="4">
        <f t="shared" si="122"/>
        <v>1</v>
      </c>
      <c r="E1339" s="7" t="str">
        <f t="shared" si="123"/>
        <v>FY 2023-24</v>
      </c>
      <c r="F1339" s="7" t="str">
        <f t="shared" si="124"/>
        <v>Q1</v>
      </c>
      <c r="G1339" s="4">
        <f t="shared" si="125"/>
        <v>10</v>
      </c>
    </row>
    <row r="1340" spans="1:7">
      <c r="A1340" s="25">
        <v>45292</v>
      </c>
      <c r="B1340" s="4">
        <f t="shared" si="120"/>
        <v>2024</v>
      </c>
      <c r="C1340" s="7" t="str">
        <f t="shared" si="121"/>
        <v>January</v>
      </c>
      <c r="D1340" s="4">
        <f t="shared" si="122"/>
        <v>1</v>
      </c>
      <c r="E1340" s="7" t="str">
        <f t="shared" si="123"/>
        <v>FY 2023-24</v>
      </c>
      <c r="F1340" s="7" t="str">
        <f t="shared" si="124"/>
        <v>Q1</v>
      </c>
      <c r="G1340" s="4">
        <f t="shared" si="125"/>
        <v>10</v>
      </c>
    </row>
    <row r="1341" spans="1:7">
      <c r="A1341" s="26">
        <v>45292</v>
      </c>
      <c r="B1341" s="4">
        <f t="shared" si="120"/>
        <v>2024</v>
      </c>
      <c r="C1341" s="7" t="str">
        <f t="shared" si="121"/>
        <v>January</v>
      </c>
      <c r="D1341" s="4">
        <f t="shared" si="122"/>
        <v>1</v>
      </c>
      <c r="E1341" s="7" t="str">
        <f t="shared" si="123"/>
        <v>FY 2023-24</v>
      </c>
      <c r="F1341" s="7" t="str">
        <f t="shared" si="124"/>
        <v>Q1</v>
      </c>
      <c r="G1341" s="4">
        <f t="shared" si="125"/>
        <v>10</v>
      </c>
    </row>
    <row r="1342" spans="1:7">
      <c r="A1342" s="25">
        <v>45292</v>
      </c>
      <c r="B1342" s="4">
        <f t="shared" si="120"/>
        <v>2024</v>
      </c>
      <c r="C1342" s="7" t="str">
        <f t="shared" si="121"/>
        <v>January</v>
      </c>
      <c r="D1342" s="4">
        <f t="shared" si="122"/>
        <v>1</v>
      </c>
      <c r="E1342" s="7" t="str">
        <f t="shared" si="123"/>
        <v>FY 2023-24</v>
      </c>
      <c r="F1342" s="7" t="str">
        <f t="shared" si="124"/>
        <v>Q1</v>
      </c>
      <c r="G1342" s="4">
        <f t="shared" si="125"/>
        <v>10</v>
      </c>
    </row>
    <row r="1343" spans="1:7">
      <c r="A1343" s="26">
        <v>45292</v>
      </c>
      <c r="B1343" s="4">
        <f t="shared" si="120"/>
        <v>2024</v>
      </c>
      <c r="C1343" s="7" t="str">
        <f t="shared" si="121"/>
        <v>January</v>
      </c>
      <c r="D1343" s="4">
        <f t="shared" si="122"/>
        <v>1</v>
      </c>
      <c r="E1343" s="7" t="str">
        <f t="shared" si="123"/>
        <v>FY 2023-24</v>
      </c>
      <c r="F1343" s="7" t="str">
        <f t="shared" si="124"/>
        <v>Q1</v>
      </c>
      <c r="G1343" s="4">
        <f t="shared" si="125"/>
        <v>10</v>
      </c>
    </row>
    <row r="1344" spans="1:7">
      <c r="A1344" s="25">
        <v>45292</v>
      </c>
      <c r="B1344" s="4">
        <f t="shared" si="120"/>
        <v>2024</v>
      </c>
      <c r="C1344" s="7" t="str">
        <f t="shared" si="121"/>
        <v>January</v>
      </c>
      <c r="D1344" s="4">
        <f t="shared" si="122"/>
        <v>1</v>
      </c>
      <c r="E1344" s="7" t="str">
        <f t="shared" si="123"/>
        <v>FY 2023-24</v>
      </c>
      <c r="F1344" s="7" t="str">
        <f t="shared" si="124"/>
        <v>Q1</v>
      </c>
      <c r="G1344" s="4">
        <f t="shared" si="125"/>
        <v>10</v>
      </c>
    </row>
    <row r="1345" spans="1:7">
      <c r="A1345" s="26">
        <v>45292</v>
      </c>
      <c r="B1345" s="4">
        <f t="shared" si="120"/>
        <v>2024</v>
      </c>
      <c r="C1345" s="7" t="str">
        <f t="shared" si="121"/>
        <v>January</v>
      </c>
      <c r="D1345" s="4">
        <f t="shared" si="122"/>
        <v>1</v>
      </c>
      <c r="E1345" s="7" t="str">
        <f t="shared" si="123"/>
        <v>FY 2023-24</v>
      </c>
      <c r="F1345" s="7" t="str">
        <f t="shared" si="124"/>
        <v>Q1</v>
      </c>
      <c r="G1345" s="4">
        <f t="shared" si="125"/>
        <v>10</v>
      </c>
    </row>
    <row r="1346" spans="1:7">
      <c r="A1346" s="25">
        <v>45292</v>
      </c>
      <c r="B1346" s="4">
        <f t="shared" si="120"/>
        <v>2024</v>
      </c>
      <c r="C1346" s="7" t="str">
        <f t="shared" si="121"/>
        <v>January</v>
      </c>
      <c r="D1346" s="4">
        <f t="shared" si="122"/>
        <v>1</v>
      </c>
      <c r="E1346" s="7" t="str">
        <f t="shared" si="123"/>
        <v>FY 2023-24</v>
      </c>
      <c r="F1346" s="7" t="str">
        <f t="shared" si="124"/>
        <v>Q1</v>
      </c>
      <c r="G1346" s="4">
        <f t="shared" si="125"/>
        <v>10</v>
      </c>
    </row>
    <row r="1347" spans="1:7">
      <c r="A1347" s="26">
        <v>45292</v>
      </c>
      <c r="B1347" s="4">
        <f t="shared" ref="B1347:B1410" si="126">YEAR(A1347)</f>
        <v>2024</v>
      </c>
      <c r="C1347" s="7" t="str">
        <f t="shared" ref="C1347:C1410" si="127">TEXT(A1347,"mmmm")</f>
        <v>January</v>
      </c>
      <c r="D1347" s="4">
        <f t="shared" ref="D1347:D1410" si="128">MONTH(A1347)</f>
        <v>1</v>
      </c>
      <c r="E1347" s="7" t="str">
        <f t="shared" ref="E1347:E1410" si="129">IF(MONTH(A1347)&gt;3, "FY " &amp; YEAR(A1347) &amp; "-" &amp; RIGHT(YEAR(A1347)+1, 2), "FY " &amp; YEAR(A1347)-1 &amp; "-" &amp; RIGHT(YEAR(A1347), 2))</f>
        <v>FY 2023-24</v>
      </c>
      <c r="F1347" s="7" t="str">
        <f t="shared" ref="F1347:F1410" si="130">"Q" &amp; ROUNDUP(MONTH(A1347)/3,0)</f>
        <v>Q1</v>
      </c>
      <c r="G1347" s="4">
        <f t="shared" ref="G1347:G1410" si="131">IF(MONTH(A1347)&gt;=4, MONTH(A1347)-3, MONTH(A1347)+9)</f>
        <v>10</v>
      </c>
    </row>
    <row r="1348" spans="1:7">
      <c r="A1348" s="25">
        <v>45292</v>
      </c>
      <c r="B1348" s="4">
        <f t="shared" si="126"/>
        <v>2024</v>
      </c>
      <c r="C1348" s="7" t="str">
        <f t="shared" si="127"/>
        <v>January</v>
      </c>
      <c r="D1348" s="4">
        <f t="shared" si="128"/>
        <v>1</v>
      </c>
      <c r="E1348" s="7" t="str">
        <f t="shared" si="129"/>
        <v>FY 2023-24</v>
      </c>
      <c r="F1348" s="7" t="str">
        <f t="shared" si="130"/>
        <v>Q1</v>
      </c>
      <c r="G1348" s="4">
        <f t="shared" si="131"/>
        <v>10</v>
      </c>
    </row>
    <row r="1349" spans="1:7">
      <c r="A1349" s="26">
        <v>45292</v>
      </c>
      <c r="B1349" s="4">
        <f t="shared" si="126"/>
        <v>2024</v>
      </c>
      <c r="C1349" s="7" t="str">
        <f t="shared" si="127"/>
        <v>January</v>
      </c>
      <c r="D1349" s="4">
        <f t="shared" si="128"/>
        <v>1</v>
      </c>
      <c r="E1349" s="7" t="str">
        <f t="shared" si="129"/>
        <v>FY 2023-24</v>
      </c>
      <c r="F1349" s="7" t="str">
        <f t="shared" si="130"/>
        <v>Q1</v>
      </c>
      <c r="G1349" s="4">
        <f t="shared" si="131"/>
        <v>10</v>
      </c>
    </row>
    <row r="1350" spans="1:7">
      <c r="A1350" s="25">
        <v>45292</v>
      </c>
      <c r="B1350" s="4">
        <f t="shared" si="126"/>
        <v>2024</v>
      </c>
      <c r="C1350" s="7" t="str">
        <f t="shared" si="127"/>
        <v>January</v>
      </c>
      <c r="D1350" s="4">
        <f t="shared" si="128"/>
        <v>1</v>
      </c>
      <c r="E1350" s="7" t="str">
        <f t="shared" si="129"/>
        <v>FY 2023-24</v>
      </c>
      <c r="F1350" s="7" t="str">
        <f t="shared" si="130"/>
        <v>Q1</v>
      </c>
      <c r="G1350" s="4">
        <f t="shared" si="131"/>
        <v>10</v>
      </c>
    </row>
    <row r="1351" spans="1:7">
      <c r="A1351" s="26">
        <v>45292</v>
      </c>
      <c r="B1351" s="4">
        <f t="shared" si="126"/>
        <v>2024</v>
      </c>
      <c r="C1351" s="7" t="str">
        <f t="shared" si="127"/>
        <v>January</v>
      </c>
      <c r="D1351" s="4">
        <f t="shared" si="128"/>
        <v>1</v>
      </c>
      <c r="E1351" s="7" t="str">
        <f t="shared" si="129"/>
        <v>FY 2023-24</v>
      </c>
      <c r="F1351" s="7" t="str">
        <f t="shared" si="130"/>
        <v>Q1</v>
      </c>
      <c r="G1351" s="4">
        <f t="shared" si="131"/>
        <v>10</v>
      </c>
    </row>
    <row r="1352" spans="1:7">
      <c r="A1352" s="25">
        <v>45292</v>
      </c>
      <c r="B1352" s="4">
        <f t="shared" si="126"/>
        <v>2024</v>
      </c>
      <c r="C1352" s="7" t="str">
        <f t="shared" si="127"/>
        <v>January</v>
      </c>
      <c r="D1352" s="4">
        <f t="shared" si="128"/>
        <v>1</v>
      </c>
      <c r="E1352" s="7" t="str">
        <f t="shared" si="129"/>
        <v>FY 2023-24</v>
      </c>
      <c r="F1352" s="7" t="str">
        <f t="shared" si="130"/>
        <v>Q1</v>
      </c>
      <c r="G1352" s="4">
        <f t="shared" si="131"/>
        <v>10</v>
      </c>
    </row>
    <row r="1353" spans="1:7">
      <c r="A1353" s="26">
        <v>45292</v>
      </c>
      <c r="B1353" s="4">
        <f t="shared" si="126"/>
        <v>2024</v>
      </c>
      <c r="C1353" s="7" t="str">
        <f t="shared" si="127"/>
        <v>January</v>
      </c>
      <c r="D1353" s="4">
        <f t="shared" si="128"/>
        <v>1</v>
      </c>
      <c r="E1353" s="7" t="str">
        <f t="shared" si="129"/>
        <v>FY 2023-24</v>
      </c>
      <c r="F1353" s="7" t="str">
        <f t="shared" si="130"/>
        <v>Q1</v>
      </c>
      <c r="G1353" s="4">
        <f t="shared" si="131"/>
        <v>10</v>
      </c>
    </row>
    <row r="1354" spans="1:7">
      <c r="A1354" s="25">
        <v>45292</v>
      </c>
      <c r="B1354" s="4">
        <f t="shared" si="126"/>
        <v>2024</v>
      </c>
      <c r="C1354" s="7" t="str">
        <f t="shared" si="127"/>
        <v>January</v>
      </c>
      <c r="D1354" s="4">
        <f t="shared" si="128"/>
        <v>1</v>
      </c>
      <c r="E1354" s="7" t="str">
        <f t="shared" si="129"/>
        <v>FY 2023-24</v>
      </c>
      <c r="F1354" s="7" t="str">
        <f t="shared" si="130"/>
        <v>Q1</v>
      </c>
      <c r="G1354" s="4">
        <f t="shared" si="131"/>
        <v>10</v>
      </c>
    </row>
    <row r="1355" spans="1:7">
      <c r="A1355" s="26">
        <v>45292</v>
      </c>
      <c r="B1355" s="4">
        <f t="shared" si="126"/>
        <v>2024</v>
      </c>
      <c r="C1355" s="7" t="str">
        <f t="shared" si="127"/>
        <v>January</v>
      </c>
      <c r="D1355" s="4">
        <f t="shared" si="128"/>
        <v>1</v>
      </c>
      <c r="E1355" s="7" t="str">
        <f t="shared" si="129"/>
        <v>FY 2023-24</v>
      </c>
      <c r="F1355" s="7" t="str">
        <f t="shared" si="130"/>
        <v>Q1</v>
      </c>
      <c r="G1355" s="4">
        <f t="shared" si="131"/>
        <v>10</v>
      </c>
    </row>
    <row r="1356" spans="1:7">
      <c r="A1356" s="25">
        <v>45292</v>
      </c>
      <c r="B1356" s="4">
        <f t="shared" si="126"/>
        <v>2024</v>
      </c>
      <c r="C1356" s="7" t="str">
        <f t="shared" si="127"/>
        <v>January</v>
      </c>
      <c r="D1356" s="4">
        <f t="shared" si="128"/>
        <v>1</v>
      </c>
      <c r="E1356" s="7" t="str">
        <f t="shared" si="129"/>
        <v>FY 2023-24</v>
      </c>
      <c r="F1356" s="7" t="str">
        <f t="shared" si="130"/>
        <v>Q1</v>
      </c>
      <c r="G1356" s="4">
        <f t="shared" si="131"/>
        <v>10</v>
      </c>
    </row>
    <row r="1357" spans="1:7">
      <c r="A1357" s="26">
        <v>45292</v>
      </c>
      <c r="B1357" s="4">
        <f t="shared" si="126"/>
        <v>2024</v>
      </c>
      <c r="C1357" s="7" t="str">
        <f t="shared" si="127"/>
        <v>January</v>
      </c>
      <c r="D1357" s="4">
        <f t="shared" si="128"/>
        <v>1</v>
      </c>
      <c r="E1357" s="7" t="str">
        <f t="shared" si="129"/>
        <v>FY 2023-24</v>
      </c>
      <c r="F1357" s="7" t="str">
        <f t="shared" si="130"/>
        <v>Q1</v>
      </c>
      <c r="G1357" s="4">
        <f t="shared" si="131"/>
        <v>10</v>
      </c>
    </row>
    <row r="1358" spans="1:7">
      <c r="A1358" s="25">
        <v>45292</v>
      </c>
      <c r="B1358" s="4">
        <f t="shared" si="126"/>
        <v>2024</v>
      </c>
      <c r="C1358" s="7" t="str">
        <f t="shared" si="127"/>
        <v>January</v>
      </c>
      <c r="D1358" s="4">
        <f t="shared" si="128"/>
        <v>1</v>
      </c>
      <c r="E1358" s="7" t="str">
        <f t="shared" si="129"/>
        <v>FY 2023-24</v>
      </c>
      <c r="F1358" s="7" t="str">
        <f t="shared" si="130"/>
        <v>Q1</v>
      </c>
      <c r="G1358" s="4">
        <f t="shared" si="131"/>
        <v>10</v>
      </c>
    </row>
    <row r="1359" spans="1:7">
      <c r="A1359" s="26">
        <v>45292</v>
      </c>
      <c r="B1359" s="4">
        <f t="shared" si="126"/>
        <v>2024</v>
      </c>
      <c r="C1359" s="7" t="str">
        <f t="shared" si="127"/>
        <v>January</v>
      </c>
      <c r="D1359" s="4">
        <f t="shared" si="128"/>
        <v>1</v>
      </c>
      <c r="E1359" s="7" t="str">
        <f t="shared" si="129"/>
        <v>FY 2023-24</v>
      </c>
      <c r="F1359" s="7" t="str">
        <f t="shared" si="130"/>
        <v>Q1</v>
      </c>
      <c r="G1359" s="4">
        <f t="shared" si="131"/>
        <v>10</v>
      </c>
    </row>
    <row r="1360" spans="1:7">
      <c r="A1360" s="25">
        <v>45292</v>
      </c>
      <c r="B1360" s="4">
        <f t="shared" si="126"/>
        <v>2024</v>
      </c>
      <c r="C1360" s="7" t="str">
        <f t="shared" si="127"/>
        <v>January</v>
      </c>
      <c r="D1360" s="4">
        <f t="shared" si="128"/>
        <v>1</v>
      </c>
      <c r="E1360" s="7" t="str">
        <f t="shared" si="129"/>
        <v>FY 2023-24</v>
      </c>
      <c r="F1360" s="7" t="str">
        <f t="shared" si="130"/>
        <v>Q1</v>
      </c>
      <c r="G1360" s="4">
        <f t="shared" si="131"/>
        <v>10</v>
      </c>
    </row>
    <row r="1361" spans="1:7">
      <c r="A1361" s="26">
        <v>45292</v>
      </c>
      <c r="B1361" s="4">
        <f t="shared" si="126"/>
        <v>2024</v>
      </c>
      <c r="C1361" s="7" t="str">
        <f t="shared" si="127"/>
        <v>January</v>
      </c>
      <c r="D1361" s="4">
        <f t="shared" si="128"/>
        <v>1</v>
      </c>
      <c r="E1361" s="7" t="str">
        <f t="shared" si="129"/>
        <v>FY 2023-24</v>
      </c>
      <c r="F1361" s="7" t="str">
        <f t="shared" si="130"/>
        <v>Q1</v>
      </c>
      <c r="G1361" s="4">
        <f t="shared" si="131"/>
        <v>10</v>
      </c>
    </row>
    <row r="1362" spans="1:7">
      <c r="A1362" s="25">
        <v>45292</v>
      </c>
      <c r="B1362" s="4">
        <f t="shared" si="126"/>
        <v>2024</v>
      </c>
      <c r="C1362" s="7" t="str">
        <f t="shared" si="127"/>
        <v>January</v>
      </c>
      <c r="D1362" s="4">
        <f t="shared" si="128"/>
        <v>1</v>
      </c>
      <c r="E1362" s="7" t="str">
        <f t="shared" si="129"/>
        <v>FY 2023-24</v>
      </c>
      <c r="F1362" s="7" t="str">
        <f t="shared" si="130"/>
        <v>Q1</v>
      </c>
      <c r="G1362" s="4">
        <f t="shared" si="131"/>
        <v>10</v>
      </c>
    </row>
    <row r="1363" spans="1:7">
      <c r="A1363" s="26">
        <v>45292</v>
      </c>
      <c r="B1363" s="4">
        <f t="shared" si="126"/>
        <v>2024</v>
      </c>
      <c r="C1363" s="7" t="str">
        <f t="shared" si="127"/>
        <v>January</v>
      </c>
      <c r="D1363" s="4">
        <f t="shared" si="128"/>
        <v>1</v>
      </c>
      <c r="E1363" s="7" t="str">
        <f t="shared" si="129"/>
        <v>FY 2023-24</v>
      </c>
      <c r="F1363" s="7" t="str">
        <f t="shared" si="130"/>
        <v>Q1</v>
      </c>
      <c r="G1363" s="4">
        <f t="shared" si="131"/>
        <v>10</v>
      </c>
    </row>
    <row r="1364" spans="1:7">
      <c r="A1364" s="25">
        <v>45292</v>
      </c>
      <c r="B1364" s="4">
        <f t="shared" si="126"/>
        <v>2024</v>
      </c>
      <c r="C1364" s="7" t="str">
        <f t="shared" si="127"/>
        <v>January</v>
      </c>
      <c r="D1364" s="4">
        <f t="shared" si="128"/>
        <v>1</v>
      </c>
      <c r="E1364" s="7" t="str">
        <f t="shared" si="129"/>
        <v>FY 2023-24</v>
      </c>
      <c r="F1364" s="7" t="str">
        <f t="shared" si="130"/>
        <v>Q1</v>
      </c>
      <c r="G1364" s="4">
        <f t="shared" si="131"/>
        <v>10</v>
      </c>
    </row>
    <row r="1365" spans="1:7">
      <c r="A1365" s="26">
        <v>45292</v>
      </c>
      <c r="B1365" s="4">
        <f t="shared" si="126"/>
        <v>2024</v>
      </c>
      <c r="C1365" s="7" t="str">
        <f t="shared" si="127"/>
        <v>January</v>
      </c>
      <c r="D1365" s="4">
        <f t="shared" si="128"/>
        <v>1</v>
      </c>
      <c r="E1365" s="7" t="str">
        <f t="shared" si="129"/>
        <v>FY 2023-24</v>
      </c>
      <c r="F1365" s="7" t="str">
        <f t="shared" si="130"/>
        <v>Q1</v>
      </c>
      <c r="G1365" s="4">
        <f t="shared" si="131"/>
        <v>10</v>
      </c>
    </row>
    <row r="1366" spans="1:7">
      <c r="A1366" s="25">
        <v>45292</v>
      </c>
      <c r="B1366" s="4">
        <f t="shared" si="126"/>
        <v>2024</v>
      </c>
      <c r="C1366" s="7" t="str">
        <f t="shared" si="127"/>
        <v>January</v>
      </c>
      <c r="D1366" s="4">
        <f t="shared" si="128"/>
        <v>1</v>
      </c>
      <c r="E1366" s="7" t="str">
        <f t="shared" si="129"/>
        <v>FY 2023-24</v>
      </c>
      <c r="F1366" s="7" t="str">
        <f t="shared" si="130"/>
        <v>Q1</v>
      </c>
      <c r="G1366" s="4">
        <f t="shared" si="131"/>
        <v>10</v>
      </c>
    </row>
    <row r="1367" spans="1:7">
      <c r="A1367" s="26">
        <v>45292</v>
      </c>
      <c r="B1367" s="4">
        <f t="shared" si="126"/>
        <v>2024</v>
      </c>
      <c r="C1367" s="7" t="str">
        <f t="shared" si="127"/>
        <v>January</v>
      </c>
      <c r="D1367" s="4">
        <f t="shared" si="128"/>
        <v>1</v>
      </c>
      <c r="E1367" s="7" t="str">
        <f t="shared" si="129"/>
        <v>FY 2023-24</v>
      </c>
      <c r="F1367" s="7" t="str">
        <f t="shared" si="130"/>
        <v>Q1</v>
      </c>
      <c r="G1367" s="4">
        <f t="shared" si="131"/>
        <v>10</v>
      </c>
    </row>
    <row r="1368" spans="1:7">
      <c r="A1368" s="25">
        <v>45292</v>
      </c>
      <c r="B1368" s="4">
        <f t="shared" si="126"/>
        <v>2024</v>
      </c>
      <c r="C1368" s="7" t="str">
        <f t="shared" si="127"/>
        <v>January</v>
      </c>
      <c r="D1368" s="4">
        <f t="shared" si="128"/>
        <v>1</v>
      </c>
      <c r="E1368" s="7" t="str">
        <f t="shared" si="129"/>
        <v>FY 2023-24</v>
      </c>
      <c r="F1368" s="7" t="str">
        <f t="shared" si="130"/>
        <v>Q1</v>
      </c>
      <c r="G1368" s="4">
        <f t="shared" si="131"/>
        <v>10</v>
      </c>
    </row>
    <row r="1369" spans="1:7">
      <c r="A1369" s="26">
        <v>45292</v>
      </c>
      <c r="B1369" s="4">
        <f t="shared" si="126"/>
        <v>2024</v>
      </c>
      <c r="C1369" s="7" t="str">
        <f t="shared" si="127"/>
        <v>January</v>
      </c>
      <c r="D1369" s="4">
        <f t="shared" si="128"/>
        <v>1</v>
      </c>
      <c r="E1369" s="7" t="str">
        <f t="shared" si="129"/>
        <v>FY 2023-24</v>
      </c>
      <c r="F1369" s="7" t="str">
        <f t="shared" si="130"/>
        <v>Q1</v>
      </c>
      <c r="G1369" s="4">
        <f t="shared" si="131"/>
        <v>10</v>
      </c>
    </row>
    <row r="1370" spans="1:7">
      <c r="A1370" s="25">
        <v>45292</v>
      </c>
      <c r="B1370" s="4">
        <f t="shared" si="126"/>
        <v>2024</v>
      </c>
      <c r="C1370" s="7" t="str">
        <f t="shared" si="127"/>
        <v>January</v>
      </c>
      <c r="D1370" s="4">
        <f t="shared" si="128"/>
        <v>1</v>
      </c>
      <c r="E1370" s="7" t="str">
        <f t="shared" si="129"/>
        <v>FY 2023-24</v>
      </c>
      <c r="F1370" s="7" t="str">
        <f t="shared" si="130"/>
        <v>Q1</v>
      </c>
      <c r="G1370" s="4">
        <f t="shared" si="131"/>
        <v>10</v>
      </c>
    </row>
    <row r="1371" spans="1:7">
      <c r="A1371" s="26">
        <v>45292</v>
      </c>
      <c r="B1371" s="4">
        <f t="shared" si="126"/>
        <v>2024</v>
      </c>
      <c r="C1371" s="7" t="str">
        <f t="shared" si="127"/>
        <v>January</v>
      </c>
      <c r="D1371" s="4">
        <f t="shared" si="128"/>
        <v>1</v>
      </c>
      <c r="E1371" s="7" t="str">
        <f t="shared" si="129"/>
        <v>FY 2023-24</v>
      </c>
      <c r="F1371" s="7" t="str">
        <f t="shared" si="130"/>
        <v>Q1</v>
      </c>
      <c r="G1371" s="4">
        <f t="shared" si="131"/>
        <v>10</v>
      </c>
    </row>
    <row r="1372" spans="1:7">
      <c r="A1372" s="25">
        <v>45292</v>
      </c>
      <c r="B1372" s="4">
        <f t="shared" si="126"/>
        <v>2024</v>
      </c>
      <c r="C1372" s="7" t="str">
        <f t="shared" si="127"/>
        <v>January</v>
      </c>
      <c r="D1372" s="4">
        <f t="shared" si="128"/>
        <v>1</v>
      </c>
      <c r="E1372" s="7" t="str">
        <f t="shared" si="129"/>
        <v>FY 2023-24</v>
      </c>
      <c r="F1372" s="7" t="str">
        <f t="shared" si="130"/>
        <v>Q1</v>
      </c>
      <c r="G1372" s="4">
        <f t="shared" si="131"/>
        <v>10</v>
      </c>
    </row>
    <row r="1373" spans="1:7">
      <c r="A1373" s="26">
        <v>45292</v>
      </c>
      <c r="B1373" s="4">
        <f t="shared" si="126"/>
        <v>2024</v>
      </c>
      <c r="C1373" s="7" t="str">
        <f t="shared" si="127"/>
        <v>January</v>
      </c>
      <c r="D1373" s="4">
        <f t="shared" si="128"/>
        <v>1</v>
      </c>
      <c r="E1373" s="7" t="str">
        <f t="shared" si="129"/>
        <v>FY 2023-24</v>
      </c>
      <c r="F1373" s="7" t="str">
        <f t="shared" si="130"/>
        <v>Q1</v>
      </c>
      <c r="G1373" s="4">
        <f t="shared" si="131"/>
        <v>10</v>
      </c>
    </row>
    <row r="1374" spans="1:7">
      <c r="A1374" s="25">
        <v>45292</v>
      </c>
      <c r="B1374" s="4">
        <f t="shared" si="126"/>
        <v>2024</v>
      </c>
      <c r="C1374" s="7" t="str">
        <f t="shared" si="127"/>
        <v>January</v>
      </c>
      <c r="D1374" s="4">
        <f t="shared" si="128"/>
        <v>1</v>
      </c>
      <c r="E1374" s="7" t="str">
        <f t="shared" si="129"/>
        <v>FY 2023-24</v>
      </c>
      <c r="F1374" s="7" t="str">
        <f t="shared" si="130"/>
        <v>Q1</v>
      </c>
      <c r="G1374" s="4">
        <f t="shared" si="131"/>
        <v>10</v>
      </c>
    </row>
    <row r="1375" spans="1:7">
      <c r="A1375" s="26">
        <v>45292</v>
      </c>
      <c r="B1375" s="4">
        <f t="shared" si="126"/>
        <v>2024</v>
      </c>
      <c r="C1375" s="7" t="str">
        <f t="shared" si="127"/>
        <v>January</v>
      </c>
      <c r="D1375" s="4">
        <f t="shared" si="128"/>
        <v>1</v>
      </c>
      <c r="E1375" s="7" t="str">
        <f t="shared" si="129"/>
        <v>FY 2023-24</v>
      </c>
      <c r="F1375" s="7" t="str">
        <f t="shared" si="130"/>
        <v>Q1</v>
      </c>
      <c r="G1375" s="4">
        <f t="shared" si="131"/>
        <v>10</v>
      </c>
    </row>
    <row r="1376" spans="1:7">
      <c r="A1376" s="25">
        <v>45292</v>
      </c>
      <c r="B1376" s="4">
        <f t="shared" si="126"/>
        <v>2024</v>
      </c>
      <c r="C1376" s="7" t="str">
        <f t="shared" si="127"/>
        <v>January</v>
      </c>
      <c r="D1376" s="4">
        <f t="shared" si="128"/>
        <v>1</v>
      </c>
      <c r="E1376" s="7" t="str">
        <f t="shared" si="129"/>
        <v>FY 2023-24</v>
      </c>
      <c r="F1376" s="7" t="str">
        <f t="shared" si="130"/>
        <v>Q1</v>
      </c>
      <c r="G1376" s="4">
        <f t="shared" si="131"/>
        <v>10</v>
      </c>
    </row>
    <row r="1377" spans="1:7">
      <c r="A1377" s="26">
        <v>45292</v>
      </c>
      <c r="B1377" s="4">
        <f t="shared" si="126"/>
        <v>2024</v>
      </c>
      <c r="C1377" s="7" t="str">
        <f t="shared" si="127"/>
        <v>January</v>
      </c>
      <c r="D1377" s="4">
        <f t="shared" si="128"/>
        <v>1</v>
      </c>
      <c r="E1377" s="7" t="str">
        <f t="shared" si="129"/>
        <v>FY 2023-24</v>
      </c>
      <c r="F1377" s="7" t="str">
        <f t="shared" si="130"/>
        <v>Q1</v>
      </c>
      <c r="G1377" s="4">
        <f t="shared" si="131"/>
        <v>10</v>
      </c>
    </row>
    <row r="1378" spans="1:7">
      <c r="A1378" s="25">
        <v>45292</v>
      </c>
      <c r="B1378" s="4">
        <f t="shared" si="126"/>
        <v>2024</v>
      </c>
      <c r="C1378" s="7" t="str">
        <f t="shared" si="127"/>
        <v>January</v>
      </c>
      <c r="D1378" s="4">
        <f t="shared" si="128"/>
        <v>1</v>
      </c>
      <c r="E1378" s="7" t="str">
        <f t="shared" si="129"/>
        <v>FY 2023-24</v>
      </c>
      <c r="F1378" s="7" t="str">
        <f t="shared" si="130"/>
        <v>Q1</v>
      </c>
      <c r="G1378" s="4">
        <f t="shared" si="131"/>
        <v>10</v>
      </c>
    </row>
    <row r="1379" spans="1:7">
      <c r="A1379" s="26">
        <v>45292</v>
      </c>
      <c r="B1379" s="4">
        <f t="shared" si="126"/>
        <v>2024</v>
      </c>
      <c r="C1379" s="7" t="str">
        <f t="shared" si="127"/>
        <v>January</v>
      </c>
      <c r="D1379" s="4">
        <f t="shared" si="128"/>
        <v>1</v>
      </c>
      <c r="E1379" s="7" t="str">
        <f t="shared" si="129"/>
        <v>FY 2023-24</v>
      </c>
      <c r="F1379" s="7" t="str">
        <f t="shared" si="130"/>
        <v>Q1</v>
      </c>
      <c r="G1379" s="4">
        <f t="shared" si="131"/>
        <v>10</v>
      </c>
    </row>
    <row r="1380" spans="1:7">
      <c r="A1380" s="25">
        <v>45292</v>
      </c>
      <c r="B1380" s="4">
        <f t="shared" si="126"/>
        <v>2024</v>
      </c>
      <c r="C1380" s="7" t="str">
        <f t="shared" si="127"/>
        <v>January</v>
      </c>
      <c r="D1380" s="4">
        <f t="shared" si="128"/>
        <v>1</v>
      </c>
      <c r="E1380" s="7" t="str">
        <f t="shared" si="129"/>
        <v>FY 2023-24</v>
      </c>
      <c r="F1380" s="7" t="str">
        <f t="shared" si="130"/>
        <v>Q1</v>
      </c>
      <c r="G1380" s="4">
        <f t="shared" si="131"/>
        <v>10</v>
      </c>
    </row>
    <row r="1381" spans="1:7">
      <c r="A1381" s="26">
        <v>45292</v>
      </c>
      <c r="B1381" s="4">
        <f t="shared" si="126"/>
        <v>2024</v>
      </c>
      <c r="C1381" s="7" t="str">
        <f t="shared" si="127"/>
        <v>January</v>
      </c>
      <c r="D1381" s="4">
        <f t="shared" si="128"/>
        <v>1</v>
      </c>
      <c r="E1381" s="7" t="str">
        <f t="shared" si="129"/>
        <v>FY 2023-24</v>
      </c>
      <c r="F1381" s="7" t="str">
        <f t="shared" si="130"/>
        <v>Q1</v>
      </c>
      <c r="G1381" s="4">
        <f t="shared" si="131"/>
        <v>10</v>
      </c>
    </row>
    <row r="1382" spans="1:7">
      <c r="A1382" s="25">
        <v>45292</v>
      </c>
      <c r="B1382" s="4">
        <f t="shared" si="126"/>
        <v>2024</v>
      </c>
      <c r="C1382" s="7" t="str">
        <f t="shared" si="127"/>
        <v>January</v>
      </c>
      <c r="D1382" s="4">
        <f t="shared" si="128"/>
        <v>1</v>
      </c>
      <c r="E1382" s="7" t="str">
        <f t="shared" si="129"/>
        <v>FY 2023-24</v>
      </c>
      <c r="F1382" s="7" t="str">
        <f t="shared" si="130"/>
        <v>Q1</v>
      </c>
      <c r="G1382" s="4">
        <f t="shared" si="131"/>
        <v>10</v>
      </c>
    </row>
    <row r="1383" spans="1:7">
      <c r="A1383" s="26">
        <v>45292</v>
      </c>
      <c r="B1383" s="4">
        <f t="shared" si="126"/>
        <v>2024</v>
      </c>
      <c r="C1383" s="7" t="str">
        <f t="shared" si="127"/>
        <v>January</v>
      </c>
      <c r="D1383" s="4">
        <f t="shared" si="128"/>
        <v>1</v>
      </c>
      <c r="E1383" s="7" t="str">
        <f t="shared" si="129"/>
        <v>FY 2023-24</v>
      </c>
      <c r="F1383" s="7" t="str">
        <f t="shared" si="130"/>
        <v>Q1</v>
      </c>
      <c r="G1383" s="4">
        <f t="shared" si="131"/>
        <v>10</v>
      </c>
    </row>
    <row r="1384" spans="1:7">
      <c r="A1384" s="25">
        <v>45292</v>
      </c>
      <c r="B1384" s="4">
        <f t="shared" si="126"/>
        <v>2024</v>
      </c>
      <c r="C1384" s="7" t="str">
        <f t="shared" si="127"/>
        <v>January</v>
      </c>
      <c r="D1384" s="4">
        <f t="shared" si="128"/>
        <v>1</v>
      </c>
      <c r="E1384" s="7" t="str">
        <f t="shared" si="129"/>
        <v>FY 2023-24</v>
      </c>
      <c r="F1384" s="7" t="str">
        <f t="shared" si="130"/>
        <v>Q1</v>
      </c>
      <c r="G1384" s="4">
        <f t="shared" si="131"/>
        <v>10</v>
      </c>
    </row>
    <row r="1385" spans="1:7">
      <c r="A1385" s="26">
        <v>45292</v>
      </c>
      <c r="B1385" s="4">
        <f t="shared" si="126"/>
        <v>2024</v>
      </c>
      <c r="C1385" s="7" t="str">
        <f t="shared" si="127"/>
        <v>January</v>
      </c>
      <c r="D1385" s="4">
        <f t="shared" si="128"/>
        <v>1</v>
      </c>
      <c r="E1385" s="7" t="str">
        <f t="shared" si="129"/>
        <v>FY 2023-24</v>
      </c>
      <c r="F1385" s="7" t="str">
        <f t="shared" si="130"/>
        <v>Q1</v>
      </c>
      <c r="G1385" s="4">
        <f t="shared" si="131"/>
        <v>10</v>
      </c>
    </row>
    <row r="1386" spans="1:7">
      <c r="A1386" s="25">
        <v>45292</v>
      </c>
      <c r="B1386" s="4">
        <f t="shared" si="126"/>
        <v>2024</v>
      </c>
      <c r="C1386" s="7" t="str">
        <f t="shared" si="127"/>
        <v>January</v>
      </c>
      <c r="D1386" s="4">
        <f t="shared" si="128"/>
        <v>1</v>
      </c>
      <c r="E1386" s="7" t="str">
        <f t="shared" si="129"/>
        <v>FY 2023-24</v>
      </c>
      <c r="F1386" s="7" t="str">
        <f t="shared" si="130"/>
        <v>Q1</v>
      </c>
      <c r="G1386" s="4">
        <f t="shared" si="131"/>
        <v>10</v>
      </c>
    </row>
    <row r="1387" spans="1:7">
      <c r="A1387" s="26">
        <v>45292</v>
      </c>
      <c r="B1387" s="4">
        <f t="shared" si="126"/>
        <v>2024</v>
      </c>
      <c r="C1387" s="7" t="str">
        <f t="shared" si="127"/>
        <v>January</v>
      </c>
      <c r="D1387" s="4">
        <f t="shared" si="128"/>
        <v>1</v>
      </c>
      <c r="E1387" s="7" t="str">
        <f t="shared" si="129"/>
        <v>FY 2023-24</v>
      </c>
      <c r="F1387" s="7" t="str">
        <f t="shared" si="130"/>
        <v>Q1</v>
      </c>
      <c r="G1387" s="4">
        <f t="shared" si="131"/>
        <v>10</v>
      </c>
    </row>
    <row r="1388" spans="1:7">
      <c r="A1388" s="25">
        <v>45292</v>
      </c>
      <c r="B1388" s="4">
        <f t="shared" si="126"/>
        <v>2024</v>
      </c>
      <c r="C1388" s="7" t="str">
        <f t="shared" si="127"/>
        <v>January</v>
      </c>
      <c r="D1388" s="4">
        <f t="shared" si="128"/>
        <v>1</v>
      </c>
      <c r="E1388" s="7" t="str">
        <f t="shared" si="129"/>
        <v>FY 2023-24</v>
      </c>
      <c r="F1388" s="7" t="str">
        <f t="shared" si="130"/>
        <v>Q1</v>
      </c>
      <c r="G1388" s="4">
        <f t="shared" si="131"/>
        <v>10</v>
      </c>
    </row>
    <row r="1389" spans="1:7">
      <c r="A1389" s="26">
        <v>45292</v>
      </c>
      <c r="B1389" s="4">
        <f t="shared" si="126"/>
        <v>2024</v>
      </c>
      <c r="C1389" s="7" t="str">
        <f t="shared" si="127"/>
        <v>January</v>
      </c>
      <c r="D1389" s="4">
        <f t="shared" si="128"/>
        <v>1</v>
      </c>
      <c r="E1389" s="7" t="str">
        <f t="shared" si="129"/>
        <v>FY 2023-24</v>
      </c>
      <c r="F1389" s="7" t="str">
        <f t="shared" si="130"/>
        <v>Q1</v>
      </c>
      <c r="G1389" s="4">
        <f t="shared" si="131"/>
        <v>10</v>
      </c>
    </row>
    <row r="1390" spans="1:7">
      <c r="A1390" s="25">
        <v>45292</v>
      </c>
      <c r="B1390" s="4">
        <f t="shared" si="126"/>
        <v>2024</v>
      </c>
      <c r="C1390" s="7" t="str">
        <f t="shared" si="127"/>
        <v>January</v>
      </c>
      <c r="D1390" s="4">
        <f t="shared" si="128"/>
        <v>1</v>
      </c>
      <c r="E1390" s="7" t="str">
        <f t="shared" si="129"/>
        <v>FY 2023-24</v>
      </c>
      <c r="F1390" s="7" t="str">
        <f t="shared" si="130"/>
        <v>Q1</v>
      </c>
      <c r="G1390" s="4">
        <f t="shared" si="131"/>
        <v>10</v>
      </c>
    </row>
    <row r="1391" spans="1:7">
      <c r="A1391" s="26">
        <v>45323</v>
      </c>
      <c r="B1391" s="4">
        <f t="shared" si="126"/>
        <v>2024</v>
      </c>
      <c r="C1391" s="7" t="str">
        <f t="shared" si="127"/>
        <v>February</v>
      </c>
      <c r="D1391" s="4">
        <f t="shared" si="128"/>
        <v>2</v>
      </c>
      <c r="E1391" s="7" t="str">
        <f t="shared" si="129"/>
        <v>FY 2023-24</v>
      </c>
      <c r="F1391" s="7" t="str">
        <f t="shared" si="130"/>
        <v>Q1</v>
      </c>
      <c r="G1391" s="4">
        <f t="shared" si="131"/>
        <v>11</v>
      </c>
    </row>
    <row r="1392" spans="1:7">
      <c r="A1392" s="25">
        <v>45323</v>
      </c>
      <c r="B1392" s="4">
        <f t="shared" si="126"/>
        <v>2024</v>
      </c>
      <c r="C1392" s="7" t="str">
        <f t="shared" si="127"/>
        <v>February</v>
      </c>
      <c r="D1392" s="4">
        <f t="shared" si="128"/>
        <v>2</v>
      </c>
      <c r="E1392" s="7" t="str">
        <f t="shared" si="129"/>
        <v>FY 2023-24</v>
      </c>
      <c r="F1392" s="7" t="str">
        <f t="shared" si="130"/>
        <v>Q1</v>
      </c>
      <c r="G1392" s="4">
        <f t="shared" si="131"/>
        <v>11</v>
      </c>
    </row>
    <row r="1393" spans="1:7">
      <c r="A1393" s="26">
        <v>45323</v>
      </c>
      <c r="B1393" s="4">
        <f t="shared" si="126"/>
        <v>2024</v>
      </c>
      <c r="C1393" s="7" t="str">
        <f t="shared" si="127"/>
        <v>February</v>
      </c>
      <c r="D1393" s="4">
        <f t="shared" si="128"/>
        <v>2</v>
      </c>
      <c r="E1393" s="7" t="str">
        <f t="shared" si="129"/>
        <v>FY 2023-24</v>
      </c>
      <c r="F1393" s="7" t="str">
        <f t="shared" si="130"/>
        <v>Q1</v>
      </c>
      <c r="G1393" s="4">
        <f t="shared" si="131"/>
        <v>11</v>
      </c>
    </row>
    <row r="1394" spans="1:7">
      <c r="A1394" s="25">
        <v>45323</v>
      </c>
      <c r="B1394" s="4">
        <f t="shared" si="126"/>
        <v>2024</v>
      </c>
      <c r="C1394" s="7" t="str">
        <f t="shared" si="127"/>
        <v>February</v>
      </c>
      <c r="D1394" s="4">
        <f t="shared" si="128"/>
        <v>2</v>
      </c>
      <c r="E1394" s="7" t="str">
        <f t="shared" si="129"/>
        <v>FY 2023-24</v>
      </c>
      <c r="F1394" s="7" t="str">
        <f t="shared" si="130"/>
        <v>Q1</v>
      </c>
      <c r="G1394" s="4">
        <f t="shared" si="131"/>
        <v>11</v>
      </c>
    </row>
    <row r="1395" spans="1:7">
      <c r="A1395" s="26">
        <v>45323</v>
      </c>
      <c r="B1395" s="4">
        <f t="shared" si="126"/>
        <v>2024</v>
      </c>
      <c r="C1395" s="7" t="str">
        <f t="shared" si="127"/>
        <v>February</v>
      </c>
      <c r="D1395" s="4">
        <f t="shared" si="128"/>
        <v>2</v>
      </c>
      <c r="E1395" s="7" t="str">
        <f t="shared" si="129"/>
        <v>FY 2023-24</v>
      </c>
      <c r="F1395" s="7" t="str">
        <f t="shared" si="130"/>
        <v>Q1</v>
      </c>
      <c r="G1395" s="4">
        <f t="shared" si="131"/>
        <v>11</v>
      </c>
    </row>
    <row r="1396" spans="1:7">
      <c r="A1396" s="25">
        <v>45323</v>
      </c>
      <c r="B1396" s="4">
        <f t="shared" si="126"/>
        <v>2024</v>
      </c>
      <c r="C1396" s="7" t="str">
        <f t="shared" si="127"/>
        <v>February</v>
      </c>
      <c r="D1396" s="4">
        <f t="shared" si="128"/>
        <v>2</v>
      </c>
      <c r="E1396" s="7" t="str">
        <f t="shared" si="129"/>
        <v>FY 2023-24</v>
      </c>
      <c r="F1396" s="7" t="str">
        <f t="shared" si="130"/>
        <v>Q1</v>
      </c>
      <c r="G1396" s="4">
        <f t="shared" si="131"/>
        <v>11</v>
      </c>
    </row>
    <row r="1397" spans="1:7">
      <c r="A1397" s="26">
        <v>45323</v>
      </c>
      <c r="B1397" s="4">
        <f t="shared" si="126"/>
        <v>2024</v>
      </c>
      <c r="C1397" s="7" t="str">
        <f t="shared" si="127"/>
        <v>February</v>
      </c>
      <c r="D1397" s="4">
        <f t="shared" si="128"/>
        <v>2</v>
      </c>
      <c r="E1397" s="7" t="str">
        <f t="shared" si="129"/>
        <v>FY 2023-24</v>
      </c>
      <c r="F1397" s="7" t="str">
        <f t="shared" si="130"/>
        <v>Q1</v>
      </c>
      <c r="G1397" s="4">
        <f t="shared" si="131"/>
        <v>11</v>
      </c>
    </row>
    <row r="1398" spans="1:7">
      <c r="A1398" s="25">
        <v>45323</v>
      </c>
      <c r="B1398" s="4">
        <f t="shared" si="126"/>
        <v>2024</v>
      </c>
      <c r="C1398" s="7" t="str">
        <f t="shared" si="127"/>
        <v>February</v>
      </c>
      <c r="D1398" s="4">
        <f t="shared" si="128"/>
        <v>2</v>
      </c>
      <c r="E1398" s="7" t="str">
        <f t="shared" si="129"/>
        <v>FY 2023-24</v>
      </c>
      <c r="F1398" s="7" t="str">
        <f t="shared" si="130"/>
        <v>Q1</v>
      </c>
      <c r="G1398" s="4">
        <f t="shared" si="131"/>
        <v>11</v>
      </c>
    </row>
    <row r="1399" spans="1:7">
      <c r="A1399" s="26">
        <v>45323</v>
      </c>
      <c r="B1399" s="4">
        <f t="shared" si="126"/>
        <v>2024</v>
      </c>
      <c r="C1399" s="7" t="str">
        <f t="shared" si="127"/>
        <v>February</v>
      </c>
      <c r="D1399" s="4">
        <f t="shared" si="128"/>
        <v>2</v>
      </c>
      <c r="E1399" s="7" t="str">
        <f t="shared" si="129"/>
        <v>FY 2023-24</v>
      </c>
      <c r="F1399" s="7" t="str">
        <f t="shared" si="130"/>
        <v>Q1</v>
      </c>
      <c r="G1399" s="4">
        <f t="shared" si="131"/>
        <v>11</v>
      </c>
    </row>
    <row r="1400" spans="1:7">
      <c r="A1400" s="25">
        <v>45323</v>
      </c>
      <c r="B1400" s="4">
        <f t="shared" si="126"/>
        <v>2024</v>
      </c>
      <c r="C1400" s="7" t="str">
        <f t="shared" si="127"/>
        <v>February</v>
      </c>
      <c r="D1400" s="4">
        <f t="shared" si="128"/>
        <v>2</v>
      </c>
      <c r="E1400" s="7" t="str">
        <f t="shared" si="129"/>
        <v>FY 2023-24</v>
      </c>
      <c r="F1400" s="7" t="str">
        <f t="shared" si="130"/>
        <v>Q1</v>
      </c>
      <c r="G1400" s="4">
        <f t="shared" si="131"/>
        <v>11</v>
      </c>
    </row>
    <row r="1401" spans="1:7">
      <c r="A1401" s="26">
        <v>45323</v>
      </c>
      <c r="B1401" s="4">
        <f t="shared" si="126"/>
        <v>2024</v>
      </c>
      <c r="C1401" s="7" t="str">
        <f t="shared" si="127"/>
        <v>February</v>
      </c>
      <c r="D1401" s="4">
        <f t="shared" si="128"/>
        <v>2</v>
      </c>
      <c r="E1401" s="7" t="str">
        <f t="shared" si="129"/>
        <v>FY 2023-24</v>
      </c>
      <c r="F1401" s="7" t="str">
        <f t="shared" si="130"/>
        <v>Q1</v>
      </c>
      <c r="G1401" s="4">
        <f t="shared" si="131"/>
        <v>11</v>
      </c>
    </row>
    <row r="1402" spans="1:7">
      <c r="A1402" s="25">
        <v>45323</v>
      </c>
      <c r="B1402" s="4">
        <f t="shared" si="126"/>
        <v>2024</v>
      </c>
      <c r="C1402" s="7" t="str">
        <f t="shared" si="127"/>
        <v>February</v>
      </c>
      <c r="D1402" s="4">
        <f t="shared" si="128"/>
        <v>2</v>
      </c>
      <c r="E1402" s="7" t="str">
        <f t="shared" si="129"/>
        <v>FY 2023-24</v>
      </c>
      <c r="F1402" s="7" t="str">
        <f t="shared" si="130"/>
        <v>Q1</v>
      </c>
      <c r="G1402" s="4">
        <f t="shared" si="131"/>
        <v>11</v>
      </c>
    </row>
    <row r="1403" spans="1:7">
      <c r="A1403" s="26">
        <v>45323</v>
      </c>
      <c r="B1403" s="4">
        <f t="shared" si="126"/>
        <v>2024</v>
      </c>
      <c r="C1403" s="7" t="str">
        <f t="shared" si="127"/>
        <v>February</v>
      </c>
      <c r="D1403" s="4">
        <f t="shared" si="128"/>
        <v>2</v>
      </c>
      <c r="E1403" s="7" t="str">
        <f t="shared" si="129"/>
        <v>FY 2023-24</v>
      </c>
      <c r="F1403" s="7" t="str">
        <f t="shared" si="130"/>
        <v>Q1</v>
      </c>
      <c r="G1403" s="4">
        <f t="shared" si="131"/>
        <v>11</v>
      </c>
    </row>
    <row r="1404" spans="1:7">
      <c r="A1404" s="25">
        <v>45323</v>
      </c>
      <c r="B1404" s="4">
        <f t="shared" si="126"/>
        <v>2024</v>
      </c>
      <c r="C1404" s="7" t="str">
        <f t="shared" si="127"/>
        <v>February</v>
      </c>
      <c r="D1404" s="4">
        <f t="shared" si="128"/>
        <v>2</v>
      </c>
      <c r="E1404" s="7" t="str">
        <f t="shared" si="129"/>
        <v>FY 2023-24</v>
      </c>
      <c r="F1404" s="7" t="str">
        <f t="shared" si="130"/>
        <v>Q1</v>
      </c>
      <c r="G1404" s="4">
        <f t="shared" si="131"/>
        <v>11</v>
      </c>
    </row>
    <row r="1405" spans="1:7">
      <c r="A1405" s="26">
        <v>45323</v>
      </c>
      <c r="B1405" s="4">
        <f t="shared" si="126"/>
        <v>2024</v>
      </c>
      <c r="C1405" s="7" t="str">
        <f t="shared" si="127"/>
        <v>February</v>
      </c>
      <c r="D1405" s="4">
        <f t="shared" si="128"/>
        <v>2</v>
      </c>
      <c r="E1405" s="7" t="str">
        <f t="shared" si="129"/>
        <v>FY 2023-24</v>
      </c>
      <c r="F1405" s="7" t="str">
        <f t="shared" si="130"/>
        <v>Q1</v>
      </c>
      <c r="G1405" s="4">
        <f t="shared" si="131"/>
        <v>11</v>
      </c>
    </row>
    <row r="1406" spans="1:7">
      <c r="A1406" s="25">
        <v>45323</v>
      </c>
      <c r="B1406" s="4">
        <f t="shared" si="126"/>
        <v>2024</v>
      </c>
      <c r="C1406" s="7" t="str">
        <f t="shared" si="127"/>
        <v>February</v>
      </c>
      <c r="D1406" s="4">
        <f t="shared" si="128"/>
        <v>2</v>
      </c>
      <c r="E1406" s="7" t="str">
        <f t="shared" si="129"/>
        <v>FY 2023-24</v>
      </c>
      <c r="F1406" s="7" t="str">
        <f t="shared" si="130"/>
        <v>Q1</v>
      </c>
      <c r="G1406" s="4">
        <f t="shared" si="131"/>
        <v>11</v>
      </c>
    </row>
    <row r="1407" spans="1:7">
      <c r="A1407" s="26">
        <v>45323</v>
      </c>
      <c r="B1407" s="4">
        <f t="shared" si="126"/>
        <v>2024</v>
      </c>
      <c r="C1407" s="7" t="str">
        <f t="shared" si="127"/>
        <v>February</v>
      </c>
      <c r="D1407" s="4">
        <f t="shared" si="128"/>
        <v>2</v>
      </c>
      <c r="E1407" s="7" t="str">
        <f t="shared" si="129"/>
        <v>FY 2023-24</v>
      </c>
      <c r="F1407" s="7" t="str">
        <f t="shared" si="130"/>
        <v>Q1</v>
      </c>
      <c r="G1407" s="4">
        <f t="shared" si="131"/>
        <v>11</v>
      </c>
    </row>
    <row r="1408" spans="1:7">
      <c r="A1408" s="25">
        <v>45323</v>
      </c>
      <c r="B1408" s="4">
        <f t="shared" si="126"/>
        <v>2024</v>
      </c>
      <c r="C1408" s="7" t="str">
        <f t="shared" si="127"/>
        <v>February</v>
      </c>
      <c r="D1408" s="4">
        <f t="shared" si="128"/>
        <v>2</v>
      </c>
      <c r="E1408" s="7" t="str">
        <f t="shared" si="129"/>
        <v>FY 2023-24</v>
      </c>
      <c r="F1408" s="7" t="str">
        <f t="shared" si="130"/>
        <v>Q1</v>
      </c>
      <c r="G1408" s="4">
        <f t="shared" si="131"/>
        <v>11</v>
      </c>
    </row>
    <row r="1409" spans="1:7">
      <c r="A1409" s="26">
        <v>45323</v>
      </c>
      <c r="B1409" s="4">
        <f t="shared" si="126"/>
        <v>2024</v>
      </c>
      <c r="C1409" s="7" t="str">
        <f t="shared" si="127"/>
        <v>February</v>
      </c>
      <c r="D1409" s="4">
        <f t="shared" si="128"/>
        <v>2</v>
      </c>
      <c r="E1409" s="7" t="str">
        <f t="shared" si="129"/>
        <v>FY 2023-24</v>
      </c>
      <c r="F1409" s="7" t="str">
        <f t="shared" si="130"/>
        <v>Q1</v>
      </c>
      <c r="G1409" s="4">
        <f t="shared" si="131"/>
        <v>11</v>
      </c>
    </row>
    <row r="1410" spans="1:7">
      <c r="A1410" s="25">
        <v>45323</v>
      </c>
      <c r="B1410" s="4">
        <f t="shared" si="126"/>
        <v>2024</v>
      </c>
      <c r="C1410" s="7" t="str">
        <f t="shared" si="127"/>
        <v>February</v>
      </c>
      <c r="D1410" s="4">
        <f t="shared" si="128"/>
        <v>2</v>
      </c>
      <c r="E1410" s="7" t="str">
        <f t="shared" si="129"/>
        <v>FY 2023-24</v>
      </c>
      <c r="F1410" s="7" t="str">
        <f t="shared" si="130"/>
        <v>Q1</v>
      </c>
      <c r="G1410" s="4">
        <f t="shared" si="131"/>
        <v>11</v>
      </c>
    </row>
    <row r="1411" spans="1:7">
      <c r="A1411" s="26">
        <v>45323</v>
      </c>
      <c r="B1411" s="4">
        <f t="shared" ref="B1411:B1474" si="132">YEAR(A1411)</f>
        <v>2024</v>
      </c>
      <c r="C1411" s="7" t="str">
        <f t="shared" ref="C1411:C1474" si="133">TEXT(A1411,"mmmm")</f>
        <v>February</v>
      </c>
      <c r="D1411" s="4">
        <f t="shared" ref="D1411:D1474" si="134">MONTH(A1411)</f>
        <v>2</v>
      </c>
      <c r="E1411" s="7" t="str">
        <f t="shared" ref="E1411:E1474" si="135">IF(MONTH(A1411)&gt;3, "FY " &amp; YEAR(A1411) &amp; "-" &amp; RIGHT(YEAR(A1411)+1, 2), "FY " &amp; YEAR(A1411)-1 &amp; "-" &amp; RIGHT(YEAR(A1411), 2))</f>
        <v>FY 2023-24</v>
      </c>
      <c r="F1411" s="7" t="str">
        <f t="shared" ref="F1411:F1474" si="136">"Q" &amp; ROUNDUP(MONTH(A1411)/3,0)</f>
        <v>Q1</v>
      </c>
      <c r="G1411" s="4">
        <f t="shared" ref="G1411:G1474" si="137">IF(MONTH(A1411)&gt;=4, MONTH(A1411)-3, MONTH(A1411)+9)</f>
        <v>11</v>
      </c>
    </row>
    <row r="1412" spans="1:7">
      <c r="A1412" s="25">
        <v>45323</v>
      </c>
      <c r="B1412" s="4">
        <f t="shared" si="132"/>
        <v>2024</v>
      </c>
      <c r="C1412" s="7" t="str">
        <f t="shared" si="133"/>
        <v>February</v>
      </c>
      <c r="D1412" s="4">
        <f t="shared" si="134"/>
        <v>2</v>
      </c>
      <c r="E1412" s="7" t="str">
        <f t="shared" si="135"/>
        <v>FY 2023-24</v>
      </c>
      <c r="F1412" s="7" t="str">
        <f t="shared" si="136"/>
        <v>Q1</v>
      </c>
      <c r="G1412" s="4">
        <f t="shared" si="137"/>
        <v>11</v>
      </c>
    </row>
    <row r="1413" spans="1:7">
      <c r="A1413" s="26">
        <v>45323</v>
      </c>
      <c r="B1413" s="4">
        <f t="shared" si="132"/>
        <v>2024</v>
      </c>
      <c r="C1413" s="7" t="str">
        <f t="shared" si="133"/>
        <v>February</v>
      </c>
      <c r="D1413" s="4">
        <f t="shared" si="134"/>
        <v>2</v>
      </c>
      <c r="E1413" s="7" t="str">
        <f t="shared" si="135"/>
        <v>FY 2023-24</v>
      </c>
      <c r="F1413" s="7" t="str">
        <f t="shared" si="136"/>
        <v>Q1</v>
      </c>
      <c r="G1413" s="4">
        <f t="shared" si="137"/>
        <v>11</v>
      </c>
    </row>
    <row r="1414" spans="1:7">
      <c r="A1414" s="25">
        <v>45323</v>
      </c>
      <c r="B1414" s="4">
        <f t="shared" si="132"/>
        <v>2024</v>
      </c>
      <c r="C1414" s="7" t="str">
        <f t="shared" si="133"/>
        <v>February</v>
      </c>
      <c r="D1414" s="4">
        <f t="shared" si="134"/>
        <v>2</v>
      </c>
      <c r="E1414" s="7" t="str">
        <f t="shared" si="135"/>
        <v>FY 2023-24</v>
      </c>
      <c r="F1414" s="7" t="str">
        <f t="shared" si="136"/>
        <v>Q1</v>
      </c>
      <c r="G1414" s="4">
        <f t="shared" si="137"/>
        <v>11</v>
      </c>
    </row>
    <row r="1415" spans="1:7">
      <c r="A1415" s="26">
        <v>45323</v>
      </c>
      <c r="B1415" s="4">
        <f t="shared" si="132"/>
        <v>2024</v>
      </c>
      <c r="C1415" s="7" t="str">
        <f t="shared" si="133"/>
        <v>February</v>
      </c>
      <c r="D1415" s="4">
        <f t="shared" si="134"/>
        <v>2</v>
      </c>
      <c r="E1415" s="7" t="str">
        <f t="shared" si="135"/>
        <v>FY 2023-24</v>
      </c>
      <c r="F1415" s="7" t="str">
        <f t="shared" si="136"/>
        <v>Q1</v>
      </c>
      <c r="G1415" s="4">
        <f t="shared" si="137"/>
        <v>11</v>
      </c>
    </row>
    <row r="1416" spans="1:7">
      <c r="A1416" s="25">
        <v>45323</v>
      </c>
      <c r="B1416" s="4">
        <f t="shared" si="132"/>
        <v>2024</v>
      </c>
      <c r="C1416" s="7" t="str">
        <f t="shared" si="133"/>
        <v>February</v>
      </c>
      <c r="D1416" s="4">
        <f t="shared" si="134"/>
        <v>2</v>
      </c>
      <c r="E1416" s="7" t="str">
        <f t="shared" si="135"/>
        <v>FY 2023-24</v>
      </c>
      <c r="F1416" s="7" t="str">
        <f t="shared" si="136"/>
        <v>Q1</v>
      </c>
      <c r="G1416" s="4">
        <f t="shared" si="137"/>
        <v>11</v>
      </c>
    </row>
    <row r="1417" spans="1:7">
      <c r="A1417" s="26">
        <v>45323</v>
      </c>
      <c r="B1417" s="4">
        <f t="shared" si="132"/>
        <v>2024</v>
      </c>
      <c r="C1417" s="7" t="str">
        <f t="shared" si="133"/>
        <v>February</v>
      </c>
      <c r="D1417" s="4">
        <f t="shared" si="134"/>
        <v>2</v>
      </c>
      <c r="E1417" s="7" t="str">
        <f t="shared" si="135"/>
        <v>FY 2023-24</v>
      </c>
      <c r="F1417" s="7" t="str">
        <f t="shared" si="136"/>
        <v>Q1</v>
      </c>
      <c r="G1417" s="4">
        <f t="shared" si="137"/>
        <v>11</v>
      </c>
    </row>
    <row r="1418" spans="1:7">
      <c r="A1418" s="25">
        <v>45323</v>
      </c>
      <c r="B1418" s="4">
        <f t="shared" si="132"/>
        <v>2024</v>
      </c>
      <c r="C1418" s="7" t="str">
        <f t="shared" si="133"/>
        <v>February</v>
      </c>
      <c r="D1418" s="4">
        <f t="shared" si="134"/>
        <v>2</v>
      </c>
      <c r="E1418" s="7" t="str">
        <f t="shared" si="135"/>
        <v>FY 2023-24</v>
      </c>
      <c r="F1418" s="7" t="str">
        <f t="shared" si="136"/>
        <v>Q1</v>
      </c>
      <c r="G1418" s="4">
        <f t="shared" si="137"/>
        <v>11</v>
      </c>
    </row>
    <row r="1419" spans="1:7">
      <c r="A1419" s="26">
        <v>45323</v>
      </c>
      <c r="B1419" s="4">
        <f t="shared" si="132"/>
        <v>2024</v>
      </c>
      <c r="C1419" s="7" t="str">
        <f t="shared" si="133"/>
        <v>February</v>
      </c>
      <c r="D1419" s="4">
        <f t="shared" si="134"/>
        <v>2</v>
      </c>
      <c r="E1419" s="7" t="str">
        <f t="shared" si="135"/>
        <v>FY 2023-24</v>
      </c>
      <c r="F1419" s="7" t="str">
        <f t="shared" si="136"/>
        <v>Q1</v>
      </c>
      <c r="G1419" s="4">
        <f t="shared" si="137"/>
        <v>11</v>
      </c>
    </row>
    <row r="1420" spans="1:7">
      <c r="A1420" s="25">
        <v>45323</v>
      </c>
      <c r="B1420" s="4">
        <f t="shared" si="132"/>
        <v>2024</v>
      </c>
      <c r="C1420" s="7" t="str">
        <f t="shared" si="133"/>
        <v>February</v>
      </c>
      <c r="D1420" s="4">
        <f t="shared" si="134"/>
        <v>2</v>
      </c>
      <c r="E1420" s="7" t="str">
        <f t="shared" si="135"/>
        <v>FY 2023-24</v>
      </c>
      <c r="F1420" s="7" t="str">
        <f t="shared" si="136"/>
        <v>Q1</v>
      </c>
      <c r="G1420" s="4">
        <f t="shared" si="137"/>
        <v>11</v>
      </c>
    </row>
    <row r="1421" spans="1:7">
      <c r="A1421" s="26">
        <v>45323</v>
      </c>
      <c r="B1421" s="4">
        <f t="shared" si="132"/>
        <v>2024</v>
      </c>
      <c r="C1421" s="7" t="str">
        <f t="shared" si="133"/>
        <v>February</v>
      </c>
      <c r="D1421" s="4">
        <f t="shared" si="134"/>
        <v>2</v>
      </c>
      <c r="E1421" s="7" t="str">
        <f t="shared" si="135"/>
        <v>FY 2023-24</v>
      </c>
      <c r="F1421" s="7" t="str">
        <f t="shared" si="136"/>
        <v>Q1</v>
      </c>
      <c r="G1421" s="4">
        <f t="shared" si="137"/>
        <v>11</v>
      </c>
    </row>
    <row r="1422" spans="1:7">
      <c r="A1422" s="25">
        <v>45323</v>
      </c>
      <c r="B1422" s="4">
        <f t="shared" si="132"/>
        <v>2024</v>
      </c>
      <c r="C1422" s="7" t="str">
        <f t="shared" si="133"/>
        <v>February</v>
      </c>
      <c r="D1422" s="4">
        <f t="shared" si="134"/>
        <v>2</v>
      </c>
      <c r="E1422" s="7" t="str">
        <f t="shared" si="135"/>
        <v>FY 2023-24</v>
      </c>
      <c r="F1422" s="7" t="str">
        <f t="shared" si="136"/>
        <v>Q1</v>
      </c>
      <c r="G1422" s="4">
        <f t="shared" si="137"/>
        <v>11</v>
      </c>
    </row>
    <row r="1423" spans="1:7">
      <c r="A1423" s="26">
        <v>45323</v>
      </c>
      <c r="B1423" s="4">
        <f t="shared" si="132"/>
        <v>2024</v>
      </c>
      <c r="C1423" s="7" t="str">
        <f t="shared" si="133"/>
        <v>February</v>
      </c>
      <c r="D1423" s="4">
        <f t="shared" si="134"/>
        <v>2</v>
      </c>
      <c r="E1423" s="7" t="str">
        <f t="shared" si="135"/>
        <v>FY 2023-24</v>
      </c>
      <c r="F1423" s="7" t="str">
        <f t="shared" si="136"/>
        <v>Q1</v>
      </c>
      <c r="G1423" s="4">
        <f t="shared" si="137"/>
        <v>11</v>
      </c>
    </row>
    <row r="1424" spans="1:7">
      <c r="A1424" s="25">
        <v>45323</v>
      </c>
      <c r="B1424" s="4">
        <f t="shared" si="132"/>
        <v>2024</v>
      </c>
      <c r="C1424" s="7" t="str">
        <f t="shared" si="133"/>
        <v>February</v>
      </c>
      <c r="D1424" s="4">
        <f t="shared" si="134"/>
        <v>2</v>
      </c>
      <c r="E1424" s="7" t="str">
        <f t="shared" si="135"/>
        <v>FY 2023-24</v>
      </c>
      <c r="F1424" s="7" t="str">
        <f t="shared" si="136"/>
        <v>Q1</v>
      </c>
      <c r="G1424" s="4">
        <f t="shared" si="137"/>
        <v>11</v>
      </c>
    </row>
    <row r="1425" spans="1:7">
      <c r="A1425" s="26">
        <v>45323</v>
      </c>
      <c r="B1425" s="4">
        <f t="shared" si="132"/>
        <v>2024</v>
      </c>
      <c r="C1425" s="7" t="str">
        <f t="shared" si="133"/>
        <v>February</v>
      </c>
      <c r="D1425" s="4">
        <f t="shared" si="134"/>
        <v>2</v>
      </c>
      <c r="E1425" s="7" t="str">
        <f t="shared" si="135"/>
        <v>FY 2023-24</v>
      </c>
      <c r="F1425" s="7" t="str">
        <f t="shared" si="136"/>
        <v>Q1</v>
      </c>
      <c r="G1425" s="4">
        <f t="shared" si="137"/>
        <v>11</v>
      </c>
    </row>
    <row r="1426" spans="1:7">
      <c r="A1426" s="25">
        <v>45323</v>
      </c>
      <c r="B1426" s="4">
        <f t="shared" si="132"/>
        <v>2024</v>
      </c>
      <c r="C1426" s="7" t="str">
        <f t="shared" si="133"/>
        <v>February</v>
      </c>
      <c r="D1426" s="4">
        <f t="shared" si="134"/>
        <v>2</v>
      </c>
      <c r="E1426" s="7" t="str">
        <f t="shared" si="135"/>
        <v>FY 2023-24</v>
      </c>
      <c r="F1426" s="7" t="str">
        <f t="shared" si="136"/>
        <v>Q1</v>
      </c>
      <c r="G1426" s="4">
        <f t="shared" si="137"/>
        <v>11</v>
      </c>
    </row>
    <row r="1427" spans="1:7">
      <c r="A1427" s="26">
        <v>45323</v>
      </c>
      <c r="B1427" s="4">
        <f t="shared" si="132"/>
        <v>2024</v>
      </c>
      <c r="C1427" s="7" t="str">
        <f t="shared" si="133"/>
        <v>February</v>
      </c>
      <c r="D1427" s="4">
        <f t="shared" si="134"/>
        <v>2</v>
      </c>
      <c r="E1427" s="7" t="str">
        <f t="shared" si="135"/>
        <v>FY 2023-24</v>
      </c>
      <c r="F1427" s="7" t="str">
        <f t="shared" si="136"/>
        <v>Q1</v>
      </c>
      <c r="G1427" s="4">
        <f t="shared" si="137"/>
        <v>11</v>
      </c>
    </row>
    <row r="1428" spans="1:7">
      <c r="A1428" s="25">
        <v>45323</v>
      </c>
      <c r="B1428" s="4">
        <f t="shared" si="132"/>
        <v>2024</v>
      </c>
      <c r="C1428" s="7" t="str">
        <f t="shared" si="133"/>
        <v>February</v>
      </c>
      <c r="D1428" s="4">
        <f t="shared" si="134"/>
        <v>2</v>
      </c>
      <c r="E1428" s="7" t="str">
        <f t="shared" si="135"/>
        <v>FY 2023-24</v>
      </c>
      <c r="F1428" s="7" t="str">
        <f t="shared" si="136"/>
        <v>Q1</v>
      </c>
      <c r="G1428" s="4">
        <f t="shared" si="137"/>
        <v>11</v>
      </c>
    </row>
    <row r="1429" spans="1:7">
      <c r="A1429" s="26">
        <v>45323</v>
      </c>
      <c r="B1429" s="4">
        <f t="shared" si="132"/>
        <v>2024</v>
      </c>
      <c r="C1429" s="7" t="str">
        <f t="shared" si="133"/>
        <v>February</v>
      </c>
      <c r="D1429" s="4">
        <f t="shared" si="134"/>
        <v>2</v>
      </c>
      <c r="E1429" s="7" t="str">
        <f t="shared" si="135"/>
        <v>FY 2023-24</v>
      </c>
      <c r="F1429" s="7" t="str">
        <f t="shared" si="136"/>
        <v>Q1</v>
      </c>
      <c r="G1429" s="4">
        <f t="shared" si="137"/>
        <v>11</v>
      </c>
    </row>
    <row r="1430" spans="1:7">
      <c r="A1430" s="25">
        <v>45323</v>
      </c>
      <c r="B1430" s="4">
        <f t="shared" si="132"/>
        <v>2024</v>
      </c>
      <c r="C1430" s="7" t="str">
        <f t="shared" si="133"/>
        <v>February</v>
      </c>
      <c r="D1430" s="4">
        <f t="shared" si="134"/>
        <v>2</v>
      </c>
      <c r="E1430" s="7" t="str">
        <f t="shared" si="135"/>
        <v>FY 2023-24</v>
      </c>
      <c r="F1430" s="7" t="str">
        <f t="shared" si="136"/>
        <v>Q1</v>
      </c>
      <c r="G1430" s="4">
        <f t="shared" si="137"/>
        <v>11</v>
      </c>
    </row>
    <row r="1431" spans="1:7">
      <c r="A1431" s="26">
        <v>45323</v>
      </c>
      <c r="B1431" s="4">
        <f t="shared" si="132"/>
        <v>2024</v>
      </c>
      <c r="C1431" s="7" t="str">
        <f t="shared" si="133"/>
        <v>February</v>
      </c>
      <c r="D1431" s="4">
        <f t="shared" si="134"/>
        <v>2</v>
      </c>
      <c r="E1431" s="7" t="str">
        <f t="shared" si="135"/>
        <v>FY 2023-24</v>
      </c>
      <c r="F1431" s="7" t="str">
        <f t="shared" si="136"/>
        <v>Q1</v>
      </c>
      <c r="G1431" s="4">
        <f t="shared" si="137"/>
        <v>11</v>
      </c>
    </row>
    <row r="1432" spans="1:7">
      <c r="A1432" s="25">
        <v>45323</v>
      </c>
      <c r="B1432" s="4">
        <f t="shared" si="132"/>
        <v>2024</v>
      </c>
      <c r="C1432" s="7" t="str">
        <f t="shared" si="133"/>
        <v>February</v>
      </c>
      <c r="D1432" s="4">
        <f t="shared" si="134"/>
        <v>2</v>
      </c>
      <c r="E1432" s="7" t="str">
        <f t="shared" si="135"/>
        <v>FY 2023-24</v>
      </c>
      <c r="F1432" s="7" t="str">
        <f t="shared" si="136"/>
        <v>Q1</v>
      </c>
      <c r="G1432" s="4">
        <f t="shared" si="137"/>
        <v>11</v>
      </c>
    </row>
    <row r="1433" spans="1:7">
      <c r="A1433" s="26">
        <v>45323</v>
      </c>
      <c r="B1433" s="4">
        <f t="shared" si="132"/>
        <v>2024</v>
      </c>
      <c r="C1433" s="7" t="str">
        <f t="shared" si="133"/>
        <v>February</v>
      </c>
      <c r="D1433" s="4">
        <f t="shared" si="134"/>
        <v>2</v>
      </c>
      <c r="E1433" s="7" t="str">
        <f t="shared" si="135"/>
        <v>FY 2023-24</v>
      </c>
      <c r="F1433" s="7" t="str">
        <f t="shared" si="136"/>
        <v>Q1</v>
      </c>
      <c r="G1433" s="4">
        <f t="shared" si="137"/>
        <v>11</v>
      </c>
    </row>
    <row r="1434" spans="1:7">
      <c r="A1434" s="25">
        <v>45323</v>
      </c>
      <c r="B1434" s="4">
        <f t="shared" si="132"/>
        <v>2024</v>
      </c>
      <c r="C1434" s="7" t="str">
        <f t="shared" si="133"/>
        <v>February</v>
      </c>
      <c r="D1434" s="4">
        <f t="shared" si="134"/>
        <v>2</v>
      </c>
      <c r="E1434" s="7" t="str">
        <f t="shared" si="135"/>
        <v>FY 2023-24</v>
      </c>
      <c r="F1434" s="7" t="str">
        <f t="shared" si="136"/>
        <v>Q1</v>
      </c>
      <c r="G1434" s="4">
        <f t="shared" si="137"/>
        <v>11</v>
      </c>
    </row>
    <row r="1435" spans="1:7">
      <c r="A1435" s="26">
        <v>45323</v>
      </c>
      <c r="B1435" s="4">
        <f t="shared" si="132"/>
        <v>2024</v>
      </c>
      <c r="C1435" s="7" t="str">
        <f t="shared" si="133"/>
        <v>February</v>
      </c>
      <c r="D1435" s="4">
        <f t="shared" si="134"/>
        <v>2</v>
      </c>
      <c r="E1435" s="7" t="str">
        <f t="shared" si="135"/>
        <v>FY 2023-24</v>
      </c>
      <c r="F1435" s="7" t="str">
        <f t="shared" si="136"/>
        <v>Q1</v>
      </c>
      <c r="G1435" s="4">
        <f t="shared" si="137"/>
        <v>11</v>
      </c>
    </row>
    <row r="1436" spans="1:7">
      <c r="A1436" s="25">
        <v>45323</v>
      </c>
      <c r="B1436" s="4">
        <f t="shared" si="132"/>
        <v>2024</v>
      </c>
      <c r="C1436" s="7" t="str">
        <f t="shared" si="133"/>
        <v>February</v>
      </c>
      <c r="D1436" s="4">
        <f t="shared" si="134"/>
        <v>2</v>
      </c>
      <c r="E1436" s="7" t="str">
        <f t="shared" si="135"/>
        <v>FY 2023-24</v>
      </c>
      <c r="F1436" s="7" t="str">
        <f t="shared" si="136"/>
        <v>Q1</v>
      </c>
      <c r="G1436" s="4">
        <f t="shared" si="137"/>
        <v>11</v>
      </c>
    </row>
    <row r="1437" spans="1:7">
      <c r="A1437" s="26">
        <v>45323</v>
      </c>
      <c r="B1437" s="4">
        <f t="shared" si="132"/>
        <v>2024</v>
      </c>
      <c r="C1437" s="7" t="str">
        <f t="shared" si="133"/>
        <v>February</v>
      </c>
      <c r="D1437" s="4">
        <f t="shared" si="134"/>
        <v>2</v>
      </c>
      <c r="E1437" s="7" t="str">
        <f t="shared" si="135"/>
        <v>FY 2023-24</v>
      </c>
      <c r="F1437" s="7" t="str">
        <f t="shared" si="136"/>
        <v>Q1</v>
      </c>
      <c r="G1437" s="4">
        <f t="shared" si="137"/>
        <v>11</v>
      </c>
    </row>
    <row r="1438" spans="1:7">
      <c r="A1438" s="25">
        <v>45323</v>
      </c>
      <c r="B1438" s="4">
        <f t="shared" si="132"/>
        <v>2024</v>
      </c>
      <c r="C1438" s="7" t="str">
        <f t="shared" si="133"/>
        <v>February</v>
      </c>
      <c r="D1438" s="4">
        <f t="shared" si="134"/>
        <v>2</v>
      </c>
      <c r="E1438" s="7" t="str">
        <f t="shared" si="135"/>
        <v>FY 2023-24</v>
      </c>
      <c r="F1438" s="7" t="str">
        <f t="shared" si="136"/>
        <v>Q1</v>
      </c>
      <c r="G1438" s="4">
        <f t="shared" si="137"/>
        <v>11</v>
      </c>
    </row>
    <row r="1439" spans="1:7">
      <c r="A1439" s="26">
        <v>45323</v>
      </c>
      <c r="B1439" s="4">
        <f t="shared" si="132"/>
        <v>2024</v>
      </c>
      <c r="C1439" s="7" t="str">
        <f t="shared" si="133"/>
        <v>February</v>
      </c>
      <c r="D1439" s="4">
        <f t="shared" si="134"/>
        <v>2</v>
      </c>
      <c r="E1439" s="7" t="str">
        <f t="shared" si="135"/>
        <v>FY 2023-24</v>
      </c>
      <c r="F1439" s="7" t="str">
        <f t="shared" si="136"/>
        <v>Q1</v>
      </c>
      <c r="G1439" s="4">
        <f t="shared" si="137"/>
        <v>11</v>
      </c>
    </row>
    <row r="1440" spans="1:7">
      <c r="A1440" s="25">
        <v>45323</v>
      </c>
      <c r="B1440" s="4">
        <f t="shared" si="132"/>
        <v>2024</v>
      </c>
      <c r="C1440" s="7" t="str">
        <f t="shared" si="133"/>
        <v>February</v>
      </c>
      <c r="D1440" s="4">
        <f t="shared" si="134"/>
        <v>2</v>
      </c>
      <c r="E1440" s="7" t="str">
        <f t="shared" si="135"/>
        <v>FY 2023-24</v>
      </c>
      <c r="F1440" s="7" t="str">
        <f t="shared" si="136"/>
        <v>Q1</v>
      </c>
      <c r="G1440" s="4">
        <f t="shared" si="137"/>
        <v>11</v>
      </c>
    </row>
    <row r="1441" spans="1:7">
      <c r="A1441" s="26">
        <v>45323</v>
      </c>
      <c r="B1441" s="4">
        <f t="shared" si="132"/>
        <v>2024</v>
      </c>
      <c r="C1441" s="7" t="str">
        <f t="shared" si="133"/>
        <v>February</v>
      </c>
      <c r="D1441" s="4">
        <f t="shared" si="134"/>
        <v>2</v>
      </c>
      <c r="E1441" s="7" t="str">
        <f t="shared" si="135"/>
        <v>FY 2023-24</v>
      </c>
      <c r="F1441" s="7" t="str">
        <f t="shared" si="136"/>
        <v>Q1</v>
      </c>
      <c r="G1441" s="4">
        <f t="shared" si="137"/>
        <v>11</v>
      </c>
    </row>
    <row r="1442" spans="1:7">
      <c r="A1442" s="25">
        <v>45323</v>
      </c>
      <c r="B1442" s="4">
        <f t="shared" si="132"/>
        <v>2024</v>
      </c>
      <c r="C1442" s="7" t="str">
        <f t="shared" si="133"/>
        <v>February</v>
      </c>
      <c r="D1442" s="4">
        <f t="shared" si="134"/>
        <v>2</v>
      </c>
      <c r="E1442" s="7" t="str">
        <f t="shared" si="135"/>
        <v>FY 2023-24</v>
      </c>
      <c r="F1442" s="7" t="str">
        <f t="shared" si="136"/>
        <v>Q1</v>
      </c>
      <c r="G1442" s="4">
        <f t="shared" si="137"/>
        <v>11</v>
      </c>
    </row>
    <row r="1443" spans="1:7">
      <c r="A1443" s="26">
        <v>45323</v>
      </c>
      <c r="B1443" s="4">
        <f t="shared" si="132"/>
        <v>2024</v>
      </c>
      <c r="C1443" s="7" t="str">
        <f t="shared" si="133"/>
        <v>February</v>
      </c>
      <c r="D1443" s="4">
        <f t="shared" si="134"/>
        <v>2</v>
      </c>
      <c r="E1443" s="7" t="str">
        <f t="shared" si="135"/>
        <v>FY 2023-24</v>
      </c>
      <c r="F1443" s="7" t="str">
        <f t="shared" si="136"/>
        <v>Q1</v>
      </c>
      <c r="G1443" s="4">
        <f t="shared" si="137"/>
        <v>11</v>
      </c>
    </row>
    <row r="1444" spans="1:7">
      <c r="A1444" s="25">
        <v>45323</v>
      </c>
      <c r="B1444" s="4">
        <f t="shared" si="132"/>
        <v>2024</v>
      </c>
      <c r="C1444" s="7" t="str">
        <f t="shared" si="133"/>
        <v>February</v>
      </c>
      <c r="D1444" s="4">
        <f t="shared" si="134"/>
        <v>2</v>
      </c>
      <c r="E1444" s="7" t="str">
        <f t="shared" si="135"/>
        <v>FY 2023-24</v>
      </c>
      <c r="F1444" s="7" t="str">
        <f t="shared" si="136"/>
        <v>Q1</v>
      </c>
      <c r="G1444" s="4">
        <f t="shared" si="137"/>
        <v>11</v>
      </c>
    </row>
    <row r="1445" spans="1:7">
      <c r="A1445" s="26">
        <v>45323</v>
      </c>
      <c r="B1445" s="4">
        <f t="shared" si="132"/>
        <v>2024</v>
      </c>
      <c r="C1445" s="7" t="str">
        <f t="shared" si="133"/>
        <v>February</v>
      </c>
      <c r="D1445" s="4">
        <f t="shared" si="134"/>
        <v>2</v>
      </c>
      <c r="E1445" s="7" t="str">
        <f t="shared" si="135"/>
        <v>FY 2023-24</v>
      </c>
      <c r="F1445" s="7" t="str">
        <f t="shared" si="136"/>
        <v>Q1</v>
      </c>
      <c r="G1445" s="4">
        <f t="shared" si="137"/>
        <v>11</v>
      </c>
    </row>
    <row r="1446" spans="1:7">
      <c r="A1446" s="25">
        <v>45323</v>
      </c>
      <c r="B1446" s="4">
        <f t="shared" si="132"/>
        <v>2024</v>
      </c>
      <c r="C1446" s="7" t="str">
        <f t="shared" si="133"/>
        <v>February</v>
      </c>
      <c r="D1446" s="4">
        <f t="shared" si="134"/>
        <v>2</v>
      </c>
      <c r="E1446" s="7" t="str">
        <f t="shared" si="135"/>
        <v>FY 2023-24</v>
      </c>
      <c r="F1446" s="7" t="str">
        <f t="shared" si="136"/>
        <v>Q1</v>
      </c>
      <c r="G1446" s="4">
        <f t="shared" si="137"/>
        <v>11</v>
      </c>
    </row>
    <row r="1447" spans="1:7">
      <c r="A1447" s="26">
        <v>45323</v>
      </c>
      <c r="B1447" s="4">
        <f t="shared" si="132"/>
        <v>2024</v>
      </c>
      <c r="C1447" s="7" t="str">
        <f t="shared" si="133"/>
        <v>February</v>
      </c>
      <c r="D1447" s="4">
        <f t="shared" si="134"/>
        <v>2</v>
      </c>
      <c r="E1447" s="7" t="str">
        <f t="shared" si="135"/>
        <v>FY 2023-24</v>
      </c>
      <c r="F1447" s="7" t="str">
        <f t="shared" si="136"/>
        <v>Q1</v>
      </c>
      <c r="G1447" s="4">
        <f t="shared" si="137"/>
        <v>11</v>
      </c>
    </row>
    <row r="1448" spans="1:7">
      <c r="A1448" s="25">
        <v>45323</v>
      </c>
      <c r="B1448" s="4">
        <f t="shared" si="132"/>
        <v>2024</v>
      </c>
      <c r="C1448" s="7" t="str">
        <f t="shared" si="133"/>
        <v>February</v>
      </c>
      <c r="D1448" s="4">
        <f t="shared" si="134"/>
        <v>2</v>
      </c>
      <c r="E1448" s="7" t="str">
        <f t="shared" si="135"/>
        <v>FY 2023-24</v>
      </c>
      <c r="F1448" s="7" t="str">
        <f t="shared" si="136"/>
        <v>Q1</v>
      </c>
      <c r="G1448" s="4">
        <f t="shared" si="137"/>
        <v>11</v>
      </c>
    </row>
    <row r="1449" spans="1:7">
      <c r="A1449" s="26">
        <v>45323</v>
      </c>
      <c r="B1449" s="4">
        <f t="shared" si="132"/>
        <v>2024</v>
      </c>
      <c r="C1449" s="7" t="str">
        <f t="shared" si="133"/>
        <v>February</v>
      </c>
      <c r="D1449" s="4">
        <f t="shared" si="134"/>
        <v>2</v>
      </c>
      <c r="E1449" s="7" t="str">
        <f t="shared" si="135"/>
        <v>FY 2023-24</v>
      </c>
      <c r="F1449" s="7" t="str">
        <f t="shared" si="136"/>
        <v>Q1</v>
      </c>
      <c r="G1449" s="4">
        <f t="shared" si="137"/>
        <v>11</v>
      </c>
    </row>
    <row r="1450" spans="1:7">
      <c r="A1450" s="25">
        <v>45323</v>
      </c>
      <c r="B1450" s="4">
        <f t="shared" si="132"/>
        <v>2024</v>
      </c>
      <c r="C1450" s="7" t="str">
        <f t="shared" si="133"/>
        <v>February</v>
      </c>
      <c r="D1450" s="4">
        <f t="shared" si="134"/>
        <v>2</v>
      </c>
      <c r="E1450" s="7" t="str">
        <f t="shared" si="135"/>
        <v>FY 2023-24</v>
      </c>
      <c r="F1450" s="7" t="str">
        <f t="shared" si="136"/>
        <v>Q1</v>
      </c>
      <c r="G1450" s="4">
        <f t="shared" si="137"/>
        <v>11</v>
      </c>
    </row>
    <row r="1451" spans="1:7">
      <c r="A1451" s="26">
        <v>45323</v>
      </c>
      <c r="B1451" s="4">
        <f t="shared" si="132"/>
        <v>2024</v>
      </c>
      <c r="C1451" s="7" t="str">
        <f t="shared" si="133"/>
        <v>February</v>
      </c>
      <c r="D1451" s="4">
        <f t="shared" si="134"/>
        <v>2</v>
      </c>
      <c r="E1451" s="7" t="str">
        <f t="shared" si="135"/>
        <v>FY 2023-24</v>
      </c>
      <c r="F1451" s="7" t="str">
        <f t="shared" si="136"/>
        <v>Q1</v>
      </c>
      <c r="G1451" s="4">
        <f t="shared" si="137"/>
        <v>11</v>
      </c>
    </row>
    <row r="1452" spans="1:7">
      <c r="A1452" s="25">
        <v>45323</v>
      </c>
      <c r="B1452" s="4">
        <f t="shared" si="132"/>
        <v>2024</v>
      </c>
      <c r="C1452" s="7" t="str">
        <f t="shared" si="133"/>
        <v>February</v>
      </c>
      <c r="D1452" s="4">
        <f t="shared" si="134"/>
        <v>2</v>
      </c>
      <c r="E1452" s="7" t="str">
        <f t="shared" si="135"/>
        <v>FY 2023-24</v>
      </c>
      <c r="F1452" s="7" t="str">
        <f t="shared" si="136"/>
        <v>Q1</v>
      </c>
      <c r="G1452" s="4">
        <f t="shared" si="137"/>
        <v>11</v>
      </c>
    </row>
    <row r="1453" spans="1:7">
      <c r="A1453" s="26">
        <v>45323</v>
      </c>
      <c r="B1453" s="4">
        <f t="shared" si="132"/>
        <v>2024</v>
      </c>
      <c r="C1453" s="7" t="str">
        <f t="shared" si="133"/>
        <v>February</v>
      </c>
      <c r="D1453" s="4">
        <f t="shared" si="134"/>
        <v>2</v>
      </c>
      <c r="E1453" s="7" t="str">
        <f t="shared" si="135"/>
        <v>FY 2023-24</v>
      </c>
      <c r="F1453" s="7" t="str">
        <f t="shared" si="136"/>
        <v>Q1</v>
      </c>
      <c r="G1453" s="4">
        <f t="shared" si="137"/>
        <v>11</v>
      </c>
    </row>
    <row r="1454" spans="1:7">
      <c r="A1454" s="25">
        <v>45323</v>
      </c>
      <c r="B1454" s="4">
        <f t="shared" si="132"/>
        <v>2024</v>
      </c>
      <c r="C1454" s="7" t="str">
        <f t="shared" si="133"/>
        <v>February</v>
      </c>
      <c r="D1454" s="4">
        <f t="shared" si="134"/>
        <v>2</v>
      </c>
      <c r="E1454" s="7" t="str">
        <f t="shared" si="135"/>
        <v>FY 2023-24</v>
      </c>
      <c r="F1454" s="7" t="str">
        <f t="shared" si="136"/>
        <v>Q1</v>
      </c>
      <c r="G1454" s="4">
        <f t="shared" si="137"/>
        <v>11</v>
      </c>
    </row>
    <row r="1455" spans="1:7">
      <c r="A1455" s="26">
        <v>45323</v>
      </c>
      <c r="B1455" s="4">
        <f t="shared" si="132"/>
        <v>2024</v>
      </c>
      <c r="C1455" s="7" t="str">
        <f t="shared" si="133"/>
        <v>February</v>
      </c>
      <c r="D1455" s="4">
        <f t="shared" si="134"/>
        <v>2</v>
      </c>
      <c r="E1455" s="7" t="str">
        <f t="shared" si="135"/>
        <v>FY 2023-24</v>
      </c>
      <c r="F1455" s="7" t="str">
        <f t="shared" si="136"/>
        <v>Q1</v>
      </c>
      <c r="G1455" s="4">
        <f t="shared" si="137"/>
        <v>11</v>
      </c>
    </row>
    <row r="1456" spans="1:7">
      <c r="A1456" s="25">
        <v>45352</v>
      </c>
      <c r="B1456" s="4">
        <f t="shared" si="132"/>
        <v>2024</v>
      </c>
      <c r="C1456" s="7" t="str">
        <f t="shared" si="133"/>
        <v>March</v>
      </c>
      <c r="D1456" s="4">
        <f t="shared" si="134"/>
        <v>3</v>
      </c>
      <c r="E1456" s="7" t="str">
        <f t="shared" si="135"/>
        <v>FY 2023-24</v>
      </c>
      <c r="F1456" s="7" t="str">
        <f t="shared" si="136"/>
        <v>Q1</v>
      </c>
      <c r="G1456" s="4">
        <f t="shared" si="137"/>
        <v>12</v>
      </c>
    </row>
    <row r="1457" spans="1:7">
      <c r="A1457" s="26">
        <v>45352</v>
      </c>
      <c r="B1457" s="4">
        <f t="shared" si="132"/>
        <v>2024</v>
      </c>
      <c r="C1457" s="7" t="str">
        <f t="shared" si="133"/>
        <v>March</v>
      </c>
      <c r="D1457" s="4">
        <f t="shared" si="134"/>
        <v>3</v>
      </c>
      <c r="E1457" s="7" t="str">
        <f t="shared" si="135"/>
        <v>FY 2023-24</v>
      </c>
      <c r="F1457" s="7" t="str">
        <f t="shared" si="136"/>
        <v>Q1</v>
      </c>
      <c r="G1457" s="4">
        <f t="shared" si="137"/>
        <v>12</v>
      </c>
    </row>
    <row r="1458" spans="1:7">
      <c r="A1458" s="25">
        <v>45352</v>
      </c>
      <c r="B1458" s="4">
        <f t="shared" si="132"/>
        <v>2024</v>
      </c>
      <c r="C1458" s="7" t="str">
        <f t="shared" si="133"/>
        <v>March</v>
      </c>
      <c r="D1458" s="4">
        <f t="shared" si="134"/>
        <v>3</v>
      </c>
      <c r="E1458" s="7" t="str">
        <f t="shared" si="135"/>
        <v>FY 2023-24</v>
      </c>
      <c r="F1458" s="7" t="str">
        <f t="shared" si="136"/>
        <v>Q1</v>
      </c>
      <c r="G1458" s="4">
        <f t="shared" si="137"/>
        <v>12</v>
      </c>
    </row>
    <row r="1459" spans="1:7">
      <c r="A1459" s="26">
        <v>45352</v>
      </c>
      <c r="B1459" s="4">
        <f t="shared" si="132"/>
        <v>2024</v>
      </c>
      <c r="C1459" s="7" t="str">
        <f t="shared" si="133"/>
        <v>March</v>
      </c>
      <c r="D1459" s="4">
        <f t="shared" si="134"/>
        <v>3</v>
      </c>
      <c r="E1459" s="7" t="str">
        <f t="shared" si="135"/>
        <v>FY 2023-24</v>
      </c>
      <c r="F1459" s="7" t="str">
        <f t="shared" si="136"/>
        <v>Q1</v>
      </c>
      <c r="G1459" s="4">
        <f t="shared" si="137"/>
        <v>12</v>
      </c>
    </row>
    <row r="1460" spans="1:7">
      <c r="A1460" s="25">
        <v>45352</v>
      </c>
      <c r="B1460" s="4">
        <f t="shared" si="132"/>
        <v>2024</v>
      </c>
      <c r="C1460" s="7" t="str">
        <f t="shared" si="133"/>
        <v>March</v>
      </c>
      <c r="D1460" s="4">
        <f t="shared" si="134"/>
        <v>3</v>
      </c>
      <c r="E1460" s="7" t="str">
        <f t="shared" si="135"/>
        <v>FY 2023-24</v>
      </c>
      <c r="F1460" s="7" t="str">
        <f t="shared" si="136"/>
        <v>Q1</v>
      </c>
      <c r="G1460" s="4">
        <f t="shared" si="137"/>
        <v>12</v>
      </c>
    </row>
    <row r="1461" spans="1:7">
      <c r="A1461" s="26">
        <v>45352</v>
      </c>
      <c r="B1461" s="4">
        <f t="shared" si="132"/>
        <v>2024</v>
      </c>
      <c r="C1461" s="7" t="str">
        <f t="shared" si="133"/>
        <v>March</v>
      </c>
      <c r="D1461" s="4">
        <f t="shared" si="134"/>
        <v>3</v>
      </c>
      <c r="E1461" s="7" t="str">
        <f t="shared" si="135"/>
        <v>FY 2023-24</v>
      </c>
      <c r="F1461" s="7" t="str">
        <f t="shared" si="136"/>
        <v>Q1</v>
      </c>
      <c r="G1461" s="4">
        <f t="shared" si="137"/>
        <v>12</v>
      </c>
    </row>
    <row r="1462" spans="1:7">
      <c r="A1462" s="25">
        <v>45352</v>
      </c>
      <c r="B1462" s="4">
        <f t="shared" si="132"/>
        <v>2024</v>
      </c>
      <c r="C1462" s="7" t="str">
        <f t="shared" si="133"/>
        <v>March</v>
      </c>
      <c r="D1462" s="4">
        <f t="shared" si="134"/>
        <v>3</v>
      </c>
      <c r="E1462" s="7" t="str">
        <f t="shared" si="135"/>
        <v>FY 2023-24</v>
      </c>
      <c r="F1462" s="7" t="str">
        <f t="shared" si="136"/>
        <v>Q1</v>
      </c>
      <c r="G1462" s="4">
        <f t="shared" si="137"/>
        <v>12</v>
      </c>
    </row>
    <row r="1463" spans="1:7">
      <c r="A1463" s="26">
        <v>45352</v>
      </c>
      <c r="B1463" s="4">
        <f t="shared" si="132"/>
        <v>2024</v>
      </c>
      <c r="C1463" s="7" t="str">
        <f t="shared" si="133"/>
        <v>March</v>
      </c>
      <c r="D1463" s="4">
        <f t="shared" si="134"/>
        <v>3</v>
      </c>
      <c r="E1463" s="7" t="str">
        <f t="shared" si="135"/>
        <v>FY 2023-24</v>
      </c>
      <c r="F1463" s="7" t="str">
        <f t="shared" si="136"/>
        <v>Q1</v>
      </c>
      <c r="G1463" s="4">
        <f t="shared" si="137"/>
        <v>12</v>
      </c>
    </row>
    <row r="1464" spans="1:7">
      <c r="A1464" s="25">
        <v>45352</v>
      </c>
      <c r="B1464" s="4">
        <f t="shared" si="132"/>
        <v>2024</v>
      </c>
      <c r="C1464" s="7" t="str">
        <f t="shared" si="133"/>
        <v>March</v>
      </c>
      <c r="D1464" s="4">
        <f t="shared" si="134"/>
        <v>3</v>
      </c>
      <c r="E1464" s="7" t="str">
        <f t="shared" si="135"/>
        <v>FY 2023-24</v>
      </c>
      <c r="F1464" s="7" t="str">
        <f t="shared" si="136"/>
        <v>Q1</v>
      </c>
      <c r="G1464" s="4">
        <f t="shared" si="137"/>
        <v>12</v>
      </c>
    </row>
    <row r="1465" spans="1:7">
      <c r="A1465" s="26">
        <v>45352</v>
      </c>
      <c r="B1465" s="4">
        <f t="shared" si="132"/>
        <v>2024</v>
      </c>
      <c r="C1465" s="7" t="str">
        <f t="shared" si="133"/>
        <v>March</v>
      </c>
      <c r="D1465" s="4">
        <f t="shared" si="134"/>
        <v>3</v>
      </c>
      <c r="E1465" s="7" t="str">
        <f t="shared" si="135"/>
        <v>FY 2023-24</v>
      </c>
      <c r="F1465" s="7" t="str">
        <f t="shared" si="136"/>
        <v>Q1</v>
      </c>
      <c r="G1465" s="4">
        <f t="shared" si="137"/>
        <v>12</v>
      </c>
    </row>
    <row r="1466" spans="1:7">
      <c r="A1466" s="25">
        <v>45352</v>
      </c>
      <c r="B1466" s="4">
        <f t="shared" si="132"/>
        <v>2024</v>
      </c>
      <c r="C1466" s="7" t="str">
        <f t="shared" si="133"/>
        <v>March</v>
      </c>
      <c r="D1466" s="4">
        <f t="shared" si="134"/>
        <v>3</v>
      </c>
      <c r="E1466" s="7" t="str">
        <f t="shared" si="135"/>
        <v>FY 2023-24</v>
      </c>
      <c r="F1466" s="7" t="str">
        <f t="shared" si="136"/>
        <v>Q1</v>
      </c>
      <c r="G1466" s="4">
        <f t="shared" si="137"/>
        <v>12</v>
      </c>
    </row>
    <row r="1467" spans="1:7">
      <c r="A1467" s="26">
        <v>45352</v>
      </c>
      <c r="B1467" s="4">
        <f t="shared" si="132"/>
        <v>2024</v>
      </c>
      <c r="C1467" s="7" t="str">
        <f t="shared" si="133"/>
        <v>March</v>
      </c>
      <c r="D1467" s="4">
        <f t="shared" si="134"/>
        <v>3</v>
      </c>
      <c r="E1467" s="7" t="str">
        <f t="shared" si="135"/>
        <v>FY 2023-24</v>
      </c>
      <c r="F1467" s="7" t="str">
        <f t="shared" si="136"/>
        <v>Q1</v>
      </c>
      <c r="G1467" s="4">
        <f t="shared" si="137"/>
        <v>12</v>
      </c>
    </row>
    <row r="1468" spans="1:7">
      <c r="A1468" s="25">
        <v>45352</v>
      </c>
      <c r="B1468" s="4">
        <f t="shared" si="132"/>
        <v>2024</v>
      </c>
      <c r="C1468" s="7" t="str">
        <f t="shared" si="133"/>
        <v>March</v>
      </c>
      <c r="D1468" s="4">
        <f t="shared" si="134"/>
        <v>3</v>
      </c>
      <c r="E1468" s="7" t="str">
        <f t="shared" si="135"/>
        <v>FY 2023-24</v>
      </c>
      <c r="F1468" s="7" t="str">
        <f t="shared" si="136"/>
        <v>Q1</v>
      </c>
      <c r="G1468" s="4">
        <f t="shared" si="137"/>
        <v>12</v>
      </c>
    </row>
    <row r="1469" spans="1:7">
      <c r="A1469" s="26">
        <v>45352</v>
      </c>
      <c r="B1469" s="4">
        <f t="shared" si="132"/>
        <v>2024</v>
      </c>
      <c r="C1469" s="7" t="str">
        <f t="shared" si="133"/>
        <v>March</v>
      </c>
      <c r="D1469" s="4">
        <f t="shared" si="134"/>
        <v>3</v>
      </c>
      <c r="E1469" s="7" t="str">
        <f t="shared" si="135"/>
        <v>FY 2023-24</v>
      </c>
      <c r="F1469" s="7" t="str">
        <f t="shared" si="136"/>
        <v>Q1</v>
      </c>
      <c r="G1469" s="4">
        <f t="shared" si="137"/>
        <v>12</v>
      </c>
    </row>
    <row r="1470" spans="1:7">
      <c r="A1470" s="25">
        <v>45352</v>
      </c>
      <c r="B1470" s="4">
        <f t="shared" si="132"/>
        <v>2024</v>
      </c>
      <c r="C1470" s="7" t="str">
        <f t="shared" si="133"/>
        <v>March</v>
      </c>
      <c r="D1470" s="4">
        <f t="shared" si="134"/>
        <v>3</v>
      </c>
      <c r="E1470" s="7" t="str">
        <f t="shared" si="135"/>
        <v>FY 2023-24</v>
      </c>
      <c r="F1470" s="7" t="str">
        <f t="shared" si="136"/>
        <v>Q1</v>
      </c>
      <c r="G1470" s="4">
        <f t="shared" si="137"/>
        <v>12</v>
      </c>
    </row>
    <row r="1471" spans="1:7">
      <c r="A1471" s="26">
        <v>45352</v>
      </c>
      <c r="B1471" s="4">
        <f t="shared" si="132"/>
        <v>2024</v>
      </c>
      <c r="C1471" s="7" t="str">
        <f t="shared" si="133"/>
        <v>March</v>
      </c>
      <c r="D1471" s="4">
        <f t="shared" si="134"/>
        <v>3</v>
      </c>
      <c r="E1471" s="7" t="str">
        <f t="shared" si="135"/>
        <v>FY 2023-24</v>
      </c>
      <c r="F1471" s="7" t="str">
        <f t="shared" si="136"/>
        <v>Q1</v>
      </c>
      <c r="G1471" s="4">
        <f t="shared" si="137"/>
        <v>12</v>
      </c>
    </row>
    <row r="1472" spans="1:7">
      <c r="A1472" s="25">
        <v>45352</v>
      </c>
      <c r="B1472" s="4">
        <f t="shared" si="132"/>
        <v>2024</v>
      </c>
      <c r="C1472" s="7" t="str">
        <f t="shared" si="133"/>
        <v>March</v>
      </c>
      <c r="D1472" s="4">
        <f t="shared" si="134"/>
        <v>3</v>
      </c>
      <c r="E1472" s="7" t="str">
        <f t="shared" si="135"/>
        <v>FY 2023-24</v>
      </c>
      <c r="F1472" s="7" t="str">
        <f t="shared" si="136"/>
        <v>Q1</v>
      </c>
      <c r="G1472" s="4">
        <f t="shared" si="137"/>
        <v>12</v>
      </c>
    </row>
    <row r="1473" spans="1:7">
      <c r="A1473" s="26">
        <v>45352</v>
      </c>
      <c r="B1473" s="4">
        <f t="shared" si="132"/>
        <v>2024</v>
      </c>
      <c r="C1473" s="7" t="str">
        <f t="shared" si="133"/>
        <v>March</v>
      </c>
      <c r="D1473" s="4">
        <f t="shared" si="134"/>
        <v>3</v>
      </c>
      <c r="E1473" s="7" t="str">
        <f t="shared" si="135"/>
        <v>FY 2023-24</v>
      </c>
      <c r="F1473" s="7" t="str">
        <f t="shared" si="136"/>
        <v>Q1</v>
      </c>
      <c r="G1473" s="4">
        <f t="shared" si="137"/>
        <v>12</v>
      </c>
    </row>
    <row r="1474" spans="1:7">
      <c r="A1474" s="25">
        <v>45352</v>
      </c>
      <c r="B1474" s="4">
        <f t="shared" si="132"/>
        <v>2024</v>
      </c>
      <c r="C1474" s="7" t="str">
        <f t="shared" si="133"/>
        <v>March</v>
      </c>
      <c r="D1474" s="4">
        <f t="shared" si="134"/>
        <v>3</v>
      </c>
      <c r="E1474" s="7" t="str">
        <f t="shared" si="135"/>
        <v>FY 2023-24</v>
      </c>
      <c r="F1474" s="7" t="str">
        <f t="shared" si="136"/>
        <v>Q1</v>
      </c>
      <c r="G1474" s="4">
        <f t="shared" si="137"/>
        <v>12</v>
      </c>
    </row>
    <row r="1475" spans="1:7">
      <c r="A1475" s="26">
        <v>45352</v>
      </c>
      <c r="B1475" s="4">
        <f t="shared" ref="B1475:B1538" si="138">YEAR(A1475)</f>
        <v>2024</v>
      </c>
      <c r="C1475" s="7" t="str">
        <f t="shared" ref="C1475:C1538" si="139">TEXT(A1475,"mmmm")</f>
        <v>March</v>
      </c>
      <c r="D1475" s="4">
        <f t="shared" ref="D1475:D1538" si="140">MONTH(A1475)</f>
        <v>3</v>
      </c>
      <c r="E1475" s="7" t="str">
        <f t="shared" ref="E1475:E1538" si="141">IF(MONTH(A1475)&gt;3, "FY " &amp; YEAR(A1475) &amp; "-" &amp; RIGHT(YEAR(A1475)+1, 2), "FY " &amp; YEAR(A1475)-1 &amp; "-" &amp; RIGHT(YEAR(A1475), 2))</f>
        <v>FY 2023-24</v>
      </c>
      <c r="F1475" s="7" t="str">
        <f t="shared" ref="F1475:F1538" si="142">"Q" &amp; ROUNDUP(MONTH(A1475)/3,0)</f>
        <v>Q1</v>
      </c>
      <c r="G1475" s="4">
        <f t="shared" ref="G1475:G1538" si="143">IF(MONTH(A1475)&gt;=4, MONTH(A1475)-3, MONTH(A1475)+9)</f>
        <v>12</v>
      </c>
    </row>
    <row r="1476" spans="1:7">
      <c r="A1476" s="25">
        <v>45352</v>
      </c>
      <c r="B1476" s="4">
        <f t="shared" si="138"/>
        <v>2024</v>
      </c>
      <c r="C1476" s="7" t="str">
        <f t="shared" si="139"/>
        <v>March</v>
      </c>
      <c r="D1476" s="4">
        <f t="shared" si="140"/>
        <v>3</v>
      </c>
      <c r="E1476" s="7" t="str">
        <f t="shared" si="141"/>
        <v>FY 2023-24</v>
      </c>
      <c r="F1476" s="7" t="str">
        <f t="shared" si="142"/>
        <v>Q1</v>
      </c>
      <c r="G1476" s="4">
        <f t="shared" si="143"/>
        <v>12</v>
      </c>
    </row>
    <row r="1477" spans="1:7">
      <c r="A1477" s="26">
        <v>45352</v>
      </c>
      <c r="B1477" s="4">
        <f t="shared" si="138"/>
        <v>2024</v>
      </c>
      <c r="C1477" s="7" t="str">
        <f t="shared" si="139"/>
        <v>March</v>
      </c>
      <c r="D1477" s="4">
        <f t="shared" si="140"/>
        <v>3</v>
      </c>
      <c r="E1477" s="7" t="str">
        <f t="shared" si="141"/>
        <v>FY 2023-24</v>
      </c>
      <c r="F1477" s="7" t="str">
        <f t="shared" si="142"/>
        <v>Q1</v>
      </c>
      <c r="G1477" s="4">
        <f t="shared" si="143"/>
        <v>12</v>
      </c>
    </row>
    <row r="1478" spans="1:7">
      <c r="A1478" s="25">
        <v>45352</v>
      </c>
      <c r="B1478" s="4">
        <f t="shared" si="138"/>
        <v>2024</v>
      </c>
      <c r="C1478" s="7" t="str">
        <f t="shared" si="139"/>
        <v>March</v>
      </c>
      <c r="D1478" s="4">
        <f t="shared" si="140"/>
        <v>3</v>
      </c>
      <c r="E1478" s="7" t="str">
        <f t="shared" si="141"/>
        <v>FY 2023-24</v>
      </c>
      <c r="F1478" s="7" t="str">
        <f t="shared" si="142"/>
        <v>Q1</v>
      </c>
      <c r="G1478" s="4">
        <f t="shared" si="143"/>
        <v>12</v>
      </c>
    </row>
    <row r="1479" spans="1:7">
      <c r="A1479" s="26">
        <v>45352</v>
      </c>
      <c r="B1479" s="4">
        <f t="shared" si="138"/>
        <v>2024</v>
      </c>
      <c r="C1479" s="7" t="str">
        <f t="shared" si="139"/>
        <v>March</v>
      </c>
      <c r="D1479" s="4">
        <f t="shared" si="140"/>
        <v>3</v>
      </c>
      <c r="E1479" s="7" t="str">
        <f t="shared" si="141"/>
        <v>FY 2023-24</v>
      </c>
      <c r="F1479" s="7" t="str">
        <f t="shared" si="142"/>
        <v>Q1</v>
      </c>
      <c r="G1479" s="4">
        <f t="shared" si="143"/>
        <v>12</v>
      </c>
    </row>
    <row r="1480" spans="1:7">
      <c r="A1480" s="25">
        <v>45352</v>
      </c>
      <c r="B1480" s="4">
        <f t="shared" si="138"/>
        <v>2024</v>
      </c>
      <c r="C1480" s="7" t="str">
        <f t="shared" si="139"/>
        <v>March</v>
      </c>
      <c r="D1480" s="4">
        <f t="shared" si="140"/>
        <v>3</v>
      </c>
      <c r="E1480" s="7" t="str">
        <f t="shared" si="141"/>
        <v>FY 2023-24</v>
      </c>
      <c r="F1480" s="7" t="str">
        <f t="shared" si="142"/>
        <v>Q1</v>
      </c>
      <c r="G1480" s="4">
        <f t="shared" si="143"/>
        <v>12</v>
      </c>
    </row>
    <row r="1481" spans="1:7">
      <c r="A1481" s="26">
        <v>45352</v>
      </c>
      <c r="B1481" s="4">
        <f t="shared" si="138"/>
        <v>2024</v>
      </c>
      <c r="C1481" s="7" t="str">
        <f t="shared" si="139"/>
        <v>March</v>
      </c>
      <c r="D1481" s="4">
        <f t="shared" si="140"/>
        <v>3</v>
      </c>
      <c r="E1481" s="7" t="str">
        <f t="shared" si="141"/>
        <v>FY 2023-24</v>
      </c>
      <c r="F1481" s="7" t="str">
        <f t="shared" si="142"/>
        <v>Q1</v>
      </c>
      <c r="G1481" s="4">
        <f t="shared" si="143"/>
        <v>12</v>
      </c>
    </row>
    <row r="1482" spans="1:7">
      <c r="A1482" s="25">
        <v>45352</v>
      </c>
      <c r="B1482" s="4">
        <f t="shared" si="138"/>
        <v>2024</v>
      </c>
      <c r="C1482" s="7" t="str">
        <f t="shared" si="139"/>
        <v>March</v>
      </c>
      <c r="D1482" s="4">
        <f t="shared" si="140"/>
        <v>3</v>
      </c>
      <c r="E1482" s="7" t="str">
        <f t="shared" si="141"/>
        <v>FY 2023-24</v>
      </c>
      <c r="F1482" s="7" t="str">
        <f t="shared" si="142"/>
        <v>Q1</v>
      </c>
      <c r="G1482" s="4">
        <f t="shared" si="143"/>
        <v>12</v>
      </c>
    </row>
    <row r="1483" spans="1:7">
      <c r="A1483" s="26">
        <v>45352</v>
      </c>
      <c r="B1483" s="4">
        <f t="shared" si="138"/>
        <v>2024</v>
      </c>
      <c r="C1483" s="7" t="str">
        <f t="shared" si="139"/>
        <v>March</v>
      </c>
      <c r="D1483" s="4">
        <f t="shared" si="140"/>
        <v>3</v>
      </c>
      <c r="E1483" s="7" t="str">
        <f t="shared" si="141"/>
        <v>FY 2023-24</v>
      </c>
      <c r="F1483" s="7" t="str">
        <f t="shared" si="142"/>
        <v>Q1</v>
      </c>
      <c r="G1483" s="4">
        <f t="shared" si="143"/>
        <v>12</v>
      </c>
    </row>
    <row r="1484" spans="1:7">
      <c r="A1484" s="25">
        <v>45352</v>
      </c>
      <c r="B1484" s="4">
        <f t="shared" si="138"/>
        <v>2024</v>
      </c>
      <c r="C1484" s="7" t="str">
        <f t="shared" si="139"/>
        <v>March</v>
      </c>
      <c r="D1484" s="4">
        <f t="shared" si="140"/>
        <v>3</v>
      </c>
      <c r="E1484" s="7" t="str">
        <f t="shared" si="141"/>
        <v>FY 2023-24</v>
      </c>
      <c r="F1484" s="7" t="str">
        <f t="shared" si="142"/>
        <v>Q1</v>
      </c>
      <c r="G1484" s="4">
        <f t="shared" si="143"/>
        <v>12</v>
      </c>
    </row>
    <row r="1485" spans="1:7">
      <c r="A1485" s="26">
        <v>45352</v>
      </c>
      <c r="B1485" s="4">
        <f t="shared" si="138"/>
        <v>2024</v>
      </c>
      <c r="C1485" s="7" t="str">
        <f t="shared" si="139"/>
        <v>March</v>
      </c>
      <c r="D1485" s="4">
        <f t="shared" si="140"/>
        <v>3</v>
      </c>
      <c r="E1485" s="7" t="str">
        <f t="shared" si="141"/>
        <v>FY 2023-24</v>
      </c>
      <c r="F1485" s="7" t="str">
        <f t="shared" si="142"/>
        <v>Q1</v>
      </c>
      <c r="G1485" s="4">
        <f t="shared" si="143"/>
        <v>12</v>
      </c>
    </row>
    <row r="1486" spans="1:7">
      <c r="A1486" s="25">
        <v>45352</v>
      </c>
      <c r="B1486" s="4">
        <f t="shared" si="138"/>
        <v>2024</v>
      </c>
      <c r="C1486" s="7" t="str">
        <f t="shared" si="139"/>
        <v>March</v>
      </c>
      <c r="D1486" s="4">
        <f t="shared" si="140"/>
        <v>3</v>
      </c>
      <c r="E1486" s="7" t="str">
        <f t="shared" si="141"/>
        <v>FY 2023-24</v>
      </c>
      <c r="F1486" s="7" t="str">
        <f t="shared" si="142"/>
        <v>Q1</v>
      </c>
      <c r="G1486" s="4">
        <f t="shared" si="143"/>
        <v>12</v>
      </c>
    </row>
    <row r="1487" spans="1:7">
      <c r="A1487" s="26">
        <v>45352</v>
      </c>
      <c r="B1487" s="4">
        <f t="shared" si="138"/>
        <v>2024</v>
      </c>
      <c r="C1487" s="7" t="str">
        <f t="shared" si="139"/>
        <v>March</v>
      </c>
      <c r="D1487" s="4">
        <f t="shared" si="140"/>
        <v>3</v>
      </c>
      <c r="E1487" s="7" t="str">
        <f t="shared" si="141"/>
        <v>FY 2023-24</v>
      </c>
      <c r="F1487" s="7" t="str">
        <f t="shared" si="142"/>
        <v>Q1</v>
      </c>
      <c r="G1487" s="4">
        <f t="shared" si="143"/>
        <v>12</v>
      </c>
    </row>
    <row r="1488" spans="1:7">
      <c r="A1488" s="25">
        <v>45352</v>
      </c>
      <c r="B1488" s="4">
        <f t="shared" si="138"/>
        <v>2024</v>
      </c>
      <c r="C1488" s="7" t="str">
        <f t="shared" si="139"/>
        <v>March</v>
      </c>
      <c r="D1488" s="4">
        <f t="shared" si="140"/>
        <v>3</v>
      </c>
      <c r="E1488" s="7" t="str">
        <f t="shared" si="141"/>
        <v>FY 2023-24</v>
      </c>
      <c r="F1488" s="7" t="str">
        <f t="shared" si="142"/>
        <v>Q1</v>
      </c>
      <c r="G1488" s="4">
        <f t="shared" si="143"/>
        <v>12</v>
      </c>
    </row>
    <row r="1489" spans="1:7">
      <c r="A1489" s="26">
        <v>45352</v>
      </c>
      <c r="B1489" s="4">
        <f t="shared" si="138"/>
        <v>2024</v>
      </c>
      <c r="C1489" s="7" t="str">
        <f t="shared" si="139"/>
        <v>March</v>
      </c>
      <c r="D1489" s="4">
        <f t="shared" si="140"/>
        <v>3</v>
      </c>
      <c r="E1489" s="7" t="str">
        <f t="shared" si="141"/>
        <v>FY 2023-24</v>
      </c>
      <c r="F1489" s="7" t="str">
        <f t="shared" si="142"/>
        <v>Q1</v>
      </c>
      <c r="G1489" s="4">
        <f t="shared" si="143"/>
        <v>12</v>
      </c>
    </row>
    <row r="1490" spans="1:7">
      <c r="A1490" s="25">
        <v>45352</v>
      </c>
      <c r="B1490" s="4">
        <f t="shared" si="138"/>
        <v>2024</v>
      </c>
      <c r="C1490" s="7" t="str">
        <f t="shared" si="139"/>
        <v>March</v>
      </c>
      <c r="D1490" s="4">
        <f t="shared" si="140"/>
        <v>3</v>
      </c>
      <c r="E1490" s="7" t="str">
        <f t="shared" si="141"/>
        <v>FY 2023-24</v>
      </c>
      <c r="F1490" s="7" t="str">
        <f t="shared" si="142"/>
        <v>Q1</v>
      </c>
      <c r="G1490" s="4">
        <f t="shared" si="143"/>
        <v>12</v>
      </c>
    </row>
    <row r="1491" spans="1:7">
      <c r="A1491" s="26">
        <v>45352</v>
      </c>
      <c r="B1491" s="4">
        <f t="shared" si="138"/>
        <v>2024</v>
      </c>
      <c r="C1491" s="7" t="str">
        <f t="shared" si="139"/>
        <v>March</v>
      </c>
      <c r="D1491" s="4">
        <f t="shared" si="140"/>
        <v>3</v>
      </c>
      <c r="E1491" s="7" t="str">
        <f t="shared" si="141"/>
        <v>FY 2023-24</v>
      </c>
      <c r="F1491" s="7" t="str">
        <f t="shared" si="142"/>
        <v>Q1</v>
      </c>
      <c r="G1491" s="4">
        <f t="shared" si="143"/>
        <v>12</v>
      </c>
    </row>
    <row r="1492" spans="1:7">
      <c r="A1492" s="25">
        <v>45352</v>
      </c>
      <c r="B1492" s="4">
        <f t="shared" si="138"/>
        <v>2024</v>
      </c>
      <c r="C1492" s="7" t="str">
        <f t="shared" si="139"/>
        <v>March</v>
      </c>
      <c r="D1492" s="4">
        <f t="shared" si="140"/>
        <v>3</v>
      </c>
      <c r="E1492" s="7" t="str">
        <f t="shared" si="141"/>
        <v>FY 2023-24</v>
      </c>
      <c r="F1492" s="7" t="str">
        <f t="shared" si="142"/>
        <v>Q1</v>
      </c>
      <c r="G1492" s="4">
        <f t="shared" si="143"/>
        <v>12</v>
      </c>
    </row>
    <row r="1493" spans="1:7">
      <c r="A1493" s="26">
        <v>45352</v>
      </c>
      <c r="B1493" s="4">
        <f t="shared" si="138"/>
        <v>2024</v>
      </c>
      <c r="C1493" s="7" t="str">
        <f t="shared" si="139"/>
        <v>March</v>
      </c>
      <c r="D1493" s="4">
        <f t="shared" si="140"/>
        <v>3</v>
      </c>
      <c r="E1493" s="7" t="str">
        <f t="shared" si="141"/>
        <v>FY 2023-24</v>
      </c>
      <c r="F1493" s="7" t="str">
        <f t="shared" si="142"/>
        <v>Q1</v>
      </c>
      <c r="G1493" s="4">
        <f t="shared" si="143"/>
        <v>12</v>
      </c>
    </row>
    <row r="1494" spans="1:7">
      <c r="A1494" s="25">
        <v>45352</v>
      </c>
      <c r="B1494" s="4">
        <f t="shared" si="138"/>
        <v>2024</v>
      </c>
      <c r="C1494" s="7" t="str">
        <f t="shared" si="139"/>
        <v>March</v>
      </c>
      <c r="D1494" s="4">
        <f t="shared" si="140"/>
        <v>3</v>
      </c>
      <c r="E1494" s="7" t="str">
        <f t="shared" si="141"/>
        <v>FY 2023-24</v>
      </c>
      <c r="F1494" s="7" t="str">
        <f t="shared" si="142"/>
        <v>Q1</v>
      </c>
      <c r="G1494" s="4">
        <f t="shared" si="143"/>
        <v>12</v>
      </c>
    </row>
    <row r="1495" spans="1:7">
      <c r="A1495" s="26">
        <v>45352</v>
      </c>
      <c r="B1495" s="4">
        <f t="shared" si="138"/>
        <v>2024</v>
      </c>
      <c r="C1495" s="7" t="str">
        <f t="shared" si="139"/>
        <v>March</v>
      </c>
      <c r="D1495" s="4">
        <f t="shared" si="140"/>
        <v>3</v>
      </c>
      <c r="E1495" s="7" t="str">
        <f t="shared" si="141"/>
        <v>FY 2023-24</v>
      </c>
      <c r="F1495" s="7" t="str">
        <f t="shared" si="142"/>
        <v>Q1</v>
      </c>
      <c r="G1495" s="4">
        <f t="shared" si="143"/>
        <v>12</v>
      </c>
    </row>
    <row r="1496" spans="1:7">
      <c r="A1496" s="25">
        <v>45352</v>
      </c>
      <c r="B1496" s="4">
        <f t="shared" si="138"/>
        <v>2024</v>
      </c>
      <c r="C1496" s="7" t="str">
        <f t="shared" si="139"/>
        <v>March</v>
      </c>
      <c r="D1496" s="4">
        <f t="shared" si="140"/>
        <v>3</v>
      </c>
      <c r="E1496" s="7" t="str">
        <f t="shared" si="141"/>
        <v>FY 2023-24</v>
      </c>
      <c r="F1496" s="7" t="str">
        <f t="shared" si="142"/>
        <v>Q1</v>
      </c>
      <c r="G1496" s="4">
        <f t="shared" si="143"/>
        <v>12</v>
      </c>
    </row>
    <row r="1497" spans="1:7">
      <c r="A1497" s="26">
        <v>45352</v>
      </c>
      <c r="B1497" s="4">
        <f t="shared" si="138"/>
        <v>2024</v>
      </c>
      <c r="C1497" s="7" t="str">
        <f t="shared" si="139"/>
        <v>March</v>
      </c>
      <c r="D1497" s="4">
        <f t="shared" si="140"/>
        <v>3</v>
      </c>
      <c r="E1497" s="7" t="str">
        <f t="shared" si="141"/>
        <v>FY 2023-24</v>
      </c>
      <c r="F1497" s="7" t="str">
        <f t="shared" si="142"/>
        <v>Q1</v>
      </c>
      <c r="G1497" s="4">
        <f t="shared" si="143"/>
        <v>12</v>
      </c>
    </row>
    <row r="1498" spans="1:7">
      <c r="A1498" s="25">
        <v>45352</v>
      </c>
      <c r="B1498" s="4">
        <f t="shared" si="138"/>
        <v>2024</v>
      </c>
      <c r="C1498" s="7" t="str">
        <f t="shared" si="139"/>
        <v>March</v>
      </c>
      <c r="D1498" s="4">
        <f t="shared" si="140"/>
        <v>3</v>
      </c>
      <c r="E1498" s="7" t="str">
        <f t="shared" si="141"/>
        <v>FY 2023-24</v>
      </c>
      <c r="F1498" s="7" t="str">
        <f t="shared" si="142"/>
        <v>Q1</v>
      </c>
      <c r="G1498" s="4">
        <f t="shared" si="143"/>
        <v>12</v>
      </c>
    </row>
    <row r="1499" spans="1:7">
      <c r="A1499" s="26">
        <v>45352</v>
      </c>
      <c r="B1499" s="4">
        <f t="shared" si="138"/>
        <v>2024</v>
      </c>
      <c r="C1499" s="7" t="str">
        <f t="shared" si="139"/>
        <v>March</v>
      </c>
      <c r="D1499" s="4">
        <f t="shared" si="140"/>
        <v>3</v>
      </c>
      <c r="E1499" s="7" t="str">
        <f t="shared" si="141"/>
        <v>FY 2023-24</v>
      </c>
      <c r="F1499" s="7" t="str">
        <f t="shared" si="142"/>
        <v>Q1</v>
      </c>
      <c r="G1499" s="4">
        <f t="shared" si="143"/>
        <v>12</v>
      </c>
    </row>
    <row r="1500" spans="1:7">
      <c r="A1500" s="25">
        <v>45352</v>
      </c>
      <c r="B1500" s="4">
        <f t="shared" si="138"/>
        <v>2024</v>
      </c>
      <c r="C1500" s="7" t="str">
        <f t="shared" si="139"/>
        <v>March</v>
      </c>
      <c r="D1500" s="4">
        <f t="shared" si="140"/>
        <v>3</v>
      </c>
      <c r="E1500" s="7" t="str">
        <f t="shared" si="141"/>
        <v>FY 2023-24</v>
      </c>
      <c r="F1500" s="7" t="str">
        <f t="shared" si="142"/>
        <v>Q1</v>
      </c>
      <c r="G1500" s="4">
        <f t="shared" si="143"/>
        <v>12</v>
      </c>
    </row>
    <row r="1501" spans="1:7">
      <c r="A1501" s="26">
        <v>45352</v>
      </c>
      <c r="B1501" s="4">
        <f t="shared" si="138"/>
        <v>2024</v>
      </c>
      <c r="C1501" s="7" t="str">
        <f t="shared" si="139"/>
        <v>March</v>
      </c>
      <c r="D1501" s="4">
        <f t="shared" si="140"/>
        <v>3</v>
      </c>
      <c r="E1501" s="7" t="str">
        <f t="shared" si="141"/>
        <v>FY 2023-24</v>
      </c>
      <c r="F1501" s="7" t="str">
        <f t="shared" si="142"/>
        <v>Q1</v>
      </c>
      <c r="G1501" s="4">
        <f t="shared" si="143"/>
        <v>12</v>
      </c>
    </row>
    <row r="1502" spans="1:7">
      <c r="A1502" s="25">
        <v>45352</v>
      </c>
      <c r="B1502" s="4">
        <f t="shared" si="138"/>
        <v>2024</v>
      </c>
      <c r="C1502" s="7" t="str">
        <f t="shared" si="139"/>
        <v>March</v>
      </c>
      <c r="D1502" s="4">
        <f t="shared" si="140"/>
        <v>3</v>
      </c>
      <c r="E1502" s="7" t="str">
        <f t="shared" si="141"/>
        <v>FY 2023-24</v>
      </c>
      <c r="F1502" s="7" t="str">
        <f t="shared" si="142"/>
        <v>Q1</v>
      </c>
      <c r="G1502" s="4">
        <f t="shared" si="143"/>
        <v>12</v>
      </c>
    </row>
    <row r="1503" spans="1:7">
      <c r="A1503" s="26">
        <v>45352</v>
      </c>
      <c r="B1503" s="4">
        <f t="shared" si="138"/>
        <v>2024</v>
      </c>
      <c r="C1503" s="7" t="str">
        <f t="shared" si="139"/>
        <v>March</v>
      </c>
      <c r="D1503" s="4">
        <f t="shared" si="140"/>
        <v>3</v>
      </c>
      <c r="E1503" s="7" t="str">
        <f t="shared" si="141"/>
        <v>FY 2023-24</v>
      </c>
      <c r="F1503" s="7" t="str">
        <f t="shared" si="142"/>
        <v>Q1</v>
      </c>
      <c r="G1503" s="4">
        <f t="shared" si="143"/>
        <v>12</v>
      </c>
    </row>
    <row r="1504" spans="1:7">
      <c r="A1504" s="25">
        <v>45352</v>
      </c>
      <c r="B1504" s="4">
        <f t="shared" si="138"/>
        <v>2024</v>
      </c>
      <c r="C1504" s="7" t="str">
        <f t="shared" si="139"/>
        <v>March</v>
      </c>
      <c r="D1504" s="4">
        <f t="shared" si="140"/>
        <v>3</v>
      </c>
      <c r="E1504" s="7" t="str">
        <f t="shared" si="141"/>
        <v>FY 2023-24</v>
      </c>
      <c r="F1504" s="7" t="str">
        <f t="shared" si="142"/>
        <v>Q1</v>
      </c>
      <c r="G1504" s="4">
        <f t="shared" si="143"/>
        <v>12</v>
      </c>
    </row>
    <row r="1505" spans="1:7">
      <c r="A1505" s="26">
        <v>45352</v>
      </c>
      <c r="B1505" s="4">
        <f t="shared" si="138"/>
        <v>2024</v>
      </c>
      <c r="C1505" s="7" t="str">
        <f t="shared" si="139"/>
        <v>March</v>
      </c>
      <c r="D1505" s="4">
        <f t="shared" si="140"/>
        <v>3</v>
      </c>
      <c r="E1505" s="7" t="str">
        <f t="shared" si="141"/>
        <v>FY 2023-24</v>
      </c>
      <c r="F1505" s="7" t="str">
        <f t="shared" si="142"/>
        <v>Q1</v>
      </c>
      <c r="G1505" s="4">
        <f t="shared" si="143"/>
        <v>12</v>
      </c>
    </row>
    <row r="1506" spans="1:7">
      <c r="A1506" s="25">
        <v>45352</v>
      </c>
      <c r="B1506" s="4">
        <f t="shared" si="138"/>
        <v>2024</v>
      </c>
      <c r="C1506" s="7" t="str">
        <f t="shared" si="139"/>
        <v>March</v>
      </c>
      <c r="D1506" s="4">
        <f t="shared" si="140"/>
        <v>3</v>
      </c>
      <c r="E1506" s="7" t="str">
        <f t="shared" si="141"/>
        <v>FY 2023-24</v>
      </c>
      <c r="F1506" s="7" t="str">
        <f t="shared" si="142"/>
        <v>Q1</v>
      </c>
      <c r="G1506" s="4">
        <f t="shared" si="143"/>
        <v>12</v>
      </c>
    </row>
    <row r="1507" spans="1:7">
      <c r="A1507" s="26">
        <v>45352</v>
      </c>
      <c r="B1507" s="4">
        <f t="shared" si="138"/>
        <v>2024</v>
      </c>
      <c r="C1507" s="7" t="str">
        <f t="shared" si="139"/>
        <v>March</v>
      </c>
      <c r="D1507" s="4">
        <f t="shared" si="140"/>
        <v>3</v>
      </c>
      <c r="E1507" s="7" t="str">
        <f t="shared" si="141"/>
        <v>FY 2023-24</v>
      </c>
      <c r="F1507" s="7" t="str">
        <f t="shared" si="142"/>
        <v>Q1</v>
      </c>
      <c r="G1507" s="4">
        <f t="shared" si="143"/>
        <v>12</v>
      </c>
    </row>
    <row r="1508" spans="1:7">
      <c r="A1508" s="25">
        <v>45352</v>
      </c>
      <c r="B1508" s="4">
        <f t="shared" si="138"/>
        <v>2024</v>
      </c>
      <c r="C1508" s="7" t="str">
        <f t="shared" si="139"/>
        <v>March</v>
      </c>
      <c r="D1508" s="4">
        <f t="shared" si="140"/>
        <v>3</v>
      </c>
      <c r="E1508" s="7" t="str">
        <f t="shared" si="141"/>
        <v>FY 2023-24</v>
      </c>
      <c r="F1508" s="7" t="str">
        <f t="shared" si="142"/>
        <v>Q1</v>
      </c>
      <c r="G1508" s="4">
        <f t="shared" si="143"/>
        <v>12</v>
      </c>
    </row>
    <row r="1509" spans="1:7">
      <c r="A1509" s="26">
        <v>45352</v>
      </c>
      <c r="B1509" s="4">
        <f t="shared" si="138"/>
        <v>2024</v>
      </c>
      <c r="C1509" s="7" t="str">
        <f t="shared" si="139"/>
        <v>March</v>
      </c>
      <c r="D1509" s="4">
        <f t="shared" si="140"/>
        <v>3</v>
      </c>
      <c r="E1509" s="7" t="str">
        <f t="shared" si="141"/>
        <v>FY 2023-24</v>
      </c>
      <c r="F1509" s="7" t="str">
        <f t="shared" si="142"/>
        <v>Q1</v>
      </c>
      <c r="G1509" s="4">
        <f t="shared" si="143"/>
        <v>12</v>
      </c>
    </row>
    <row r="1510" spans="1:7">
      <c r="A1510" s="25">
        <v>45352</v>
      </c>
      <c r="B1510" s="4">
        <f t="shared" si="138"/>
        <v>2024</v>
      </c>
      <c r="C1510" s="7" t="str">
        <f t="shared" si="139"/>
        <v>March</v>
      </c>
      <c r="D1510" s="4">
        <f t="shared" si="140"/>
        <v>3</v>
      </c>
      <c r="E1510" s="7" t="str">
        <f t="shared" si="141"/>
        <v>FY 2023-24</v>
      </c>
      <c r="F1510" s="7" t="str">
        <f t="shared" si="142"/>
        <v>Q1</v>
      </c>
      <c r="G1510" s="4">
        <f t="shared" si="143"/>
        <v>12</v>
      </c>
    </row>
    <row r="1511" spans="1:7">
      <c r="A1511" s="26">
        <v>45352</v>
      </c>
      <c r="B1511" s="4">
        <f t="shared" si="138"/>
        <v>2024</v>
      </c>
      <c r="C1511" s="7" t="str">
        <f t="shared" si="139"/>
        <v>March</v>
      </c>
      <c r="D1511" s="4">
        <f t="shared" si="140"/>
        <v>3</v>
      </c>
      <c r="E1511" s="7" t="str">
        <f t="shared" si="141"/>
        <v>FY 2023-24</v>
      </c>
      <c r="F1511" s="7" t="str">
        <f t="shared" si="142"/>
        <v>Q1</v>
      </c>
      <c r="G1511" s="4">
        <f t="shared" si="143"/>
        <v>12</v>
      </c>
    </row>
    <row r="1512" spans="1:7">
      <c r="A1512" s="25">
        <v>45352</v>
      </c>
      <c r="B1512" s="4">
        <f t="shared" si="138"/>
        <v>2024</v>
      </c>
      <c r="C1512" s="7" t="str">
        <f t="shared" si="139"/>
        <v>March</v>
      </c>
      <c r="D1512" s="4">
        <f t="shared" si="140"/>
        <v>3</v>
      </c>
      <c r="E1512" s="7" t="str">
        <f t="shared" si="141"/>
        <v>FY 2023-24</v>
      </c>
      <c r="F1512" s="7" t="str">
        <f t="shared" si="142"/>
        <v>Q1</v>
      </c>
      <c r="G1512" s="4">
        <f t="shared" si="143"/>
        <v>12</v>
      </c>
    </row>
    <row r="1513" spans="1:7">
      <c r="A1513" s="26">
        <v>45352</v>
      </c>
      <c r="B1513" s="4">
        <f t="shared" si="138"/>
        <v>2024</v>
      </c>
      <c r="C1513" s="7" t="str">
        <f t="shared" si="139"/>
        <v>March</v>
      </c>
      <c r="D1513" s="4">
        <f t="shared" si="140"/>
        <v>3</v>
      </c>
      <c r="E1513" s="7" t="str">
        <f t="shared" si="141"/>
        <v>FY 2023-24</v>
      </c>
      <c r="F1513" s="7" t="str">
        <f t="shared" si="142"/>
        <v>Q1</v>
      </c>
      <c r="G1513" s="4">
        <f t="shared" si="143"/>
        <v>12</v>
      </c>
    </row>
    <row r="1514" spans="1:7">
      <c r="A1514" s="25">
        <v>45352</v>
      </c>
      <c r="B1514" s="4">
        <f t="shared" si="138"/>
        <v>2024</v>
      </c>
      <c r="C1514" s="7" t="str">
        <f t="shared" si="139"/>
        <v>March</v>
      </c>
      <c r="D1514" s="4">
        <f t="shared" si="140"/>
        <v>3</v>
      </c>
      <c r="E1514" s="7" t="str">
        <f t="shared" si="141"/>
        <v>FY 2023-24</v>
      </c>
      <c r="F1514" s="7" t="str">
        <f t="shared" si="142"/>
        <v>Q1</v>
      </c>
      <c r="G1514" s="4">
        <f t="shared" si="143"/>
        <v>12</v>
      </c>
    </row>
    <row r="1515" spans="1:7">
      <c r="A1515" s="26">
        <v>45352</v>
      </c>
      <c r="B1515" s="4">
        <f t="shared" si="138"/>
        <v>2024</v>
      </c>
      <c r="C1515" s="7" t="str">
        <f t="shared" si="139"/>
        <v>March</v>
      </c>
      <c r="D1515" s="4">
        <f t="shared" si="140"/>
        <v>3</v>
      </c>
      <c r="E1515" s="7" t="str">
        <f t="shared" si="141"/>
        <v>FY 2023-24</v>
      </c>
      <c r="F1515" s="7" t="str">
        <f t="shared" si="142"/>
        <v>Q1</v>
      </c>
      <c r="G1515" s="4">
        <f t="shared" si="143"/>
        <v>12</v>
      </c>
    </row>
    <row r="1516" spans="1:7">
      <c r="A1516" s="25">
        <v>45352</v>
      </c>
      <c r="B1516" s="4">
        <f t="shared" si="138"/>
        <v>2024</v>
      </c>
      <c r="C1516" s="7" t="str">
        <f t="shared" si="139"/>
        <v>March</v>
      </c>
      <c r="D1516" s="4">
        <f t="shared" si="140"/>
        <v>3</v>
      </c>
      <c r="E1516" s="7" t="str">
        <f t="shared" si="141"/>
        <v>FY 2023-24</v>
      </c>
      <c r="F1516" s="7" t="str">
        <f t="shared" si="142"/>
        <v>Q1</v>
      </c>
      <c r="G1516" s="4">
        <f t="shared" si="143"/>
        <v>12</v>
      </c>
    </row>
    <row r="1517" spans="1:7">
      <c r="A1517" s="26">
        <v>45352</v>
      </c>
      <c r="B1517" s="4">
        <f t="shared" si="138"/>
        <v>2024</v>
      </c>
      <c r="C1517" s="7" t="str">
        <f t="shared" si="139"/>
        <v>March</v>
      </c>
      <c r="D1517" s="4">
        <f t="shared" si="140"/>
        <v>3</v>
      </c>
      <c r="E1517" s="7" t="str">
        <f t="shared" si="141"/>
        <v>FY 2023-24</v>
      </c>
      <c r="F1517" s="7" t="str">
        <f t="shared" si="142"/>
        <v>Q1</v>
      </c>
      <c r="G1517" s="4">
        <f t="shared" si="143"/>
        <v>12</v>
      </c>
    </row>
    <row r="1518" spans="1:7">
      <c r="A1518" s="25">
        <v>45352</v>
      </c>
      <c r="B1518" s="4">
        <f t="shared" si="138"/>
        <v>2024</v>
      </c>
      <c r="C1518" s="7" t="str">
        <f t="shared" si="139"/>
        <v>March</v>
      </c>
      <c r="D1518" s="4">
        <f t="shared" si="140"/>
        <v>3</v>
      </c>
      <c r="E1518" s="7" t="str">
        <f t="shared" si="141"/>
        <v>FY 2023-24</v>
      </c>
      <c r="F1518" s="7" t="str">
        <f t="shared" si="142"/>
        <v>Q1</v>
      </c>
      <c r="G1518" s="4">
        <f t="shared" si="143"/>
        <v>12</v>
      </c>
    </row>
    <row r="1519" spans="1:7">
      <c r="A1519" s="26">
        <v>45352</v>
      </c>
      <c r="B1519" s="4">
        <f t="shared" si="138"/>
        <v>2024</v>
      </c>
      <c r="C1519" s="7" t="str">
        <f t="shared" si="139"/>
        <v>March</v>
      </c>
      <c r="D1519" s="4">
        <f t="shared" si="140"/>
        <v>3</v>
      </c>
      <c r="E1519" s="7" t="str">
        <f t="shared" si="141"/>
        <v>FY 2023-24</v>
      </c>
      <c r="F1519" s="7" t="str">
        <f t="shared" si="142"/>
        <v>Q1</v>
      </c>
      <c r="G1519" s="4">
        <f t="shared" si="143"/>
        <v>12</v>
      </c>
    </row>
    <row r="1520" spans="1:7">
      <c r="A1520" s="25">
        <v>45352</v>
      </c>
      <c r="B1520" s="4">
        <f t="shared" si="138"/>
        <v>2024</v>
      </c>
      <c r="C1520" s="7" t="str">
        <f t="shared" si="139"/>
        <v>March</v>
      </c>
      <c r="D1520" s="4">
        <f t="shared" si="140"/>
        <v>3</v>
      </c>
      <c r="E1520" s="7" t="str">
        <f t="shared" si="141"/>
        <v>FY 2023-24</v>
      </c>
      <c r="F1520" s="7" t="str">
        <f t="shared" si="142"/>
        <v>Q1</v>
      </c>
      <c r="G1520" s="4">
        <f t="shared" si="143"/>
        <v>12</v>
      </c>
    </row>
    <row r="1521" spans="1:7">
      <c r="A1521" s="26">
        <v>45383</v>
      </c>
      <c r="B1521" s="4">
        <f t="shared" si="138"/>
        <v>2024</v>
      </c>
      <c r="C1521" s="7" t="str">
        <f t="shared" si="139"/>
        <v>April</v>
      </c>
      <c r="D1521" s="4">
        <f t="shared" si="140"/>
        <v>4</v>
      </c>
      <c r="E1521" s="7" t="str">
        <f t="shared" si="141"/>
        <v>FY 2024-25</v>
      </c>
      <c r="F1521" s="7" t="str">
        <f t="shared" si="142"/>
        <v>Q2</v>
      </c>
      <c r="G1521" s="4">
        <f t="shared" si="143"/>
        <v>1</v>
      </c>
    </row>
    <row r="1522" spans="1:7">
      <c r="A1522" s="25">
        <v>45383</v>
      </c>
      <c r="B1522" s="4">
        <f t="shared" si="138"/>
        <v>2024</v>
      </c>
      <c r="C1522" s="7" t="str">
        <f t="shared" si="139"/>
        <v>April</v>
      </c>
      <c r="D1522" s="4">
        <f t="shared" si="140"/>
        <v>4</v>
      </c>
      <c r="E1522" s="7" t="str">
        <f t="shared" si="141"/>
        <v>FY 2024-25</v>
      </c>
      <c r="F1522" s="7" t="str">
        <f t="shared" si="142"/>
        <v>Q2</v>
      </c>
      <c r="G1522" s="4">
        <f t="shared" si="143"/>
        <v>1</v>
      </c>
    </row>
    <row r="1523" spans="1:7">
      <c r="A1523" s="26">
        <v>45383</v>
      </c>
      <c r="B1523" s="4">
        <f t="shared" si="138"/>
        <v>2024</v>
      </c>
      <c r="C1523" s="7" t="str">
        <f t="shared" si="139"/>
        <v>April</v>
      </c>
      <c r="D1523" s="4">
        <f t="shared" si="140"/>
        <v>4</v>
      </c>
      <c r="E1523" s="7" t="str">
        <f t="shared" si="141"/>
        <v>FY 2024-25</v>
      </c>
      <c r="F1523" s="7" t="str">
        <f t="shared" si="142"/>
        <v>Q2</v>
      </c>
      <c r="G1523" s="4">
        <f t="shared" si="143"/>
        <v>1</v>
      </c>
    </row>
    <row r="1524" spans="1:7">
      <c r="A1524" s="25">
        <v>45383</v>
      </c>
      <c r="B1524" s="4">
        <f t="shared" si="138"/>
        <v>2024</v>
      </c>
      <c r="C1524" s="7" t="str">
        <f t="shared" si="139"/>
        <v>April</v>
      </c>
      <c r="D1524" s="4">
        <f t="shared" si="140"/>
        <v>4</v>
      </c>
      <c r="E1524" s="7" t="str">
        <f t="shared" si="141"/>
        <v>FY 2024-25</v>
      </c>
      <c r="F1524" s="7" t="str">
        <f t="shared" si="142"/>
        <v>Q2</v>
      </c>
      <c r="G1524" s="4">
        <f t="shared" si="143"/>
        <v>1</v>
      </c>
    </row>
    <row r="1525" spans="1:7">
      <c r="A1525" s="26">
        <v>45383</v>
      </c>
      <c r="B1525" s="4">
        <f t="shared" si="138"/>
        <v>2024</v>
      </c>
      <c r="C1525" s="7" t="str">
        <f t="shared" si="139"/>
        <v>April</v>
      </c>
      <c r="D1525" s="4">
        <f t="shared" si="140"/>
        <v>4</v>
      </c>
      <c r="E1525" s="7" t="str">
        <f t="shared" si="141"/>
        <v>FY 2024-25</v>
      </c>
      <c r="F1525" s="7" t="str">
        <f t="shared" si="142"/>
        <v>Q2</v>
      </c>
      <c r="G1525" s="4">
        <f t="shared" si="143"/>
        <v>1</v>
      </c>
    </row>
    <row r="1526" spans="1:7">
      <c r="A1526" s="25">
        <v>45383</v>
      </c>
      <c r="B1526" s="4">
        <f t="shared" si="138"/>
        <v>2024</v>
      </c>
      <c r="C1526" s="7" t="str">
        <f t="shared" si="139"/>
        <v>April</v>
      </c>
      <c r="D1526" s="4">
        <f t="shared" si="140"/>
        <v>4</v>
      </c>
      <c r="E1526" s="7" t="str">
        <f t="shared" si="141"/>
        <v>FY 2024-25</v>
      </c>
      <c r="F1526" s="7" t="str">
        <f t="shared" si="142"/>
        <v>Q2</v>
      </c>
      <c r="G1526" s="4">
        <f t="shared" si="143"/>
        <v>1</v>
      </c>
    </row>
    <row r="1527" spans="1:7">
      <c r="A1527" s="26">
        <v>45383</v>
      </c>
      <c r="B1527" s="4">
        <f t="shared" si="138"/>
        <v>2024</v>
      </c>
      <c r="C1527" s="7" t="str">
        <f t="shared" si="139"/>
        <v>April</v>
      </c>
      <c r="D1527" s="4">
        <f t="shared" si="140"/>
        <v>4</v>
      </c>
      <c r="E1527" s="7" t="str">
        <f t="shared" si="141"/>
        <v>FY 2024-25</v>
      </c>
      <c r="F1527" s="7" t="str">
        <f t="shared" si="142"/>
        <v>Q2</v>
      </c>
      <c r="G1527" s="4">
        <f t="shared" si="143"/>
        <v>1</v>
      </c>
    </row>
    <row r="1528" spans="1:7">
      <c r="A1528" s="25">
        <v>45383</v>
      </c>
      <c r="B1528" s="4">
        <f t="shared" si="138"/>
        <v>2024</v>
      </c>
      <c r="C1528" s="7" t="str">
        <f t="shared" si="139"/>
        <v>April</v>
      </c>
      <c r="D1528" s="4">
        <f t="shared" si="140"/>
        <v>4</v>
      </c>
      <c r="E1528" s="7" t="str">
        <f t="shared" si="141"/>
        <v>FY 2024-25</v>
      </c>
      <c r="F1528" s="7" t="str">
        <f t="shared" si="142"/>
        <v>Q2</v>
      </c>
      <c r="G1528" s="4">
        <f t="shared" si="143"/>
        <v>1</v>
      </c>
    </row>
    <row r="1529" spans="1:7">
      <c r="A1529" s="26">
        <v>45383</v>
      </c>
      <c r="B1529" s="4">
        <f t="shared" si="138"/>
        <v>2024</v>
      </c>
      <c r="C1529" s="7" t="str">
        <f t="shared" si="139"/>
        <v>April</v>
      </c>
      <c r="D1529" s="4">
        <f t="shared" si="140"/>
        <v>4</v>
      </c>
      <c r="E1529" s="7" t="str">
        <f t="shared" si="141"/>
        <v>FY 2024-25</v>
      </c>
      <c r="F1529" s="7" t="str">
        <f t="shared" si="142"/>
        <v>Q2</v>
      </c>
      <c r="G1529" s="4">
        <f t="shared" si="143"/>
        <v>1</v>
      </c>
    </row>
    <row r="1530" spans="1:7">
      <c r="A1530" s="25">
        <v>45383</v>
      </c>
      <c r="B1530" s="4">
        <f t="shared" si="138"/>
        <v>2024</v>
      </c>
      <c r="C1530" s="7" t="str">
        <f t="shared" si="139"/>
        <v>April</v>
      </c>
      <c r="D1530" s="4">
        <f t="shared" si="140"/>
        <v>4</v>
      </c>
      <c r="E1530" s="7" t="str">
        <f t="shared" si="141"/>
        <v>FY 2024-25</v>
      </c>
      <c r="F1530" s="7" t="str">
        <f t="shared" si="142"/>
        <v>Q2</v>
      </c>
      <c r="G1530" s="4">
        <f t="shared" si="143"/>
        <v>1</v>
      </c>
    </row>
    <row r="1531" spans="1:7">
      <c r="A1531" s="26">
        <v>45383</v>
      </c>
      <c r="B1531" s="4">
        <f t="shared" si="138"/>
        <v>2024</v>
      </c>
      <c r="C1531" s="7" t="str">
        <f t="shared" si="139"/>
        <v>April</v>
      </c>
      <c r="D1531" s="4">
        <f t="shared" si="140"/>
        <v>4</v>
      </c>
      <c r="E1531" s="7" t="str">
        <f t="shared" si="141"/>
        <v>FY 2024-25</v>
      </c>
      <c r="F1531" s="7" t="str">
        <f t="shared" si="142"/>
        <v>Q2</v>
      </c>
      <c r="G1531" s="4">
        <f t="shared" si="143"/>
        <v>1</v>
      </c>
    </row>
    <row r="1532" spans="1:7">
      <c r="A1532" s="25">
        <v>45383</v>
      </c>
      <c r="B1532" s="4">
        <f t="shared" si="138"/>
        <v>2024</v>
      </c>
      <c r="C1532" s="7" t="str">
        <f t="shared" si="139"/>
        <v>April</v>
      </c>
      <c r="D1532" s="4">
        <f t="shared" si="140"/>
        <v>4</v>
      </c>
      <c r="E1532" s="7" t="str">
        <f t="shared" si="141"/>
        <v>FY 2024-25</v>
      </c>
      <c r="F1532" s="7" t="str">
        <f t="shared" si="142"/>
        <v>Q2</v>
      </c>
      <c r="G1532" s="4">
        <f t="shared" si="143"/>
        <v>1</v>
      </c>
    </row>
    <row r="1533" spans="1:7">
      <c r="A1533" s="26">
        <v>45383</v>
      </c>
      <c r="B1533" s="4">
        <f t="shared" si="138"/>
        <v>2024</v>
      </c>
      <c r="C1533" s="7" t="str">
        <f t="shared" si="139"/>
        <v>April</v>
      </c>
      <c r="D1533" s="4">
        <f t="shared" si="140"/>
        <v>4</v>
      </c>
      <c r="E1533" s="7" t="str">
        <f t="shared" si="141"/>
        <v>FY 2024-25</v>
      </c>
      <c r="F1533" s="7" t="str">
        <f t="shared" si="142"/>
        <v>Q2</v>
      </c>
      <c r="G1533" s="4">
        <f t="shared" si="143"/>
        <v>1</v>
      </c>
    </row>
    <row r="1534" spans="1:7">
      <c r="A1534" s="25">
        <v>45383</v>
      </c>
      <c r="B1534" s="4">
        <f t="shared" si="138"/>
        <v>2024</v>
      </c>
      <c r="C1534" s="7" t="str">
        <f t="shared" si="139"/>
        <v>April</v>
      </c>
      <c r="D1534" s="4">
        <f t="shared" si="140"/>
        <v>4</v>
      </c>
      <c r="E1534" s="7" t="str">
        <f t="shared" si="141"/>
        <v>FY 2024-25</v>
      </c>
      <c r="F1534" s="7" t="str">
        <f t="shared" si="142"/>
        <v>Q2</v>
      </c>
      <c r="G1534" s="4">
        <f t="shared" si="143"/>
        <v>1</v>
      </c>
    </row>
    <row r="1535" spans="1:7">
      <c r="A1535" s="26">
        <v>45383</v>
      </c>
      <c r="B1535" s="4">
        <f t="shared" si="138"/>
        <v>2024</v>
      </c>
      <c r="C1535" s="7" t="str">
        <f t="shared" si="139"/>
        <v>April</v>
      </c>
      <c r="D1535" s="4">
        <f t="shared" si="140"/>
        <v>4</v>
      </c>
      <c r="E1535" s="7" t="str">
        <f t="shared" si="141"/>
        <v>FY 2024-25</v>
      </c>
      <c r="F1535" s="7" t="str">
        <f t="shared" si="142"/>
        <v>Q2</v>
      </c>
      <c r="G1535" s="4">
        <f t="shared" si="143"/>
        <v>1</v>
      </c>
    </row>
    <row r="1536" spans="1:7">
      <c r="A1536" s="25">
        <v>45383</v>
      </c>
      <c r="B1536" s="4">
        <f t="shared" si="138"/>
        <v>2024</v>
      </c>
      <c r="C1536" s="7" t="str">
        <f t="shared" si="139"/>
        <v>April</v>
      </c>
      <c r="D1536" s="4">
        <f t="shared" si="140"/>
        <v>4</v>
      </c>
      <c r="E1536" s="7" t="str">
        <f t="shared" si="141"/>
        <v>FY 2024-25</v>
      </c>
      <c r="F1536" s="7" t="str">
        <f t="shared" si="142"/>
        <v>Q2</v>
      </c>
      <c r="G1536" s="4">
        <f t="shared" si="143"/>
        <v>1</v>
      </c>
    </row>
    <row r="1537" spans="1:7">
      <c r="A1537" s="26">
        <v>45383</v>
      </c>
      <c r="B1537" s="4">
        <f t="shared" si="138"/>
        <v>2024</v>
      </c>
      <c r="C1537" s="7" t="str">
        <f t="shared" si="139"/>
        <v>April</v>
      </c>
      <c r="D1537" s="4">
        <f t="shared" si="140"/>
        <v>4</v>
      </c>
      <c r="E1537" s="7" t="str">
        <f t="shared" si="141"/>
        <v>FY 2024-25</v>
      </c>
      <c r="F1537" s="7" t="str">
        <f t="shared" si="142"/>
        <v>Q2</v>
      </c>
      <c r="G1537" s="4">
        <f t="shared" si="143"/>
        <v>1</v>
      </c>
    </row>
    <row r="1538" spans="1:7">
      <c r="A1538" s="25">
        <v>45383</v>
      </c>
      <c r="B1538" s="4">
        <f t="shared" si="138"/>
        <v>2024</v>
      </c>
      <c r="C1538" s="7" t="str">
        <f t="shared" si="139"/>
        <v>April</v>
      </c>
      <c r="D1538" s="4">
        <f t="shared" si="140"/>
        <v>4</v>
      </c>
      <c r="E1538" s="7" t="str">
        <f t="shared" si="141"/>
        <v>FY 2024-25</v>
      </c>
      <c r="F1538" s="7" t="str">
        <f t="shared" si="142"/>
        <v>Q2</v>
      </c>
      <c r="G1538" s="4">
        <f t="shared" si="143"/>
        <v>1</v>
      </c>
    </row>
    <row r="1539" spans="1:7">
      <c r="A1539" s="26">
        <v>45383</v>
      </c>
      <c r="B1539" s="4">
        <f t="shared" ref="B1539:B1602" si="144">YEAR(A1539)</f>
        <v>2024</v>
      </c>
      <c r="C1539" s="7" t="str">
        <f t="shared" ref="C1539:C1602" si="145">TEXT(A1539,"mmmm")</f>
        <v>April</v>
      </c>
      <c r="D1539" s="4">
        <f t="shared" ref="D1539:D1602" si="146">MONTH(A1539)</f>
        <v>4</v>
      </c>
      <c r="E1539" s="7" t="str">
        <f t="shared" ref="E1539:E1602" si="147">IF(MONTH(A1539)&gt;3, "FY " &amp; YEAR(A1539) &amp; "-" &amp; RIGHT(YEAR(A1539)+1, 2), "FY " &amp; YEAR(A1539)-1 &amp; "-" &amp; RIGHT(YEAR(A1539), 2))</f>
        <v>FY 2024-25</v>
      </c>
      <c r="F1539" s="7" t="str">
        <f t="shared" ref="F1539:F1602" si="148">"Q" &amp; ROUNDUP(MONTH(A1539)/3,0)</f>
        <v>Q2</v>
      </c>
      <c r="G1539" s="4">
        <f t="shared" ref="G1539:G1602" si="149">IF(MONTH(A1539)&gt;=4, MONTH(A1539)-3, MONTH(A1539)+9)</f>
        <v>1</v>
      </c>
    </row>
    <row r="1540" spans="1:7">
      <c r="A1540" s="25">
        <v>45383</v>
      </c>
      <c r="B1540" s="4">
        <f t="shared" si="144"/>
        <v>2024</v>
      </c>
      <c r="C1540" s="7" t="str">
        <f t="shared" si="145"/>
        <v>April</v>
      </c>
      <c r="D1540" s="4">
        <f t="shared" si="146"/>
        <v>4</v>
      </c>
      <c r="E1540" s="7" t="str">
        <f t="shared" si="147"/>
        <v>FY 2024-25</v>
      </c>
      <c r="F1540" s="7" t="str">
        <f t="shared" si="148"/>
        <v>Q2</v>
      </c>
      <c r="G1540" s="4">
        <f t="shared" si="149"/>
        <v>1</v>
      </c>
    </row>
    <row r="1541" spans="1:7">
      <c r="A1541" s="26">
        <v>45383</v>
      </c>
      <c r="B1541" s="4">
        <f t="shared" si="144"/>
        <v>2024</v>
      </c>
      <c r="C1541" s="7" t="str">
        <f t="shared" si="145"/>
        <v>April</v>
      </c>
      <c r="D1541" s="4">
        <f t="shared" si="146"/>
        <v>4</v>
      </c>
      <c r="E1541" s="7" t="str">
        <f t="shared" si="147"/>
        <v>FY 2024-25</v>
      </c>
      <c r="F1541" s="7" t="str">
        <f t="shared" si="148"/>
        <v>Q2</v>
      </c>
      <c r="G1541" s="4">
        <f t="shared" si="149"/>
        <v>1</v>
      </c>
    </row>
    <row r="1542" spans="1:7">
      <c r="A1542" s="25">
        <v>45383</v>
      </c>
      <c r="B1542" s="4">
        <f t="shared" si="144"/>
        <v>2024</v>
      </c>
      <c r="C1542" s="7" t="str">
        <f t="shared" si="145"/>
        <v>April</v>
      </c>
      <c r="D1542" s="4">
        <f t="shared" si="146"/>
        <v>4</v>
      </c>
      <c r="E1542" s="7" t="str">
        <f t="shared" si="147"/>
        <v>FY 2024-25</v>
      </c>
      <c r="F1542" s="7" t="str">
        <f t="shared" si="148"/>
        <v>Q2</v>
      </c>
      <c r="G1542" s="4">
        <f t="shared" si="149"/>
        <v>1</v>
      </c>
    </row>
    <row r="1543" spans="1:7">
      <c r="A1543" s="26">
        <v>45383</v>
      </c>
      <c r="B1543" s="4">
        <f t="shared" si="144"/>
        <v>2024</v>
      </c>
      <c r="C1543" s="7" t="str">
        <f t="shared" si="145"/>
        <v>April</v>
      </c>
      <c r="D1543" s="4">
        <f t="shared" si="146"/>
        <v>4</v>
      </c>
      <c r="E1543" s="7" t="str">
        <f t="shared" si="147"/>
        <v>FY 2024-25</v>
      </c>
      <c r="F1543" s="7" t="str">
        <f t="shared" si="148"/>
        <v>Q2</v>
      </c>
      <c r="G1543" s="4">
        <f t="shared" si="149"/>
        <v>1</v>
      </c>
    </row>
    <row r="1544" spans="1:7">
      <c r="A1544" s="25">
        <v>45383</v>
      </c>
      <c r="B1544" s="4">
        <f t="shared" si="144"/>
        <v>2024</v>
      </c>
      <c r="C1544" s="7" t="str">
        <f t="shared" si="145"/>
        <v>April</v>
      </c>
      <c r="D1544" s="4">
        <f t="shared" si="146"/>
        <v>4</v>
      </c>
      <c r="E1544" s="7" t="str">
        <f t="shared" si="147"/>
        <v>FY 2024-25</v>
      </c>
      <c r="F1544" s="7" t="str">
        <f t="shared" si="148"/>
        <v>Q2</v>
      </c>
      <c r="G1544" s="4">
        <f t="shared" si="149"/>
        <v>1</v>
      </c>
    </row>
    <row r="1545" spans="1:7">
      <c r="A1545" s="26">
        <v>45383</v>
      </c>
      <c r="B1545" s="4">
        <f t="shared" si="144"/>
        <v>2024</v>
      </c>
      <c r="C1545" s="7" t="str">
        <f t="shared" si="145"/>
        <v>April</v>
      </c>
      <c r="D1545" s="4">
        <f t="shared" si="146"/>
        <v>4</v>
      </c>
      <c r="E1545" s="7" t="str">
        <f t="shared" si="147"/>
        <v>FY 2024-25</v>
      </c>
      <c r="F1545" s="7" t="str">
        <f t="shared" si="148"/>
        <v>Q2</v>
      </c>
      <c r="G1545" s="4">
        <f t="shared" si="149"/>
        <v>1</v>
      </c>
    </row>
    <row r="1546" spans="1:7">
      <c r="A1546" s="25">
        <v>45383</v>
      </c>
      <c r="B1546" s="4">
        <f t="shared" si="144"/>
        <v>2024</v>
      </c>
      <c r="C1546" s="7" t="str">
        <f t="shared" si="145"/>
        <v>April</v>
      </c>
      <c r="D1546" s="4">
        <f t="shared" si="146"/>
        <v>4</v>
      </c>
      <c r="E1546" s="7" t="str">
        <f t="shared" si="147"/>
        <v>FY 2024-25</v>
      </c>
      <c r="F1546" s="7" t="str">
        <f t="shared" si="148"/>
        <v>Q2</v>
      </c>
      <c r="G1546" s="4">
        <f t="shared" si="149"/>
        <v>1</v>
      </c>
    </row>
    <row r="1547" spans="1:7">
      <c r="A1547" s="26">
        <v>45383</v>
      </c>
      <c r="B1547" s="4">
        <f t="shared" si="144"/>
        <v>2024</v>
      </c>
      <c r="C1547" s="7" t="str">
        <f t="shared" si="145"/>
        <v>April</v>
      </c>
      <c r="D1547" s="4">
        <f t="shared" si="146"/>
        <v>4</v>
      </c>
      <c r="E1547" s="7" t="str">
        <f t="shared" si="147"/>
        <v>FY 2024-25</v>
      </c>
      <c r="F1547" s="7" t="str">
        <f t="shared" si="148"/>
        <v>Q2</v>
      </c>
      <c r="G1547" s="4">
        <f t="shared" si="149"/>
        <v>1</v>
      </c>
    </row>
    <row r="1548" spans="1:7">
      <c r="A1548" s="25">
        <v>45383</v>
      </c>
      <c r="B1548" s="4">
        <f t="shared" si="144"/>
        <v>2024</v>
      </c>
      <c r="C1548" s="7" t="str">
        <f t="shared" si="145"/>
        <v>April</v>
      </c>
      <c r="D1548" s="4">
        <f t="shared" si="146"/>
        <v>4</v>
      </c>
      <c r="E1548" s="7" t="str">
        <f t="shared" si="147"/>
        <v>FY 2024-25</v>
      </c>
      <c r="F1548" s="7" t="str">
        <f t="shared" si="148"/>
        <v>Q2</v>
      </c>
      <c r="G1548" s="4">
        <f t="shared" si="149"/>
        <v>1</v>
      </c>
    </row>
    <row r="1549" spans="1:7">
      <c r="A1549" s="26">
        <v>45383</v>
      </c>
      <c r="B1549" s="4">
        <f t="shared" si="144"/>
        <v>2024</v>
      </c>
      <c r="C1549" s="7" t="str">
        <f t="shared" si="145"/>
        <v>April</v>
      </c>
      <c r="D1549" s="4">
        <f t="shared" si="146"/>
        <v>4</v>
      </c>
      <c r="E1549" s="7" t="str">
        <f t="shared" si="147"/>
        <v>FY 2024-25</v>
      </c>
      <c r="F1549" s="7" t="str">
        <f t="shared" si="148"/>
        <v>Q2</v>
      </c>
      <c r="G1549" s="4">
        <f t="shared" si="149"/>
        <v>1</v>
      </c>
    </row>
    <row r="1550" spans="1:7">
      <c r="A1550" s="25">
        <v>45383</v>
      </c>
      <c r="B1550" s="4">
        <f t="shared" si="144"/>
        <v>2024</v>
      </c>
      <c r="C1550" s="7" t="str">
        <f t="shared" si="145"/>
        <v>April</v>
      </c>
      <c r="D1550" s="4">
        <f t="shared" si="146"/>
        <v>4</v>
      </c>
      <c r="E1550" s="7" t="str">
        <f t="shared" si="147"/>
        <v>FY 2024-25</v>
      </c>
      <c r="F1550" s="7" t="str">
        <f t="shared" si="148"/>
        <v>Q2</v>
      </c>
      <c r="G1550" s="4">
        <f t="shared" si="149"/>
        <v>1</v>
      </c>
    </row>
    <row r="1551" spans="1:7">
      <c r="A1551" s="26">
        <v>45383</v>
      </c>
      <c r="B1551" s="4">
        <f t="shared" si="144"/>
        <v>2024</v>
      </c>
      <c r="C1551" s="7" t="str">
        <f t="shared" si="145"/>
        <v>April</v>
      </c>
      <c r="D1551" s="4">
        <f t="shared" si="146"/>
        <v>4</v>
      </c>
      <c r="E1551" s="7" t="str">
        <f t="shared" si="147"/>
        <v>FY 2024-25</v>
      </c>
      <c r="F1551" s="7" t="str">
        <f t="shared" si="148"/>
        <v>Q2</v>
      </c>
      <c r="G1551" s="4">
        <f t="shared" si="149"/>
        <v>1</v>
      </c>
    </row>
    <row r="1552" spans="1:7">
      <c r="A1552" s="25">
        <v>45383</v>
      </c>
      <c r="B1552" s="4">
        <f t="shared" si="144"/>
        <v>2024</v>
      </c>
      <c r="C1552" s="7" t="str">
        <f t="shared" si="145"/>
        <v>April</v>
      </c>
      <c r="D1552" s="4">
        <f t="shared" si="146"/>
        <v>4</v>
      </c>
      <c r="E1552" s="7" t="str">
        <f t="shared" si="147"/>
        <v>FY 2024-25</v>
      </c>
      <c r="F1552" s="7" t="str">
        <f t="shared" si="148"/>
        <v>Q2</v>
      </c>
      <c r="G1552" s="4">
        <f t="shared" si="149"/>
        <v>1</v>
      </c>
    </row>
    <row r="1553" spans="1:7">
      <c r="A1553" s="26">
        <v>45383</v>
      </c>
      <c r="B1553" s="4">
        <f t="shared" si="144"/>
        <v>2024</v>
      </c>
      <c r="C1553" s="7" t="str">
        <f t="shared" si="145"/>
        <v>April</v>
      </c>
      <c r="D1553" s="4">
        <f t="shared" si="146"/>
        <v>4</v>
      </c>
      <c r="E1553" s="7" t="str">
        <f t="shared" si="147"/>
        <v>FY 2024-25</v>
      </c>
      <c r="F1553" s="7" t="str">
        <f t="shared" si="148"/>
        <v>Q2</v>
      </c>
      <c r="G1553" s="4">
        <f t="shared" si="149"/>
        <v>1</v>
      </c>
    </row>
    <row r="1554" spans="1:7">
      <c r="A1554" s="25">
        <v>45383</v>
      </c>
      <c r="B1554" s="4">
        <f t="shared" si="144"/>
        <v>2024</v>
      </c>
      <c r="C1554" s="7" t="str">
        <f t="shared" si="145"/>
        <v>April</v>
      </c>
      <c r="D1554" s="4">
        <f t="shared" si="146"/>
        <v>4</v>
      </c>
      <c r="E1554" s="7" t="str">
        <f t="shared" si="147"/>
        <v>FY 2024-25</v>
      </c>
      <c r="F1554" s="7" t="str">
        <f t="shared" si="148"/>
        <v>Q2</v>
      </c>
      <c r="G1554" s="4">
        <f t="shared" si="149"/>
        <v>1</v>
      </c>
    </row>
    <row r="1555" spans="1:7">
      <c r="A1555" s="26">
        <v>45383</v>
      </c>
      <c r="B1555" s="4">
        <f t="shared" si="144"/>
        <v>2024</v>
      </c>
      <c r="C1555" s="7" t="str">
        <f t="shared" si="145"/>
        <v>April</v>
      </c>
      <c r="D1555" s="4">
        <f t="shared" si="146"/>
        <v>4</v>
      </c>
      <c r="E1555" s="7" t="str">
        <f t="shared" si="147"/>
        <v>FY 2024-25</v>
      </c>
      <c r="F1555" s="7" t="str">
        <f t="shared" si="148"/>
        <v>Q2</v>
      </c>
      <c r="G1555" s="4">
        <f t="shared" si="149"/>
        <v>1</v>
      </c>
    </row>
    <row r="1556" spans="1:7">
      <c r="A1556" s="25">
        <v>45383</v>
      </c>
      <c r="B1556" s="4">
        <f t="shared" si="144"/>
        <v>2024</v>
      </c>
      <c r="C1556" s="7" t="str">
        <f t="shared" si="145"/>
        <v>April</v>
      </c>
      <c r="D1556" s="4">
        <f t="shared" si="146"/>
        <v>4</v>
      </c>
      <c r="E1556" s="7" t="str">
        <f t="shared" si="147"/>
        <v>FY 2024-25</v>
      </c>
      <c r="F1556" s="7" t="str">
        <f t="shared" si="148"/>
        <v>Q2</v>
      </c>
      <c r="G1556" s="4">
        <f t="shared" si="149"/>
        <v>1</v>
      </c>
    </row>
    <row r="1557" spans="1:7">
      <c r="A1557" s="26">
        <v>45383</v>
      </c>
      <c r="B1557" s="4">
        <f t="shared" si="144"/>
        <v>2024</v>
      </c>
      <c r="C1557" s="7" t="str">
        <f t="shared" si="145"/>
        <v>April</v>
      </c>
      <c r="D1557" s="4">
        <f t="shared" si="146"/>
        <v>4</v>
      </c>
      <c r="E1557" s="7" t="str">
        <f t="shared" si="147"/>
        <v>FY 2024-25</v>
      </c>
      <c r="F1557" s="7" t="str">
        <f t="shared" si="148"/>
        <v>Q2</v>
      </c>
      <c r="G1557" s="4">
        <f t="shared" si="149"/>
        <v>1</v>
      </c>
    </row>
    <row r="1558" spans="1:7">
      <c r="A1558" s="25">
        <v>45383</v>
      </c>
      <c r="B1558" s="4">
        <f t="shared" si="144"/>
        <v>2024</v>
      </c>
      <c r="C1558" s="7" t="str">
        <f t="shared" si="145"/>
        <v>April</v>
      </c>
      <c r="D1558" s="4">
        <f t="shared" si="146"/>
        <v>4</v>
      </c>
      <c r="E1558" s="7" t="str">
        <f t="shared" si="147"/>
        <v>FY 2024-25</v>
      </c>
      <c r="F1558" s="7" t="str">
        <f t="shared" si="148"/>
        <v>Q2</v>
      </c>
      <c r="G1558" s="4">
        <f t="shared" si="149"/>
        <v>1</v>
      </c>
    </row>
    <row r="1559" spans="1:7">
      <c r="A1559" s="26">
        <v>45383</v>
      </c>
      <c r="B1559" s="4">
        <f t="shared" si="144"/>
        <v>2024</v>
      </c>
      <c r="C1559" s="7" t="str">
        <f t="shared" si="145"/>
        <v>April</v>
      </c>
      <c r="D1559" s="4">
        <f t="shared" si="146"/>
        <v>4</v>
      </c>
      <c r="E1559" s="7" t="str">
        <f t="shared" si="147"/>
        <v>FY 2024-25</v>
      </c>
      <c r="F1559" s="7" t="str">
        <f t="shared" si="148"/>
        <v>Q2</v>
      </c>
      <c r="G1559" s="4">
        <f t="shared" si="149"/>
        <v>1</v>
      </c>
    </row>
    <row r="1560" spans="1:7">
      <c r="A1560" s="25">
        <v>45383</v>
      </c>
      <c r="B1560" s="4">
        <f t="shared" si="144"/>
        <v>2024</v>
      </c>
      <c r="C1560" s="7" t="str">
        <f t="shared" si="145"/>
        <v>April</v>
      </c>
      <c r="D1560" s="4">
        <f t="shared" si="146"/>
        <v>4</v>
      </c>
      <c r="E1560" s="7" t="str">
        <f t="shared" si="147"/>
        <v>FY 2024-25</v>
      </c>
      <c r="F1560" s="7" t="str">
        <f t="shared" si="148"/>
        <v>Q2</v>
      </c>
      <c r="G1560" s="4">
        <f t="shared" si="149"/>
        <v>1</v>
      </c>
    </row>
    <row r="1561" spans="1:7">
      <c r="A1561" s="26">
        <v>45383</v>
      </c>
      <c r="B1561" s="4">
        <f t="shared" si="144"/>
        <v>2024</v>
      </c>
      <c r="C1561" s="7" t="str">
        <f t="shared" si="145"/>
        <v>April</v>
      </c>
      <c r="D1561" s="4">
        <f t="shared" si="146"/>
        <v>4</v>
      </c>
      <c r="E1561" s="7" t="str">
        <f t="shared" si="147"/>
        <v>FY 2024-25</v>
      </c>
      <c r="F1561" s="7" t="str">
        <f t="shared" si="148"/>
        <v>Q2</v>
      </c>
      <c r="G1561" s="4">
        <f t="shared" si="149"/>
        <v>1</v>
      </c>
    </row>
    <row r="1562" spans="1:7">
      <c r="A1562" s="25">
        <v>45383</v>
      </c>
      <c r="B1562" s="4">
        <f t="shared" si="144"/>
        <v>2024</v>
      </c>
      <c r="C1562" s="7" t="str">
        <f t="shared" si="145"/>
        <v>April</v>
      </c>
      <c r="D1562" s="4">
        <f t="shared" si="146"/>
        <v>4</v>
      </c>
      <c r="E1562" s="7" t="str">
        <f t="shared" si="147"/>
        <v>FY 2024-25</v>
      </c>
      <c r="F1562" s="7" t="str">
        <f t="shared" si="148"/>
        <v>Q2</v>
      </c>
      <c r="G1562" s="4">
        <f t="shared" si="149"/>
        <v>1</v>
      </c>
    </row>
    <row r="1563" spans="1:7">
      <c r="A1563" s="26">
        <v>45383</v>
      </c>
      <c r="B1563" s="4">
        <f t="shared" si="144"/>
        <v>2024</v>
      </c>
      <c r="C1563" s="7" t="str">
        <f t="shared" si="145"/>
        <v>April</v>
      </c>
      <c r="D1563" s="4">
        <f t="shared" si="146"/>
        <v>4</v>
      </c>
      <c r="E1563" s="7" t="str">
        <f t="shared" si="147"/>
        <v>FY 2024-25</v>
      </c>
      <c r="F1563" s="7" t="str">
        <f t="shared" si="148"/>
        <v>Q2</v>
      </c>
      <c r="G1563" s="4">
        <f t="shared" si="149"/>
        <v>1</v>
      </c>
    </row>
    <row r="1564" spans="1:7">
      <c r="A1564" s="25">
        <v>45383</v>
      </c>
      <c r="B1564" s="4">
        <f t="shared" si="144"/>
        <v>2024</v>
      </c>
      <c r="C1564" s="7" t="str">
        <f t="shared" si="145"/>
        <v>April</v>
      </c>
      <c r="D1564" s="4">
        <f t="shared" si="146"/>
        <v>4</v>
      </c>
      <c r="E1564" s="7" t="str">
        <f t="shared" si="147"/>
        <v>FY 2024-25</v>
      </c>
      <c r="F1564" s="7" t="str">
        <f t="shared" si="148"/>
        <v>Q2</v>
      </c>
      <c r="G1564" s="4">
        <f t="shared" si="149"/>
        <v>1</v>
      </c>
    </row>
    <row r="1565" spans="1:7">
      <c r="A1565" s="26">
        <v>45383</v>
      </c>
      <c r="B1565" s="4">
        <f t="shared" si="144"/>
        <v>2024</v>
      </c>
      <c r="C1565" s="7" t="str">
        <f t="shared" si="145"/>
        <v>April</v>
      </c>
      <c r="D1565" s="4">
        <f t="shared" si="146"/>
        <v>4</v>
      </c>
      <c r="E1565" s="7" t="str">
        <f t="shared" si="147"/>
        <v>FY 2024-25</v>
      </c>
      <c r="F1565" s="7" t="str">
        <f t="shared" si="148"/>
        <v>Q2</v>
      </c>
      <c r="G1565" s="4">
        <f t="shared" si="149"/>
        <v>1</v>
      </c>
    </row>
    <row r="1566" spans="1:7">
      <c r="A1566" s="25">
        <v>45383</v>
      </c>
      <c r="B1566" s="4">
        <f t="shared" si="144"/>
        <v>2024</v>
      </c>
      <c r="C1566" s="7" t="str">
        <f t="shared" si="145"/>
        <v>April</v>
      </c>
      <c r="D1566" s="4">
        <f t="shared" si="146"/>
        <v>4</v>
      </c>
      <c r="E1566" s="7" t="str">
        <f t="shared" si="147"/>
        <v>FY 2024-25</v>
      </c>
      <c r="F1566" s="7" t="str">
        <f t="shared" si="148"/>
        <v>Q2</v>
      </c>
      <c r="G1566" s="4">
        <f t="shared" si="149"/>
        <v>1</v>
      </c>
    </row>
    <row r="1567" spans="1:7">
      <c r="A1567" s="26">
        <v>45383</v>
      </c>
      <c r="B1567" s="4">
        <f t="shared" si="144"/>
        <v>2024</v>
      </c>
      <c r="C1567" s="7" t="str">
        <f t="shared" si="145"/>
        <v>April</v>
      </c>
      <c r="D1567" s="4">
        <f t="shared" si="146"/>
        <v>4</v>
      </c>
      <c r="E1567" s="7" t="str">
        <f t="shared" si="147"/>
        <v>FY 2024-25</v>
      </c>
      <c r="F1567" s="7" t="str">
        <f t="shared" si="148"/>
        <v>Q2</v>
      </c>
      <c r="G1567" s="4">
        <f t="shared" si="149"/>
        <v>1</v>
      </c>
    </row>
    <row r="1568" spans="1:7">
      <c r="A1568" s="25">
        <v>45383</v>
      </c>
      <c r="B1568" s="4">
        <f t="shared" si="144"/>
        <v>2024</v>
      </c>
      <c r="C1568" s="7" t="str">
        <f t="shared" si="145"/>
        <v>April</v>
      </c>
      <c r="D1568" s="4">
        <f t="shared" si="146"/>
        <v>4</v>
      </c>
      <c r="E1568" s="7" t="str">
        <f t="shared" si="147"/>
        <v>FY 2024-25</v>
      </c>
      <c r="F1568" s="7" t="str">
        <f t="shared" si="148"/>
        <v>Q2</v>
      </c>
      <c r="G1568" s="4">
        <f t="shared" si="149"/>
        <v>1</v>
      </c>
    </row>
    <row r="1569" spans="1:7">
      <c r="A1569" s="26">
        <v>45383</v>
      </c>
      <c r="B1569" s="4">
        <f t="shared" si="144"/>
        <v>2024</v>
      </c>
      <c r="C1569" s="7" t="str">
        <f t="shared" si="145"/>
        <v>April</v>
      </c>
      <c r="D1569" s="4">
        <f t="shared" si="146"/>
        <v>4</v>
      </c>
      <c r="E1569" s="7" t="str">
        <f t="shared" si="147"/>
        <v>FY 2024-25</v>
      </c>
      <c r="F1569" s="7" t="str">
        <f t="shared" si="148"/>
        <v>Q2</v>
      </c>
      <c r="G1569" s="4">
        <f t="shared" si="149"/>
        <v>1</v>
      </c>
    </row>
    <row r="1570" spans="1:7">
      <c r="A1570" s="25">
        <v>45383</v>
      </c>
      <c r="B1570" s="4">
        <f t="shared" si="144"/>
        <v>2024</v>
      </c>
      <c r="C1570" s="7" t="str">
        <f t="shared" si="145"/>
        <v>April</v>
      </c>
      <c r="D1570" s="4">
        <f t="shared" si="146"/>
        <v>4</v>
      </c>
      <c r="E1570" s="7" t="str">
        <f t="shared" si="147"/>
        <v>FY 2024-25</v>
      </c>
      <c r="F1570" s="7" t="str">
        <f t="shared" si="148"/>
        <v>Q2</v>
      </c>
      <c r="G1570" s="4">
        <f t="shared" si="149"/>
        <v>1</v>
      </c>
    </row>
    <row r="1571" spans="1:7">
      <c r="A1571" s="26">
        <v>45383</v>
      </c>
      <c r="B1571" s="4">
        <f t="shared" si="144"/>
        <v>2024</v>
      </c>
      <c r="C1571" s="7" t="str">
        <f t="shared" si="145"/>
        <v>April</v>
      </c>
      <c r="D1571" s="4">
        <f t="shared" si="146"/>
        <v>4</v>
      </c>
      <c r="E1571" s="7" t="str">
        <f t="shared" si="147"/>
        <v>FY 2024-25</v>
      </c>
      <c r="F1571" s="7" t="str">
        <f t="shared" si="148"/>
        <v>Q2</v>
      </c>
      <c r="G1571" s="4">
        <f t="shared" si="149"/>
        <v>1</v>
      </c>
    </row>
    <row r="1572" spans="1:7">
      <c r="A1572" s="25">
        <v>45383</v>
      </c>
      <c r="B1572" s="4">
        <f t="shared" si="144"/>
        <v>2024</v>
      </c>
      <c r="C1572" s="7" t="str">
        <f t="shared" si="145"/>
        <v>April</v>
      </c>
      <c r="D1572" s="4">
        <f t="shared" si="146"/>
        <v>4</v>
      </c>
      <c r="E1572" s="7" t="str">
        <f t="shared" si="147"/>
        <v>FY 2024-25</v>
      </c>
      <c r="F1572" s="7" t="str">
        <f t="shared" si="148"/>
        <v>Q2</v>
      </c>
      <c r="G1572" s="4">
        <f t="shared" si="149"/>
        <v>1</v>
      </c>
    </row>
    <row r="1573" spans="1:7">
      <c r="A1573" s="26">
        <v>45383</v>
      </c>
      <c r="B1573" s="4">
        <f t="shared" si="144"/>
        <v>2024</v>
      </c>
      <c r="C1573" s="7" t="str">
        <f t="shared" si="145"/>
        <v>April</v>
      </c>
      <c r="D1573" s="4">
        <f t="shared" si="146"/>
        <v>4</v>
      </c>
      <c r="E1573" s="7" t="str">
        <f t="shared" si="147"/>
        <v>FY 2024-25</v>
      </c>
      <c r="F1573" s="7" t="str">
        <f t="shared" si="148"/>
        <v>Q2</v>
      </c>
      <c r="G1573" s="4">
        <f t="shared" si="149"/>
        <v>1</v>
      </c>
    </row>
    <row r="1574" spans="1:7">
      <c r="A1574" s="25">
        <v>45383</v>
      </c>
      <c r="B1574" s="4">
        <f t="shared" si="144"/>
        <v>2024</v>
      </c>
      <c r="C1574" s="7" t="str">
        <f t="shared" si="145"/>
        <v>April</v>
      </c>
      <c r="D1574" s="4">
        <f t="shared" si="146"/>
        <v>4</v>
      </c>
      <c r="E1574" s="7" t="str">
        <f t="shared" si="147"/>
        <v>FY 2024-25</v>
      </c>
      <c r="F1574" s="7" t="str">
        <f t="shared" si="148"/>
        <v>Q2</v>
      </c>
      <c r="G1574" s="4">
        <f t="shared" si="149"/>
        <v>1</v>
      </c>
    </row>
    <row r="1575" spans="1:7">
      <c r="A1575" s="26">
        <v>45383</v>
      </c>
      <c r="B1575" s="4">
        <f t="shared" si="144"/>
        <v>2024</v>
      </c>
      <c r="C1575" s="7" t="str">
        <f t="shared" si="145"/>
        <v>April</v>
      </c>
      <c r="D1575" s="4">
        <f t="shared" si="146"/>
        <v>4</v>
      </c>
      <c r="E1575" s="7" t="str">
        <f t="shared" si="147"/>
        <v>FY 2024-25</v>
      </c>
      <c r="F1575" s="7" t="str">
        <f t="shared" si="148"/>
        <v>Q2</v>
      </c>
      <c r="G1575" s="4">
        <f t="shared" si="149"/>
        <v>1</v>
      </c>
    </row>
    <row r="1576" spans="1:7">
      <c r="A1576" s="25">
        <v>45383</v>
      </c>
      <c r="B1576" s="4">
        <f t="shared" si="144"/>
        <v>2024</v>
      </c>
      <c r="C1576" s="7" t="str">
        <f t="shared" si="145"/>
        <v>April</v>
      </c>
      <c r="D1576" s="4">
        <f t="shared" si="146"/>
        <v>4</v>
      </c>
      <c r="E1576" s="7" t="str">
        <f t="shared" si="147"/>
        <v>FY 2024-25</v>
      </c>
      <c r="F1576" s="7" t="str">
        <f t="shared" si="148"/>
        <v>Q2</v>
      </c>
      <c r="G1576" s="4">
        <f t="shared" si="149"/>
        <v>1</v>
      </c>
    </row>
    <row r="1577" spans="1:7">
      <c r="A1577" s="26">
        <v>45383</v>
      </c>
      <c r="B1577" s="4">
        <f t="shared" si="144"/>
        <v>2024</v>
      </c>
      <c r="C1577" s="7" t="str">
        <f t="shared" si="145"/>
        <v>April</v>
      </c>
      <c r="D1577" s="4">
        <f t="shared" si="146"/>
        <v>4</v>
      </c>
      <c r="E1577" s="7" t="str">
        <f t="shared" si="147"/>
        <v>FY 2024-25</v>
      </c>
      <c r="F1577" s="7" t="str">
        <f t="shared" si="148"/>
        <v>Q2</v>
      </c>
      <c r="G1577" s="4">
        <f t="shared" si="149"/>
        <v>1</v>
      </c>
    </row>
    <row r="1578" spans="1:7">
      <c r="A1578" s="25">
        <v>45383</v>
      </c>
      <c r="B1578" s="4">
        <f t="shared" si="144"/>
        <v>2024</v>
      </c>
      <c r="C1578" s="7" t="str">
        <f t="shared" si="145"/>
        <v>April</v>
      </c>
      <c r="D1578" s="4">
        <f t="shared" si="146"/>
        <v>4</v>
      </c>
      <c r="E1578" s="7" t="str">
        <f t="shared" si="147"/>
        <v>FY 2024-25</v>
      </c>
      <c r="F1578" s="7" t="str">
        <f t="shared" si="148"/>
        <v>Q2</v>
      </c>
      <c r="G1578" s="4">
        <f t="shared" si="149"/>
        <v>1</v>
      </c>
    </row>
    <row r="1579" spans="1:7">
      <c r="A1579" s="26">
        <v>45383</v>
      </c>
      <c r="B1579" s="4">
        <f t="shared" si="144"/>
        <v>2024</v>
      </c>
      <c r="C1579" s="7" t="str">
        <f t="shared" si="145"/>
        <v>April</v>
      </c>
      <c r="D1579" s="4">
        <f t="shared" si="146"/>
        <v>4</v>
      </c>
      <c r="E1579" s="7" t="str">
        <f t="shared" si="147"/>
        <v>FY 2024-25</v>
      </c>
      <c r="F1579" s="7" t="str">
        <f t="shared" si="148"/>
        <v>Q2</v>
      </c>
      <c r="G1579" s="4">
        <f t="shared" si="149"/>
        <v>1</v>
      </c>
    </row>
    <row r="1580" spans="1:7">
      <c r="A1580" s="25">
        <v>45383</v>
      </c>
      <c r="B1580" s="4">
        <f t="shared" si="144"/>
        <v>2024</v>
      </c>
      <c r="C1580" s="7" t="str">
        <f t="shared" si="145"/>
        <v>April</v>
      </c>
      <c r="D1580" s="4">
        <f t="shared" si="146"/>
        <v>4</v>
      </c>
      <c r="E1580" s="7" t="str">
        <f t="shared" si="147"/>
        <v>FY 2024-25</v>
      </c>
      <c r="F1580" s="7" t="str">
        <f t="shared" si="148"/>
        <v>Q2</v>
      </c>
      <c r="G1580" s="4">
        <f t="shared" si="149"/>
        <v>1</v>
      </c>
    </row>
    <row r="1581" spans="1:7">
      <c r="A1581" s="26">
        <v>45383</v>
      </c>
      <c r="B1581" s="4">
        <f t="shared" si="144"/>
        <v>2024</v>
      </c>
      <c r="C1581" s="7" t="str">
        <f t="shared" si="145"/>
        <v>April</v>
      </c>
      <c r="D1581" s="4">
        <f t="shared" si="146"/>
        <v>4</v>
      </c>
      <c r="E1581" s="7" t="str">
        <f t="shared" si="147"/>
        <v>FY 2024-25</v>
      </c>
      <c r="F1581" s="7" t="str">
        <f t="shared" si="148"/>
        <v>Q2</v>
      </c>
      <c r="G1581" s="4">
        <f t="shared" si="149"/>
        <v>1</v>
      </c>
    </row>
    <row r="1582" spans="1:7">
      <c r="A1582" s="25">
        <v>45383</v>
      </c>
      <c r="B1582" s="4">
        <f t="shared" si="144"/>
        <v>2024</v>
      </c>
      <c r="C1582" s="7" t="str">
        <f t="shared" si="145"/>
        <v>April</v>
      </c>
      <c r="D1582" s="4">
        <f t="shared" si="146"/>
        <v>4</v>
      </c>
      <c r="E1582" s="7" t="str">
        <f t="shared" si="147"/>
        <v>FY 2024-25</v>
      </c>
      <c r="F1582" s="7" t="str">
        <f t="shared" si="148"/>
        <v>Q2</v>
      </c>
      <c r="G1582" s="4">
        <f t="shared" si="149"/>
        <v>1</v>
      </c>
    </row>
    <row r="1583" spans="1:7">
      <c r="A1583" s="26">
        <v>45383</v>
      </c>
      <c r="B1583" s="4">
        <f t="shared" si="144"/>
        <v>2024</v>
      </c>
      <c r="C1583" s="7" t="str">
        <f t="shared" si="145"/>
        <v>April</v>
      </c>
      <c r="D1583" s="4">
        <f t="shared" si="146"/>
        <v>4</v>
      </c>
      <c r="E1583" s="7" t="str">
        <f t="shared" si="147"/>
        <v>FY 2024-25</v>
      </c>
      <c r="F1583" s="7" t="str">
        <f t="shared" si="148"/>
        <v>Q2</v>
      </c>
      <c r="G1583" s="4">
        <f t="shared" si="149"/>
        <v>1</v>
      </c>
    </row>
    <row r="1584" spans="1:7">
      <c r="A1584" s="25">
        <v>45383</v>
      </c>
      <c r="B1584" s="4">
        <f t="shared" si="144"/>
        <v>2024</v>
      </c>
      <c r="C1584" s="7" t="str">
        <f t="shared" si="145"/>
        <v>April</v>
      </c>
      <c r="D1584" s="4">
        <f t="shared" si="146"/>
        <v>4</v>
      </c>
      <c r="E1584" s="7" t="str">
        <f t="shared" si="147"/>
        <v>FY 2024-25</v>
      </c>
      <c r="F1584" s="7" t="str">
        <f t="shared" si="148"/>
        <v>Q2</v>
      </c>
      <c r="G1584" s="4">
        <f t="shared" si="149"/>
        <v>1</v>
      </c>
    </row>
    <row r="1585" spans="1:7">
      <c r="A1585" s="26">
        <v>45413</v>
      </c>
      <c r="B1585" s="4">
        <f t="shared" si="144"/>
        <v>2024</v>
      </c>
      <c r="C1585" s="7" t="str">
        <f t="shared" si="145"/>
        <v>May</v>
      </c>
      <c r="D1585" s="4">
        <f t="shared" si="146"/>
        <v>5</v>
      </c>
      <c r="E1585" s="7" t="str">
        <f t="shared" si="147"/>
        <v>FY 2024-25</v>
      </c>
      <c r="F1585" s="7" t="str">
        <f t="shared" si="148"/>
        <v>Q2</v>
      </c>
      <c r="G1585" s="4">
        <f t="shared" si="149"/>
        <v>2</v>
      </c>
    </row>
    <row r="1586" spans="1:7">
      <c r="A1586" s="25">
        <v>45413</v>
      </c>
      <c r="B1586" s="4">
        <f t="shared" si="144"/>
        <v>2024</v>
      </c>
      <c r="C1586" s="7" t="str">
        <f t="shared" si="145"/>
        <v>May</v>
      </c>
      <c r="D1586" s="4">
        <f t="shared" si="146"/>
        <v>5</v>
      </c>
      <c r="E1586" s="7" t="str">
        <f t="shared" si="147"/>
        <v>FY 2024-25</v>
      </c>
      <c r="F1586" s="7" t="str">
        <f t="shared" si="148"/>
        <v>Q2</v>
      </c>
      <c r="G1586" s="4">
        <f t="shared" si="149"/>
        <v>2</v>
      </c>
    </row>
    <row r="1587" spans="1:7">
      <c r="A1587" s="26">
        <v>45413</v>
      </c>
      <c r="B1587" s="4">
        <f t="shared" si="144"/>
        <v>2024</v>
      </c>
      <c r="C1587" s="7" t="str">
        <f t="shared" si="145"/>
        <v>May</v>
      </c>
      <c r="D1587" s="4">
        <f t="shared" si="146"/>
        <v>5</v>
      </c>
      <c r="E1587" s="7" t="str">
        <f t="shared" si="147"/>
        <v>FY 2024-25</v>
      </c>
      <c r="F1587" s="7" t="str">
        <f t="shared" si="148"/>
        <v>Q2</v>
      </c>
      <c r="G1587" s="4">
        <f t="shared" si="149"/>
        <v>2</v>
      </c>
    </row>
    <row r="1588" spans="1:7">
      <c r="A1588" s="25">
        <v>45413</v>
      </c>
      <c r="B1588" s="4">
        <f t="shared" si="144"/>
        <v>2024</v>
      </c>
      <c r="C1588" s="7" t="str">
        <f t="shared" si="145"/>
        <v>May</v>
      </c>
      <c r="D1588" s="4">
        <f t="shared" si="146"/>
        <v>5</v>
      </c>
      <c r="E1588" s="7" t="str">
        <f t="shared" si="147"/>
        <v>FY 2024-25</v>
      </c>
      <c r="F1588" s="7" t="str">
        <f t="shared" si="148"/>
        <v>Q2</v>
      </c>
      <c r="G1588" s="4">
        <f t="shared" si="149"/>
        <v>2</v>
      </c>
    </row>
    <row r="1589" spans="1:7">
      <c r="A1589" s="26">
        <v>45413</v>
      </c>
      <c r="B1589" s="4">
        <f t="shared" si="144"/>
        <v>2024</v>
      </c>
      <c r="C1589" s="7" t="str">
        <f t="shared" si="145"/>
        <v>May</v>
      </c>
      <c r="D1589" s="4">
        <f t="shared" si="146"/>
        <v>5</v>
      </c>
      <c r="E1589" s="7" t="str">
        <f t="shared" si="147"/>
        <v>FY 2024-25</v>
      </c>
      <c r="F1589" s="7" t="str">
        <f t="shared" si="148"/>
        <v>Q2</v>
      </c>
      <c r="G1589" s="4">
        <f t="shared" si="149"/>
        <v>2</v>
      </c>
    </row>
    <row r="1590" spans="1:7">
      <c r="A1590" s="25">
        <v>45413</v>
      </c>
      <c r="B1590" s="4">
        <f t="shared" si="144"/>
        <v>2024</v>
      </c>
      <c r="C1590" s="7" t="str">
        <f t="shared" si="145"/>
        <v>May</v>
      </c>
      <c r="D1590" s="4">
        <f t="shared" si="146"/>
        <v>5</v>
      </c>
      <c r="E1590" s="7" t="str">
        <f t="shared" si="147"/>
        <v>FY 2024-25</v>
      </c>
      <c r="F1590" s="7" t="str">
        <f t="shared" si="148"/>
        <v>Q2</v>
      </c>
      <c r="G1590" s="4">
        <f t="shared" si="149"/>
        <v>2</v>
      </c>
    </row>
    <row r="1591" spans="1:7">
      <c r="A1591" s="26">
        <v>45413</v>
      </c>
      <c r="B1591" s="4">
        <f t="shared" si="144"/>
        <v>2024</v>
      </c>
      <c r="C1591" s="7" t="str">
        <f t="shared" si="145"/>
        <v>May</v>
      </c>
      <c r="D1591" s="4">
        <f t="shared" si="146"/>
        <v>5</v>
      </c>
      <c r="E1591" s="7" t="str">
        <f t="shared" si="147"/>
        <v>FY 2024-25</v>
      </c>
      <c r="F1591" s="7" t="str">
        <f t="shared" si="148"/>
        <v>Q2</v>
      </c>
      <c r="G1591" s="4">
        <f t="shared" si="149"/>
        <v>2</v>
      </c>
    </row>
    <row r="1592" spans="1:7">
      <c r="A1592" s="25">
        <v>45413</v>
      </c>
      <c r="B1592" s="4">
        <f t="shared" si="144"/>
        <v>2024</v>
      </c>
      <c r="C1592" s="7" t="str">
        <f t="shared" si="145"/>
        <v>May</v>
      </c>
      <c r="D1592" s="4">
        <f t="shared" si="146"/>
        <v>5</v>
      </c>
      <c r="E1592" s="7" t="str">
        <f t="shared" si="147"/>
        <v>FY 2024-25</v>
      </c>
      <c r="F1592" s="7" t="str">
        <f t="shared" si="148"/>
        <v>Q2</v>
      </c>
      <c r="G1592" s="4">
        <f t="shared" si="149"/>
        <v>2</v>
      </c>
    </row>
    <row r="1593" spans="1:7">
      <c r="A1593" s="26">
        <v>45413</v>
      </c>
      <c r="B1593" s="4">
        <f t="shared" si="144"/>
        <v>2024</v>
      </c>
      <c r="C1593" s="7" t="str">
        <f t="shared" si="145"/>
        <v>May</v>
      </c>
      <c r="D1593" s="4">
        <f t="shared" si="146"/>
        <v>5</v>
      </c>
      <c r="E1593" s="7" t="str">
        <f t="shared" si="147"/>
        <v>FY 2024-25</v>
      </c>
      <c r="F1593" s="7" t="str">
        <f t="shared" si="148"/>
        <v>Q2</v>
      </c>
      <c r="G1593" s="4">
        <f t="shared" si="149"/>
        <v>2</v>
      </c>
    </row>
    <row r="1594" spans="1:7">
      <c r="A1594" s="25">
        <v>45413</v>
      </c>
      <c r="B1594" s="4">
        <f t="shared" si="144"/>
        <v>2024</v>
      </c>
      <c r="C1594" s="7" t="str">
        <f t="shared" si="145"/>
        <v>May</v>
      </c>
      <c r="D1594" s="4">
        <f t="shared" si="146"/>
        <v>5</v>
      </c>
      <c r="E1594" s="7" t="str">
        <f t="shared" si="147"/>
        <v>FY 2024-25</v>
      </c>
      <c r="F1594" s="7" t="str">
        <f t="shared" si="148"/>
        <v>Q2</v>
      </c>
      <c r="G1594" s="4">
        <f t="shared" si="149"/>
        <v>2</v>
      </c>
    </row>
    <row r="1595" spans="1:7">
      <c r="A1595" s="26">
        <v>45413</v>
      </c>
      <c r="B1595" s="4">
        <f t="shared" si="144"/>
        <v>2024</v>
      </c>
      <c r="C1595" s="7" t="str">
        <f t="shared" si="145"/>
        <v>May</v>
      </c>
      <c r="D1595" s="4">
        <f t="shared" si="146"/>
        <v>5</v>
      </c>
      <c r="E1595" s="7" t="str">
        <f t="shared" si="147"/>
        <v>FY 2024-25</v>
      </c>
      <c r="F1595" s="7" t="str">
        <f t="shared" si="148"/>
        <v>Q2</v>
      </c>
      <c r="G1595" s="4">
        <f t="shared" si="149"/>
        <v>2</v>
      </c>
    </row>
    <row r="1596" spans="1:7">
      <c r="A1596" s="25">
        <v>45413</v>
      </c>
      <c r="B1596" s="4">
        <f t="shared" si="144"/>
        <v>2024</v>
      </c>
      <c r="C1596" s="7" t="str">
        <f t="shared" si="145"/>
        <v>May</v>
      </c>
      <c r="D1596" s="4">
        <f t="shared" si="146"/>
        <v>5</v>
      </c>
      <c r="E1596" s="7" t="str">
        <f t="shared" si="147"/>
        <v>FY 2024-25</v>
      </c>
      <c r="F1596" s="7" t="str">
        <f t="shared" si="148"/>
        <v>Q2</v>
      </c>
      <c r="G1596" s="4">
        <f t="shared" si="149"/>
        <v>2</v>
      </c>
    </row>
    <row r="1597" spans="1:7">
      <c r="A1597" s="26">
        <v>45413</v>
      </c>
      <c r="B1597" s="4">
        <f t="shared" si="144"/>
        <v>2024</v>
      </c>
      <c r="C1597" s="7" t="str">
        <f t="shared" si="145"/>
        <v>May</v>
      </c>
      <c r="D1597" s="4">
        <f t="shared" si="146"/>
        <v>5</v>
      </c>
      <c r="E1597" s="7" t="str">
        <f t="shared" si="147"/>
        <v>FY 2024-25</v>
      </c>
      <c r="F1597" s="7" t="str">
        <f t="shared" si="148"/>
        <v>Q2</v>
      </c>
      <c r="G1597" s="4">
        <f t="shared" si="149"/>
        <v>2</v>
      </c>
    </row>
    <row r="1598" spans="1:7">
      <c r="A1598" s="25">
        <v>45413</v>
      </c>
      <c r="B1598" s="4">
        <f t="shared" si="144"/>
        <v>2024</v>
      </c>
      <c r="C1598" s="7" t="str">
        <f t="shared" si="145"/>
        <v>May</v>
      </c>
      <c r="D1598" s="4">
        <f t="shared" si="146"/>
        <v>5</v>
      </c>
      <c r="E1598" s="7" t="str">
        <f t="shared" si="147"/>
        <v>FY 2024-25</v>
      </c>
      <c r="F1598" s="7" t="str">
        <f t="shared" si="148"/>
        <v>Q2</v>
      </c>
      <c r="G1598" s="4">
        <f t="shared" si="149"/>
        <v>2</v>
      </c>
    </row>
    <row r="1599" spans="1:7">
      <c r="A1599" s="26">
        <v>45413</v>
      </c>
      <c r="B1599" s="4">
        <f t="shared" si="144"/>
        <v>2024</v>
      </c>
      <c r="C1599" s="7" t="str">
        <f t="shared" si="145"/>
        <v>May</v>
      </c>
      <c r="D1599" s="4">
        <f t="shared" si="146"/>
        <v>5</v>
      </c>
      <c r="E1599" s="7" t="str">
        <f t="shared" si="147"/>
        <v>FY 2024-25</v>
      </c>
      <c r="F1599" s="7" t="str">
        <f t="shared" si="148"/>
        <v>Q2</v>
      </c>
      <c r="G1599" s="4">
        <f t="shared" si="149"/>
        <v>2</v>
      </c>
    </row>
    <row r="1600" spans="1:7">
      <c r="A1600" s="25">
        <v>45413</v>
      </c>
      <c r="B1600" s="4">
        <f t="shared" si="144"/>
        <v>2024</v>
      </c>
      <c r="C1600" s="7" t="str">
        <f t="shared" si="145"/>
        <v>May</v>
      </c>
      <c r="D1600" s="4">
        <f t="shared" si="146"/>
        <v>5</v>
      </c>
      <c r="E1600" s="7" t="str">
        <f t="shared" si="147"/>
        <v>FY 2024-25</v>
      </c>
      <c r="F1600" s="7" t="str">
        <f t="shared" si="148"/>
        <v>Q2</v>
      </c>
      <c r="G1600" s="4">
        <f t="shared" si="149"/>
        <v>2</v>
      </c>
    </row>
    <row r="1601" spans="1:7">
      <c r="A1601" s="26">
        <v>45413</v>
      </c>
      <c r="B1601" s="4">
        <f t="shared" si="144"/>
        <v>2024</v>
      </c>
      <c r="C1601" s="7" t="str">
        <f t="shared" si="145"/>
        <v>May</v>
      </c>
      <c r="D1601" s="4">
        <f t="shared" si="146"/>
        <v>5</v>
      </c>
      <c r="E1601" s="7" t="str">
        <f t="shared" si="147"/>
        <v>FY 2024-25</v>
      </c>
      <c r="F1601" s="7" t="str">
        <f t="shared" si="148"/>
        <v>Q2</v>
      </c>
      <c r="G1601" s="4">
        <f t="shared" si="149"/>
        <v>2</v>
      </c>
    </row>
    <row r="1602" spans="1:7">
      <c r="A1602" s="25">
        <v>45413</v>
      </c>
      <c r="B1602" s="4">
        <f t="shared" si="144"/>
        <v>2024</v>
      </c>
      <c r="C1602" s="7" t="str">
        <f t="shared" si="145"/>
        <v>May</v>
      </c>
      <c r="D1602" s="4">
        <f t="shared" si="146"/>
        <v>5</v>
      </c>
      <c r="E1602" s="7" t="str">
        <f t="shared" si="147"/>
        <v>FY 2024-25</v>
      </c>
      <c r="F1602" s="7" t="str">
        <f t="shared" si="148"/>
        <v>Q2</v>
      </c>
      <c r="G1602" s="4">
        <f t="shared" si="149"/>
        <v>2</v>
      </c>
    </row>
    <row r="1603" spans="1:7">
      <c r="A1603" s="26">
        <v>45413</v>
      </c>
      <c r="B1603" s="4">
        <f t="shared" ref="B1603:B1666" si="150">YEAR(A1603)</f>
        <v>2024</v>
      </c>
      <c r="C1603" s="7" t="str">
        <f t="shared" ref="C1603:C1666" si="151">TEXT(A1603,"mmmm")</f>
        <v>May</v>
      </c>
      <c r="D1603" s="4">
        <f t="shared" ref="D1603:D1666" si="152">MONTH(A1603)</f>
        <v>5</v>
      </c>
      <c r="E1603" s="7" t="str">
        <f t="shared" ref="E1603:E1666" si="153">IF(MONTH(A1603)&gt;3, "FY " &amp; YEAR(A1603) &amp; "-" &amp; RIGHT(YEAR(A1603)+1, 2), "FY " &amp; YEAR(A1603)-1 &amp; "-" &amp; RIGHT(YEAR(A1603), 2))</f>
        <v>FY 2024-25</v>
      </c>
      <c r="F1603" s="7" t="str">
        <f t="shared" ref="F1603:F1666" si="154">"Q" &amp; ROUNDUP(MONTH(A1603)/3,0)</f>
        <v>Q2</v>
      </c>
      <c r="G1603" s="4">
        <f t="shared" ref="G1603:G1666" si="155">IF(MONTH(A1603)&gt;=4, MONTH(A1603)-3, MONTH(A1603)+9)</f>
        <v>2</v>
      </c>
    </row>
    <row r="1604" spans="1:7">
      <c r="A1604" s="25">
        <v>45413</v>
      </c>
      <c r="B1604" s="4">
        <f t="shared" si="150"/>
        <v>2024</v>
      </c>
      <c r="C1604" s="7" t="str">
        <f t="shared" si="151"/>
        <v>May</v>
      </c>
      <c r="D1604" s="4">
        <f t="shared" si="152"/>
        <v>5</v>
      </c>
      <c r="E1604" s="7" t="str">
        <f t="shared" si="153"/>
        <v>FY 2024-25</v>
      </c>
      <c r="F1604" s="7" t="str">
        <f t="shared" si="154"/>
        <v>Q2</v>
      </c>
      <c r="G1604" s="4">
        <f t="shared" si="155"/>
        <v>2</v>
      </c>
    </row>
    <row r="1605" spans="1:7">
      <c r="A1605" s="26">
        <v>45413</v>
      </c>
      <c r="B1605" s="4">
        <f t="shared" si="150"/>
        <v>2024</v>
      </c>
      <c r="C1605" s="7" t="str">
        <f t="shared" si="151"/>
        <v>May</v>
      </c>
      <c r="D1605" s="4">
        <f t="shared" si="152"/>
        <v>5</v>
      </c>
      <c r="E1605" s="7" t="str">
        <f t="shared" si="153"/>
        <v>FY 2024-25</v>
      </c>
      <c r="F1605" s="7" t="str">
        <f t="shared" si="154"/>
        <v>Q2</v>
      </c>
      <c r="G1605" s="4">
        <f t="shared" si="155"/>
        <v>2</v>
      </c>
    </row>
    <row r="1606" spans="1:7">
      <c r="A1606" s="25">
        <v>45413</v>
      </c>
      <c r="B1606" s="4">
        <f t="shared" si="150"/>
        <v>2024</v>
      </c>
      <c r="C1606" s="7" t="str">
        <f t="shared" si="151"/>
        <v>May</v>
      </c>
      <c r="D1606" s="4">
        <f t="shared" si="152"/>
        <v>5</v>
      </c>
      <c r="E1606" s="7" t="str">
        <f t="shared" si="153"/>
        <v>FY 2024-25</v>
      </c>
      <c r="F1606" s="7" t="str">
        <f t="shared" si="154"/>
        <v>Q2</v>
      </c>
      <c r="G1606" s="4">
        <f t="shared" si="155"/>
        <v>2</v>
      </c>
    </row>
    <row r="1607" spans="1:7">
      <c r="A1607" s="26">
        <v>45413</v>
      </c>
      <c r="B1607" s="4">
        <f t="shared" si="150"/>
        <v>2024</v>
      </c>
      <c r="C1607" s="7" t="str">
        <f t="shared" si="151"/>
        <v>May</v>
      </c>
      <c r="D1607" s="4">
        <f t="shared" si="152"/>
        <v>5</v>
      </c>
      <c r="E1607" s="7" t="str">
        <f t="shared" si="153"/>
        <v>FY 2024-25</v>
      </c>
      <c r="F1607" s="7" t="str">
        <f t="shared" si="154"/>
        <v>Q2</v>
      </c>
      <c r="G1607" s="4">
        <f t="shared" si="155"/>
        <v>2</v>
      </c>
    </row>
    <row r="1608" spans="1:7">
      <c r="A1608" s="25">
        <v>45413</v>
      </c>
      <c r="B1608" s="4">
        <f t="shared" si="150"/>
        <v>2024</v>
      </c>
      <c r="C1608" s="7" t="str">
        <f t="shared" si="151"/>
        <v>May</v>
      </c>
      <c r="D1608" s="4">
        <f t="shared" si="152"/>
        <v>5</v>
      </c>
      <c r="E1608" s="7" t="str">
        <f t="shared" si="153"/>
        <v>FY 2024-25</v>
      </c>
      <c r="F1608" s="7" t="str">
        <f t="shared" si="154"/>
        <v>Q2</v>
      </c>
      <c r="G1608" s="4">
        <f t="shared" si="155"/>
        <v>2</v>
      </c>
    </row>
    <row r="1609" spans="1:7">
      <c r="A1609" s="26">
        <v>45413</v>
      </c>
      <c r="B1609" s="4">
        <f t="shared" si="150"/>
        <v>2024</v>
      </c>
      <c r="C1609" s="7" t="str">
        <f t="shared" si="151"/>
        <v>May</v>
      </c>
      <c r="D1609" s="4">
        <f t="shared" si="152"/>
        <v>5</v>
      </c>
      <c r="E1609" s="7" t="str">
        <f t="shared" si="153"/>
        <v>FY 2024-25</v>
      </c>
      <c r="F1609" s="7" t="str">
        <f t="shared" si="154"/>
        <v>Q2</v>
      </c>
      <c r="G1609" s="4">
        <f t="shared" si="155"/>
        <v>2</v>
      </c>
    </row>
    <row r="1610" spans="1:7">
      <c r="A1610" s="25">
        <v>45413</v>
      </c>
      <c r="B1610" s="4">
        <f t="shared" si="150"/>
        <v>2024</v>
      </c>
      <c r="C1610" s="7" t="str">
        <f t="shared" si="151"/>
        <v>May</v>
      </c>
      <c r="D1610" s="4">
        <f t="shared" si="152"/>
        <v>5</v>
      </c>
      <c r="E1610" s="7" t="str">
        <f t="shared" si="153"/>
        <v>FY 2024-25</v>
      </c>
      <c r="F1610" s="7" t="str">
        <f t="shared" si="154"/>
        <v>Q2</v>
      </c>
      <c r="G1610" s="4">
        <f t="shared" si="155"/>
        <v>2</v>
      </c>
    </row>
    <row r="1611" spans="1:7">
      <c r="A1611" s="26">
        <v>45413</v>
      </c>
      <c r="B1611" s="4">
        <f t="shared" si="150"/>
        <v>2024</v>
      </c>
      <c r="C1611" s="7" t="str">
        <f t="shared" si="151"/>
        <v>May</v>
      </c>
      <c r="D1611" s="4">
        <f t="shared" si="152"/>
        <v>5</v>
      </c>
      <c r="E1611" s="7" t="str">
        <f t="shared" si="153"/>
        <v>FY 2024-25</v>
      </c>
      <c r="F1611" s="7" t="str">
        <f t="shared" si="154"/>
        <v>Q2</v>
      </c>
      <c r="G1611" s="4">
        <f t="shared" si="155"/>
        <v>2</v>
      </c>
    </row>
    <row r="1612" spans="1:7">
      <c r="A1612" s="25">
        <v>45413</v>
      </c>
      <c r="B1612" s="4">
        <f t="shared" si="150"/>
        <v>2024</v>
      </c>
      <c r="C1612" s="7" t="str">
        <f t="shared" si="151"/>
        <v>May</v>
      </c>
      <c r="D1612" s="4">
        <f t="shared" si="152"/>
        <v>5</v>
      </c>
      <c r="E1612" s="7" t="str">
        <f t="shared" si="153"/>
        <v>FY 2024-25</v>
      </c>
      <c r="F1612" s="7" t="str">
        <f t="shared" si="154"/>
        <v>Q2</v>
      </c>
      <c r="G1612" s="4">
        <f t="shared" si="155"/>
        <v>2</v>
      </c>
    </row>
    <row r="1613" spans="1:7">
      <c r="A1613" s="26">
        <v>45413</v>
      </c>
      <c r="B1613" s="4">
        <f t="shared" si="150"/>
        <v>2024</v>
      </c>
      <c r="C1613" s="7" t="str">
        <f t="shared" si="151"/>
        <v>May</v>
      </c>
      <c r="D1613" s="4">
        <f t="shared" si="152"/>
        <v>5</v>
      </c>
      <c r="E1613" s="7" t="str">
        <f t="shared" si="153"/>
        <v>FY 2024-25</v>
      </c>
      <c r="F1613" s="7" t="str">
        <f t="shared" si="154"/>
        <v>Q2</v>
      </c>
      <c r="G1613" s="4">
        <f t="shared" si="155"/>
        <v>2</v>
      </c>
    </row>
    <row r="1614" spans="1:7">
      <c r="A1614" s="25">
        <v>45413</v>
      </c>
      <c r="B1614" s="4">
        <f t="shared" si="150"/>
        <v>2024</v>
      </c>
      <c r="C1614" s="7" t="str">
        <f t="shared" si="151"/>
        <v>May</v>
      </c>
      <c r="D1614" s="4">
        <f t="shared" si="152"/>
        <v>5</v>
      </c>
      <c r="E1614" s="7" t="str">
        <f t="shared" si="153"/>
        <v>FY 2024-25</v>
      </c>
      <c r="F1614" s="7" t="str">
        <f t="shared" si="154"/>
        <v>Q2</v>
      </c>
      <c r="G1614" s="4">
        <f t="shared" si="155"/>
        <v>2</v>
      </c>
    </row>
    <row r="1615" spans="1:7">
      <c r="A1615" s="26">
        <v>45413</v>
      </c>
      <c r="B1615" s="4">
        <f t="shared" si="150"/>
        <v>2024</v>
      </c>
      <c r="C1615" s="7" t="str">
        <f t="shared" si="151"/>
        <v>May</v>
      </c>
      <c r="D1615" s="4">
        <f t="shared" si="152"/>
        <v>5</v>
      </c>
      <c r="E1615" s="7" t="str">
        <f t="shared" si="153"/>
        <v>FY 2024-25</v>
      </c>
      <c r="F1615" s="7" t="str">
        <f t="shared" si="154"/>
        <v>Q2</v>
      </c>
      <c r="G1615" s="4">
        <f t="shared" si="155"/>
        <v>2</v>
      </c>
    </row>
    <row r="1616" spans="1:7">
      <c r="A1616" s="25">
        <v>45413</v>
      </c>
      <c r="B1616" s="4">
        <f t="shared" si="150"/>
        <v>2024</v>
      </c>
      <c r="C1616" s="7" t="str">
        <f t="shared" si="151"/>
        <v>May</v>
      </c>
      <c r="D1616" s="4">
        <f t="shared" si="152"/>
        <v>5</v>
      </c>
      <c r="E1616" s="7" t="str">
        <f t="shared" si="153"/>
        <v>FY 2024-25</v>
      </c>
      <c r="F1616" s="7" t="str">
        <f t="shared" si="154"/>
        <v>Q2</v>
      </c>
      <c r="G1616" s="4">
        <f t="shared" si="155"/>
        <v>2</v>
      </c>
    </row>
    <row r="1617" spans="1:7">
      <c r="A1617" s="26">
        <v>45413</v>
      </c>
      <c r="B1617" s="4">
        <f t="shared" si="150"/>
        <v>2024</v>
      </c>
      <c r="C1617" s="7" t="str">
        <f t="shared" si="151"/>
        <v>May</v>
      </c>
      <c r="D1617" s="4">
        <f t="shared" si="152"/>
        <v>5</v>
      </c>
      <c r="E1617" s="7" t="str">
        <f t="shared" si="153"/>
        <v>FY 2024-25</v>
      </c>
      <c r="F1617" s="7" t="str">
        <f t="shared" si="154"/>
        <v>Q2</v>
      </c>
      <c r="G1617" s="4">
        <f t="shared" si="155"/>
        <v>2</v>
      </c>
    </row>
    <row r="1618" spans="1:7">
      <c r="A1618" s="25">
        <v>45413</v>
      </c>
      <c r="B1618" s="4">
        <f t="shared" si="150"/>
        <v>2024</v>
      </c>
      <c r="C1618" s="7" t="str">
        <f t="shared" si="151"/>
        <v>May</v>
      </c>
      <c r="D1618" s="4">
        <f t="shared" si="152"/>
        <v>5</v>
      </c>
      <c r="E1618" s="7" t="str">
        <f t="shared" si="153"/>
        <v>FY 2024-25</v>
      </c>
      <c r="F1618" s="7" t="str">
        <f t="shared" si="154"/>
        <v>Q2</v>
      </c>
      <c r="G1618" s="4">
        <f t="shared" si="155"/>
        <v>2</v>
      </c>
    </row>
    <row r="1619" spans="1:7">
      <c r="A1619" s="26">
        <v>45413</v>
      </c>
      <c r="B1619" s="4">
        <f t="shared" si="150"/>
        <v>2024</v>
      </c>
      <c r="C1619" s="7" t="str">
        <f t="shared" si="151"/>
        <v>May</v>
      </c>
      <c r="D1619" s="4">
        <f t="shared" si="152"/>
        <v>5</v>
      </c>
      <c r="E1619" s="7" t="str">
        <f t="shared" si="153"/>
        <v>FY 2024-25</v>
      </c>
      <c r="F1619" s="7" t="str">
        <f t="shared" si="154"/>
        <v>Q2</v>
      </c>
      <c r="G1619" s="4">
        <f t="shared" si="155"/>
        <v>2</v>
      </c>
    </row>
    <row r="1620" spans="1:7">
      <c r="A1620" s="25">
        <v>45413</v>
      </c>
      <c r="B1620" s="4">
        <f t="shared" si="150"/>
        <v>2024</v>
      </c>
      <c r="C1620" s="7" t="str">
        <f t="shared" si="151"/>
        <v>May</v>
      </c>
      <c r="D1620" s="4">
        <f t="shared" si="152"/>
        <v>5</v>
      </c>
      <c r="E1620" s="7" t="str">
        <f t="shared" si="153"/>
        <v>FY 2024-25</v>
      </c>
      <c r="F1620" s="7" t="str">
        <f t="shared" si="154"/>
        <v>Q2</v>
      </c>
      <c r="G1620" s="4">
        <f t="shared" si="155"/>
        <v>2</v>
      </c>
    </row>
    <row r="1621" spans="1:7">
      <c r="A1621" s="26">
        <v>45413</v>
      </c>
      <c r="B1621" s="4">
        <f t="shared" si="150"/>
        <v>2024</v>
      </c>
      <c r="C1621" s="7" t="str">
        <f t="shared" si="151"/>
        <v>May</v>
      </c>
      <c r="D1621" s="4">
        <f t="shared" si="152"/>
        <v>5</v>
      </c>
      <c r="E1621" s="7" t="str">
        <f t="shared" si="153"/>
        <v>FY 2024-25</v>
      </c>
      <c r="F1621" s="7" t="str">
        <f t="shared" si="154"/>
        <v>Q2</v>
      </c>
      <c r="G1621" s="4">
        <f t="shared" si="155"/>
        <v>2</v>
      </c>
    </row>
    <row r="1622" spans="1:7">
      <c r="A1622" s="25">
        <v>45413</v>
      </c>
      <c r="B1622" s="4">
        <f t="shared" si="150"/>
        <v>2024</v>
      </c>
      <c r="C1622" s="7" t="str">
        <f t="shared" si="151"/>
        <v>May</v>
      </c>
      <c r="D1622" s="4">
        <f t="shared" si="152"/>
        <v>5</v>
      </c>
      <c r="E1622" s="7" t="str">
        <f t="shared" si="153"/>
        <v>FY 2024-25</v>
      </c>
      <c r="F1622" s="7" t="str">
        <f t="shared" si="154"/>
        <v>Q2</v>
      </c>
      <c r="G1622" s="4">
        <f t="shared" si="155"/>
        <v>2</v>
      </c>
    </row>
    <row r="1623" spans="1:7">
      <c r="A1623" s="26">
        <v>45413</v>
      </c>
      <c r="B1623" s="4">
        <f t="shared" si="150"/>
        <v>2024</v>
      </c>
      <c r="C1623" s="7" t="str">
        <f t="shared" si="151"/>
        <v>May</v>
      </c>
      <c r="D1623" s="4">
        <f t="shared" si="152"/>
        <v>5</v>
      </c>
      <c r="E1623" s="7" t="str">
        <f t="shared" si="153"/>
        <v>FY 2024-25</v>
      </c>
      <c r="F1623" s="7" t="str">
        <f t="shared" si="154"/>
        <v>Q2</v>
      </c>
      <c r="G1623" s="4">
        <f t="shared" si="155"/>
        <v>2</v>
      </c>
    </row>
    <row r="1624" spans="1:7">
      <c r="A1624" s="25">
        <v>45413</v>
      </c>
      <c r="B1624" s="4">
        <f t="shared" si="150"/>
        <v>2024</v>
      </c>
      <c r="C1624" s="7" t="str">
        <f t="shared" si="151"/>
        <v>May</v>
      </c>
      <c r="D1624" s="4">
        <f t="shared" si="152"/>
        <v>5</v>
      </c>
      <c r="E1624" s="7" t="str">
        <f t="shared" si="153"/>
        <v>FY 2024-25</v>
      </c>
      <c r="F1624" s="7" t="str">
        <f t="shared" si="154"/>
        <v>Q2</v>
      </c>
      <c r="G1624" s="4">
        <f t="shared" si="155"/>
        <v>2</v>
      </c>
    </row>
    <row r="1625" spans="1:7">
      <c r="A1625" s="26">
        <v>45413</v>
      </c>
      <c r="B1625" s="4">
        <f t="shared" si="150"/>
        <v>2024</v>
      </c>
      <c r="C1625" s="7" t="str">
        <f t="shared" si="151"/>
        <v>May</v>
      </c>
      <c r="D1625" s="4">
        <f t="shared" si="152"/>
        <v>5</v>
      </c>
      <c r="E1625" s="7" t="str">
        <f t="shared" si="153"/>
        <v>FY 2024-25</v>
      </c>
      <c r="F1625" s="7" t="str">
        <f t="shared" si="154"/>
        <v>Q2</v>
      </c>
      <c r="G1625" s="4">
        <f t="shared" si="155"/>
        <v>2</v>
      </c>
    </row>
    <row r="1626" spans="1:7">
      <c r="A1626" s="25">
        <v>45413</v>
      </c>
      <c r="B1626" s="4">
        <f t="shared" si="150"/>
        <v>2024</v>
      </c>
      <c r="C1626" s="7" t="str">
        <f t="shared" si="151"/>
        <v>May</v>
      </c>
      <c r="D1626" s="4">
        <f t="shared" si="152"/>
        <v>5</v>
      </c>
      <c r="E1626" s="7" t="str">
        <f t="shared" si="153"/>
        <v>FY 2024-25</v>
      </c>
      <c r="F1626" s="7" t="str">
        <f t="shared" si="154"/>
        <v>Q2</v>
      </c>
      <c r="G1626" s="4">
        <f t="shared" si="155"/>
        <v>2</v>
      </c>
    </row>
    <row r="1627" spans="1:7">
      <c r="A1627" s="26">
        <v>45413</v>
      </c>
      <c r="B1627" s="4">
        <f t="shared" si="150"/>
        <v>2024</v>
      </c>
      <c r="C1627" s="7" t="str">
        <f t="shared" si="151"/>
        <v>May</v>
      </c>
      <c r="D1627" s="4">
        <f t="shared" si="152"/>
        <v>5</v>
      </c>
      <c r="E1627" s="7" t="str">
        <f t="shared" si="153"/>
        <v>FY 2024-25</v>
      </c>
      <c r="F1627" s="7" t="str">
        <f t="shared" si="154"/>
        <v>Q2</v>
      </c>
      <c r="G1627" s="4">
        <f t="shared" si="155"/>
        <v>2</v>
      </c>
    </row>
    <row r="1628" spans="1:7">
      <c r="A1628" s="25">
        <v>45413</v>
      </c>
      <c r="B1628" s="4">
        <f t="shared" si="150"/>
        <v>2024</v>
      </c>
      <c r="C1628" s="7" t="str">
        <f t="shared" si="151"/>
        <v>May</v>
      </c>
      <c r="D1628" s="4">
        <f t="shared" si="152"/>
        <v>5</v>
      </c>
      <c r="E1628" s="7" t="str">
        <f t="shared" si="153"/>
        <v>FY 2024-25</v>
      </c>
      <c r="F1628" s="7" t="str">
        <f t="shared" si="154"/>
        <v>Q2</v>
      </c>
      <c r="G1628" s="4">
        <f t="shared" si="155"/>
        <v>2</v>
      </c>
    </row>
    <row r="1629" spans="1:7">
      <c r="A1629" s="26">
        <v>45413</v>
      </c>
      <c r="B1629" s="4">
        <f t="shared" si="150"/>
        <v>2024</v>
      </c>
      <c r="C1629" s="7" t="str">
        <f t="shared" si="151"/>
        <v>May</v>
      </c>
      <c r="D1629" s="4">
        <f t="shared" si="152"/>
        <v>5</v>
      </c>
      <c r="E1629" s="7" t="str">
        <f t="shared" si="153"/>
        <v>FY 2024-25</v>
      </c>
      <c r="F1629" s="7" t="str">
        <f t="shared" si="154"/>
        <v>Q2</v>
      </c>
      <c r="G1629" s="4">
        <f t="shared" si="155"/>
        <v>2</v>
      </c>
    </row>
    <row r="1630" spans="1:7">
      <c r="A1630" s="25">
        <v>45413</v>
      </c>
      <c r="B1630" s="4">
        <f t="shared" si="150"/>
        <v>2024</v>
      </c>
      <c r="C1630" s="7" t="str">
        <f t="shared" si="151"/>
        <v>May</v>
      </c>
      <c r="D1630" s="4">
        <f t="shared" si="152"/>
        <v>5</v>
      </c>
      <c r="E1630" s="7" t="str">
        <f t="shared" si="153"/>
        <v>FY 2024-25</v>
      </c>
      <c r="F1630" s="7" t="str">
        <f t="shared" si="154"/>
        <v>Q2</v>
      </c>
      <c r="G1630" s="4">
        <f t="shared" si="155"/>
        <v>2</v>
      </c>
    </row>
    <row r="1631" spans="1:7">
      <c r="A1631" s="26">
        <v>45413</v>
      </c>
      <c r="B1631" s="4">
        <f t="shared" si="150"/>
        <v>2024</v>
      </c>
      <c r="C1631" s="7" t="str">
        <f t="shared" si="151"/>
        <v>May</v>
      </c>
      <c r="D1631" s="4">
        <f t="shared" si="152"/>
        <v>5</v>
      </c>
      <c r="E1631" s="7" t="str">
        <f t="shared" si="153"/>
        <v>FY 2024-25</v>
      </c>
      <c r="F1631" s="7" t="str">
        <f t="shared" si="154"/>
        <v>Q2</v>
      </c>
      <c r="G1631" s="4">
        <f t="shared" si="155"/>
        <v>2</v>
      </c>
    </row>
    <row r="1632" spans="1:7">
      <c r="A1632" s="25">
        <v>45413</v>
      </c>
      <c r="B1632" s="4">
        <f t="shared" si="150"/>
        <v>2024</v>
      </c>
      <c r="C1632" s="7" t="str">
        <f t="shared" si="151"/>
        <v>May</v>
      </c>
      <c r="D1632" s="4">
        <f t="shared" si="152"/>
        <v>5</v>
      </c>
      <c r="E1632" s="7" t="str">
        <f t="shared" si="153"/>
        <v>FY 2024-25</v>
      </c>
      <c r="F1632" s="7" t="str">
        <f t="shared" si="154"/>
        <v>Q2</v>
      </c>
      <c r="G1632" s="4">
        <f t="shared" si="155"/>
        <v>2</v>
      </c>
    </row>
    <row r="1633" spans="1:7">
      <c r="A1633" s="26">
        <v>45413</v>
      </c>
      <c r="B1633" s="4">
        <f t="shared" si="150"/>
        <v>2024</v>
      </c>
      <c r="C1633" s="7" t="str">
        <f t="shared" si="151"/>
        <v>May</v>
      </c>
      <c r="D1633" s="4">
        <f t="shared" si="152"/>
        <v>5</v>
      </c>
      <c r="E1633" s="7" t="str">
        <f t="shared" si="153"/>
        <v>FY 2024-25</v>
      </c>
      <c r="F1633" s="7" t="str">
        <f t="shared" si="154"/>
        <v>Q2</v>
      </c>
      <c r="G1633" s="4">
        <f t="shared" si="155"/>
        <v>2</v>
      </c>
    </row>
    <row r="1634" spans="1:7">
      <c r="A1634" s="25">
        <v>45413</v>
      </c>
      <c r="B1634" s="4">
        <f t="shared" si="150"/>
        <v>2024</v>
      </c>
      <c r="C1634" s="7" t="str">
        <f t="shared" si="151"/>
        <v>May</v>
      </c>
      <c r="D1634" s="4">
        <f t="shared" si="152"/>
        <v>5</v>
      </c>
      <c r="E1634" s="7" t="str">
        <f t="shared" si="153"/>
        <v>FY 2024-25</v>
      </c>
      <c r="F1634" s="7" t="str">
        <f t="shared" si="154"/>
        <v>Q2</v>
      </c>
      <c r="G1634" s="4">
        <f t="shared" si="155"/>
        <v>2</v>
      </c>
    </row>
    <row r="1635" spans="1:7">
      <c r="A1635" s="26">
        <v>45413</v>
      </c>
      <c r="B1635" s="4">
        <f t="shared" si="150"/>
        <v>2024</v>
      </c>
      <c r="C1635" s="7" t="str">
        <f t="shared" si="151"/>
        <v>May</v>
      </c>
      <c r="D1635" s="4">
        <f t="shared" si="152"/>
        <v>5</v>
      </c>
      <c r="E1635" s="7" t="str">
        <f t="shared" si="153"/>
        <v>FY 2024-25</v>
      </c>
      <c r="F1635" s="7" t="str">
        <f t="shared" si="154"/>
        <v>Q2</v>
      </c>
      <c r="G1635" s="4">
        <f t="shared" si="155"/>
        <v>2</v>
      </c>
    </row>
    <row r="1636" spans="1:7">
      <c r="A1636" s="25">
        <v>45413</v>
      </c>
      <c r="B1636" s="4">
        <f t="shared" si="150"/>
        <v>2024</v>
      </c>
      <c r="C1636" s="7" t="str">
        <f t="shared" si="151"/>
        <v>May</v>
      </c>
      <c r="D1636" s="4">
        <f t="shared" si="152"/>
        <v>5</v>
      </c>
      <c r="E1636" s="7" t="str">
        <f t="shared" si="153"/>
        <v>FY 2024-25</v>
      </c>
      <c r="F1636" s="7" t="str">
        <f t="shared" si="154"/>
        <v>Q2</v>
      </c>
      <c r="G1636" s="4">
        <f t="shared" si="155"/>
        <v>2</v>
      </c>
    </row>
    <row r="1637" spans="1:7">
      <c r="A1637" s="26">
        <v>45413</v>
      </c>
      <c r="B1637" s="4">
        <f t="shared" si="150"/>
        <v>2024</v>
      </c>
      <c r="C1637" s="7" t="str">
        <f t="shared" si="151"/>
        <v>May</v>
      </c>
      <c r="D1637" s="4">
        <f t="shared" si="152"/>
        <v>5</v>
      </c>
      <c r="E1637" s="7" t="str">
        <f t="shared" si="153"/>
        <v>FY 2024-25</v>
      </c>
      <c r="F1637" s="7" t="str">
        <f t="shared" si="154"/>
        <v>Q2</v>
      </c>
      <c r="G1637" s="4">
        <f t="shared" si="155"/>
        <v>2</v>
      </c>
    </row>
    <row r="1638" spans="1:7">
      <c r="A1638" s="25">
        <v>45413</v>
      </c>
      <c r="B1638" s="4">
        <f t="shared" si="150"/>
        <v>2024</v>
      </c>
      <c r="C1638" s="7" t="str">
        <f t="shared" si="151"/>
        <v>May</v>
      </c>
      <c r="D1638" s="4">
        <f t="shared" si="152"/>
        <v>5</v>
      </c>
      <c r="E1638" s="7" t="str">
        <f t="shared" si="153"/>
        <v>FY 2024-25</v>
      </c>
      <c r="F1638" s="7" t="str">
        <f t="shared" si="154"/>
        <v>Q2</v>
      </c>
      <c r="G1638" s="4">
        <f t="shared" si="155"/>
        <v>2</v>
      </c>
    </row>
    <row r="1639" spans="1:7">
      <c r="A1639" s="26">
        <v>45413</v>
      </c>
      <c r="B1639" s="4">
        <f t="shared" si="150"/>
        <v>2024</v>
      </c>
      <c r="C1639" s="7" t="str">
        <f t="shared" si="151"/>
        <v>May</v>
      </c>
      <c r="D1639" s="4">
        <f t="shared" si="152"/>
        <v>5</v>
      </c>
      <c r="E1639" s="7" t="str">
        <f t="shared" si="153"/>
        <v>FY 2024-25</v>
      </c>
      <c r="F1639" s="7" t="str">
        <f t="shared" si="154"/>
        <v>Q2</v>
      </c>
      <c r="G1639" s="4">
        <f t="shared" si="155"/>
        <v>2</v>
      </c>
    </row>
    <row r="1640" spans="1:7">
      <c r="A1640" s="25">
        <v>45413</v>
      </c>
      <c r="B1640" s="4">
        <f t="shared" si="150"/>
        <v>2024</v>
      </c>
      <c r="C1640" s="7" t="str">
        <f t="shared" si="151"/>
        <v>May</v>
      </c>
      <c r="D1640" s="4">
        <f t="shared" si="152"/>
        <v>5</v>
      </c>
      <c r="E1640" s="7" t="str">
        <f t="shared" si="153"/>
        <v>FY 2024-25</v>
      </c>
      <c r="F1640" s="7" t="str">
        <f t="shared" si="154"/>
        <v>Q2</v>
      </c>
      <c r="G1640" s="4">
        <f t="shared" si="155"/>
        <v>2</v>
      </c>
    </row>
    <row r="1641" spans="1:7">
      <c r="A1641" s="26">
        <v>45413</v>
      </c>
      <c r="B1641" s="4">
        <f t="shared" si="150"/>
        <v>2024</v>
      </c>
      <c r="C1641" s="7" t="str">
        <f t="shared" si="151"/>
        <v>May</v>
      </c>
      <c r="D1641" s="4">
        <f t="shared" si="152"/>
        <v>5</v>
      </c>
      <c r="E1641" s="7" t="str">
        <f t="shared" si="153"/>
        <v>FY 2024-25</v>
      </c>
      <c r="F1641" s="7" t="str">
        <f t="shared" si="154"/>
        <v>Q2</v>
      </c>
      <c r="G1641" s="4">
        <f t="shared" si="155"/>
        <v>2</v>
      </c>
    </row>
    <row r="1642" spans="1:7">
      <c r="A1642" s="25">
        <v>45413</v>
      </c>
      <c r="B1642" s="4">
        <f t="shared" si="150"/>
        <v>2024</v>
      </c>
      <c r="C1642" s="7" t="str">
        <f t="shared" si="151"/>
        <v>May</v>
      </c>
      <c r="D1642" s="4">
        <f t="shared" si="152"/>
        <v>5</v>
      </c>
      <c r="E1642" s="7" t="str">
        <f t="shared" si="153"/>
        <v>FY 2024-25</v>
      </c>
      <c r="F1642" s="7" t="str">
        <f t="shared" si="154"/>
        <v>Q2</v>
      </c>
      <c r="G1642" s="4">
        <f t="shared" si="155"/>
        <v>2</v>
      </c>
    </row>
    <row r="1643" spans="1:7">
      <c r="A1643" s="26">
        <v>45413</v>
      </c>
      <c r="B1643" s="4">
        <f t="shared" si="150"/>
        <v>2024</v>
      </c>
      <c r="C1643" s="7" t="str">
        <f t="shared" si="151"/>
        <v>May</v>
      </c>
      <c r="D1643" s="4">
        <f t="shared" si="152"/>
        <v>5</v>
      </c>
      <c r="E1643" s="7" t="str">
        <f t="shared" si="153"/>
        <v>FY 2024-25</v>
      </c>
      <c r="F1643" s="7" t="str">
        <f t="shared" si="154"/>
        <v>Q2</v>
      </c>
      <c r="G1643" s="4">
        <f t="shared" si="155"/>
        <v>2</v>
      </c>
    </row>
    <row r="1644" spans="1:7">
      <c r="A1644" s="25">
        <v>45413</v>
      </c>
      <c r="B1644" s="4">
        <f t="shared" si="150"/>
        <v>2024</v>
      </c>
      <c r="C1644" s="7" t="str">
        <f t="shared" si="151"/>
        <v>May</v>
      </c>
      <c r="D1644" s="4">
        <f t="shared" si="152"/>
        <v>5</v>
      </c>
      <c r="E1644" s="7" t="str">
        <f t="shared" si="153"/>
        <v>FY 2024-25</v>
      </c>
      <c r="F1644" s="7" t="str">
        <f t="shared" si="154"/>
        <v>Q2</v>
      </c>
      <c r="G1644" s="4">
        <f t="shared" si="155"/>
        <v>2</v>
      </c>
    </row>
    <row r="1645" spans="1:7">
      <c r="A1645" s="26">
        <v>45413</v>
      </c>
      <c r="B1645" s="4">
        <f t="shared" si="150"/>
        <v>2024</v>
      </c>
      <c r="C1645" s="7" t="str">
        <f t="shared" si="151"/>
        <v>May</v>
      </c>
      <c r="D1645" s="4">
        <f t="shared" si="152"/>
        <v>5</v>
      </c>
      <c r="E1645" s="7" t="str">
        <f t="shared" si="153"/>
        <v>FY 2024-25</v>
      </c>
      <c r="F1645" s="7" t="str">
        <f t="shared" si="154"/>
        <v>Q2</v>
      </c>
      <c r="G1645" s="4">
        <f t="shared" si="155"/>
        <v>2</v>
      </c>
    </row>
    <row r="1646" spans="1:7">
      <c r="A1646" s="25">
        <v>45413</v>
      </c>
      <c r="B1646" s="4">
        <f t="shared" si="150"/>
        <v>2024</v>
      </c>
      <c r="C1646" s="7" t="str">
        <f t="shared" si="151"/>
        <v>May</v>
      </c>
      <c r="D1646" s="4">
        <f t="shared" si="152"/>
        <v>5</v>
      </c>
      <c r="E1646" s="7" t="str">
        <f t="shared" si="153"/>
        <v>FY 2024-25</v>
      </c>
      <c r="F1646" s="7" t="str">
        <f t="shared" si="154"/>
        <v>Q2</v>
      </c>
      <c r="G1646" s="4">
        <f t="shared" si="155"/>
        <v>2</v>
      </c>
    </row>
    <row r="1647" spans="1:7">
      <c r="A1647" s="26">
        <v>45413</v>
      </c>
      <c r="B1647" s="4">
        <f t="shared" si="150"/>
        <v>2024</v>
      </c>
      <c r="C1647" s="7" t="str">
        <f t="shared" si="151"/>
        <v>May</v>
      </c>
      <c r="D1647" s="4">
        <f t="shared" si="152"/>
        <v>5</v>
      </c>
      <c r="E1647" s="7" t="str">
        <f t="shared" si="153"/>
        <v>FY 2024-25</v>
      </c>
      <c r="F1647" s="7" t="str">
        <f t="shared" si="154"/>
        <v>Q2</v>
      </c>
      <c r="G1647" s="4">
        <f t="shared" si="155"/>
        <v>2</v>
      </c>
    </row>
    <row r="1648" spans="1:7">
      <c r="A1648" s="25">
        <v>45413</v>
      </c>
      <c r="B1648" s="4">
        <f t="shared" si="150"/>
        <v>2024</v>
      </c>
      <c r="C1648" s="7" t="str">
        <f t="shared" si="151"/>
        <v>May</v>
      </c>
      <c r="D1648" s="4">
        <f t="shared" si="152"/>
        <v>5</v>
      </c>
      <c r="E1648" s="7" t="str">
        <f t="shared" si="153"/>
        <v>FY 2024-25</v>
      </c>
      <c r="F1648" s="7" t="str">
        <f t="shared" si="154"/>
        <v>Q2</v>
      </c>
      <c r="G1648" s="4">
        <f t="shared" si="155"/>
        <v>2</v>
      </c>
    </row>
    <row r="1649" spans="1:7">
      <c r="A1649" s="26">
        <v>45444</v>
      </c>
      <c r="B1649" s="4">
        <f t="shared" si="150"/>
        <v>2024</v>
      </c>
      <c r="C1649" s="7" t="str">
        <f t="shared" si="151"/>
        <v>June</v>
      </c>
      <c r="D1649" s="4">
        <f t="shared" si="152"/>
        <v>6</v>
      </c>
      <c r="E1649" s="7" t="str">
        <f t="shared" si="153"/>
        <v>FY 2024-25</v>
      </c>
      <c r="F1649" s="7" t="str">
        <f t="shared" si="154"/>
        <v>Q2</v>
      </c>
      <c r="G1649" s="4">
        <f t="shared" si="155"/>
        <v>3</v>
      </c>
    </row>
    <row r="1650" spans="1:7">
      <c r="A1650" s="25">
        <v>45444</v>
      </c>
      <c r="B1650" s="4">
        <f t="shared" si="150"/>
        <v>2024</v>
      </c>
      <c r="C1650" s="7" t="str">
        <f t="shared" si="151"/>
        <v>June</v>
      </c>
      <c r="D1650" s="4">
        <f t="shared" si="152"/>
        <v>6</v>
      </c>
      <c r="E1650" s="7" t="str">
        <f t="shared" si="153"/>
        <v>FY 2024-25</v>
      </c>
      <c r="F1650" s="7" t="str">
        <f t="shared" si="154"/>
        <v>Q2</v>
      </c>
      <c r="G1650" s="4">
        <f t="shared" si="155"/>
        <v>3</v>
      </c>
    </row>
    <row r="1651" spans="1:7">
      <c r="A1651" s="26">
        <v>45444</v>
      </c>
      <c r="B1651" s="4">
        <f t="shared" si="150"/>
        <v>2024</v>
      </c>
      <c r="C1651" s="7" t="str">
        <f t="shared" si="151"/>
        <v>June</v>
      </c>
      <c r="D1651" s="4">
        <f t="shared" si="152"/>
        <v>6</v>
      </c>
      <c r="E1651" s="7" t="str">
        <f t="shared" si="153"/>
        <v>FY 2024-25</v>
      </c>
      <c r="F1651" s="7" t="str">
        <f t="shared" si="154"/>
        <v>Q2</v>
      </c>
      <c r="G1651" s="4">
        <f t="shared" si="155"/>
        <v>3</v>
      </c>
    </row>
    <row r="1652" spans="1:7">
      <c r="A1652" s="25">
        <v>45444</v>
      </c>
      <c r="B1652" s="4">
        <f t="shared" si="150"/>
        <v>2024</v>
      </c>
      <c r="C1652" s="7" t="str">
        <f t="shared" si="151"/>
        <v>June</v>
      </c>
      <c r="D1652" s="4">
        <f t="shared" si="152"/>
        <v>6</v>
      </c>
      <c r="E1652" s="7" t="str">
        <f t="shared" si="153"/>
        <v>FY 2024-25</v>
      </c>
      <c r="F1652" s="7" t="str">
        <f t="shared" si="154"/>
        <v>Q2</v>
      </c>
      <c r="G1652" s="4">
        <f t="shared" si="155"/>
        <v>3</v>
      </c>
    </row>
    <row r="1653" spans="1:7">
      <c r="A1653" s="26">
        <v>45444</v>
      </c>
      <c r="B1653" s="4">
        <f t="shared" si="150"/>
        <v>2024</v>
      </c>
      <c r="C1653" s="7" t="str">
        <f t="shared" si="151"/>
        <v>June</v>
      </c>
      <c r="D1653" s="4">
        <f t="shared" si="152"/>
        <v>6</v>
      </c>
      <c r="E1653" s="7" t="str">
        <f t="shared" si="153"/>
        <v>FY 2024-25</v>
      </c>
      <c r="F1653" s="7" t="str">
        <f t="shared" si="154"/>
        <v>Q2</v>
      </c>
      <c r="G1653" s="4">
        <f t="shared" si="155"/>
        <v>3</v>
      </c>
    </row>
    <row r="1654" spans="1:7">
      <c r="A1654" s="25">
        <v>45444</v>
      </c>
      <c r="B1654" s="4">
        <f t="shared" si="150"/>
        <v>2024</v>
      </c>
      <c r="C1654" s="7" t="str">
        <f t="shared" si="151"/>
        <v>June</v>
      </c>
      <c r="D1654" s="4">
        <f t="shared" si="152"/>
        <v>6</v>
      </c>
      <c r="E1654" s="7" t="str">
        <f t="shared" si="153"/>
        <v>FY 2024-25</v>
      </c>
      <c r="F1654" s="7" t="str">
        <f t="shared" si="154"/>
        <v>Q2</v>
      </c>
      <c r="G1654" s="4">
        <f t="shared" si="155"/>
        <v>3</v>
      </c>
    </row>
    <row r="1655" spans="1:7">
      <c r="A1655" s="26">
        <v>45444</v>
      </c>
      <c r="B1655" s="4">
        <f t="shared" si="150"/>
        <v>2024</v>
      </c>
      <c r="C1655" s="7" t="str">
        <f t="shared" si="151"/>
        <v>June</v>
      </c>
      <c r="D1655" s="4">
        <f t="shared" si="152"/>
        <v>6</v>
      </c>
      <c r="E1655" s="7" t="str">
        <f t="shared" si="153"/>
        <v>FY 2024-25</v>
      </c>
      <c r="F1655" s="7" t="str">
        <f t="shared" si="154"/>
        <v>Q2</v>
      </c>
      <c r="G1655" s="4">
        <f t="shared" si="155"/>
        <v>3</v>
      </c>
    </row>
    <row r="1656" spans="1:7">
      <c r="A1656" s="25">
        <v>45444</v>
      </c>
      <c r="B1656" s="4">
        <f t="shared" si="150"/>
        <v>2024</v>
      </c>
      <c r="C1656" s="7" t="str">
        <f t="shared" si="151"/>
        <v>June</v>
      </c>
      <c r="D1656" s="4">
        <f t="shared" si="152"/>
        <v>6</v>
      </c>
      <c r="E1656" s="7" t="str">
        <f t="shared" si="153"/>
        <v>FY 2024-25</v>
      </c>
      <c r="F1656" s="7" t="str">
        <f t="shared" si="154"/>
        <v>Q2</v>
      </c>
      <c r="G1656" s="4">
        <f t="shared" si="155"/>
        <v>3</v>
      </c>
    </row>
    <row r="1657" spans="1:7">
      <c r="A1657" s="26">
        <v>45444</v>
      </c>
      <c r="B1657" s="4">
        <f t="shared" si="150"/>
        <v>2024</v>
      </c>
      <c r="C1657" s="7" t="str">
        <f t="shared" si="151"/>
        <v>June</v>
      </c>
      <c r="D1657" s="4">
        <f t="shared" si="152"/>
        <v>6</v>
      </c>
      <c r="E1657" s="7" t="str">
        <f t="shared" si="153"/>
        <v>FY 2024-25</v>
      </c>
      <c r="F1657" s="7" t="str">
        <f t="shared" si="154"/>
        <v>Q2</v>
      </c>
      <c r="G1657" s="4">
        <f t="shared" si="155"/>
        <v>3</v>
      </c>
    </row>
    <row r="1658" spans="1:7">
      <c r="A1658" s="25">
        <v>45444</v>
      </c>
      <c r="B1658" s="4">
        <f t="shared" si="150"/>
        <v>2024</v>
      </c>
      <c r="C1658" s="7" t="str">
        <f t="shared" si="151"/>
        <v>June</v>
      </c>
      <c r="D1658" s="4">
        <f t="shared" si="152"/>
        <v>6</v>
      </c>
      <c r="E1658" s="7" t="str">
        <f t="shared" si="153"/>
        <v>FY 2024-25</v>
      </c>
      <c r="F1658" s="7" t="str">
        <f t="shared" si="154"/>
        <v>Q2</v>
      </c>
      <c r="G1658" s="4">
        <f t="shared" si="155"/>
        <v>3</v>
      </c>
    </row>
    <row r="1659" spans="1:7">
      <c r="A1659" s="26">
        <v>45444</v>
      </c>
      <c r="B1659" s="4">
        <f t="shared" si="150"/>
        <v>2024</v>
      </c>
      <c r="C1659" s="7" t="str">
        <f t="shared" si="151"/>
        <v>June</v>
      </c>
      <c r="D1659" s="4">
        <f t="shared" si="152"/>
        <v>6</v>
      </c>
      <c r="E1659" s="7" t="str">
        <f t="shared" si="153"/>
        <v>FY 2024-25</v>
      </c>
      <c r="F1659" s="7" t="str">
        <f t="shared" si="154"/>
        <v>Q2</v>
      </c>
      <c r="G1659" s="4">
        <f t="shared" si="155"/>
        <v>3</v>
      </c>
    </row>
    <row r="1660" spans="1:7">
      <c r="A1660" s="25">
        <v>45444</v>
      </c>
      <c r="B1660" s="4">
        <f t="shared" si="150"/>
        <v>2024</v>
      </c>
      <c r="C1660" s="7" t="str">
        <f t="shared" si="151"/>
        <v>June</v>
      </c>
      <c r="D1660" s="4">
        <f t="shared" si="152"/>
        <v>6</v>
      </c>
      <c r="E1660" s="7" t="str">
        <f t="shared" si="153"/>
        <v>FY 2024-25</v>
      </c>
      <c r="F1660" s="7" t="str">
        <f t="shared" si="154"/>
        <v>Q2</v>
      </c>
      <c r="G1660" s="4">
        <f t="shared" si="155"/>
        <v>3</v>
      </c>
    </row>
    <row r="1661" spans="1:7">
      <c r="A1661" s="26">
        <v>45444</v>
      </c>
      <c r="B1661" s="4">
        <f t="shared" si="150"/>
        <v>2024</v>
      </c>
      <c r="C1661" s="7" t="str">
        <f t="shared" si="151"/>
        <v>June</v>
      </c>
      <c r="D1661" s="4">
        <f t="shared" si="152"/>
        <v>6</v>
      </c>
      <c r="E1661" s="7" t="str">
        <f t="shared" si="153"/>
        <v>FY 2024-25</v>
      </c>
      <c r="F1661" s="7" t="str">
        <f t="shared" si="154"/>
        <v>Q2</v>
      </c>
      <c r="G1661" s="4">
        <f t="shared" si="155"/>
        <v>3</v>
      </c>
    </row>
    <row r="1662" spans="1:7">
      <c r="A1662" s="25">
        <v>45444</v>
      </c>
      <c r="B1662" s="4">
        <f t="shared" si="150"/>
        <v>2024</v>
      </c>
      <c r="C1662" s="7" t="str">
        <f t="shared" si="151"/>
        <v>June</v>
      </c>
      <c r="D1662" s="4">
        <f t="shared" si="152"/>
        <v>6</v>
      </c>
      <c r="E1662" s="7" t="str">
        <f t="shared" si="153"/>
        <v>FY 2024-25</v>
      </c>
      <c r="F1662" s="7" t="str">
        <f t="shared" si="154"/>
        <v>Q2</v>
      </c>
      <c r="G1662" s="4">
        <f t="shared" si="155"/>
        <v>3</v>
      </c>
    </row>
    <row r="1663" spans="1:7">
      <c r="A1663" s="26">
        <v>45444</v>
      </c>
      <c r="B1663" s="4">
        <f t="shared" si="150"/>
        <v>2024</v>
      </c>
      <c r="C1663" s="7" t="str">
        <f t="shared" si="151"/>
        <v>June</v>
      </c>
      <c r="D1663" s="4">
        <f t="shared" si="152"/>
        <v>6</v>
      </c>
      <c r="E1663" s="7" t="str">
        <f t="shared" si="153"/>
        <v>FY 2024-25</v>
      </c>
      <c r="F1663" s="7" t="str">
        <f t="shared" si="154"/>
        <v>Q2</v>
      </c>
      <c r="G1663" s="4">
        <f t="shared" si="155"/>
        <v>3</v>
      </c>
    </row>
    <row r="1664" spans="1:7">
      <c r="A1664" s="25">
        <v>45444</v>
      </c>
      <c r="B1664" s="4">
        <f t="shared" si="150"/>
        <v>2024</v>
      </c>
      <c r="C1664" s="7" t="str">
        <f t="shared" si="151"/>
        <v>June</v>
      </c>
      <c r="D1664" s="4">
        <f t="shared" si="152"/>
        <v>6</v>
      </c>
      <c r="E1664" s="7" t="str">
        <f t="shared" si="153"/>
        <v>FY 2024-25</v>
      </c>
      <c r="F1664" s="7" t="str">
        <f t="shared" si="154"/>
        <v>Q2</v>
      </c>
      <c r="G1664" s="4">
        <f t="shared" si="155"/>
        <v>3</v>
      </c>
    </row>
    <row r="1665" spans="1:7">
      <c r="A1665" s="26">
        <v>45444</v>
      </c>
      <c r="B1665" s="4">
        <f t="shared" si="150"/>
        <v>2024</v>
      </c>
      <c r="C1665" s="7" t="str">
        <f t="shared" si="151"/>
        <v>June</v>
      </c>
      <c r="D1665" s="4">
        <f t="shared" si="152"/>
        <v>6</v>
      </c>
      <c r="E1665" s="7" t="str">
        <f t="shared" si="153"/>
        <v>FY 2024-25</v>
      </c>
      <c r="F1665" s="7" t="str">
        <f t="shared" si="154"/>
        <v>Q2</v>
      </c>
      <c r="G1665" s="4">
        <f t="shared" si="155"/>
        <v>3</v>
      </c>
    </row>
    <row r="1666" spans="1:7">
      <c r="A1666" s="25">
        <v>45444</v>
      </c>
      <c r="B1666" s="4">
        <f t="shared" si="150"/>
        <v>2024</v>
      </c>
      <c r="C1666" s="7" t="str">
        <f t="shared" si="151"/>
        <v>June</v>
      </c>
      <c r="D1666" s="4">
        <f t="shared" si="152"/>
        <v>6</v>
      </c>
      <c r="E1666" s="7" t="str">
        <f t="shared" si="153"/>
        <v>FY 2024-25</v>
      </c>
      <c r="F1666" s="7" t="str">
        <f t="shared" si="154"/>
        <v>Q2</v>
      </c>
      <c r="G1666" s="4">
        <f t="shared" si="155"/>
        <v>3</v>
      </c>
    </row>
    <row r="1667" spans="1:7">
      <c r="A1667" s="26">
        <v>45444</v>
      </c>
      <c r="B1667" s="4">
        <f t="shared" ref="B1667:B1730" si="156">YEAR(A1667)</f>
        <v>2024</v>
      </c>
      <c r="C1667" s="7" t="str">
        <f t="shared" ref="C1667:C1730" si="157">TEXT(A1667,"mmmm")</f>
        <v>June</v>
      </c>
      <c r="D1667" s="4">
        <f t="shared" ref="D1667:D1730" si="158">MONTH(A1667)</f>
        <v>6</v>
      </c>
      <c r="E1667" s="7" t="str">
        <f t="shared" ref="E1667:E1730" si="159">IF(MONTH(A1667)&gt;3, "FY " &amp; YEAR(A1667) &amp; "-" &amp; RIGHT(YEAR(A1667)+1, 2), "FY " &amp; YEAR(A1667)-1 &amp; "-" &amp; RIGHT(YEAR(A1667), 2))</f>
        <v>FY 2024-25</v>
      </c>
      <c r="F1667" s="7" t="str">
        <f t="shared" ref="F1667:F1730" si="160">"Q" &amp; ROUNDUP(MONTH(A1667)/3,0)</f>
        <v>Q2</v>
      </c>
      <c r="G1667" s="4">
        <f t="shared" ref="G1667:G1730" si="161">IF(MONTH(A1667)&gt;=4, MONTH(A1667)-3, MONTH(A1667)+9)</f>
        <v>3</v>
      </c>
    </row>
    <row r="1668" spans="1:7">
      <c r="A1668" s="25">
        <v>45444</v>
      </c>
      <c r="B1668" s="4">
        <f t="shared" si="156"/>
        <v>2024</v>
      </c>
      <c r="C1668" s="7" t="str">
        <f t="shared" si="157"/>
        <v>June</v>
      </c>
      <c r="D1668" s="4">
        <f t="shared" si="158"/>
        <v>6</v>
      </c>
      <c r="E1668" s="7" t="str">
        <f t="shared" si="159"/>
        <v>FY 2024-25</v>
      </c>
      <c r="F1668" s="7" t="str">
        <f t="shared" si="160"/>
        <v>Q2</v>
      </c>
      <c r="G1668" s="4">
        <f t="shared" si="161"/>
        <v>3</v>
      </c>
    </row>
    <row r="1669" spans="1:7">
      <c r="A1669" s="26">
        <v>45444</v>
      </c>
      <c r="B1669" s="4">
        <f t="shared" si="156"/>
        <v>2024</v>
      </c>
      <c r="C1669" s="7" t="str">
        <f t="shared" si="157"/>
        <v>June</v>
      </c>
      <c r="D1669" s="4">
        <f t="shared" si="158"/>
        <v>6</v>
      </c>
      <c r="E1669" s="7" t="str">
        <f t="shared" si="159"/>
        <v>FY 2024-25</v>
      </c>
      <c r="F1669" s="7" t="str">
        <f t="shared" si="160"/>
        <v>Q2</v>
      </c>
      <c r="G1669" s="4">
        <f t="shared" si="161"/>
        <v>3</v>
      </c>
    </row>
    <row r="1670" spans="1:7">
      <c r="A1670" s="25">
        <v>45444</v>
      </c>
      <c r="B1670" s="4">
        <f t="shared" si="156"/>
        <v>2024</v>
      </c>
      <c r="C1670" s="7" t="str">
        <f t="shared" si="157"/>
        <v>June</v>
      </c>
      <c r="D1670" s="4">
        <f t="shared" si="158"/>
        <v>6</v>
      </c>
      <c r="E1670" s="7" t="str">
        <f t="shared" si="159"/>
        <v>FY 2024-25</v>
      </c>
      <c r="F1670" s="7" t="str">
        <f t="shared" si="160"/>
        <v>Q2</v>
      </c>
      <c r="G1670" s="4">
        <f t="shared" si="161"/>
        <v>3</v>
      </c>
    </row>
    <row r="1671" spans="1:7">
      <c r="A1671" s="26">
        <v>45444</v>
      </c>
      <c r="B1671" s="4">
        <f t="shared" si="156"/>
        <v>2024</v>
      </c>
      <c r="C1671" s="7" t="str">
        <f t="shared" si="157"/>
        <v>June</v>
      </c>
      <c r="D1671" s="4">
        <f t="shared" si="158"/>
        <v>6</v>
      </c>
      <c r="E1671" s="7" t="str">
        <f t="shared" si="159"/>
        <v>FY 2024-25</v>
      </c>
      <c r="F1671" s="7" t="str">
        <f t="shared" si="160"/>
        <v>Q2</v>
      </c>
      <c r="G1671" s="4">
        <f t="shared" si="161"/>
        <v>3</v>
      </c>
    </row>
    <row r="1672" spans="1:7">
      <c r="A1672" s="25">
        <v>45444</v>
      </c>
      <c r="B1672" s="4">
        <f t="shared" si="156"/>
        <v>2024</v>
      </c>
      <c r="C1672" s="7" t="str">
        <f t="shared" si="157"/>
        <v>June</v>
      </c>
      <c r="D1672" s="4">
        <f t="shared" si="158"/>
        <v>6</v>
      </c>
      <c r="E1672" s="7" t="str">
        <f t="shared" si="159"/>
        <v>FY 2024-25</v>
      </c>
      <c r="F1672" s="7" t="str">
        <f t="shared" si="160"/>
        <v>Q2</v>
      </c>
      <c r="G1672" s="4">
        <f t="shared" si="161"/>
        <v>3</v>
      </c>
    </row>
    <row r="1673" spans="1:7">
      <c r="A1673" s="26">
        <v>45444</v>
      </c>
      <c r="B1673" s="4">
        <f t="shared" si="156"/>
        <v>2024</v>
      </c>
      <c r="C1673" s="7" t="str">
        <f t="shared" si="157"/>
        <v>June</v>
      </c>
      <c r="D1673" s="4">
        <f t="shared" si="158"/>
        <v>6</v>
      </c>
      <c r="E1673" s="7" t="str">
        <f t="shared" si="159"/>
        <v>FY 2024-25</v>
      </c>
      <c r="F1673" s="7" t="str">
        <f t="shared" si="160"/>
        <v>Q2</v>
      </c>
      <c r="G1673" s="4">
        <f t="shared" si="161"/>
        <v>3</v>
      </c>
    </row>
    <row r="1674" spans="1:7">
      <c r="A1674" s="25">
        <v>45444</v>
      </c>
      <c r="B1674" s="4">
        <f t="shared" si="156"/>
        <v>2024</v>
      </c>
      <c r="C1674" s="7" t="str">
        <f t="shared" si="157"/>
        <v>June</v>
      </c>
      <c r="D1674" s="4">
        <f t="shared" si="158"/>
        <v>6</v>
      </c>
      <c r="E1674" s="7" t="str">
        <f t="shared" si="159"/>
        <v>FY 2024-25</v>
      </c>
      <c r="F1674" s="7" t="str">
        <f t="shared" si="160"/>
        <v>Q2</v>
      </c>
      <c r="G1674" s="4">
        <f t="shared" si="161"/>
        <v>3</v>
      </c>
    </row>
    <row r="1675" spans="1:7">
      <c r="A1675" s="26">
        <v>45444</v>
      </c>
      <c r="B1675" s="4">
        <f t="shared" si="156"/>
        <v>2024</v>
      </c>
      <c r="C1675" s="7" t="str">
        <f t="shared" si="157"/>
        <v>June</v>
      </c>
      <c r="D1675" s="4">
        <f t="shared" si="158"/>
        <v>6</v>
      </c>
      <c r="E1675" s="7" t="str">
        <f t="shared" si="159"/>
        <v>FY 2024-25</v>
      </c>
      <c r="F1675" s="7" t="str">
        <f t="shared" si="160"/>
        <v>Q2</v>
      </c>
      <c r="G1675" s="4">
        <f t="shared" si="161"/>
        <v>3</v>
      </c>
    </row>
    <row r="1676" spans="1:7">
      <c r="A1676" s="25">
        <v>45444</v>
      </c>
      <c r="B1676" s="4">
        <f t="shared" si="156"/>
        <v>2024</v>
      </c>
      <c r="C1676" s="7" t="str">
        <f t="shared" si="157"/>
        <v>June</v>
      </c>
      <c r="D1676" s="4">
        <f t="shared" si="158"/>
        <v>6</v>
      </c>
      <c r="E1676" s="7" t="str">
        <f t="shared" si="159"/>
        <v>FY 2024-25</v>
      </c>
      <c r="F1676" s="7" t="str">
        <f t="shared" si="160"/>
        <v>Q2</v>
      </c>
      <c r="G1676" s="4">
        <f t="shared" si="161"/>
        <v>3</v>
      </c>
    </row>
    <row r="1677" spans="1:7">
      <c r="A1677" s="26">
        <v>45444</v>
      </c>
      <c r="B1677" s="4">
        <f t="shared" si="156"/>
        <v>2024</v>
      </c>
      <c r="C1677" s="7" t="str">
        <f t="shared" si="157"/>
        <v>June</v>
      </c>
      <c r="D1677" s="4">
        <f t="shared" si="158"/>
        <v>6</v>
      </c>
      <c r="E1677" s="7" t="str">
        <f t="shared" si="159"/>
        <v>FY 2024-25</v>
      </c>
      <c r="F1677" s="7" t="str">
        <f t="shared" si="160"/>
        <v>Q2</v>
      </c>
      <c r="G1677" s="4">
        <f t="shared" si="161"/>
        <v>3</v>
      </c>
    </row>
    <row r="1678" spans="1:7">
      <c r="A1678" s="25">
        <v>45444</v>
      </c>
      <c r="B1678" s="4">
        <f t="shared" si="156"/>
        <v>2024</v>
      </c>
      <c r="C1678" s="7" t="str">
        <f t="shared" si="157"/>
        <v>June</v>
      </c>
      <c r="D1678" s="4">
        <f t="shared" si="158"/>
        <v>6</v>
      </c>
      <c r="E1678" s="7" t="str">
        <f t="shared" si="159"/>
        <v>FY 2024-25</v>
      </c>
      <c r="F1678" s="7" t="str">
        <f t="shared" si="160"/>
        <v>Q2</v>
      </c>
      <c r="G1678" s="4">
        <f t="shared" si="161"/>
        <v>3</v>
      </c>
    </row>
    <row r="1679" spans="1:7">
      <c r="A1679" s="26">
        <v>45444</v>
      </c>
      <c r="B1679" s="4">
        <f t="shared" si="156"/>
        <v>2024</v>
      </c>
      <c r="C1679" s="7" t="str">
        <f t="shared" si="157"/>
        <v>June</v>
      </c>
      <c r="D1679" s="4">
        <f t="shared" si="158"/>
        <v>6</v>
      </c>
      <c r="E1679" s="7" t="str">
        <f t="shared" si="159"/>
        <v>FY 2024-25</v>
      </c>
      <c r="F1679" s="7" t="str">
        <f t="shared" si="160"/>
        <v>Q2</v>
      </c>
      <c r="G1679" s="4">
        <f t="shared" si="161"/>
        <v>3</v>
      </c>
    </row>
    <row r="1680" spans="1:7">
      <c r="A1680" s="25">
        <v>45444</v>
      </c>
      <c r="B1680" s="4">
        <f t="shared" si="156"/>
        <v>2024</v>
      </c>
      <c r="C1680" s="7" t="str">
        <f t="shared" si="157"/>
        <v>June</v>
      </c>
      <c r="D1680" s="4">
        <f t="shared" si="158"/>
        <v>6</v>
      </c>
      <c r="E1680" s="7" t="str">
        <f t="shared" si="159"/>
        <v>FY 2024-25</v>
      </c>
      <c r="F1680" s="7" t="str">
        <f t="shared" si="160"/>
        <v>Q2</v>
      </c>
      <c r="G1680" s="4">
        <f t="shared" si="161"/>
        <v>3</v>
      </c>
    </row>
    <row r="1681" spans="1:7">
      <c r="A1681" s="26">
        <v>45444</v>
      </c>
      <c r="B1681" s="4">
        <f t="shared" si="156"/>
        <v>2024</v>
      </c>
      <c r="C1681" s="7" t="str">
        <f t="shared" si="157"/>
        <v>June</v>
      </c>
      <c r="D1681" s="4">
        <f t="shared" si="158"/>
        <v>6</v>
      </c>
      <c r="E1681" s="7" t="str">
        <f t="shared" si="159"/>
        <v>FY 2024-25</v>
      </c>
      <c r="F1681" s="7" t="str">
        <f t="shared" si="160"/>
        <v>Q2</v>
      </c>
      <c r="G1681" s="4">
        <f t="shared" si="161"/>
        <v>3</v>
      </c>
    </row>
    <row r="1682" spans="1:7">
      <c r="A1682" s="25">
        <v>45444</v>
      </c>
      <c r="B1682" s="4">
        <f t="shared" si="156"/>
        <v>2024</v>
      </c>
      <c r="C1682" s="7" t="str">
        <f t="shared" si="157"/>
        <v>June</v>
      </c>
      <c r="D1682" s="4">
        <f t="shared" si="158"/>
        <v>6</v>
      </c>
      <c r="E1682" s="7" t="str">
        <f t="shared" si="159"/>
        <v>FY 2024-25</v>
      </c>
      <c r="F1682" s="7" t="str">
        <f t="shared" si="160"/>
        <v>Q2</v>
      </c>
      <c r="G1682" s="4">
        <f t="shared" si="161"/>
        <v>3</v>
      </c>
    </row>
    <row r="1683" spans="1:7">
      <c r="A1683" s="26">
        <v>45444</v>
      </c>
      <c r="B1683" s="4">
        <f t="shared" si="156"/>
        <v>2024</v>
      </c>
      <c r="C1683" s="7" t="str">
        <f t="shared" si="157"/>
        <v>June</v>
      </c>
      <c r="D1683" s="4">
        <f t="shared" si="158"/>
        <v>6</v>
      </c>
      <c r="E1683" s="7" t="str">
        <f t="shared" si="159"/>
        <v>FY 2024-25</v>
      </c>
      <c r="F1683" s="7" t="str">
        <f t="shared" si="160"/>
        <v>Q2</v>
      </c>
      <c r="G1683" s="4">
        <f t="shared" si="161"/>
        <v>3</v>
      </c>
    </row>
    <row r="1684" spans="1:7">
      <c r="A1684" s="25">
        <v>45444</v>
      </c>
      <c r="B1684" s="4">
        <f t="shared" si="156"/>
        <v>2024</v>
      </c>
      <c r="C1684" s="7" t="str">
        <f t="shared" si="157"/>
        <v>June</v>
      </c>
      <c r="D1684" s="4">
        <f t="shared" si="158"/>
        <v>6</v>
      </c>
      <c r="E1684" s="7" t="str">
        <f t="shared" si="159"/>
        <v>FY 2024-25</v>
      </c>
      <c r="F1684" s="7" t="str">
        <f t="shared" si="160"/>
        <v>Q2</v>
      </c>
      <c r="G1684" s="4">
        <f t="shared" si="161"/>
        <v>3</v>
      </c>
    </row>
    <row r="1685" spans="1:7">
      <c r="A1685" s="26">
        <v>45444</v>
      </c>
      <c r="B1685" s="4">
        <f t="shared" si="156"/>
        <v>2024</v>
      </c>
      <c r="C1685" s="7" t="str">
        <f t="shared" si="157"/>
        <v>June</v>
      </c>
      <c r="D1685" s="4">
        <f t="shared" si="158"/>
        <v>6</v>
      </c>
      <c r="E1685" s="7" t="str">
        <f t="shared" si="159"/>
        <v>FY 2024-25</v>
      </c>
      <c r="F1685" s="7" t="str">
        <f t="shared" si="160"/>
        <v>Q2</v>
      </c>
      <c r="G1685" s="4">
        <f t="shared" si="161"/>
        <v>3</v>
      </c>
    </row>
    <row r="1686" spans="1:7">
      <c r="A1686" s="25">
        <v>45444</v>
      </c>
      <c r="B1686" s="4">
        <f t="shared" si="156"/>
        <v>2024</v>
      </c>
      <c r="C1686" s="7" t="str">
        <f t="shared" si="157"/>
        <v>June</v>
      </c>
      <c r="D1686" s="4">
        <f t="shared" si="158"/>
        <v>6</v>
      </c>
      <c r="E1686" s="7" t="str">
        <f t="shared" si="159"/>
        <v>FY 2024-25</v>
      </c>
      <c r="F1686" s="7" t="str">
        <f t="shared" si="160"/>
        <v>Q2</v>
      </c>
      <c r="G1686" s="4">
        <f t="shared" si="161"/>
        <v>3</v>
      </c>
    </row>
    <row r="1687" spans="1:7">
      <c r="A1687" s="26">
        <v>45444</v>
      </c>
      <c r="B1687" s="4">
        <f t="shared" si="156"/>
        <v>2024</v>
      </c>
      <c r="C1687" s="7" t="str">
        <f t="shared" si="157"/>
        <v>June</v>
      </c>
      <c r="D1687" s="4">
        <f t="shared" si="158"/>
        <v>6</v>
      </c>
      <c r="E1687" s="7" t="str">
        <f t="shared" si="159"/>
        <v>FY 2024-25</v>
      </c>
      <c r="F1687" s="7" t="str">
        <f t="shared" si="160"/>
        <v>Q2</v>
      </c>
      <c r="G1687" s="4">
        <f t="shared" si="161"/>
        <v>3</v>
      </c>
    </row>
    <row r="1688" spans="1:7">
      <c r="A1688" s="25">
        <v>45444</v>
      </c>
      <c r="B1688" s="4">
        <f t="shared" si="156"/>
        <v>2024</v>
      </c>
      <c r="C1688" s="7" t="str">
        <f t="shared" si="157"/>
        <v>June</v>
      </c>
      <c r="D1688" s="4">
        <f t="shared" si="158"/>
        <v>6</v>
      </c>
      <c r="E1688" s="7" t="str">
        <f t="shared" si="159"/>
        <v>FY 2024-25</v>
      </c>
      <c r="F1688" s="7" t="str">
        <f t="shared" si="160"/>
        <v>Q2</v>
      </c>
      <c r="G1688" s="4">
        <f t="shared" si="161"/>
        <v>3</v>
      </c>
    </row>
    <row r="1689" spans="1:7">
      <c r="A1689" s="26">
        <v>45444</v>
      </c>
      <c r="B1689" s="4">
        <f t="shared" si="156"/>
        <v>2024</v>
      </c>
      <c r="C1689" s="7" t="str">
        <f t="shared" si="157"/>
        <v>June</v>
      </c>
      <c r="D1689" s="4">
        <f t="shared" si="158"/>
        <v>6</v>
      </c>
      <c r="E1689" s="7" t="str">
        <f t="shared" si="159"/>
        <v>FY 2024-25</v>
      </c>
      <c r="F1689" s="7" t="str">
        <f t="shared" si="160"/>
        <v>Q2</v>
      </c>
      <c r="G1689" s="4">
        <f t="shared" si="161"/>
        <v>3</v>
      </c>
    </row>
    <row r="1690" spans="1:7">
      <c r="A1690" s="25">
        <v>45444</v>
      </c>
      <c r="B1690" s="4">
        <f t="shared" si="156"/>
        <v>2024</v>
      </c>
      <c r="C1690" s="7" t="str">
        <f t="shared" si="157"/>
        <v>June</v>
      </c>
      <c r="D1690" s="4">
        <f t="shared" si="158"/>
        <v>6</v>
      </c>
      <c r="E1690" s="7" t="str">
        <f t="shared" si="159"/>
        <v>FY 2024-25</v>
      </c>
      <c r="F1690" s="7" t="str">
        <f t="shared" si="160"/>
        <v>Q2</v>
      </c>
      <c r="G1690" s="4">
        <f t="shared" si="161"/>
        <v>3</v>
      </c>
    </row>
    <row r="1691" spans="1:7">
      <c r="A1691" s="26">
        <v>45444</v>
      </c>
      <c r="B1691" s="4">
        <f t="shared" si="156"/>
        <v>2024</v>
      </c>
      <c r="C1691" s="7" t="str">
        <f t="shared" si="157"/>
        <v>June</v>
      </c>
      <c r="D1691" s="4">
        <f t="shared" si="158"/>
        <v>6</v>
      </c>
      <c r="E1691" s="7" t="str">
        <f t="shared" si="159"/>
        <v>FY 2024-25</v>
      </c>
      <c r="F1691" s="7" t="str">
        <f t="shared" si="160"/>
        <v>Q2</v>
      </c>
      <c r="G1691" s="4">
        <f t="shared" si="161"/>
        <v>3</v>
      </c>
    </row>
    <row r="1692" spans="1:7">
      <c r="A1692" s="25">
        <v>45444</v>
      </c>
      <c r="B1692" s="4">
        <f t="shared" si="156"/>
        <v>2024</v>
      </c>
      <c r="C1692" s="7" t="str">
        <f t="shared" si="157"/>
        <v>June</v>
      </c>
      <c r="D1692" s="4">
        <f t="shared" si="158"/>
        <v>6</v>
      </c>
      <c r="E1692" s="7" t="str">
        <f t="shared" si="159"/>
        <v>FY 2024-25</v>
      </c>
      <c r="F1692" s="7" t="str">
        <f t="shared" si="160"/>
        <v>Q2</v>
      </c>
      <c r="G1692" s="4">
        <f t="shared" si="161"/>
        <v>3</v>
      </c>
    </row>
    <row r="1693" spans="1:7">
      <c r="A1693" s="26">
        <v>45444</v>
      </c>
      <c r="B1693" s="4">
        <f t="shared" si="156"/>
        <v>2024</v>
      </c>
      <c r="C1693" s="7" t="str">
        <f t="shared" si="157"/>
        <v>June</v>
      </c>
      <c r="D1693" s="4">
        <f t="shared" si="158"/>
        <v>6</v>
      </c>
      <c r="E1693" s="7" t="str">
        <f t="shared" si="159"/>
        <v>FY 2024-25</v>
      </c>
      <c r="F1693" s="7" t="str">
        <f t="shared" si="160"/>
        <v>Q2</v>
      </c>
      <c r="G1693" s="4">
        <f t="shared" si="161"/>
        <v>3</v>
      </c>
    </row>
    <row r="1694" spans="1:7">
      <c r="A1694" s="25">
        <v>45444</v>
      </c>
      <c r="B1694" s="4">
        <f t="shared" si="156"/>
        <v>2024</v>
      </c>
      <c r="C1694" s="7" t="str">
        <f t="shared" si="157"/>
        <v>June</v>
      </c>
      <c r="D1694" s="4">
        <f t="shared" si="158"/>
        <v>6</v>
      </c>
      <c r="E1694" s="7" t="str">
        <f t="shared" si="159"/>
        <v>FY 2024-25</v>
      </c>
      <c r="F1694" s="7" t="str">
        <f t="shared" si="160"/>
        <v>Q2</v>
      </c>
      <c r="G1694" s="4">
        <f t="shared" si="161"/>
        <v>3</v>
      </c>
    </row>
    <row r="1695" spans="1:7">
      <c r="A1695" s="26">
        <v>45444</v>
      </c>
      <c r="B1695" s="4">
        <f t="shared" si="156"/>
        <v>2024</v>
      </c>
      <c r="C1695" s="7" t="str">
        <f t="shared" si="157"/>
        <v>June</v>
      </c>
      <c r="D1695" s="4">
        <f t="shared" si="158"/>
        <v>6</v>
      </c>
      <c r="E1695" s="7" t="str">
        <f t="shared" si="159"/>
        <v>FY 2024-25</v>
      </c>
      <c r="F1695" s="7" t="str">
        <f t="shared" si="160"/>
        <v>Q2</v>
      </c>
      <c r="G1695" s="4">
        <f t="shared" si="161"/>
        <v>3</v>
      </c>
    </row>
    <row r="1696" spans="1:7">
      <c r="A1696" s="25">
        <v>45444</v>
      </c>
      <c r="B1696" s="4">
        <f t="shared" si="156"/>
        <v>2024</v>
      </c>
      <c r="C1696" s="7" t="str">
        <f t="shared" si="157"/>
        <v>June</v>
      </c>
      <c r="D1696" s="4">
        <f t="shared" si="158"/>
        <v>6</v>
      </c>
      <c r="E1696" s="7" t="str">
        <f t="shared" si="159"/>
        <v>FY 2024-25</v>
      </c>
      <c r="F1696" s="7" t="str">
        <f t="shared" si="160"/>
        <v>Q2</v>
      </c>
      <c r="G1696" s="4">
        <f t="shared" si="161"/>
        <v>3</v>
      </c>
    </row>
    <row r="1697" spans="1:7">
      <c r="A1697" s="26">
        <v>45444</v>
      </c>
      <c r="B1697" s="4">
        <f t="shared" si="156"/>
        <v>2024</v>
      </c>
      <c r="C1697" s="7" t="str">
        <f t="shared" si="157"/>
        <v>June</v>
      </c>
      <c r="D1697" s="4">
        <f t="shared" si="158"/>
        <v>6</v>
      </c>
      <c r="E1697" s="7" t="str">
        <f t="shared" si="159"/>
        <v>FY 2024-25</v>
      </c>
      <c r="F1697" s="7" t="str">
        <f t="shared" si="160"/>
        <v>Q2</v>
      </c>
      <c r="G1697" s="4">
        <f t="shared" si="161"/>
        <v>3</v>
      </c>
    </row>
    <row r="1698" spans="1:7">
      <c r="A1698" s="25">
        <v>45444</v>
      </c>
      <c r="B1698" s="4">
        <f t="shared" si="156"/>
        <v>2024</v>
      </c>
      <c r="C1698" s="7" t="str">
        <f t="shared" si="157"/>
        <v>June</v>
      </c>
      <c r="D1698" s="4">
        <f t="shared" si="158"/>
        <v>6</v>
      </c>
      <c r="E1698" s="7" t="str">
        <f t="shared" si="159"/>
        <v>FY 2024-25</v>
      </c>
      <c r="F1698" s="7" t="str">
        <f t="shared" si="160"/>
        <v>Q2</v>
      </c>
      <c r="G1698" s="4">
        <f t="shared" si="161"/>
        <v>3</v>
      </c>
    </row>
    <row r="1699" spans="1:7">
      <c r="A1699" s="26">
        <v>45444</v>
      </c>
      <c r="B1699" s="4">
        <f t="shared" si="156"/>
        <v>2024</v>
      </c>
      <c r="C1699" s="7" t="str">
        <f t="shared" si="157"/>
        <v>June</v>
      </c>
      <c r="D1699" s="4">
        <f t="shared" si="158"/>
        <v>6</v>
      </c>
      <c r="E1699" s="7" t="str">
        <f t="shared" si="159"/>
        <v>FY 2024-25</v>
      </c>
      <c r="F1699" s="7" t="str">
        <f t="shared" si="160"/>
        <v>Q2</v>
      </c>
      <c r="G1699" s="4">
        <f t="shared" si="161"/>
        <v>3</v>
      </c>
    </row>
    <row r="1700" spans="1:7">
      <c r="A1700" s="25">
        <v>45444</v>
      </c>
      <c r="B1700" s="4">
        <f t="shared" si="156"/>
        <v>2024</v>
      </c>
      <c r="C1700" s="7" t="str">
        <f t="shared" si="157"/>
        <v>June</v>
      </c>
      <c r="D1700" s="4">
        <f t="shared" si="158"/>
        <v>6</v>
      </c>
      <c r="E1700" s="7" t="str">
        <f t="shared" si="159"/>
        <v>FY 2024-25</v>
      </c>
      <c r="F1700" s="7" t="str">
        <f t="shared" si="160"/>
        <v>Q2</v>
      </c>
      <c r="G1700" s="4">
        <f t="shared" si="161"/>
        <v>3</v>
      </c>
    </row>
    <row r="1701" spans="1:7">
      <c r="A1701" s="26">
        <v>45444</v>
      </c>
      <c r="B1701" s="4">
        <f t="shared" si="156"/>
        <v>2024</v>
      </c>
      <c r="C1701" s="7" t="str">
        <f t="shared" si="157"/>
        <v>June</v>
      </c>
      <c r="D1701" s="4">
        <f t="shared" si="158"/>
        <v>6</v>
      </c>
      <c r="E1701" s="7" t="str">
        <f t="shared" si="159"/>
        <v>FY 2024-25</v>
      </c>
      <c r="F1701" s="7" t="str">
        <f t="shared" si="160"/>
        <v>Q2</v>
      </c>
      <c r="G1701" s="4">
        <f t="shared" si="161"/>
        <v>3</v>
      </c>
    </row>
    <row r="1702" spans="1:7">
      <c r="A1702" s="25">
        <v>45444</v>
      </c>
      <c r="B1702" s="4">
        <f t="shared" si="156"/>
        <v>2024</v>
      </c>
      <c r="C1702" s="7" t="str">
        <f t="shared" si="157"/>
        <v>June</v>
      </c>
      <c r="D1702" s="4">
        <f t="shared" si="158"/>
        <v>6</v>
      </c>
      <c r="E1702" s="7" t="str">
        <f t="shared" si="159"/>
        <v>FY 2024-25</v>
      </c>
      <c r="F1702" s="7" t="str">
        <f t="shared" si="160"/>
        <v>Q2</v>
      </c>
      <c r="G1702" s="4">
        <f t="shared" si="161"/>
        <v>3</v>
      </c>
    </row>
    <row r="1703" spans="1:7">
      <c r="A1703" s="26">
        <v>45444</v>
      </c>
      <c r="B1703" s="4">
        <f t="shared" si="156"/>
        <v>2024</v>
      </c>
      <c r="C1703" s="7" t="str">
        <f t="shared" si="157"/>
        <v>June</v>
      </c>
      <c r="D1703" s="4">
        <f t="shared" si="158"/>
        <v>6</v>
      </c>
      <c r="E1703" s="7" t="str">
        <f t="shared" si="159"/>
        <v>FY 2024-25</v>
      </c>
      <c r="F1703" s="7" t="str">
        <f t="shared" si="160"/>
        <v>Q2</v>
      </c>
      <c r="G1703" s="4">
        <f t="shared" si="161"/>
        <v>3</v>
      </c>
    </row>
    <row r="1704" spans="1:7">
      <c r="A1704" s="25">
        <v>45444</v>
      </c>
      <c r="B1704" s="4">
        <f t="shared" si="156"/>
        <v>2024</v>
      </c>
      <c r="C1704" s="7" t="str">
        <f t="shared" si="157"/>
        <v>June</v>
      </c>
      <c r="D1704" s="4">
        <f t="shared" si="158"/>
        <v>6</v>
      </c>
      <c r="E1704" s="7" t="str">
        <f t="shared" si="159"/>
        <v>FY 2024-25</v>
      </c>
      <c r="F1704" s="7" t="str">
        <f t="shared" si="160"/>
        <v>Q2</v>
      </c>
      <c r="G1704" s="4">
        <f t="shared" si="161"/>
        <v>3</v>
      </c>
    </row>
    <row r="1705" spans="1:7">
      <c r="A1705" s="26">
        <v>45444</v>
      </c>
      <c r="B1705" s="4">
        <f t="shared" si="156"/>
        <v>2024</v>
      </c>
      <c r="C1705" s="7" t="str">
        <f t="shared" si="157"/>
        <v>June</v>
      </c>
      <c r="D1705" s="4">
        <f t="shared" si="158"/>
        <v>6</v>
      </c>
      <c r="E1705" s="7" t="str">
        <f t="shared" si="159"/>
        <v>FY 2024-25</v>
      </c>
      <c r="F1705" s="7" t="str">
        <f t="shared" si="160"/>
        <v>Q2</v>
      </c>
      <c r="G1705" s="4">
        <f t="shared" si="161"/>
        <v>3</v>
      </c>
    </row>
    <row r="1706" spans="1:7">
      <c r="A1706" s="25">
        <v>45444</v>
      </c>
      <c r="B1706" s="4">
        <f t="shared" si="156"/>
        <v>2024</v>
      </c>
      <c r="C1706" s="7" t="str">
        <f t="shared" si="157"/>
        <v>June</v>
      </c>
      <c r="D1706" s="4">
        <f t="shared" si="158"/>
        <v>6</v>
      </c>
      <c r="E1706" s="7" t="str">
        <f t="shared" si="159"/>
        <v>FY 2024-25</v>
      </c>
      <c r="F1706" s="7" t="str">
        <f t="shared" si="160"/>
        <v>Q2</v>
      </c>
      <c r="G1706" s="4">
        <f t="shared" si="161"/>
        <v>3</v>
      </c>
    </row>
    <row r="1707" spans="1:7">
      <c r="A1707" s="26">
        <v>45444</v>
      </c>
      <c r="B1707" s="4">
        <f t="shared" si="156"/>
        <v>2024</v>
      </c>
      <c r="C1707" s="7" t="str">
        <f t="shared" si="157"/>
        <v>June</v>
      </c>
      <c r="D1707" s="4">
        <f t="shared" si="158"/>
        <v>6</v>
      </c>
      <c r="E1707" s="7" t="str">
        <f t="shared" si="159"/>
        <v>FY 2024-25</v>
      </c>
      <c r="F1707" s="7" t="str">
        <f t="shared" si="160"/>
        <v>Q2</v>
      </c>
      <c r="G1707" s="4">
        <f t="shared" si="161"/>
        <v>3</v>
      </c>
    </row>
    <row r="1708" spans="1:7">
      <c r="A1708" s="25">
        <v>45444</v>
      </c>
      <c r="B1708" s="4">
        <f t="shared" si="156"/>
        <v>2024</v>
      </c>
      <c r="C1708" s="7" t="str">
        <f t="shared" si="157"/>
        <v>June</v>
      </c>
      <c r="D1708" s="4">
        <f t="shared" si="158"/>
        <v>6</v>
      </c>
      <c r="E1708" s="7" t="str">
        <f t="shared" si="159"/>
        <v>FY 2024-25</v>
      </c>
      <c r="F1708" s="7" t="str">
        <f t="shared" si="160"/>
        <v>Q2</v>
      </c>
      <c r="G1708" s="4">
        <f t="shared" si="161"/>
        <v>3</v>
      </c>
    </row>
    <row r="1709" spans="1:7">
      <c r="A1709" s="26">
        <v>45444</v>
      </c>
      <c r="B1709" s="4">
        <f t="shared" si="156"/>
        <v>2024</v>
      </c>
      <c r="C1709" s="7" t="str">
        <f t="shared" si="157"/>
        <v>June</v>
      </c>
      <c r="D1709" s="4">
        <f t="shared" si="158"/>
        <v>6</v>
      </c>
      <c r="E1709" s="7" t="str">
        <f t="shared" si="159"/>
        <v>FY 2024-25</v>
      </c>
      <c r="F1709" s="7" t="str">
        <f t="shared" si="160"/>
        <v>Q2</v>
      </c>
      <c r="G1709" s="4">
        <f t="shared" si="161"/>
        <v>3</v>
      </c>
    </row>
    <row r="1710" spans="1:7">
      <c r="A1710" s="25">
        <v>45444</v>
      </c>
      <c r="B1710" s="4">
        <f t="shared" si="156"/>
        <v>2024</v>
      </c>
      <c r="C1710" s="7" t="str">
        <f t="shared" si="157"/>
        <v>June</v>
      </c>
      <c r="D1710" s="4">
        <f t="shared" si="158"/>
        <v>6</v>
      </c>
      <c r="E1710" s="7" t="str">
        <f t="shared" si="159"/>
        <v>FY 2024-25</v>
      </c>
      <c r="F1710" s="7" t="str">
        <f t="shared" si="160"/>
        <v>Q2</v>
      </c>
      <c r="G1710" s="4">
        <f t="shared" si="161"/>
        <v>3</v>
      </c>
    </row>
    <row r="1711" spans="1:7">
      <c r="A1711" s="26">
        <v>45444</v>
      </c>
      <c r="B1711" s="4">
        <f t="shared" si="156"/>
        <v>2024</v>
      </c>
      <c r="C1711" s="7" t="str">
        <f t="shared" si="157"/>
        <v>June</v>
      </c>
      <c r="D1711" s="4">
        <f t="shared" si="158"/>
        <v>6</v>
      </c>
      <c r="E1711" s="7" t="str">
        <f t="shared" si="159"/>
        <v>FY 2024-25</v>
      </c>
      <c r="F1711" s="7" t="str">
        <f t="shared" si="160"/>
        <v>Q2</v>
      </c>
      <c r="G1711" s="4">
        <f t="shared" si="161"/>
        <v>3</v>
      </c>
    </row>
    <row r="1712" spans="1:7">
      <c r="A1712" s="25">
        <v>45444</v>
      </c>
      <c r="B1712" s="4">
        <f t="shared" si="156"/>
        <v>2024</v>
      </c>
      <c r="C1712" s="7" t="str">
        <f t="shared" si="157"/>
        <v>June</v>
      </c>
      <c r="D1712" s="4">
        <f t="shared" si="158"/>
        <v>6</v>
      </c>
      <c r="E1712" s="7" t="str">
        <f t="shared" si="159"/>
        <v>FY 2024-25</v>
      </c>
      <c r="F1712" s="7" t="str">
        <f t="shared" si="160"/>
        <v>Q2</v>
      </c>
      <c r="G1712" s="4">
        <f t="shared" si="161"/>
        <v>3</v>
      </c>
    </row>
    <row r="1713" spans="1:7">
      <c r="A1713" s="26">
        <v>45474</v>
      </c>
      <c r="B1713" s="4">
        <f t="shared" si="156"/>
        <v>2024</v>
      </c>
      <c r="C1713" s="7" t="str">
        <f t="shared" si="157"/>
        <v>July</v>
      </c>
      <c r="D1713" s="4">
        <f t="shared" si="158"/>
        <v>7</v>
      </c>
      <c r="E1713" s="7" t="str">
        <f t="shared" si="159"/>
        <v>FY 2024-25</v>
      </c>
      <c r="F1713" s="7" t="str">
        <f t="shared" si="160"/>
        <v>Q3</v>
      </c>
      <c r="G1713" s="4">
        <f t="shared" si="161"/>
        <v>4</v>
      </c>
    </row>
    <row r="1714" spans="1:7">
      <c r="A1714" s="25">
        <v>45474</v>
      </c>
      <c r="B1714" s="4">
        <f t="shared" si="156"/>
        <v>2024</v>
      </c>
      <c r="C1714" s="7" t="str">
        <f t="shared" si="157"/>
        <v>July</v>
      </c>
      <c r="D1714" s="4">
        <f t="shared" si="158"/>
        <v>7</v>
      </c>
      <c r="E1714" s="7" t="str">
        <f t="shared" si="159"/>
        <v>FY 2024-25</v>
      </c>
      <c r="F1714" s="7" t="str">
        <f t="shared" si="160"/>
        <v>Q3</v>
      </c>
      <c r="G1714" s="4">
        <f t="shared" si="161"/>
        <v>4</v>
      </c>
    </row>
    <row r="1715" spans="1:7">
      <c r="A1715" s="26">
        <v>45474</v>
      </c>
      <c r="B1715" s="4">
        <f t="shared" si="156"/>
        <v>2024</v>
      </c>
      <c r="C1715" s="7" t="str">
        <f t="shared" si="157"/>
        <v>July</v>
      </c>
      <c r="D1715" s="4">
        <f t="shared" si="158"/>
        <v>7</v>
      </c>
      <c r="E1715" s="7" t="str">
        <f t="shared" si="159"/>
        <v>FY 2024-25</v>
      </c>
      <c r="F1715" s="7" t="str">
        <f t="shared" si="160"/>
        <v>Q3</v>
      </c>
      <c r="G1715" s="4">
        <f t="shared" si="161"/>
        <v>4</v>
      </c>
    </row>
    <row r="1716" spans="1:7">
      <c r="A1716" s="25">
        <v>45474</v>
      </c>
      <c r="B1716" s="4">
        <f t="shared" si="156"/>
        <v>2024</v>
      </c>
      <c r="C1716" s="7" t="str">
        <f t="shared" si="157"/>
        <v>July</v>
      </c>
      <c r="D1716" s="4">
        <f t="shared" si="158"/>
        <v>7</v>
      </c>
      <c r="E1716" s="7" t="str">
        <f t="shared" si="159"/>
        <v>FY 2024-25</v>
      </c>
      <c r="F1716" s="7" t="str">
        <f t="shared" si="160"/>
        <v>Q3</v>
      </c>
      <c r="G1716" s="4">
        <f t="shared" si="161"/>
        <v>4</v>
      </c>
    </row>
    <row r="1717" spans="1:7">
      <c r="A1717" s="26">
        <v>45474</v>
      </c>
      <c r="B1717" s="4">
        <f t="shared" si="156"/>
        <v>2024</v>
      </c>
      <c r="C1717" s="7" t="str">
        <f t="shared" si="157"/>
        <v>July</v>
      </c>
      <c r="D1717" s="4">
        <f t="shared" si="158"/>
        <v>7</v>
      </c>
      <c r="E1717" s="7" t="str">
        <f t="shared" si="159"/>
        <v>FY 2024-25</v>
      </c>
      <c r="F1717" s="7" t="str">
        <f t="shared" si="160"/>
        <v>Q3</v>
      </c>
      <c r="G1717" s="4">
        <f t="shared" si="161"/>
        <v>4</v>
      </c>
    </row>
    <row r="1718" spans="1:7">
      <c r="A1718" s="25">
        <v>45474</v>
      </c>
      <c r="B1718" s="4">
        <f t="shared" si="156"/>
        <v>2024</v>
      </c>
      <c r="C1718" s="7" t="str">
        <f t="shared" si="157"/>
        <v>July</v>
      </c>
      <c r="D1718" s="4">
        <f t="shared" si="158"/>
        <v>7</v>
      </c>
      <c r="E1718" s="7" t="str">
        <f t="shared" si="159"/>
        <v>FY 2024-25</v>
      </c>
      <c r="F1718" s="7" t="str">
        <f t="shared" si="160"/>
        <v>Q3</v>
      </c>
      <c r="G1718" s="4">
        <f t="shared" si="161"/>
        <v>4</v>
      </c>
    </row>
    <row r="1719" spans="1:7">
      <c r="A1719" s="26">
        <v>45474</v>
      </c>
      <c r="B1719" s="4">
        <f t="shared" si="156"/>
        <v>2024</v>
      </c>
      <c r="C1719" s="7" t="str">
        <f t="shared" si="157"/>
        <v>July</v>
      </c>
      <c r="D1719" s="4">
        <f t="shared" si="158"/>
        <v>7</v>
      </c>
      <c r="E1719" s="7" t="str">
        <f t="shared" si="159"/>
        <v>FY 2024-25</v>
      </c>
      <c r="F1719" s="7" t="str">
        <f t="shared" si="160"/>
        <v>Q3</v>
      </c>
      <c r="G1719" s="4">
        <f t="shared" si="161"/>
        <v>4</v>
      </c>
    </row>
    <row r="1720" spans="1:7">
      <c r="A1720" s="25">
        <v>45474</v>
      </c>
      <c r="B1720" s="4">
        <f t="shared" si="156"/>
        <v>2024</v>
      </c>
      <c r="C1720" s="7" t="str">
        <f t="shared" si="157"/>
        <v>July</v>
      </c>
      <c r="D1720" s="4">
        <f t="shared" si="158"/>
        <v>7</v>
      </c>
      <c r="E1720" s="7" t="str">
        <f t="shared" si="159"/>
        <v>FY 2024-25</v>
      </c>
      <c r="F1720" s="7" t="str">
        <f t="shared" si="160"/>
        <v>Q3</v>
      </c>
      <c r="G1720" s="4">
        <f t="shared" si="161"/>
        <v>4</v>
      </c>
    </row>
    <row r="1721" spans="1:7">
      <c r="A1721" s="26">
        <v>45474</v>
      </c>
      <c r="B1721" s="4">
        <f t="shared" si="156"/>
        <v>2024</v>
      </c>
      <c r="C1721" s="7" t="str">
        <f t="shared" si="157"/>
        <v>July</v>
      </c>
      <c r="D1721" s="4">
        <f t="shared" si="158"/>
        <v>7</v>
      </c>
      <c r="E1721" s="7" t="str">
        <f t="shared" si="159"/>
        <v>FY 2024-25</v>
      </c>
      <c r="F1721" s="7" t="str">
        <f t="shared" si="160"/>
        <v>Q3</v>
      </c>
      <c r="G1721" s="4">
        <f t="shared" si="161"/>
        <v>4</v>
      </c>
    </row>
    <row r="1722" spans="1:7">
      <c r="A1722" s="25">
        <v>45474</v>
      </c>
      <c r="B1722" s="4">
        <f t="shared" si="156"/>
        <v>2024</v>
      </c>
      <c r="C1722" s="7" t="str">
        <f t="shared" si="157"/>
        <v>July</v>
      </c>
      <c r="D1722" s="4">
        <f t="shared" si="158"/>
        <v>7</v>
      </c>
      <c r="E1722" s="7" t="str">
        <f t="shared" si="159"/>
        <v>FY 2024-25</v>
      </c>
      <c r="F1722" s="7" t="str">
        <f t="shared" si="160"/>
        <v>Q3</v>
      </c>
      <c r="G1722" s="4">
        <f t="shared" si="161"/>
        <v>4</v>
      </c>
    </row>
    <row r="1723" spans="1:7">
      <c r="A1723" s="26">
        <v>45474</v>
      </c>
      <c r="B1723" s="4">
        <f t="shared" si="156"/>
        <v>2024</v>
      </c>
      <c r="C1723" s="7" t="str">
        <f t="shared" si="157"/>
        <v>July</v>
      </c>
      <c r="D1723" s="4">
        <f t="shared" si="158"/>
        <v>7</v>
      </c>
      <c r="E1723" s="7" t="str">
        <f t="shared" si="159"/>
        <v>FY 2024-25</v>
      </c>
      <c r="F1723" s="7" t="str">
        <f t="shared" si="160"/>
        <v>Q3</v>
      </c>
      <c r="G1723" s="4">
        <f t="shared" si="161"/>
        <v>4</v>
      </c>
    </row>
    <row r="1724" spans="1:7">
      <c r="A1724" s="25">
        <v>45474</v>
      </c>
      <c r="B1724" s="4">
        <f t="shared" si="156"/>
        <v>2024</v>
      </c>
      <c r="C1724" s="7" t="str">
        <f t="shared" si="157"/>
        <v>July</v>
      </c>
      <c r="D1724" s="4">
        <f t="shared" si="158"/>
        <v>7</v>
      </c>
      <c r="E1724" s="7" t="str">
        <f t="shared" si="159"/>
        <v>FY 2024-25</v>
      </c>
      <c r="F1724" s="7" t="str">
        <f t="shared" si="160"/>
        <v>Q3</v>
      </c>
      <c r="G1724" s="4">
        <f t="shared" si="161"/>
        <v>4</v>
      </c>
    </row>
    <row r="1725" spans="1:7">
      <c r="A1725" s="26">
        <v>45474</v>
      </c>
      <c r="B1725" s="4">
        <f t="shared" si="156"/>
        <v>2024</v>
      </c>
      <c r="C1725" s="7" t="str">
        <f t="shared" si="157"/>
        <v>July</v>
      </c>
      <c r="D1725" s="4">
        <f t="shared" si="158"/>
        <v>7</v>
      </c>
      <c r="E1725" s="7" t="str">
        <f t="shared" si="159"/>
        <v>FY 2024-25</v>
      </c>
      <c r="F1725" s="7" t="str">
        <f t="shared" si="160"/>
        <v>Q3</v>
      </c>
      <c r="G1725" s="4">
        <f t="shared" si="161"/>
        <v>4</v>
      </c>
    </row>
    <row r="1726" spans="1:7">
      <c r="A1726" s="25">
        <v>45474</v>
      </c>
      <c r="B1726" s="4">
        <f t="shared" si="156"/>
        <v>2024</v>
      </c>
      <c r="C1726" s="7" t="str">
        <f t="shared" si="157"/>
        <v>July</v>
      </c>
      <c r="D1726" s="4">
        <f t="shared" si="158"/>
        <v>7</v>
      </c>
      <c r="E1726" s="7" t="str">
        <f t="shared" si="159"/>
        <v>FY 2024-25</v>
      </c>
      <c r="F1726" s="7" t="str">
        <f t="shared" si="160"/>
        <v>Q3</v>
      </c>
      <c r="G1726" s="4">
        <f t="shared" si="161"/>
        <v>4</v>
      </c>
    </row>
    <row r="1727" spans="1:7">
      <c r="A1727" s="26">
        <v>45474</v>
      </c>
      <c r="B1727" s="4">
        <f t="shared" si="156"/>
        <v>2024</v>
      </c>
      <c r="C1727" s="7" t="str">
        <f t="shared" si="157"/>
        <v>July</v>
      </c>
      <c r="D1727" s="4">
        <f t="shared" si="158"/>
        <v>7</v>
      </c>
      <c r="E1727" s="7" t="str">
        <f t="shared" si="159"/>
        <v>FY 2024-25</v>
      </c>
      <c r="F1727" s="7" t="str">
        <f t="shared" si="160"/>
        <v>Q3</v>
      </c>
      <c r="G1727" s="4">
        <f t="shared" si="161"/>
        <v>4</v>
      </c>
    </row>
    <row r="1728" spans="1:7">
      <c r="A1728" s="25">
        <v>45474</v>
      </c>
      <c r="B1728" s="4">
        <f t="shared" si="156"/>
        <v>2024</v>
      </c>
      <c r="C1728" s="7" t="str">
        <f t="shared" si="157"/>
        <v>July</v>
      </c>
      <c r="D1728" s="4">
        <f t="shared" si="158"/>
        <v>7</v>
      </c>
      <c r="E1728" s="7" t="str">
        <f t="shared" si="159"/>
        <v>FY 2024-25</v>
      </c>
      <c r="F1728" s="7" t="str">
        <f t="shared" si="160"/>
        <v>Q3</v>
      </c>
      <c r="G1728" s="4">
        <f t="shared" si="161"/>
        <v>4</v>
      </c>
    </row>
    <row r="1729" spans="1:7">
      <c r="A1729" s="26">
        <v>45474</v>
      </c>
      <c r="B1729" s="4">
        <f t="shared" si="156"/>
        <v>2024</v>
      </c>
      <c r="C1729" s="7" t="str">
        <f t="shared" si="157"/>
        <v>July</v>
      </c>
      <c r="D1729" s="4">
        <f t="shared" si="158"/>
        <v>7</v>
      </c>
      <c r="E1729" s="7" t="str">
        <f t="shared" si="159"/>
        <v>FY 2024-25</v>
      </c>
      <c r="F1729" s="7" t="str">
        <f t="shared" si="160"/>
        <v>Q3</v>
      </c>
      <c r="G1729" s="4">
        <f t="shared" si="161"/>
        <v>4</v>
      </c>
    </row>
    <row r="1730" spans="1:7">
      <c r="A1730" s="25">
        <v>45474</v>
      </c>
      <c r="B1730" s="4">
        <f t="shared" si="156"/>
        <v>2024</v>
      </c>
      <c r="C1730" s="7" t="str">
        <f t="shared" si="157"/>
        <v>July</v>
      </c>
      <c r="D1730" s="4">
        <f t="shared" si="158"/>
        <v>7</v>
      </c>
      <c r="E1730" s="7" t="str">
        <f t="shared" si="159"/>
        <v>FY 2024-25</v>
      </c>
      <c r="F1730" s="7" t="str">
        <f t="shared" si="160"/>
        <v>Q3</v>
      </c>
      <c r="G1730" s="4">
        <f t="shared" si="161"/>
        <v>4</v>
      </c>
    </row>
    <row r="1731" spans="1:7">
      <c r="A1731" s="26">
        <v>45474</v>
      </c>
      <c r="B1731" s="4">
        <f t="shared" ref="B1731:B1794" si="162">YEAR(A1731)</f>
        <v>2024</v>
      </c>
      <c r="C1731" s="7" t="str">
        <f t="shared" ref="C1731:C1794" si="163">TEXT(A1731,"mmmm")</f>
        <v>July</v>
      </c>
      <c r="D1731" s="4">
        <f t="shared" ref="D1731:D1794" si="164">MONTH(A1731)</f>
        <v>7</v>
      </c>
      <c r="E1731" s="7" t="str">
        <f t="shared" ref="E1731:E1794" si="165">IF(MONTH(A1731)&gt;3, "FY " &amp; YEAR(A1731) &amp; "-" &amp; RIGHT(YEAR(A1731)+1, 2), "FY " &amp; YEAR(A1731)-1 &amp; "-" &amp; RIGHT(YEAR(A1731), 2))</f>
        <v>FY 2024-25</v>
      </c>
      <c r="F1731" s="7" t="str">
        <f t="shared" ref="F1731:F1794" si="166">"Q" &amp; ROUNDUP(MONTH(A1731)/3,0)</f>
        <v>Q3</v>
      </c>
      <c r="G1731" s="4">
        <f t="shared" ref="G1731:G1794" si="167">IF(MONTH(A1731)&gt;=4, MONTH(A1731)-3, MONTH(A1731)+9)</f>
        <v>4</v>
      </c>
    </row>
    <row r="1732" spans="1:7">
      <c r="A1732" s="25">
        <v>45474</v>
      </c>
      <c r="B1732" s="4">
        <f t="shared" si="162"/>
        <v>2024</v>
      </c>
      <c r="C1732" s="7" t="str">
        <f t="shared" si="163"/>
        <v>July</v>
      </c>
      <c r="D1732" s="4">
        <f t="shared" si="164"/>
        <v>7</v>
      </c>
      <c r="E1732" s="7" t="str">
        <f t="shared" si="165"/>
        <v>FY 2024-25</v>
      </c>
      <c r="F1732" s="7" t="str">
        <f t="shared" si="166"/>
        <v>Q3</v>
      </c>
      <c r="G1732" s="4">
        <f t="shared" si="167"/>
        <v>4</v>
      </c>
    </row>
    <row r="1733" spans="1:7">
      <c r="A1733" s="26">
        <v>45474</v>
      </c>
      <c r="B1733" s="4">
        <f t="shared" si="162"/>
        <v>2024</v>
      </c>
      <c r="C1733" s="7" t="str">
        <f t="shared" si="163"/>
        <v>July</v>
      </c>
      <c r="D1733" s="4">
        <f t="shared" si="164"/>
        <v>7</v>
      </c>
      <c r="E1733" s="7" t="str">
        <f t="shared" si="165"/>
        <v>FY 2024-25</v>
      </c>
      <c r="F1733" s="7" t="str">
        <f t="shared" si="166"/>
        <v>Q3</v>
      </c>
      <c r="G1733" s="4">
        <f t="shared" si="167"/>
        <v>4</v>
      </c>
    </row>
    <row r="1734" spans="1:7">
      <c r="A1734" s="25">
        <v>45474</v>
      </c>
      <c r="B1734" s="4">
        <f t="shared" si="162"/>
        <v>2024</v>
      </c>
      <c r="C1734" s="7" t="str">
        <f t="shared" si="163"/>
        <v>July</v>
      </c>
      <c r="D1734" s="4">
        <f t="shared" si="164"/>
        <v>7</v>
      </c>
      <c r="E1734" s="7" t="str">
        <f t="shared" si="165"/>
        <v>FY 2024-25</v>
      </c>
      <c r="F1734" s="7" t="str">
        <f t="shared" si="166"/>
        <v>Q3</v>
      </c>
      <c r="G1734" s="4">
        <f t="shared" si="167"/>
        <v>4</v>
      </c>
    </row>
    <row r="1735" spans="1:7">
      <c r="A1735" s="26">
        <v>45474</v>
      </c>
      <c r="B1735" s="4">
        <f t="shared" si="162"/>
        <v>2024</v>
      </c>
      <c r="C1735" s="7" t="str">
        <f t="shared" si="163"/>
        <v>July</v>
      </c>
      <c r="D1735" s="4">
        <f t="shared" si="164"/>
        <v>7</v>
      </c>
      <c r="E1735" s="7" t="str">
        <f t="shared" si="165"/>
        <v>FY 2024-25</v>
      </c>
      <c r="F1735" s="7" t="str">
        <f t="shared" si="166"/>
        <v>Q3</v>
      </c>
      <c r="G1735" s="4">
        <f t="shared" si="167"/>
        <v>4</v>
      </c>
    </row>
    <row r="1736" spans="1:7">
      <c r="A1736" s="25">
        <v>45474</v>
      </c>
      <c r="B1736" s="4">
        <f t="shared" si="162"/>
        <v>2024</v>
      </c>
      <c r="C1736" s="7" t="str">
        <f t="shared" si="163"/>
        <v>July</v>
      </c>
      <c r="D1736" s="4">
        <f t="shared" si="164"/>
        <v>7</v>
      </c>
      <c r="E1736" s="7" t="str">
        <f t="shared" si="165"/>
        <v>FY 2024-25</v>
      </c>
      <c r="F1736" s="7" t="str">
        <f t="shared" si="166"/>
        <v>Q3</v>
      </c>
      <c r="G1736" s="4">
        <f t="shared" si="167"/>
        <v>4</v>
      </c>
    </row>
    <row r="1737" spans="1:7">
      <c r="A1737" s="26">
        <v>45474</v>
      </c>
      <c r="B1737" s="4">
        <f t="shared" si="162"/>
        <v>2024</v>
      </c>
      <c r="C1737" s="7" t="str">
        <f t="shared" si="163"/>
        <v>July</v>
      </c>
      <c r="D1737" s="4">
        <f t="shared" si="164"/>
        <v>7</v>
      </c>
      <c r="E1737" s="7" t="str">
        <f t="shared" si="165"/>
        <v>FY 2024-25</v>
      </c>
      <c r="F1737" s="7" t="str">
        <f t="shared" si="166"/>
        <v>Q3</v>
      </c>
      <c r="G1737" s="4">
        <f t="shared" si="167"/>
        <v>4</v>
      </c>
    </row>
    <row r="1738" spans="1:7">
      <c r="A1738" s="25">
        <v>45474</v>
      </c>
      <c r="B1738" s="4">
        <f t="shared" si="162"/>
        <v>2024</v>
      </c>
      <c r="C1738" s="7" t="str">
        <f t="shared" si="163"/>
        <v>July</v>
      </c>
      <c r="D1738" s="4">
        <f t="shared" si="164"/>
        <v>7</v>
      </c>
      <c r="E1738" s="7" t="str">
        <f t="shared" si="165"/>
        <v>FY 2024-25</v>
      </c>
      <c r="F1738" s="7" t="str">
        <f t="shared" si="166"/>
        <v>Q3</v>
      </c>
      <c r="G1738" s="4">
        <f t="shared" si="167"/>
        <v>4</v>
      </c>
    </row>
    <row r="1739" spans="1:7">
      <c r="A1739" s="26">
        <v>45474</v>
      </c>
      <c r="B1739" s="4">
        <f t="shared" si="162"/>
        <v>2024</v>
      </c>
      <c r="C1739" s="7" t="str">
        <f t="shared" si="163"/>
        <v>July</v>
      </c>
      <c r="D1739" s="4">
        <f t="shared" si="164"/>
        <v>7</v>
      </c>
      <c r="E1739" s="7" t="str">
        <f t="shared" si="165"/>
        <v>FY 2024-25</v>
      </c>
      <c r="F1739" s="7" t="str">
        <f t="shared" si="166"/>
        <v>Q3</v>
      </c>
      <c r="G1739" s="4">
        <f t="shared" si="167"/>
        <v>4</v>
      </c>
    </row>
    <row r="1740" spans="1:7">
      <c r="A1740" s="25">
        <v>45474</v>
      </c>
      <c r="B1740" s="4">
        <f t="shared" si="162"/>
        <v>2024</v>
      </c>
      <c r="C1740" s="7" t="str">
        <f t="shared" si="163"/>
        <v>July</v>
      </c>
      <c r="D1740" s="4">
        <f t="shared" si="164"/>
        <v>7</v>
      </c>
      <c r="E1740" s="7" t="str">
        <f t="shared" si="165"/>
        <v>FY 2024-25</v>
      </c>
      <c r="F1740" s="7" t="str">
        <f t="shared" si="166"/>
        <v>Q3</v>
      </c>
      <c r="G1740" s="4">
        <f t="shared" si="167"/>
        <v>4</v>
      </c>
    </row>
    <row r="1741" spans="1:7">
      <c r="A1741" s="26">
        <v>45474</v>
      </c>
      <c r="B1741" s="4">
        <f t="shared" si="162"/>
        <v>2024</v>
      </c>
      <c r="C1741" s="7" t="str">
        <f t="shared" si="163"/>
        <v>July</v>
      </c>
      <c r="D1741" s="4">
        <f t="shared" si="164"/>
        <v>7</v>
      </c>
      <c r="E1741" s="7" t="str">
        <f t="shared" si="165"/>
        <v>FY 2024-25</v>
      </c>
      <c r="F1741" s="7" t="str">
        <f t="shared" si="166"/>
        <v>Q3</v>
      </c>
      <c r="G1741" s="4">
        <f t="shared" si="167"/>
        <v>4</v>
      </c>
    </row>
    <row r="1742" spans="1:7">
      <c r="A1742" s="25">
        <v>45474</v>
      </c>
      <c r="B1742" s="4">
        <f t="shared" si="162"/>
        <v>2024</v>
      </c>
      <c r="C1742" s="7" t="str">
        <f t="shared" si="163"/>
        <v>July</v>
      </c>
      <c r="D1742" s="4">
        <f t="shared" si="164"/>
        <v>7</v>
      </c>
      <c r="E1742" s="7" t="str">
        <f t="shared" si="165"/>
        <v>FY 2024-25</v>
      </c>
      <c r="F1742" s="7" t="str">
        <f t="shared" si="166"/>
        <v>Q3</v>
      </c>
      <c r="G1742" s="4">
        <f t="shared" si="167"/>
        <v>4</v>
      </c>
    </row>
    <row r="1743" spans="1:7">
      <c r="A1743" s="26">
        <v>45474</v>
      </c>
      <c r="B1743" s="4">
        <f t="shared" si="162"/>
        <v>2024</v>
      </c>
      <c r="C1743" s="7" t="str">
        <f t="shared" si="163"/>
        <v>July</v>
      </c>
      <c r="D1743" s="4">
        <f t="shared" si="164"/>
        <v>7</v>
      </c>
      <c r="E1743" s="7" t="str">
        <f t="shared" si="165"/>
        <v>FY 2024-25</v>
      </c>
      <c r="F1743" s="7" t="str">
        <f t="shared" si="166"/>
        <v>Q3</v>
      </c>
      <c r="G1743" s="4">
        <f t="shared" si="167"/>
        <v>4</v>
      </c>
    </row>
    <row r="1744" spans="1:7">
      <c r="A1744" s="25">
        <v>45474</v>
      </c>
      <c r="B1744" s="4">
        <f t="shared" si="162"/>
        <v>2024</v>
      </c>
      <c r="C1744" s="7" t="str">
        <f t="shared" si="163"/>
        <v>July</v>
      </c>
      <c r="D1744" s="4">
        <f t="shared" si="164"/>
        <v>7</v>
      </c>
      <c r="E1744" s="7" t="str">
        <f t="shared" si="165"/>
        <v>FY 2024-25</v>
      </c>
      <c r="F1744" s="7" t="str">
        <f t="shared" si="166"/>
        <v>Q3</v>
      </c>
      <c r="G1744" s="4">
        <f t="shared" si="167"/>
        <v>4</v>
      </c>
    </row>
    <row r="1745" spans="1:7">
      <c r="A1745" s="26">
        <v>45474</v>
      </c>
      <c r="B1745" s="4">
        <f t="shared" si="162"/>
        <v>2024</v>
      </c>
      <c r="C1745" s="7" t="str">
        <f t="shared" si="163"/>
        <v>July</v>
      </c>
      <c r="D1745" s="4">
        <f t="shared" si="164"/>
        <v>7</v>
      </c>
      <c r="E1745" s="7" t="str">
        <f t="shared" si="165"/>
        <v>FY 2024-25</v>
      </c>
      <c r="F1745" s="7" t="str">
        <f t="shared" si="166"/>
        <v>Q3</v>
      </c>
      <c r="G1745" s="4">
        <f t="shared" si="167"/>
        <v>4</v>
      </c>
    </row>
    <row r="1746" spans="1:7">
      <c r="A1746" s="25">
        <v>45474</v>
      </c>
      <c r="B1746" s="4">
        <f t="shared" si="162"/>
        <v>2024</v>
      </c>
      <c r="C1746" s="7" t="str">
        <f t="shared" si="163"/>
        <v>July</v>
      </c>
      <c r="D1746" s="4">
        <f t="shared" si="164"/>
        <v>7</v>
      </c>
      <c r="E1746" s="7" t="str">
        <f t="shared" si="165"/>
        <v>FY 2024-25</v>
      </c>
      <c r="F1746" s="7" t="str">
        <f t="shared" si="166"/>
        <v>Q3</v>
      </c>
      <c r="G1746" s="4">
        <f t="shared" si="167"/>
        <v>4</v>
      </c>
    </row>
    <row r="1747" spans="1:7">
      <c r="A1747" s="26">
        <v>45474</v>
      </c>
      <c r="B1747" s="4">
        <f t="shared" si="162"/>
        <v>2024</v>
      </c>
      <c r="C1747" s="7" t="str">
        <f t="shared" si="163"/>
        <v>July</v>
      </c>
      <c r="D1747" s="4">
        <f t="shared" si="164"/>
        <v>7</v>
      </c>
      <c r="E1747" s="7" t="str">
        <f t="shared" si="165"/>
        <v>FY 2024-25</v>
      </c>
      <c r="F1747" s="7" t="str">
        <f t="shared" si="166"/>
        <v>Q3</v>
      </c>
      <c r="G1747" s="4">
        <f t="shared" si="167"/>
        <v>4</v>
      </c>
    </row>
    <row r="1748" spans="1:7">
      <c r="A1748" s="25">
        <v>45474</v>
      </c>
      <c r="B1748" s="4">
        <f t="shared" si="162"/>
        <v>2024</v>
      </c>
      <c r="C1748" s="7" t="str">
        <f t="shared" si="163"/>
        <v>July</v>
      </c>
      <c r="D1748" s="4">
        <f t="shared" si="164"/>
        <v>7</v>
      </c>
      <c r="E1748" s="7" t="str">
        <f t="shared" si="165"/>
        <v>FY 2024-25</v>
      </c>
      <c r="F1748" s="7" t="str">
        <f t="shared" si="166"/>
        <v>Q3</v>
      </c>
      <c r="G1748" s="4">
        <f t="shared" si="167"/>
        <v>4</v>
      </c>
    </row>
    <row r="1749" spans="1:7">
      <c r="A1749" s="26">
        <v>45474</v>
      </c>
      <c r="B1749" s="4">
        <f t="shared" si="162"/>
        <v>2024</v>
      </c>
      <c r="C1749" s="7" t="str">
        <f t="shared" si="163"/>
        <v>July</v>
      </c>
      <c r="D1749" s="4">
        <f t="shared" si="164"/>
        <v>7</v>
      </c>
      <c r="E1749" s="7" t="str">
        <f t="shared" si="165"/>
        <v>FY 2024-25</v>
      </c>
      <c r="F1749" s="7" t="str">
        <f t="shared" si="166"/>
        <v>Q3</v>
      </c>
      <c r="G1749" s="4">
        <f t="shared" si="167"/>
        <v>4</v>
      </c>
    </row>
    <row r="1750" spans="1:7">
      <c r="A1750" s="25">
        <v>45474</v>
      </c>
      <c r="B1750" s="4">
        <f t="shared" si="162"/>
        <v>2024</v>
      </c>
      <c r="C1750" s="7" t="str">
        <f t="shared" si="163"/>
        <v>July</v>
      </c>
      <c r="D1750" s="4">
        <f t="shared" si="164"/>
        <v>7</v>
      </c>
      <c r="E1750" s="7" t="str">
        <f t="shared" si="165"/>
        <v>FY 2024-25</v>
      </c>
      <c r="F1750" s="7" t="str">
        <f t="shared" si="166"/>
        <v>Q3</v>
      </c>
      <c r="G1750" s="4">
        <f t="shared" si="167"/>
        <v>4</v>
      </c>
    </row>
    <row r="1751" spans="1:7">
      <c r="A1751" s="26">
        <v>45474</v>
      </c>
      <c r="B1751" s="4">
        <f t="shared" si="162"/>
        <v>2024</v>
      </c>
      <c r="C1751" s="7" t="str">
        <f t="shared" si="163"/>
        <v>July</v>
      </c>
      <c r="D1751" s="4">
        <f t="shared" si="164"/>
        <v>7</v>
      </c>
      <c r="E1751" s="7" t="str">
        <f t="shared" si="165"/>
        <v>FY 2024-25</v>
      </c>
      <c r="F1751" s="7" t="str">
        <f t="shared" si="166"/>
        <v>Q3</v>
      </c>
      <c r="G1751" s="4">
        <f t="shared" si="167"/>
        <v>4</v>
      </c>
    </row>
    <row r="1752" spans="1:7">
      <c r="A1752" s="25">
        <v>45474</v>
      </c>
      <c r="B1752" s="4">
        <f t="shared" si="162"/>
        <v>2024</v>
      </c>
      <c r="C1752" s="7" t="str">
        <f t="shared" si="163"/>
        <v>July</v>
      </c>
      <c r="D1752" s="4">
        <f t="shared" si="164"/>
        <v>7</v>
      </c>
      <c r="E1752" s="7" t="str">
        <f t="shared" si="165"/>
        <v>FY 2024-25</v>
      </c>
      <c r="F1752" s="7" t="str">
        <f t="shared" si="166"/>
        <v>Q3</v>
      </c>
      <c r="G1752" s="4">
        <f t="shared" si="167"/>
        <v>4</v>
      </c>
    </row>
    <row r="1753" spans="1:7">
      <c r="A1753" s="26">
        <v>45474</v>
      </c>
      <c r="B1753" s="4">
        <f t="shared" si="162"/>
        <v>2024</v>
      </c>
      <c r="C1753" s="7" t="str">
        <f t="shared" si="163"/>
        <v>July</v>
      </c>
      <c r="D1753" s="4">
        <f t="shared" si="164"/>
        <v>7</v>
      </c>
      <c r="E1753" s="7" t="str">
        <f t="shared" si="165"/>
        <v>FY 2024-25</v>
      </c>
      <c r="F1753" s="7" t="str">
        <f t="shared" si="166"/>
        <v>Q3</v>
      </c>
      <c r="G1753" s="4">
        <f t="shared" si="167"/>
        <v>4</v>
      </c>
    </row>
    <row r="1754" spans="1:7">
      <c r="A1754" s="25">
        <v>45474</v>
      </c>
      <c r="B1754" s="4">
        <f t="shared" si="162"/>
        <v>2024</v>
      </c>
      <c r="C1754" s="7" t="str">
        <f t="shared" si="163"/>
        <v>July</v>
      </c>
      <c r="D1754" s="4">
        <f t="shared" si="164"/>
        <v>7</v>
      </c>
      <c r="E1754" s="7" t="str">
        <f t="shared" si="165"/>
        <v>FY 2024-25</v>
      </c>
      <c r="F1754" s="7" t="str">
        <f t="shared" si="166"/>
        <v>Q3</v>
      </c>
      <c r="G1754" s="4">
        <f t="shared" si="167"/>
        <v>4</v>
      </c>
    </row>
    <row r="1755" spans="1:7">
      <c r="A1755" s="26">
        <v>45474</v>
      </c>
      <c r="B1755" s="4">
        <f t="shared" si="162"/>
        <v>2024</v>
      </c>
      <c r="C1755" s="7" t="str">
        <f t="shared" si="163"/>
        <v>July</v>
      </c>
      <c r="D1755" s="4">
        <f t="shared" si="164"/>
        <v>7</v>
      </c>
      <c r="E1755" s="7" t="str">
        <f t="shared" si="165"/>
        <v>FY 2024-25</v>
      </c>
      <c r="F1755" s="7" t="str">
        <f t="shared" si="166"/>
        <v>Q3</v>
      </c>
      <c r="G1755" s="4">
        <f t="shared" si="167"/>
        <v>4</v>
      </c>
    </row>
    <row r="1756" spans="1:7">
      <c r="A1756" s="25">
        <v>45474</v>
      </c>
      <c r="B1756" s="4">
        <f t="shared" si="162"/>
        <v>2024</v>
      </c>
      <c r="C1756" s="7" t="str">
        <f t="shared" si="163"/>
        <v>July</v>
      </c>
      <c r="D1756" s="4">
        <f t="shared" si="164"/>
        <v>7</v>
      </c>
      <c r="E1756" s="7" t="str">
        <f t="shared" si="165"/>
        <v>FY 2024-25</v>
      </c>
      <c r="F1756" s="7" t="str">
        <f t="shared" si="166"/>
        <v>Q3</v>
      </c>
      <c r="G1756" s="4">
        <f t="shared" si="167"/>
        <v>4</v>
      </c>
    </row>
    <row r="1757" spans="1:7">
      <c r="A1757" s="26">
        <v>45474</v>
      </c>
      <c r="B1757" s="4">
        <f t="shared" si="162"/>
        <v>2024</v>
      </c>
      <c r="C1757" s="7" t="str">
        <f t="shared" si="163"/>
        <v>July</v>
      </c>
      <c r="D1757" s="4">
        <f t="shared" si="164"/>
        <v>7</v>
      </c>
      <c r="E1757" s="7" t="str">
        <f t="shared" si="165"/>
        <v>FY 2024-25</v>
      </c>
      <c r="F1757" s="7" t="str">
        <f t="shared" si="166"/>
        <v>Q3</v>
      </c>
      <c r="G1757" s="4">
        <f t="shared" si="167"/>
        <v>4</v>
      </c>
    </row>
    <row r="1758" spans="1:7">
      <c r="A1758" s="25">
        <v>45474</v>
      </c>
      <c r="B1758" s="4">
        <f t="shared" si="162"/>
        <v>2024</v>
      </c>
      <c r="C1758" s="7" t="str">
        <f t="shared" si="163"/>
        <v>July</v>
      </c>
      <c r="D1758" s="4">
        <f t="shared" si="164"/>
        <v>7</v>
      </c>
      <c r="E1758" s="7" t="str">
        <f t="shared" si="165"/>
        <v>FY 2024-25</v>
      </c>
      <c r="F1758" s="7" t="str">
        <f t="shared" si="166"/>
        <v>Q3</v>
      </c>
      <c r="G1758" s="4">
        <f t="shared" si="167"/>
        <v>4</v>
      </c>
    </row>
    <row r="1759" spans="1:7">
      <c r="A1759" s="26">
        <v>45474</v>
      </c>
      <c r="B1759" s="4">
        <f t="shared" si="162"/>
        <v>2024</v>
      </c>
      <c r="C1759" s="7" t="str">
        <f t="shared" si="163"/>
        <v>July</v>
      </c>
      <c r="D1759" s="4">
        <f t="shared" si="164"/>
        <v>7</v>
      </c>
      <c r="E1759" s="7" t="str">
        <f t="shared" si="165"/>
        <v>FY 2024-25</v>
      </c>
      <c r="F1759" s="7" t="str">
        <f t="shared" si="166"/>
        <v>Q3</v>
      </c>
      <c r="G1759" s="4">
        <f t="shared" si="167"/>
        <v>4</v>
      </c>
    </row>
    <row r="1760" spans="1:7">
      <c r="A1760" s="25">
        <v>45474</v>
      </c>
      <c r="B1760" s="4">
        <f t="shared" si="162"/>
        <v>2024</v>
      </c>
      <c r="C1760" s="7" t="str">
        <f t="shared" si="163"/>
        <v>July</v>
      </c>
      <c r="D1760" s="4">
        <f t="shared" si="164"/>
        <v>7</v>
      </c>
      <c r="E1760" s="7" t="str">
        <f t="shared" si="165"/>
        <v>FY 2024-25</v>
      </c>
      <c r="F1760" s="7" t="str">
        <f t="shared" si="166"/>
        <v>Q3</v>
      </c>
      <c r="G1760" s="4">
        <f t="shared" si="167"/>
        <v>4</v>
      </c>
    </row>
    <row r="1761" spans="1:7">
      <c r="A1761" s="26">
        <v>45474</v>
      </c>
      <c r="B1761" s="4">
        <f t="shared" si="162"/>
        <v>2024</v>
      </c>
      <c r="C1761" s="7" t="str">
        <f t="shared" si="163"/>
        <v>July</v>
      </c>
      <c r="D1761" s="4">
        <f t="shared" si="164"/>
        <v>7</v>
      </c>
      <c r="E1761" s="7" t="str">
        <f t="shared" si="165"/>
        <v>FY 2024-25</v>
      </c>
      <c r="F1761" s="7" t="str">
        <f t="shared" si="166"/>
        <v>Q3</v>
      </c>
      <c r="G1761" s="4">
        <f t="shared" si="167"/>
        <v>4</v>
      </c>
    </row>
    <row r="1762" spans="1:7">
      <c r="A1762" s="25">
        <v>45474</v>
      </c>
      <c r="B1762" s="4">
        <f t="shared" si="162"/>
        <v>2024</v>
      </c>
      <c r="C1762" s="7" t="str">
        <f t="shared" si="163"/>
        <v>July</v>
      </c>
      <c r="D1762" s="4">
        <f t="shared" si="164"/>
        <v>7</v>
      </c>
      <c r="E1762" s="7" t="str">
        <f t="shared" si="165"/>
        <v>FY 2024-25</v>
      </c>
      <c r="F1762" s="7" t="str">
        <f t="shared" si="166"/>
        <v>Q3</v>
      </c>
      <c r="G1762" s="4">
        <f t="shared" si="167"/>
        <v>4</v>
      </c>
    </row>
    <row r="1763" spans="1:7">
      <c r="A1763" s="26">
        <v>45474</v>
      </c>
      <c r="B1763" s="4">
        <f t="shared" si="162"/>
        <v>2024</v>
      </c>
      <c r="C1763" s="7" t="str">
        <f t="shared" si="163"/>
        <v>July</v>
      </c>
      <c r="D1763" s="4">
        <f t="shared" si="164"/>
        <v>7</v>
      </c>
      <c r="E1763" s="7" t="str">
        <f t="shared" si="165"/>
        <v>FY 2024-25</v>
      </c>
      <c r="F1763" s="7" t="str">
        <f t="shared" si="166"/>
        <v>Q3</v>
      </c>
      <c r="G1763" s="4">
        <f t="shared" si="167"/>
        <v>4</v>
      </c>
    </row>
    <row r="1764" spans="1:7">
      <c r="A1764" s="25">
        <v>45474</v>
      </c>
      <c r="B1764" s="4">
        <f t="shared" si="162"/>
        <v>2024</v>
      </c>
      <c r="C1764" s="7" t="str">
        <f t="shared" si="163"/>
        <v>July</v>
      </c>
      <c r="D1764" s="4">
        <f t="shared" si="164"/>
        <v>7</v>
      </c>
      <c r="E1764" s="7" t="str">
        <f t="shared" si="165"/>
        <v>FY 2024-25</v>
      </c>
      <c r="F1764" s="7" t="str">
        <f t="shared" si="166"/>
        <v>Q3</v>
      </c>
      <c r="G1764" s="4">
        <f t="shared" si="167"/>
        <v>4</v>
      </c>
    </row>
    <row r="1765" spans="1:7">
      <c r="A1765" s="26">
        <v>45474</v>
      </c>
      <c r="B1765" s="4">
        <f t="shared" si="162"/>
        <v>2024</v>
      </c>
      <c r="C1765" s="7" t="str">
        <f t="shared" si="163"/>
        <v>July</v>
      </c>
      <c r="D1765" s="4">
        <f t="shared" si="164"/>
        <v>7</v>
      </c>
      <c r="E1765" s="7" t="str">
        <f t="shared" si="165"/>
        <v>FY 2024-25</v>
      </c>
      <c r="F1765" s="7" t="str">
        <f t="shared" si="166"/>
        <v>Q3</v>
      </c>
      <c r="G1765" s="4">
        <f t="shared" si="167"/>
        <v>4</v>
      </c>
    </row>
    <row r="1766" spans="1:7">
      <c r="A1766" s="25">
        <v>45474</v>
      </c>
      <c r="B1766" s="4">
        <f t="shared" si="162"/>
        <v>2024</v>
      </c>
      <c r="C1766" s="7" t="str">
        <f t="shared" si="163"/>
        <v>July</v>
      </c>
      <c r="D1766" s="4">
        <f t="shared" si="164"/>
        <v>7</v>
      </c>
      <c r="E1766" s="7" t="str">
        <f t="shared" si="165"/>
        <v>FY 2024-25</v>
      </c>
      <c r="F1766" s="7" t="str">
        <f t="shared" si="166"/>
        <v>Q3</v>
      </c>
      <c r="G1766" s="4">
        <f t="shared" si="167"/>
        <v>4</v>
      </c>
    </row>
    <row r="1767" spans="1:7">
      <c r="A1767" s="26">
        <v>45474</v>
      </c>
      <c r="B1767" s="4">
        <f t="shared" si="162"/>
        <v>2024</v>
      </c>
      <c r="C1767" s="7" t="str">
        <f t="shared" si="163"/>
        <v>July</v>
      </c>
      <c r="D1767" s="4">
        <f t="shared" si="164"/>
        <v>7</v>
      </c>
      <c r="E1767" s="7" t="str">
        <f t="shared" si="165"/>
        <v>FY 2024-25</v>
      </c>
      <c r="F1767" s="7" t="str">
        <f t="shared" si="166"/>
        <v>Q3</v>
      </c>
      <c r="G1767" s="4">
        <f t="shared" si="167"/>
        <v>4</v>
      </c>
    </row>
    <row r="1768" spans="1:7">
      <c r="A1768" s="25">
        <v>45474</v>
      </c>
      <c r="B1768" s="4">
        <f t="shared" si="162"/>
        <v>2024</v>
      </c>
      <c r="C1768" s="7" t="str">
        <f t="shared" si="163"/>
        <v>July</v>
      </c>
      <c r="D1768" s="4">
        <f t="shared" si="164"/>
        <v>7</v>
      </c>
      <c r="E1768" s="7" t="str">
        <f t="shared" si="165"/>
        <v>FY 2024-25</v>
      </c>
      <c r="F1768" s="7" t="str">
        <f t="shared" si="166"/>
        <v>Q3</v>
      </c>
      <c r="G1768" s="4">
        <f t="shared" si="167"/>
        <v>4</v>
      </c>
    </row>
    <row r="1769" spans="1:7">
      <c r="A1769" s="26">
        <v>45474</v>
      </c>
      <c r="B1769" s="4">
        <f t="shared" si="162"/>
        <v>2024</v>
      </c>
      <c r="C1769" s="7" t="str">
        <f t="shared" si="163"/>
        <v>July</v>
      </c>
      <c r="D1769" s="4">
        <f t="shared" si="164"/>
        <v>7</v>
      </c>
      <c r="E1769" s="7" t="str">
        <f t="shared" si="165"/>
        <v>FY 2024-25</v>
      </c>
      <c r="F1769" s="7" t="str">
        <f t="shared" si="166"/>
        <v>Q3</v>
      </c>
      <c r="G1769" s="4">
        <f t="shared" si="167"/>
        <v>4</v>
      </c>
    </row>
    <row r="1770" spans="1:7">
      <c r="A1770" s="25">
        <v>45474</v>
      </c>
      <c r="B1770" s="4">
        <f t="shared" si="162"/>
        <v>2024</v>
      </c>
      <c r="C1770" s="7" t="str">
        <f t="shared" si="163"/>
        <v>July</v>
      </c>
      <c r="D1770" s="4">
        <f t="shared" si="164"/>
        <v>7</v>
      </c>
      <c r="E1770" s="7" t="str">
        <f t="shared" si="165"/>
        <v>FY 2024-25</v>
      </c>
      <c r="F1770" s="7" t="str">
        <f t="shared" si="166"/>
        <v>Q3</v>
      </c>
      <c r="G1770" s="4">
        <f t="shared" si="167"/>
        <v>4</v>
      </c>
    </row>
    <row r="1771" spans="1:7">
      <c r="A1771" s="26">
        <v>45474</v>
      </c>
      <c r="B1771" s="4">
        <f t="shared" si="162"/>
        <v>2024</v>
      </c>
      <c r="C1771" s="7" t="str">
        <f t="shared" si="163"/>
        <v>July</v>
      </c>
      <c r="D1771" s="4">
        <f t="shared" si="164"/>
        <v>7</v>
      </c>
      <c r="E1771" s="7" t="str">
        <f t="shared" si="165"/>
        <v>FY 2024-25</v>
      </c>
      <c r="F1771" s="7" t="str">
        <f t="shared" si="166"/>
        <v>Q3</v>
      </c>
      <c r="G1771" s="4">
        <f t="shared" si="167"/>
        <v>4</v>
      </c>
    </row>
    <row r="1772" spans="1:7">
      <c r="A1772" s="25">
        <v>45474</v>
      </c>
      <c r="B1772" s="4">
        <f t="shared" si="162"/>
        <v>2024</v>
      </c>
      <c r="C1772" s="7" t="str">
        <f t="shared" si="163"/>
        <v>July</v>
      </c>
      <c r="D1772" s="4">
        <f t="shared" si="164"/>
        <v>7</v>
      </c>
      <c r="E1772" s="7" t="str">
        <f t="shared" si="165"/>
        <v>FY 2024-25</v>
      </c>
      <c r="F1772" s="7" t="str">
        <f t="shared" si="166"/>
        <v>Q3</v>
      </c>
      <c r="G1772" s="4">
        <f t="shared" si="167"/>
        <v>4</v>
      </c>
    </row>
    <row r="1773" spans="1:7">
      <c r="A1773" s="26">
        <v>45474</v>
      </c>
      <c r="B1773" s="4">
        <f t="shared" si="162"/>
        <v>2024</v>
      </c>
      <c r="C1773" s="7" t="str">
        <f t="shared" si="163"/>
        <v>July</v>
      </c>
      <c r="D1773" s="4">
        <f t="shared" si="164"/>
        <v>7</v>
      </c>
      <c r="E1773" s="7" t="str">
        <f t="shared" si="165"/>
        <v>FY 2024-25</v>
      </c>
      <c r="F1773" s="7" t="str">
        <f t="shared" si="166"/>
        <v>Q3</v>
      </c>
      <c r="G1773" s="4">
        <f t="shared" si="167"/>
        <v>4</v>
      </c>
    </row>
    <row r="1774" spans="1:7">
      <c r="A1774" s="25">
        <v>45474</v>
      </c>
      <c r="B1774" s="4">
        <f t="shared" si="162"/>
        <v>2024</v>
      </c>
      <c r="C1774" s="7" t="str">
        <f t="shared" si="163"/>
        <v>July</v>
      </c>
      <c r="D1774" s="4">
        <f t="shared" si="164"/>
        <v>7</v>
      </c>
      <c r="E1774" s="7" t="str">
        <f t="shared" si="165"/>
        <v>FY 2024-25</v>
      </c>
      <c r="F1774" s="7" t="str">
        <f t="shared" si="166"/>
        <v>Q3</v>
      </c>
      <c r="G1774" s="4">
        <f t="shared" si="167"/>
        <v>4</v>
      </c>
    </row>
    <row r="1775" spans="1:7">
      <c r="A1775" s="26">
        <v>45474</v>
      </c>
      <c r="B1775" s="4">
        <f t="shared" si="162"/>
        <v>2024</v>
      </c>
      <c r="C1775" s="7" t="str">
        <f t="shared" si="163"/>
        <v>July</v>
      </c>
      <c r="D1775" s="4">
        <f t="shared" si="164"/>
        <v>7</v>
      </c>
      <c r="E1775" s="7" t="str">
        <f t="shared" si="165"/>
        <v>FY 2024-25</v>
      </c>
      <c r="F1775" s="7" t="str">
        <f t="shared" si="166"/>
        <v>Q3</v>
      </c>
      <c r="G1775" s="4">
        <f t="shared" si="167"/>
        <v>4</v>
      </c>
    </row>
    <row r="1776" spans="1:7">
      <c r="A1776" s="25">
        <v>45474</v>
      </c>
      <c r="B1776" s="4">
        <f t="shared" si="162"/>
        <v>2024</v>
      </c>
      <c r="C1776" s="7" t="str">
        <f t="shared" si="163"/>
        <v>July</v>
      </c>
      <c r="D1776" s="4">
        <f t="shared" si="164"/>
        <v>7</v>
      </c>
      <c r="E1776" s="7" t="str">
        <f t="shared" si="165"/>
        <v>FY 2024-25</v>
      </c>
      <c r="F1776" s="7" t="str">
        <f t="shared" si="166"/>
        <v>Q3</v>
      </c>
      <c r="G1776" s="4">
        <f t="shared" si="167"/>
        <v>4</v>
      </c>
    </row>
    <row r="1777" spans="1:7">
      <c r="A1777" s="26">
        <v>45505</v>
      </c>
      <c r="B1777" s="4">
        <f t="shared" si="162"/>
        <v>2024</v>
      </c>
      <c r="C1777" s="7" t="str">
        <f t="shared" si="163"/>
        <v>August</v>
      </c>
      <c r="D1777" s="4">
        <f t="shared" si="164"/>
        <v>8</v>
      </c>
      <c r="E1777" s="7" t="str">
        <f t="shared" si="165"/>
        <v>FY 2024-25</v>
      </c>
      <c r="F1777" s="7" t="str">
        <f t="shared" si="166"/>
        <v>Q3</v>
      </c>
      <c r="G1777" s="4">
        <f t="shared" si="167"/>
        <v>5</v>
      </c>
    </row>
    <row r="1778" spans="1:7">
      <c r="A1778" s="25">
        <v>45505</v>
      </c>
      <c r="B1778" s="4">
        <f t="shared" si="162"/>
        <v>2024</v>
      </c>
      <c r="C1778" s="7" t="str">
        <f t="shared" si="163"/>
        <v>August</v>
      </c>
      <c r="D1778" s="4">
        <f t="shared" si="164"/>
        <v>8</v>
      </c>
      <c r="E1778" s="7" t="str">
        <f t="shared" si="165"/>
        <v>FY 2024-25</v>
      </c>
      <c r="F1778" s="7" t="str">
        <f t="shared" si="166"/>
        <v>Q3</v>
      </c>
      <c r="G1778" s="4">
        <f t="shared" si="167"/>
        <v>5</v>
      </c>
    </row>
    <row r="1779" spans="1:7">
      <c r="A1779" s="26">
        <v>45505</v>
      </c>
      <c r="B1779" s="4">
        <f t="shared" si="162"/>
        <v>2024</v>
      </c>
      <c r="C1779" s="7" t="str">
        <f t="shared" si="163"/>
        <v>August</v>
      </c>
      <c r="D1779" s="4">
        <f t="shared" si="164"/>
        <v>8</v>
      </c>
      <c r="E1779" s="7" t="str">
        <f t="shared" si="165"/>
        <v>FY 2024-25</v>
      </c>
      <c r="F1779" s="7" t="str">
        <f t="shared" si="166"/>
        <v>Q3</v>
      </c>
      <c r="G1779" s="4">
        <f t="shared" si="167"/>
        <v>5</v>
      </c>
    </row>
    <row r="1780" spans="1:7">
      <c r="A1780" s="25">
        <v>45505</v>
      </c>
      <c r="B1780" s="4">
        <f t="shared" si="162"/>
        <v>2024</v>
      </c>
      <c r="C1780" s="7" t="str">
        <f t="shared" si="163"/>
        <v>August</v>
      </c>
      <c r="D1780" s="4">
        <f t="shared" si="164"/>
        <v>8</v>
      </c>
      <c r="E1780" s="7" t="str">
        <f t="shared" si="165"/>
        <v>FY 2024-25</v>
      </c>
      <c r="F1780" s="7" t="str">
        <f t="shared" si="166"/>
        <v>Q3</v>
      </c>
      <c r="G1780" s="4">
        <f t="shared" si="167"/>
        <v>5</v>
      </c>
    </row>
    <row r="1781" spans="1:7">
      <c r="A1781" s="26">
        <v>45505</v>
      </c>
      <c r="B1781" s="4">
        <f t="shared" si="162"/>
        <v>2024</v>
      </c>
      <c r="C1781" s="7" t="str">
        <f t="shared" si="163"/>
        <v>August</v>
      </c>
      <c r="D1781" s="4">
        <f t="shared" si="164"/>
        <v>8</v>
      </c>
      <c r="E1781" s="7" t="str">
        <f t="shared" si="165"/>
        <v>FY 2024-25</v>
      </c>
      <c r="F1781" s="7" t="str">
        <f t="shared" si="166"/>
        <v>Q3</v>
      </c>
      <c r="G1781" s="4">
        <f t="shared" si="167"/>
        <v>5</v>
      </c>
    </row>
    <row r="1782" spans="1:7">
      <c r="A1782" s="25">
        <v>45505</v>
      </c>
      <c r="B1782" s="4">
        <f t="shared" si="162"/>
        <v>2024</v>
      </c>
      <c r="C1782" s="7" t="str">
        <f t="shared" si="163"/>
        <v>August</v>
      </c>
      <c r="D1782" s="4">
        <f t="shared" si="164"/>
        <v>8</v>
      </c>
      <c r="E1782" s="7" t="str">
        <f t="shared" si="165"/>
        <v>FY 2024-25</v>
      </c>
      <c r="F1782" s="7" t="str">
        <f t="shared" si="166"/>
        <v>Q3</v>
      </c>
      <c r="G1782" s="4">
        <f t="shared" si="167"/>
        <v>5</v>
      </c>
    </row>
    <row r="1783" spans="1:7">
      <c r="A1783" s="26">
        <v>45505</v>
      </c>
      <c r="B1783" s="4">
        <f t="shared" si="162"/>
        <v>2024</v>
      </c>
      <c r="C1783" s="7" t="str">
        <f t="shared" si="163"/>
        <v>August</v>
      </c>
      <c r="D1783" s="4">
        <f t="shared" si="164"/>
        <v>8</v>
      </c>
      <c r="E1783" s="7" t="str">
        <f t="shared" si="165"/>
        <v>FY 2024-25</v>
      </c>
      <c r="F1783" s="7" t="str">
        <f t="shared" si="166"/>
        <v>Q3</v>
      </c>
      <c r="G1783" s="4">
        <f t="shared" si="167"/>
        <v>5</v>
      </c>
    </row>
    <row r="1784" spans="1:7">
      <c r="A1784" s="25">
        <v>45505</v>
      </c>
      <c r="B1784" s="4">
        <f t="shared" si="162"/>
        <v>2024</v>
      </c>
      <c r="C1784" s="7" t="str">
        <f t="shared" si="163"/>
        <v>August</v>
      </c>
      <c r="D1784" s="4">
        <f t="shared" si="164"/>
        <v>8</v>
      </c>
      <c r="E1784" s="7" t="str">
        <f t="shared" si="165"/>
        <v>FY 2024-25</v>
      </c>
      <c r="F1784" s="7" t="str">
        <f t="shared" si="166"/>
        <v>Q3</v>
      </c>
      <c r="G1784" s="4">
        <f t="shared" si="167"/>
        <v>5</v>
      </c>
    </row>
    <row r="1785" spans="1:7">
      <c r="A1785" s="26">
        <v>45505</v>
      </c>
      <c r="B1785" s="4">
        <f t="shared" si="162"/>
        <v>2024</v>
      </c>
      <c r="C1785" s="7" t="str">
        <f t="shared" si="163"/>
        <v>August</v>
      </c>
      <c r="D1785" s="4">
        <f t="shared" si="164"/>
        <v>8</v>
      </c>
      <c r="E1785" s="7" t="str">
        <f t="shared" si="165"/>
        <v>FY 2024-25</v>
      </c>
      <c r="F1785" s="7" t="str">
        <f t="shared" si="166"/>
        <v>Q3</v>
      </c>
      <c r="G1785" s="4">
        <f t="shared" si="167"/>
        <v>5</v>
      </c>
    </row>
    <row r="1786" spans="1:7">
      <c r="A1786" s="25">
        <v>45505</v>
      </c>
      <c r="B1786" s="4">
        <f t="shared" si="162"/>
        <v>2024</v>
      </c>
      <c r="C1786" s="7" t="str">
        <f t="shared" si="163"/>
        <v>August</v>
      </c>
      <c r="D1786" s="4">
        <f t="shared" si="164"/>
        <v>8</v>
      </c>
      <c r="E1786" s="7" t="str">
        <f t="shared" si="165"/>
        <v>FY 2024-25</v>
      </c>
      <c r="F1786" s="7" t="str">
        <f t="shared" si="166"/>
        <v>Q3</v>
      </c>
      <c r="G1786" s="4">
        <f t="shared" si="167"/>
        <v>5</v>
      </c>
    </row>
    <row r="1787" spans="1:7">
      <c r="A1787" s="26">
        <v>45505</v>
      </c>
      <c r="B1787" s="4">
        <f t="shared" si="162"/>
        <v>2024</v>
      </c>
      <c r="C1787" s="7" t="str">
        <f t="shared" si="163"/>
        <v>August</v>
      </c>
      <c r="D1787" s="4">
        <f t="shared" si="164"/>
        <v>8</v>
      </c>
      <c r="E1787" s="7" t="str">
        <f t="shared" si="165"/>
        <v>FY 2024-25</v>
      </c>
      <c r="F1787" s="7" t="str">
        <f t="shared" si="166"/>
        <v>Q3</v>
      </c>
      <c r="G1787" s="4">
        <f t="shared" si="167"/>
        <v>5</v>
      </c>
    </row>
    <row r="1788" spans="1:7">
      <c r="A1788" s="25">
        <v>45505</v>
      </c>
      <c r="B1788" s="4">
        <f t="shared" si="162"/>
        <v>2024</v>
      </c>
      <c r="C1788" s="7" t="str">
        <f t="shared" si="163"/>
        <v>August</v>
      </c>
      <c r="D1788" s="4">
        <f t="shared" si="164"/>
        <v>8</v>
      </c>
      <c r="E1788" s="7" t="str">
        <f t="shared" si="165"/>
        <v>FY 2024-25</v>
      </c>
      <c r="F1788" s="7" t="str">
        <f t="shared" si="166"/>
        <v>Q3</v>
      </c>
      <c r="G1788" s="4">
        <f t="shared" si="167"/>
        <v>5</v>
      </c>
    </row>
    <row r="1789" spans="1:7">
      <c r="A1789" s="26">
        <v>45505</v>
      </c>
      <c r="B1789" s="4">
        <f t="shared" si="162"/>
        <v>2024</v>
      </c>
      <c r="C1789" s="7" t="str">
        <f t="shared" si="163"/>
        <v>August</v>
      </c>
      <c r="D1789" s="4">
        <f t="shared" si="164"/>
        <v>8</v>
      </c>
      <c r="E1789" s="7" t="str">
        <f t="shared" si="165"/>
        <v>FY 2024-25</v>
      </c>
      <c r="F1789" s="7" t="str">
        <f t="shared" si="166"/>
        <v>Q3</v>
      </c>
      <c r="G1789" s="4">
        <f t="shared" si="167"/>
        <v>5</v>
      </c>
    </row>
    <row r="1790" spans="1:7">
      <c r="A1790" s="25">
        <v>45505</v>
      </c>
      <c r="B1790" s="4">
        <f t="shared" si="162"/>
        <v>2024</v>
      </c>
      <c r="C1790" s="7" t="str">
        <f t="shared" si="163"/>
        <v>August</v>
      </c>
      <c r="D1790" s="4">
        <f t="shared" si="164"/>
        <v>8</v>
      </c>
      <c r="E1790" s="7" t="str">
        <f t="shared" si="165"/>
        <v>FY 2024-25</v>
      </c>
      <c r="F1790" s="7" t="str">
        <f t="shared" si="166"/>
        <v>Q3</v>
      </c>
      <c r="G1790" s="4">
        <f t="shared" si="167"/>
        <v>5</v>
      </c>
    </row>
    <row r="1791" spans="1:7">
      <c r="A1791" s="26">
        <v>45505</v>
      </c>
      <c r="B1791" s="4">
        <f t="shared" si="162"/>
        <v>2024</v>
      </c>
      <c r="C1791" s="7" t="str">
        <f t="shared" si="163"/>
        <v>August</v>
      </c>
      <c r="D1791" s="4">
        <f t="shared" si="164"/>
        <v>8</v>
      </c>
      <c r="E1791" s="7" t="str">
        <f t="shared" si="165"/>
        <v>FY 2024-25</v>
      </c>
      <c r="F1791" s="7" t="str">
        <f t="shared" si="166"/>
        <v>Q3</v>
      </c>
      <c r="G1791" s="4">
        <f t="shared" si="167"/>
        <v>5</v>
      </c>
    </row>
    <row r="1792" spans="1:7">
      <c r="A1792" s="25">
        <v>45505</v>
      </c>
      <c r="B1792" s="4">
        <f t="shared" si="162"/>
        <v>2024</v>
      </c>
      <c r="C1792" s="7" t="str">
        <f t="shared" si="163"/>
        <v>August</v>
      </c>
      <c r="D1792" s="4">
        <f t="shared" si="164"/>
        <v>8</v>
      </c>
      <c r="E1792" s="7" t="str">
        <f t="shared" si="165"/>
        <v>FY 2024-25</v>
      </c>
      <c r="F1792" s="7" t="str">
        <f t="shared" si="166"/>
        <v>Q3</v>
      </c>
      <c r="G1792" s="4">
        <f t="shared" si="167"/>
        <v>5</v>
      </c>
    </row>
    <row r="1793" spans="1:7">
      <c r="A1793" s="26">
        <v>45505</v>
      </c>
      <c r="B1793" s="4">
        <f t="shared" si="162"/>
        <v>2024</v>
      </c>
      <c r="C1793" s="7" t="str">
        <f t="shared" si="163"/>
        <v>August</v>
      </c>
      <c r="D1793" s="4">
        <f t="shared" si="164"/>
        <v>8</v>
      </c>
      <c r="E1793" s="7" t="str">
        <f t="shared" si="165"/>
        <v>FY 2024-25</v>
      </c>
      <c r="F1793" s="7" t="str">
        <f t="shared" si="166"/>
        <v>Q3</v>
      </c>
      <c r="G1793" s="4">
        <f t="shared" si="167"/>
        <v>5</v>
      </c>
    </row>
    <row r="1794" spans="1:7">
      <c r="A1794" s="25">
        <v>45505</v>
      </c>
      <c r="B1794" s="4">
        <f t="shared" si="162"/>
        <v>2024</v>
      </c>
      <c r="C1794" s="7" t="str">
        <f t="shared" si="163"/>
        <v>August</v>
      </c>
      <c r="D1794" s="4">
        <f t="shared" si="164"/>
        <v>8</v>
      </c>
      <c r="E1794" s="7" t="str">
        <f t="shared" si="165"/>
        <v>FY 2024-25</v>
      </c>
      <c r="F1794" s="7" t="str">
        <f t="shared" si="166"/>
        <v>Q3</v>
      </c>
      <c r="G1794" s="4">
        <f t="shared" si="167"/>
        <v>5</v>
      </c>
    </row>
    <row r="1795" spans="1:7">
      <c r="A1795" s="26">
        <v>45505</v>
      </c>
      <c r="B1795" s="4">
        <f t="shared" ref="B1795:B1858" si="168">YEAR(A1795)</f>
        <v>2024</v>
      </c>
      <c r="C1795" s="7" t="str">
        <f t="shared" ref="C1795:C1858" si="169">TEXT(A1795,"mmmm")</f>
        <v>August</v>
      </c>
      <c r="D1795" s="4">
        <f t="shared" ref="D1795:D1858" si="170">MONTH(A1795)</f>
        <v>8</v>
      </c>
      <c r="E1795" s="7" t="str">
        <f t="shared" ref="E1795:E1858" si="171">IF(MONTH(A1795)&gt;3, "FY " &amp; YEAR(A1795) &amp; "-" &amp; RIGHT(YEAR(A1795)+1, 2), "FY " &amp; YEAR(A1795)-1 &amp; "-" &amp; RIGHT(YEAR(A1795), 2))</f>
        <v>FY 2024-25</v>
      </c>
      <c r="F1795" s="7" t="str">
        <f t="shared" ref="F1795:F1858" si="172">"Q" &amp; ROUNDUP(MONTH(A1795)/3,0)</f>
        <v>Q3</v>
      </c>
      <c r="G1795" s="4">
        <f t="shared" ref="G1795:G1858" si="173">IF(MONTH(A1795)&gt;=4, MONTH(A1795)-3, MONTH(A1795)+9)</f>
        <v>5</v>
      </c>
    </row>
    <row r="1796" spans="1:7">
      <c r="A1796" s="25">
        <v>45505</v>
      </c>
      <c r="B1796" s="4">
        <f t="shared" si="168"/>
        <v>2024</v>
      </c>
      <c r="C1796" s="7" t="str">
        <f t="shared" si="169"/>
        <v>August</v>
      </c>
      <c r="D1796" s="4">
        <f t="shared" si="170"/>
        <v>8</v>
      </c>
      <c r="E1796" s="7" t="str">
        <f t="shared" si="171"/>
        <v>FY 2024-25</v>
      </c>
      <c r="F1796" s="7" t="str">
        <f t="shared" si="172"/>
        <v>Q3</v>
      </c>
      <c r="G1796" s="4">
        <f t="shared" si="173"/>
        <v>5</v>
      </c>
    </row>
    <row r="1797" spans="1:7">
      <c r="A1797" s="26">
        <v>45505</v>
      </c>
      <c r="B1797" s="4">
        <f t="shared" si="168"/>
        <v>2024</v>
      </c>
      <c r="C1797" s="7" t="str">
        <f t="shared" si="169"/>
        <v>August</v>
      </c>
      <c r="D1797" s="4">
        <f t="shared" si="170"/>
        <v>8</v>
      </c>
      <c r="E1797" s="7" t="str">
        <f t="shared" si="171"/>
        <v>FY 2024-25</v>
      </c>
      <c r="F1797" s="7" t="str">
        <f t="shared" si="172"/>
        <v>Q3</v>
      </c>
      <c r="G1797" s="4">
        <f t="shared" si="173"/>
        <v>5</v>
      </c>
    </row>
    <row r="1798" spans="1:7">
      <c r="A1798" s="25">
        <v>45505</v>
      </c>
      <c r="B1798" s="4">
        <f t="shared" si="168"/>
        <v>2024</v>
      </c>
      <c r="C1798" s="7" t="str">
        <f t="shared" si="169"/>
        <v>August</v>
      </c>
      <c r="D1798" s="4">
        <f t="shared" si="170"/>
        <v>8</v>
      </c>
      <c r="E1798" s="7" t="str">
        <f t="shared" si="171"/>
        <v>FY 2024-25</v>
      </c>
      <c r="F1798" s="7" t="str">
        <f t="shared" si="172"/>
        <v>Q3</v>
      </c>
      <c r="G1798" s="4">
        <f t="shared" si="173"/>
        <v>5</v>
      </c>
    </row>
    <row r="1799" spans="1:7">
      <c r="A1799" s="26">
        <v>45505</v>
      </c>
      <c r="B1799" s="4">
        <f t="shared" si="168"/>
        <v>2024</v>
      </c>
      <c r="C1799" s="7" t="str">
        <f t="shared" si="169"/>
        <v>August</v>
      </c>
      <c r="D1799" s="4">
        <f t="shared" si="170"/>
        <v>8</v>
      </c>
      <c r="E1799" s="7" t="str">
        <f t="shared" si="171"/>
        <v>FY 2024-25</v>
      </c>
      <c r="F1799" s="7" t="str">
        <f t="shared" si="172"/>
        <v>Q3</v>
      </c>
      <c r="G1799" s="4">
        <f t="shared" si="173"/>
        <v>5</v>
      </c>
    </row>
    <row r="1800" spans="1:7">
      <c r="A1800" s="25">
        <v>45505</v>
      </c>
      <c r="B1800" s="4">
        <f t="shared" si="168"/>
        <v>2024</v>
      </c>
      <c r="C1800" s="7" t="str">
        <f t="shared" si="169"/>
        <v>August</v>
      </c>
      <c r="D1800" s="4">
        <f t="shared" si="170"/>
        <v>8</v>
      </c>
      <c r="E1800" s="7" t="str">
        <f t="shared" si="171"/>
        <v>FY 2024-25</v>
      </c>
      <c r="F1800" s="7" t="str">
        <f t="shared" si="172"/>
        <v>Q3</v>
      </c>
      <c r="G1800" s="4">
        <f t="shared" si="173"/>
        <v>5</v>
      </c>
    </row>
    <row r="1801" spans="1:7">
      <c r="A1801" s="26">
        <v>45505</v>
      </c>
      <c r="B1801" s="4">
        <f t="shared" si="168"/>
        <v>2024</v>
      </c>
      <c r="C1801" s="7" t="str">
        <f t="shared" si="169"/>
        <v>August</v>
      </c>
      <c r="D1801" s="4">
        <f t="shared" si="170"/>
        <v>8</v>
      </c>
      <c r="E1801" s="7" t="str">
        <f t="shared" si="171"/>
        <v>FY 2024-25</v>
      </c>
      <c r="F1801" s="7" t="str">
        <f t="shared" si="172"/>
        <v>Q3</v>
      </c>
      <c r="G1801" s="4">
        <f t="shared" si="173"/>
        <v>5</v>
      </c>
    </row>
    <row r="1802" spans="1:7">
      <c r="A1802" s="25">
        <v>45505</v>
      </c>
      <c r="B1802" s="4">
        <f t="shared" si="168"/>
        <v>2024</v>
      </c>
      <c r="C1802" s="7" t="str">
        <f t="shared" si="169"/>
        <v>August</v>
      </c>
      <c r="D1802" s="4">
        <f t="shared" si="170"/>
        <v>8</v>
      </c>
      <c r="E1802" s="7" t="str">
        <f t="shared" si="171"/>
        <v>FY 2024-25</v>
      </c>
      <c r="F1802" s="7" t="str">
        <f t="shared" si="172"/>
        <v>Q3</v>
      </c>
      <c r="G1802" s="4">
        <f t="shared" si="173"/>
        <v>5</v>
      </c>
    </row>
    <row r="1803" spans="1:7">
      <c r="A1803" s="26">
        <v>45505</v>
      </c>
      <c r="B1803" s="4">
        <f t="shared" si="168"/>
        <v>2024</v>
      </c>
      <c r="C1803" s="7" t="str">
        <f t="shared" si="169"/>
        <v>August</v>
      </c>
      <c r="D1803" s="4">
        <f t="shared" si="170"/>
        <v>8</v>
      </c>
      <c r="E1803" s="7" t="str">
        <f t="shared" si="171"/>
        <v>FY 2024-25</v>
      </c>
      <c r="F1803" s="7" t="str">
        <f t="shared" si="172"/>
        <v>Q3</v>
      </c>
      <c r="G1803" s="4">
        <f t="shared" si="173"/>
        <v>5</v>
      </c>
    </row>
    <row r="1804" spans="1:7">
      <c r="A1804" s="25">
        <v>45505</v>
      </c>
      <c r="B1804" s="4">
        <f t="shared" si="168"/>
        <v>2024</v>
      </c>
      <c r="C1804" s="7" t="str">
        <f t="shared" si="169"/>
        <v>August</v>
      </c>
      <c r="D1804" s="4">
        <f t="shared" si="170"/>
        <v>8</v>
      </c>
      <c r="E1804" s="7" t="str">
        <f t="shared" si="171"/>
        <v>FY 2024-25</v>
      </c>
      <c r="F1804" s="7" t="str">
        <f t="shared" si="172"/>
        <v>Q3</v>
      </c>
      <c r="G1804" s="4">
        <f t="shared" si="173"/>
        <v>5</v>
      </c>
    </row>
    <row r="1805" spans="1:7">
      <c r="A1805" s="26">
        <v>45505</v>
      </c>
      <c r="B1805" s="4">
        <f t="shared" si="168"/>
        <v>2024</v>
      </c>
      <c r="C1805" s="7" t="str">
        <f t="shared" si="169"/>
        <v>August</v>
      </c>
      <c r="D1805" s="4">
        <f t="shared" si="170"/>
        <v>8</v>
      </c>
      <c r="E1805" s="7" t="str">
        <f t="shared" si="171"/>
        <v>FY 2024-25</v>
      </c>
      <c r="F1805" s="7" t="str">
        <f t="shared" si="172"/>
        <v>Q3</v>
      </c>
      <c r="G1805" s="4">
        <f t="shared" si="173"/>
        <v>5</v>
      </c>
    </row>
    <row r="1806" spans="1:7">
      <c r="A1806" s="25">
        <v>45505</v>
      </c>
      <c r="B1806" s="4">
        <f t="shared" si="168"/>
        <v>2024</v>
      </c>
      <c r="C1806" s="7" t="str">
        <f t="shared" si="169"/>
        <v>August</v>
      </c>
      <c r="D1806" s="4">
        <f t="shared" si="170"/>
        <v>8</v>
      </c>
      <c r="E1806" s="7" t="str">
        <f t="shared" si="171"/>
        <v>FY 2024-25</v>
      </c>
      <c r="F1806" s="7" t="str">
        <f t="shared" si="172"/>
        <v>Q3</v>
      </c>
      <c r="G1806" s="4">
        <f t="shared" si="173"/>
        <v>5</v>
      </c>
    </row>
    <row r="1807" spans="1:7">
      <c r="A1807" s="26">
        <v>45505</v>
      </c>
      <c r="B1807" s="4">
        <f t="shared" si="168"/>
        <v>2024</v>
      </c>
      <c r="C1807" s="7" t="str">
        <f t="shared" si="169"/>
        <v>August</v>
      </c>
      <c r="D1807" s="4">
        <f t="shared" si="170"/>
        <v>8</v>
      </c>
      <c r="E1807" s="7" t="str">
        <f t="shared" si="171"/>
        <v>FY 2024-25</v>
      </c>
      <c r="F1807" s="7" t="str">
        <f t="shared" si="172"/>
        <v>Q3</v>
      </c>
      <c r="G1807" s="4">
        <f t="shared" si="173"/>
        <v>5</v>
      </c>
    </row>
    <row r="1808" spans="1:7">
      <c r="A1808" s="25">
        <v>45505</v>
      </c>
      <c r="B1808" s="4">
        <f t="shared" si="168"/>
        <v>2024</v>
      </c>
      <c r="C1808" s="7" t="str">
        <f t="shared" si="169"/>
        <v>August</v>
      </c>
      <c r="D1808" s="4">
        <f t="shared" si="170"/>
        <v>8</v>
      </c>
      <c r="E1808" s="7" t="str">
        <f t="shared" si="171"/>
        <v>FY 2024-25</v>
      </c>
      <c r="F1808" s="7" t="str">
        <f t="shared" si="172"/>
        <v>Q3</v>
      </c>
      <c r="G1808" s="4">
        <f t="shared" si="173"/>
        <v>5</v>
      </c>
    </row>
    <row r="1809" spans="1:7">
      <c r="A1809" s="26">
        <v>45505</v>
      </c>
      <c r="B1809" s="4">
        <f t="shared" si="168"/>
        <v>2024</v>
      </c>
      <c r="C1809" s="7" t="str">
        <f t="shared" si="169"/>
        <v>August</v>
      </c>
      <c r="D1809" s="4">
        <f t="shared" si="170"/>
        <v>8</v>
      </c>
      <c r="E1809" s="7" t="str">
        <f t="shared" si="171"/>
        <v>FY 2024-25</v>
      </c>
      <c r="F1809" s="7" t="str">
        <f t="shared" si="172"/>
        <v>Q3</v>
      </c>
      <c r="G1809" s="4">
        <f t="shared" si="173"/>
        <v>5</v>
      </c>
    </row>
    <row r="1810" spans="1:7">
      <c r="A1810" s="25">
        <v>45505</v>
      </c>
      <c r="B1810" s="4">
        <f t="shared" si="168"/>
        <v>2024</v>
      </c>
      <c r="C1810" s="7" t="str">
        <f t="shared" si="169"/>
        <v>August</v>
      </c>
      <c r="D1810" s="4">
        <f t="shared" si="170"/>
        <v>8</v>
      </c>
      <c r="E1810" s="7" t="str">
        <f t="shared" si="171"/>
        <v>FY 2024-25</v>
      </c>
      <c r="F1810" s="7" t="str">
        <f t="shared" si="172"/>
        <v>Q3</v>
      </c>
      <c r="G1810" s="4">
        <f t="shared" si="173"/>
        <v>5</v>
      </c>
    </row>
    <row r="1811" spans="1:7">
      <c r="A1811" s="26">
        <v>45505</v>
      </c>
      <c r="B1811" s="4">
        <f t="shared" si="168"/>
        <v>2024</v>
      </c>
      <c r="C1811" s="7" t="str">
        <f t="shared" si="169"/>
        <v>August</v>
      </c>
      <c r="D1811" s="4">
        <f t="shared" si="170"/>
        <v>8</v>
      </c>
      <c r="E1811" s="7" t="str">
        <f t="shared" si="171"/>
        <v>FY 2024-25</v>
      </c>
      <c r="F1811" s="7" t="str">
        <f t="shared" si="172"/>
        <v>Q3</v>
      </c>
      <c r="G1811" s="4">
        <f t="shared" si="173"/>
        <v>5</v>
      </c>
    </row>
    <row r="1812" spans="1:7">
      <c r="A1812" s="25">
        <v>45505</v>
      </c>
      <c r="B1812" s="4">
        <f t="shared" si="168"/>
        <v>2024</v>
      </c>
      <c r="C1812" s="7" t="str">
        <f t="shared" si="169"/>
        <v>August</v>
      </c>
      <c r="D1812" s="4">
        <f t="shared" si="170"/>
        <v>8</v>
      </c>
      <c r="E1812" s="7" t="str">
        <f t="shared" si="171"/>
        <v>FY 2024-25</v>
      </c>
      <c r="F1812" s="7" t="str">
        <f t="shared" si="172"/>
        <v>Q3</v>
      </c>
      <c r="G1812" s="4">
        <f t="shared" si="173"/>
        <v>5</v>
      </c>
    </row>
    <row r="1813" spans="1:7">
      <c r="A1813" s="26">
        <v>45505</v>
      </c>
      <c r="B1813" s="4">
        <f t="shared" si="168"/>
        <v>2024</v>
      </c>
      <c r="C1813" s="7" t="str">
        <f t="shared" si="169"/>
        <v>August</v>
      </c>
      <c r="D1813" s="4">
        <f t="shared" si="170"/>
        <v>8</v>
      </c>
      <c r="E1813" s="7" t="str">
        <f t="shared" si="171"/>
        <v>FY 2024-25</v>
      </c>
      <c r="F1813" s="7" t="str">
        <f t="shared" si="172"/>
        <v>Q3</v>
      </c>
      <c r="G1813" s="4">
        <f t="shared" si="173"/>
        <v>5</v>
      </c>
    </row>
    <row r="1814" spans="1:7">
      <c r="A1814" s="25">
        <v>45505</v>
      </c>
      <c r="B1814" s="4">
        <f t="shared" si="168"/>
        <v>2024</v>
      </c>
      <c r="C1814" s="7" t="str">
        <f t="shared" si="169"/>
        <v>August</v>
      </c>
      <c r="D1814" s="4">
        <f t="shared" si="170"/>
        <v>8</v>
      </c>
      <c r="E1814" s="7" t="str">
        <f t="shared" si="171"/>
        <v>FY 2024-25</v>
      </c>
      <c r="F1814" s="7" t="str">
        <f t="shared" si="172"/>
        <v>Q3</v>
      </c>
      <c r="G1814" s="4">
        <f t="shared" si="173"/>
        <v>5</v>
      </c>
    </row>
    <row r="1815" spans="1:7">
      <c r="A1815" s="26">
        <v>45505</v>
      </c>
      <c r="B1815" s="4">
        <f t="shared" si="168"/>
        <v>2024</v>
      </c>
      <c r="C1815" s="7" t="str">
        <f t="shared" si="169"/>
        <v>August</v>
      </c>
      <c r="D1815" s="4">
        <f t="shared" si="170"/>
        <v>8</v>
      </c>
      <c r="E1815" s="7" t="str">
        <f t="shared" si="171"/>
        <v>FY 2024-25</v>
      </c>
      <c r="F1815" s="7" t="str">
        <f t="shared" si="172"/>
        <v>Q3</v>
      </c>
      <c r="G1815" s="4">
        <f t="shared" si="173"/>
        <v>5</v>
      </c>
    </row>
    <row r="1816" spans="1:7">
      <c r="A1816" s="25">
        <v>45505</v>
      </c>
      <c r="B1816" s="4">
        <f t="shared" si="168"/>
        <v>2024</v>
      </c>
      <c r="C1816" s="7" t="str">
        <f t="shared" si="169"/>
        <v>August</v>
      </c>
      <c r="D1816" s="4">
        <f t="shared" si="170"/>
        <v>8</v>
      </c>
      <c r="E1816" s="7" t="str">
        <f t="shared" si="171"/>
        <v>FY 2024-25</v>
      </c>
      <c r="F1816" s="7" t="str">
        <f t="shared" si="172"/>
        <v>Q3</v>
      </c>
      <c r="G1816" s="4">
        <f t="shared" si="173"/>
        <v>5</v>
      </c>
    </row>
    <row r="1817" spans="1:7">
      <c r="A1817" s="26">
        <v>45505</v>
      </c>
      <c r="B1817" s="4">
        <f t="shared" si="168"/>
        <v>2024</v>
      </c>
      <c r="C1817" s="7" t="str">
        <f t="shared" si="169"/>
        <v>August</v>
      </c>
      <c r="D1817" s="4">
        <f t="shared" si="170"/>
        <v>8</v>
      </c>
      <c r="E1817" s="7" t="str">
        <f t="shared" si="171"/>
        <v>FY 2024-25</v>
      </c>
      <c r="F1817" s="7" t="str">
        <f t="shared" si="172"/>
        <v>Q3</v>
      </c>
      <c r="G1817" s="4">
        <f t="shared" si="173"/>
        <v>5</v>
      </c>
    </row>
    <row r="1818" spans="1:7">
      <c r="A1818" s="25">
        <v>45505</v>
      </c>
      <c r="B1818" s="4">
        <f t="shared" si="168"/>
        <v>2024</v>
      </c>
      <c r="C1818" s="7" t="str">
        <f t="shared" si="169"/>
        <v>August</v>
      </c>
      <c r="D1818" s="4">
        <f t="shared" si="170"/>
        <v>8</v>
      </c>
      <c r="E1818" s="7" t="str">
        <f t="shared" si="171"/>
        <v>FY 2024-25</v>
      </c>
      <c r="F1818" s="7" t="str">
        <f t="shared" si="172"/>
        <v>Q3</v>
      </c>
      <c r="G1818" s="4">
        <f t="shared" si="173"/>
        <v>5</v>
      </c>
    </row>
    <row r="1819" spans="1:7">
      <c r="A1819" s="26">
        <v>45505</v>
      </c>
      <c r="B1819" s="4">
        <f t="shared" si="168"/>
        <v>2024</v>
      </c>
      <c r="C1819" s="7" t="str">
        <f t="shared" si="169"/>
        <v>August</v>
      </c>
      <c r="D1819" s="4">
        <f t="shared" si="170"/>
        <v>8</v>
      </c>
      <c r="E1819" s="7" t="str">
        <f t="shared" si="171"/>
        <v>FY 2024-25</v>
      </c>
      <c r="F1819" s="7" t="str">
        <f t="shared" si="172"/>
        <v>Q3</v>
      </c>
      <c r="G1819" s="4">
        <f t="shared" si="173"/>
        <v>5</v>
      </c>
    </row>
    <row r="1820" spans="1:7">
      <c r="A1820" s="25">
        <v>45505</v>
      </c>
      <c r="B1820" s="4">
        <f t="shared" si="168"/>
        <v>2024</v>
      </c>
      <c r="C1820" s="7" t="str">
        <f t="shared" si="169"/>
        <v>August</v>
      </c>
      <c r="D1820" s="4">
        <f t="shared" si="170"/>
        <v>8</v>
      </c>
      <c r="E1820" s="7" t="str">
        <f t="shared" si="171"/>
        <v>FY 2024-25</v>
      </c>
      <c r="F1820" s="7" t="str">
        <f t="shared" si="172"/>
        <v>Q3</v>
      </c>
      <c r="G1820" s="4">
        <f t="shared" si="173"/>
        <v>5</v>
      </c>
    </row>
    <row r="1821" spans="1:7">
      <c r="A1821" s="26">
        <v>45505</v>
      </c>
      <c r="B1821" s="4">
        <f t="shared" si="168"/>
        <v>2024</v>
      </c>
      <c r="C1821" s="7" t="str">
        <f t="shared" si="169"/>
        <v>August</v>
      </c>
      <c r="D1821" s="4">
        <f t="shared" si="170"/>
        <v>8</v>
      </c>
      <c r="E1821" s="7" t="str">
        <f t="shared" si="171"/>
        <v>FY 2024-25</v>
      </c>
      <c r="F1821" s="7" t="str">
        <f t="shared" si="172"/>
        <v>Q3</v>
      </c>
      <c r="G1821" s="4">
        <f t="shared" si="173"/>
        <v>5</v>
      </c>
    </row>
    <row r="1822" spans="1:7">
      <c r="A1822" s="25">
        <v>45505</v>
      </c>
      <c r="B1822" s="4">
        <f t="shared" si="168"/>
        <v>2024</v>
      </c>
      <c r="C1822" s="7" t="str">
        <f t="shared" si="169"/>
        <v>August</v>
      </c>
      <c r="D1822" s="4">
        <f t="shared" si="170"/>
        <v>8</v>
      </c>
      <c r="E1822" s="7" t="str">
        <f t="shared" si="171"/>
        <v>FY 2024-25</v>
      </c>
      <c r="F1822" s="7" t="str">
        <f t="shared" si="172"/>
        <v>Q3</v>
      </c>
      <c r="G1822" s="4">
        <f t="shared" si="173"/>
        <v>5</v>
      </c>
    </row>
    <row r="1823" spans="1:7">
      <c r="A1823" s="26">
        <v>45505</v>
      </c>
      <c r="B1823" s="4">
        <f t="shared" si="168"/>
        <v>2024</v>
      </c>
      <c r="C1823" s="7" t="str">
        <f t="shared" si="169"/>
        <v>August</v>
      </c>
      <c r="D1823" s="4">
        <f t="shared" si="170"/>
        <v>8</v>
      </c>
      <c r="E1823" s="7" t="str">
        <f t="shared" si="171"/>
        <v>FY 2024-25</v>
      </c>
      <c r="F1823" s="7" t="str">
        <f t="shared" si="172"/>
        <v>Q3</v>
      </c>
      <c r="G1823" s="4">
        <f t="shared" si="173"/>
        <v>5</v>
      </c>
    </row>
    <row r="1824" spans="1:7">
      <c r="A1824" s="25">
        <v>45505</v>
      </c>
      <c r="B1824" s="4">
        <f t="shared" si="168"/>
        <v>2024</v>
      </c>
      <c r="C1824" s="7" t="str">
        <f t="shared" si="169"/>
        <v>August</v>
      </c>
      <c r="D1824" s="4">
        <f t="shared" si="170"/>
        <v>8</v>
      </c>
      <c r="E1824" s="7" t="str">
        <f t="shared" si="171"/>
        <v>FY 2024-25</v>
      </c>
      <c r="F1824" s="7" t="str">
        <f t="shared" si="172"/>
        <v>Q3</v>
      </c>
      <c r="G1824" s="4">
        <f t="shared" si="173"/>
        <v>5</v>
      </c>
    </row>
    <row r="1825" spans="1:7">
      <c r="A1825" s="26">
        <v>45505</v>
      </c>
      <c r="B1825" s="4">
        <f t="shared" si="168"/>
        <v>2024</v>
      </c>
      <c r="C1825" s="7" t="str">
        <f t="shared" si="169"/>
        <v>August</v>
      </c>
      <c r="D1825" s="4">
        <f t="shared" si="170"/>
        <v>8</v>
      </c>
      <c r="E1825" s="7" t="str">
        <f t="shared" si="171"/>
        <v>FY 2024-25</v>
      </c>
      <c r="F1825" s="7" t="str">
        <f t="shared" si="172"/>
        <v>Q3</v>
      </c>
      <c r="G1825" s="4">
        <f t="shared" si="173"/>
        <v>5</v>
      </c>
    </row>
    <row r="1826" spans="1:7">
      <c r="A1826" s="25">
        <v>45505</v>
      </c>
      <c r="B1826" s="4">
        <f t="shared" si="168"/>
        <v>2024</v>
      </c>
      <c r="C1826" s="7" t="str">
        <f t="shared" si="169"/>
        <v>August</v>
      </c>
      <c r="D1826" s="4">
        <f t="shared" si="170"/>
        <v>8</v>
      </c>
      <c r="E1826" s="7" t="str">
        <f t="shared" si="171"/>
        <v>FY 2024-25</v>
      </c>
      <c r="F1826" s="7" t="str">
        <f t="shared" si="172"/>
        <v>Q3</v>
      </c>
      <c r="G1826" s="4">
        <f t="shared" si="173"/>
        <v>5</v>
      </c>
    </row>
    <row r="1827" spans="1:7">
      <c r="A1827" s="26">
        <v>45505</v>
      </c>
      <c r="B1827" s="4">
        <f t="shared" si="168"/>
        <v>2024</v>
      </c>
      <c r="C1827" s="7" t="str">
        <f t="shared" si="169"/>
        <v>August</v>
      </c>
      <c r="D1827" s="4">
        <f t="shared" si="170"/>
        <v>8</v>
      </c>
      <c r="E1827" s="7" t="str">
        <f t="shared" si="171"/>
        <v>FY 2024-25</v>
      </c>
      <c r="F1827" s="7" t="str">
        <f t="shared" si="172"/>
        <v>Q3</v>
      </c>
      <c r="G1827" s="4">
        <f t="shared" si="173"/>
        <v>5</v>
      </c>
    </row>
    <row r="1828" spans="1:7">
      <c r="A1828" s="25">
        <v>45505</v>
      </c>
      <c r="B1828" s="4">
        <f t="shared" si="168"/>
        <v>2024</v>
      </c>
      <c r="C1828" s="7" t="str">
        <f t="shared" si="169"/>
        <v>August</v>
      </c>
      <c r="D1828" s="4">
        <f t="shared" si="170"/>
        <v>8</v>
      </c>
      <c r="E1828" s="7" t="str">
        <f t="shared" si="171"/>
        <v>FY 2024-25</v>
      </c>
      <c r="F1828" s="7" t="str">
        <f t="shared" si="172"/>
        <v>Q3</v>
      </c>
      <c r="G1828" s="4">
        <f t="shared" si="173"/>
        <v>5</v>
      </c>
    </row>
    <row r="1829" spans="1:7">
      <c r="A1829" s="26">
        <v>45505</v>
      </c>
      <c r="B1829" s="4">
        <f t="shared" si="168"/>
        <v>2024</v>
      </c>
      <c r="C1829" s="7" t="str">
        <f t="shared" si="169"/>
        <v>August</v>
      </c>
      <c r="D1829" s="4">
        <f t="shared" si="170"/>
        <v>8</v>
      </c>
      <c r="E1829" s="7" t="str">
        <f t="shared" si="171"/>
        <v>FY 2024-25</v>
      </c>
      <c r="F1829" s="7" t="str">
        <f t="shared" si="172"/>
        <v>Q3</v>
      </c>
      <c r="G1829" s="4">
        <f t="shared" si="173"/>
        <v>5</v>
      </c>
    </row>
    <row r="1830" spans="1:7">
      <c r="A1830" s="25">
        <v>45505</v>
      </c>
      <c r="B1830" s="4">
        <f t="shared" si="168"/>
        <v>2024</v>
      </c>
      <c r="C1830" s="7" t="str">
        <f t="shared" si="169"/>
        <v>August</v>
      </c>
      <c r="D1830" s="4">
        <f t="shared" si="170"/>
        <v>8</v>
      </c>
      <c r="E1830" s="7" t="str">
        <f t="shared" si="171"/>
        <v>FY 2024-25</v>
      </c>
      <c r="F1830" s="7" t="str">
        <f t="shared" si="172"/>
        <v>Q3</v>
      </c>
      <c r="G1830" s="4">
        <f t="shared" si="173"/>
        <v>5</v>
      </c>
    </row>
    <row r="1831" spans="1:7">
      <c r="A1831" s="26">
        <v>45505</v>
      </c>
      <c r="B1831" s="4">
        <f t="shared" si="168"/>
        <v>2024</v>
      </c>
      <c r="C1831" s="7" t="str">
        <f t="shared" si="169"/>
        <v>August</v>
      </c>
      <c r="D1831" s="4">
        <f t="shared" si="170"/>
        <v>8</v>
      </c>
      <c r="E1831" s="7" t="str">
        <f t="shared" si="171"/>
        <v>FY 2024-25</v>
      </c>
      <c r="F1831" s="7" t="str">
        <f t="shared" si="172"/>
        <v>Q3</v>
      </c>
      <c r="G1831" s="4">
        <f t="shared" si="173"/>
        <v>5</v>
      </c>
    </row>
    <row r="1832" spans="1:7">
      <c r="A1832" s="25">
        <v>45505</v>
      </c>
      <c r="B1832" s="4">
        <f t="shared" si="168"/>
        <v>2024</v>
      </c>
      <c r="C1832" s="7" t="str">
        <f t="shared" si="169"/>
        <v>August</v>
      </c>
      <c r="D1832" s="4">
        <f t="shared" si="170"/>
        <v>8</v>
      </c>
      <c r="E1832" s="7" t="str">
        <f t="shared" si="171"/>
        <v>FY 2024-25</v>
      </c>
      <c r="F1832" s="7" t="str">
        <f t="shared" si="172"/>
        <v>Q3</v>
      </c>
      <c r="G1832" s="4">
        <f t="shared" si="173"/>
        <v>5</v>
      </c>
    </row>
    <row r="1833" spans="1:7">
      <c r="A1833" s="26">
        <v>45505</v>
      </c>
      <c r="B1833" s="4">
        <f t="shared" si="168"/>
        <v>2024</v>
      </c>
      <c r="C1833" s="7" t="str">
        <f t="shared" si="169"/>
        <v>August</v>
      </c>
      <c r="D1833" s="4">
        <f t="shared" si="170"/>
        <v>8</v>
      </c>
      <c r="E1833" s="7" t="str">
        <f t="shared" si="171"/>
        <v>FY 2024-25</v>
      </c>
      <c r="F1833" s="7" t="str">
        <f t="shared" si="172"/>
        <v>Q3</v>
      </c>
      <c r="G1833" s="4">
        <f t="shared" si="173"/>
        <v>5</v>
      </c>
    </row>
    <row r="1834" spans="1:7">
      <c r="A1834" s="25">
        <v>45505</v>
      </c>
      <c r="B1834" s="4">
        <f t="shared" si="168"/>
        <v>2024</v>
      </c>
      <c r="C1834" s="7" t="str">
        <f t="shared" si="169"/>
        <v>August</v>
      </c>
      <c r="D1834" s="4">
        <f t="shared" si="170"/>
        <v>8</v>
      </c>
      <c r="E1834" s="7" t="str">
        <f t="shared" si="171"/>
        <v>FY 2024-25</v>
      </c>
      <c r="F1834" s="7" t="str">
        <f t="shared" si="172"/>
        <v>Q3</v>
      </c>
      <c r="G1834" s="4">
        <f t="shared" si="173"/>
        <v>5</v>
      </c>
    </row>
    <row r="1835" spans="1:7">
      <c r="A1835" s="26">
        <v>45505</v>
      </c>
      <c r="B1835" s="4">
        <f t="shared" si="168"/>
        <v>2024</v>
      </c>
      <c r="C1835" s="7" t="str">
        <f t="shared" si="169"/>
        <v>August</v>
      </c>
      <c r="D1835" s="4">
        <f t="shared" si="170"/>
        <v>8</v>
      </c>
      <c r="E1835" s="7" t="str">
        <f t="shared" si="171"/>
        <v>FY 2024-25</v>
      </c>
      <c r="F1835" s="7" t="str">
        <f t="shared" si="172"/>
        <v>Q3</v>
      </c>
      <c r="G1835" s="4">
        <f t="shared" si="173"/>
        <v>5</v>
      </c>
    </row>
    <row r="1836" spans="1:7">
      <c r="A1836" s="25">
        <v>45505</v>
      </c>
      <c r="B1836" s="4">
        <f t="shared" si="168"/>
        <v>2024</v>
      </c>
      <c r="C1836" s="7" t="str">
        <f t="shared" si="169"/>
        <v>August</v>
      </c>
      <c r="D1836" s="4">
        <f t="shared" si="170"/>
        <v>8</v>
      </c>
      <c r="E1836" s="7" t="str">
        <f t="shared" si="171"/>
        <v>FY 2024-25</v>
      </c>
      <c r="F1836" s="7" t="str">
        <f t="shared" si="172"/>
        <v>Q3</v>
      </c>
      <c r="G1836" s="4">
        <f t="shared" si="173"/>
        <v>5</v>
      </c>
    </row>
    <row r="1837" spans="1:7">
      <c r="A1837" s="26">
        <v>45505</v>
      </c>
      <c r="B1837" s="4">
        <f t="shared" si="168"/>
        <v>2024</v>
      </c>
      <c r="C1837" s="7" t="str">
        <f t="shared" si="169"/>
        <v>August</v>
      </c>
      <c r="D1837" s="4">
        <f t="shared" si="170"/>
        <v>8</v>
      </c>
      <c r="E1837" s="7" t="str">
        <f t="shared" si="171"/>
        <v>FY 2024-25</v>
      </c>
      <c r="F1837" s="7" t="str">
        <f t="shared" si="172"/>
        <v>Q3</v>
      </c>
      <c r="G1837" s="4">
        <f t="shared" si="173"/>
        <v>5</v>
      </c>
    </row>
    <row r="1838" spans="1:7">
      <c r="A1838" s="25">
        <v>45505</v>
      </c>
      <c r="B1838" s="4">
        <f t="shared" si="168"/>
        <v>2024</v>
      </c>
      <c r="C1838" s="7" t="str">
        <f t="shared" si="169"/>
        <v>August</v>
      </c>
      <c r="D1838" s="4">
        <f t="shared" si="170"/>
        <v>8</v>
      </c>
      <c r="E1838" s="7" t="str">
        <f t="shared" si="171"/>
        <v>FY 2024-25</v>
      </c>
      <c r="F1838" s="7" t="str">
        <f t="shared" si="172"/>
        <v>Q3</v>
      </c>
      <c r="G1838" s="4">
        <f t="shared" si="173"/>
        <v>5</v>
      </c>
    </row>
    <row r="1839" spans="1:7">
      <c r="A1839" s="26">
        <v>45505</v>
      </c>
      <c r="B1839" s="4">
        <f t="shared" si="168"/>
        <v>2024</v>
      </c>
      <c r="C1839" s="7" t="str">
        <f t="shared" si="169"/>
        <v>August</v>
      </c>
      <c r="D1839" s="4">
        <f t="shared" si="170"/>
        <v>8</v>
      </c>
      <c r="E1839" s="7" t="str">
        <f t="shared" si="171"/>
        <v>FY 2024-25</v>
      </c>
      <c r="F1839" s="7" t="str">
        <f t="shared" si="172"/>
        <v>Q3</v>
      </c>
      <c r="G1839" s="4">
        <f t="shared" si="173"/>
        <v>5</v>
      </c>
    </row>
    <row r="1840" spans="1:7">
      <c r="A1840" s="25">
        <v>45505</v>
      </c>
      <c r="B1840" s="4">
        <f t="shared" si="168"/>
        <v>2024</v>
      </c>
      <c r="C1840" s="7" t="str">
        <f t="shared" si="169"/>
        <v>August</v>
      </c>
      <c r="D1840" s="4">
        <f t="shared" si="170"/>
        <v>8</v>
      </c>
      <c r="E1840" s="7" t="str">
        <f t="shared" si="171"/>
        <v>FY 2024-25</v>
      </c>
      <c r="F1840" s="7" t="str">
        <f t="shared" si="172"/>
        <v>Q3</v>
      </c>
      <c r="G1840" s="4">
        <f t="shared" si="173"/>
        <v>5</v>
      </c>
    </row>
    <row r="1841" spans="1:7">
      <c r="A1841" s="26">
        <v>45536</v>
      </c>
      <c r="B1841" s="4">
        <f t="shared" si="168"/>
        <v>2024</v>
      </c>
      <c r="C1841" s="7" t="str">
        <f t="shared" si="169"/>
        <v>September</v>
      </c>
      <c r="D1841" s="4">
        <f t="shared" si="170"/>
        <v>9</v>
      </c>
      <c r="E1841" s="7" t="str">
        <f t="shared" si="171"/>
        <v>FY 2024-25</v>
      </c>
      <c r="F1841" s="7" t="str">
        <f t="shared" si="172"/>
        <v>Q3</v>
      </c>
      <c r="G1841" s="4">
        <f t="shared" si="173"/>
        <v>6</v>
      </c>
    </row>
    <row r="1842" spans="1:7">
      <c r="A1842" s="25">
        <v>45536</v>
      </c>
      <c r="B1842" s="4">
        <f t="shared" si="168"/>
        <v>2024</v>
      </c>
      <c r="C1842" s="7" t="str">
        <f t="shared" si="169"/>
        <v>September</v>
      </c>
      <c r="D1842" s="4">
        <f t="shared" si="170"/>
        <v>9</v>
      </c>
      <c r="E1842" s="7" t="str">
        <f t="shared" si="171"/>
        <v>FY 2024-25</v>
      </c>
      <c r="F1842" s="7" t="str">
        <f t="shared" si="172"/>
        <v>Q3</v>
      </c>
      <c r="G1842" s="4">
        <f t="shared" si="173"/>
        <v>6</v>
      </c>
    </row>
    <row r="1843" spans="1:7">
      <c r="A1843" s="26">
        <v>45536</v>
      </c>
      <c r="B1843" s="4">
        <f t="shared" si="168"/>
        <v>2024</v>
      </c>
      <c r="C1843" s="7" t="str">
        <f t="shared" si="169"/>
        <v>September</v>
      </c>
      <c r="D1843" s="4">
        <f t="shared" si="170"/>
        <v>9</v>
      </c>
      <c r="E1843" s="7" t="str">
        <f t="shared" si="171"/>
        <v>FY 2024-25</v>
      </c>
      <c r="F1843" s="7" t="str">
        <f t="shared" si="172"/>
        <v>Q3</v>
      </c>
      <c r="G1843" s="4">
        <f t="shared" si="173"/>
        <v>6</v>
      </c>
    </row>
    <row r="1844" spans="1:7">
      <c r="A1844" s="25">
        <v>45536</v>
      </c>
      <c r="B1844" s="4">
        <f t="shared" si="168"/>
        <v>2024</v>
      </c>
      <c r="C1844" s="7" t="str">
        <f t="shared" si="169"/>
        <v>September</v>
      </c>
      <c r="D1844" s="4">
        <f t="shared" si="170"/>
        <v>9</v>
      </c>
      <c r="E1844" s="7" t="str">
        <f t="shared" si="171"/>
        <v>FY 2024-25</v>
      </c>
      <c r="F1844" s="7" t="str">
        <f t="shared" si="172"/>
        <v>Q3</v>
      </c>
      <c r="G1844" s="4">
        <f t="shared" si="173"/>
        <v>6</v>
      </c>
    </row>
    <row r="1845" spans="1:7">
      <c r="A1845" s="26">
        <v>45536</v>
      </c>
      <c r="B1845" s="4">
        <f t="shared" si="168"/>
        <v>2024</v>
      </c>
      <c r="C1845" s="7" t="str">
        <f t="shared" si="169"/>
        <v>September</v>
      </c>
      <c r="D1845" s="4">
        <f t="shared" si="170"/>
        <v>9</v>
      </c>
      <c r="E1845" s="7" t="str">
        <f t="shared" si="171"/>
        <v>FY 2024-25</v>
      </c>
      <c r="F1845" s="7" t="str">
        <f t="shared" si="172"/>
        <v>Q3</v>
      </c>
      <c r="G1845" s="4">
        <f t="shared" si="173"/>
        <v>6</v>
      </c>
    </row>
    <row r="1846" spans="1:7">
      <c r="A1846" s="25">
        <v>45536</v>
      </c>
      <c r="B1846" s="4">
        <f t="shared" si="168"/>
        <v>2024</v>
      </c>
      <c r="C1846" s="7" t="str">
        <f t="shared" si="169"/>
        <v>September</v>
      </c>
      <c r="D1846" s="4">
        <f t="shared" si="170"/>
        <v>9</v>
      </c>
      <c r="E1846" s="7" t="str">
        <f t="shared" si="171"/>
        <v>FY 2024-25</v>
      </c>
      <c r="F1846" s="7" t="str">
        <f t="shared" si="172"/>
        <v>Q3</v>
      </c>
      <c r="G1846" s="4">
        <f t="shared" si="173"/>
        <v>6</v>
      </c>
    </row>
    <row r="1847" spans="1:7">
      <c r="A1847" s="26">
        <v>45536</v>
      </c>
      <c r="B1847" s="4">
        <f t="shared" si="168"/>
        <v>2024</v>
      </c>
      <c r="C1847" s="7" t="str">
        <f t="shared" si="169"/>
        <v>September</v>
      </c>
      <c r="D1847" s="4">
        <f t="shared" si="170"/>
        <v>9</v>
      </c>
      <c r="E1847" s="7" t="str">
        <f t="shared" si="171"/>
        <v>FY 2024-25</v>
      </c>
      <c r="F1847" s="7" t="str">
        <f t="shared" si="172"/>
        <v>Q3</v>
      </c>
      <c r="G1847" s="4">
        <f t="shared" si="173"/>
        <v>6</v>
      </c>
    </row>
    <row r="1848" spans="1:7">
      <c r="A1848" s="25">
        <v>45536</v>
      </c>
      <c r="B1848" s="4">
        <f t="shared" si="168"/>
        <v>2024</v>
      </c>
      <c r="C1848" s="7" t="str">
        <f t="shared" si="169"/>
        <v>September</v>
      </c>
      <c r="D1848" s="4">
        <f t="shared" si="170"/>
        <v>9</v>
      </c>
      <c r="E1848" s="7" t="str">
        <f t="shared" si="171"/>
        <v>FY 2024-25</v>
      </c>
      <c r="F1848" s="7" t="str">
        <f t="shared" si="172"/>
        <v>Q3</v>
      </c>
      <c r="G1848" s="4">
        <f t="shared" si="173"/>
        <v>6</v>
      </c>
    </row>
    <row r="1849" spans="1:7">
      <c r="A1849" s="26">
        <v>45536</v>
      </c>
      <c r="B1849" s="4">
        <f t="shared" si="168"/>
        <v>2024</v>
      </c>
      <c r="C1849" s="7" t="str">
        <f t="shared" si="169"/>
        <v>September</v>
      </c>
      <c r="D1849" s="4">
        <f t="shared" si="170"/>
        <v>9</v>
      </c>
      <c r="E1849" s="7" t="str">
        <f t="shared" si="171"/>
        <v>FY 2024-25</v>
      </c>
      <c r="F1849" s="7" t="str">
        <f t="shared" si="172"/>
        <v>Q3</v>
      </c>
      <c r="G1849" s="4">
        <f t="shared" si="173"/>
        <v>6</v>
      </c>
    </row>
    <row r="1850" spans="1:7">
      <c r="A1850" s="25">
        <v>45536</v>
      </c>
      <c r="B1850" s="4">
        <f t="shared" si="168"/>
        <v>2024</v>
      </c>
      <c r="C1850" s="7" t="str">
        <f t="shared" si="169"/>
        <v>September</v>
      </c>
      <c r="D1850" s="4">
        <f t="shared" si="170"/>
        <v>9</v>
      </c>
      <c r="E1850" s="7" t="str">
        <f t="shared" si="171"/>
        <v>FY 2024-25</v>
      </c>
      <c r="F1850" s="7" t="str">
        <f t="shared" si="172"/>
        <v>Q3</v>
      </c>
      <c r="G1850" s="4">
        <f t="shared" si="173"/>
        <v>6</v>
      </c>
    </row>
    <row r="1851" spans="1:7">
      <c r="A1851" s="26">
        <v>45536</v>
      </c>
      <c r="B1851" s="4">
        <f t="shared" si="168"/>
        <v>2024</v>
      </c>
      <c r="C1851" s="7" t="str">
        <f t="shared" si="169"/>
        <v>September</v>
      </c>
      <c r="D1851" s="4">
        <f t="shared" si="170"/>
        <v>9</v>
      </c>
      <c r="E1851" s="7" t="str">
        <f t="shared" si="171"/>
        <v>FY 2024-25</v>
      </c>
      <c r="F1851" s="7" t="str">
        <f t="shared" si="172"/>
        <v>Q3</v>
      </c>
      <c r="G1851" s="4">
        <f t="shared" si="173"/>
        <v>6</v>
      </c>
    </row>
    <row r="1852" spans="1:7">
      <c r="A1852" s="25">
        <v>45536</v>
      </c>
      <c r="B1852" s="4">
        <f t="shared" si="168"/>
        <v>2024</v>
      </c>
      <c r="C1852" s="7" t="str">
        <f t="shared" si="169"/>
        <v>September</v>
      </c>
      <c r="D1852" s="4">
        <f t="shared" si="170"/>
        <v>9</v>
      </c>
      <c r="E1852" s="7" t="str">
        <f t="shared" si="171"/>
        <v>FY 2024-25</v>
      </c>
      <c r="F1852" s="7" t="str">
        <f t="shared" si="172"/>
        <v>Q3</v>
      </c>
      <c r="G1852" s="4">
        <f t="shared" si="173"/>
        <v>6</v>
      </c>
    </row>
    <row r="1853" spans="1:7">
      <c r="A1853" s="26">
        <v>45536</v>
      </c>
      <c r="B1853" s="4">
        <f t="shared" si="168"/>
        <v>2024</v>
      </c>
      <c r="C1853" s="7" t="str">
        <f t="shared" si="169"/>
        <v>September</v>
      </c>
      <c r="D1853" s="4">
        <f t="shared" si="170"/>
        <v>9</v>
      </c>
      <c r="E1853" s="7" t="str">
        <f t="shared" si="171"/>
        <v>FY 2024-25</v>
      </c>
      <c r="F1853" s="7" t="str">
        <f t="shared" si="172"/>
        <v>Q3</v>
      </c>
      <c r="G1853" s="4">
        <f t="shared" si="173"/>
        <v>6</v>
      </c>
    </row>
    <row r="1854" spans="1:7">
      <c r="A1854" s="25">
        <v>45536</v>
      </c>
      <c r="B1854" s="4">
        <f t="shared" si="168"/>
        <v>2024</v>
      </c>
      <c r="C1854" s="7" t="str">
        <f t="shared" si="169"/>
        <v>September</v>
      </c>
      <c r="D1854" s="4">
        <f t="shared" si="170"/>
        <v>9</v>
      </c>
      <c r="E1854" s="7" t="str">
        <f t="shared" si="171"/>
        <v>FY 2024-25</v>
      </c>
      <c r="F1854" s="7" t="str">
        <f t="shared" si="172"/>
        <v>Q3</v>
      </c>
      <c r="G1854" s="4">
        <f t="shared" si="173"/>
        <v>6</v>
      </c>
    </row>
    <row r="1855" spans="1:7">
      <c r="A1855" s="26">
        <v>45536</v>
      </c>
      <c r="B1855" s="4">
        <f t="shared" si="168"/>
        <v>2024</v>
      </c>
      <c r="C1855" s="7" t="str">
        <f t="shared" si="169"/>
        <v>September</v>
      </c>
      <c r="D1855" s="4">
        <f t="shared" si="170"/>
        <v>9</v>
      </c>
      <c r="E1855" s="7" t="str">
        <f t="shared" si="171"/>
        <v>FY 2024-25</v>
      </c>
      <c r="F1855" s="7" t="str">
        <f t="shared" si="172"/>
        <v>Q3</v>
      </c>
      <c r="G1855" s="4">
        <f t="shared" si="173"/>
        <v>6</v>
      </c>
    </row>
    <row r="1856" spans="1:7">
      <c r="A1856" s="25">
        <v>45536</v>
      </c>
      <c r="B1856" s="4">
        <f t="shared" si="168"/>
        <v>2024</v>
      </c>
      <c r="C1856" s="7" t="str">
        <f t="shared" si="169"/>
        <v>September</v>
      </c>
      <c r="D1856" s="4">
        <f t="shared" si="170"/>
        <v>9</v>
      </c>
      <c r="E1856" s="7" t="str">
        <f t="shared" si="171"/>
        <v>FY 2024-25</v>
      </c>
      <c r="F1856" s="7" t="str">
        <f t="shared" si="172"/>
        <v>Q3</v>
      </c>
      <c r="G1856" s="4">
        <f t="shared" si="173"/>
        <v>6</v>
      </c>
    </row>
    <row r="1857" spans="1:7">
      <c r="A1857" s="26">
        <v>45536</v>
      </c>
      <c r="B1857" s="4">
        <f t="shared" si="168"/>
        <v>2024</v>
      </c>
      <c r="C1857" s="7" t="str">
        <f t="shared" si="169"/>
        <v>September</v>
      </c>
      <c r="D1857" s="4">
        <f t="shared" si="170"/>
        <v>9</v>
      </c>
      <c r="E1857" s="7" t="str">
        <f t="shared" si="171"/>
        <v>FY 2024-25</v>
      </c>
      <c r="F1857" s="7" t="str">
        <f t="shared" si="172"/>
        <v>Q3</v>
      </c>
      <c r="G1857" s="4">
        <f t="shared" si="173"/>
        <v>6</v>
      </c>
    </row>
    <row r="1858" spans="1:7">
      <c r="A1858" s="25">
        <v>45536</v>
      </c>
      <c r="B1858" s="4">
        <f t="shared" si="168"/>
        <v>2024</v>
      </c>
      <c r="C1858" s="7" t="str">
        <f t="shared" si="169"/>
        <v>September</v>
      </c>
      <c r="D1858" s="4">
        <f t="shared" si="170"/>
        <v>9</v>
      </c>
      <c r="E1858" s="7" t="str">
        <f t="shared" si="171"/>
        <v>FY 2024-25</v>
      </c>
      <c r="F1858" s="7" t="str">
        <f t="shared" si="172"/>
        <v>Q3</v>
      </c>
      <c r="G1858" s="4">
        <f t="shared" si="173"/>
        <v>6</v>
      </c>
    </row>
    <row r="1859" spans="1:7">
      <c r="A1859" s="26">
        <v>45536</v>
      </c>
      <c r="B1859" s="4">
        <f t="shared" ref="B1859:B1922" si="174">YEAR(A1859)</f>
        <v>2024</v>
      </c>
      <c r="C1859" s="7" t="str">
        <f t="shared" ref="C1859:C1922" si="175">TEXT(A1859,"mmmm")</f>
        <v>September</v>
      </c>
      <c r="D1859" s="4">
        <f t="shared" ref="D1859:D1922" si="176">MONTH(A1859)</f>
        <v>9</v>
      </c>
      <c r="E1859" s="7" t="str">
        <f t="shared" ref="E1859:E1922" si="177">IF(MONTH(A1859)&gt;3, "FY " &amp; YEAR(A1859) &amp; "-" &amp; RIGHT(YEAR(A1859)+1, 2), "FY " &amp; YEAR(A1859)-1 &amp; "-" &amp; RIGHT(YEAR(A1859), 2))</f>
        <v>FY 2024-25</v>
      </c>
      <c r="F1859" s="7" t="str">
        <f t="shared" ref="F1859:F1922" si="178">"Q" &amp; ROUNDUP(MONTH(A1859)/3,0)</f>
        <v>Q3</v>
      </c>
      <c r="G1859" s="4">
        <f t="shared" ref="G1859:G1922" si="179">IF(MONTH(A1859)&gt;=4, MONTH(A1859)-3, MONTH(A1859)+9)</f>
        <v>6</v>
      </c>
    </row>
    <row r="1860" spans="1:7">
      <c r="A1860" s="25">
        <v>45536</v>
      </c>
      <c r="B1860" s="4">
        <f t="shared" si="174"/>
        <v>2024</v>
      </c>
      <c r="C1860" s="7" t="str">
        <f t="shared" si="175"/>
        <v>September</v>
      </c>
      <c r="D1860" s="4">
        <f t="shared" si="176"/>
        <v>9</v>
      </c>
      <c r="E1860" s="7" t="str">
        <f t="shared" si="177"/>
        <v>FY 2024-25</v>
      </c>
      <c r="F1860" s="7" t="str">
        <f t="shared" si="178"/>
        <v>Q3</v>
      </c>
      <c r="G1860" s="4">
        <f t="shared" si="179"/>
        <v>6</v>
      </c>
    </row>
    <row r="1861" spans="1:7">
      <c r="A1861" s="26">
        <v>45536</v>
      </c>
      <c r="B1861" s="4">
        <f t="shared" si="174"/>
        <v>2024</v>
      </c>
      <c r="C1861" s="7" t="str">
        <f t="shared" si="175"/>
        <v>September</v>
      </c>
      <c r="D1861" s="4">
        <f t="shared" si="176"/>
        <v>9</v>
      </c>
      <c r="E1861" s="7" t="str">
        <f t="shared" si="177"/>
        <v>FY 2024-25</v>
      </c>
      <c r="F1861" s="7" t="str">
        <f t="shared" si="178"/>
        <v>Q3</v>
      </c>
      <c r="G1861" s="4">
        <f t="shared" si="179"/>
        <v>6</v>
      </c>
    </row>
    <row r="1862" spans="1:7">
      <c r="A1862" s="25">
        <v>45536</v>
      </c>
      <c r="B1862" s="4">
        <f t="shared" si="174"/>
        <v>2024</v>
      </c>
      <c r="C1862" s="7" t="str">
        <f t="shared" si="175"/>
        <v>September</v>
      </c>
      <c r="D1862" s="4">
        <f t="shared" si="176"/>
        <v>9</v>
      </c>
      <c r="E1862" s="7" t="str">
        <f t="shared" si="177"/>
        <v>FY 2024-25</v>
      </c>
      <c r="F1862" s="7" t="str">
        <f t="shared" si="178"/>
        <v>Q3</v>
      </c>
      <c r="G1862" s="4">
        <f t="shared" si="179"/>
        <v>6</v>
      </c>
    </row>
    <row r="1863" spans="1:7">
      <c r="A1863" s="26">
        <v>45536</v>
      </c>
      <c r="B1863" s="4">
        <f t="shared" si="174"/>
        <v>2024</v>
      </c>
      <c r="C1863" s="7" t="str">
        <f t="shared" si="175"/>
        <v>September</v>
      </c>
      <c r="D1863" s="4">
        <f t="shared" si="176"/>
        <v>9</v>
      </c>
      <c r="E1863" s="7" t="str">
        <f t="shared" si="177"/>
        <v>FY 2024-25</v>
      </c>
      <c r="F1863" s="7" t="str">
        <f t="shared" si="178"/>
        <v>Q3</v>
      </c>
      <c r="G1863" s="4">
        <f t="shared" si="179"/>
        <v>6</v>
      </c>
    </row>
    <row r="1864" spans="1:7">
      <c r="A1864" s="25">
        <v>45536</v>
      </c>
      <c r="B1864" s="4">
        <f t="shared" si="174"/>
        <v>2024</v>
      </c>
      <c r="C1864" s="7" t="str">
        <f t="shared" si="175"/>
        <v>September</v>
      </c>
      <c r="D1864" s="4">
        <f t="shared" si="176"/>
        <v>9</v>
      </c>
      <c r="E1864" s="7" t="str">
        <f t="shared" si="177"/>
        <v>FY 2024-25</v>
      </c>
      <c r="F1864" s="7" t="str">
        <f t="shared" si="178"/>
        <v>Q3</v>
      </c>
      <c r="G1864" s="4">
        <f t="shared" si="179"/>
        <v>6</v>
      </c>
    </row>
    <row r="1865" spans="1:7">
      <c r="A1865" s="26">
        <v>45536</v>
      </c>
      <c r="B1865" s="4">
        <f t="shared" si="174"/>
        <v>2024</v>
      </c>
      <c r="C1865" s="7" t="str">
        <f t="shared" si="175"/>
        <v>September</v>
      </c>
      <c r="D1865" s="4">
        <f t="shared" si="176"/>
        <v>9</v>
      </c>
      <c r="E1865" s="7" t="str">
        <f t="shared" si="177"/>
        <v>FY 2024-25</v>
      </c>
      <c r="F1865" s="7" t="str">
        <f t="shared" si="178"/>
        <v>Q3</v>
      </c>
      <c r="G1865" s="4">
        <f t="shared" si="179"/>
        <v>6</v>
      </c>
    </row>
    <row r="1866" spans="1:7">
      <c r="A1866" s="25">
        <v>45536</v>
      </c>
      <c r="B1866" s="4">
        <f t="shared" si="174"/>
        <v>2024</v>
      </c>
      <c r="C1866" s="7" t="str">
        <f t="shared" si="175"/>
        <v>September</v>
      </c>
      <c r="D1866" s="4">
        <f t="shared" si="176"/>
        <v>9</v>
      </c>
      <c r="E1866" s="7" t="str">
        <f t="shared" si="177"/>
        <v>FY 2024-25</v>
      </c>
      <c r="F1866" s="7" t="str">
        <f t="shared" si="178"/>
        <v>Q3</v>
      </c>
      <c r="G1866" s="4">
        <f t="shared" si="179"/>
        <v>6</v>
      </c>
    </row>
    <row r="1867" spans="1:7">
      <c r="A1867" s="26">
        <v>45536</v>
      </c>
      <c r="B1867" s="4">
        <f t="shared" si="174"/>
        <v>2024</v>
      </c>
      <c r="C1867" s="7" t="str">
        <f t="shared" si="175"/>
        <v>September</v>
      </c>
      <c r="D1867" s="4">
        <f t="shared" si="176"/>
        <v>9</v>
      </c>
      <c r="E1867" s="7" t="str">
        <f t="shared" si="177"/>
        <v>FY 2024-25</v>
      </c>
      <c r="F1867" s="7" t="str">
        <f t="shared" si="178"/>
        <v>Q3</v>
      </c>
      <c r="G1867" s="4">
        <f t="shared" si="179"/>
        <v>6</v>
      </c>
    </row>
    <row r="1868" spans="1:7">
      <c r="A1868" s="25">
        <v>45536</v>
      </c>
      <c r="B1868" s="4">
        <f t="shared" si="174"/>
        <v>2024</v>
      </c>
      <c r="C1868" s="7" t="str">
        <f t="shared" si="175"/>
        <v>September</v>
      </c>
      <c r="D1868" s="4">
        <f t="shared" si="176"/>
        <v>9</v>
      </c>
      <c r="E1868" s="7" t="str">
        <f t="shared" si="177"/>
        <v>FY 2024-25</v>
      </c>
      <c r="F1868" s="7" t="str">
        <f t="shared" si="178"/>
        <v>Q3</v>
      </c>
      <c r="G1868" s="4">
        <f t="shared" si="179"/>
        <v>6</v>
      </c>
    </row>
    <row r="1869" spans="1:7">
      <c r="A1869" s="26">
        <v>45536</v>
      </c>
      <c r="B1869" s="4">
        <f t="shared" si="174"/>
        <v>2024</v>
      </c>
      <c r="C1869" s="7" t="str">
        <f t="shared" si="175"/>
        <v>September</v>
      </c>
      <c r="D1869" s="4">
        <f t="shared" si="176"/>
        <v>9</v>
      </c>
      <c r="E1869" s="7" t="str">
        <f t="shared" si="177"/>
        <v>FY 2024-25</v>
      </c>
      <c r="F1869" s="7" t="str">
        <f t="shared" si="178"/>
        <v>Q3</v>
      </c>
      <c r="G1869" s="4">
        <f t="shared" si="179"/>
        <v>6</v>
      </c>
    </row>
    <row r="1870" spans="1:7">
      <c r="A1870" s="25">
        <v>45536</v>
      </c>
      <c r="B1870" s="4">
        <f t="shared" si="174"/>
        <v>2024</v>
      </c>
      <c r="C1870" s="7" t="str">
        <f t="shared" si="175"/>
        <v>September</v>
      </c>
      <c r="D1870" s="4">
        <f t="shared" si="176"/>
        <v>9</v>
      </c>
      <c r="E1870" s="7" t="str">
        <f t="shared" si="177"/>
        <v>FY 2024-25</v>
      </c>
      <c r="F1870" s="7" t="str">
        <f t="shared" si="178"/>
        <v>Q3</v>
      </c>
      <c r="G1870" s="4">
        <f t="shared" si="179"/>
        <v>6</v>
      </c>
    </row>
    <row r="1871" spans="1:7">
      <c r="A1871" s="26">
        <v>45536</v>
      </c>
      <c r="B1871" s="4">
        <f t="shared" si="174"/>
        <v>2024</v>
      </c>
      <c r="C1871" s="7" t="str">
        <f t="shared" si="175"/>
        <v>September</v>
      </c>
      <c r="D1871" s="4">
        <f t="shared" si="176"/>
        <v>9</v>
      </c>
      <c r="E1871" s="7" t="str">
        <f t="shared" si="177"/>
        <v>FY 2024-25</v>
      </c>
      <c r="F1871" s="7" t="str">
        <f t="shared" si="178"/>
        <v>Q3</v>
      </c>
      <c r="G1871" s="4">
        <f t="shared" si="179"/>
        <v>6</v>
      </c>
    </row>
    <row r="1872" spans="1:7">
      <c r="A1872" s="25">
        <v>45536</v>
      </c>
      <c r="B1872" s="4">
        <f t="shared" si="174"/>
        <v>2024</v>
      </c>
      <c r="C1872" s="7" t="str">
        <f t="shared" si="175"/>
        <v>September</v>
      </c>
      <c r="D1872" s="4">
        <f t="shared" si="176"/>
        <v>9</v>
      </c>
      <c r="E1872" s="7" t="str">
        <f t="shared" si="177"/>
        <v>FY 2024-25</v>
      </c>
      <c r="F1872" s="7" t="str">
        <f t="shared" si="178"/>
        <v>Q3</v>
      </c>
      <c r="G1872" s="4">
        <f t="shared" si="179"/>
        <v>6</v>
      </c>
    </row>
    <row r="1873" spans="1:7">
      <c r="A1873" s="26">
        <v>45536</v>
      </c>
      <c r="B1873" s="4">
        <f t="shared" si="174"/>
        <v>2024</v>
      </c>
      <c r="C1873" s="7" t="str">
        <f t="shared" si="175"/>
        <v>September</v>
      </c>
      <c r="D1873" s="4">
        <f t="shared" si="176"/>
        <v>9</v>
      </c>
      <c r="E1873" s="7" t="str">
        <f t="shared" si="177"/>
        <v>FY 2024-25</v>
      </c>
      <c r="F1873" s="7" t="str">
        <f t="shared" si="178"/>
        <v>Q3</v>
      </c>
      <c r="G1873" s="4">
        <f t="shared" si="179"/>
        <v>6</v>
      </c>
    </row>
    <row r="1874" spans="1:7">
      <c r="A1874" s="25">
        <v>45536</v>
      </c>
      <c r="B1874" s="4">
        <f t="shared" si="174"/>
        <v>2024</v>
      </c>
      <c r="C1874" s="7" t="str">
        <f t="shared" si="175"/>
        <v>September</v>
      </c>
      <c r="D1874" s="4">
        <f t="shared" si="176"/>
        <v>9</v>
      </c>
      <c r="E1874" s="7" t="str">
        <f t="shared" si="177"/>
        <v>FY 2024-25</v>
      </c>
      <c r="F1874" s="7" t="str">
        <f t="shared" si="178"/>
        <v>Q3</v>
      </c>
      <c r="G1874" s="4">
        <f t="shared" si="179"/>
        <v>6</v>
      </c>
    </row>
    <row r="1875" spans="1:7">
      <c r="A1875" s="26">
        <v>45536</v>
      </c>
      <c r="B1875" s="4">
        <f t="shared" si="174"/>
        <v>2024</v>
      </c>
      <c r="C1875" s="7" t="str">
        <f t="shared" si="175"/>
        <v>September</v>
      </c>
      <c r="D1875" s="4">
        <f t="shared" si="176"/>
        <v>9</v>
      </c>
      <c r="E1875" s="7" t="str">
        <f t="shared" si="177"/>
        <v>FY 2024-25</v>
      </c>
      <c r="F1875" s="7" t="str">
        <f t="shared" si="178"/>
        <v>Q3</v>
      </c>
      <c r="G1875" s="4">
        <f t="shared" si="179"/>
        <v>6</v>
      </c>
    </row>
    <row r="1876" spans="1:7">
      <c r="A1876" s="25">
        <v>45536</v>
      </c>
      <c r="B1876" s="4">
        <f t="shared" si="174"/>
        <v>2024</v>
      </c>
      <c r="C1876" s="7" t="str">
        <f t="shared" si="175"/>
        <v>September</v>
      </c>
      <c r="D1876" s="4">
        <f t="shared" si="176"/>
        <v>9</v>
      </c>
      <c r="E1876" s="7" t="str">
        <f t="shared" si="177"/>
        <v>FY 2024-25</v>
      </c>
      <c r="F1876" s="7" t="str">
        <f t="shared" si="178"/>
        <v>Q3</v>
      </c>
      <c r="G1876" s="4">
        <f t="shared" si="179"/>
        <v>6</v>
      </c>
    </row>
    <row r="1877" spans="1:7">
      <c r="A1877" s="26">
        <v>45536</v>
      </c>
      <c r="B1877" s="4">
        <f t="shared" si="174"/>
        <v>2024</v>
      </c>
      <c r="C1877" s="7" t="str">
        <f t="shared" si="175"/>
        <v>September</v>
      </c>
      <c r="D1877" s="4">
        <f t="shared" si="176"/>
        <v>9</v>
      </c>
      <c r="E1877" s="7" t="str">
        <f t="shared" si="177"/>
        <v>FY 2024-25</v>
      </c>
      <c r="F1877" s="7" t="str">
        <f t="shared" si="178"/>
        <v>Q3</v>
      </c>
      <c r="G1877" s="4">
        <f t="shared" si="179"/>
        <v>6</v>
      </c>
    </row>
    <row r="1878" spans="1:7">
      <c r="A1878" s="25">
        <v>45536</v>
      </c>
      <c r="B1878" s="4">
        <f t="shared" si="174"/>
        <v>2024</v>
      </c>
      <c r="C1878" s="7" t="str">
        <f t="shared" si="175"/>
        <v>September</v>
      </c>
      <c r="D1878" s="4">
        <f t="shared" si="176"/>
        <v>9</v>
      </c>
      <c r="E1878" s="7" t="str">
        <f t="shared" si="177"/>
        <v>FY 2024-25</v>
      </c>
      <c r="F1878" s="7" t="str">
        <f t="shared" si="178"/>
        <v>Q3</v>
      </c>
      <c r="G1878" s="4">
        <f t="shared" si="179"/>
        <v>6</v>
      </c>
    </row>
    <row r="1879" spans="1:7">
      <c r="A1879" s="26">
        <v>45536</v>
      </c>
      <c r="B1879" s="4">
        <f t="shared" si="174"/>
        <v>2024</v>
      </c>
      <c r="C1879" s="7" t="str">
        <f t="shared" si="175"/>
        <v>September</v>
      </c>
      <c r="D1879" s="4">
        <f t="shared" si="176"/>
        <v>9</v>
      </c>
      <c r="E1879" s="7" t="str">
        <f t="shared" si="177"/>
        <v>FY 2024-25</v>
      </c>
      <c r="F1879" s="7" t="str">
        <f t="shared" si="178"/>
        <v>Q3</v>
      </c>
      <c r="G1879" s="4">
        <f t="shared" si="179"/>
        <v>6</v>
      </c>
    </row>
    <row r="1880" spans="1:7">
      <c r="A1880" s="25">
        <v>45536</v>
      </c>
      <c r="B1880" s="4">
        <f t="shared" si="174"/>
        <v>2024</v>
      </c>
      <c r="C1880" s="7" t="str">
        <f t="shared" si="175"/>
        <v>September</v>
      </c>
      <c r="D1880" s="4">
        <f t="shared" si="176"/>
        <v>9</v>
      </c>
      <c r="E1880" s="7" t="str">
        <f t="shared" si="177"/>
        <v>FY 2024-25</v>
      </c>
      <c r="F1880" s="7" t="str">
        <f t="shared" si="178"/>
        <v>Q3</v>
      </c>
      <c r="G1880" s="4">
        <f t="shared" si="179"/>
        <v>6</v>
      </c>
    </row>
    <row r="1881" spans="1:7">
      <c r="A1881" s="26">
        <v>45536</v>
      </c>
      <c r="B1881" s="4">
        <f t="shared" si="174"/>
        <v>2024</v>
      </c>
      <c r="C1881" s="7" t="str">
        <f t="shared" si="175"/>
        <v>September</v>
      </c>
      <c r="D1881" s="4">
        <f t="shared" si="176"/>
        <v>9</v>
      </c>
      <c r="E1881" s="7" t="str">
        <f t="shared" si="177"/>
        <v>FY 2024-25</v>
      </c>
      <c r="F1881" s="7" t="str">
        <f t="shared" si="178"/>
        <v>Q3</v>
      </c>
      <c r="G1881" s="4">
        <f t="shared" si="179"/>
        <v>6</v>
      </c>
    </row>
    <row r="1882" spans="1:7">
      <c r="A1882" s="25">
        <v>45536</v>
      </c>
      <c r="B1882" s="4">
        <f t="shared" si="174"/>
        <v>2024</v>
      </c>
      <c r="C1882" s="7" t="str">
        <f t="shared" si="175"/>
        <v>September</v>
      </c>
      <c r="D1882" s="4">
        <f t="shared" si="176"/>
        <v>9</v>
      </c>
      <c r="E1882" s="7" t="str">
        <f t="shared" si="177"/>
        <v>FY 2024-25</v>
      </c>
      <c r="F1882" s="7" t="str">
        <f t="shared" si="178"/>
        <v>Q3</v>
      </c>
      <c r="G1882" s="4">
        <f t="shared" si="179"/>
        <v>6</v>
      </c>
    </row>
    <row r="1883" spans="1:7">
      <c r="A1883" s="26">
        <v>45536</v>
      </c>
      <c r="B1883" s="4">
        <f t="shared" si="174"/>
        <v>2024</v>
      </c>
      <c r="C1883" s="7" t="str">
        <f t="shared" si="175"/>
        <v>September</v>
      </c>
      <c r="D1883" s="4">
        <f t="shared" si="176"/>
        <v>9</v>
      </c>
      <c r="E1883" s="7" t="str">
        <f t="shared" si="177"/>
        <v>FY 2024-25</v>
      </c>
      <c r="F1883" s="7" t="str">
        <f t="shared" si="178"/>
        <v>Q3</v>
      </c>
      <c r="G1883" s="4">
        <f t="shared" si="179"/>
        <v>6</v>
      </c>
    </row>
    <row r="1884" spans="1:7">
      <c r="A1884" s="25">
        <v>45536</v>
      </c>
      <c r="B1884" s="4">
        <f t="shared" si="174"/>
        <v>2024</v>
      </c>
      <c r="C1884" s="7" t="str">
        <f t="shared" si="175"/>
        <v>September</v>
      </c>
      <c r="D1884" s="4">
        <f t="shared" si="176"/>
        <v>9</v>
      </c>
      <c r="E1884" s="7" t="str">
        <f t="shared" si="177"/>
        <v>FY 2024-25</v>
      </c>
      <c r="F1884" s="7" t="str">
        <f t="shared" si="178"/>
        <v>Q3</v>
      </c>
      <c r="G1884" s="4">
        <f t="shared" si="179"/>
        <v>6</v>
      </c>
    </row>
    <row r="1885" spans="1:7">
      <c r="A1885" s="26">
        <v>45536</v>
      </c>
      <c r="B1885" s="4">
        <f t="shared" si="174"/>
        <v>2024</v>
      </c>
      <c r="C1885" s="7" t="str">
        <f t="shared" si="175"/>
        <v>September</v>
      </c>
      <c r="D1885" s="4">
        <f t="shared" si="176"/>
        <v>9</v>
      </c>
      <c r="E1885" s="7" t="str">
        <f t="shared" si="177"/>
        <v>FY 2024-25</v>
      </c>
      <c r="F1885" s="7" t="str">
        <f t="shared" si="178"/>
        <v>Q3</v>
      </c>
      <c r="G1885" s="4">
        <f t="shared" si="179"/>
        <v>6</v>
      </c>
    </row>
    <row r="1886" spans="1:7">
      <c r="A1886" s="25">
        <v>45536</v>
      </c>
      <c r="B1886" s="4">
        <f t="shared" si="174"/>
        <v>2024</v>
      </c>
      <c r="C1886" s="7" t="str">
        <f t="shared" si="175"/>
        <v>September</v>
      </c>
      <c r="D1886" s="4">
        <f t="shared" si="176"/>
        <v>9</v>
      </c>
      <c r="E1886" s="7" t="str">
        <f t="shared" si="177"/>
        <v>FY 2024-25</v>
      </c>
      <c r="F1886" s="7" t="str">
        <f t="shared" si="178"/>
        <v>Q3</v>
      </c>
      <c r="G1886" s="4">
        <f t="shared" si="179"/>
        <v>6</v>
      </c>
    </row>
    <row r="1887" spans="1:7">
      <c r="A1887" s="26">
        <v>45536</v>
      </c>
      <c r="B1887" s="4">
        <f t="shared" si="174"/>
        <v>2024</v>
      </c>
      <c r="C1887" s="7" t="str">
        <f t="shared" si="175"/>
        <v>September</v>
      </c>
      <c r="D1887" s="4">
        <f t="shared" si="176"/>
        <v>9</v>
      </c>
      <c r="E1887" s="7" t="str">
        <f t="shared" si="177"/>
        <v>FY 2024-25</v>
      </c>
      <c r="F1887" s="7" t="str">
        <f t="shared" si="178"/>
        <v>Q3</v>
      </c>
      <c r="G1887" s="4">
        <f t="shared" si="179"/>
        <v>6</v>
      </c>
    </row>
    <row r="1888" spans="1:7">
      <c r="A1888" s="25">
        <v>45536</v>
      </c>
      <c r="B1888" s="4">
        <f t="shared" si="174"/>
        <v>2024</v>
      </c>
      <c r="C1888" s="7" t="str">
        <f t="shared" si="175"/>
        <v>September</v>
      </c>
      <c r="D1888" s="4">
        <f t="shared" si="176"/>
        <v>9</v>
      </c>
      <c r="E1888" s="7" t="str">
        <f t="shared" si="177"/>
        <v>FY 2024-25</v>
      </c>
      <c r="F1888" s="7" t="str">
        <f t="shared" si="178"/>
        <v>Q3</v>
      </c>
      <c r="G1888" s="4">
        <f t="shared" si="179"/>
        <v>6</v>
      </c>
    </row>
    <row r="1889" spans="1:7">
      <c r="A1889" s="26">
        <v>45536</v>
      </c>
      <c r="B1889" s="4">
        <f t="shared" si="174"/>
        <v>2024</v>
      </c>
      <c r="C1889" s="7" t="str">
        <f t="shared" si="175"/>
        <v>September</v>
      </c>
      <c r="D1889" s="4">
        <f t="shared" si="176"/>
        <v>9</v>
      </c>
      <c r="E1889" s="7" t="str">
        <f t="shared" si="177"/>
        <v>FY 2024-25</v>
      </c>
      <c r="F1889" s="7" t="str">
        <f t="shared" si="178"/>
        <v>Q3</v>
      </c>
      <c r="G1889" s="4">
        <f t="shared" si="179"/>
        <v>6</v>
      </c>
    </row>
    <row r="1890" spans="1:7">
      <c r="A1890" s="25">
        <v>45536</v>
      </c>
      <c r="B1890" s="4">
        <f t="shared" si="174"/>
        <v>2024</v>
      </c>
      <c r="C1890" s="7" t="str">
        <f t="shared" si="175"/>
        <v>September</v>
      </c>
      <c r="D1890" s="4">
        <f t="shared" si="176"/>
        <v>9</v>
      </c>
      <c r="E1890" s="7" t="str">
        <f t="shared" si="177"/>
        <v>FY 2024-25</v>
      </c>
      <c r="F1890" s="7" t="str">
        <f t="shared" si="178"/>
        <v>Q3</v>
      </c>
      <c r="G1890" s="4">
        <f t="shared" si="179"/>
        <v>6</v>
      </c>
    </row>
    <row r="1891" spans="1:7">
      <c r="A1891" s="26">
        <v>45536</v>
      </c>
      <c r="B1891" s="4">
        <f t="shared" si="174"/>
        <v>2024</v>
      </c>
      <c r="C1891" s="7" t="str">
        <f t="shared" si="175"/>
        <v>September</v>
      </c>
      <c r="D1891" s="4">
        <f t="shared" si="176"/>
        <v>9</v>
      </c>
      <c r="E1891" s="7" t="str">
        <f t="shared" si="177"/>
        <v>FY 2024-25</v>
      </c>
      <c r="F1891" s="7" t="str">
        <f t="shared" si="178"/>
        <v>Q3</v>
      </c>
      <c r="G1891" s="4">
        <f t="shared" si="179"/>
        <v>6</v>
      </c>
    </row>
    <row r="1892" spans="1:7">
      <c r="A1892" s="25">
        <v>45536</v>
      </c>
      <c r="B1892" s="4">
        <f t="shared" si="174"/>
        <v>2024</v>
      </c>
      <c r="C1892" s="7" t="str">
        <f t="shared" si="175"/>
        <v>September</v>
      </c>
      <c r="D1892" s="4">
        <f t="shared" si="176"/>
        <v>9</v>
      </c>
      <c r="E1892" s="7" t="str">
        <f t="shared" si="177"/>
        <v>FY 2024-25</v>
      </c>
      <c r="F1892" s="7" t="str">
        <f t="shared" si="178"/>
        <v>Q3</v>
      </c>
      <c r="G1892" s="4">
        <f t="shared" si="179"/>
        <v>6</v>
      </c>
    </row>
    <row r="1893" spans="1:7">
      <c r="A1893" s="26">
        <v>45536</v>
      </c>
      <c r="B1893" s="4">
        <f t="shared" si="174"/>
        <v>2024</v>
      </c>
      <c r="C1893" s="7" t="str">
        <f t="shared" si="175"/>
        <v>September</v>
      </c>
      <c r="D1893" s="4">
        <f t="shared" si="176"/>
        <v>9</v>
      </c>
      <c r="E1893" s="7" t="str">
        <f t="shared" si="177"/>
        <v>FY 2024-25</v>
      </c>
      <c r="F1893" s="7" t="str">
        <f t="shared" si="178"/>
        <v>Q3</v>
      </c>
      <c r="G1893" s="4">
        <f t="shared" si="179"/>
        <v>6</v>
      </c>
    </row>
    <row r="1894" spans="1:7">
      <c r="A1894" s="25">
        <v>45536</v>
      </c>
      <c r="B1894" s="4">
        <f t="shared" si="174"/>
        <v>2024</v>
      </c>
      <c r="C1894" s="7" t="str">
        <f t="shared" si="175"/>
        <v>September</v>
      </c>
      <c r="D1894" s="4">
        <f t="shared" si="176"/>
        <v>9</v>
      </c>
      <c r="E1894" s="7" t="str">
        <f t="shared" si="177"/>
        <v>FY 2024-25</v>
      </c>
      <c r="F1894" s="7" t="str">
        <f t="shared" si="178"/>
        <v>Q3</v>
      </c>
      <c r="G1894" s="4">
        <f t="shared" si="179"/>
        <v>6</v>
      </c>
    </row>
    <row r="1895" spans="1:7">
      <c r="A1895" s="26">
        <v>45536</v>
      </c>
      <c r="B1895" s="4">
        <f t="shared" si="174"/>
        <v>2024</v>
      </c>
      <c r="C1895" s="7" t="str">
        <f t="shared" si="175"/>
        <v>September</v>
      </c>
      <c r="D1895" s="4">
        <f t="shared" si="176"/>
        <v>9</v>
      </c>
      <c r="E1895" s="7" t="str">
        <f t="shared" si="177"/>
        <v>FY 2024-25</v>
      </c>
      <c r="F1895" s="7" t="str">
        <f t="shared" si="178"/>
        <v>Q3</v>
      </c>
      <c r="G1895" s="4">
        <f t="shared" si="179"/>
        <v>6</v>
      </c>
    </row>
    <row r="1896" spans="1:7">
      <c r="A1896" s="25">
        <v>45536</v>
      </c>
      <c r="B1896" s="4">
        <f t="shared" si="174"/>
        <v>2024</v>
      </c>
      <c r="C1896" s="7" t="str">
        <f t="shared" si="175"/>
        <v>September</v>
      </c>
      <c r="D1896" s="4">
        <f t="shared" si="176"/>
        <v>9</v>
      </c>
      <c r="E1896" s="7" t="str">
        <f t="shared" si="177"/>
        <v>FY 2024-25</v>
      </c>
      <c r="F1896" s="7" t="str">
        <f t="shared" si="178"/>
        <v>Q3</v>
      </c>
      <c r="G1896" s="4">
        <f t="shared" si="179"/>
        <v>6</v>
      </c>
    </row>
    <row r="1897" spans="1:7">
      <c r="A1897" s="26">
        <v>45536</v>
      </c>
      <c r="B1897" s="4">
        <f t="shared" si="174"/>
        <v>2024</v>
      </c>
      <c r="C1897" s="7" t="str">
        <f t="shared" si="175"/>
        <v>September</v>
      </c>
      <c r="D1897" s="4">
        <f t="shared" si="176"/>
        <v>9</v>
      </c>
      <c r="E1897" s="7" t="str">
        <f t="shared" si="177"/>
        <v>FY 2024-25</v>
      </c>
      <c r="F1897" s="7" t="str">
        <f t="shared" si="178"/>
        <v>Q3</v>
      </c>
      <c r="G1897" s="4">
        <f t="shared" si="179"/>
        <v>6</v>
      </c>
    </row>
    <row r="1898" spans="1:7">
      <c r="A1898" s="25">
        <v>45536</v>
      </c>
      <c r="B1898" s="4">
        <f t="shared" si="174"/>
        <v>2024</v>
      </c>
      <c r="C1898" s="7" t="str">
        <f t="shared" si="175"/>
        <v>September</v>
      </c>
      <c r="D1898" s="4">
        <f t="shared" si="176"/>
        <v>9</v>
      </c>
      <c r="E1898" s="7" t="str">
        <f t="shared" si="177"/>
        <v>FY 2024-25</v>
      </c>
      <c r="F1898" s="7" t="str">
        <f t="shared" si="178"/>
        <v>Q3</v>
      </c>
      <c r="G1898" s="4">
        <f t="shared" si="179"/>
        <v>6</v>
      </c>
    </row>
    <row r="1899" spans="1:7">
      <c r="A1899" s="26">
        <v>45536</v>
      </c>
      <c r="B1899" s="4">
        <f t="shared" si="174"/>
        <v>2024</v>
      </c>
      <c r="C1899" s="7" t="str">
        <f t="shared" si="175"/>
        <v>September</v>
      </c>
      <c r="D1899" s="4">
        <f t="shared" si="176"/>
        <v>9</v>
      </c>
      <c r="E1899" s="7" t="str">
        <f t="shared" si="177"/>
        <v>FY 2024-25</v>
      </c>
      <c r="F1899" s="7" t="str">
        <f t="shared" si="178"/>
        <v>Q3</v>
      </c>
      <c r="G1899" s="4">
        <f t="shared" si="179"/>
        <v>6</v>
      </c>
    </row>
    <row r="1900" spans="1:7">
      <c r="A1900" s="25">
        <v>45536</v>
      </c>
      <c r="B1900" s="4">
        <f t="shared" si="174"/>
        <v>2024</v>
      </c>
      <c r="C1900" s="7" t="str">
        <f t="shared" si="175"/>
        <v>September</v>
      </c>
      <c r="D1900" s="4">
        <f t="shared" si="176"/>
        <v>9</v>
      </c>
      <c r="E1900" s="7" t="str">
        <f t="shared" si="177"/>
        <v>FY 2024-25</v>
      </c>
      <c r="F1900" s="7" t="str">
        <f t="shared" si="178"/>
        <v>Q3</v>
      </c>
      <c r="G1900" s="4">
        <f t="shared" si="179"/>
        <v>6</v>
      </c>
    </row>
    <row r="1901" spans="1:7">
      <c r="A1901" s="26">
        <v>45536</v>
      </c>
      <c r="B1901" s="4">
        <f t="shared" si="174"/>
        <v>2024</v>
      </c>
      <c r="C1901" s="7" t="str">
        <f t="shared" si="175"/>
        <v>September</v>
      </c>
      <c r="D1901" s="4">
        <f t="shared" si="176"/>
        <v>9</v>
      </c>
      <c r="E1901" s="7" t="str">
        <f t="shared" si="177"/>
        <v>FY 2024-25</v>
      </c>
      <c r="F1901" s="7" t="str">
        <f t="shared" si="178"/>
        <v>Q3</v>
      </c>
      <c r="G1901" s="4">
        <f t="shared" si="179"/>
        <v>6</v>
      </c>
    </row>
    <row r="1902" spans="1:7">
      <c r="A1902" s="25">
        <v>45536</v>
      </c>
      <c r="B1902" s="4">
        <f t="shared" si="174"/>
        <v>2024</v>
      </c>
      <c r="C1902" s="7" t="str">
        <f t="shared" si="175"/>
        <v>September</v>
      </c>
      <c r="D1902" s="4">
        <f t="shared" si="176"/>
        <v>9</v>
      </c>
      <c r="E1902" s="7" t="str">
        <f t="shared" si="177"/>
        <v>FY 2024-25</v>
      </c>
      <c r="F1902" s="7" t="str">
        <f t="shared" si="178"/>
        <v>Q3</v>
      </c>
      <c r="G1902" s="4">
        <f t="shared" si="179"/>
        <v>6</v>
      </c>
    </row>
    <row r="1903" spans="1:7">
      <c r="A1903" s="26">
        <v>45536</v>
      </c>
      <c r="B1903" s="4">
        <f t="shared" si="174"/>
        <v>2024</v>
      </c>
      <c r="C1903" s="7" t="str">
        <f t="shared" si="175"/>
        <v>September</v>
      </c>
      <c r="D1903" s="4">
        <f t="shared" si="176"/>
        <v>9</v>
      </c>
      <c r="E1903" s="7" t="str">
        <f t="shared" si="177"/>
        <v>FY 2024-25</v>
      </c>
      <c r="F1903" s="7" t="str">
        <f t="shared" si="178"/>
        <v>Q3</v>
      </c>
      <c r="G1903" s="4">
        <f t="shared" si="179"/>
        <v>6</v>
      </c>
    </row>
    <row r="1904" spans="1:7">
      <c r="A1904" s="25">
        <v>45536</v>
      </c>
      <c r="B1904" s="4">
        <f t="shared" si="174"/>
        <v>2024</v>
      </c>
      <c r="C1904" s="7" t="str">
        <f t="shared" si="175"/>
        <v>September</v>
      </c>
      <c r="D1904" s="4">
        <f t="shared" si="176"/>
        <v>9</v>
      </c>
      <c r="E1904" s="7" t="str">
        <f t="shared" si="177"/>
        <v>FY 2024-25</v>
      </c>
      <c r="F1904" s="7" t="str">
        <f t="shared" si="178"/>
        <v>Q3</v>
      </c>
      <c r="G1904" s="4">
        <f t="shared" si="179"/>
        <v>6</v>
      </c>
    </row>
    <row r="1905" spans="1:7">
      <c r="A1905" s="26">
        <v>45566</v>
      </c>
      <c r="B1905" s="4">
        <f t="shared" si="174"/>
        <v>2024</v>
      </c>
      <c r="C1905" s="7" t="str">
        <f t="shared" si="175"/>
        <v>October</v>
      </c>
      <c r="D1905" s="4">
        <f t="shared" si="176"/>
        <v>10</v>
      </c>
      <c r="E1905" s="7" t="str">
        <f t="shared" si="177"/>
        <v>FY 2024-25</v>
      </c>
      <c r="F1905" s="7" t="str">
        <f t="shared" si="178"/>
        <v>Q4</v>
      </c>
      <c r="G1905" s="4">
        <f t="shared" si="179"/>
        <v>7</v>
      </c>
    </row>
    <row r="1906" spans="1:7">
      <c r="A1906" s="25">
        <v>45566</v>
      </c>
      <c r="B1906" s="4">
        <f t="shared" si="174"/>
        <v>2024</v>
      </c>
      <c r="C1906" s="7" t="str">
        <f t="shared" si="175"/>
        <v>October</v>
      </c>
      <c r="D1906" s="4">
        <f t="shared" si="176"/>
        <v>10</v>
      </c>
      <c r="E1906" s="7" t="str">
        <f t="shared" si="177"/>
        <v>FY 2024-25</v>
      </c>
      <c r="F1906" s="7" t="str">
        <f t="shared" si="178"/>
        <v>Q4</v>
      </c>
      <c r="G1906" s="4">
        <f t="shared" si="179"/>
        <v>7</v>
      </c>
    </row>
    <row r="1907" spans="1:7">
      <c r="A1907" s="26">
        <v>45566</v>
      </c>
      <c r="B1907" s="4">
        <f t="shared" si="174"/>
        <v>2024</v>
      </c>
      <c r="C1907" s="7" t="str">
        <f t="shared" si="175"/>
        <v>October</v>
      </c>
      <c r="D1907" s="4">
        <f t="shared" si="176"/>
        <v>10</v>
      </c>
      <c r="E1907" s="7" t="str">
        <f t="shared" si="177"/>
        <v>FY 2024-25</v>
      </c>
      <c r="F1907" s="7" t="str">
        <f t="shared" si="178"/>
        <v>Q4</v>
      </c>
      <c r="G1907" s="4">
        <f t="shared" si="179"/>
        <v>7</v>
      </c>
    </row>
    <row r="1908" spans="1:7">
      <c r="A1908" s="25">
        <v>45566</v>
      </c>
      <c r="B1908" s="4">
        <f t="shared" si="174"/>
        <v>2024</v>
      </c>
      <c r="C1908" s="7" t="str">
        <f t="shared" si="175"/>
        <v>October</v>
      </c>
      <c r="D1908" s="4">
        <f t="shared" si="176"/>
        <v>10</v>
      </c>
      <c r="E1908" s="7" t="str">
        <f t="shared" si="177"/>
        <v>FY 2024-25</v>
      </c>
      <c r="F1908" s="7" t="str">
        <f t="shared" si="178"/>
        <v>Q4</v>
      </c>
      <c r="G1908" s="4">
        <f t="shared" si="179"/>
        <v>7</v>
      </c>
    </row>
    <row r="1909" spans="1:7">
      <c r="A1909" s="26">
        <v>45566</v>
      </c>
      <c r="B1909" s="4">
        <f t="shared" si="174"/>
        <v>2024</v>
      </c>
      <c r="C1909" s="7" t="str">
        <f t="shared" si="175"/>
        <v>October</v>
      </c>
      <c r="D1909" s="4">
        <f t="shared" si="176"/>
        <v>10</v>
      </c>
      <c r="E1909" s="7" t="str">
        <f t="shared" si="177"/>
        <v>FY 2024-25</v>
      </c>
      <c r="F1909" s="7" t="str">
        <f t="shared" si="178"/>
        <v>Q4</v>
      </c>
      <c r="G1909" s="4">
        <f t="shared" si="179"/>
        <v>7</v>
      </c>
    </row>
    <row r="1910" spans="1:7">
      <c r="A1910" s="25">
        <v>45566</v>
      </c>
      <c r="B1910" s="4">
        <f t="shared" si="174"/>
        <v>2024</v>
      </c>
      <c r="C1910" s="7" t="str">
        <f t="shared" si="175"/>
        <v>October</v>
      </c>
      <c r="D1910" s="4">
        <f t="shared" si="176"/>
        <v>10</v>
      </c>
      <c r="E1910" s="7" t="str">
        <f t="shared" si="177"/>
        <v>FY 2024-25</v>
      </c>
      <c r="F1910" s="7" t="str">
        <f t="shared" si="178"/>
        <v>Q4</v>
      </c>
      <c r="G1910" s="4">
        <f t="shared" si="179"/>
        <v>7</v>
      </c>
    </row>
    <row r="1911" spans="1:7">
      <c r="A1911" s="26">
        <v>45566</v>
      </c>
      <c r="B1911" s="4">
        <f t="shared" si="174"/>
        <v>2024</v>
      </c>
      <c r="C1911" s="7" t="str">
        <f t="shared" si="175"/>
        <v>October</v>
      </c>
      <c r="D1911" s="4">
        <f t="shared" si="176"/>
        <v>10</v>
      </c>
      <c r="E1911" s="7" t="str">
        <f t="shared" si="177"/>
        <v>FY 2024-25</v>
      </c>
      <c r="F1911" s="7" t="str">
        <f t="shared" si="178"/>
        <v>Q4</v>
      </c>
      <c r="G1911" s="4">
        <f t="shared" si="179"/>
        <v>7</v>
      </c>
    </row>
    <row r="1912" spans="1:7">
      <c r="A1912" s="25">
        <v>45566</v>
      </c>
      <c r="B1912" s="4">
        <f t="shared" si="174"/>
        <v>2024</v>
      </c>
      <c r="C1912" s="7" t="str">
        <f t="shared" si="175"/>
        <v>October</v>
      </c>
      <c r="D1912" s="4">
        <f t="shared" si="176"/>
        <v>10</v>
      </c>
      <c r="E1912" s="7" t="str">
        <f t="shared" si="177"/>
        <v>FY 2024-25</v>
      </c>
      <c r="F1912" s="7" t="str">
        <f t="shared" si="178"/>
        <v>Q4</v>
      </c>
      <c r="G1912" s="4">
        <f t="shared" si="179"/>
        <v>7</v>
      </c>
    </row>
    <row r="1913" spans="1:7">
      <c r="A1913" s="26">
        <v>45566</v>
      </c>
      <c r="B1913" s="4">
        <f t="shared" si="174"/>
        <v>2024</v>
      </c>
      <c r="C1913" s="7" t="str">
        <f t="shared" si="175"/>
        <v>October</v>
      </c>
      <c r="D1913" s="4">
        <f t="shared" si="176"/>
        <v>10</v>
      </c>
      <c r="E1913" s="7" t="str">
        <f t="shared" si="177"/>
        <v>FY 2024-25</v>
      </c>
      <c r="F1913" s="7" t="str">
        <f t="shared" si="178"/>
        <v>Q4</v>
      </c>
      <c r="G1913" s="4">
        <f t="shared" si="179"/>
        <v>7</v>
      </c>
    </row>
    <row r="1914" spans="1:7">
      <c r="A1914" s="25">
        <v>45566</v>
      </c>
      <c r="B1914" s="4">
        <f t="shared" si="174"/>
        <v>2024</v>
      </c>
      <c r="C1914" s="7" t="str">
        <f t="shared" si="175"/>
        <v>October</v>
      </c>
      <c r="D1914" s="4">
        <f t="shared" si="176"/>
        <v>10</v>
      </c>
      <c r="E1914" s="7" t="str">
        <f t="shared" si="177"/>
        <v>FY 2024-25</v>
      </c>
      <c r="F1914" s="7" t="str">
        <f t="shared" si="178"/>
        <v>Q4</v>
      </c>
      <c r="G1914" s="4">
        <f t="shared" si="179"/>
        <v>7</v>
      </c>
    </row>
    <row r="1915" spans="1:7">
      <c r="A1915" s="26">
        <v>45566</v>
      </c>
      <c r="B1915" s="4">
        <f t="shared" si="174"/>
        <v>2024</v>
      </c>
      <c r="C1915" s="7" t="str">
        <f t="shared" si="175"/>
        <v>October</v>
      </c>
      <c r="D1915" s="4">
        <f t="shared" si="176"/>
        <v>10</v>
      </c>
      <c r="E1915" s="7" t="str">
        <f t="shared" si="177"/>
        <v>FY 2024-25</v>
      </c>
      <c r="F1915" s="7" t="str">
        <f t="shared" si="178"/>
        <v>Q4</v>
      </c>
      <c r="G1915" s="4">
        <f t="shared" si="179"/>
        <v>7</v>
      </c>
    </row>
    <row r="1916" spans="1:7">
      <c r="A1916" s="25">
        <v>45566</v>
      </c>
      <c r="B1916" s="4">
        <f t="shared" si="174"/>
        <v>2024</v>
      </c>
      <c r="C1916" s="7" t="str">
        <f t="shared" si="175"/>
        <v>October</v>
      </c>
      <c r="D1916" s="4">
        <f t="shared" si="176"/>
        <v>10</v>
      </c>
      <c r="E1916" s="7" t="str">
        <f t="shared" si="177"/>
        <v>FY 2024-25</v>
      </c>
      <c r="F1916" s="7" t="str">
        <f t="shared" si="178"/>
        <v>Q4</v>
      </c>
      <c r="G1916" s="4">
        <f t="shared" si="179"/>
        <v>7</v>
      </c>
    </row>
    <row r="1917" spans="1:7">
      <c r="A1917" s="26">
        <v>45566</v>
      </c>
      <c r="B1917" s="4">
        <f t="shared" si="174"/>
        <v>2024</v>
      </c>
      <c r="C1917" s="7" t="str">
        <f t="shared" si="175"/>
        <v>October</v>
      </c>
      <c r="D1917" s="4">
        <f t="shared" si="176"/>
        <v>10</v>
      </c>
      <c r="E1917" s="7" t="str">
        <f t="shared" si="177"/>
        <v>FY 2024-25</v>
      </c>
      <c r="F1917" s="7" t="str">
        <f t="shared" si="178"/>
        <v>Q4</v>
      </c>
      <c r="G1917" s="4">
        <f t="shared" si="179"/>
        <v>7</v>
      </c>
    </row>
    <row r="1918" spans="1:7">
      <c r="A1918" s="25">
        <v>45566</v>
      </c>
      <c r="B1918" s="4">
        <f t="shared" si="174"/>
        <v>2024</v>
      </c>
      <c r="C1918" s="7" t="str">
        <f t="shared" si="175"/>
        <v>October</v>
      </c>
      <c r="D1918" s="4">
        <f t="shared" si="176"/>
        <v>10</v>
      </c>
      <c r="E1918" s="7" t="str">
        <f t="shared" si="177"/>
        <v>FY 2024-25</v>
      </c>
      <c r="F1918" s="7" t="str">
        <f t="shared" si="178"/>
        <v>Q4</v>
      </c>
      <c r="G1918" s="4">
        <f t="shared" si="179"/>
        <v>7</v>
      </c>
    </row>
    <row r="1919" spans="1:7">
      <c r="A1919" s="26">
        <v>45566</v>
      </c>
      <c r="B1919" s="4">
        <f t="shared" si="174"/>
        <v>2024</v>
      </c>
      <c r="C1919" s="7" t="str">
        <f t="shared" si="175"/>
        <v>October</v>
      </c>
      <c r="D1919" s="4">
        <f t="shared" si="176"/>
        <v>10</v>
      </c>
      <c r="E1919" s="7" t="str">
        <f t="shared" si="177"/>
        <v>FY 2024-25</v>
      </c>
      <c r="F1919" s="7" t="str">
        <f t="shared" si="178"/>
        <v>Q4</v>
      </c>
      <c r="G1919" s="4">
        <f t="shared" si="179"/>
        <v>7</v>
      </c>
    </row>
    <row r="1920" spans="1:7">
      <c r="A1920" s="25">
        <v>45566</v>
      </c>
      <c r="B1920" s="4">
        <f t="shared" si="174"/>
        <v>2024</v>
      </c>
      <c r="C1920" s="7" t="str">
        <f t="shared" si="175"/>
        <v>October</v>
      </c>
      <c r="D1920" s="4">
        <f t="shared" si="176"/>
        <v>10</v>
      </c>
      <c r="E1920" s="7" t="str">
        <f t="shared" si="177"/>
        <v>FY 2024-25</v>
      </c>
      <c r="F1920" s="7" t="str">
        <f t="shared" si="178"/>
        <v>Q4</v>
      </c>
      <c r="G1920" s="4">
        <f t="shared" si="179"/>
        <v>7</v>
      </c>
    </row>
    <row r="1921" spans="1:7">
      <c r="A1921" s="26">
        <v>45566</v>
      </c>
      <c r="B1921" s="4">
        <f t="shared" si="174"/>
        <v>2024</v>
      </c>
      <c r="C1921" s="7" t="str">
        <f t="shared" si="175"/>
        <v>October</v>
      </c>
      <c r="D1921" s="4">
        <f t="shared" si="176"/>
        <v>10</v>
      </c>
      <c r="E1921" s="7" t="str">
        <f t="shared" si="177"/>
        <v>FY 2024-25</v>
      </c>
      <c r="F1921" s="7" t="str">
        <f t="shared" si="178"/>
        <v>Q4</v>
      </c>
      <c r="G1921" s="4">
        <f t="shared" si="179"/>
        <v>7</v>
      </c>
    </row>
    <row r="1922" spans="1:7">
      <c r="A1922" s="25">
        <v>45566</v>
      </c>
      <c r="B1922" s="4">
        <f t="shared" si="174"/>
        <v>2024</v>
      </c>
      <c r="C1922" s="7" t="str">
        <f t="shared" si="175"/>
        <v>October</v>
      </c>
      <c r="D1922" s="4">
        <f t="shared" si="176"/>
        <v>10</v>
      </c>
      <c r="E1922" s="7" t="str">
        <f t="shared" si="177"/>
        <v>FY 2024-25</v>
      </c>
      <c r="F1922" s="7" t="str">
        <f t="shared" si="178"/>
        <v>Q4</v>
      </c>
      <c r="G1922" s="4">
        <f t="shared" si="179"/>
        <v>7</v>
      </c>
    </row>
    <row r="1923" spans="1:7">
      <c r="A1923" s="26">
        <v>45566</v>
      </c>
      <c r="B1923" s="4">
        <f t="shared" ref="B1923:B1986" si="180">YEAR(A1923)</f>
        <v>2024</v>
      </c>
      <c r="C1923" s="7" t="str">
        <f t="shared" ref="C1923:C1986" si="181">TEXT(A1923,"mmmm")</f>
        <v>October</v>
      </c>
      <c r="D1923" s="4">
        <f t="shared" ref="D1923:D1986" si="182">MONTH(A1923)</f>
        <v>10</v>
      </c>
      <c r="E1923" s="7" t="str">
        <f t="shared" ref="E1923:E1986" si="183">IF(MONTH(A1923)&gt;3, "FY " &amp; YEAR(A1923) &amp; "-" &amp; RIGHT(YEAR(A1923)+1, 2), "FY " &amp; YEAR(A1923)-1 &amp; "-" &amp; RIGHT(YEAR(A1923), 2))</f>
        <v>FY 2024-25</v>
      </c>
      <c r="F1923" s="7" t="str">
        <f t="shared" ref="F1923:F1986" si="184">"Q" &amp; ROUNDUP(MONTH(A1923)/3,0)</f>
        <v>Q4</v>
      </c>
      <c r="G1923" s="4">
        <f t="shared" ref="G1923:G1986" si="185">IF(MONTH(A1923)&gt;=4, MONTH(A1923)-3, MONTH(A1923)+9)</f>
        <v>7</v>
      </c>
    </row>
    <row r="1924" spans="1:7">
      <c r="A1924" s="25">
        <v>45566</v>
      </c>
      <c r="B1924" s="4">
        <f t="shared" si="180"/>
        <v>2024</v>
      </c>
      <c r="C1924" s="7" t="str">
        <f t="shared" si="181"/>
        <v>October</v>
      </c>
      <c r="D1924" s="4">
        <f t="shared" si="182"/>
        <v>10</v>
      </c>
      <c r="E1924" s="7" t="str">
        <f t="shared" si="183"/>
        <v>FY 2024-25</v>
      </c>
      <c r="F1924" s="7" t="str">
        <f t="shared" si="184"/>
        <v>Q4</v>
      </c>
      <c r="G1924" s="4">
        <f t="shared" si="185"/>
        <v>7</v>
      </c>
    </row>
    <row r="1925" spans="1:7">
      <c r="A1925" s="26">
        <v>45566</v>
      </c>
      <c r="B1925" s="4">
        <f t="shared" si="180"/>
        <v>2024</v>
      </c>
      <c r="C1925" s="7" t="str">
        <f t="shared" si="181"/>
        <v>October</v>
      </c>
      <c r="D1925" s="4">
        <f t="shared" si="182"/>
        <v>10</v>
      </c>
      <c r="E1925" s="7" t="str">
        <f t="shared" si="183"/>
        <v>FY 2024-25</v>
      </c>
      <c r="F1925" s="7" t="str">
        <f t="shared" si="184"/>
        <v>Q4</v>
      </c>
      <c r="G1925" s="4">
        <f t="shared" si="185"/>
        <v>7</v>
      </c>
    </row>
    <row r="1926" spans="1:7">
      <c r="A1926" s="25">
        <v>45566</v>
      </c>
      <c r="B1926" s="4">
        <f t="shared" si="180"/>
        <v>2024</v>
      </c>
      <c r="C1926" s="7" t="str">
        <f t="shared" si="181"/>
        <v>October</v>
      </c>
      <c r="D1926" s="4">
        <f t="shared" si="182"/>
        <v>10</v>
      </c>
      <c r="E1926" s="7" t="str">
        <f t="shared" si="183"/>
        <v>FY 2024-25</v>
      </c>
      <c r="F1926" s="7" t="str">
        <f t="shared" si="184"/>
        <v>Q4</v>
      </c>
      <c r="G1926" s="4">
        <f t="shared" si="185"/>
        <v>7</v>
      </c>
    </row>
    <row r="1927" spans="1:7">
      <c r="A1927" s="26">
        <v>45566</v>
      </c>
      <c r="B1927" s="4">
        <f t="shared" si="180"/>
        <v>2024</v>
      </c>
      <c r="C1927" s="7" t="str">
        <f t="shared" si="181"/>
        <v>October</v>
      </c>
      <c r="D1927" s="4">
        <f t="shared" si="182"/>
        <v>10</v>
      </c>
      <c r="E1927" s="7" t="str">
        <f t="shared" si="183"/>
        <v>FY 2024-25</v>
      </c>
      <c r="F1927" s="7" t="str">
        <f t="shared" si="184"/>
        <v>Q4</v>
      </c>
      <c r="G1927" s="4">
        <f t="shared" si="185"/>
        <v>7</v>
      </c>
    </row>
    <row r="1928" spans="1:7">
      <c r="A1928" s="25">
        <v>45566</v>
      </c>
      <c r="B1928" s="4">
        <f t="shared" si="180"/>
        <v>2024</v>
      </c>
      <c r="C1928" s="7" t="str">
        <f t="shared" si="181"/>
        <v>October</v>
      </c>
      <c r="D1928" s="4">
        <f t="shared" si="182"/>
        <v>10</v>
      </c>
      <c r="E1928" s="7" t="str">
        <f t="shared" si="183"/>
        <v>FY 2024-25</v>
      </c>
      <c r="F1928" s="7" t="str">
        <f t="shared" si="184"/>
        <v>Q4</v>
      </c>
      <c r="G1928" s="4">
        <f t="shared" si="185"/>
        <v>7</v>
      </c>
    </row>
    <row r="1929" spans="1:7">
      <c r="A1929" s="26">
        <v>45566</v>
      </c>
      <c r="B1929" s="4">
        <f t="shared" si="180"/>
        <v>2024</v>
      </c>
      <c r="C1929" s="7" t="str">
        <f t="shared" si="181"/>
        <v>October</v>
      </c>
      <c r="D1929" s="4">
        <f t="shared" si="182"/>
        <v>10</v>
      </c>
      <c r="E1929" s="7" t="str">
        <f t="shared" si="183"/>
        <v>FY 2024-25</v>
      </c>
      <c r="F1929" s="7" t="str">
        <f t="shared" si="184"/>
        <v>Q4</v>
      </c>
      <c r="G1929" s="4">
        <f t="shared" si="185"/>
        <v>7</v>
      </c>
    </row>
    <row r="1930" spans="1:7">
      <c r="A1930" s="25">
        <v>45566</v>
      </c>
      <c r="B1930" s="4">
        <f t="shared" si="180"/>
        <v>2024</v>
      </c>
      <c r="C1930" s="7" t="str">
        <f t="shared" si="181"/>
        <v>October</v>
      </c>
      <c r="D1930" s="4">
        <f t="shared" si="182"/>
        <v>10</v>
      </c>
      <c r="E1930" s="7" t="str">
        <f t="shared" si="183"/>
        <v>FY 2024-25</v>
      </c>
      <c r="F1930" s="7" t="str">
        <f t="shared" si="184"/>
        <v>Q4</v>
      </c>
      <c r="G1930" s="4">
        <f t="shared" si="185"/>
        <v>7</v>
      </c>
    </row>
    <row r="1931" spans="1:7">
      <c r="A1931" s="26">
        <v>45566</v>
      </c>
      <c r="B1931" s="4">
        <f t="shared" si="180"/>
        <v>2024</v>
      </c>
      <c r="C1931" s="7" t="str">
        <f t="shared" si="181"/>
        <v>October</v>
      </c>
      <c r="D1931" s="4">
        <f t="shared" si="182"/>
        <v>10</v>
      </c>
      <c r="E1931" s="7" t="str">
        <f t="shared" si="183"/>
        <v>FY 2024-25</v>
      </c>
      <c r="F1931" s="7" t="str">
        <f t="shared" si="184"/>
        <v>Q4</v>
      </c>
      <c r="G1931" s="4">
        <f t="shared" si="185"/>
        <v>7</v>
      </c>
    </row>
    <row r="1932" spans="1:7">
      <c r="A1932" s="25">
        <v>45566</v>
      </c>
      <c r="B1932" s="4">
        <f t="shared" si="180"/>
        <v>2024</v>
      </c>
      <c r="C1932" s="7" t="str">
        <f t="shared" si="181"/>
        <v>October</v>
      </c>
      <c r="D1932" s="4">
        <f t="shared" si="182"/>
        <v>10</v>
      </c>
      <c r="E1932" s="7" t="str">
        <f t="shared" si="183"/>
        <v>FY 2024-25</v>
      </c>
      <c r="F1932" s="7" t="str">
        <f t="shared" si="184"/>
        <v>Q4</v>
      </c>
      <c r="G1932" s="4">
        <f t="shared" si="185"/>
        <v>7</v>
      </c>
    </row>
    <row r="1933" spans="1:7">
      <c r="A1933" s="26">
        <v>45566</v>
      </c>
      <c r="B1933" s="4">
        <f t="shared" si="180"/>
        <v>2024</v>
      </c>
      <c r="C1933" s="7" t="str">
        <f t="shared" si="181"/>
        <v>October</v>
      </c>
      <c r="D1933" s="4">
        <f t="shared" si="182"/>
        <v>10</v>
      </c>
      <c r="E1933" s="7" t="str">
        <f t="shared" si="183"/>
        <v>FY 2024-25</v>
      </c>
      <c r="F1933" s="7" t="str">
        <f t="shared" si="184"/>
        <v>Q4</v>
      </c>
      <c r="G1933" s="4">
        <f t="shared" si="185"/>
        <v>7</v>
      </c>
    </row>
    <row r="1934" spans="1:7">
      <c r="A1934" s="25">
        <v>45566</v>
      </c>
      <c r="B1934" s="4">
        <f t="shared" si="180"/>
        <v>2024</v>
      </c>
      <c r="C1934" s="7" t="str">
        <f t="shared" si="181"/>
        <v>October</v>
      </c>
      <c r="D1934" s="4">
        <f t="shared" si="182"/>
        <v>10</v>
      </c>
      <c r="E1934" s="7" t="str">
        <f t="shared" si="183"/>
        <v>FY 2024-25</v>
      </c>
      <c r="F1934" s="7" t="str">
        <f t="shared" si="184"/>
        <v>Q4</v>
      </c>
      <c r="G1934" s="4">
        <f t="shared" si="185"/>
        <v>7</v>
      </c>
    </row>
    <row r="1935" spans="1:7">
      <c r="A1935" s="26">
        <v>45566</v>
      </c>
      <c r="B1935" s="4">
        <f t="shared" si="180"/>
        <v>2024</v>
      </c>
      <c r="C1935" s="7" t="str">
        <f t="shared" si="181"/>
        <v>October</v>
      </c>
      <c r="D1935" s="4">
        <f t="shared" si="182"/>
        <v>10</v>
      </c>
      <c r="E1935" s="7" t="str">
        <f t="shared" si="183"/>
        <v>FY 2024-25</v>
      </c>
      <c r="F1935" s="7" t="str">
        <f t="shared" si="184"/>
        <v>Q4</v>
      </c>
      <c r="G1935" s="4">
        <f t="shared" si="185"/>
        <v>7</v>
      </c>
    </row>
    <row r="1936" spans="1:7">
      <c r="A1936" s="25">
        <v>45566</v>
      </c>
      <c r="B1936" s="4">
        <f t="shared" si="180"/>
        <v>2024</v>
      </c>
      <c r="C1936" s="7" t="str">
        <f t="shared" si="181"/>
        <v>October</v>
      </c>
      <c r="D1936" s="4">
        <f t="shared" si="182"/>
        <v>10</v>
      </c>
      <c r="E1936" s="7" t="str">
        <f t="shared" si="183"/>
        <v>FY 2024-25</v>
      </c>
      <c r="F1936" s="7" t="str">
        <f t="shared" si="184"/>
        <v>Q4</v>
      </c>
      <c r="G1936" s="4">
        <f t="shared" si="185"/>
        <v>7</v>
      </c>
    </row>
    <row r="1937" spans="1:7">
      <c r="A1937" s="26">
        <v>45566</v>
      </c>
      <c r="B1937" s="4">
        <f t="shared" si="180"/>
        <v>2024</v>
      </c>
      <c r="C1937" s="7" t="str">
        <f t="shared" si="181"/>
        <v>October</v>
      </c>
      <c r="D1937" s="4">
        <f t="shared" si="182"/>
        <v>10</v>
      </c>
      <c r="E1937" s="7" t="str">
        <f t="shared" si="183"/>
        <v>FY 2024-25</v>
      </c>
      <c r="F1937" s="7" t="str">
        <f t="shared" si="184"/>
        <v>Q4</v>
      </c>
      <c r="G1937" s="4">
        <f t="shared" si="185"/>
        <v>7</v>
      </c>
    </row>
    <row r="1938" spans="1:7">
      <c r="A1938" s="25">
        <v>45566</v>
      </c>
      <c r="B1938" s="4">
        <f t="shared" si="180"/>
        <v>2024</v>
      </c>
      <c r="C1938" s="7" t="str">
        <f t="shared" si="181"/>
        <v>October</v>
      </c>
      <c r="D1938" s="4">
        <f t="shared" si="182"/>
        <v>10</v>
      </c>
      <c r="E1938" s="7" t="str">
        <f t="shared" si="183"/>
        <v>FY 2024-25</v>
      </c>
      <c r="F1938" s="7" t="str">
        <f t="shared" si="184"/>
        <v>Q4</v>
      </c>
      <c r="G1938" s="4">
        <f t="shared" si="185"/>
        <v>7</v>
      </c>
    </row>
    <row r="1939" spans="1:7">
      <c r="A1939" s="26">
        <v>45566</v>
      </c>
      <c r="B1939" s="4">
        <f t="shared" si="180"/>
        <v>2024</v>
      </c>
      <c r="C1939" s="7" t="str">
        <f t="shared" si="181"/>
        <v>October</v>
      </c>
      <c r="D1939" s="4">
        <f t="shared" si="182"/>
        <v>10</v>
      </c>
      <c r="E1939" s="7" t="str">
        <f t="shared" si="183"/>
        <v>FY 2024-25</v>
      </c>
      <c r="F1939" s="7" t="str">
        <f t="shared" si="184"/>
        <v>Q4</v>
      </c>
      <c r="G1939" s="4">
        <f t="shared" si="185"/>
        <v>7</v>
      </c>
    </row>
    <row r="1940" spans="1:7">
      <c r="A1940" s="25">
        <v>45566</v>
      </c>
      <c r="B1940" s="4">
        <f t="shared" si="180"/>
        <v>2024</v>
      </c>
      <c r="C1940" s="7" t="str">
        <f t="shared" si="181"/>
        <v>October</v>
      </c>
      <c r="D1940" s="4">
        <f t="shared" si="182"/>
        <v>10</v>
      </c>
      <c r="E1940" s="7" t="str">
        <f t="shared" si="183"/>
        <v>FY 2024-25</v>
      </c>
      <c r="F1940" s="7" t="str">
        <f t="shared" si="184"/>
        <v>Q4</v>
      </c>
      <c r="G1940" s="4">
        <f t="shared" si="185"/>
        <v>7</v>
      </c>
    </row>
    <row r="1941" spans="1:7">
      <c r="A1941" s="26">
        <v>45566</v>
      </c>
      <c r="B1941" s="4">
        <f t="shared" si="180"/>
        <v>2024</v>
      </c>
      <c r="C1941" s="7" t="str">
        <f t="shared" si="181"/>
        <v>October</v>
      </c>
      <c r="D1941" s="4">
        <f t="shared" si="182"/>
        <v>10</v>
      </c>
      <c r="E1941" s="7" t="str">
        <f t="shared" si="183"/>
        <v>FY 2024-25</v>
      </c>
      <c r="F1941" s="7" t="str">
        <f t="shared" si="184"/>
        <v>Q4</v>
      </c>
      <c r="G1941" s="4">
        <f t="shared" si="185"/>
        <v>7</v>
      </c>
    </row>
    <row r="1942" spans="1:7">
      <c r="A1942" s="25">
        <v>45566</v>
      </c>
      <c r="B1942" s="4">
        <f t="shared" si="180"/>
        <v>2024</v>
      </c>
      <c r="C1942" s="7" t="str">
        <f t="shared" si="181"/>
        <v>October</v>
      </c>
      <c r="D1942" s="4">
        <f t="shared" si="182"/>
        <v>10</v>
      </c>
      <c r="E1942" s="7" t="str">
        <f t="shared" si="183"/>
        <v>FY 2024-25</v>
      </c>
      <c r="F1942" s="7" t="str">
        <f t="shared" si="184"/>
        <v>Q4</v>
      </c>
      <c r="G1942" s="4">
        <f t="shared" si="185"/>
        <v>7</v>
      </c>
    </row>
    <row r="1943" spans="1:7">
      <c r="A1943" s="26">
        <v>45566</v>
      </c>
      <c r="B1943" s="4">
        <f t="shared" si="180"/>
        <v>2024</v>
      </c>
      <c r="C1943" s="7" t="str">
        <f t="shared" si="181"/>
        <v>October</v>
      </c>
      <c r="D1943" s="4">
        <f t="shared" si="182"/>
        <v>10</v>
      </c>
      <c r="E1943" s="7" t="str">
        <f t="shared" si="183"/>
        <v>FY 2024-25</v>
      </c>
      <c r="F1943" s="7" t="str">
        <f t="shared" si="184"/>
        <v>Q4</v>
      </c>
      <c r="G1943" s="4">
        <f t="shared" si="185"/>
        <v>7</v>
      </c>
    </row>
    <row r="1944" spans="1:7">
      <c r="A1944" s="25">
        <v>45566</v>
      </c>
      <c r="B1944" s="4">
        <f t="shared" si="180"/>
        <v>2024</v>
      </c>
      <c r="C1944" s="7" t="str">
        <f t="shared" si="181"/>
        <v>October</v>
      </c>
      <c r="D1944" s="4">
        <f t="shared" si="182"/>
        <v>10</v>
      </c>
      <c r="E1944" s="7" t="str">
        <f t="shared" si="183"/>
        <v>FY 2024-25</v>
      </c>
      <c r="F1944" s="7" t="str">
        <f t="shared" si="184"/>
        <v>Q4</v>
      </c>
      <c r="G1944" s="4">
        <f t="shared" si="185"/>
        <v>7</v>
      </c>
    </row>
    <row r="1945" spans="1:7">
      <c r="A1945" s="26">
        <v>45566</v>
      </c>
      <c r="B1945" s="4">
        <f t="shared" si="180"/>
        <v>2024</v>
      </c>
      <c r="C1945" s="7" t="str">
        <f t="shared" si="181"/>
        <v>October</v>
      </c>
      <c r="D1945" s="4">
        <f t="shared" si="182"/>
        <v>10</v>
      </c>
      <c r="E1945" s="7" t="str">
        <f t="shared" si="183"/>
        <v>FY 2024-25</v>
      </c>
      <c r="F1945" s="7" t="str">
        <f t="shared" si="184"/>
        <v>Q4</v>
      </c>
      <c r="G1945" s="4">
        <f t="shared" si="185"/>
        <v>7</v>
      </c>
    </row>
    <row r="1946" spans="1:7">
      <c r="A1946" s="25">
        <v>45566</v>
      </c>
      <c r="B1946" s="4">
        <f t="shared" si="180"/>
        <v>2024</v>
      </c>
      <c r="C1946" s="7" t="str">
        <f t="shared" si="181"/>
        <v>October</v>
      </c>
      <c r="D1946" s="4">
        <f t="shared" si="182"/>
        <v>10</v>
      </c>
      <c r="E1946" s="7" t="str">
        <f t="shared" si="183"/>
        <v>FY 2024-25</v>
      </c>
      <c r="F1946" s="7" t="str">
        <f t="shared" si="184"/>
        <v>Q4</v>
      </c>
      <c r="G1946" s="4">
        <f t="shared" si="185"/>
        <v>7</v>
      </c>
    </row>
    <row r="1947" spans="1:7">
      <c r="A1947" s="26">
        <v>45566</v>
      </c>
      <c r="B1947" s="4">
        <f t="shared" si="180"/>
        <v>2024</v>
      </c>
      <c r="C1947" s="7" t="str">
        <f t="shared" si="181"/>
        <v>October</v>
      </c>
      <c r="D1947" s="4">
        <f t="shared" si="182"/>
        <v>10</v>
      </c>
      <c r="E1947" s="7" t="str">
        <f t="shared" si="183"/>
        <v>FY 2024-25</v>
      </c>
      <c r="F1947" s="7" t="str">
        <f t="shared" si="184"/>
        <v>Q4</v>
      </c>
      <c r="G1947" s="4">
        <f t="shared" si="185"/>
        <v>7</v>
      </c>
    </row>
    <row r="1948" spans="1:7">
      <c r="A1948" s="25">
        <v>45566</v>
      </c>
      <c r="B1948" s="4">
        <f t="shared" si="180"/>
        <v>2024</v>
      </c>
      <c r="C1948" s="7" t="str">
        <f t="shared" si="181"/>
        <v>October</v>
      </c>
      <c r="D1948" s="4">
        <f t="shared" si="182"/>
        <v>10</v>
      </c>
      <c r="E1948" s="7" t="str">
        <f t="shared" si="183"/>
        <v>FY 2024-25</v>
      </c>
      <c r="F1948" s="7" t="str">
        <f t="shared" si="184"/>
        <v>Q4</v>
      </c>
      <c r="G1948" s="4">
        <f t="shared" si="185"/>
        <v>7</v>
      </c>
    </row>
    <row r="1949" spans="1:7">
      <c r="A1949" s="26">
        <v>45566</v>
      </c>
      <c r="B1949" s="4">
        <f t="shared" si="180"/>
        <v>2024</v>
      </c>
      <c r="C1949" s="7" t="str">
        <f t="shared" si="181"/>
        <v>October</v>
      </c>
      <c r="D1949" s="4">
        <f t="shared" si="182"/>
        <v>10</v>
      </c>
      <c r="E1949" s="7" t="str">
        <f t="shared" si="183"/>
        <v>FY 2024-25</v>
      </c>
      <c r="F1949" s="7" t="str">
        <f t="shared" si="184"/>
        <v>Q4</v>
      </c>
      <c r="G1949" s="4">
        <f t="shared" si="185"/>
        <v>7</v>
      </c>
    </row>
    <row r="1950" spans="1:7">
      <c r="A1950" s="25">
        <v>45566</v>
      </c>
      <c r="B1950" s="4">
        <f t="shared" si="180"/>
        <v>2024</v>
      </c>
      <c r="C1950" s="7" t="str">
        <f t="shared" si="181"/>
        <v>October</v>
      </c>
      <c r="D1950" s="4">
        <f t="shared" si="182"/>
        <v>10</v>
      </c>
      <c r="E1950" s="7" t="str">
        <f t="shared" si="183"/>
        <v>FY 2024-25</v>
      </c>
      <c r="F1950" s="7" t="str">
        <f t="shared" si="184"/>
        <v>Q4</v>
      </c>
      <c r="G1950" s="4">
        <f t="shared" si="185"/>
        <v>7</v>
      </c>
    </row>
    <row r="1951" spans="1:7">
      <c r="A1951" s="26">
        <v>45566</v>
      </c>
      <c r="B1951" s="4">
        <f t="shared" si="180"/>
        <v>2024</v>
      </c>
      <c r="C1951" s="7" t="str">
        <f t="shared" si="181"/>
        <v>October</v>
      </c>
      <c r="D1951" s="4">
        <f t="shared" si="182"/>
        <v>10</v>
      </c>
      <c r="E1951" s="7" t="str">
        <f t="shared" si="183"/>
        <v>FY 2024-25</v>
      </c>
      <c r="F1951" s="7" t="str">
        <f t="shared" si="184"/>
        <v>Q4</v>
      </c>
      <c r="G1951" s="4">
        <f t="shared" si="185"/>
        <v>7</v>
      </c>
    </row>
    <row r="1952" spans="1:7">
      <c r="A1952" s="25">
        <v>45566</v>
      </c>
      <c r="B1952" s="4">
        <f t="shared" si="180"/>
        <v>2024</v>
      </c>
      <c r="C1952" s="7" t="str">
        <f t="shared" si="181"/>
        <v>October</v>
      </c>
      <c r="D1952" s="4">
        <f t="shared" si="182"/>
        <v>10</v>
      </c>
      <c r="E1952" s="7" t="str">
        <f t="shared" si="183"/>
        <v>FY 2024-25</v>
      </c>
      <c r="F1952" s="7" t="str">
        <f t="shared" si="184"/>
        <v>Q4</v>
      </c>
      <c r="G1952" s="4">
        <f t="shared" si="185"/>
        <v>7</v>
      </c>
    </row>
    <row r="1953" spans="1:7">
      <c r="A1953" s="26">
        <v>45566</v>
      </c>
      <c r="B1953" s="4">
        <f t="shared" si="180"/>
        <v>2024</v>
      </c>
      <c r="C1953" s="7" t="str">
        <f t="shared" si="181"/>
        <v>October</v>
      </c>
      <c r="D1953" s="4">
        <f t="shared" si="182"/>
        <v>10</v>
      </c>
      <c r="E1953" s="7" t="str">
        <f t="shared" si="183"/>
        <v>FY 2024-25</v>
      </c>
      <c r="F1953" s="7" t="str">
        <f t="shared" si="184"/>
        <v>Q4</v>
      </c>
      <c r="G1953" s="4">
        <f t="shared" si="185"/>
        <v>7</v>
      </c>
    </row>
    <row r="1954" spans="1:7">
      <c r="A1954" s="25">
        <v>45566</v>
      </c>
      <c r="B1954" s="4">
        <f t="shared" si="180"/>
        <v>2024</v>
      </c>
      <c r="C1954" s="7" t="str">
        <f t="shared" si="181"/>
        <v>October</v>
      </c>
      <c r="D1954" s="4">
        <f t="shared" si="182"/>
        <v>10</v>
      </c>
      <c r="E1954" s="7" t="str">
        <f t="shared" si="183"/>
        <v>FY 2024-25</v>
      </c>
      <c r="F1954" s="7" t="str">
        <f t="shared" si="184"/>
        <v>Q4</v>
      </c>
      <c r="G1954" s="4">
        <f t="shared" si="185"/>
        <v>7</v>
      </c>
    </row>
    <row r="1955" spans="1:7">
      <c r="A1955" s="26">
        <v>45566</v>
      </c>
      <c r="B1955" s="4">
        <f t="shared" si="180"/>
        <v>2024</v>
      </c>
      <c r="C1955" s="7" t="str">
        <f t="shared" si="181"/>
        <v>October</v>
      </c>
      <c r="D1955" s="4">
        <f t="shared" si="182"/>
        <v>10</v>
      </c>
      <c r="E1955" s="7" t="str">
        <f t="shared" si="183"/>
        <v>FY 2024-25</v>
      </c>
      <c r="F1955" s="7" t="str">
        <f t="shared" si="184"/>
        <v>Q4</v>
      </c>
      <c r="G1955" s="4">
        <f t="shared" si="185"/>
        <v>7</v>
      </c>
    </row>
    <row r="1956" spans="1:7">
      <c r="A1956" s="25">
        <v>45566</v>
      </c>
      <c r="B1956" s="4">
        <f t="shared" si="180"/>
        <v>2024</v>
      </c>
      <c r="C1956" s="7" t="str">
        <f t="shared" si="181"/>
        <v>October</v>
      </c>
      <c r="D1956" s="4">
        <f t="shared" si="182"/>
        <v>10</v>
      </c>
      <c r="E1956" s="7" t="str">
        <f t="shared" si="183"/>
        <v>FY 2024-25</v>
      </c>
      <c r="F1956" s="7" t="str">
        <f t="shared" si="184"/>
        <v>Q4</v>
      </c>
      <c r="G1956" s="4">
        <f t="shared" si="185"/>
        <v>7</v>
      </c>
    </row>
    <row r="1957" spans="1:7">
      <c r="A1957" s="26">
        <v>45566</v>
      </c>
      <c r="B1957" s="4">
        <f t="shared" si="180"/>
        <v>2024</v>
      </c>
      <c r="C1957" s="7" t="str">
        <f t="shared" si="181"/>
        <v>October</v>
      </c>
      <c r="D1957" s="4">
        <f t="shared" si="182"/>
        <v>10</v>
      </c>
      <c r="E1957" s="7" t="str">
        <f t="shared" si="183"/>
        <v>FY 2024-25</v>
      </c>
      <c r="F1957" s="7" t="str">
        <f t="shared" si="184"/>
        <v>Q4</v>
      </c>
      <c r="G1957" s="4">
        <f t="shared" si="185"/>
        <v>7</v>
      </c>
    </row>
    <row r="1958" spans="1:7">
      <c r="A1958" s="25">
        <v>45566</v>
      </c>
      <c r="B1958" s="4">
        <f t="shared" si="180"/>
        <v>2024</v>
      </c>
      <c r="C1958" s="7" t="str">
        <f t="shared" si="181"/>
        <v>October</v>
      </c>
      <c r="D1958" s="4">
        <f t="shared" si="182"/>
        <v>10</v>
      </c>
      <c r="E1958" s="7" t="str">
        <f t="shared" si="183"/>
        <v>FY 2024-25</v>
      </c>
      <c r="F1958" s="7" t="str">
        <f t="shared" si="184"/>
        <v>Q4</v>
      </c>
      <c r="G1958" s="4">
        <f t="shared" si="185"/>
        <v>7</v>
      </c>
    </row>
    <row r="1959" spans="1:7">
      <c r="A1959" s="26">
        <v>45566</v>
      </c>
      <c r="B1959" s="4">
        <f t="shared" si="180"/>
        <v>2024</v>
      </c>
      <c r="C1959" s="7" t="str">
        <f t="shared" si="181"/>
        <v>October</v>
      </c>
      <c r="D1959" s="4">
        <f t="shared" si="182"/>
        <v>10</v>
      </c>
      <c r="E1959" s="7" t="str">
        <f t="shared" si="183"/>
        <v>FY 2024-25</v>
      </c>
      <c r="F1959" s="7" t="str">
        <f t="shared" si="184"/>
        <v>Q4</v>
      </c>
      <c r="G1959" s="4">
        <f t="shared" si="185"/>
        <v>7</v>
      </c>
    </row>
    <row r="1960" spans="1:7">
      <c r="A1960" s="25">
        <v>45566</v>
      </c>
      <c r="B1960" s="4">
        <f t="shared" si="180"/>
        <v>2024</v>
      </c>
      <c r="C1960" s="7" t="str">
        <f t="shared" si="181"/>
        <v>October</v>
      </c>
      <c r="D1960" s="4">
        <f t="shared" si="182"/>
        <v>10</v>
      </c>
      <c r="E1960" s="7" t="str">
        <f t="shared" si="183"/>
        <v>FY 2024-25</v>
      </c>
      <c r="F1960" s="7" t="str">
        <f t="shared" si="184"/>
        <v>Q4</v>
      </c>
      <c r="G1960" s="4">
        <f t="shared" si="185"/>
        <v>7</v>
      </c>
    </row>
    <row r="1961" spans="1:7">
      <c r="A1961" s="26">
        <v>45566</v>
      </c>
      <c r="B1961" s="4">
        <f t="shared" si="180"/>
        <v>2024</v>
      </c>
      <c r="C1961" s="7" t="str">
        <f t="shared" si="181"/>
        <v>October</v>
      </c>
      <c r="D1961" s="4">
        <f t="shared" si="182"/>
        <v>10</v>
      </c>
      <c r="E1961" s="7" t="str">
        <f t="shared" si="183"/>
        <v>FY 2024-25</v>
      </c>
      <c r="F1961" s="7" t="str">
        <f t="shared" si="184"/>
        <v>Q4</v>
      </c>
      <c r="G1961" s="4">
        <f t="shared" si="185"/>
        <v>7</v>
      </c>
    </row>
    <row r="1962" spans="1:7">
      <c r="A1962" s="25">
        <v>45566</v>
      </c>
      <c r="B1962" s="4">
        <f t="shared" si="180"/>
        <v>2024</v>
      </c>
      <c r="C1962" s="7" t="str">
        <f t="shared" si="181"/>
        <v>October</v>
      </c>
      <c r="D1962" s="4">
        <f t="shared" si="182"/>
        <v>10</v>
      </c>
      <c r="E1962" s="7" t="str">
        <f t="shared" si="183"/>
        <v>FY 2024-25</v>
      </c>
      <c r="F1962" s="7" t="str">
        <f t="shared" si="184"/>
        <v>Q4</v>
      </c>
      <c r="G1962" s="4">
        <f t="shared" si="185"/>
        <v>7</v>
      </c>
    </row>
    <row r="1963" spans="1:7">
      <c r="A1963" s="26">
        <v>45566</v>
      </c>
      <c r="B1963" s="4">
        <f t="shared" si="180"/>
        <v>2024</v>
      </c>
      <c r="C1963" s="7" t="str">
        <f t="shared" si="181"/>
        <v>October</v>
      </c>
      <c r="D1963" s="4">
        <f t="shared" si="182"/>
        <v>10</v>
      </c>
      <c r="E1963" s="7" t="str">
        <f t="shared" si="183"/>
        <v>FY 2024-25</v>
      </c>
      <c r="F1963" s="7" t="str">
        <f t="shared" si="184"/>
        <v>Q4</v>
      </c>
      <c r="G1963" s="4">
        <f t="shared" si="185"/>
        <v>7</v>
      </c>
    </row>
    <row r="1964" spans="1:7">
      <c r="A1964" s="25">
        <v>45566</v>
      </c>
      <c r="B1964" s="4">
        <f t="shared" si="180"/>
        <v>2024</v>
      </c>
      <c r="C1964" s="7" t="str">
        <f t="shared" si="181"/>
        <v>October</v>
      </c>
      <c r="D1964" s="4">
        <f t="shared" si="182"/>
        <v>10</v>
      </c>
      <c r="E1964" s="7" t="str">
        <f t="shared" si="183"/>
        <v>FY 2024-25</v>
      </c>
      <c r="F1964" s="7" t="str">
        <f t="shared" si="184"/>
        <v>Q4</v>
      </c>
      <c r="G1964" s="4">
        <f t="shared" si="185"/>
        <v>7</v>
      </c>
    </row>
    <row r="1965" spans="1:7">
      <c r="A1965" s="26">
        <v>45566</v>
      </c>
      <c r="B1965" s="4">
        <f t="shared" si="180"/>
        <v>2024</v>
      </c>
      <c r="C1965" s="7" t="str">
        <f t="shared" si="181"/>
        <v>October</v>
      </c>
      <c r="D1965" s="4">
        <f t="shared" si="182"/>
        <v>10</v>
      </c>
      <c r="E1965" s="7" t="str">
        <f t="shared" si="183"/>
        <v>FY 2024-25</v>
      </c>
      <c r="F1965" s="7" t="str">
        <f t="shared" si="184"/>
        <v>Q4</v>
      </c>
      <c r="G1965" s="4">
        <f t="shared" si="185"/>
        <v>7</v>
      </c>
    </row>
    <row r="1966" spans="1:7">
      <c r="A1966" s="25">
        <v>45566</v>
      </c>
      <c r="B1966" s="4">
        <f t="shared" si="180"/>
        <v>2024</v>
      </c>
      <c r="C1966" s="7" t="str">
        <f t="shared" si="181"/>
        <v>October</v>
      </c>
      <c r="D1966" s="4">
        <f t="shared" si="182"/>
        <v>10</v>
      </c>
      <c r="E1966" s="7" t="str">
        <f t="shared" si="183"/>
        <v>FY 2024-25</v>
      </c>
      <c r="F1966" s="7" t="str">
        <f t="shared" si="184"/>
        <v>Q4</v>
      </c>
      <c r="G1966" s="4">
        <f t="shared" si="185"/>
        <v>7</v>
      </c>
    </row>
    <row r="1967" spans="1:7">
      <c r="A1967" s="26">
        <v>45566</v>
      </c>
      <c r="B1967" s="4">
        <f t="shared" si="180"/>
        <v>2024</v>
      </c>
      <c r="C1967" s="7" t="str">
        <f t="shared" si="181"/>
        <v>October</v>
      </c>
      <c r="D1967" s="4">
        <f t="shared" si="182"/>
        <v>10</v>
      </c>
      <c r="E1967" s="7" t="str">
        <f t="shared" si="183"/>
        <v>FY 2024-25</v>
      </c>
      <c r="F1967" s="7" t="str">
        <f t="shared" si="184"/>
        <v>Q4</v>
      </c>
      <c r="G1967" s="4">
        <f t="shared" si="185"/>
        <v>7</v>
      </c>
    </row>
    <row r="1968" spans="1:7">
      <c r="A1968" s="25">
        <v>45566</v>
      </c>
      <c r="B1968" s="4">
        <f t="shared" si="180"/>
        <v>2024</v>
      </c>
      <c r="C1968" s="7" t="str">
        <f t="shared" si="181"/>
        <v>October</v>
      </c>
      <c r="D1968" s="4">
        <f t="shared" si="182"/>
        <v>10</v>
      </c>
      <c r="E1968" s="7" t="str">
        <f t="shared" si="183"/>
        <v>FY 2024-25</v>
      </c>
      <c r="F1968" s="7" t="str">
        <f t="shared" si="184"/>
        <v>Q4</v>
      </c>
      <c r="G1968" s="4">
        <f t="shared" si="185"/>
        <v>7</v>
      </c>
    </row>
    <row r="1969" spans="1:7">
      <c r="A1969" s="26">
        <v>45597</v>
      </c>
      <c r="B1969" s="4">
        <f t="shared" si="180"/>
        <v>2024</v>
      </c>
      <c r="C1969" s="7" t="str">
        <f t="shared" si="181"/>
        <v>November</v>
      </c>
      <c r="D1969" s="4">
        <f t="shared" si="182"/>
        <v>11</v>
      </c>
      <c r="E1969" s="7" t="str">
        <f t="shared" si="183"/>
        <v>FY 2024-25</v>
      </c>
      <c r="F1969" s="7" t="str">
        <f t="shared" si="184"/>
        <v>Q4</v>
      </c>
      <c r="G1969" s="4">
        <f t="shared" si="185"/>
        <v>8</v>
      </c>
    </row>
    <row r="1970" spans="1:7">
      <c r="A1970" s="25">
        <v>45597</v>
      </c>
      <c r="B1970" s="4">
        <f t="shared" si="180"/>
        <v>2024</v>
      </c>
      <c r="C1970" s="7" t="str">
        <f t="shared" si="181"/>
        <v>November</v>
      </c>
      <c r="D1970" s="4">
        <f t="shared" si="182"/>
        <v>11</v>
      </c>
      <c r="E1970" s="7" t="str">
        <f t="shared" si="183"/>
        <v>FY 2024-25</v>
      </c>
      <c r="F1970" s="7" t="str">
        <f t="shared" si="184"/>
        <v>Q4</v>
      </c>
      <c r="G1970" s="4">
        <f t="shared" si="185"/>
        <v>8</v>
      </c>
    </row>
    <row r="1971" spans="1:7">
      <c r="A1971" s="26">
        <v>45597</v>
      </c>
      <c r="B1971" s="4">
        <f t="shared" si="180"/>
        <v>2024</v>
      </c>
      <c r="C1971" s="7" t="str">
        <f t="shared" si="181"/>
        <v>November</v>
      </c>
      <c r="D1971" s="4">
        <f t="shared" si="182"/>
        <v>11</v>
      </c>
      <c r="E1971" s="7" t="str">
        <f t="shared" si="183"/>
        <v>FY 2024-25</v>
      </c>
      <c r="F1971" s="7" t="str">
        <f t="shared" si="184"/>
        <v>Q4</v>
      </c>
      <c r="G1971" s="4">
        <f t="shared" si="185"/>
        <v>8</v>
      </c>
    </row>
    <row r="1972" spans="1:7">
      <c r="A1972" s="25">
        <v>45597</v>
      </c>
      <c r="B1972" s="4">
        <f t="shared" si="180"/>
        <v>2024</v>
      </c>
      <c r="C1972" s="7" t="str">
        <f t="shared" si="181"/>
        <v>November</v>
      </c>
      <c r="D1972" s="4">
        <f t="shared" si="182"/>
        <v>11</v>
      </c>
      <c r="E1972" s="7" t="str">
        <f t="shared" si="183"/>
        <v>FY 2024-25</v>
      </c>
      <c r="F1972" s="7" t="str">
        <f t="shared" si="184"/>
        <v>Q4</v>
      </c>
      <c r="G1972" s="4">
        <f t="shared" si="185"/>
        <v>8</v>
      </c>
    </row>
    <row r="1973" spans="1:7">
      <c r="A1973" s="26">
        <v>45597</v>
      </c>
      <c r="B1973" s="4">
        <f t="shared" si="180"/>
        <v>2024</v>
      </c>
      <c r="C1973" s="7" t="str">
        <f t="shared" si="181"/>
        <v>November</v>
      </c>
      <c r="D1973" s="4">
        <f t="shared" si="182"/>
        <v>11</v>
      </c>
      <c r="E1973" s="7" t="str">
        <f t="shared" si="183"/>
        <v>FY 2024-25</v>
      </c>
      <c r="F1973" s="7" t="str">
        <f t="shared" si="184"/>
        <v>Q4</v>
      </c>
      <c r="G1973" s="4">
        <f t="shared" si="185"/>
        <v>8</v>
      </c>
    </row>
    <row r="1974" spans="1:7">
      <c r="A1974" s="25">
        <v>45597</v>
      </c>
      <c r="B1974" s="4">
        <f t="shared" si="180"/>
        <v>2024</v>
      </c>
      <c r="C1974" s="7" t="str">
        <f t="shared" si="181"/>
        <v>November</v>
      </c>
      <c r="D1974" s="4">
        <f t="shared" si="182"/>
        <v>11</v>
      </c>
      <c r="E1974" s="7" t="str">
        <f t="shared" si="183"/>
        <v>FY 2024-25</v>
      </c>
      <c r="F1974" s="7" t="str">
        <f t="shared" si="184"/>
        <v>Q4</v>
      </c>
      <c r="G1974" s="4">
        <f t="shared" si="185"/>
        <v>8</v>
      </c>
    </row>
    <row r="1975" spans="1:7">
      <c r="A1975" s="26">
        <v>45597</v>
      </c>
      <c r="B1975" s="4">
        <f t="shared" si="180"/>
        <v>2024</v>
      </c>
      <c r="C1975" s="7" t="str">
        <f t="shared" si="181"/>
        <v>November</v>
      </c>
      <c r="D1975" s="4">
        <f t="shared" si="182"/>
        <v>11</v>
      </c>
      <c r="E1975" s="7" t="str">
        <f t="shared" si="183"/>
        <v>FY 2024-25</v>
      </c>
      <c r="F1975" s="7" t="str">
        <f t="shared" si="184"/>
        <v>Q4</v>
      </c>
      <c r="G1975" s="4">
        <f t="shared" si="185"/>
        <v>8</v>
      </c>
    </row>
    <row r="1976" spans="1:7">
      <c r="A1976" s="25">
        <v>45597</v>
      </c>
      <c r="B1976" s="4">
        <f t="shared" si="180"/>
        <v>2024</v>
      </c>
      <c r="C1976" s="7" t="str">
        <f t="shared" si="181"/>
        <v>November</v>
      </c>
      <c r="D1976" s="4">
        <f t="shared" si="182"/>
        <v>11</v>
      </c>
      <c r="E1976" s="7" t="str">
        <f t="shared" si="183"/>
        <v>FY 2024-25</v>
      </c>
      <c r="F1976" s="7" t="str">
        <f t="shared" si="184"/>
        <v>Q4</v>
      </c>
      <c r="G1976" s="4">
        <f t="shared" si="185"/>
        <v>8</v>
      </c>
    </row>
    <row r="1977" spans="1:7">
      <c r="A1977" s="26">
        <v>45597</v>
      </c>
      <c r="B1977" s="4">
        <f t="shared" si="180"/>
        <v>2024</v>
      </c>
      <c r="C1977" s="7" t="str">
        <f t="shared" si="181"/>
        <v>November</v>
      </c>
      <c r="D1977" s="4">
        <f t="shared" si="182"/>
        <v>11</v>
      </c>
      <c r="E1977" s="7" t="str">
        <f t="shared" si="183"/>
        <v>FY 2024-25</v>
      </c>
      <c r="F1977" s="7" t="str">
        <f t="shared" si="184"/>
        <v>Q4</v>
      </c>
      <c r="G1977" s="4">
        <f t="shared" si="185"/>
        <v>8</v>
      </c>
    </row>
    <row r="1978" spans="1:7">
      <c r="A1978" s="25">
        <v>45597</v>
      </c>
      <c r="B1978" s="4">
        <f t="shared" si="180"/>
        <v>2024</v>
      </c>
      <c r="C1978" s="7" t="str">
        <f t="shared" si="181"/>
        <v>November</v>
      </c>
      <c r="D1978" s="4">
        <f t="shared" si="182"/>
        <v>11</v>
      </c>
      <c r="E1978" s="7" t="str">
        <f t="shared" si="183"/>
        <v>FY 2024-25</v>
      </c>
      <c r="F1978" s="7" t="str">
        <f t="shared" si="184"/>
        <v>Q4</v>
      </c>
      <c r="G1978" s="4">
        <f t="shared" si="185"/>
        <v>8</v>
      </c>
    </row>
    <row r="1979" spans="1:7">
      <c r="A1979" s="26">
        <v>45597</v>
      </c>
      <c r="B1979" s="4">
        <f t="shared" si="180"/>
        <v>2024</v>
      </c>
      <c r="C1979" s="7" t="str">
        <f t="shared" si="181"/>
        <v>November</v>
      </c>
      <c r="D1979" s="4">
        <f t="shared" si="182"/>
        <v>11</v>
      </c>
      <c r="E1979" s="7" t="str">
        <f t="shared" si="183"/>
        <v>FY 2024-25</v>
      </c>
      <c r="F1979" s="7" t="str">
        <f t="shared" si="184"/>
        <v>Q4</v>
      </c>
      <c r="G1979" s="4">
        <f t="shared" si="185"/>
        <v>8</v>
      </c>
    </row>
    <row r="1980" spans="1:7">
      <c r="A1980" s="25">
        <v>45597</v>
      </c>
      <c r="B1980" s="4">
        <f t="shared" si="180"/>
        <v>2024</v>
      </c>
      <c r="C1980" s="7" t="str">
        <f t="shared" si="181"/>
        <v>November</v>
      </c>
      <c r="D1980" s="4">
        <f t="shared" si="182"/>
        <v>11</v>
      </c>
      <c r="E1980" s="7" t="str">
        <f t="shared" si="183"/>
        <v>FY 2024-25</v>
      </c>
      <c r="F1980" s="7" t="str">
        <f t="shared" si="184"/>
        <v>Q4</v>
      </c>
      <c r="G1980" s="4">
        <f t="shared" si="185"/>
        <v>8</v>
      </c>
    </row>
    <row r="1981" spans="1:7">
      <c r="A1981" s="26">
        <v>45597</v>
      </c>
      <c r="B1981" s="4">
        <f t="shared" si="180"/>
        <v>2024</v>
      </c>
      <c r="C1981" s="7" t="str">
        <f t="shared" si="181"/>
        <v>November</v>
      </c>
      <c r="D1981" s="4">
        <f t="shared" si="182"/>
        <v>11</v>
      </c>
      <c r="E1981" s="7" t="str">
        <f t="shared" si="183"/>
        <v>FY 2024-25</v>
      </c>
      <c r="F1981" s="7" t="str">
        <f t="shared" si="184"/>
        <v>Q4</v>
      </c>
      <c r="G1981" s="4">
        <f t="shared" si="185"/>
        <v>8</v>
      </c>
    </row>
    <row r="1982" spans="1:7">
      <c r="A1982" s="25">
        <v>45597</v>
      </c>
      <c r="B1982" s="4">
        <f t="shared" si="180"/>
        <v>2024</v>
      </c>
      <c r="C1982" s="7" t="str">
        <f t="shared" si="181"/>
        <v>November</v>
      </c>
      <c r="D1982" s="4">
        <f t="shared" si="182"/>
        <v>11</v>
      </c>
      <c r="E1982" s="7" t="str">
        <f t="shared" si="183"/>
        <v>FY 2024-25</v>
      </c>
      <c r="F1982" s="7" t="str">
        <f t="shared" si="184"/>
        <v>Q4</v>
      </c>
      <c r="G1982" s="4">
        <f t="shared" si="185"/>
        <v>8</v>
      </c>
    </row>
    <row r="1983" spans="1:7">
      <c r="A1983" s="26">
        <v>45597</v>
      </c>
      <c r="B1983" s="4">
        <f t="shared" si="180"/>
        <v>2024</v>
      </c>
      <c r="C1983" s="7" t="str">
        <f t="shared" si="181"/>
        <v>November</v>
      </c>
      <c r="D1983" s="4">
        <f t="shared" si="182"/>
        <v>11</v>
      </c>
      <c r="E1983" s="7" t="str">
        <f t="shared" si="183"/>
        <v>FY 2024-25</v>
      </c>
      <c r="F1983" s="7" t="str">
        <f t="shared" si="184"/>
        <v>Q4</v>
      </c>
      <c r="G1983" s="4">
        <f t="shared" si="185"/>
        <v>8</v>
      </c>
    </row>
    <row r="1984" spans="1:7">
      <c r="A1984" s="25">
        <v>45597</v>
      </c>
      <c r="B1984" s="4">
        <f t="shared" si="180"/>
        <v>2024</v>
      </c>
      <c r="C1984" s="7" t="str">
        <f t="shared" si="181"/>
        <v>November</v>
      </c>
      <c r="D1984" s="4">
        <f t="shared" si="182"/>
        <v>11</v>
      </c>
      <c r="E1984" s="7" t="str">
        <f t="shared" si="183"/>
        <v>FY 2024-25</v>
      </c>
      <c r="F1984" s="7" t="str">
        <f t="shared" si="184"/>
        <v>Q4</v>
      </c>
      <c r="G1984" s="4">
        <f t="shared" si="185"/>
        <v>8</v>
      </c>
    </row>
    <row r="1985" spans="1:7">
      <c r="A1985" s="26">
        <v>45597</v>
      </c>
      <c r="B1985" s="4">
        <f t="shared" si="180"/>
        <v>2024</v>
      </c>
      <c r="C1985" s="7" t="str">
        <f t="shared" si="181"/>
        <v>November</v>
      </c>
      <c r="D1985" s="4">
        <f t="shared" si="182"/>
        <v>11</v>
      </c>
      <c r="E1985" s="7" t="str">
        <f t="shared" si="183"/>
        <v>FY 2024-25</v>
      </c>
      <c r="F1985" s="7" t="str">
        <f t="shared" si="184"/>
        <v>Q4</v>
      </c>
      <c r="G1985" s="4">
        <f t="shared" si="185"/>
        <v>8</v>
      </c>
    </row>
    <row r="1986" spans="1:7">
      <c r="A1986" s="25">
        <v>45597</v>
      </c>
      <c r="B1986" s="4">
        <f t="shared" si="180"/>
        <v>2024</v>
      </c>
      <c r="C1986" s="7" t="str">
        <f t="shared" si="181"/>
        <v>November</v>
      </c>
      <c r="D1986" s="4">
        <f t="shared" si="182"/>
        <v>11</v>
      </c>
      <c r="E1986" s="7" t="str">
        <f t="shared" si="183"/>
        <v>FY 2024-25</v>
      </c>
      <c r="F1986" s="7" t="str">
        <f t="shared" si="184"/>
        <v>Q4</v>
      </c>
      <c r="G1986" s="4">
        <f t="shared" si="185"/>
        <v>8</v>
      </c>
    </row>
    <row r="1987" spans="1:7">
      <c r="A1987" s="26">
        <v>45597</v>
      </c>
      <c r="B1987" s="4">
        <f t="shared" ref="B1987:B2050" si="186">YEAR(A1987)</f>
        <v>2024</v>
      </c>
      <c r="C1987" s="7" t="str">
        <f t="shared" ref="C1987:C2050" si="187">TEXT(A1987,"mmmm")</f>
        <v>November</v>
      </c>
      <c r="D1987" s="4">
        <f t="shared" ref="D1987:D2050" si="188">MONTH(A1987)</f>
        <v>11</v>
      </c>
      <c r="E1987" s="7" t="str">
        <f t="shared" ref="E1987:E2050" si="189">IF(MONTH(A1987)&gt;3, "FY " &amp; YEAR(A1987) &amp; "-" &amp; RIGHT(YEAR(A1987)+1, 2), "FY " &amp; YEAR(A1987)-1 &amp; "-" &amp; RIGHT(YEAR(A1987), 2))</f>
        <v>FY 2024-25</v>
      </c>
      <c r="F1987" s="7" t="str">
        <f t="shared" ref="F1987:F2050" si="190">"Q" &amp; ROUNDUP(MONTH(A1987)/3,0)</f>
        <v>Q4</v>
      </c>
      <c r="G1987" s="4">
        <f t="shared" ref="G1987:G2050" si="191">IF(MONTH(A1987)&gt;=4, MONTH(A1987)-3, MONTH(A1987)+9)</f>
        <v>8</v>
      </c>
    </row>
    <row r="1988" spans="1:7">
      <c r="A1988" s="25">
        <v>45597</v>
      </c>
      <c r="B1988" s="4">
        <f t="shared" si="186"/>
        <v>2024</v>
      </c>
      <c r="C1988" s="7" t="str">
        <f t="shared" si="187"/>
        <v>November</v>
      </c>
      <c r="D1988" s="4">
        <f t="shared" si="188"/>
        <v>11</v>
      </c>
      <c r="E1988" s="7" t="str">
        <f t="shared" si="189"/>
        <v>FY 2024-25</v>
      </c>
      <c r="F1988" s="7" t="str">
        <f t="shared" si="190"/>
        <v>Q4</v>
      </c>
      <c r="G1988" s="4">
        <f t="shared" si="191"/>
        <v>8</v>
      </c>
    </row>
    <row r="1989" spans="1:7">
      <c r="A1989" s="26">
        <v>45597</v>
      </c>
      <c r="B1989" s="4">
        <f t="shared" si="186"/>
        <v>2024</v>
      </c>
      <c r="C1989" s="7" t="str">
        <f t="shared" si="187"/>
        <v>November</v>
      </c>
      <c r="D1989" s="4">
        <f t="shared" si="188"/>
        <v>11</v>
      </c>
      <c r="E1989" s="7" t="str">
        <f t="shared" si="189"/>
        <v>FY 2024-25</v>
      </c>
      <c r="F1989" s="7" t="str">
        <f t="shared" si="190"/>
        <v>Q4</v>
      </c>
      <c r="G1989" s="4">
        <f t="shared" si="191"/>
        <v>8</v>
      </c>
    </row>
    <row r="1990" spans="1:7">
      <c r="A1990" s="25">
        <v>45597</v>
      </c>
      <c r="B1990" s="4">
        <f t="shared" si="186"/>
        <v>2024</v>
      </c>
      <c r="C1990" s="7" t="str">
        <f t="shared" si="187"/>
        <v>November</v>
      </c>
      <c r="D1990" s="4">
        <f t="shared" si="188"/>
        <v>11</v>
      </c>
      <c r="E1990" s="7" t="str">
        <f t="shared" si="189"/>
        <v>FY 2024-25</v>
      </c>
      <c r="F1990" s="7" t="str">
        <f t="shared" si="190"/>
        <v>Q4</v>
      </c>
      <c r="G1990" s="4">
        <f t="shared" si="191"/>
        <v>8</v>
      </c>
    </row>
    <row r="1991" spans="1:7">
      <c r="A1991" s="26">
        <v>45597</v>
      </c>
      <c r="B1991" s="4">
        <f t="shared" si="186"/>
        <v>2024</v>
      </c>
      <c r="C1991" s="7" t="str">
        <f t="shared" si="187"/>
        <v>November</v>
      </c>
      <c r="D1991" s="4">
        <f t="shared" si="188"/>
        <v>11</v>
      </c>
      <c r="E1991" s="7" t="str">
        <f t="shared" si="189"/>
        <v>FY 2024-25</v>
      </c>
      <c r="F1991" s="7" t="str">
        <f t="shared" si="190"/>
        <v>Q4</v>
      </c>
      <c r="G1991" s="4">
        <f t="shared" si="191"/>
        <v>8</v>
      </c>
    </row>
    <row r="1992" spans="1:7">
      <c r="A1992" s="25">
        <v>45597</v>
      </c>
      <c r="B1992" s="4">
        <f t="shared" si="186"/>
        <v>2024</v>
      </c>
      <c r="C1992" s="7" t="str">
        <f t="shared" si="187"/>
        <v>November</v>
      </c>
      <c r="D1992" s="4">
        <f t="shared" si="188"/>
        <v>11</v>
      </c>
      <c r="E1992" s="7" t="str">
        <f t="shared" si="189"/>
        <v>FY 2024-25</v>
      </c>
      <c r="F1992" s="7" t="str">
        <f t="shared" si="190"/>
        <v>Q4</v>
      </c>
      <c r="G1992" s="4">
        <f t="shared" si="191"/>
        <v>8</v>
      </c>
    </row>
    <row r="1993" spans="1:7">
      <c r="A1993" s="26">
        <v>45597</v>
      </c>
      <c r="B1993" s="4">
        <f t="shared" si="186"/>
        <v>2024</v>
      </c>
      <c r="C1993" s="7" t="str">
        <f t="shared" si="187"/>
        <v>November</v>
      </c>
      <c r="D1993" s="4">
        <f t="shared" si="188"/>
        <v>11</v>
      </c>
      <c r="E1993" s="7" t="str">
        <f t="shared" si="189"/>
        <v>FY 2024-25</v>
      </c>
      <c r="F1993" s="7" t="str">
        <f t="shared" si="190"/>
        <v>Q4</v>
      </c>
      <c r="G1993" s="4">
        <f t="shared" si="191"/>
        <v>8</v>
      </c>
    </row>
    <row r="1994" spans="1:7">
      <c r="A1994" s="25">
        <v>45597</v>
      </c>
      <c r="B1994" s="4">
        <f t="shared" si="186"/>
        <v>2024</v>
      </c>
      <c r="C1994" s="7" t="str">
        <f t="shared" si="187"/>
        <v>November</v>
      </c>
      <c r="D1994" s="4">
        <f t="shared" si="188"/>
        <v>11</v>
      </c>
      <c r="E1994" s="7" t="str">
        <f t="shared" si="189"/>
        <v>FY 2024-25</v>
      </c>
      <c r="F1994" s="7" t="str">
        <f t="shared" si="190"/>
        <v>Q4</v>
      </c>
      <c r="G1994" s="4">
        <f t="shared" si="191"/>
        <v>8</v>
      </c>
    </row>
    <row r="1995" spans="1:7">
      <c r="A1995" s="26">
        <v>45597</v>
      </c>
      <c r="B1995" s="4">
        <f t="shared" si="186"/>
        <v>2024</v>
      </c>
      <c r="C1995" s="7" t="str">
        <f t="shared" si="187"/>
        <v>November</v>
      </c>
      <c r="D1995" s="4">
        <f t="shared" si="188"/>
        <v>11</v>
      </c>
      <c r="E1995" s="7" t="str">
        <f t="shared" si="189"/>
        <v>FY 2024-25</v>
      </c>
      <c r="F1995" s="7" t="str">
        <f t="shared" si="190"/>
        <v>Q4</v>
      </c>
      <c r="G1995" s="4">
        <f t="shared" si="191"/>
        <v>8</v>
      </c>
    </row>
    <row r="1996" spans="1:7">
      <c r="A1996" s="25">
        <v>45597</v>
      </c>
      <c r="B1996" s="4">
        <f t="shared" si="186"/>
        <v>2024</v>
      </c>
      <c r="C1996" s="7" t="str">
        <f t="shared" si="187"/>
        <v>November</v>
      </c>
      <c r="D1996" s="4">
        <f t="shared" si="188"/>
        <v>11</v>
      </c>
      <c r="E1996" s="7" t="str">
        <f t="shared" si="189"/>
        <v>FY 2024-25</v>
      </c>
      <c r="F1996" s="7" t="str">
        <f t="shared" si="190"/>
        <v>Q4</v>
      </c>
      <c r="G1996" s="4">
        <f t="shared" si="191"/>
        <v>8</v>
      </c>
    </row>
    <row r="1997" spans="1:7">
      <c r="A1997" s="26">
        <v>45597</v>
      </c>
      <c r="B1997" s="4">
        <f t="shared" si="186"/>
        <v>2024</v>
      </c>
      <c r="C1997" s="7" t="str">
        <f t="shared" si="187"/>
        <v>November</v>
      </c>
      <c r="D1997" s="4">
        <f t="shared" si="188"/>
        <v>11</v>
      </c>
      <c r="E1997" s="7" t="str">
        <f t="shared" si="189"/>
        <v>FY 2024-25</v>
      </c>
      <c r="F1997" s="7" t="str">
        <f t="shared" si="190"/>
        <v>Q4</v>
      </c>
      <c r="G1997" s="4">
        <f t="shared" si="191"/>
        <v>8</v>
      </c>
    </row>
    <row r="1998" spans="1:7">
      <c r="A1998" s="25">
        <v>45597</v>
      </c>
      <c r="B1998" s="4">
        <f t="shared" si="186"/>
        <v>2024</v>
      </c>
      <c r="C1998" s="7" t="str">
        <f t="shared" si="187"/>
        <v>November</v>
      </c>
      <c r="D1998" s="4">
        <f t="shared" si="188"/>
        <v>11</v>
      </c>
      <c r="E1998" s="7" t="str">
        <f t="shared" si="189"/>
        <v>FY 2024-25</v>
      </c>
      <c r="F1998" s="7" t="str">
        <f t="shared" si="190"/>
        <v>Q4</v>
      </c>
      <c r="G1998" s="4">
        <f t="shared" si="191"/>
        <v>8</v>
      </c>
    </row>
    <row r="1999" spans="1:7">
      <c r="A1999" s="26">
        <v>45597</v>
      </c>
      <c r="B1999" s="4">
        <f t="shared" si="186"/>
        <v>2024</v>
      </c>
      <c r="C1999" s="7" t="str">
        <f t="shared" si="187"/>
        <v>November</v>
      </c>
      <c r="D1999" s="4">
        <f t="shared" si="188"/>
        <v>11</v>
      </c>
      <c r="E1999" s="7" t="str">
        <f t="shared" si="189"/>
        <v>FY 2024-25</v>
      </c>
      <c r="F1999" s="7" t="str">
        <f t="shared" si="190"/>
        <v>Q4</v>
      </c>
      <c r="G1999" s="4">
        <f t="shared" si="191"/>
        <v>8</v>
      </c>
    </row>
    <row r="2000" spans="1:7">
      <c r="A2000" s="25">
        <v>45597</v>
      </c>
      <c r="B2000" s="4">
        <f t="shared" si="186"/>
        <v>2024</v>
      </c>
      <c r="C2000" s="7" t="str">
        <f t="shared" si="187"/>
        <v>November</v>
      </c>
      <c r="D2000" s="4">
        <f t="shared" si="188"/>
        <v>11</v>
      </c>
      <c r="E2000" s="7" t="str">
        <f t="shared" si="189"/>
        <v>FY 2024-25</v>
      </c>
      <c r="F2000" s="7" t="str">
        <f t="shared" si="190"/>
        <v>Q4</v>
      </c>
      <c r="G2000" s="4">
        <f t="shared" si="191"/>
        <v>8</v>
      </c>
    </row>
    <row r="2001" spans="1:7">
      <c r="A2001" s="26">
        <v>45597</v>
      </c>
      <c r="B2001" s="4">
        <f t="shared" si="186"/>
        <v>2024</v>
      </c>
      <c r="C2001" s="7" t="str">
        <f t="shared" si="187"/>
        <v>November</v>
      </c>
      <c r="D2001" s="4">
        <f t="shared" si="188"/>
        <v>11</v>
      </c>
      <c r="E2001" s="7" t="str">
        <f t="shared" si="189"/>
        <v>FY 2024-25</v>
      </c>
      <c r="F2001" s="7" t="str">
        <f t="shared" si="190"/>
        <v>Q4</v>
      </c>
      <c r="G2001" s="4">
        <f t="shared" si="191"/>
        <v>8</v>
      </c>
    </row>
    <row r="2002" spans="1:7">
      <c r="A2002" s="25">
        <v>45597</v>
      </c>
      <c r="B2002" s="4">
        <f t="shared" si="186"/>
        <v>2024</v>
      </c>
      <c r="C2002" s="7" t="str">
        <f t="shared" si="187"/>
        <v>November</v>
      </c>
      <c r="D2002" s="4">
        <f t="shared" si="188"/>
        <v>11</v>
      </c>
      <c r="E2002" s="7" t="str">
        <f t="shared" si="189"/>
        <v>FY 2024-25</v>
      </c>
      <c r="F2002" s="7" t="str">
        <f t="shared" si="190"/>
        <v>Q4</v>
      </c>
      <c r="G2002" s="4">
        <f t="shared" si="191"/>
        <v>8</v>
      </c>
    </row>
    <row r="2003" spans="1:7">
      <c r="A2003" s="26">
        <v>45597</v>
      </c>
      <c r="B2003" s="4">
        <f t="shared" si="186"/>
        <v>2024</v>
      </c>
      <c r="C2003" s="7" t="str">
        <f t="shared" si="187"/>
        <v>November</v>
      </c>
      <c r="D2003" s="4">
        <f t="shared" si="188"/>
        <v>11</v>
      </c>
      <c r="E2003" s="7" t="str">
        <f t="shared" si="189"/>
        <v>FY 2024-25</v>
      </c>
      <c r="F2003" s="7" t="str">
        <f t="shared" si="190"/>
        <v>Q4</v>
      </c>
      <c r="G2003" s="4">
        <f t="shared" si="191"/>
        <v>8</v>
      </c>
    </row>
    <row r="2004" spans="1:7">
      <c r="A2004" s="25">
        <v>45597</v>
      </c>
      <c r="B2004" s="4">
        <f t="shared" si="186"/>
        <v>2024</v>
      </c>
      <c r="C2004" s="7" t="str">
        <f t="shared" si="187"/>
        <v>November</v>
      </c>
      <c r="D2004" s="4">
        <f t="shared" si="188"/>
        <v>11</v>
      </c>
      <c r="E2004" s="7" t="str">
        <f t="shared" si="189"/>
        <v>FY 2024-25</v>
      </c>
      <c r="F2004" s="7" t="str">
        <f t="shared" si="190"/>
        <v>Q4</v>
      </c>
      <c r="G2004" s="4">
        <f t="shared" si="191"/>
        <v>8</v>
      </c>
    </row>
    <row r="2005" spans="1:7">
      <c r="A2005" s="26">
        <v>45597</v>
      </c>
      <c r="B2005" s="4">
        <f t="shared" si="186"/>
        <v>2024</v>
      </c>
      <c r="C2005" s="7" t="str">
        <f t="shared" si="187"/>
        <v>November</v>
      </c>
      <c r="D2005" s="4">
        <f t="shared" si="188"/>
        <v>11</v>
      </c>
      <c r="E2005" s="7" t="str">
        <f t="shared" si="189"/>
        <v>FY 2024-25</v>
      </c>
      <c r="F2005" s="7" t="str">
        <f t="shared" si="190"/>
        <v>Q4</v>
      </c>
      <c r="G2005" s="4">
        <f t="shared" si="191"/>
        <v>8</v>
      </c>
    </row>
    <row r="2006" spans="1:7">
      <c r="A2006" s="25">
        <v>45597</v>
      </c>
      <c r="B2006" s="4">
        <f t="shared" si="186"/>
        <v>2024</v>
      </c>
      <c r="C2006" s="7" t="str">
        <f t="shared" si="187"/>
        <v>November</v>
      </c>
      <c r="D2006" s="4">
        <f t="shared" si="188"/>
        <v>11</v>
      </c>
      <c r="E2006" s="7" t="str">
        <f t="shared" si="189"/>
        <v>FY 2024-25</v>
      </c>
      <c r="F2006" s="7" t="str">
        <f t="shared" si="190"/>
        <v>Q4</v>
      </c>
      <c r="G2006" s="4">
        <f t="shared" si="191"/>
        <v>8</v>
      </c>
    </row>
    <row r="2007" spans="1:7">
      <c r="A2007" s="26">
        <v>45597</v>
      </c>
      <c r="B2007" s="4">
        <f t="shared" si="186"/>
        <v>2024</v>
      </c>
      <c r="C2007" s="7" t="str">
        <f t="shared" si="187"/>
        <v>November</v>
      </c>
      <c r="D2007" s="4">
        <f t="shared" si="188"/>
        <v>11</v>
      </c>
      <c r="E2007" s="7" t="str">
        <f t="shared" si="189"/>
        <v>FY 2024-25</v>
      </c>
      <c r="F2007" s="7" t="str">
        <f t="shared" si="190"/>
        <v>Q4</v>
      </c>
      <c r="G2007" s="4">
        <f t="shared" si="191"/>
        <v>8</v>
      </c>
    </row>
    <row r="2008" spans="1:7">
      <c r="A2008" s="25">
        <v>45597</v>
      </c>
      <c r="B2008" s="4">
        <f t="shared" si="186"/>
        <v>2024</v>
      </c>
      <c r="C2008" s="7" t="str">
        <f t="shared" si="187"/>
        <v>November</v>
      </c>
      <c r="D2008" s="4">
        <f t="shared" si="188"/>
        <v>11</v>
      </c>
      <c r="E2008" s="7" t="str">
        <f t="shared" si="189"/>
        <v>FY 2024-25</v>
      </c>
      <c r="F2008" s="7" t="str">
        <f t="shared" si="190"/>
        <v>Q4</v>
      </c>
      <c r="G2008" s="4">
        <f t="shared" si="191"/>
        <v>8</v>
      </c>
    </row>
    <row r="2009" spans="1:7">
      <c r="A2009" s="26">
        <v>45597</v>
      </c>
      <c r="B2009" s="4">
        <f t="shared" si="186"/>
        <v>2024</v>
      </c>
      <c r="C2009" s="7" t="str">
        <f t="shared" si="187"/>
        <v>November</v>
      </c>
      <c r="D2009" s="4">
        <f t="shared" si="188"/>
        <v>11</v>
      </c>
      <c r="E2009" s="7" t="str">
        <f t="shared" si="189"/>
        <v>FY 2024-25</v>
      </c>
      <c r="F2009" s="7" t="str">
        <f t="shared" si="190"/>
        <v>Q4</v>
      </c>
      <c r="G2009" s="4">
        <f t="shared" si="191"/>
        <v>8</v>
      </c>
    </row>
    <row r="2010" spans="1:7">
      <c r="A2010" s="25">
        <v>45597</v>
      </c>
      <c r="B2010" s="4">
        <f t="shared" si="186"/>
        <v>2024</v>
      </c>
      <c r="C2010" s="7" t="str">
        <f t="shared" si="187"/>
        <v>November</v>
      </c>
      <c r="D2010" s="4">
        <f t="shared" si="188"/>
        <v>11</v>
      </c>
      <c r="E2010" s="7" t="str">
        <f t="shared" si="189"/>
        <v>FY 2024-25</v>
      </c>
      <c r="F2010" s="7" t="str">
        <f t="shared" si="190"/>
        <v>Q4</v>
      </c>
      <c r="G2010" s="4">
        <f t="shared" si="191"/>
        <v>8</v>
      </c>
    </row>
    <row r="2011" spans="1:7">
      <c r="A2011" s="26">
        <v>45597</v>
      </c>
      <c r="B2011" s="4">
        <f t="shared" si="186"/>
        <v>2024</v>
      </c>
      <c r="C2011" s="7" t="str">
        <f t="shared" si="187"/>
        <v>November</v>
      </c>
      <c r="D2011" s="4">
        <f t="shared" si="188"/>
        <v>11</v>
      </c>
      <c r="E2011" s="7" t="str">
        <f t="shared" si="189"/>
        <v>FY 2024-25</v>
      </c>
      <c r="F2011" s="7" t="str">
        <f t="shared" si="190"/>
        <v>Q4</v>
      </c>
      <c r="G2011" s="4">
        <f t="shared" si="191"/>
        <v>8</v>
      </c>
    </row>
    <row r="2012" spans="1:7">
      <c r="A2012" s="25">
        <v>45597</v>
      </c>
      <c r="B2012" s="4">
        <f t="shared" si="186"/>
        <v>2024</v>
      </c>
      <c r="C2012" s="7" t="str">
        <f t="shared" si="187"/>
        <v>November</v>
      </c>
      <c r="D2012" s="4">
        <f t="shared" si="188"/>
        <v>11</v>
      </c>
      <c r="E2012" s="7" t="str">
        <f t="shared" si="189"/>
        <v>FY 2024-25</v>
      </c>
      <c r="F2012" s="7" t="str">
        <f t="shared" si="190"/>
        <v>Q4</v>
      </c>
      <c r="G2012" s="4">
        <f t="shared" si="191"/>
        <v>8</v>
      </c>
    </row>
    <row r="2013" spans="1:7">
      <c r="A2013" s="26">
        <v>45597</v>
      </c>
      <c r="B2013" s="4">
        <f t="shared" si="186"/>
        <v>2024</v>
      </c>
      <c r="C2013" s="7" t="str">
        <f t="shared" si="187"/>
        <v>November</v>
      </c>
      <c r="D2013" s="4">
        <f t="shared" si="188"/>
        <v>11</v>
      </c>
      <c r="E2013" s="7" t="str">
        <f t="shared" si="189"/>
        <v>FY 2024-25</v>
      </c>
      <c r="F2013" s="7" t="str">
        <f t="shared" si="190"/>
        <v>Q4</v>
      </c>
      <c r="G2013" s="4">
        <f t="shared" si="191"/>
        <v>8</v>
      </c>
    </row>
    <row r="2014" spans="1:7">
      <c r="A2014" s="25">
        <v>45597</v>
      </c>
      <c r="B2014" s="4">
        <f t="shared" si="186"/>
        <v>2024</v>
      </c>
      <c r="C2014" s="7" t="str">
        <f t="shared" si="187"/>
        <v>November</v>
      </c>
      <c r="D2014" s="4">
        <f t="shared" si="188"/>
        <v>11</v>
      </c>
      <c r="E2014" s="7" t="str">
        <f t="shared" si="189"/>
        <v>FY 2024-25</v>
      </c>
      <c r="F2014" s="7" t="str">
        <f t="shared" si="190"/>
        <v>Q4</v>
      </c>
      <c r="G2014" s="4">
        <f t="shared" si="191"/>
        <v>8</v>
      </c>
    </row>
    <row r="2015" spans="1:7">
      <c r="A2015" s="26">
        <v>45597</v>
      </c>
      <c r="B2015" s="4">
        <f t="shared" si="186"/>
        <v>2024</v>
      </c>
      <c r="C2015" s="7" t="str">
        <f t="shared" si="187"/>
        <v>November</v>
      </c>
      <c r="D2015" s="4">
        <f t="shared" si="188"/>
        <v>11</v>
      </c>
      <c r="E2015" s="7" t="str">
        <f t="shared" si="189"/>
        <v>FY 2024-25</v>
      </c>
      <c r="F2015" s="7" t="str">
        <f t="shared" si="190"/>
        <v>Q4</v>
      </c>
      <c r="G2015" s="4">
        <f t="shared" si="191"/>
        <v>8</v>
      </c>
    </row>
    <row r="2016" spans="1:7">
      <c r="A2016" s="25">
        <v>45597</v>
      </c>
      <c r="B2016" s="4">
        <f t="shared" si="186"/>
        <v>2024</v>
      </c>
      <c r="C2016" s="7" t="str">
        <f t="shared" si="187"/>
        <v>November</v>
      </c>
      <c r="D2016" s="4">
        <f t="shared" si="188"/>
        <v>11</v>
      </c>
      <c r="E2016" s="7" t="str">
        <f t="shared" si="189"/>
        <v>FY 2024-25</v>
      </c>
      <c r="F2016" s="7" t="str">
        <f t="shared" si="190"/>
        <v>Q4</v>
      </c>
      <c r="G2016" s="4">
        <f t="shared" si="191"/>
        <v>8</v>
      </c>
    </row>
    <row r="2017" spans="1:7">
      <c r="A2017" s="26">
        <v>45597</v>
      </c>
      <c r="B2017" s="4">
        <f t="shared" si="186"/>
        <v>2024</v>
      </c>
      <c r="C2017" s="7" t="str">
        <f t="shared" si="187"/>
        <v>November</v>
      </c>
      <c r="D2017" s="4">
        <f t="shared" si="188"/>
        <v>11</v>
      </c>
      <c r="E2017" s="7" t="str">
        <f t="shared" si="189"/>
        <v>FY 2024-25</v>
      </c>
      <c r="F2017" s="7" t="str">
        <f t="shared" si="190"/>
        <v>Q4</v>
      </c>
      <c r="G2017" s="4">
        <f t="shared" si="191"/>
        <v>8</v>
      </c>
    </row>
    <row r="2018" spans="1:7">
      <c r="A2018" s="25">
        <v>45597</v>
      </c>
      <c r="B2018" s="4">
        <f t="shared" si="186"/>
        <v>2024</v>
      </c>
      <c r="C2018" s="7" t="str">
        <f t="shared" si="187"/>
        <v>November</v>
      </c>
      <c r="D2018" s="4">
        <f t="shared" si="188"/>
        <v>11</v>
      </c>
      <c r="E2018" s="7" t="str">
        <f t="shared" si="189"/>
        <v>FY 2024-25</v>
      </c>
      <c r="F2018" s="7" t="str">
        <f t="shared" si="190"/>
        <v>Q4</v>
      </c>
      <c r="G2018" s="4">
        <f t="shared" si="191"/>
        <v>8</v>
      </c>
    </row>
    <row r="2019" spans="1:7">
      <c r="A2019" s="26">
        <v>45597</v>
      </c>
      <c r="B2019" s="4">
        <f t="shared" si="186"/>
        <v>2024</v>
      </c>
      <c r="C2019" s="7" t="str">
        <f t="shared" si="187"/>
        <v>November</v>
      </c>
      <c r="D2019" s="4">
        <f t="shared" si="188"/>
        <v>11</v>
      </c>
      <c r="E2019" s="7" t="str">
        <f t="shared" si="189"/>
        <v>FY 2024-25</v>
      </c>
      <c r="F2019" s="7" t="str">
        <f t="shared" si="190"/>
        <v>Q4</v>
      </c>
      <c r="G2019" s="4">
        <f t="shared" si="191"/>
        <v>8</v>
      </c>
    </row>
    <row r="2020" spans="1:7">
      <c r="A2020" s="25">
        <v>45597</v>
      </c>
      <c r="B2020" s="4">
        <f t="shared" si="186"/>
        <v>2024</v>
      </c>
      <c r="C2020" s="7" t="str">
        <f t="shared" si="187"/>
        <v>November</v>
      </c>
      <c r="D2020" s="4">
        <f t="shared" si="188"/>
        <v>11</v>
      </c>
      <c r="E2020" s="7" t="str">
        <f t="shared" si="189"/>
        <v>FY 2024-25</v>
      </c>
      <c r="F2020" s="7" t="str">
        <f t="shared" si="190"/>
        <v>Q4</v>
      </c>
      <c r="G2020" s="4">
        <f t="shared" si="191"/>
        <v>8</v>
      </c>
    </row>
    <row r="2021" spans="1:7">
      <c r="A2021" s="26">
        <v>45597</v>
      </c>
      <c r="B2021" s="4">
        <f t="shared" si="186"/>
        <v>2024</v>
      </c>
      <c r="C2021" s="7" t="str">
        <f t="shared" si="187"/>
        <v>November</v>
      </c>
      <c r="D2021" s="4">
        <f t="shared" si="188"/>
        <v>11</v>
      </c>
      <c r="E2021" s="7" t="str">
        <f t="shared" si="189"/>
        <v>FY 2024-25</v>
      </c>
      <c r="F2021" s="7" t="str">
        <f t="shared" si="190"/>
        <v>Q4</v>
      </c>
      <c r="G2021" s="4">
        <f t="shared" si="191"/>
        <v>8</v>
      </c>
    </row>
    <row r="2022" spans="1:7">
      <c r="A2022" s="25">
        <v>45597</v>
      </c>
      <c r="B2022" s="4">
        <f t="shared" si="186"/>
        <v>2024</v>
      </c>
      <c r="C2022" s="7" t="str">
        <f t="shared" si="187"/>
        <v>November</v>
      </c>
      <c r="D2022" s="4">
        <f t="shared" si="188"/>
        <v>11</v>
      </c>
      <c r="E2022" s="7" t="str">
        <f t="shared" si="189"/>
        <v>FY 2024-25</v>
      </c>
      <c r="F2022" s="7" t="str">
        <f t="shared" si="190"/>
        <v>Q4</v>
      </c>
      <c r="G2022" s="4">
        <f t="shared" si="191"/>
        <v>8</v>
      </c>
    </row>
    <row r="2023" spans="1:7">
      <c r="A2023" s="26">
        <v>45597</v>
      </c>
      <c r="B2023" s="4">
        <f t="shared" si="186"/>
        <v>2024</v>
      </c>
      <c r="C2023" s="7" t="str">
        <f t="shared" si="187"/>
        <v>November</v>
      </c>
      <c r="D2023" s="4">
        <f t="shared" si="188"/>
        <v>11</v>
      </c>
      <c r="E2023" s="7" t="str">
        <f t="shared" si="189"/>
        <v>FY 2024-25</v>
      </c>
      <c r="F2023" s="7" t="str">
        <f t="shared" si="190"/>
        <v>Q4</v>
      </c>
      <c r="G2023" s="4">
        <f t="shared" si="191"/>
        <v>8</v>
      </c>
    </row>
    <row r="2024" spans="1:7">
      <c r="A2024" s="25">
        <v>45597</v>
      </c>
      <c r="B2024" s="4">
        <f t="shared" si="186"/>
        <v>2024</v>
      </c>
      <c r="C2024" s="7" t="str">
        <f t="shared" si="187"/>
        <v>November</v>
      </c>
      <c r="D2024" s="4">
        <f t="shared" si="188"/>
        <v>11</v>
      </c>
      <c r="E2024" s="7" t="str">
        <f t="shared" si="189"/>
        <v>FY 2024-25</v>
      </c>
      <c r="F2024" s="7" t="str">
        <f t="shared" si="190"/>
        <v>Q4</v>
      </c>
      <c r="G2024" s="4">
        <f t="shared" si="191"/>
        <v>8</v>
      </c>
    </row>
    <row r="2025" spans="1:7">
      <c r="A2025" s="26">
        <v>45597</v>
      </c>
      <c r="B2025" s="4">
        <f t="shared" si="186"/>
        <v>2024</v>
      </c>
      <c r="C2025" s="7" t="str">
        <f t="shared" si="187"/>
        <v>November</v>
      </c>
      <c r="D2025" s="4">
        <f t="shared" si="188"/>
        <v>11</v>
      </c>
      <c r="E2025" s="7" t="str">
        <f t="shared" si="189"/>
        <v>FY 2024-25</v>
      </c>
      <c r="F2025" s="7" t="str">
        <f t="shared" si="190"/>
        <v>Q4</v>
      </c>
      <c r="G2025" s="4">
        <f t="shared" si="191"/>
        <v>8</v>
      </c>
    </row>
    <row r="2026" spans="1:7">
      <c r="A2026" s="25">
        <v>45597</v>
      </c>
      <c r="B2026" s="4">
        <f t="shared" si="186"/>
        <v>2024</v>
      </c>
      <c r="C2026" s="7" t="str">
        <f t="shared" si="187"/>
        <v>November</v>
      </c>
      <c r="D2026" s="4">
        <f t="shared" si="188"/>
        <v>11</v>
      </c>
      <c r="E2026" s="7" t="str">
        <f t="shared" si="189"/>
        <v>FY 2024-25</v>
      </c>
      <c r="F2026" s="7" t="str">
        <f t="shared" si="190"/>
        <v>Q4</v>
      </c>
      <c r="G2026" s="4">
        <f t="shared" si="191"/>
        <v>8</v>
      </c>
    </row>
    <row r="2027" spans="1:7">
      <c r="A2027" s="26">
        <v>45597</v>
      </c>
      <c r="B2027" s="4">
        <f t="shared" si="186"/>
        <v>2024</v>
      </c>
      <c r="C2027" s="7" t="str">
        <f t="shared" si="187"/>
        <v>November</v>
      </c>
      <c r="D2027" s="4">
        <f t="shared" si="188"/>
        <v>11</v>
      </c>
      <c r="E2027" s="7" t="str">
        <f t="shared" si="189"/>
        <v>FY 2024-25</v>
      </c>
      <c r="F2027" s="7" t="str">
        <f t="shared" si="190"/>
        <v>Q4</v>
      </c>
      <c r="G2027" s="4">
        <f t="shared" si="191"/>
        <v>8</v>
      </c>
    </row>
    <row r="2028" spans="1:7">
      <c r="A2028" s="25">
        <v>45597</v>
      </c>
      <c r="B2028" s="4">
        <f t="shared" si="186"/>
        <v>2024</v>
      </c>
      <c r="C2028" s="7" t="str">
        <f t="shared" si="187"/>
        <v>November</v>
      </c>
      <c r="D2028" s="4">
        <f t="shared" si="188"/>
        <v>11</v>
      </c>
      <c r="E2028" s="7" t="str">
        <f t="shared" si="189"/>
        <v>FY 2024-25</v>
      </c>
      <c r="F2028" s="7" t="str">
        <f t="shared" si="190"/>
        <v>Q4</v>
      </c>
      <c r="G2028" s="4">
        <f t="shared" si="191"/>
        <v>8</v>
      </c>
    </row>
    <row r="2029" spans="1:7">
      <c r="A2029" s="26">
        <v>45597</v>
      </c>
      <c r="B2029" s="4">
        <f t="shared" si="186"/>
        <v>2024</v>
      </c>
      <c r="C2029" s="7" t="str">
        <f t="shared" si="187"/>
        <v>November</v>
      </c>
      <c r="D2029" s="4">
        <f t="shared" si="188"/>
        <v>11</v>
      </c>
      <c r="E2029" s="7" t="str">
        <f t="shared" si="189"/>
        <v>FY 2024-25</v>
      </c>
      <c r="F2029" s="7" t="str">
        <f t="shared" si="190"/>
        <v>Q4</v>
      </c>
      <c r="G2029" s="4">
        <f t="shared" si="191"/>
        <v>8</v>
      </c>
    </row>
    <row r="2030" spans="1:7">
      <c r="A2030" s="25">
        <v>45597</v>
      </c>
      <c r="B2030" s="4">
        <f t="shared" si="186"/>
        <v>2024</v>
      </c>
      <c r="C2030" s="7" t="str">
        <f t="shared" si="187"/>
        <v>November</v>
      </c>
      <c r="D2030" s="4">
        <f t="shared" si="188"/>
        <v>11</v>
      </c>
      <c r="E2030" s="7" t="str">
        <f t="shared" si="189"/>
        <v>FY 2024-25</v>
      </c>
      <c r="F2030" s="7" t="str">
        <f t="shared" si="190"/>
        <v>Q4</v>
      </c>
      <c r="G2030" s="4">
        <f t="shared" si="191"/>
        <v>8</v>
      </c>
    </row>
    <row r="2031" spans="1:7">
      <c r="A2031" s="26">
        <v>45597</v>
      </c>
      <c r="B2031" s="4">
        <f t="shared" si="186"/>
        <v>2024</v>
      </c>
      <c r="C2031" s="7" t="str">
        <f t="shared" si="187"/>
        <v>November</v>
      </c>
      <c r="D2031" s="4">
        <f t="shared" si="188"/>
        <v>11</v>
      </c>
      <c r="E2031" s="7" t="str">
        <f t="shared" si="189"/>
        <v>FY 2024-25</v>
      </c>
      <c r="F2031" s="7" t="str">
        <f t="shared" si="190"/>
        <v>Q4</v>
      </c>
      <c r="G2031" s="4">
        <f t="shared" si="191"/>
        <v>8</v>
      </c>
    </row>
    <row r="2032" spans="1:7">
      <c r="A2032" s="25">
        <v>45597</v>
      </c>
      <c r="B2032" s="4">
        <f t="shared" si="186"/>
        <v>2024</v>
      </c>
      <c r="C2032" s="7" t="str">
        <f t="shared" si="187"/>
        <v>November</v>
      </c>
      <c r="D2032" s="4">
        <f t="shared" si="188"/>
        <v>11</v>
      </c>
      <c r="E2032" s="7" t="str">
        <f t="shared" si="189"/>
        <v>FY 2024-25</v>
      </c>
      <c r="F2032" s="7" t="str">
        <f t="shared" si="190"/>
        <v>Q4</v>
      </c>
      <c r="G2032" s="4">
        <f t="shared" si="191"/>
        <v>8</v>
      </c>
    </row>
    <row r="2033" spans="1:7">
      <c r="A2033" s="26">
        <v>45627</v>
      </c>
      <c r="B2033" s="4">
        <f t="shared" si="186"/>
        <v>2024</v>
      </c>
      <c r="C2033" s="7" t="str">
        <f t="shared" si="187"/>
        <v>December</v>
      </c>
      <c r="D2033" s="4">
        <f t="shared" si="188"/>
        <v>12</v>
      </c>
      <c r="E2033" s="7" t="str">
        <f t="shared" si="189"/>
        <v>FY 2024-25</v>
      </c>
      <c r="F2033" s="7" t="str">
        <f t="shared" si="190"/>
        <v>Q4</v>
      </c>
      <c r="G2033" s="4">
        <f t="shared" si="191"/>
        <v>9</v>
      </c>
    </row>
    <row r="2034" spans="1:7">
      <c r="A2034" s="25">
        <v>45627</v>
      </c>
      <c r="B2034" s="4">
        <f t="shared" si="186"/>
        <v>2024</v>
      </c>
      <c r="C2034" s="7" t="str">
        <f t="shared" si="187"/>
        <v>December</v>
      </c>
      <c r="D2034" s="4">
        <f t="shared" si="188"/>
        <v>12</v>
      </c>
      <c r="E2034" s="7" t="str">
        <f t="shared" si="189"/>
        <v>FY 2024-25</v>
      </c>
      <c r="F2034" s="7" t="str">
        <f t="shared" si="190"/>
        <v>Q4</v>
      </c>
      <c r="G2034" s="4">
        <f t="shared" si="191"/>
        <v>9</v>
      </c>
    </row>
    <row r="2035" spans="1:7">
      <c r="A2035" s="26">
        <v>45627</v>
      </c>
      <c r="B2035" s="4">
        <f t="shared" si="186"/>
        <v>2024</v>
      </c>
      <c r="C2035" s="7" t="str">
        <f t="shared" si="187"/>
        <v>December</v>
      </c>
      <c r="D2035" s="4">
        <f t="shared" si="188"/>
        <v>12</v>
      </c>
      <c r="E2035" s="7" t="str">
        <f t="shared" si="189"/>
        <v>FY 2024-25</v>
      </c>
      <c r="F2035" s="7" t="str">
        <f t="shared" si="190"/>
        <v>Q4</v>
      </c>
      <c r="G2035" s="4">
        <f t="shared" si="191"/>
        <v>9</v>
      </c>
    </row>
    <row r="2036" spans="1:7">
      <c r="A2036" s="25">
        <v>45627</v>
      </c>
      <c r="B2036" s="4">
        <f t="shared" si="186"/>
        <v>2024</v>
      </c>
      <c r="C2036" s="7" t="str">
        <f t="shared" si="187"/>
        <v>December</v>
      </c>
      <c r="D2036" s="4">
        <f t="shared" si="188"/>
        <v>12</v>
      </c>
      <c r="E2036" s="7" t="str">
        <f t="shared" si="189"/>
        <v>FY 2024-25</v>
      </c>
      <c r="F2036" s="7" t="str">
        <f t="shared" si="190"/>
        <v>Q4</v>
      </c>
      <c r="G2036" s="4">
        <f t="shared" si="191"/>
        <v>9</v>
      </c>
    </row>
    <row r="2037" spans="1:7">
      <c r="A2037" s="26">
        <v>45627</v>
      </c>
      <c r="B2037" s="4">
        <f t="shared" si="186"/>
        <v>2024</v>
      </c>
      <c r="C2037" s="7" t="str">
        <f t="shared" si="187"/>
        <v>December</v>
      </c>
      <c r="D2037" s="4">
        <f t="shared" si="188"/>
        <v>12</v>
      </c>
      <c r="E2037" s="7" t="str">
        <f t="shared" si="189"/>
        <v>FY 2024-25</v>
      </c>
      <c r="F2037" s="7" t="str">
        <f t="shared" si="190"/>
        <v>Q4</v>
      </c>
      <c r="G2037" s="4">
        <f t="shared" si="191"/>
        <v>9</v>
      </c>
    </row>
    <row r="2038" spans="1:7">
      <c r="A2038" s="25">
        <v>45627</v>
      </c>
      <c r="B2038" s="4">
        <f t="shared" si="186"/>
        <v>2024</v>
      </c>
      <c r="C2038" s="7" t="str">
        <f t="shared" si="187"/>
        <v>December</v>
      </c>
      <c r="D2038" s="4">
        <f t="shared" si="188"/>
        <v>12</v>
      </c>
      <c r="E2038" s="7" t="str">
        <f t="shared" si="189"/>
        <v>FY 2024-25</v>
      </c>
      <c r="F2038" s="7" t="str">
        <f t="shared" si="190"/>
        <v>Q4</v>
      </c>
      <c r="G2038" s="4">
        <f t="shared" si="191"/>
        <v>9</v>
      </c>
    </row>
    <row r="2039" spans="1:7">
      <c r="A2039" s="26">
        <v>45627</v>
      </c>
      <c r="B2039" s="4">
        <f t="shared" si="186"/>
        <v>2024</v>
      </c>
      <c r="C2039" s="7" t="str">
        <f t="shared" si="187"/>
        <v>December</v>
      </c>
      <c r="D2039" s="4">
        <f t="shared" si="188"/>
        <v>12</v>
      </c>
      <c r="E2039" s="7" t="str">
        <f t="shared" si="189"/>
        <v>FY 2024-25</v>
      </c>
      <c r="F2039" s="7" t="str">
        <f t="shared" si="190"/>
        <v>Q4</v>
      </c>
      <c r="G2039" s="4">
        <f t="shared" si="191"/>
        <v>9</v>
      </c>
    </row>
    <row r="2040" spans="1:7">
      <c r="A2040" s="25">
        <v>45627</v>
      </c>
      <c r="B2040" s="4">
        <f t="shared" si="186"/>
        <v>2024</v>
      </c>
      <c r="C2040" s="7" t="str">
        <f t="shared" si="187"/>
        <v>December</v>
      </c>
      <c r="D2040" s="4">
        <f t="shared" si="188"/>
        <v>12</v>
      </c>
      <c r="E2040" s="7" t="str">
        <f t="shared" si="189"/>
        <v>FY 2024-25</v>
      </c>
      <c r="F2040" s="7" t="str">
        <f t="shared" si="190"/>
        <v>Q4</v>
      </c>
      <c r="G2040" s="4">
        <f t="shared" si="191"/>
        <v>9</v>
      </c>
    </row>
    <row r="2041" spans="1:7">
      <c r="A2041" s="26">
        <v>45627</v>
      </c>
      <c r="B2041" s="4">
        <f t="shared" si="186"/>
        <v>2024</v>
      </c>
      <c r="C2041" s="7" t="str">
        <f t="shared" si="187"/>
        <v>December</v>
      </c>
      <c r="D2041" s="4">
        <f t="shared" si="188"/>
        <v>12</v>
      </c>
      <c r="E2041" s="7" t="str">
        <f t="shared" si="189"/>
        <v>FY 2024-25</v>
      </c>
      <c r="F2041" s="7" t="str">
        <f t="shared" si="190"/>
        <v>Q4</v>
      </c>
      <c r="G2041" s="4">
        <f t="shared" si="191"/>
        <v>9</v>
      </c>
    </row>
    <row r="2042" spans="1:7">
      <c r="A2042" s="25">
        <v>45627</v>
      </c>
      <c r="B2042" s="4">
        <f t="shared" si="186"/>
        <v>2024</v>
      </c>
      <c r="C2042" s="7" t="str">
        <f t="shared" si="187"/>
        <v>December</v>
      </c>
      <c r="D2042" s="4">
        <f t="shared" si="188"/>
        <v>12</v>
      </c>
      <c r="E2042" s="7" t="str">
        <f t="shared" si="189"/>
        <v>FY 2024-25</v>
      </c>
      <c r="F2042" s="7" t="str">
        <f t="shared" si="190"/>
        <v>Q4</v>
      </c>
      <c r="G2042" s="4">
        <f t="shared" si="191"/>
        <v>9</v>
      </c>
    </row>
    <row r="2043" spans="1:7">
      <c r="A2043" s="26">
        <v>45627</v>
      </c>
      <c r="B2043" s="4">
        <f t="shared" si="186"/>
        <v>2024</v>
      </c>
      <c r="C2043" s="7" t="str">
        <f t="shared" si="187"/>
        <v>December</v>
      </c>
      <c r="D2043" s="4">
        <f t="shared" si="188"/>
        <v>12</v>
      </c>
      <c r="E2043" s="7" t="str">
        <f t="shared" si="189"/>
        <v>FY 2024-25</v>
      </c>
      <c r="F2043" s="7" t="str">
        <f t="shared" si="190"/>
        <v>Q4</v>
      </c>
      <c r="G2043" s="4">
        <f t="shared" si="191"/>
        <v>9</v>
      </c>
    </row>
    <row r="2044" spans="1:7">
      <c r="A2044" s="25">
        <v>45627</v>
      </c>
      <c r="B2044" s="4">
        <f t="shared" si="186"/>
        <v>2024</v>
      </c>
      <c r="C2044" s="7" t="str">
        <f t="shared" si="187"/>
        <v>December</v>
      </c>
      <c r="D2044" s="4">
        <f t="shared" si="188"/>
        <v>12</v>
      </c>
      <c r="E2044" s="7" t="str">
        <f t="shared" si="189"/>
        <v>FY 2024-25</v>
      </c>
      <c r="F2044" s="7" t="str">
        <f t="shared" si="190"/>
        <v>Q4</v>
      </c>
      <c r="G2044" s="4">
        <f t="shared" si="191"/>
        <v>9</v>
      </c>
    </row>
    <row r="2045" spans="1:7">
      <c r="A2045" s="26">
        <v>45627</v>
      </c>
      <c r="B2045" s="4">
        <f t="shared" si="186"/>
        <v>2024</v>
      </c>
      <c r="C2045" s="7" t="str">
        <f t="shared" si="187"/>
        <v>December</v>
      </c>
      <c r="D2045" s="4">
        <f t="shared" si="188"/>
        <v>12</v>
      </c>
      <c r="E2045" s="7" t="str">
        <f t="shared" si="189"/>
        <v>FY 2024-25</v>
      </c>
      <c r="F2045" s="7" t="str">
        <f t="shared" si="190"/>
        <v>Q4</v>
      </c>
      <c r="G2045" s="4">
        <f t="shared" si="191"/>
        <v>9</v>
      </c>
    </row>
    <row r="2046" spans="1:7">
      <c r="A2046" s="25">
        <v>45627</v>
      </c>
      <c r="B2046" s="4">
        <f t="shared" si="186"/>
        <v>2024</v>
      </c>
      <c r="C2046" s="7" t="str">
        <f t="shared" si="187"/>
        <v>December</v>
      </c>
      <c r="D2046" s="4">
        <f t="shared" si="188"/>
        <v>12</v>
      </c>
      <c r="E2046" s="7" t="str">
        <f t="shared" si="189"/>
        <v>FY 2024-25</v>
      </c>
      <c r="F2046" s="7" t="str">
        <f t="shared" si="190"/>
        <v>Q4</v>
      </c>
      <c r="G2046" s="4">
        <f t="shared" si="191"/>
        <v>9</v>
      </c>
    </row>
    <row r="2047" spans="1:7">
      <c r="A2047" s="26">
        <v>45627</v>
      </c>
      <c r="B2047" s="4">
        <f t="shared" si="186"/>
        <v>2024</v>
      </c>
      <c r="C2047" s="7" t="str">
        <f t="shared" si="187"/>
        <v>December</v>
      </c>
      <c r="D2047" s="4">
        <f t="shared" si="188"/>
        <v>12</v>
      </c>
      <c r="E2047" s="7" t="str">
        <f t="shared" si="189"/>
        <v>FY 2024-25</v>
      </c>
      <c r="F2047" s="7" t="str">
        <f t="shared" si="190"/>
        <v>Q4</v>
      </c>
      <c r="G2047" s="4">
        <f t="shared" si="191"/>
        <v>9</v>
      </c>
    </row>
    <row r="2048" spans="1:7">
      <c r="A2048" s="25">
        <v>45627</v>
      </c>
      <c r="B2048" s="4">
        <f t="shared" si="186"/>
        <v>2024</v>
      </c>
      <c r="C2048" s="7" t="str">
        <f t="shared" si="187"/>
        <v>December</v>
      </c>
      <c r="D2048" s="4">
        <f t="shared" si="188"/>
        <v>12</v>
      </c>
      <c r="E2048" s="7" t="str">
        <f t="shared" si="189"/>
        <v>FY 2024-25</v>
      </c>
      <c r="F2048" s="7" t="str">
        <f t="shared" si="190"/>
        <v>Q4</v>
      </c>
      <c r="G2048" s="4">
        <f t="shared" si="191"/>
        <v>9</v>
      </c>
    </row>
    <row r="2049" spans="1:7">
      <c r="A2049" s="26">
        <v>45627</v>
      </c>
      <c r="B2049" s="4">
        <f t="shared" si="186"/>
        <v>2024</v>
      </c>
      <c r="C2049" s="7" t="str">
        <f t="shared" si="187"/>
        <v>December</v>
      </c>
      <c r="D2049" s="4">
        <f t="shared" si="188"/>
        <v>12</v>
      </c>
      <c r="E2049" s="7" t="str">
        <f t="shared" si="189"/>
        <v>FY 2024-25</v>
      </c>
      <c r="F2049" s="7" t="str">
        <f t="shared" si="190"/>
        <v>Q4</v>
      </c>
      <c r="G2049" s="4">
        <f t="shared" si="191"/>
        <v>9</v>
      </c>
    </row>
    <row r="2050" spans="1:7">
      <c r="A2050" s="25">
        <v>45627</v>
      </c>
      <c r="B2050" s="4">
        <f t="shared" si="186"/>
        <v>2024</v>
      </c>
      <c r="C2050" s="7" t="str">
        <f t="shared" si="187"/>
        <v>December</v>
      </c>
      <c r="D2050" s="4">
        <f t="shared" si="188"/>
        <v>12</v>
      </c>
      <c r="E2050" s="7" t="str">
        <f t="shared" si="189"/>
        <v>FY 2024-25</v>
      </c>
      <c r="F2050" s="7" t="str">
        <f t="shared" si="190"/>
        <v>Q4</v>
      </c>
      <c r="G2050" s="4">
        <f t="shared" si="191"/>
        <v>9</v>
      </c>
    </row>
    <row r="2051" spans="1:7">
      <c r="A2051" s="26">
        <v>45627</v>
      </c>
      <c r="B2051" s="4">
        <f t="shared" ref="B2051:B2114" si="192">YEAR(A2051)</f>
        <v>2024</v>
      </c>
      <c r="C2051" s="7" t="str">
        <f t="shared" ref="C2051:C2114" si="193">TEXT(A2051,"mmmm")</f>
        <v>December</v>
      </c>
      <c r="D2051" s="4">
        <f t="shared" ref="D2051:D2114" si="194">MONTH(A2051)</f>
        <v>12</v>
      </c>
      <c r="E2051" s="7" t="str">
        <f t="shared" ref="E2051:E2114" si="195">IF(MONTH(A2051)&gt;3, "FY " &amp; YEAR(A2051) &amp; "-" &amp; RIGHT(YEAR(A2051)+1, 2), "FY " &amp; YEAR(A2051)-1 &amp; "-" &amp; RIGHT(YEAR(A2051), 2))</f>
        <v>FY 2024-25</v>
      </c>
      <c r="F2051" s="7" t="str">
        <f t="shared" ref="F2051:F2114" si="196">"Q" &amp; ROUNDUP(MONTH(A2051)/3,0)</f>
        <v>Q4</v>
      </c>
      <c r="G2051" s="4">
        <f t="shared" ref="G2051:G2114" si="197">IF(MONTH(A2051)&gt;=4, MONTH(A2051)-3, MONTH(A2051)+9)</f>
        <v>9</v>
      </c>
    </row>
    <row r="2052" spans="1:7">
      <c r="A2052" s="25">
        <v>45627</v>
      </c>
      <c r="B2052" s="4">
        <f t="shared" si="192"/>
        <v>2024</v>
      </c>
      <c r="C2052" s="7" t="str">
        <f t="shared" si="193"/>
        <v>December</v>
      </c>
      <c r="D2052" s="4">
        <f t="shared" si="194"/>
        <v>12</v>
      </c>
      <c r="E2052" s="7" t="str">
        <f t="shared" si="195"/>
        <v>FY 2024-25</v>
      </c>
      <c r="F2052" s="7" t="str">
        <f t="shared" si="196"/>
        <v>Q4</v>
      </c>
      <c r="G2052" s="4">
        <f t="shared" si="197"/>
        <v>9</v>
      </c>
    </row>
    <row r="2053" spans="1:7">
      <c r="A2053" s="26">
        <v>45627</v>
      </c>
      <c r="B2053" s="4">
        <f t="shared" si="192"/>
        <v>2024</v>
      </c>
      <c r="C2053" s="7" t="str">
        <f t="shared" si="193"/>
        <v>December</v>
      </c>
      <c r="D2053" s="4">
        <f t="shared" si="194"/>
        <v>12</v>
      </c>
      <c r="E2053" s="7" t="str">
        <f t="shared" si="195"/>
        <v>FY 2024-25</v>
      </c>
      <c r="F2053" s="7" t="str">
        <f t="shared" si="196"/>
        <v>Q4</v>
      </c>
      <c r="G2053" s="4">
        <f t="shared" si="197"/>
        <v>9</v>
      </c>
    </row>
    <row r="2054" spans="1:7">
      <c r="A2054" s="25">
        <v>45627</v>
      </c>
      <c r="B2054" s="4">
        <f t="shared" si="192"/>
        <v>2024</v>
      </c>
      <c r="C2054" s="7" t="str">
        <f t="shared" si="193"/>
        <v>December</v>
      </c>
      <c r="D2054" s="4">
        <f t="shared" si="194"/>
        <v>12</v>
      </c>
      <c r="E2054" s="7" t="str">
        <f t="shared" si="195"/>
        <v>FY 2024-25</v>
      </c>
      <c r="F2054" s="7" t="str">
        <f t="shared" si="196"/>
        <v>Q4</v>
      </c>
      <c r="G2054" s="4">
        <f t="shared" si="197"/>
        <v>9</v>
      </c>
    </row>
    <row r="2055" spans="1:7">
      <c r="A2055" s="26">
        <v>45627</v>
      </c>
      <c r="B2055" s="4">
        <f t="shared" si="192"/>
        <v>2024</v>
      </c>
      <c r="C2055" s="7" t="str">
        <f t="shared" si="193"/>
        <v>December</v>
      </c>
      <c r="D2055" s="4">
        <f t="shared" si="194"/>
        <v>12</v>
      </c>
      <c r="E2055" s="7" t="str">
        <f t="shared" si="195"/>
        <v>FY 2024-25</v>
      </c>
      <c r="F2055" s="7" t="str">
        <f t="shared" si="196"/>
        <v>Q4</v>
      </c>
      <c r="G2055" s="4">
        <f t="shared" si="197"/>
        <v>9</v>
      </c>
    </row>
    <row r="2056" spans="1:7">
      <c r="A2056" s="25">
        <v>45627</v>
      </c>
      <c r="B2056" s="4">
        <f t="shared" si="192"/>
        <v>2024</v>
      </c>
      <c r="C2056" s="7" t="str">
        <f t="shared" si="193"/>
        <v>December</v>
      </c>
      <c r="D2056" s="4">
        <f t="shared" si="194"/>
        <v>12</v>
      </c>
      <c r="E2056" s="7" t="str">
        <f t="shared" si="195"/>
        <v>FY 2024-25</v>
      </c>
      <c r="F2056" s="7" t="str">
        <f t="shared" si="196"/>
        <v>Q4</v>
      </c>
      <c r="G2056" s="4">
        <f t="shared" si="197"/>
        <v>9</v>
      </c>
    </row>
    <row r="2057" spans="1:7">
      <c r="A2057" s="26">
        <v>45627</v>
      </c>
      <c r="B2057" s="4">
        <f t="shared" si="192"/>
        <v>2024</v>
      </c>
      <c r="C2057" s="7" t="str">
        <f t="shared" si="193"/>
        <v>December</v>
      </c>
      <c r="D2057" s="4">
        <f t="shared" si="194"/>
        <v>12</v>
      </c>
      <c r="E2057" s="7" t="str">
        <f t="shared" si="195"/>
        <v>FY 2024-25</v>
      </c>
      <c r="F2057" s="7" t="str">
        <f t="shared" si="196"/>
        <v>Q4</v>
      </c>
      <c r="G2057" s="4">
        <f t="shared" si="197"/>
        <v>9</v>
      </c>
    </row>
    <row r="2058" spans="1:7">
      <c r="A2058" s="25">
        <v>45627</v>
      </c>
      <c r="B2058" s="4">
        <f t="shared" si="192"/>
        <v>2024</v>
      </c>
      <c r="C2058" s="7" t="str">
        <f t="shared" si="193"/>
        <v>December</v>
      </c>
      <c r="D2058" s="4">
        <f t="shared" si="194"/>
        <v>12</v>
      </c>
      <c r="E2058" s="7" t="str">
        <f t="shared" si="195"/>
        <v>FY 2024-25</v>
      </c>
      <c r="F2058" s="7" t="str">
        <f t="shared" si="196"/>
        <v>Q4</v>
      </c>
      <c r="G2058" s="4">
        <f t="shared" si="197"/>
        <v>9</v>
      </c>
    </row>
    <row r="2059" spans="1:7">
      <c r="A2059" s="26">
        <v>45627</v>
      </c>
      <c r="B2059" s="4">
        <f t="shared" si="192"/>
        <v>2024</v>
      </c>
      <c r="C2059" s="7" t="str">
        <f t="shared" si="193"/>
        <v>December</v>
      </c>
      <c r="D2059" s="4">
        <f t="shared" si="194"/>
        <v>12</v>
      </c>
      <c r="E2059" s="7" t="str">
        <f t="shared" si="195"/>
        <v>FY 2024-25</v>
      </c>
      <c r="F2059" s="7" t="str">
        <f t="shared" si="196"/>
        <v>Q4</v>
      </c>
      <c r="G2059" s="4">
        <f t="shared" si="197"/>
        <v>9</v>
      </c>
    </row>
    <row r="2060" spans="1:7">
      <c r="A2060" s="25">
        <v>45627</v>
      </c>
      <c r="B2060" s="4">
        <f t="shared" si="192"/>
        <v>2024</v>
      </c>
      <c r="C2060" s="7" t="str">
        <f t="shared" si="193"/>
        <v>December</v>
      </c>
      <c r="D2060" s="4">
        <f t="shared" si="194"/>
        <v>12</v>
      </c>
      <c r="E2060" s="7" t="str">
        <f t="shared" si="195"/>
        <v>FY 2024-25</v>
      </c>
      <c r="F2060" s="7" t="str">
        <f t="shared" si="196"/>
        <v>Q4</v>
      </c>
      <c r="G2060" s="4">
        <f t="shared" si="197"/>
        <v>9</v>
      </c>
    </row>
    <row r="2061" spans="1:7">
      <c r="A2061" s="26">
        <v>45627</v>
      </c>
      <c r="B2061" s="4">
        <f t="shared" si="192"/>
        <v>2024</v>
      </c>
      <c r="C2061" s="7" t="str">
        <f t="shared" si="193"/>
        <v>December</v>
      </c>
      <c r="D2061" s="4">
        <f t="shared" si="194"/>
        <v>12</v>
      </c>
      <c r="E2061" s="7" t="str">
        <f t="shared" si="195"/>
        <v>FY 2024-25</v>
      </c>
      <c r="F2061" s="7" t="str">
        <f t="shared" si="196"/>
        <v>Q4</v>
      </c>
      <c r="G2061" s="4">
        <f t="shared" si="197"/>
        <v>9</v>
      </c>
    </row>
    <row r="2062" spans="1:7">
      <c r="A2062" s="25">
        <v>45627</v>
      </c>
      <c r="B2062" s="4">
        <f t="shared" si="192"/>
        <v>2024</v>
      </c>
      <c r="C2062" s="7" t="str">
        <f t="shared" si="193"/>
        <v>December</v>
      </c>
      <c r="D2062" s="4">
        <f t="shared" si="194"/>
        <v>12</v>
      </c>
      <c r="E2062" s="7" t="str">
        <f t="shared" si="195"/>
        <v>FY 2024-25</v>
      </c>
      <c r="F2062" s="7" t="str">
        <f t="shared" si="196"/>
        <v>Q4</v>
      </c>
      <c r="G2062" s="4">
        <f t="shared" si="197"/>
        <v>9</v>
      </c>
    </row>
    <row r="2063" spans="1:7">
      <c r="A2063" s="26">
        <v>45627</v>
      </c>
      <c r="B2063" s="4">
        <f t="shared" si="192"/>
        <v>2024</v>
      </c>
      <c r="C2063" s="7" t="str">
        <f t="shared" si="193"/>
        <v>December</v>
      </c>
      <c r="D2063" s="4">
        <f t="shared" si="194"/>
        <v>12</v>
      </c>
      <c r="E2063" s="7" t="str">
        <f t="shared" si="195"/>
        <v>FY 2024-25</v>
      </c>
      <c r="F2063" s="7" t="str">
        <f t="shared" si="196"/>
        <v>Q4</v>
      </c>
      <c r="G2063" s="4">
        <f t="shared" si="197"/>
        <v>9</v>
      </c>
    </row>
    <row r="2064" spans="1:7">
      <c r="A2064" s="25">
        <v>45627</v>
      </c>
      <c r="B2064" s="4">
        <f t="shared" si="192"/>
        <v>2024</v>
      </c>
      <c r="C2064" s="7" t="str">
        <f t="shared" si="193"/>
        <v>December</v>
      </c>
      <c r="D2064" s="4">
        <f t="shared" si="194"/>
        <v>12</v>
      </c>
      <c r="E2064" s="7" t="str">
        <f t="shared" si="195"/>
        <v>FY 2024-25</v>
      </c>
      <c r="F2064" s="7" t="str">
        <f t="shared" si="196"/>
        <v>Q4</v>
      </c>
      <c r="G2064" s="4">
        <f t="shared" si="197"/>
        <v>9</v>
      </c>
    </row>
    <row r="2065" spans="1:7">
      <c r="A2065" s="26">
        <v>45627</v>
      </c>
      <c r="B2065" s="4">
        <f t="shared" si="192"/>
        <v>2024</v>
      </c>
      <c r="C2065" s="7" t="str">
        <f t="shared" si="193"/>
        <v>December</v>
      </c>
      <c r="D2065" s="4">
        <f t="shared" si="194"/>
        <v>12</v>
      </c>
      <c r="E2065" s="7" t="str">
        <f t="shared" si="195"/>
        <v>FY 2024-25</v>
      </c>
      <c r="F2065" s="7" t="str">
        <f t="shared" si="196"/>
        <v>Q4</v>
      </c>
      <c r="G2065" s="4">
        <f t="shared" si="197"/>
        <v>9</v>
      </c>
    </row>
    <row r="2066" spans="1:7">
      <c r="A2066" s="25">
        <v>45627</v>
      </c>
      <c r="B2066" s="4">
        <f t="shared" si="192"/>
        <v>2024</v>
      </c>
      <c r="C2066" s="7" t="str">
        <f t="shared" si="193"/>
        <v>December</v>
      </c>
      <c r="D2066" s="4">
        <f t="shared" si="194"/>
        <v>12</v>
      </c>
      <c r="E2066" s="7" t="str">
        <f t="shared" si="195"/>
        <v>FY 2024-25</v>
      </c>
      <c r="F2066" s="7" t="str">
        <f t="shared" si="196"/>
        <v>Q4</v>
      </c>
      <c r="G2066" s="4">
        <f t="shared" si="197"/>
        <v>9</v>
      </c>
    </row>
    <row r="2067" spans="1:7">
      <c r="A2067" s="26">
        <v>45627</v>
      </c>
      <c r="B2067" s="4">
        <f t="shared" si="192"/>
        <v>2024</v>
      </c>
      <c r="C2067" s="7" t="str">
        <f t="shared" si="193"/>
        <v>December</v>
      </c>
      <c r="D2067" s="4">
        <f t="shared" si="194"/>
        <v>12</v>
      </c>
      <c r="E2067" s="7" t="str">
        <f t="shared" si="195"/>
        <v>FY 2024-25</v>
      </c>
      <c r="F2067" s="7" t="str">
        <f t="shared" si="196"/>
        <v>Q4</v>
      </c>
      <c r="G2067" s="4">
        <f t="shared" si="197"/>
        <v>9</v>
      </c>
    </row>
    <row r="2068" spans="1:7">
      <c r="A2068" s="25">
        <v>45627</v>
      </c>
      <c r="B2068" s="4">
        <f t="shared" si="192"/>
        <v>2024</v>
      </c>
      <c r="C2068" s="7" t="str">
        <f t="shared" si="193"/>
        <v>December</v>
      </c>
      <c r="D2068" s="4">
        <f t="shared" si="194"/>
        <v>12</v>
      </c>
      <c r="E2068" s="7" t="str">
        <f t="shared" si="195"/>
        <v>FY 2024-25</v>
      </c>
      <c r="F2068" s="7" t="str">
        <f t="shared" si="196"/>
        <v>Q4</v>
      </c>
      <c r="G2068" s="4">
        <f t="shared" si="197"/>
        <v>9</v>
      </c>
    </row>
    <row r="2069" spans="1:7">
      <c r="A2069" s="26">
        <v>45627</v>
      </c>
      <c r="B2069" s="4">
        <f t="shared" si="192"/>
        <v>2024</v>
      </c>
      <c r="C2069" s="7" t="str">
        <f t="shared" si="193"/>
        <v>December</v>
      </c>
      <c r="D2069" s="4">
        <f t="shared" si="194"/>
        <v>12</v>
      </c>
      <c r="E2069" s="7" t="str">
        <f t="shared" si="195"/>
        <v>FY 2024-25</v>
      </c>
      <c r="F2069" s="7" t="str">
        <f t="shared" si="196"/>
        <v>Q4</v>
      </c>
      <c r="G2069" s="4">
        <f t="shared" si="197"/>
        <v>9</v>
      </c>
    </row>
    <row r="2070" spans="1:7">
      <c r="A2070" s="25">
        <v>45627</v>
      </c>
      <c r="B2070" s="4">
        <f t="shared" si="192"/>
        <v>2024</v>
      </c>
      <c r="C2070" s="7" t="str">
        <f t="shared" si="193"/>
        <v>December</v>
      </c>
      <c r="D2070" s="4">
        <f t="shared" si="194"/>
        <v>12</v>
      </c>
      <c r="E2070" s="7" t="str">
        <f t="shared" si="195"/>
        <v>FY 2024-25</v>
      </c>
      <c r="F2070" s="7" t="str">
        <f t="shared" si="196"/>
        <v>Q4</v>
      </c>
      <c r="G2070" s="4">
        <f t="shared" si="197"/>
        <v>9</v>
      </c>
    </row>
    <row r="2071" spans="1:7">
      <c r="A2071" s="26">
        <v>45627</v>
      </c>
      <c r="B2071" s="4">
        <f t="shared" si="192"/>
        <v>2024</v>
      </c>
      <c r="C2071" s="7" t="str">
        <f t="shared" si="193"/>
        <v>December</v>
      </c>
      <c r="D2071" s="4">
        <f t="shared" si="194"/>
        <v>12</v>
      </c>
      <c r="E2071" s="7" t="str">
        <f t="shared" si="195"/>
        <v>FY 2024-25</v>
      </c>
      <c r="F2071" s="7" t="str">
        <f t="shared" si="196"/>
        <v>Q4</v>
      </c>
      <c r="G2071" s="4">
        <f t="shared" si="197"/>
        <v>9</v>
      </c>
    </row>
    <row r="2072" spans="1:7">
      <c r="A2072" s="25">
        <v>45627</v>
      </c>
      <c r="B2072" s="4">
        <f t="shared" si="192"/>
        <v>2024</v>
      </c>
      <c r="C2072" s="7" t="str">
        <f t="shared" si="193"/>
        <v>December</v>
      </c>
      <c r="D2072" s="4">
        <f t="shared" si="194"/>
        <v>12</v>
      </c>
      <c r="E2072" s="7" t="str">
        <f t="shared" si="195"/>
        <v>FY 2024-25</v>
      </c>
      <c r="F2072" s="7" t="str">
        <f t="shared" si="196"/>
        <v>Q4</v>
      </c>
      <c r="G2072" s="4">
        <f t="shared" si="197"/>
        <v>9</v>
      </c>
    </row>
    <row r="2073" spans="1:7">
      <c r="A2073" s="26">
        <v>45627</v>
      </c>
      <c r="B2073" s="4">
        <f t="shared" si="192"/>
        <v>2024</v>
      </c>
      <c r="C2073" s="7" t="str">
        <f t="shared" si="193"/>
        <v>December</v>
      </c>
      <c r="D2073" s="4">
        <f t="shared" si="194"/>
        <v>12</v>
      </c>
      <c r="E2073" s="7" t="str">
        <f t="shared" si="195"/>
        <v>FY 2024-25</v>
      </c>
      <c r="F2073" s="7" t="str">
        <f t="shared" si="196"/>
        <v>Q4</v>
      </c>
      <c r="G2073" s="4">
        <f t="shared" si="197"/>
        <v>9</v>
      </c>
    </row>
    <row r="2074" spans="1:7">
      <c r="A2074" s="25">
        <v>45627</v>
      </c>
      <c r="B2074" s="4">
        <f t="shared" si="192"/>
        <v>2024</v>
      </c>
      <c r="C2074" s="7" t="str">
        <f t="shared" si="193"/>
        <v>December</v>
      </c>
      <c r="D2074" s="4">
        <f t="shared" si="194"/>
        <v>12</v>
      </c>
      <c r="E2074" s="7" t="str">
        <f t="shared" si="195"/>
        <v>FY 2024-25</v>
      </c>
      <c r="F2074" s="7" t="str">
        <f t="shared" si="196"/>
        <v>Q4</v>
      </c>
      <c r="G2074" s="4">
        <f t="shared" si="197"/>
        <v>9</v>
      </c>
    </row>
    <row r="2075" spans="1:7">
      <c r="A2075" s="26">
        <v>45627</v>
      </c>
      <c r="B2075" s="4">
        <f t="shared" si="192"/>
        <v>2024</v>
      </c>
      <c r="C2075" s="7" t="str">
        <f t="shared" si="193"/>
        <v>December</v>
      </c>
      <c r="D2075" s="4">
        <f t="shared" si="194"/>
        <v>12</v>
      </c>
      <c r="E2075" s="7" t="str">
        <f t="shared" si="195"/>
        <v>FY 2024-25</v>
      </c>
      <c r="F2075" s="7" t="str">
        <f t="shared" si="196"/>
        <v>Q4</v>
      </c>
      <c r="G2075" s="4">
        <f t="shared" si="197"/>
        <v>9</v>
      </c>
    </row>
    <row r="2076" spans="1:7">
      <c r="A2076" s="25">
        <v>45627</v>
      </c>
      <c r="B2076" s="4">
        <f t="shared" si="192"/>
        <v>2024</v>
      </c>
      <c r="C2076" s="7" t="str">
        <f t="shared" si="193"/>
        <v>December</v>
      </c>
      <c r="D2076" s="4">
        <f t="shared" si="194"/>
        <v>12</v>
      </c>
      <c r="E2076" s="7" t="str">
        <f t="shared" si="195"/>
        <v>FY 2024-25</v>
      </c>
      <c r="F2076" s="7" t="str">
        <f t="shared" si="196"/>
        <v>Q4</v>
      </c>
      <c r="G2076" s="4">
        <f t="shared" si="197"/>
        <v>9</v>
      </c>
    </row>
    <row r="2077" spans="1:7">
      <c r="A2077" s="26">
        <v>45627</v>
      </c>
      <c r="B2077" s="4">
        <f t="shared" si="192"/>
        <v>2024</v>
      </c>
      <c r="C2077" s="7" t="str">
        <f t="shared" si="193"/>
        <v>December</v>
      </c>
      <c r="D2077" s="4">
        <f t="shared" si="194"/>
        <v>12</v>
      </c>
      <c r="E2077" s="7" t="str">
        <f t="shared" si="195"/>
        <v>FY 2024-25</v>
      </c>
      <c r="F2077" s="7" t="str">
        <f t="shared" si="196"/>
        <v>Q4</v>
      </c>
      <c r="G2077" s="4">
        <f t="shared" si="197"/>
        <v>9</v>
      </c>
    </row>
    <row r="2078" spans="1:7">
      <c r="A2078" s="25">
        <v>45627</v>
      </c>
      <c r="B2078" s="4">
        <f t="shared" si="192"/>
        <v>2024</v>
      </c>
      <c r="C2078" s="7" t="str">
        <f t="shared" si="193"/>
        <v>December</v>
      </c>
      <c r="D2078" s="4">
        <f t="shared" si="194"/>
        <v>12</v>
      </c>
      <c r="E2078" s="7" t="str">
        <f t="shared" si="195"/>
        <v>FY 2024-25</v>
      </c>
      <c r="F2078" s="7" t="str">
        <f t="shared" si="196"/>
        <v>Q4</v>
      </c>
      <c r="G2078" s="4">
        <f t="shared" si="197"/>
        <v>9</v>
      </c>
    </row>
    <row r="2079" spans="1:7">
      <c r="A2079" s="26">
        <v>45627</v>
      </c>
      <c r="B2079" s="4">
        <f t="shared" si="192"/>
        <v>2024</v>
      </c>
      <c r="C2079" s="7" t="str">
        <f t="shared" si="193"/>
        <v>December</v>
      </c>
      <c r="D2079" s="4">
        <f t="shared" si="194"/>
        <v>12</v>
      </c>
      <c r="E2079" s="7" t="str">
        <f t="shared" si="195"/>
        <v>FY 2024-25</v>
      </c>
      <c r="F2079" s="7" t="str">
        <f t="shared" si="196"/>
        <v>Q4</v>
      </c>
      <c r="G2079" s="4">
        <f t="shared" si="197"/>
        <v>9</v>
      </c>
    </row>
    <row r="2080" spans="1:7">
      <c r="A2080" s="25">
        <v>45627</v>
      </c>
      <c r="B2080" s="4">
        <f t="shared" si="192"/>
        <v>2024</v>
      </c>
      <c r="C2080" s="7" t="str">
        <f t="shared" si="193"/>
        <v>December</v>
      </c>
      <c r="D2080" s="4">
        <f t="shared" si="194"/>
        <v>12</v>
      </c>
      <c r="E2080" s="7" t="str">
        <f t="shared" si="195"/>
        <v>FY 2024-25</v>
      </c>
      <c r="F2080" s="7" t="str">
        <f t="shared" si="196"/>
        <v>Q4</v>
      </c>
      <c r="G2080" s="4">
        <f t="shared" si="197"/>
        <v>9</v>
      </c>
    </row>
    <row r="2081" spans="1:7">
      <c r="A2081" s="26">
        <v>45627</v>
      </c>
      <c r="B2081" s="4">
        <f t="shared" si="192"/>
        <v>2024</v>
      </c>
      <c r="C2081" s="7" t="str">
        <f t="shared" si="193"/>
        <v>December</v>
      </c>
      <c r="D2081" s="4">
        <f t="shared" si="194"/>
        <v>12</v>
      </c>
      <c r="E2081" s="7" t="str">
        <f t="shared" si="195"/>
        <v>FY 2024-25</v>
      </c>
      <c r="F2081" s="7" t="str">
        <f t="shared" si="196"/>
        <v>Q4</v>
      </c>
      <c r="G2081" s="4">
        <f t="shared" si="197"/>
        <v>9</v>
      </c>
    </row>
    <row r="2082" spans="1:7">
      <c r="A2082" s="25">
        <v>45627</v>
      </c>
      <c r="B2082" s="4">
        <f t="shared" si="192"/>
        <v>2024</v>
      </c>
      <c r="C2082" s="7" t="str">
        <f t="shared" si="193"/>
        <v>December</v>
      </c>
      <c r="D2082" s="4">
        <f t="shared" si="194"/>
        <v>12</v>
      </c>
      <c r="E2082" s="7" t="str">
        <f t="shared" si="195"/>
        <v>FY 2024-25</v>
      </c>
      <c r="F2082" s="7" t="str">
        <f t="shared" si="196"/>
        <v>Q4</v>
      </c>
      <c r="G2082" s="4">
        <f t="shared" si="197"/>
        <v>9</v>
      </c>
    </row>
    <row r="2083" spans="1:7">
      <c r="A2083" s="26">
        <v>45627</v>
      </c>
      <c r="B2083" s="4">
        <f t="shared" si="192"/>
        <v>2024</v>
      </c>
      <c r="C2083" s="7" t="str">
        <f t="shared" si="193"/>
        <v>December</v>
      </c>
      <c r="D2083" s="4">
        <f t="shared" si="194"/>
        <v>12</v>
      </c>
      <c r="E2083" s="7" t="str">
        <f t="shared" si="195"/>
        <v>FY 2024-25</v>
      </c>
      <c r="F2083" s="7" t="str">
        <f t="shared" si="196"/>
        <v>Q4</v>
      </c>
      <c r="G2083" s="4">
        <f t="shared" si="197"/>
        <v>9</v>
      </c>
    </row>
    <row r="2084" spans="1:7">
      <c r="A2084" s="25">
        <v>45627</v>
      </c>
      <c r="B2084" s="4">
        <f t="shared" si="192"/>
        <v>2024</v>
      </c>
      <c r="C2084" s="7" t="str">
        <f t="shared" si="193"/>
        <v>December</v>
      </c>
      <c r="D2084" s="4">
        <f t="shared" si="194"/>
        <v>12</v>
      </c>
      <c r="E2084" s="7" t="str">
        <f t="shared" si="195"/>
        <v>FY 2024-25</v>
      </c>
      <c r="F2084" s="7" t="str">
        <f t="shared" si="196"/>
        <v>Q4</v>
      </c>
      <c r="G2084" s="4">
        <f t="shared" si="197"/>
        <v>9</v>
      </c>
    </row>
    <row r="2085" spans="1:7">
      <c r="A2085" s="26">
        <v>45627</v>
      </c>
      <c r="B2085" s="4">
        <f t="shared" si="192"/>
        <v>2024</v>
      </c>
      <c r="C2085" s="7" t="str">
        <f t="shared" si="193"/>
        <v>December</v>
      </c>
      <c r="D2085" s="4">
        <f t="shared" si="194"/>
        <v>12</v>
      </c>
      <c r="E2085" s="7" t="str">
        <f t="shared" si="195"/>
        <v>FY 2024-25</v>
      </c>
      <c r="F2085" s="7" t="str">
        <f t="shared" si="196"/>
        <v>Q4</v>
      </c>
      <c r="G2085" s="4">
        <f t="shared" si="197"/>
        <v>9</v>
      </c>
    </row>
    <row r="2086" spans="1:7">
      <c r="A2086" s="25">
        <v>45627</v>
      </c>
      <c r="B2086" s="4">
        <f t="shared" si="192"/>
        <v>2024</v>
      </c>
      <c r="C2086" s="7" t="str">
        <f t="shared" si="193"/>
        <v>December</v>
      </c>
      <c r="D2086" s="4">
        <f t="shared" si="194"/>
        <v>12</v>
      </c>
      <c r="E2086" s="7" t="str">
        <f t="shared" si="195"/>
        <v>FY 2024-25</v>
      </c>
      <c r="F2086" s="7" t="str">
        <f t="shared" si="196"/>
        <v>Q4</v>
      </c>
      <c r="G2086" s="4">
        <f t="shared" si="197"/>
        <v>9</v>
      </c>
    </row>
    <row r="2087" spans="1:7">
      <c r="A2087" s="26">
        <v>45627</v>
      </c>
      <c r="B2087" s="4">
        <f t="shared" si="192"/>
        <v>2024</v>
      </c>
      <c r="C2087" s="7" t="str">
        <f t="shared" si="193"/>
        <v>December</v>
      </c>
      <c r="D2087" s="4">
        <f t="shared" si="194"/>
        <v>12</v>
      </c>
      <c r="E2087" s="7" t="str">
        <f t="shared" si="195"/>
        <v>FY 2024-25</v>
      </c>
      <c r="F2087" s="7" t="str">
        <f t="shared" si="196"/>
        <v>Q4</v>
      </c>
      <c r="G2087" s="4">
        <f t="shared" si="197"/>
        <v>9</v>
      </c>
    </row>
    <row r="2088" spans="1:7">
      <c r="A2088" s="25">
        <v>45627</v>
      </c>
      <c r="B2088" s="4">
        <f t="shared" si="192"/>
        <v>2024</v>
      </c>
      <c r="C2088" s="7" t="str">
        <f t="shared" si="193"/>
        <v>December</v>
      </c>
      <c r="D2088" s="4">
        <f t="shared" si="194"/>
        <v>12</v>
      </c>
      <c r="E2088" s="7" t="str">
        <f t="shared" si="195"/>
        <v>FY 2024-25</v>
      </c>
      <c r="F2088" s="7" t="str">
        <f t="shared" si="196"/>
        <v>Q4</v>
      </c>
      <c r="G2088" s="4">
        <f t="shared" si="197"/>
        <v>9</v>
      </c>
    </row>
    <row r="2089" spans="1:7">
      <c r="A2089" s="26">
        <v>45627</v>
      </c>
      <c r="B2089" s="4">
        <f t="shared" si="192"/>
        <v>2024</v>
      </c>
      <c r="C2089" s="7" t="str">
        <f t="shared" si="193"/>
        <v>December</v>
      </c>
      <c r="D2089" s="4">
        <f t="shared" si="194"/>
        <v>12</v>
      </c>
      <c r="E2089" s="7" t="str">
        <f t="shared" si="195"/>
        <v>FY 2024-25</v>
      </c>
      <c r="F2089" s="7" t="str">
        <f t="shared" si="196"/>
        <v>Q4</v>
      </c>
      <c r="G2089" s="4">
        <f t="shared" si="197"/>
        <v>9</v>
      </c>
    </row>
    <row r="2090" spans="1:7">
      <c r="A2090" s="25">
        <v>45627</v>
      </c>
      <c r="B2090" s="4">
        <f t="shared" si="192"/>
        <v>2024</v>
      </c>
      <c r="C2090" s="7" t="str">
        <f t="shared" si="193"/>
        <v>December</v>
      </c>
      <c r="D2090" s="4">
        <f t="shared" si="194"/>
        <v>12</v>
      </c>
      <c r="E2090" s="7" t="str">
        <f t="shared" si="195"/>
        <v>FY 2024-25</v>
      </c>
      <c r="F2090" s="7" t="str">
        <f t="shared" si="196"/>
        <v>Q4</v>
      </c>
      <c r="G2090" s="4">
        <f t="shared" si="197"/>
        <v>9</v>
      </c>
    </row>
    <row r="2091" spans="1:7">
      <c r="A2091" s="26">
        <v>45627</v>
      </c>
      <c r="B2091" s="4">
        <f t="shared" si="192"/>
        <v>2024</v>
      </c>
      <c r="C2091" s="7" t="str">
        <f t="shared" si="193"/>
        <v>December</v>
      </c>
      <c r="D2091" s="4">
        <f t="shared" si="194"/>
        <v>12</v>
      </c>
      <c r="E2091" s="7" t="str">
        <f t="shared" si="195"/>
        <v>FY 2024-25</v>
      </c>
      <c r="F2091" s="7" t="str">
        <f t="shared" si="196"/>
        <v>Q4</v>
      </c>
      <c r="G2091" s="4">
        <f t="shared" si="197"/>
        <v>9</v>
      </c>
    </row>
    <row r="2092" spans="1:7">
      <c r="A2092" s="25">
        <v>45627</v>
      </c>
      <c r="B2092" s="4">
        <f t="shared" si="192"/>
        <v>2024</v>
      </c>
      <c r="C2092" s="7" t="str">
        <f t="shared" si="193"/>
        <v>December</v>
      </c>
      <c r="D2092" s="4">
        <f t="shared" si="194"/>
        <v>12</v>
      </c>
      <c r="E2092" s="7" t="str">
        <f t="shared" si="195"/>
        <v>FY 2024-25</v>
      </c>
      <c r="F2092" s="7" t="str">
        <f t="shared" si="196"/>
        <v>Q4</v>
      </c>
      <c r="G2092" s="4">
        <f t="shared" si="197"/>
        <v>9</v>
      </c>
    </row>
    <row r="2093" spans="1:7">
      <c r="A2093" s="26">
        <v>45627</v>
      </c>
      <c r="B2093" s="4">
        <f t="shared" si="192"/>
        <v>2024</v>
      </c>
      <c r="C2093" s="7" t="str">
        <f t="shared" si="193"/>
        <v>December</v>
      </c>
      <c r="D2093" s="4">
        <f t="shared" si="194"/>
        <v>12</v>
      </c>
      <c r="E2093" s="7" t="str">
        <f t="shared" si="195"/>
        <v>FY 2024-25</v>
      </c>
      <c r="F2093" s="7" t="str">
        <f t="shared" si="196"/>
        <v>Q4</v>
      </c>
      <c r="G2093" s="4">
        <f t="shared" si="197"/>
        <v>9</v>
      </c>
    </row>
    <row r="2094" spans="1:7">
      <c r="A2094" s="25">
        <v>45627</v>
      </c>
      <c r="B2094" s="4">
        <f t="shared" si="192"/>
        <v>2024</v>
      </c>
      <c r="C2094" s="7" t="str">
        <f t="shared" si="193"/>
        <v>December</v>
      </c>
      <c r="D2094" s="4">
        <f t="shared" si="194"/>
        <v>12</v>
      </c>
      <c r="E2094" s="7" t="str">
        <f t="shared" si="195"/>
        <v>FY 2024-25</v>
      </c>
      <c r="F2094" s="7" t="str">
        <f t="shared" si="196"/>
        <v>Q4</v>
      </c>
      <c r="G2094" s="4">
        <f t="shared" si="197"/>
        <v>9</v>
      </c>
    </row>
    <row r="2095" spans="1:7">
      <c r="A2095" s="26">
        <v>45627</v>
      </c>
      <c r="B2095" s="4">
        <f t="shared" si="192"/>
        <v>2024</v>
      </c>
      <c r="C2095" s="7" t="str">
        <f t="shared" si="193"/>
        <v>December</v>
      </c>
      <c r="D2095" s="4">
        <f t="shared" si="194"/>
        <v>12</v>
      </c>
      <c r="E2095" s="7" t="str">
        <f t="shared" si="195"/>
        <v>FY 2024-25</v>
      </c>
      <c r="F2095" s="7" t="str">
        <f t="shared" si="196"/>
        <v>Q4</v>
      </c>
      <c r="G2095" s="4">
        <f t="shared" si="197"/>
        <v>9</v>
      </c>
    </row>
    <row r="2096" spans="1:7">
      <c r="A2096" s="25">
        <v>45627</v>
      </c>
      <c r="B2096" s="4">
        <f t="shared" si="192"/>
        <v>2024</v>
      </c>
      <c r="C2096" s="7" t="str">
        <f t="shared" si="193"/>
        <v>December</v>
      </c>
      <c r="D2096" s="4">
        <f t="shared" si="194"/>
        <v>12</v>
      </c>
      <c r="E2096" s="7" t="str">
        <f t="shared" si="195"/>
        <v>FY 2024-25</v>
      </c>
      <c r="F2096" s="7" t="str">
        <f t="shared" si="196"/>
        <v>Q4</v>
      </c>
      <c r="G2096" s="4">
        <f t="shared" si="197"/>
        <v>9</v>
      </c>
    </row>
    <row r="2097" spans="1:7">
      <c r="A2097" s="26">
        <v>45658</v>
      </c>
      <c r="B2097" s="4">
        <f t="shared" si="192"/>
        <v>2025</v>
      </c>
      <c r="C2097" s="7" t="str">
        <f t="shared" si="193"/>
        <v>January</v>
      </c>
      <c r="D2097" s="4">
        <f t="shared" si="194"/>
        <v>1</v>
      </c>
      <c r="E2097" s="7" t="str">
        <f t="shared" si="195"/>
        <v>FY 2024-25</v>
      </c>
      <c r="F2097" s="7" t="str">
        <f t="shared" si="196"/>
        <v>Q1</v>
      </c>
      <c r="G2097" s="4">
        <f t="shared" si="197"/>
        <v>10</v>
      </c>
    </row>
    <row r="2098" spans="1:7">
      <c r="A2098" s="25">
        <v>45658</v>
      </c>
      <c r="B2098" s="4">
        <f t="shared" si="192"/>
        <v>2025</v>
      </c>
      <c r="C2098" s="7" t="str">
        <f t="shared" si="193"/>
        <v>January</v>
      </c>
      <c r="D2098" s="4">
        <f t="shared" si="194"/>
        <v>1</v>
      </c>
      <c r="E2098" s="7" t="str">
        <f t="shared" si="195"/>
        <v>FY 2024-25</v>
      </c>
      <c r="F2098" s="7" t="str">
        <f t="shared" si="196"/>
        <v>Q1</v>
      </c>
      <c r="G2098" s="4">
        <f t="shared" si="197"/>
        <v>10</v>
      </c>
    </row>
    <row r="2099" spans="1:7">
      <c r="A2099" s="26">
        <v>45658</v>
      </c>
      <c r="B2099" s="4">
        <f t="shared" si="192"/>
        <v>2025</v>
      </c>
      <c r="C2099" s="7" t="str">
        <f t="shared" si="193"/>
        <v>January</v>
      </c>
      <c r="D2099" s="4">
        <f t="shared" si="194"/>
        <v>1</v>
      </c>
      <c r="E2099" s="7" t="str">
        <f t="shared" si="195"/>
        <v>FY 2024-25</v>
      </c>
      <c r="F2099" s="7" t="str">
        <f t="shared" si="196"/>
        <v>Q1</v>
      </c>
      <c r="G2099" s="4">
        <f t="shared" si="197"/>
        <v>10</v>
      </c>
    </row>
    <row r="2100" spans="1:7">
      <c r="A2100" s="25">
        <v>45658</v>
      </c>
      <c r="B2100" s="4">
        <f t="shared" si="192"/>
        <v>2025</v>
      </c>
      <c r="C2100" s="7" t="str">
        <f t="shared" si="193"/>
        <v>January</v>
      </c>
      <c r="D2100" s="4">
        <f t="shared" si="194"/>
        <v>1</v>
      </c>
      <c r="E2100" s="7" t="str">
        <f t="shared" si="195"/>
        <v>FY 2024-25</v>
      </c>
      <c r="F2100" s="7" t="str">
        <f t="shared" si="196"/>
        <v>Q1</v>
      </c>
      <c r="G2100" s="4">
        <f t="shared" si="197"/>
        <v>10</v>
      </c>
    </row>
    <row r="2101" spans="1:7">
      <c r="A2101" s="26">
        <v>45658</v>
      </c>
      <c r="B2101" s="4">
        <f t="shared" si="192"/>
        <v>2025</v>
      </c>
      <c r="C2101" s="7" t="str">
        <f t="shared" si="193"/>
        <v>January</v>
      </c>
      <c r="D2101" s="4">
        <f t="shared" si="194"/>
        <v>1</v>
      </c>
      <c r="E2101" s="7" t="str">
        <f t="shared" si="195"/>
        <v>FY 2024-25</v>
      </c>
      <c r="F2101" s="7" t="str">
        <f t="shared" si="196"/>
        <v>Q1</v>
      </c>
      <c r="G2101" s="4">
        <f t="shared" si="197"/>
        <v>10</v>
      </c>
    </row>
    <row r="2102" spans="1:7">
      <c r="A2102" s="25">
        <v>45658</v>
      </c>
      <c r="B2102" s="4">
        <f t="shared" si="192"/>
        <v>2025</v>
      </c>
      <c r="C2102" s="7" t="str">
        <f t="shared" si="193"/>
        <v>January</v>
      </c>
      <c r="D2102" s="4">
        <f t="shared" si="194"/>
        <v>1</v>
      </c>
      <c r="E2102" s="7" t="str">
        <f t="shared" si="195"/>
        <v>FY 2024-25</v>
      </c>
      <c r="F2102" s="7" t="str">
        <f t="shared" si="196"/>
        <v>Q1</v>
      </c>
      <c r="G2102" s="4">
        <f t="shared" si="197"/>
        <v>10</v>
      </c>
    </row>
    <row r="2103" spans="1:7">
      <c r="A2103" s="26">
        <v>45658</v>
      </c>
      <c r="B2103" s="4">
        <f t="shared" si="192"/>
        <v>2025</v>
      </c>
      <c r="C2103" s="7" t="str">
        <f t="shared" si="193"/>
        <v>January</v>
      </c>
      <c r="D2103" s="4">
        <f t="shared" si="194"/>
        <v>1</v>
      </c>
      <c r="E2103" s="7" t="str">
        <f t="shared" si="195"/>
        <v>FY 2024-25</v>
      </c>
      <c r="F2103" s="7" t="str">
        <f t="shared" si="196"/>
        <v>Q1</v>
      </c>
      <c r="G2103" s="4">
        <f t="shared" si="197"/>
        <v>10</v>
      </c>
    </row>
    <row r="2104" spans="1:7">
      <c r="A2104" s="25">
        <v>45658</v>
      </c>
      <c r="B2104" s="4">
        <f t="shared" si="192"/>
        <v>2025</v>
      </c>
      <c r="C2104" s="7" t="str">
        <f t="shared" si="193"/>
        <v>January</v>
      </c>
      <c r="D2104" s="4">
        <f t="shared" si="194"/>
        <v>1</v>
      </c>
      <c r="E2104" s="7" t="str">
        <f t="shared" si="195"/>
        <v>FY 2024-25</v>
      </c>
      <c r="F2104" s="7" t="str">
        <f t="shared" si="196"/>
        <v>Q1</v>
      </c>
      <c r="G2104" s="4">
        <f t="shared" si="197"/>
        <v>10</v>
      </c>
    </row>
    <row r="2105" spans="1:7">
      <c r="A2105" s="26">
        <v>45658</v>
      </c>
      <c r="B2105" s="4">
        <f t="shared" si="192"/>
        <v>2025</v>
      </c>
      <c r="C2105" s="7" t="str">
        <f t="shared" si="193"/>
        <v>January</v>
      </c>
      <c r="D2105" s="4">
        <f t="shared" si="194"/>
        <v>1</v>
      </c>
      <c r="E2105" s="7" t="str">
        <f t="shared" si="195"/>
        <v>FY 2024-25</v>
      </c>
      <c r="F2105" s="7" t="str">
        <f t="shared" si="196"/>
        <v>Q1</v>
      </c>
      <c r="G2105" s="4">
        <f t="shared" si="197"/>
        <v>10</v>
      </c>
    </row>
    <row r="2106" spans="1:7">
      <c r="A2106" s="25">
        <v>45658</v>
      </c>
      <c r="B2106" s="4">
        <f t="shared" si="192"/>
        <v>2025</v>
      </c>
      <c r="C2106" s="7" t="str">
        <f t="shared" si="193"/>
        <v>January</v>
      </c>
      <c r="D2106" s="4">
        <f t="shared" si="194"/>
        <v>1</v>
      </c>
      <c r="E2106" s="7" t="str">
        <f t="shared" si="195"/>
        <v>FY 2024-25</v>
      </c>
      <c r="F2106" s="7" t="str">
        <f t="shared" si="196"/>
        <v>Q1</v>
      </c>
      <c r="G2106" s="4">
        <f t="shared" si="197"/>
        <v>10</v>
      </c>
    </row>
    <row r="2107" spans="1:7">
      <c r="A2107" s="26">
        <v>45658</v>
      </c>
      <c r="B2107" s="4">
        <f t="shared" si="192"/>
        <v>2025</v>
      </c>
      <c r="C2107" s="7" t="str">
        <f t="shared" si="193"/>
        <v>January</v>
      </c>
      <c r="D2107" s="4">
        <f t="shared" si="194"/>
        <v>1</v>
      </c>
      <c r="E2107" s="7" t="str">
        <f t="shared" si="195"/>
        <v>FY 2024-25</v>
      </c>
      <c r="F2107" s="7" t="str">
        <f t="shared" si="196"/>
        <v>Q1</v>
      </c>
      <c r="G2107" s="4">
        <f t="shared" si="197"/>
        <v>10</v>
      </c>
    </row>
    <row r="2108" spans="1:7">
      <c r="A2108" s="25">
        <v>45658</v>
      </c>
      <c r="B2108" s="4">
        <f t="shared" si="192"/>
        <v>2025</v>
      </c>
      <c r="C2108" s="7" t="str">
        <f t="shared" si="193"/>
        <v>January</v>
      </c>
      <c r="D2108" s="4">
        <f t="shared" si="194"/>
        <v>1</v>
      </c>
      <c r="E2108" s="7" t="str">
        <f t="shared" si="195"/>
        <v>FY 2024-25</v>
      </c>
      <c r="F2108" s="7" t="str">
        <f t="shared" si="196"/>
        <v>Q1</v>
      </c>
      <c r="G2108" s="4">
        <f t="shared" si="197"/>
        <v>10</v>
      </c>
    </row>
    <row r="2109" spans="1:7">
      <c r="A2109" s="26">
        <v>45658</v>
      </c>
      <c r="B2109" s="4">
        <f t="shared" si="192"/>
        <v>2025</v>
      </c>
      <c r="C2109" s="7" t="str">
        <f t="shared" si="193"/>
        <v>January</v>
      </c>
      <c r="D2109" s="4">
        <f t="shared" si="194"/>
        <v>1</v>
      </c>
      <c r="E2109" s="7" t="str">
        <f t="shared" si="195"/>
        <v>FY 2024-25</v>
      </c>
      <c r="F2109" s="7" t="str">
        <f t="shared" si="196"/>
        <v>Q1</v>
      </c>
      <c r="G2109" s="4">
        <f t="shared" si="197"/>
        <v>10</v>
      </c>
    </row>
    <row r="2110" spans="1:7">
      <c r="A2110" s="25">
        <v>45658</v>
      </c>
      <c r="B2110" s="4">
        <f t="shared" si="192"/>
        <v>2025</v>
      </c>
      <c r="C2110" s="7" t="str">
        <f t="shared" si="193"/>
        <v>January</v>
      </c>
      <c r="D2110" s="4">
        <f t="shared" si="194"/>
        <v>1</v>
      </c>
      <c r="E2110" s="7" t="str">
        <f t="shared" si="195"/>
        <v>FY 2024-25</v>
      </c>
      <c r="F2110" s="7" t="str">
        <f t="shared" si="196"/>
        <v>Q1</v>
      </c>
      <c r="G2110" s="4">
        <f t="shared" si="197"/>
        <v>10</v>
      </c>
    </row>
    <row r="2111" spans="1:7">
      <c r="A2111" s="26">
        <v>45658</v>
      </c>
      <c r="B2111" s="4">
        <f t="shared" si="192"/>
        <v>2025</v>
      </c>
      <c r="C2111" s="7" t="str">
        <f t="shared" si="193"/>
        <v>January</v>
      </c>
      <c r="D2111" s="4">
        <f t="shared" si="194"/>
        <v>1</v>
      </c>
      <c r="E2111" s="7" t="str">
        <f t="shared" si="195"/>
        <v>FY 2024-25</v>
      </c>
      <c r="F2111" s="7" t="str">
        <f t="shared" si="196"/>
        <v>Q1</v>
      </c>
      <c r="G2111" s="4">
        <f t="shared" si="197"/>
        <v>10</v>
      </c>
    </row>
    <row r="2112" spans="1:7">
      <c r="A2112" s="25">
        <v>45658</v>
      </c>
      <c r="B2112" s="4">
        <f t="shared" si="192"/>
        <v>2025</v>
      </c>
      <c r="C2112" s="7" t="str">
        <f t="shared" si="193"/>
        <v>January</v>
      </c>
      <c r="D2112" s="4">
        <f t="shared" si="194"/>
        <v>1</v>
      </c>
      <c r="E2112" s="7" t="str">
        <f t="shared" si="195"/>
        <v>FY 2024-25</v>
      </c>
      <c r="F2112" s="7" t="str">
        <f t="shared" si="196"/>
        <v>Q1</v>
      </c>
      <c r="G2112" s="4">
        <f t="shared" si="197"/>
        <v>10</v>
      </c>
    </row>
    <row r="2113" spans="1:7">
      <c r="A2113" s="26">
        <v>45658</v>
      </c>
      <c r="B2113" s="4">
        <f t="shared" si="192"/>
        <v>2025</v>
      </c>
      <c r="C2113" s="7" t="str">
        <f t="shared" si="193"/>
        <v>January</v>
      </c>
      <c r="D2113" s="4">
        <f t="shared" si="194"/>
        <v>1</v>
      </c>
      <c r="E2113" s="7" t="str">
        <f t="shared" si="195"/>
        <v>FY 2024-25</v>
      </c>
      <c r="F2113" s="7" t="str">
        <f t="shared" si="196"/>
        <v>Q1</v>
      </c>
      <c r="G2113" s="4">
        <f t="shared" si="197"/>
        <v>10</v>
      </c>
    </row>
    <row r="2114" spans="1:7">
      <c r="A2114" s="25">
        <v>45658</v>
      </c>
      <c r="B2114" s="4">
        <f t="shared" si="192"/>
        <v>2025</v>
      </c>
      <c r="C2114" s="7" t="str">
        <f t="shared" si="193"/>
        <v>January</v>
      </c>
      <c r="D2114" s="4">
        <f t="shared" si="194"/>
        <v>1</v>
      </c>
      <c r="E2114" s="7" t="str">
        <f t="shared" si="195"/>
        <v>FY 2024-25</v>
      </c>
      <c r="F2114" s="7" t="str">
        <f t="shared" si="196"/>
        <v>Q1</v>
      </c>
      <c r="G2114" s="4">
        <f t="shared" si="197"/>
        <v>10</v>
      </c>
    </row>
    <row r="2115" spans="1:7">
      <c r="A2115" s="26">
        <v>45658</v>
      </c>
      <c r="B2115" s="4">
        <f t="shared" ref="B2115:B2178" si="198">YEAR(A2115)</f>
        <v>2025</v>
      </c>
      <c r="C2115" s="7" t="str">
        <f t="shared" ref="C2115:C2178" si="199">TEXT(A2115,"mmmm")</f>
        <v>January</v>
      </c>
      <c r="D2115" s="4">
        <f t="shared" ref="D2115:D2178" si="200">MONTH(A2115)</f>
        <v>1</v>
      </c>
      <c r="E2115" s="7" t="str">
        <f t="shared" ref="E2115:E2178" si="201">IF(MONTH(A2115)&gt;3, "FY " &amp; YEAR(A2115) &amp; "-" &amp; RIGHT(YEAR(A2115)+1, 2), "FY " &amp; YEAR(A2115)-1 &amp; "-" &amp; RIGHT(YEAR(A2115), 2))</f>
        <v>FY 2024-25</v>
      </c>
      <c r="F2115" s="7" t="str">
        <f t="shared" ref="F2115:F2178" si="202">"Q" &amp; ROUNDUP(MONTH(A2115)/3,0)</f>
        <v>Q1</v>
      </c>
      <c r="G2115" s="4">
        <f t="shared" ref="G2115:G2178" si="203">IF(MONTH(A2115)&gt;=4, MONTH(A2115)-3, MONTH(A2115)+9)</f>
        <v>10</v>
      </c>
    </row>
    <row r="2116" spans="1:7">
      <c r="A2116" s="25">
        <v>45658</v>
      </c>
      <c r="B2116" s="4">
        <f t="shared" si="198"/>
        <v>2025</v>
      </c>
      <c r="C2116" s="7" t="str">
        <f t="shared" si="199"/>
        <v>January</v>
      </c>
      <c r="D2116" s="4">
        <f t="shared" si="200"/>
        <v>1</v>
      </c>
      <c r="E2116" s="7" t="str">
        <f t="shared" si="201"/>
        <v>FY 2024-25</v>
      </c>
      <c r="F2116" s="7" t="str">
        <f t="shared" si="202"/>
        <v>Q1</v>
      </c>
      <c r="G2116" s="4">
        <f t="shared" si="203"/>
        <v>10</v>
      </c>
    </row>
    <row r="2117" spans="1:7">
      <c r="A2117" s="26">
        <v>45658</v>
      </c>
      <c r="B2117" s="4">
        <f t="shared" si="198"/>
        <v>2025</v>
      </c>
      <c r="C2117" s="7" t="str">
        <f t="shared" si="199"/>
        <v>January</v>
      </c>
      <c r="D2117" s="4">
        <f t="shared" si="200"/>
        <v>1</v>
      </c>
      <c r="E2117" s="7" t="str">
        <f t="shared" si="201"/>
        <v>FY 2024-25</v>
      </c>
      <c r="F2117" s="7" t="str">
        <f t="shared" si="202"/>
        <v>Q1</v>
      </c>
      <c r="G2117" s="4">
        <f t="shared" si="203"/>
        <v>10</v>
      </c>
    </row>
    <row r="2118" spans="1:7">
      <c r="A2118" s="25">
        <v>45658</v>
      </c>
      <c r="B2118" s="4">
        <f t="shared" si="198"/>
        <v>2025</v>
      </c>
      <c r="C2118" s="7" t="str">
        <f t="shared" si="199"/>
        <v>January</v>
      </c>
      <c r="D2118" s="4">
        <f t="shared" si="200"/>
        <v>1</v>
      </c>
      <c r="E2118" s="7" t="str">
        <f t="shared" si="201"/>
        <v>FY 2024-25</v>
      </c>
      <c r="F2118" s="7" t="str">
        <f t="shared" si="202"/>
        <v>Q1</v>
      </c>
      <c r="G2118" s="4">
        <f t="shared" si="203"/>
        <v>10</v>
      </c>
    </row>
    <row r="2119" spans="1:7">
      <c r="A2119" s="26">
        <v>45658</v>
      </c>
      <c r="B2119" s="4">
        <f t="shared" si="198"/>
        <v>2025</v>
      </c>
      <c r="C2119" s="7" t="str">
        <f t="shared" si="199"/>
        <v>January</v>
      </c>
      <c r="D2119" s="4">
        <f t="shared" si="200"/>
        <v>1</v>
      </c>
      <c r="E2119" s="7" t="str">
        <f t="shared" si="201"/>
        <v>FY 2024-25</v>
      </c>
      <c r="F2119" s="7" t="str">
        <f t="shared" si="202"/>
        <v>Q1</v>
      </c>
      <c r="G2119" s="4">
        <f t="shared" si="203"/>
        <v>10</v>
      </c>
    </row>
    <row r="2120" spans="1:7">
      <c r="A2120" s="25">
        <v>45658</v>
      </c>
      <c r="B2120" s="4">
        <f t="shared" si="198"/>
        <v>2025</v>
      </c>
      <c r="C2120" s="7" t="str">
        <f t="shared" si="199"/>
        <v>January</v>
      </c>
      <c r="D2120" s="4">
        <f t="shared" si="200"/>
        <v>1</v>
      </c>
      <c r="E2120" s="7" t="str">
        <f t="shared" si="201"/>
        <v>FY 2024-25</v>
      </c>
      <c r="F2120" s="7" t="str">
        <f t="shared" si="202"/>
        <v>Q1</v>
      </c>
      <c r="G2120" s="4">
        <f t="shared" si="203"/>
        <v>10</v>
      </c>
    </row>
    <row r="2121" spans="1:7">
      <c r="A2121" s="26">
        <v>45658</v>
      </c>
      <c r="B2121" s="4">
        <f t="shared" si="198"/>
        <v>2025</v>
      </c>
      <c r="C2121" s="7" t="str">
        <f t="shared" si="199"/>
        <v>January</v>
      </c>
      <c r="D2121" s="4">
        <f t="shared" si="200"/>
        <v>1</v>
      </c>
      <c r="E2121" s="7" t="str">
        <f t="shared" si="201"/>
        <v>FY 2024-25</v>
      </c>
      <c r="F2121" s="7" t="str">
        <f t="shared" si="202"/>
        <v>Q1</v>
      </c>
      <c r="G2121" s="4">
        <f t="shared" si="203"/>
        <v>10</v>
      </c>
    </row>
    <row r="2122" spans="1:7">
      <c r="A2122" s="25">
        <v>45658</v>
      </c>
      <c r="B2122" s="4">
        <f t="shared" si="198"/>
        <v>2025</v>
      </c>
      <c r="C2122" s="7" t="str">
        <f t="shared" si="199"/>
        <v>January</v>
      </c>
      <c r="D2122" s="4">
        <f t="shared" si="200"/>
        <v>1</v>
      </c>
      <c r="E2122" s="7" t="str">
        <f t="shared" si="201"/>
        <v>FY 2024-25</v>
      </c>
      <c r="F2122" s="7" t="str">
        <f t="shared" si="202"/>
        <v>Q1</v>
      </c>
      <c r="G2122" s="4">
        <f t="shared" si="203"/>
        <v>10</v>
      </c>
    </row>
    <row r="2123" spans="1:7">
      <c r="A2123" s="26">
        <v>45658</v>
      </c>
      <c r="B2123" s="4">
        <f t="shared" si="198"/>
        <v>2025</v>
      </c>
      <c r="C2123" s="7" t="str">
        <f t="shared" si="199"/>
        <v>January</v>
      </c>
      <c r="D2123" s="4">
        <f t="shared" si="200"/>
        <v>1</v>
      </c>
      <c r="E2123" s="7" t="str">
        <f t="shared" si="201"/>
        <v>FY 2024-25</v>
      </c>
      <c r="F2123" s="7" t="str">
        <f t="shared" si="202"/>
        <v>Q1</v>
      </c>
      <c r="G2123" s="4">
        <f t="shared" si="203"/>
        <v>10</v>
      </c>
    </row>
    <row r="2124" spans="1:7">
      <c r="A2124" s="25">
        <v>45658</v>
      </c>
      <c r="B2124" s="4">
        <f t="shared" si="198"/>
        <v>2025</v>
      </c>
      <c r="C2124" s="7" t="str">
        <f t="shared" si="199"/>
        <v>January</v>
      </c>
      <c r="D2124" s="4">
        <f t="shared" si="200"/>
        <v>1</v>
      </c>
      <c r="E2124" s="7" t="str">
        <f t="shared" si="201"/>
        <v>FY 2024-25</v>
      </c>
      <c r="F2124" s="7" t="str">
        <f t="shared" si="202"/>
        <v>Q1</v>
      </c>
      <c r="G2124" s="4">
        <f t="shared" si="203"/>
        <v>10</v>
      </c>
    </row>
    <row r="2125" spans="1:7">
      <c r="A2125" s="26">
        <v>45658</v>
      </c>
      <c r="B2125" s="4">
        <f t="shared" si="198"/>
        <v>2025</v>
      </c>
      <c r="C2125" s="7" t="str">
        <f t="shared" si="199"/>
        <v>January</v>
      </c>
      <c r="D2125" s="4">
        <f t="shared" si="200"/>
        <v>1</v>
      </c>
      <c r="E2125" s="7" t="str">
        <f t="shared" si="201"/>
        <v>FY 2024-25</v>
      </c>
      <c r="F2125" s="7" t="str">
        <f t="shared" si="202"/>
        <v>Q1</v>
      </c>
      <c r="G2125" s="4">
        <f t="shared" si="203"/>
        <v>10</v>
      </c>
    </row>
    <row r="2126" spans="1:7">
      <c r="A2126" s="25">
        <v>45658</v>
      </c>
      <c r="B2126" s="4">
        <f t="shared" si="198"/>
        <v>2025</v>
      </c>
      <c r="C2126" s="7" t="str">
        <f t="shared" si="199"/>
        <v>January</v>
      </c>
      <c r="D2126" s="4">
        <f t="shared" si="200"/>
        <v>1</v>
      </c>
      <c r="E2126" s="7" t="str">
        <f t="shared" si="201"/>
        <v>FY 2024-25</v>
      </c>
      <c r="F2126" s="7" t="str">
        <f t="shared" si="202"/>
        <v>Q1</v>
      </c>
      <c r="G2126" s="4">
        <f t="shared" si="203"/>
        <v>10</v>
      </c>
    </row>
    <row r="2127" spans="1:7">
      <c r="A2127" s="26">
        <v>45658</v>
      </c>
      <c r="B2127" s="4">
        <f t="shared" si="198"/>
        <v>2025</v>
      </c>
      <c r="C2127" s="7" t="str">
        <f t="shared" si="199"/>
        <v>January</v>
      </c>
      <c r="D2127" s="4">
        <f t="shared" si="200"/>
        <v>1</v>
      </c>
      <c r="E2127" s="7" t="str">
        <f t="shared" si="201"/>
        <v>FY 2024-25</v>
      </c>
      <c r="F2127" s="7" t="str">
        <f t="shared" si="202"/>
        <v>Q1</v>
      </c>
      <c r="G2127" s="4">
        <f t="shared" si="203"/>
        <v>10</v>
      </c>
    </row>
    <row r="2128" spans="1:7">
      <c r="A2128" s="25">
        <v>45658</v>
      </c>
      <c r="B2128" s="4">
        <f t="shared" si="198"/>
        <v>2025</v>
      </c>
      <c r="C2128" s="7" t="str">
        <f t="shared" si="199"/>
        <v>January</v>
      </c>
      <c r="D2128" s="4">
        <f t="shared" si="200"/>
        <v>1</v>
      </c>
      <c r="E2128" s="7" t="str">
        <f t="shared" si="201"/>
        <v>FY 2024-25</v>
      </c>
      <c r="F2128" s="7" t="str">
        <f t="shared" si="202"/>
        <v>Q1</v>
      </c>
      <c r="G2128" s="4">
        <f t="shared" si="203"/>
        <v>10</v>
      </c>
    </row>
    <row r="2129" spans="1:7">
      <c r="A2129" s="26">
        <v>45658</v>
      </c>
      <c r="B2129" s="4">
        <f t="shared" si="198"/>
        <v>2025</v>
      </c>
      <c r="C2129" s="7" t="str">
        <f t="shared" si="199"/>
        <v>January</v>
      </c>
      <c r="D2129" s="4">
        <f t="shared" si="200"/>
        <v>1</v>
      </c>
      <c r="E2129" s="7" t="str">
        <f t="shared" si="201"/>
        <v>FY 2024-25</v>
      </c>
      <c r="F2129" s="7" t="str">
        <f t="shared" si="202"/>
        <v>Q1</v>
      </c>
      <c r="G2129" s="4">
        <f t="shared" si="203"/>
        <v>10</v>
      </c>
    </row>
    <row r="2130" spans="1:7">
      <c r="A2130" s="25">
        <v>45658</v>
      </c>
      <c r="B2130" s="4">
        <f t="shared" si="198"/>
        <v>2025</v>
      </c>
      <c r="C2130" s="7" t="str">
        <f t="shared" si="199"/>
        <v>January</v>
      </c>
      <c r="D2130" s="4">
        <f t="shared" si="200"/>
        <v>1</v>
      </c>
      <c r="E2130" s="7" t="str">
        <f t="shared" si="201"/>
        <v>FY 2024-25</v>
      </c>
      <c r="F2130" s="7" t="str">
        <f t="shared" si="202"/>
        <v>Q1</v>
      </c>
      <c r="G2130" s="4">
        <f t="shared" si="203"/>
        <v>10</v>
      </c>
    </row>
    <row r="2131" spans="1:7">
      <c r="A2131" s="26">
        <v>45658</v>
      </c>
      <c r="B2131" s="4">
        <f t="shared" si="198"/>
        <v>2025</v>
      </c>
      <c r="C2131" s="7" t="str">
        <f t="shared" si="199"/>
        <v>January</v>
      </c>
      <c r="D2131" s="4">
        <f t="shared" si="200"/>
        <v>1</v>
      </c>
      <c r="E2131" s="7" t="str">
        <f t="shared" si="201"/>
        <v>FY 2024-25</v>
      </c>
      <c r="F2131" s="7" t="str">
        <f t="shared" si="202"/>
        <v>Q1</v>
      </c>
      <c r="G2131" s="4">
        <f t="shared" si="203"/>
        <v>10</v>
      </c>
    </row>
    <row r="2132" spans="1:7">
      <c r="A2132" s="25">
        <v>45658</v>
      </c>
      <c r="B2132" s="4">
        <f t="shared" si="198"/>
        <v>2025</v>
      </c>
      <c r="C2132" s="7" t="str">
        <f t="shared" si="199"/>
        <v>January</v>
      </c>
      <c r="D2132" s="4">
        <f t="shared" si="200"/>
        <v>1</v>
      </c>
      <c r="E2132" s="7" t="str">
        <f t="shared" si="201"/>
        <v>FY 2024-25</v>
      </c>
      <c r="F2132" s="7" t="str">
        <f t="shared" si="202"/>
        <v>Q1</v>
      </c>
      <c r="G2132" s="4">
        <f t="shared" si="203"/>
        <v>10</v>
      </c>
    </row>
    <row r="2133" spans="1:7">
      <c r="A2133" s="26">
        <v>45658</v>
      </c>
      <c r="B2133" s="4">
        <f t="shared" si="198"/>
        <v>2025</v>
      </c>
      <c r="C2133" s="7" t="str">
        <f t="shared" si="199"/>
        <v>January</v>
      </c>
      <c r="D2133" s="4">
        <f t="shared" si="200"/>
        <v>1</v>
      </c>
      <c r="E2133" s="7" t="str">
        <f t="shared" si="201"/>
        <v>FY 2024-25</v>
      </c>
      <c r="F2133" s="7" t="str">
        <f t="shared" si="202"/>
        <v>Q1</v>
      </c>
      <c r="G2133" s="4">
        <f t="shared" si="203"/>
        <v>10</v>
      </c>
    </row>
    <row r="2134" spans="1:7">
      <c r="A2134" s="25">
        <v>45658</v>
      </c>
      <c r="B2134" s="4">
        <f t="shared" si="198"/>
        <v>2025</v>
      </c>
      <c r="C2134" s="7" t="str">
        <f t="shared" si="199"/>
        <v>January</v>
      </c>
      <c r="D2134" s="4">
        <f t="shared" si="200"/>
        <v>1</v>
      </c>
      <c r="E2134" s="7" t="str">
        <f t="shared" si="201"/>
        <v>FY 2024-25</v>
      </c>
      <c r="F2134" s="7" t="str">
        <f t="shared" si="202"/>
        <v>Q1</v>
      </c>
      <c r="G2134" s="4">
        <f t="shared" si="203"/>
        <v>10</v>
      </c>
    </row>
    <row r="2135" spans="1:7">
      <c r="A2135" s="26">
        <v>45658</v>
      </c>
      <c r="B2135" s="4">
        <f t="shared" si="198"/>
        <v>2025</v>
      </c>
      <c r="C2135" s="7" t="str">
        <f t="shared" si="199"/>
        <v>January</v>
      </c>
      <c r="D2135" s="4">
        <f t="shared" si="200"/>
        <v>1</v>
      </c>
      <c r="E2135" s="7" t="str">
        <f t="shared" si="201"/>
        <v>FY 2024-25</v>
      </c>
      <c r="F2135" s="7" t="str">
        <f t="shared" si="202"/>
        <v>Q1</v>
      </c>
      <c r="G2135" s="4">
        <f t="shared" si="203"/>
        <v>10</v>
      </c>
    </row>
    <row r="2136" spans="1:7">
      <c r="A2136" s="25">
        <v>45658</v>
      </c>
      <c r="B2136" s="4">
        <f t="shared" si="198"/>
        <v>2025</v>
      </c>
      <c r="C2136" s="7" t="str">
        <f t="shared" si="199"/>
        <v>January</v>
      </c>
      <c r="D2136" s="4">
        <f t="shared" si="200"/>
        <v>1</v>
      </c>
      <c r="E2136" s="7" t="str">
        <f t="shared" si="201"/>
        <v>FY 2024-25</v>
      </c>
      <c r="F2136" s="7" t="str">
        <f t="shared" si="202"/>
        <v>Q1</v>
      </c>
      <c r="G2136" s="4">
        <f t="shared" si="203"/>
        <v>10</v>
      </c>
    </row>
    <row r="2137" spans="1:7">
      <c r="A2137" s="26">
        <v>45658</v>
      </c>
      <c r="B2137" s="4">
        <f t="shared" si="198"/>
        <v>2025</v>
      </c>
      <c r="C2137" s="7" t="str">
        <f t="shared" si="199"/>
        <v>January</v>
      </c>
      <c r="D2137" s="4">
        <f t="shared" si="200"/>
        <v>1</v>
      </c>
      <c r="E2137" s="7" t="str">
        <f t="shared" si="201"/>
        <v>FY 2024-25</v>
      </c>
      <c r="F2137" s="7" t="str">
        <f t="shared" si="202"/>
        <v>Q1</v>
      </c>
      <c r="G2137" s="4">
        <f t="shared" si="203"/>
        <v>10</v>
      </c>
    </row>
    <row r="2138" spans="1:7">
      <c r="A2138" s="25">
        <v>45658</v>
      </c>
      <c r="B2138" s="4">
        <f t="shared" si="198"/>
        <v>2025</v>
      </c>
      <c r="C2138" s="7" t="str">
        <f t="shared" si="199"/>
        <v>January</v>
      </c>
      <c r="D2138" s="4">
        <f t="shared" si="200"/>
        <v>1</v>
      </c>
      <c r="E2138" s="7" t="str">
        <f t="shared" si="201"/>
        <v>FY 2024-25</v>
      </c>
      <c r="F2138" s="7" t="str">
        <f t="shared" si="202"/>
        <v>Q1</v>
      </c>
      <c r="G2138" s="4">
        <f t="shared" si="203"/>
        <v>10</v>
      </c>
    </row>
    <row r="2139" spans="1:7">
      <c r="A2139" s="26">
        <v>45658</v>
      </c>
      <c r="B2139" s="4">
        <f t="shared" si="198"/>
        <v>2025</v>
      </c>
      <c r="C2139" s="7" t="str">
        <f t="shared" si="199"/>
        <v>January</v>
      </c>
      <c r="D2139" s="4">
        <f t="shared" si="200"/>
        <v>1</v>
      </c>
      <c r="E2139" s="7" t="str">
        <f t="shared" si="201"/>
        <v>FY 2024-25</v>
      </c>
      <c r="F2139" s="7" t="str">
        <f t="shared" si="202"/>
        <v>Q1</v>
      </c>
      <c r="G2139" s="4">
        <f t="shared" si="203"/>
        <v>10</v>
      </c>
    </row>
    <row r="2140" spans="1:7">
      <c r="A2140" s="25">
        <v>45658</v>
      </c>
      <c r="B2140" s="4">
        <f t="shared" si="198"/>
        <v>2025</v>
      </c>
      <c r="C2140" s="7" t="str">
        <f t="shared" si="199"/>
        <v>January</v>
      </c>
      <c r="D2140" s="4">
        <f t="shared" si="200"/>
        <v>1</v>
      </c>
      <c r="E2140" s="7" t="str">
        <f t="shared" si="201"/>
        <v>FY 2024-25</v>
      </c>
      <c r="F2140" s="7" t="str">
        <f t="shared" si="202"/>
        <v>Q1</v>
      </c>
      <c r="G2140" s="4">
        <f t="shared" si="203"/>
        <v>10</v>
      </c>
    </row>
    <row r="2141" spans="1:7">
      <c r="A2141" s="26">
        <v>45658</v>
      </c>
      <c r="B2141" s="4">
        <f t="shared" si="198"/>
        <v>2025</v>
      </c>
      <c r="C2141" s="7" t="str">
        <f t="shared" si="199"/>
        <v>January</v>
      </c>
      <c r="D2141" s="4">
        <f t="shared" si="200"/>
        <v>1</v>
      </c>
      <c r="E2141" s="7" t="str">
        <f t="shared" si="201"/>
        <v>FY 2024-25</v>
      </c>
      <c r="F2141" s="7" t="str">
        <f t="shared" si="202"/>
        <v>Q1</v>
      </c>
      <c r="G2141" s="4">
        <f t="shared" si="203"/>
        <v>10</v>
      </c>
    </row>
    <row r="2142" spans="1:7">
      <c r="A2142" s="25">
        <v>45658</v>
      </c>
      <c r="B2142" s="4">
        <f t="shared" si="198"/>
        <v>2025</v>
      </c>
      <c r="C2142" s="7" t="str">
        <f t="shared" si="199"/>
        <v>January</v>
      </c>
      <c r="D2142" s="4">
        <f t="shared" si="200"/>
        <v>1</v>
      </c>
      <c r="E2142" s="7" t="str">
        <f t="shared" si="201"/>
        <v>FY 2024-25</v>
      </c>
      <c r="F2142" s="7" t="str">
        <f t="shared" si="202"/>
        <v>Q1</v>
      </c>
      <c r="G2142" s="4">
        <f t="shared" si="203"/>
        <v>10</v>
      </c>
    </row>
    <row r="2143" spans="1:7">
      <c r="A2143" s="26">
        <v>45658</v>
      </c>
      <c r="B2143" s="4">
        <f t="shared" si="198"/>
        <v>2025</v>
      </c>
      <c r="C2143" s="7" t="str">
        <f t="shared" si="199"/>
        <v>January</v>
      </c>
      <c r="D2143" s="4">
        <f t="shared" si="200"/>
        <v>1</v>
      </c>
      <c r="E2143" s="7" t="str">
        <f t="shared" si="201"/>
        <v>FY 2024-25</v>
      </c>
      <c r="F2143" s="7" t="str">
        <f t="shared" si="202"/>
        <v>Q1</v>
      </c>
      <c r="G2143" s="4">
        <f t="shared" si="203"/>
        <v>10</v>
      </c>
    </row>
    <row r="2144" spans="1:7">
      <c r="A2144" s="25">
        <v>45658</v>
      </c>
      <c r="B2144" s="4">
        <f t="shared" si="198"/>
        <v>2025</v>
      </c>
      <c r="C2144" s="7" t="str">
        <f t="shared" si="199"/>
        <v>January</v>
      </c>
      <c r="D2144" s="4">
        <f t="shared" si="200"/>
        <v>1</v>
      </c>
      <c r="E2144" s="7" t="str">
        <f t="shared" si="201"/>
        <v>FY 2024-25</v>
      </c>
      <c r="F2144" s="7" t="str">
        <f t="shared" si="202"/>
        <v>Q1</v>
      </c>
      <c r="G2144" s="4">
        <f t="shared" si="203"/>
        <v>10</v>
      </c>
    </row>
    <row r="2145" spans="1:7">
      <c r="A2145" s="26">
        <v>45658</v>
      </c>
      <c r="B2145" s="4">
        <f t="shared" si="198"/>
        <v>2025</v>
      </c>
      <c r="C2145" s="7" t="str">
        <f t="shared" si="199"/>
        <v>January</v>
      </c>
      <c r="D2145" s="4">
        <f t="shared" si="200"/>
        <v>1</v>
      </c>
      <c r="E2145" s="7" t="str">
        <f t="shared" si="201"/>
        <v>FY 2024-25</v>
      </c>
      <c r="F2145" s="7" t="str">
        <f t="shared" si="202"/>
        <v>Q1</v>
      </c>
      <c r="G2145" s="4">
        <f t="shared" si="203"/>
        <v>10</v>
      </c>
    </row>
    <row r="2146" spans="1:7">
      <c r="A2146" s="25">
        <v>45658</v>
      </c>
      <c r="B2146" s="4">
        <f t="shared" si="198"/>
        <v>2025</v>
      </c>
      <c r="C2146" s="7" t="str">
        <f t="shared" si="199"/>
        <v>January</v>
      </c>
      <c r="D2146" s="4">
        <f t="shared" si="200"/>
        <v>1</v>
      </c>
      <c r="E2146" s="7" t="str">
        <f t="shared" si="201"/>
        <v>FY 2024-25</v>
      </c>
      <c r="F2146" s="7" t="str">
        <f t="shared" si="202"/>
        <v>Q1</v>
      </c>
      <c r="G2146" s="4">
        <f t="shared" si="203"/>
        <v>10</v>
      </c>
    </row>
    <row r="2147" spans="1:7">
      <c r="A2147" s="26">
        <v>45658</v>
      </c>
      <c r="B2147" s="4">
        <f t="shared" si="198"/>
        <v>2025</v>
      </c>
      <c r="C2147" s="7" t="str">
        <f t="shared" si="199"/>
        <v>January</v>
      </c>
      <c r="D2147" s="4">
        <f t="shared" si="200"/>
        <v>1</v>
      </c>
      <c r="E2147" s="7" t="str">
        <f t="shared" si="201"/>
        <v>FY 2024-25</v>
      </c>
      <c r="F2147" s="7" t="str">
        <f t="shared" si="202"/>
        <v>Q1</v>
      </c>
      <c r="G2147" s="4">
        <f t="shared" si="203"/>
        <v>10</v>
      </c>
    </row>
    <row r="2148" spans="1:7">
      <c r="A2148" s="25">
        <v>45658</v>
      </c>
      <c r="B2148" s="4">
        <f t="shared" si="198"/>
        <v>2025</v>
      </c>
      <c r="C2148" s="7" t="str">
        <f t="shared" si="199"/>
        <v>January</v>
      </c>
      <c r="D2148" s="4">
        <f t="shared" si="200"/>
        <v>1</v>
      </c>
      <c r="E2148" s="7" t="str">
        <f t="shared" si="201"/>
        <v>FY 2024-25</v>
      </c>
      <c r="F2148" s="7" t="str">
        <f t="shared" si="202"/>
        <v>Q1</v>
      </c>
      <c r="G2148" s="4">
        <f t="shared" si="203"/>
        <v>10</v>
      </c>
    </row>
    <row r="2149" spans="1:7">
      <c r="A2149" s="26">
        <v>45658</v>
      </c>
      <c r="B2149" s="4">
        <f t="shared" si="198"/>
        <v>2025</v>
      </c>
      <c r="C2149" s="7" t="str">
        <f t="shared" si="199"/>
        <v>January</v>
      </c>
      <c r="D2149" s="4">
        <f t="shared" si="200"/>
        <v>1</v>
      </c>
      <c r="E2149" s="7" t="str">
        <f t="shared" si="201"/>
        <v>FY 2024-25</v>
      </c>
      <c r="F2149" s="7" t="str">
        <f t="shared" si="202"/>
        <v>Q1</v>
      </c>
      <c r="G2149" s="4">
        <f t="shared" si="203"/>
        <v>10</v>
      </c>
    </row>
    <row r="2150" spans="1:7">
      <c r="A2150" s="25">
        <v>45658</v>
      </c>
      <c r="B2150" s="4">
        <f t="shared" si="198"/>
        <v>2025</v>
      </c>
      <c r="C2150" s="7" t="str">
        <f t="shared" si="199"/>
        <v>January</v>
      </c>
      <c r="D2150" s="4">
        <f t="shared" si="200"/>
        <v>1</v>
      </c>
      <c r="E2150" s="7" t="str">
        <f t="shared" si="201"/>
        <v>FY 2024-25</v>
      </c>
      <c r="F2150" s="7" t="str">
        <f t="shared" si="202"/>
        <v>Q1</v>
      </c>
      <c r="G2150" s="4">
        <f t="shared" si="203"/>
        <v>10</v>
      </c>
    </row>
    <row r="2151" spans="1:7">
      <c r="A2151" s="26">
        <v>45658</v>
      </c>
      <c r="B2151" s="4">
        <f t="shared" si="198"/>
        <v>2025</v>
      </c>
      <c r="C2151" s="7" t="str">
        <f t="shared" si="199"/>
        <v>January</v>
      </c>
      <c r="D2151" s="4">
        <f t="shared" si="200"/>
        <v>1</v>
      </c>
      <c r="E2151" s="7" t="str">
        <f t="shared" si="201"/>
        <v>FY 2024-25</v>
      </c>
      <c r="F2151" s="7" t="str">
        <f t="shared" si="202"/>
        <v>Q1</v>
      </c>
      <c r="G2151" s="4">
        <f t="shared" si="203"/>
        <v>10</v>
      </c>
    </row>
    <row r="2152" spans="1:7">
      <c r="A2152" s="25">
        <v>45658</v>
      </c>
      <c r="B2152" s="4">
        <f t="shared" si="198"/>
        <v>2025</v>
      </c>
      <c r="C2152" s="7" t="str">
        <f t="shared" si="199"/>
        <v>January</v>
      </c>
      <c r="D2152" s="4">
        <f t="shared" si="200"/>
        <v>1</v>
      </c>
      <c r="E2152" s="7" t="str">
        <f t="shared" si="201"/>
        <v>FY 2024-25</v>
      </c>
      <c r="F2152" s="7" t="str">
        <f t="shared" si="202"/>
        <v>Q1</v>
      </c>
      <c r="G2152" s="4">
        <f t="shared" si="203"/>
        <v>10</v>
      </c>
    </row>
    <row r="2153" spans="1:7">
      <c r="A2153" s="26">
        <v>45658</v>
      </c>
      <c r="B2153" s="4">
        <f t="shared" si="198"/>
        <v>2025</v>
      </c>
      <c r="C2153" s="7" t="str">
        <f t="shared" si="199"/>
        <v>January</v>
      </c>
      <c r="D2153" s="4">
        <f t="shared" si="200"/>
        <v>1</v>
      </c>
      <c r="E2153" s="7" t="str">
        <f t="shared" si="201"/>
        <v>FY 2024-25</v>
      </c>
      <c r="F2153" s="7" t="str">
        <f t="shared" si="202"/>
        <v>Q1</v>
      </c>
      <c r="G2153" s="4">
        <f t="shared" si="203"/>
        <v>10</v>
      </c>
    </row>
    <row r="2154" spans="1:7">
      <c r="A2154" s="25">
        <v>45658</v>
      </c>
      <c r="B2154" s="4">
        <f t="shared" si="198"/>
        <v>2025</v>
      </c>
      <c r="C2154" s="7" t="str">
        <f t="shared" si="199"/>
        <v>January</v>
      </c>
      <c r="D2154" s="4">
        <f t="shared" si="200"/>
        <v>1</v>
      </c>
      <c r="E2154" s="7" t="str">
        <f t="shared" si="201"/>
        <v>FY 2024-25</v>
      </c>
      <c r="F2154" s="7" t="str">
        <f t="shared" si="202"/>
        <v>Q1</v>
      </c>
      <c r="G2154" s="4">
        <f t="shared" si="203"/>
        <v>10</v>
      </c>
    </row>
    <row r="2155" spans="1:7">
      <c r="A2155" s="26">
        <v>45658</v>
      </c>
      <c r="B2155" s="4">
        <f t="shared" si="198"/>
        <v>2025</v>
      </c>
      <c r="C2155" s="7" t="str">
        <f t="shared" si="199"/>
        <v>January</v>
      </c>
      <c r="D2155" s="4">
        <f t="shared" si="200"/>
        <v>1</v>
      </c>
      <c r="E2155" s="7" t="str">
        <f t="shared" si="201"/>
        <v>FY 2024-25</v>
      </c>
      <c r="F2155" s="7" t="str">
        <f t="shared" si="202"/>
        <v>Q1</v>
      </c>
      <c r="G2155" s="4">
        <f t="shared" si="203"/>
        <v>10</v>
      </c>
    </row>
    <row r="2156" spans="1:7">
      <c r="A2156" s="25">
        <v>45658</v>
      </c>
      <c r="B2156" s="4">
        <f t="shared" si="198"/>
        <v>2025</v>
      </c>
      <c r="C2156" s="7" t="str">
        <f t="shared" si="199"/>
        <v>January</v>
      </c>
      <c r="D2156" s="4">
        <f t="shared" si="200"/>
        <v>1</v>
      </c>
      <c r="E2156" s="7" t="str">
        <f t="shared" si="201"/>
        <v>FY 2024-25</v>
      </c>
      <c r="F2156" s="7" t="str">
        <f t="shared" si="202"/>
        <v>Q1</v>
      </c>
      <c r="G2156" s="4">
        <f t="shared" si="203"/>
        <v>10</v>
      </c>
    </row>
    <row r="2157" spans="1:7">
      <c r="A2157" s="26">
        <v>45658</v>
      </c>
      <c r="B2157" s="4">
        <f t="shared" si="198"/>
        <v>2025</v>
      </c>
      <c r="C2157" s="7" t="str">
        <f t="shared" si="199"/>
        <v>January</v>
      </c>
      <c r="D2157" s="4">
        <f t="shared" si="200"/>
        <v>1</v>
      </c>
      <c r="E2157" s="7" t="str">
        <f t="shared" si="201"/>
        <v>FY 2024-25</v>
      </c>
      <c r="F2157" s="7" t="str">
        <f t="shared" si="202"/>
        <v>Q1</v>
      </c>
      <c r="G2157" s="4">
        <f t="shared" si="203"/>
        <v>10</v>
      </c>
    </row>
    <row r="2158" spans="1:7">
      <c r="A2158" s="25">
        <v>45658</v>
      </c>
      <c r="B2158" s="4">
        <f t="shared" si="198"/>
        <v>2025</v>
      </c>
      <c r="C2158" s="7" t="str">
        <f t="shared" si="199"/>
        <v>January</v>
      </c>
      <c r="D2158" s="4">
        <f t="shared" si="200"/>
        <v>1</v>
      </c>
      <c r="E2158" s="7" t="str">
        <f t="shared" si="201"/>
        <v>FY 2024-25</v>
      </c>
      <c r="F2158" s="7" t="str">
        <f t="shared" si="202"/>
        <v>Q1</v>
      </c>
      <c r="G2158" s="4">
        <f t="shared" si="203"/>
        <v>10</v>
      </c>
    </row>
    <row r="2159" spans="1:7">
      <c r="A2159" s="26">
        <v>45658</v>
      </c>
      <c r="B2159" s="4">
        <f t="shared" si="198"/>
        <v>2025</v>
      </c>
      <c r="C2159" s="7" t="str">
        <f t="shared" si="199"/>
        <v>January</v>
      </c>
      <c r="D2159" s="4">
        <f t="shared" si="200"/>
        <v>1</v>
      </c>
      <c r="E2159" s="7" t="str">
        <f t="shared" si="201"/>
        <v>FY 2024-25</v>
      </c>
      <c r="F2159" s="7" t="str">
        <f t="shared" si="202"/>
        <v>Q1</v>
      </c>
      <c r="G2159" s="4">
        <f t="shared" si="203"/>
        <v>10</v>
      </c>
    </row>
    <row r="2160" spans="1:7">
      <c r="A2160" s="25">
        <v>45658</v>
      </c>
      <c r="B2160" s="4">
        <f t="shared" si="198"/>
        <v>2025</v>
      </c>
      <c r="C2160" s="7" t="str">
        <f t="shared" si="199"/>
        <v>January</v>
      </c>
      <c r="D2160" s="4">
        <f t="shared" si="200"/>
        <v>1</v>
      </c>
      <c r="E2160" s="7" t="str">
        <f t="shared" si="201"/>
        <v>FY 2024-25</v>
      </c>
      <c r="F2160" s="7" t="str">
        <f t="shared" si="202"/>
        <v>Q1</v>
      </c>
      <c r="G2160" s="4">
        <f t="shared" si="203"/>
        <v>10</v>
      </c>
    </row>
    <row r="2161" spans="1:7">
      <c r="A2161" s="26">
        <v>45689</v>
      </c>
      <c r="B2161" s="4">
        <f t="shared" si="198"/>
        <v>2025</v>
      </c>
      <c r="C2161" s="7" t="str">
        <f t="shared" si="199"/>
        <v>February</v>
      </c>
      <c r="D2161" s="4">
        <f t="shared" si="200"/>
        <v>2</v>
      </c>
      <c r="E2161" s="7" t="str">
        <f t="shared" si="201"/>
        <v>FY 2024-25</v>
      </c>
      <c r="F2161" s="7" t="str">
        <f t="shared" si="202"/>
        <v>Q1</v>
      </c>
      <c r="G2161" s="4">
        <f t="shared" si="203"/>
        <v>11</v>
      </c>
    </row>
    <row r="2162" spans="1:7">
      <c r="A2162" s="25">
        <v>45689</v>
      </c>
      <c r="B2162" s="4">
        <f t="shared" si="198"/>
        <v>2025</v>
      </c>
      <c r="C2162" s="7" t="str">
        <f t="shared" si="199"/>
        <v>February</v>
      </c>
      <c r="D2162" s="4">
        <f t="shared" si="200"/>
        <v>2</v>
      </c>
      <c r="E2162" s="7" t="str">
        <f t="shared" si="201"/>
        <v>FY 2024-25</v>
      </c>
      <c r="F2162" s="7" t="str">
        <f t="shared" si="202"/>
        <v>Q1</v>
      </c>
      <c r="G2162" s="4">
        <f t="shared" si="203"/>
        <v>11</v>
      </c>
    </row>
    <row r="2163" spans="1:7">
      <c r="A2163" s="26">
        <v>45689</v>
      </c>
      <c r="B2163" s="4">
        <f t="shared" si="198"/>
        <v>2025</v>
      </c>
      <c r="C2163" s="7" t="str">
        <f t="shared" si="199"/>
        <v>February</v>
      </c>
      <c r="D2163" s="4">
        <f t="shared" si="200"/>
        <v>2</v>
      </c>
      <c r="E2163" s="7" t="str">
        <f t="shared" si="201"/>
        <v>FY 2024-25</v>
      </c>
      <c r="F2163" s="7" t="str">
        <f t="shared" si="202"/>
        <v>Q1</v>
      </c>
      <c r="G2163" s="4">
        <f t="shared" si="203"/>
        <v>11</v>
      </c>
    </row>
    <row r="2164" spans="1:7">
      <c r="A2164" s="25">
        <v>45689</v>
      </c>
      <c r="B2164" s="4">
        <f t="shared" si="198"/>
        <v>2025</v>
      </c>
      <c r="C2164" s="7" t="str">
        <f t="shared" si="199"/>
        <v>February</v>
      </c>
      <c r="D2164" s="4">
        <f t="shared" si="200"/>
        <v>2</v>
      </c>
      <c r="E2164" s="7" t="str">
        <f t="shared" si="201"/>
        <v>FY 2024-25</v>
      </c>
      <c r="F2164" s="7" t="str">
        <f t="shared" si="202"/>
        <v>Q1</v>
      </c>
      <c r="G2164" s="4">
        <f t="shared" si="203"/>
        <v>11</v>
      </c>
    </row>
    <row r="2165" spans="1:7">
      <c r="A2165" s="26">
        <v>45689</v>
      </c>
      <c r="B2165" s="4">
        <f t="shared" si="198"/>
        <v>2025</v>
      </c>
      <c r="C2165" s="7" t="str">
        <f t="shared" si="199"/>
        <v>February</v>
      </c>
      <c r="D2165" s="4">
        <f t="shared" si="200"/>
        <v>2</v>
      </c>
      <c r="E2165" s="7" t="str">
        <f t="shared" si="201"/>
        <v>FY 2024-25</v>
      </c>
      <c r="F2165" s="7" t="str">
        <f t="shared" si="202"/>
        <v>Q1</v>
      </c>
      <c r="G2165" s="4">
        <f t="shared" si="203"/>
        <v>11</v>
      </c>
    </row>
    <row r="2166" spans="1:7">
      <c r="A2166" s="25">
        <v>45689</v>
      </c>
      <c r="B2166" s="4">
        <f t="shared" si="198"/>
        <v>2025</v>
      </c>
      <c r="C2166" s="7" t="str">
        <f t="shared" si="199"/>
        <v>February</v>
      </c>
      <c r="D2166" s="4">
        <f t="shared" si="200"/>
        <v>2</v>
      </c>
      <c r="E2166" s="7" t="str">
        <f t="shared" si="201"/>
        <v>FY 2024-25</v>
      </c>
      <c r="F2166" s="7" t="str">
        <f t="shared" si="202"/>
        <v>Q1</v>
      </c>
      <c r="G2166" s="4">
        <f t="shared" si="203"/>
        <v>11</v>
      </c>
    </row>
    <row r="2167" spans="1:7">
      <c r="A2167" s="26">
        <v>45689</v>
      </c>
      <c r="B2167" s="4">
        <f t="shared" si="198"/>
        <v>2025</v>
      </c>
      <c r="C2167" s="7" t="str">
        <f t="shared" si="199"/>
        <v>February</v>
      </c>
      <c r="D2167" s="4">
        <f t="shared" si="200"/>
        <v>2</v>
      </c>
      <c r="E2167" s="7" t="str">
        <f t="shared" si="201"/>
        <v>FY 2024-25</v>
      </c>
      <c r="F2167" s="7" t="str">
        <f t="shared" si="202"/>
        <v>Q1</v>
      </c>
      <c r="G2167" s="4">
        <f t="shared" si="203"/>
        <v>11</v>
      </c>
    </row>
    <row r="2168" spans="1:7">
      <c r="A2168" s="25">
        <v>45689</v>
      </c>
      <c r="B2168" s="4">
        <f t="shared" si="198"/>
        <v>2025</v>
      </c>
      <c r="C2168" s="7" t="str">
        <f t="shared" si="199"/>
        <v>February</v>
      </c>
      <c r="D2168" s="4">
        <f t="shared" si="200"/>
        <v>2</v>
      </c>
      <c r="E2168" s="7" t="str">
        <f t="shared" si="201"/>
        <v>FY 2024-25</v>
      </c>
      <c r="F2168" s="7" t="str">
        <f t="shared" si="202"/>
        <v>Q1</v>
      </c>
      <c r="G2168" s="4">
        <f t="shared" si="203"/>
        <v>11</v>
      </c>
    </row>
    <row r="2169" spans="1:7">
      <c r="A2169" s="26">
        <v>45689</v>
      </c>
      <c r="B2169" s="4">
        <f t="shared" si="198"/>
        <v>2025</v>
      </c>
      <c r="C2169" s="7" t="str">
        <f t="shared" si="199"/>
        <v>February</v>
      </c>
      <c r="D2169" s="4">
        <f t="shared" si="200"/>
        <v>2</v>
      </c>
      <c r="E2169" s="7" t="str">
        <f t="shared" si="201"/>
        <v>FY 2024-25</v>
      </c>
      <c r="F2169" s="7" t="str">
        <f t="shared" si="202"/>
        <v>Q1</v>
      </c>
      <c r="G2169" s="4">
        <f t="shared" si="203"/>
        <v>11</v>
      </c>
    </row>
    <row r="2170" spans="1:7">
      <c r="A2170" s="25">
        <v>45689</v>
      </c>
      <c r="B2170" s="4">
        <f t="shared" si="198"/>
        <v>2025</v>
      </c>
      <c r="C2170" s="7" t="str">
        <f t="shared" si="199"/>
        <v>February</v>
      </c>
      <c r="D2170" s="4">
        <f t="shared" si="200"/>
        <v>2</v>
      </c>
      <c r="E2170" s="7" t="str">
        <f t="shared" si="201"/>
        <v>FY 2024-25</v>
      </c>
      <c r="F2170" s="7" t="str">
        <f t="shared" si="202"/>
        <v>Q1</v>
      </c>
      <c r="G2170" s="4">
        <f t="shared" si="203"/>
        <v>11</v>
      </c>
    </row>
    <row r="2171" spans="1:7">
      <c r="A2171" s="26">
        <v>45689</v>
      </c>
      <c r="B2171" s="4">
        <f t="shared" si="198"/>
        <v>2025</v>
      </c>
      <c r="C2171" s="7" t="str">
        <f t="shared" si="199"/>
        <v>February</v>
      </c>
      <c r="D2171" s="4">
        <f t="shared" si="200"/>
        <v>2</v>
      </c>
      <c r="E2171" s="7" t="str">
        <f t="shared" si="201"/>
        <v>FY 2024-25</v>
      </c>
      <c r="F2171" s="7" t="str">
        <f t="shared" si="202"/>
        <v>Q1</v>
      </c>
      <c r="G2171" s="4">
        <f t="shared" si="203"/>
        <v>11</v>
      </c>
    </row>
    <row r="2172" spans="1:7">
      <c r="A2172" s="25">
        <v>45689</v>
      </c>
      <c r="B2172" s="4">
        <f t="shared" si="198"/>
        <v>2025</v>
      </c>
      <c r="C2172" s="7" t="str">
        <f t="shared" si="199"/>
        <v>February</v>
      </c>
      <c r="D2172" s="4">
        <f t="shared" si="200"/>
        <v>2</v>
      </c>
      <c r="E2172" s="7" t="str">
        <f t="shared" si="201"/>
        <v>FY 2024-25</v>
      </c>
      <c r="F2172" s="7" t="str">
        <f t="shared" si="202"/>
        <v>Q1</v>
      </c>
      <c r="G2172" s="4">
        <f t="shared" si="203"/>
        <v>11</v>
      </c>
    </row>
    <row r="2173" spans="1:7">
      <c r="A2173" s="26">
        <v>45689</v>
      </c>
      <c r="B2173" s="4">
        <f t="shared" si="198"/>
        <v>2025</v>
      </c>
      <c r="C2173" s="7" t="str">
        <f t="shared" si="199"/>
        <v>February</v>
      </c>
      <c r="D2173" s="4">
        <f t="shared" si="200"/>
        <v>2</v>
      </c>
      <c r="E2173" s="7" t="str">
        <f t="shared" si="201"/>
        <v>FY 2024-25</v>
      </c>
      <c r="F2173" s="7" t="str">
        <f t="shared" si="202"/>
        <v>Q1</v>
      </c>
      <c r="G2173" s="4">
        <f t="shared" si="203"/>
        <v>11</v>
      </c>
    </row>
    <row r="2174" spans="1:7">
      <c r="A2174" s="25">
        <v>45689</v>
      </c>
      <c r="B2174" s="4">
        <f t="shared" si="198"/>
        <v>2025</v>
      </c>
      <c r="C2174" s="7" t="str">
        <f t="shared" si="199"/>
        <v>February</v>
      </c>
      <c r="D2174" s="4">
        <f t="shared" si="200"/>
        <v>2</v>
      </c>
      <c r="E2174" s="7" t="str">
        <f t="shared" si="201"/>
        <v>FY 2024-25</v>
      </c>
      <c r="F2174" s="7" t="str">
        <f t="shared" si="202"/>
        <v>Q1</v>
      </c>
      <c r="G2174" s="4">
        <f t="shared" si="203"/>
        <v>11</v>
      </c>
    </row>
    <row r="2175" spans="1:7">
      <c r="A2175" s="26">
        <v>45689</v>
      </c>
      <c r="B2175" s="4">
        <f t="shared" si="198"/>
        <v>2025</v>
      </c>
      <c r="C2175" s="7" t="str">
        <f t="shared" si="199"/>
        <v>February</v>
      </c>
      <c r="D2175" s="4">
        <f t="shared" si="200"/>
        <v>2</v>
      </c>
      <c r="E2175" s="7" t="str">
        <f t="shared" si="201"/>
        <v>FY 2024-25</v>
      </c>
      <c r="F2175" s="7" t="str">
        <f t="shared" si="202"/>
        <v>Q1</v>
      </c>
      <c r="G2175" s="4">
        <f t="shared" si="203"/>
        <v>11</v>
      </c>
    </row>
    <row r="2176" spans="1:7">
      <c r="A2176" s="25">
        <v>45689</v>
      </c>
      <c r="B2176" s="4">
        <f t="shared" si="198"/>
        <v>2025</v>
      </c>
      <c r="C2176" s="7" t="str">
        <f t="shared" si="199"/>
        <v>February</v>
      </c>
      <c r="D2176" s="4">
        <f t="shared" si="200"/>
        <v>2</v>
      </c>
      <c r="E2176" s="7" t="str">
        <f t="shared" si="201"/>
        <v>FY 2024-25</v>
      </c>
      <c r="F2176" s="7" t="str">
        <f t="shared" si="202"/>
        <v>Q1</v>
      </c>
      <c r="G2176" s="4">
        <f t="shared" si="203"/>
        <v>11</v>
      </c>
    </row>
    <row r="2177" spans="1:7">
      <c r="A2177" s="26">
        <v>45689</v>
      </c>
      <c r="B2177" s="4">
        <f t="shared" si="198"/>
        <v>2025</v>
      </c>
      <c r="C2177" s="7" t="str">
        <f t="shared" si="199"/>
        <v>February</v>
      </c>
      <c r="D2177" s="4">
        <f t="shared" si="200"/>
        <v>2</v>
      </c>
      <c r="E2177" s="7" t="str">
        <f t="shared" si="201"/>
        <v>FY 2024-25</v>
      </c>
      <c r="F2177" s="7" t="str">
        <f t="shared" si="202"/>
        <v>Q1</v>
      </c>
      <c r="G2177" s="4">
        <f t="shared" si="203"/>
        <v>11</v>
      </c>
    </row>
    <row r="2178" spans="1:7">
      <c r="A2178" s="25">
        <v>45689</v>
      </c>
      <c r="B2178" s="4">
        <f t="shared" si="198"/>
        <v>2025</v>
      </c>
      <c r="C2178" s="7" t="str">
        <f t="shared" si="199"/>
        <v>February</v>
      </c>
      <c r="D2178" s="4">
        <f t="shared" si="200"/>
        <v>2</v>
      </c>
      <c r="E2178" s="7" t="str">
        <f t="shared" si="201"/>
        <v>FY 2024-25</v>
      </c>
      <c r="F2178" s="7" t="str">
        <f t="shared" si="202"/>
        <v>Q1</v>
      </c>
      <c r="G2178" s="4">
        <f t="shared" si="203"/>
        <v>11</v>
      </c>
    </row>
    <row r="2179" spans="1:7">
      <c r="A2179" s="26">
        <v>45689</v>
      </c>
      <c r="B2179" s="4">
        <f t="shared" ref="B2179:B2242" si="204">YEAR(A2179)</f>
        <v>2025</v>
      </c>
      <c r="C2179" s="7" t="str">
        <f t="shared" ref="C2179:C2242" si="205">TEXT(A2179,"mmmm")</f>
        <v>February</v>
      </c>
      <c r="D2179" s="4">
        <f t="shared" ref="D2179:D2242" si="206">MONTH(A2179)</f>
        <v>2</v>
      </c>
      <c r="E2179" s="7" t="str">
        <f t="shared" ref="E2179:E2242" si="207">IF(MONTH(A2179)&gt;3, "FY " &amp; YEAR(A2179) &amp; "-" &amp; RIGHT(YEAR(A2179)+1, 2), "FY " &amp; YEAR(A2179)-1 &amp; "-" &amp; RIGHT(YEAR(A2179), 2))</f>
        <v>FY 2024-25</v>
      </c>
      <c r="F2179" s="7" t="str">
        <f t="shared" ref="F2179:F2242" si="208">"Q" &amp; ROUNDUP(MONTH(A2179)/3,0)</f>
        <v>Q1</v>
      </c>
      <c r="G2179" s="4">
        <f t="shared" ref="G2179:G2242" si="209">IF(MONTH(A2179)&gt;=4, MONTH(A2179)-3, MONTH(A2179)+9)</f>
        <v>11</v>
      </c>
    </row>
    <row r="2180" spans="1:7">
      <c r="A2180" s="25">
        <v>45689</v>
      </c>
      <c r="B2180" s="4">
        <f t="shared" si="204"/>
        <v>2025</v>
      </c>
      <c r="C2180" s="7" t="str">
        <f t="shared" si="205"/>
        <v>February</v>
      </c>
      <c r="D2180" s="4">
        <f t="shared" si="206"/>
        <v>2</v>
      </c>
      <c r="E2180" s="7" t="str">
        <f t="shared" si="207"/>
        <v>FY 2024-25</v>
      </c>
      <c r="F2180" s="7" t="str">
        <f t="shared" si="208"/>
        <v>Q1</v>
      </c>
      <c r="G2180" s="4">
        <f t="shared" si="209"/>
        <v>11</v>
      </c>
    </row>
    <row r="2181" spans="1:7">
      <c r="A2181" s="26">
        <v>45689</v>
      </c>
      <c r="B2181" s="4">
        <f t="shared" si="204"/>
        <v>2025</v>
      </c>
      <c r="C2181" s="7" t="str">
        <f t="shared" si="205"/>
        <v>February</v>
      </c>
      <c r="D2181" s="4">
        <f t="shared" si="206"/>
        <v>2</v>
      </c>
      <c r="E2181" s="7" t="str">
        <f t="shared" si="207"/>
        <v>FY 2024-25</v>
      </c>
      <c r="F2181" s="7" t="str">
        <f t="shared" si="208"/>
        <v>Q1</v>
      </c>
      <c r="G2181" s="4">
        <f t="shared" si="209"/>
        <v>11</v>
      </c>
    </row>
    <row r="2182" spans="1:7">
      <c r="A2182" s="25">
        <v>45689</v>
      </c>
      <c r="B2182" s="4">
        <f t="shared" si="204"/>
        <v>2025</v>
      </c>
      <c r="C2182" s="7" t="str">
        <f t="shared" si="205"/>
        <v>February</v>
      </c>
      <c r="D2182" s="4">
        <f t="shared" si="206"/>
        <v>2</v>
      </c>
      <c r="E2182" s="7" t="str">
        <f t="shared" si="207"/>
        <v>FY 2024-25</v>
      </c>
      <c r="F2182" s="7" t="str">
        <f t="shared" si="208"/>
        <v>Q1</v>
      </c>
      <c r="G2182" s="4">
        <f t="shared" si="209"/>
        <v>11</v>
      </c>
    </row>
    <row r="2183" spans="1:7">
      <c r="A2183" s="26">
        <v>45689</v>
      </c>
      <c r="B2183" s="4">
        <f t="shared" si="204"/>
        <v>2025</v>
      </c>
      <c r="C2183" s="7" t="str">
        <f t="shared" si="205"/>
        <v>February</v>
      </c>
      <c r="D2183" s="4">
        <f t="shared" si="206"/>
        <v>2</v>
      </c>
      <c r="E2183" s="7" t="str">
        <f t="shared" si="207"/>
        <v>FY 2024-25</v>
      </c>
      <c r="F2183" s="7" t="str">
        <f t="shared" si="208"/>
        <v>Q1</v>
      </c>
      <c r="G2183" s="4">
        <f t="shared" si="209"/>
        <v>11</v>
      </c>
    </row>
    <row r="2184" spans="1:7">
      <c r="A2184" s="25">
        <v>45689</v>
      </c>
      <c r="B2184" s="4">
        <f t="shared" si="204"/>
        <v>2025</v>
      </c>
      <c r="C2184" s="7" t="str">
        <f t="shared" si="205"/>
        <v>February</v>
      </c>
      <c r="D2184" s="4">
        <f t="shared" si="206"/>
        <v>2</v>
      </c>
      <c r="E2184" s="7" t="str">
        <f t="shared" si="207"/>
        <v>FY 2024-25</v>
      </c>
      <c r="F2184" s="7" t="str">
        <f t="shared" si="208"/>
        <v>Q1</v>
      </c>
      <c r="G2184" s="4">
        <f t="shared" si="209"/>
        <v>11</v>
      </c>
    </row>
    <row r="2185" spans="1:7">
      <c r="A2185" s="26">
        <v>45689</v>
      </c>
      <c r="B2185" s="4">
        <f t="shared" si="204"/>
        <v>2025</v>
      </c>
      <c r="C2185" s="7" t="str">
        <f t="shared" si="205"/>
        <v>February</v>
      </c>
      <c r="D2185" s="4">
        <f t="shared" si="206"/>
        <v>2</v>
      </c>
      <c r="E2185" s="7" t="str">
        <f t="shared" si="207"/>
        <v>FY 2024-25</v>
      </c>
      <c r="F2185" s="7" t="str">
        <f t="shared" si="208"/>
        <v>Q1</v>
      </c>
      <c r="G2185" s="4">
        <f t="shared" si="209"/>
        <v>11</v>
      </c>
    </row>
    <row r="2186" spans="1:7">
      <c r="A2186" s="25">
        <v>45689</v>
      </c>
      <c r="B2186" s="4">
        <f t="shared" si="204"/>
        <v>2025</v>
      </c>
      <c r="C2186" s="7" t="str">
        <f t="shared" si="205"/>
        <v>February</v>
      </c>
      <c r="D2186" s="4">
        <f t="shared" si="206"/>
        <v>2</v>
      </c>
      <c r="E2186" s="7" t="str">
        <f t="shared" si="207"/>
        <v>FY 2024-25</v>
      </c>
      <c r="F2186" s="7" t="str">
        <f t="shared" si="208"/>
        <v>Q1</v>
      </c>
      <c r="G2186" s="4">
        <f t="shared" si="209"/>
        <v>11</v>
      </c>
    </row>
    <row r="2187" spans="1:7">
      <c r="A2187" s="26">
        <v>45689</v>
      </c>
      <c r="B2187" s="4">
        <f t="shared" si="204"/>
        <v>2025</v>
      </c>
      <c r="C2187" s="7" t="str">
        <f t="shared" si="205"/>
        <v>February</v>
      </c>
      <c r="D2187" s="4">
        <f t="shared" si="206"/>
        <v>2</v>
      </c>
      <c r="E2187" s="7" t="str">
        <f t="shared" si="207"/>
        <v>FY 2024-25</v>
      </c>
      <c r="F2187" s="7" t="str">
        <f t="shared" si="208"/>
        <v>Q1</v>
      </c>
      <c r="G2187" s="4">
        <f t="shared" si="209"/>
        <v>11</v>
      </c>
    </row>
    <row r="2188" spans="1:7">
      <c r="A2188" s="25">
        <v>45689</v>
      </c>
      <c r="B2188" s="4">
        <f t="shared" si="204"/>
        <v>2025</v>
      </c>
      <c r="C2188" s="7" t="str">
        <f t="shared" si="205"/>
        <v>February</v>
      </c>
      <c r="D2188" s="4">
        <f t="shared" si="206"/>
        <v>2</v>
      </c>
      <c r="E2188" s="7" t="str">
        <f t="shared" si="207"/>
        <v>FY 2024-25</v>
      </c>
      <c r="F2188" s="7" t="str">
        <f t="shared" si="208"/>
        <v>Q1</v>
      </c>
      <c r="G2188" s="4">
        <f t="shared" si="209"/>
        <v>11</v>
      </c>
    </row>
    <row r="2189" spans="1:7">
      <c r="A2189" s="26">
        <v>45689</v>
      </c>
      <c r="B2189" s="4">
        <f t="shared" si="204"/>
        <v>2025</v>
      </c>
      <c r="C2189" s="7" t="str">
        <f t="shared" si="205"/>
        <v>February</v>
      </c>
      <c r="D2189" s="4">
        <f t="shared" si="206"/>
        <v>2</v>
      </c>
      <c r="E2189" s="7" t="str">
        <f t="shared" si="207"/>
        <v>FY 2024-25</v>
      </c>
      <c r="F2189" s="7" t="str">
        <f t="shared" si="208"/>
        <v>Q1</v>
      </c>
      <c r="G2189" s="4">
        <f t="shared" si="209"/>
        <v>11</v>
      </c>
    </row>
    <row r="2190" spans="1:7">
      <c r="A2190" s="25">
        <v>45689</v>
      </c>
      <c r="B2190" s="4">
        <f t="shared" si="204"/>
        <v>2025</v>
      </c>
      <c r="C2190" s="7" t="str">
        <f t="shared" si="205"/>
        <v>February</v>
      </c>
      <c r="D2190" s="4">
        <f t="shared" si="206"/>
        <v>2</v>
      </c>
      <c r="E2190" s="7" t="str">
        <f t="shared" si="207"/>
        <v>FY 2024-25</v>
      </c>
      <c r="F2190" s="7" t="str">
        <f t="shared" si="208"/>
        <v>Q1</v>
      </c>
      <c r="G2190" s="4">
        <f t="shared" si="209"/>
        <v>11</v>
      </c>
    </row>
    <row r="2191" spans="1:7">
      <c r="A2191" s="26">
        <v>45689</v>
      </c>
      <c r="B2191" s="4">
        <f t="shared" si="204"/>
        <v>2025</v>
      </c>
      <c r="C2191" s="7" t="str">
        <f t="shared" si="205"/>
        <v>February</v>
      </c>
      <c r="D2191" s="4">
        <f t="shared" si="206"/>
        <v>2</v>
      </c>
      <c r="E2191" s="7" t="str">
        <f t="shared" si="207"/>
        <v>FY 2024-25</v>
      </c>
      <c r="F2191" s="7" t="str">
        <f t="shared" si="208"/>
        <v>Q1</v>
      </c>
      <c r="G2191" s="4">
        <f t="shared" si="209"/>
        <v>11</v>
      </c>
    </row>
    <row r="2192" spans="1:7">
      <c r="A2192" s="25">
        <v>45689</v>
      </c>
      <c r="B2192" s="4">
        <f t="shared" si="204"/>
        <v>2025</v>
      </c>
      <c r="C2192" s="7" t="str">
        <f t="shared" si="205"/>
        <v>February</v>
      </c>
      <c r="D2192" s="4">
        <f t="shared" si="206"/>
        <v>2</v>
      </c>
      <c r="E2192" s="7" t="str">
        <f t="shared" si="207"/>
        <v>FY 2024-25</v>
      </c>
      <c r="F2192" s="7" t="str">
        <f t="shared" si="208"/>
        <v>Q1</v>
      </c>
      <c r="G2192" s="4">
        <f t="shared" si="209"/>
        <v>11</v>
      </c>
    </row>
    <row r="2193" spans="1:7">
      <c r="A2193" s="26">
        <v>45689</v>
      </c>
      <c r="B2193" s="4">
        <f t="shared" si="204"/>
        <v>2025</v>
      </c>
      <c r="C2193" s="7" t="str">
        <f t="shared" si="205"/>
        <v>February</v>
      </c>
      <c r="D2193" s="4">
        <f t="shared" si="206"/>
        <v>2</v>
      </c>
      <c r="E2193" s="7" t="str">
        <f t="shared" si="207"/>
        <v>FY 2024-25</v>
      </c>
      <c r="F2193" s="7" t="str">
        <f t="shared" si="208"/>
        <v>Q1</v>
      </c>
      <c r="G2193" s="4">
        <f t="shared" si="209"/>
        <v>11</v>
      </c>
    </row>
    <row r="2194" spans="1:7">
      <c r="A2194" s="25">
        <v>45689</v>
      </c>
      <c r="B2194" s="4">
        <f t="shared" si="204"/>
        <v>2025</v>
      </c>
      <c r="C2194" s="7" t="str">
        <f t="shared" si="205"/>
        <v>February</v>
      </c>
      <c r="D2194" s="4">
        <f t="shared" si="206"/>
        <v>2</v>
      </c>
      <c r="E2194" s="7" t="str">
        <f t="shared" si="207"/>
        <v>FY 2024-25</v>
      </c>
      <c r="F2194" s="7" t="str">
        <f t="shared" si="208"/>
        <v>Q1</v>
      </c>
      <c r="G2194" s="4">
        <f t="shared" si="209"/>
        <v>11</v>
      </c>
    </row>
    <row r="2195" spans="1:7">
      <c r="A2195" s="26">
        <v>45689</v>
      </c>
      <c r="B2195" s="4">
        <f t="shared" si="204"/>
        <v>2025</v>
      </c>
      <c r="C2195" s="7" t="str">
        <f t="shared" si="205"/>
        <v>February</v>
      </c>
      <c r="D2195" s="4">
        <f t="shared" si="206"/>
        <v>2</v>
      </c>
      <c r="E2195" s="7" t="str">
        <f t="shared" si="207"/>
        <v>FY 2024-25</v>
      </c>
      <c r="F2195" s="7" t="str">
        <f t="shared" si="208"/>
        <v>Q1</v>
      </c>
      <c r="G2195" s="4">
        <f t="shared" si="209"/>
        <v>11</v>
      </c>
    </row>
    <row r="2196" spans="1:7">
      <c r="A2196" s="25">
        <v>45689</v>
      </c>
      <c r="B2196" s="4">
        <f t="shared" si="204"/>
        <v>2025</v>
      </c>
      <c r="C2196" s="7" t="str">
        <f t="shared" si="205"/>
        <v>February</v>
      </c>
      <c r="D2196" s="4">
        <f t="shared" si="206"/>
        <v>2</v>
      </c>
      <c r="E2196" s="7" t="str">
        <f t="shared" si="207"/>
        <v>FY 2024-25</v>
      </c>
      <c r="F2196" s="7" t="str">
        <f t="shared" si="208"/>
        <v>Q1</v>
      </c>
      <c r="G2196" s="4">
        <f t="shared" si="209"/>
        <v>11</v>
      </c>
    </row>
    <row r="2197" spans="1:7">
      <c r="A2197" s="26">
        <v>45689</v>
      </c>
      <c r="B2197" s="4">
        <f t="shared" si="204"/>
        <v>2025</v>
      </c>
      <c r="C2197" s="7" t="str">
        <f t="shared" si="205"/>
        <v>February</v>
      </c>
      <c r="D2197" s="4">
        <f t="shared" si="206"/>
        <v>2</v>
      </c>
      <c r="E2197" s="7" t="str">
        <f t="shared" si="207"/>
        <v>FY 2024-25</v>
      </c>
      <c r="F2197" s="7" t="str">
        <f t="shared" si="208"/>
        <v>Q1</v>
      </c>
      <c r="G2197" s="4">
        <f t="shared" si="209"/>
        <v>11</v>
      </c>
    </row>
    <row r="2198" spans="1:7">
      <c r="A2198" s="25">
        <v>45689</v>
      </c>
      <c r="B2198" s="4">
        <f t="shared" si="204"/>
        <v>2025</v>
      </c>
      <c r="C2198" s="7" t="str">
        <f t="shared" si="205"/>
        <v>February</v>
      </c>
      <c r="D2198" s="4">
        <f t="shared" si="206"/>
        <v>2</v>
      </c>
      <c r="E2198" s="7" t="str">
        <f t="shared" si="207"/>
        <v>FY 2024-25</v>
      </c>
      <c r="F2198" s="7" t="str">
        <f t="shared" si="208"/>
        <v>Q1</v>
      </c>
      <c r="G2198" s="4">
        <f t="shared" si="209"/>
        <v>11</v>
      </c>
    </row>
    <row r="2199" spans="1:7">
      <c r="A2199" s="26">
        <v>45689</v>
      </c>
      <c r="B2199" s="4">
        <f t="shared" si="204"/>
        <v>2025</v>
      </c>
      <c r="C2199" s="7" t="str">
        <f t="shared" si="205"/>
        <v>February</v>
      </c>
      <c r="D2199" s="4">
        <f t="shared" si="206"/>
        <v>2</v>
      </c>
      <c r="E2199" s="7" t="str">
        <f t="shared" si="207"/>
        <v>FY 2024-25</v>
      </c>
      <c r="F2199" s="7" t="str">
        <f t="shared" si="208"/>
        <v>Q1</v>
      </c>
      <c r="G2199" s="4">
        <f t="shared" si="209"/>
        <v>11</v>
      </c>
    </row>
    <row r="2200" spans="1:7">
      <c r="A2200" s="25">
        <v>45689</v>
      </c>
      <c r="B2200" s="4">
        <f t="shared" si="204"/>
        <v>2025</v>
      </c>
      <c r="C2200" s="7" t="str">
        <f t="shared" si="205"/>
        <v>February</v>
      </c>
      <c r="D2200" s="4">
        <f t="shared" si="206"/>
        <v>2</v>
      </c>
      <c r="E2200" s="7" t="str">
        <f t="shared" si="207"/>
        <v>FY 2024-25</v>
      </c>
      <c r="F2200" s="7" t="str">
        <f t="shared" si="208"/>
        <v>Q1</v>
      </c>
      <c r="G2200" s="4">
        <f t="shared" si="209"/>
        <v>11</v>
      </c>
    </row>
    <row r="2201" spans="1:7">
      <c r="A2201" s="26">
        <v>45689</v>
      </c>
      <c r="B2201" s="4">
        <f t="shared" si="204"/>
        <v>2025</v>
      </c>
      <c r="C2201" s="7" t="str">
        <f t="shared" si="205"/>
        <v>February</v>
      </c>
      <c r="D2201" s="4">
        <f t="shared" si="206"/>
        <v>2</v>
      </c>
      <c r="E2201" s="7" t="str">
        <f t="shared" si="207"/>
        <v>FY 2024-25</v>
      </c>
      <c r="F2201" s="7" t="str">
        <f t="shared" si="208"/>
        <v>Q1</v>
      </c>
      <c r="G2201" s="4">
        <f t="shared" si="209"/>
        <v>11</v>
      </c>
    </row>
    <row r="2202" spans="1:7">
      <c r="A2202" s="25">
        <v>45689</v>
      </c>
      <c r="B2202" s="4">
        <f t="shared" si="204"/>
        <v>2025</v>
      </c>
      <c r="C2202" s="7" t="str">
        <f t="shared" si="205"/>
        <v>February</v>
      </c>
      <c r="D2202" s="4">
        <f t="shared" si="206"/>
        <v>2</v>
      </c>
      <c r="E2202" s="7" t="str">
        <f t="shared" si="207"/>
        <v>FY 2024-25</v>
      </c>
      <c r="F2202" s="7" t="str">
        <f t="shared" si="208"/>
        <v>Q1</v>
      </c>
      <c r="G2202" s="4">
        <f t="shared" si="209"/>
        <v>11</v>
      </c>
    </row>
    <row r="2203" spans="1:7">
      <c r="A2203" s="26">
        <v>45689</v>
      </c>
      <c r="B2203" s="4">
        <f t="shared" si="204"/>
        <v>2025</v>
      </c>
      <c r="C2203" s="7" t="str">
        <f t="shared" si="205"/>
        <v>February</v>
      </c>
      <c r="D2203" s="4">
        <f t="shared" si="206"/>
        <v>2</v>
      </c>
      <c r="E2203" s="7" t="str">
        <f t="shared" si="207"/>
        <v>FY 2024-25</v>
      </c>
      <c r="F2203" s="7" t="str">
        <f t="shared" si="208"/>
        <v>Q1</v>
      </c>
      <c r="G2203" s="4">
        <f t="shared" si="209"/>
        <v>11</v>
      </c>
    </row>
    <row r="2204" spans="1:7">
      <c r="A2204" s="25">
        <v>45689</v>
      </c>
      <c r="B2204" s="4">
        <f t="shared" si="204"/>
        <v>2025</v>
      </c>
      <c r="C2204" s="7" t="str">
        <f t="shared" si="205"/>
        <v>February</v>
      </c>
      <c r="D2204" s="4">
        <f t="shared" si="206"/>
        <v>2</v>
      </c>
      <c r="E2204" s="7" t="str">
        <f t="shared" si="207"/>
        <v>FY 2024-25</v>
      </c>
      <c r="F2204" s="7" t="str">
        <f t="shared" si="208"/>
        <v>Q1</v>
      </c>
      <c r="G2204" s="4">
        <f t="shared" si="209"/>
        <v>11</v>
      </c>
    </row>
    <row r="2205" spans="1:7">
      <c r="A2205" s="26">
        <v>45689</v>
      </c>
      <c r="B2205" s="4">
        <f t="shared" si="204"/>
        <v>2025</v>
      </c>
      <c r="C2205" s="7" t="str">
        <f t="shared" si="205"/>
        <v>February</v>
      </c>
      <c r="D2205" s="4">
        <f t="shared" si="206"/>
        <v>2</v>
      </c>
      <c r="E2205" s="7" t="str">
        <f t="shared" si="207"/>
        <v>FY 2024-25</v>
      </c>
      <c r="F2205" s="7" t="str">
        <f t="shared" si="208"/>
        <v>Q1</v>
      </c>
      <c r="G2205" s="4">
        <f t="shared" si="209"/>
        <v>11</v>
      </c>
    </row>
    <row r="2206" spans="1:7">
      <c r="A2206" s="25">
        <v>45689</v>
      </c>
      <c r="B2206" s="4">
        <f t="shared" si="204"/>
        <v>2025</v>
      </c>
      <c r="C2206" s="7" t="str">
        <f t="shared" si="205"/>
        <v>February</v>
      </c>
      <c r="D2206" s="4">
        <f t="shared" si="206"/>
        <v>2</v>
      </c>
      <c r="E2206" s="7" t="str">
        <f t="shared" si="207"/>
        <v>FY 2024-25</v>
      </c>
      <c r="F2206" s="7" t="str">
        <f t="shared" si="208"/>
        <v>Q1</v>
      </c>
      <c r="G2206" s="4">
        <f t="shared" si="209"/>
        <v>11</v>
      </c>
    </row>
    <row r="2207" spans="1:7">
      <c r="A2207" s="26">
        <v>45689</v>
      </c>
      <c r="B2207" s="4">
        <f t="shared" si="204"/>
        <v>2025</v>
      </c>
      <c r="C2207" s="7" t="str">
        <f t="shared" si="205"/>
        <v>February</v>
      </c>
      <c r="D2207" s="4">
        <f t="shared" si="206"/>
        <v>2</v>
      </c>
      <c r="E2207" s="7" t="str">
        <f t="shared" si="207"/>
        <v>FY 2024-25</v>
      </c>
      <c r="F2207" s="7" t="str">
        <f t="shared" si="208"/>
        <v>Q1</v>
      </c>
      <c r="G2207" s="4">
        <f t="shared" si="209"/>
        <v>11</v>
      </c>
    </row>
    <row r="2208" spans="1:7">
      <c r="A2208" s="25">
        <v>45689</v>
      </c>
      <c r="B2208" s="4">
        <f t="shared" si="204"/>
        <v>2025</v>
      </c>
      <c r="C2208" s="7" t="str">
        <f t="shared" si="205"/>
        <v>February</v>
      </c>
      <c r="D2208" s="4">
        <f t="shared" si="206"/>
        <v>2</v>
      </c>
      <c r="E2208" s="7" t="str">
        <f t="shared" si="207"/>
        <v>FY 2024-25</v>
      </c>
      <c r="F2208" s="7" t="str">
        <f t="shared" si="208"/>
        <v>Q1</v>
      </c>
      <c r="G2208" s="4">
        <f t="shared" si="209"/>
        <v>11</v>
      </c>
    </row>
    <row r="2209" spans="1:7">
      <c r="A2209" s="26">
        <v>45689</v>
      </c>
      <c r="B2209" s="4">
        <f t="shared" si="204"/>
        <v>2025</v>
      </c>
      <c r="C2209" s="7" t="str">
        <f t="shared" si="205"/>
        <v>February</v>
      </c>
      <c r="D2209" s="4">
        <f t="shared" si="206"/>
        <v>2</v>
      </c>
      <c r="E2209" s="7" t="str">
        <f t="shared" si="207"/>
        <v>FY 2024-25</v>
      </c>
      <c r="F2209" s="7" t="str">
        <f t="shared" si="208"/>
        <v>Q1</v>
      </c>
      <c r="G2209" s="4">
        <f t="shared" si="209"/>
        <v>11</v>
      </c>
    </row>
    <row r="2210" spans="1:7">
      <c r="A2210" s="25">
        <v>45689</v>
      </c>
      <c r="B2210" s="4">
        <f t="shared" si="204"/>
        <v>2025</v>
      </c>
      <c r="C2210" s="7" t="str">
        <f t="shared" si="205"/>
        <v>February</v>
      </c>
      <c r="D2210" s="4">
        <f t="shared" si="206"/>
        <v>2</v>
      </c>
      <c r="E2210" s="7" t="str">
        <f t="shared" si="207"/>
        <v>FY 2024-25</v>
      </c>
      <c r="F2210" s="7" t="str">
        <f t="shared" si="208"/>
        <v>Q1</v>
      </c>
      <c r="G2210" s="4">
        <f t="shared" si="209"/>
        <v>11</v>
      </c>
    </row>
    <row r="2211" spans="1:7">
      <c r="A2211" s="26">
        <v>45689</v>
      </c>
      <c r="B2211" s="4">
        <f t="shared" si="204"/>
        <v>2025</v>
      </c>
      <c r="C2211" s="7" t="str">
        <f t="shared" si="205"/>
        <v>February</v>
      </c>
      <c r="D2211" s="4">
        <f t="shared" si="206"/>
        <v>2</v>
      </c>
      <c r="E2211" s="7" t="str">
        <f t="shared" si="207"/>
        <v>FY 2024-25</v>
      </c>
      <c r="F2211" s="7" t="str">
        <f t="shared" si="208"/>
        <v>Q1</v>
      </c>
      <c r="G2211" s="4">
        <f t="shared" si="209"/>
        <v>11</v>
      </c>
    </row>
    <row r="2212" spans="1:7">
      <c r="A2212" s="25">
        <v>45689</v>
      </c>
      <c r="B2212" s="4">
        <f t="shared" si="204"/>
        <v>2025</v>
      </c>
      <c r="C2212" s="7" t="str">
        <f t="shared" si="205"/>
        <v>February</v>
      </c>
      <c r="D2212" s="4">
        <f t="shared" si="206"/>
        <v>2</v>
      </c>
      <c r="E2212" s="7" t="str">
        <f t="shared" si="207"/>
        <v>FY 2024-25</v>
      </c>
      <c r="F2212" s="7" t="str">
        <f t="shared" si="208"/>
        <v>Q1</v>
      </c>
      <c r="G2212" s="4">
        <f t="shared" si="209"/>
        <v>11</v>
      </c>
    </row>
    <row r="2213" spans="1:7">
      <c r="A2213" s="26">
        <v>45689</v>
      </c>
      <c r="B2213" s="4">
        <f t="shared" si="204"/>
        <v>2025</v>
      </c>
      <c r="C2213" s="7" t="str">
        <f t="shared" si="205"/>
        <v>February</v>
      </c>
      <c r="D2213" s="4">
        <f t="shared" si="206"/>
        <v>2</v>
      </c>
      <c r="E2213" s="7" t="str">
        <f t="shared" si="207"/>
        <v>FY 2024-25</v>
      </c>
      <c r="F2213" s="7" t="str">
        <f t="shared" si="208"/>
        <v>Q1</v>
      </c>
      <c r="G2213" s="4">
        <f t="shared" si="209"/>
        <v>11</v>
      </c>
    </row>
    <row r="2214" spans="1:7">
      <c r="A2214" s="25">
        <v>45689</v>
      </c>
      <c r="B2214" s="4">
        <f t="shared" si="204"/>
        <v>2025</v>
      </c>
      <c r="C2214" s="7" t="str">
        <f t="shared" si="205"/>
        <v>February</v>
      </c>
      <c r="D2214" s="4">
        <f t="shared" si="206"/>
        <v>2</v>
      </c>
      <c r="E2214" s="7" t="str">
        <f t="shared" si="207"/>
        <v>FY 2024-25</v>
      </c>
      <c r="F2214" s="7" t="str">
        <f t="shared" si="208"/>
        <v>Q1</v>
      </c>
      <c r="G2214" s="4">
        <f t="shared" si="209"/>
        <v>11</v>
      </c>
    </row>
    <row r="2215" spans="1:7">
      <c r="A2215" s="26">
        <v>45689</v>
      </c>
      <c r="B2215" s="4">
        <f t="shared" si="204"/>
        <v>2025</v>
      </c>
      <c r="C2215" s="7" t="str">
        <f t="shared" si="205"/>
        <v>February</v>
      </c>
      <c r="D2215" s="4">
        <f t="shared" si="206"/>
        <v>2</v>
      </c>
      <c r="E2215" s="7" t="str">
        <f t="shared" si="207"/>
        <v>FY 2024-25</v>
      </c>
      <c r="F2215" s="7" t="str">
        <f t="shared" si="208"/>
        <v>Q1</v>
      </c>
      <c r="G2215" s="4">
        <f t="shared" si="209"/>
        <v>11</v>
      </c>
    </row>
    <row r="2216" spans="1:7">
      <c r="A2216" s="25">
        <v>45689</v>
      </c>
      <c r="B2216" s="4">
        <f t="shared" si="204"/>
        <v>2025</v>
      </c>
      <c r="C2216" s="7" t="str">
        <f t="shared" si="205"/>
        <v>February</v>
      </c>
      <c r="D2216" s="4">
        <f t="shared" si="206"/>
        <v>2</v>
      </c>
      <c r="E2216" s="7" t="str">
        <f t="shared" si="207"/>
        <v>FY 2024-25</v>
      </c>
      <c r="F2216" s="7" t="str">
        <f t="shared" si="208"/>
        <v>Q1</v>
      </c>
      <c r="G2216" s="4">
        <f t="shared" si="209"/>
        <v>11</v>
      </c>
    </row>
    <row r="2217" spans="1:7">
      <c r="A2217" s="26">
        <v>45689</v>
      </c>
      <c r="B2217" s="4">
        <f t="shared" si="204"/>
        <v>2025</v>
      </c>
      <c r="C2217" s="7" t="str">
        <f t="shared" si="205"/>
        <v>February</v>
      </c>
      <c r="D2217" s="4">
        <f t="shared" si="206"/>
        <v>2</v>
      </c>
      <c r="E2217" s="7" t="str">
        <f t="shared" si="207"/>
        <v>FY 2024-25</v>
      </c>
      <c r="F2217" s="7" t="str">
        <f t="shared" si="208"/>
        <v>Q1</v>
      </c>
      <c r="G2217" s="4">
        <f t="shared" si="209"/>
        <v>11</v>
      </c>
    </row>
    <row r="2218" spans="1:7">
      <c r="A2218" s="25">
        <v>45689</v>
      </c>
      <c r="B2218" s="4">
        <f t="shared" si="204"/>
        <v>2025</v>
      </c>
      <c r="C2218" s="7" t="str">
        <f t="shared" si="205"/>
        <v>February</v>
      </c>
      <c r="D2218" s="4">
        <f t="shared" si="206"/>
        <v>2</v>
      </c>
      <c r="E2218" s="7" t="str">
        <f t="shared" si="207"/>
        <v>FY 2024-25</v>
      </c>
      <c r="F2218" s="7" t="str">
        <f t="shared" si="208"/>
        <v>Q1</v>
      </c>
      <c r="G2218" s="4">
        <f t="shared" si="209"/>
        <v>11</v>
      </c>
    </row>
    <row r="2219" spans="1:7">
      <c r="A2219" s="26">
        <v>45689</v>
      </c>
      <c r="B2219" s="4">
        <f t="shared" si="204"/>
        <v>2025</v>
      </c>
      <c r="C2219" s="7" t="str">
        <f t="shared" si="205"/>
        <v>February</v>
      </c>
      <c r="D2219" s="4">
        <f t="shared" si="206"/>
        <v>2</v>
      </c>
      <c r="E2219" s="7" t="str">
        <f t="shared" si="207"/>
        <v>FY 2024-25</v>
      </c>
      <c r="F2219" s="7" t="str">
        <f t="shared" si="208"/>
        <v>Q1</v>
      </c>
      <c r="G2219" s="4">
        <f t="shared" si="209"/>
        <v>11</v>
      </c>
    </row>
    <row r="2220" spans="1:7">
      <c r="A2220" s="25">
        <v>45689</v>
      </c>
      <c r="B2220" s="4">
        <f t="shared" si="204"/>
        <v>2025</v>
      </c>
      <c r="C2220" s="7" t="str">
        <f t="shared" si="205"/>
        <v>February</v>
      </c>
      <c r="D2220" s="4">
        <f t="shared" si="206"/>
        <v>2</v>
      </c>
      <c r="E2220" s="7" t="str">
        <f t="shared" si="207"/>
        <v>FY 2024-25</v>
      </c>
      <c r="F2220" s="7" t="str">
        <f t="shared" si="208"/>
        <v>Q1</v>
      </c>
      <c r="G2220" s="4">
        <f t="shared" si="209"/>
        <v>11</v>
      </c>
    </row>
    <row r="2221" spans="1:7">
      <c r="A2221" s="26">
        <v>45689</v>
      </c>
      <c r="B2221" s="4">
        <f t="shared" si="204"/>
        <v>2025</v>
      </c>
      <c r="C2221" s="7" t="str">
        <f t="shared" si="205"/>
        <v>February</v>
      </c>
      <c r="D2221" s="4">
        <f t="shared" si="206"/>
        <v>2</v>
      </c>
      <c r="E2221" s="7" t="str">
        <f t="shared" si="207"/>
        <v>FY 2024-25</v>
      </c>
      <c r="F2221" s="7" t="str">
        <f t="shared" si="208"/>
        <v>Q1</v>
      </c>
      <c r="G2221" s="4">
        <f t="shared" si="209"/>
        <v>11</v>
      </c>
    </row>
    <row r="2222" spans="1:7">
      <c r="A2222" s="25">
        <v>45689</v>
      </c>
      <c r="B2222" s="4">
        <f t="shared" si="204"/>
        <v>2025</v>
      </c>
      <c r="C2222" s="7" t="str">
        <f t="shared" si="205"/>
        <v>February</v>
      </c>
      <c r="D2222" s="4">
        <f t="shared" si="206"/>
        <v>2</v>
      </c>
      <c r="E2222" s="7" t="str">
        <f t="shared" si="207"/>
        <v>FY 2024-25</v>
      </c>
      <c r="F2222" s="7" t="str">
        <f t="shared" si="208"/>
        <v>Q1</v>
      </c>
      <c r="G2222" s="4">
        <f t="shared" si="209"/>
        <v>11</v>
      </c>
    </row>
    <row r="2223" spans="1:7">
      <c r="A2223" s="26">
        <v>45689</v>
      </c>
      <c r="B2223" s="4">
        <f t="shared" si="204"/>
        <v>2025</v>
      </c>
      <c r="C2223" s="7" t="str">
        <f t="shared" si="205"/>
        <v>February</v>
      </c>
      <c r="D2223" s="4">
        <f t="shared" si="206"/>
        <v>2</v>
      </c>
      <c r="E2223" s="7" t="str">
        <f t="shared" si="207"/>
        <v>FY 2024-25</v>
      </c>
      <c r="F2223" s="7" t="str">
        <f t="shared" si="208"/>
        <v>Q1</v>
      </c>
      <c r="G2223" s="4">
        <f t="shared" si="209"/>
        <v>11</v>
      </c>
    </row>
    <row r="2224" spans="1:7">
      <c r="A2224" s="25">
        <v>45689</v>
      </c>
      <c r="B2224" s="4">
        <f t="shared" si="204"/>
        <v>2025</v>
      </c>
      <c r="C2224" s="7" t="str">
        <f t="shared" si="205"/>
        <v>February</v>
      </c>
      <c r="D2224" s="4">
        <f t="shared" si="206"/>
        <v>2</v>
      </c>
      <c r="E2224" s="7" t="str">
        <f t="shared" si="207"/>
        <v>FY 2024-25</v>
      </c>
      <c r="F2224" s="7" t="str">
        <f t="shared" si="208"/>
        <v>Q1</v>
      </c>
      <c r="G2224" s="4">
        <f t="shared" si="209"/>
        <v>11</v>
      </c>
    </row>
    <row r="2225" spans="1:7">
      <c r="A2225" s="26">
        <v>45717</v>
      </c>
      <c r="B2225" s="4">
        <f t="shared" si="204"/>
        <v>2025</v>
      </c>
      <c r="C2225" s="7" t="str">
        <f t="shared" si="205"/>
        <v>March</v>
      </c>
      <c r="D2225" s="4">
        <f t="shared" si="206"/>
        <v>3</v>
      </c>
      <c r="E2225" s="7" t="str">
        <f t="shared" si="207"/>
        <v>FY 2024-25</v>
      </c>
      <c r="F2225" s="7" t="str">
        <f t="shared" si="208"/>
        <v>Q1</v>
      </c>
      <c r="G2225" s="4">
        <f t="shared" si="209"/>
        <v>12</v>
      </c>
    </row>
    <row r="2226" spans="1:7">
      <c r="A2226" s="25">
        <v>45717</v>
      </c>
      <c r="B2226" s="4">
        <f t="shared" si="204"/>
        <v>2025</v>
      </c>
      <c r="C2226" s="7" t="str">
        <f t="shared" si="205"/>
        <v>March</v>
      </c>
      <c r="D2226" s="4">
        <f t="shared" si="206"/>
        <v>3</v>
      </c>
      <c r="E2226" s="7" t="str">
        <f t="shared" si="207"/>
        <v>FY 2024-25</v>
      </c>
      <c r="F2226" s="7" t="str">
        <f t="shared" si="208"/>
        <v>Q1</v>
      </c>
      <c r="G2226" s="4">
        <f t="shared" si="209"/>
        <v>12</v>
      </c>
    </row>
    <row r="2227" spans="1:7">
      <c r="A2227" s="26">
        <v>45717</v>
      </c>
      <c r="B2227" s="4">
        <f t="shared" si="204"/>
        <v>2025</v>
      </c>
      <c r="C2227" s="7" t="str">
        <f t="shared" si="205"/>
        <v>March</v>
      </c>
      <c r="D2227" s="4">
        <f t="shared" si="206"/>
        <v>3</v>
      </c>
      <c r="E2227" s="7" t="str">
        <f t="shared" si="207"/>
        <v>FY 2024-25</v>
      </c>
      <c r="F2227" s="7" t="str">
        <f t="shared" si="208"/>
        <v>Q1</v>
      </c>
      <c r="G2227" s="4">
        <f t="shared" si="209"/>
        <v>12</v>
      </c>
    </row>
    <row r="2228" spans="1:7">
      <c r="A2228" s="25">
        <v>45717</v>
      </c>
      <c r="B2228" s="4">
        <f t="shared" si="204"/>
        <v>2025</v>
      </c>
      <c r="C2228" s="7" t="str">
        <f t="shared" si="205"/>
        <v>March</v>
      </c>
      <c r="D2228" s="4">
        <f t="shared" si="206"/>
        <v>3</v>
      </c>
      <c r="E2228" s="7" t="str">
        <f t="shared" si="207"/>
        <v>FY 2024-25</v>
      </c>
      <c r="F2228" s="7" t="str">
        <f t="shared" si="208"/>
        <v>Q1</v>
      </c>
      <c r="G2228" s="4">
        <f t="shared" si="209"/>
        <v>12</v>
      </c>
    </row>
    <row r="2229" spans="1:7">
      <c r="A2229" s="26">
        <v>45717</v>
      </c>
      <c r="B2229" s="4">
        <f t="shared" si="204"/>
        <v>2025</v>
      </c>
      <c r="C2229" s="7" t="str">
        <f t="shared" si="205"/>
        <v>March</v>
      </c>
      <c r="D2229" s="4">
        <f t="shared" si="206"/>
        <v>3</v>
      </c>
      <c r="E2229" s="7" t="str">
        <f t="shared" si="207"/>
        <v>FY 2024-25</v>
      </c>
      <c r="F2229" s="7" t="str">
        <f t="shared" si="208"/>
        <v>Q1</v>
      </c>
      <c r="G2229" s="4">
        <f t="shared" si="209"/>
        <v>12</v>
      </c>
    </row>
    <row r="2230" spans="1:7">
      <c r="A2230" s="25">
        <v>45717</v>
      </c>
      <c r="B2230" s="4">
        <f t="shared" si="204"/>
        <v>2025</v>
      </c>
      <c r="C2230" s="7" t="str">
        <f t="shared" si="205"/>
        <v>March</v>
      </c>
      <c r="D2230" s="4">
        <f t="shared" si="206"/>
        <v>3</v>
      </c>
      <c r="E2230" s="7" t="str">
        <f t="shared" si="207"/>
        <v>FY 2024-25</v>
      </c>
      <c r="F2230" s="7" t="str">
        <f t="shared" si="208"/>
        <v>Q1</v>
      </c>
      <c r="G2230" s="4">
        <f t="shared" si="209"/>
        <v>12</v>
      </c>
    </row>
    <row r="2231" spans="1:7">
      <c r="A2231" s="26">
        <v>45717</v>
      </c>
      <c r="B2231" s="4">
        <f t="shared" si="204"/>
        <v>2025</v>
      </c>
      <c r="C2231" s="7" t="str">
        <f t="shared" si="205"/>
        <v>March</v>
      </c>
      <c r="D2231" s="4">
        <f t="shared" si="206"/>
        <v>3</v>
      </c>
      <c r="E2231" s="7" t="str">
        <f t="shared" si="207"/>
        <v>FY 2024-25</v>
      </c>
      <c r="F2231" s="7" t="str">
        <f t="shared" si="208"/>
        <v>Q1</v>
      </c>
      <c r="G2231" s="4">
        <f t="shared" si="209"/>
        <v>12</v>
      </c>
    </row>
    <row r="2232" spans="1:7">
      <c r="A2232" s="25">
        <v>45717</v>
      </c>
      <c r="B2232" s="4">
        <f t="shared" si="204"/>
        <v>2025</v>
      </c>
      <c r="C2232" s="7" t="str">
        <f t="shared" si="205"/>
        <v>March</v>
      </c>
      <c r="D2232" s="4">
        <f t="shared" si="206"/>
        <v>3</v>
      </c>
      <c r="E2232" s="7" t="str">
        <f t="shared" si="207"/>
        <v>FY 2024-25</v>
      </c>
      <c r="F2232" s="7" t="str">
        <f t="shared" si="208"/>
        <v>Q1</v>
      </c>
      <c r="G2232" s="4">
        <f t="shared" si="209"/>
        <v>12</v>
      </c>
    </row>
    <row r="2233" spans="1:7">
      <c r="A2233" s="26">
        <v>45717</v>
      </c>
      <c r="B2233" s="4">
        <f t="shared" si="204"/>
        <v>2025</v>
      </c>
      <c r="C2233" s="7" t="str">
        <f t="shared" si="205"/>
        <v>March</v>
      </c>
      <c r="D2233" s="4">
        <f t="shared" si="206"/>
        <v>3</v>
      </c>
      <c r="E2233" s="7" t="str">
        <f t="shared" si="207"/>
        <v>FY 2024-25</v>
      </c>
      <c r="F2233" s="7" t="str">
        <f t="shared" si="208"/>
        <v>Q1</v>
      </c>
      <c r="G2233" s="4">
        <f t="shared" si="209"/>
        <v>12</v>
      </c>
    </row>
    <row r="2234" spans="1:7">
      <c r="A2234" s="25">
        <v>45717</v>
      </c>
      <c r="B2234" s="4">
        <f t="shared" si="204"/>
        <v>2025</v>
      </c>
      <c r="C2234" s="7" t="str">
        <f t="shared" si="205"/>
        <v>March</v>
      </c>
      <c r="D2234" s="4">
        <f t="shared" si="206"/>
        <v>3</v>
      </c>
      <c r="E2234" s="7" t="str">
        <f t="shared" si="207"/>
        <v>FY 2024-25</v>
      </c>
      <c r="F2234" s="7" t="str">
        <f t="shared" si="208"/>
        <v>Q1</v>
      </c>
      <c r="G2234" s="4">
        <f t="shared" si="209"/>
        <v>12</v>
      </c>
    </row>
    <row r="2235" spans="1:7">
      <c r="A2235" s="26">
        <v>45717</v>
      </c>
      <c r="B2235" s="4">
        <f t="shared" si="204"/>
        <v>2025</v>
      </c>
      <c r="C2235" s="7" t="str">
        <f t="shared" si="205"/>
        <v>March</v>
      </c>
      <c r="D2235" s="4">
        <f t="shared" si="206"/>
        <v>3</v>
      </c>
      <c r="E2235" s="7" t="str">
        <f t="shared" si="207"/>
        <v>FY 2024-25</v>
      </c>
      <c r="F2235" s="7" t="str">
        <f t="shared" si="208"/>
        <v>Q1</v>
      </c>
      <c r="G2235" s="4">
        <f t="shared" si="209"/>
        <v>12</v>
      </c>
    </row>
    <row r="2236" spans="1:7">
      <c r="A2236" s="25">
        <v>45717</v>
      </c>
      <c r="B2236" s="4">
        <f t="shared" si="204"/>
        <v>2025</v>
      </c>
      <c r="C2236" s="7" t="str">
        <f t="shared" si="205"/>
        <v>March</v>
      </c>
      <c r="D2236" s="4">
        <f t="shared" si="206"/>
        <v>3</v>
      </c>
      <c r="E2236" s="7" t="str">
        <f t="shared" si="207"/>
        <v>FY 2024-25</v>
      </c>
      <c r="F2236" s="7" t="str">
        <f t="shared" si="208"/>
        <v>Q1</v>
      </c>
      <c r="G2236" s="4">
        <f t="shared" si="209"/>
        <v>12</v>
      </c>
    </row>
    <row r="2237" spans="1:7">
      <c r="A2237" s="26">
        <v>45717</v>
      </c>
      <c r="B2237" s="4">
        <f t="shared" si="204"/>
        <v>2025</v>
      </c>
      <c r="C2237" s="7" t="str">
        <f t="shared" si="205"/>
        <v>March</v>
      </c>
      <c r="D2237" s="4">
        <f t="shared" si="206"/>
        <v>3</v>
      </c>
      <c r="E2237" s="7" t="str">
        <f t="shared" si="207"/>
        <v>FY 2024-25</v>
      </c>
      <c r="F2237" s="7" t="str">
        <f t="shared" si="208"/>
        <v>Q1</v>
      </c>
      <c r="G2237" s="4">
        <f t="shared" si="209"/>
        <v>12</v>
      </c>
    </row>
    <row r="2238" spans="1:7">
      <c r="A2238" s="25">
        <v>45717</v>
      </c>
      <c r="B2238" s="4">
        <f t="shared" si="204"/>
        <v>2025</v>
      </c>
      <c r="C2238" s="7" t="str">
        <f t="shared" si="205"/>
        <v>March</v>
      </c>
      <c r="D2238" s="4">
        <f t="shared" si="206"/>
        <v>3</v>
      </c>
      <c r="E2238" s="7" t="str">
        <f t="shared" si="207"/>
        <v>FY 2024-25</v>
      </c>
      <c r="F2238" s="7" t="str">
        <f t="shared" si="208"/>
        <v>Q1</v>
      </c>
      <c r="G2238" s="4">
        <f t="shared" si="209"/>
        <v>12</v>
      </c>
    </row>
    <row r="2239" spans="1:7">
      <c r="A2239" s="26">
        <v>45717</v>
      </c>
      <c r="B2239" s="4">
        <f t="shared" si="204"/>
        <v>2025</v>
      </c>
      <c r="C2239" s="7" t="str">
        <f t="shared" si="205"/>
        <v>March</v>
      </c>
      <c r="D2239" s="4">
        <f t="shared" si="206"/>
        <v>3</v>
      </c>
      <c r="E2239" s="7" t="str">
        <f t="shared" si="207"/>
        <v>FY 2024-25</v>
      </c>
      <c r="F2239" s="7" t="str">
        <f t="shared" si="208"/>
        <v>Q1</v>
      </c>
      <c r="G2239" s="4">
        <f t="shared" si="209"/>
        <v>12</v>
      </c>
    </row>
    <row r="2240" spans="1:7">
      <c r="A2240" s="25">
        <v>45717</v>
      </c>
      <c r="B2240" s="4">
        <f t="shared" si="204"/>
        <v>2025</v>
      </c>
      <c r="C2240" s="7" t="str">
        <f t="shared" si="205"/>
        <v>March</v>
      </c>
      <c r="D2240" s="4">
        <f t="shared" si="206"/>
        <v>3</v>
      </c>
      <c r="E2240" s="7" t="str">
        <f t="shared" si="207"/>
        <v>FY 2024-25</v>
      </c>
      <c r="F2240" s="7" t="str">
        <f t="shared" si="208"/>
        <v>Q1</v>
      </c>
      <c r="G2240" s="4">
        <f t="shared" si="209"/>
        <v>12</v>
      </c>
    </row>
    <row r="2241" spans="1:7">
      <c r="A2241" s="26">
        <v>45717</v>
      </c>
      <c r="B2241" s="4">
        <f t="shared" si="204"/>
        <v>2025</v>
      </c>
      <c r="C2241" s="7" t="str">
        <f t="shared" si="205"/>
        <v>March</v>
      </c>
      <c r="D2241" s="4">
        <f t="shared" si="206"/>
        <v>3</v>
      </c>
      <c r="E2241" s="7" t="str">
        <f t="shared" si="207"/>
        <v>FY 2024-25</v>
      </c>
      <c r="F2241" s="7" t="str">
        <f t="shared" si="208"/>
        <v>Q1</v>
      </c>
      <c r="G2241" s="4">
        <f t="shared" si="209"/>
        <v>12</v>
      </c>
    </row>
    <row r="2242" spans="1:7">
      <c r="A2242" s="25">
        <v>45717</v>
      </c>
      <c r="B2242" s="4">
        <f t="shared" si="204"/>
        <v>2025</v>
      </c>
      <c r="C2242" s="7" t="str">
        <f t="shared" si="205"/>
        <v>March</v>
      </c>
      <c r="D2242" s="4">
        <f t="shared" si="206"/>
        <v>3</v>
      </c>
      <c r="E2242" s="7" t="str">
        <f t="shared" si="207"/>
        <v>FY 2024-25</v>
      </c>
      <c r="F2242" s="7" t="str">
        <f t="shared" si="208"/>
        <v>Q1</v>
      </c>
      <c r="G2242" s="4">
        <f t="shared" si="209"/>
        <v>12</v>
      </c>
    </row>
    <row r="2243" spans="1:7">
      <c r="A2243" s="26">
        <v>45717</v>
      </c>
      <c r="B2243" s="4">
        <f t="shared" ref="B2243:B2306" si="210">YEAR(A2243)</f>
        <v>2025</v>
      </c>
      <c r="C2243" s="7" t="str">
        <f t="shared" ref="C2243:C2306" si="211">TEXT(A2243,"mmmm")</f>
        <v>March</v>
      </c>
      <c r="D2243" s="4">
        <f t="shared" ref="D2243:D2306" si="212">MONTH(A2243)</f>
        <v>3</v>
      </c>
      <c r="E2243" s="7" t="str">
        <f t="shared" ref="E2243:E2306" si="213">IF(MONTH(A2243)&gt;3, "FY " &amp; YEAR(A2243) &amp; "-" &amp; RIGHT(YEAR(A2243)+1, 2), "FY " &amp; YEAR(A2243)-1 &amp; "-" &amp; RIGHT(YEAR(A2243), 2))</f>
        <v>FY 2024-25</v>
      </c>
      <c r="F2243" s="7" t="str">
        <f t="shared" ref="F2243:F2306" si="214">"Q" &amp; ROUNDUP(MONTH(A2243)/3,0)</f>
        <v>Q1</v>
      </c>
      <c r="G2243" s="4">
        <f t="shared" ref="G2243:G2306" si="215">IF(MONTH(A2243)&gt;=4, MONTH(A2243)-3, MONTH(A2243)+9)</f>
        <v>12</v>
      </c>
    </row>
    <row r="2244" spans="1:7">
      <c r="A2244" s="25">
        <v>45717</v>
      </c>
      <c r="B2244" s="4">
        <f t="shared" si="210"/>
        <v>2025</v>
      </c>
      <c r="C2244" s="7" t="str">
        <f t="shared" si="211"/>
        <v>March</v>
      </c>
      <c r="D2244" s="4">
        <f t="shared" si="212"/>
        <v>3</v>
      </c>
      <c r="E2244" s="7" t="str">
        <f t="shared" si="213"/>
        <v>FY 2024-25</v>
      </c>
      <c r="F2244" s="7" t="str">
        <f t="shared" si="214"/>
        <v>Q1</v>
      </c>
      <c r="G2244" s="4">
        <f t="shared" si="215"/>
        <v>12</v>
      </c>
    </row>
    <row r="2245" spans="1:7">
      <c r="A2245" s="26">
        <v>45717</v>
      </c>
      <c r="B2245" s="4">
        <f t="shared" si="210"/>
        <v>2025</v>
      </c>
      <c r="C2245" s="7" t="str">
        <f t="shared" si="211"/>
        <v>March</v>
      </c>
      <c r="D2245" s="4">
        <f t="shared" si="212"/>
        <v>3</v>
      </c>
      <c r="E2245" s="7" t="str">
        <f t="shared" si="213"/>
        <v>FY 2024-25</v>
      </c>
      <c r="F2245" s="7" t="str">
        <f t="shared" si="214"/>
        <v>Q1</v>
      </c>
      <c r="G2245" s="4">
        <f t="shared" si="215"/>
        <v>12</v>
      </c>
    </row>
    <row r="2246" spans="1:7">
      <c r="A2246" s="25">
        <v>45717</v>
      </c>
      <c r="B2246" s="4">
        <f t="shared" si="210"/>
        <v>2025</v>
      </c>
      <c r="C2246" s="7" t="str">
        <f t="shared" si="211"/>
        <v>March</v>
      </c>
      <c r="D2246" s="4">
        <f t="shared" si="212"/>
        <v>3</v>
      </c>
      <c r="E2246" s="7" t="str">
        <f t="shared" si="213"/>
        <v>FY 2024-25</v>
      </c>
      <c r="F2246" s="7" t="str">
        <f t="shared" si="214"/>
        <v>Q1</v>
      </c>
      <c r="G2246" s="4">
        <f t="shared" si="215"/>
        <v>12</v>
      </c>
    </row>
    <row r="2247" spans="1:7">
      <c r="A2247" s="26">
        <v>45717</v>
      </c>
      <c r="B2247" s="4">
        <f t="shared" si="210"/>
        <v>2025</v>
      </c>
      <c r="C2247" s="7" t="str">
        <f t="shared" si="211"/>
        <v>March</v>
      </c>
      <c r="D2247" s="4">
        <f t="shared" si="212"/>
        <v>3</v>
      </c>
      <c r="E2247" s="7" t="str">
        <f t="shared" si="213"/>
        <v>FY 2024-25</v>
      </c>
      <c r="F2247" s="7" t="str">
        <f t="shared" si="214"/>
        <v>Q1</v>
      </c>
      <c r="G2247" s="4">
        <f t="shared" si="215"/>
        <v>12</v>
      </c>
    </row>
    <row r="2248" spans="1:7">
      <c r="A2248" s="25">
        <v>45717</v>
      </c>
      <c r="B2248" s="4">
        <f t="shared" si="210"/>
        <v>2025</v>
      </c>
      <c r="C2248" s="7" t="str">
        <f t="shared" si="211"/>
        <v>March</v>
      </c>
      <c r="D2248" s="4">
        <f t="shared" si="212"/>
        <v>3</v>
      </c>
      <c r="E2248" s="7" t="str">
        <f t="shared" si="213"/>
        <v>FY 2024-25</v>
      </c>
      <c r="F2248" s="7" t="str">
        <f t="shared" si="214"/>
        <v>Q1</v>
      </c>
      <c r="G2248" s="4">
        <f t="shared" si="215"/>
        <v>12</v>
      </c>
    </row>
    <row r="2249" spans="1:7">
      <c r="A2249" s="26">
        <v>45717</v>
      </c>
      <c r="B2249" s="4">
        <f t="shared" si="210"/>
        <v>2025</v>
      </c>
      <c r="C2249" s="7" t="str">
        <f t="shared" si="211"/>
        <v>March</v>
      </c>
      <c r="D2249" s="4">
        <f t="shared" si="212"/>
        <v>3</v>
      </c>
      <c r="E2249" s="7" t="str">
        <f t="shared" si="213"/>
        <v>FY 2024-25</v>
      </c>
      <c r="F2249" s="7" t="str">
        <f t="shared" si="214"/>
        <v>Q1</v>
      </c>
      <c r="G2249" s="4">
        <f t="shared" si="215"/>
        <v>12</v>
      </c>
    </row>
    <row r="2250" spans="1:7">
      <c r="A2250" s="25">
        <v>45717</v>
      </c>
      <c r="B2250" s="4">
        <f t="shared" si="210"/>
        <v>2025</v>
      </c>
      <c r="C2250" s="7" t="str">
        <f t="shared" si="211"/>
        <v>March</v>
      </c>
      <c r="D2250" s="4">
        <f t="shared" si="212"/>
        <v>3</v>
      </c>
      <c r="E2250" s="7" t="str">
        <f t="shared" si="213"/>
        <v>FY 2024-25</v>
      </c>
      <c r="F2250" s="7" t="str">
        <f t="shared" si="214"/>
        <v>Q1</v>
      </c>
      <c r="G2250" s="4">
        <f t="shared" si="215"/>
        <v>12</v>
      </c>
    </row>
    <row r="2251" spans="1:7">
      <c r="A2251" s="26">
        <v>45717</v>
      </c>
      <c r="B2251" s="4">
        <f t="shared" si="210"/>
        <v>2025</v>
      </c>
      <c r="C2251" s="7" t="str">
        <f t="shared" si="211"/>
        <v>March</v>
      </c>
      <c r="D2251" s="4">
        <f t="shared" si="212"/>
        <v>3</v>
      </c>
      <c r="E2251" s="7" t="str">
        <f t="shared" si="213"/>
        <v>FY 2024-25</v>
      </c>
      <c r="F2251" s="7" t="str">
        <f t="shared" si="214"/>
        <v>Q1</v>
      </c>
      <c r="G2251" s="4">
        <f t="shared" si="215"/>
        <v>12</v>
      </c>
    </row>
    <row r="2252" spans="1:7">
      <c r="A2252" s="25">
        <v>45717</v>
      </c>
      <c r="B2252" s="4">
        <f t="shared" si="210"/>
        <v>2025</v>
      </c>
      <c r="C2252" s="7" t="str">
        <f t="shared" si="211"/>
        <v>March</v>
      </c>
      <c r="D2252" s="4">
        <f t="shared" si="212"/>
        <v>3</v>
      </c>
      <c r="E2252" s="7" t="str">
        <f t="shared" si="213"/>
        <v>FY 2024-25</v>
      </c>
      <c r="F2252" s="7" t="str">
        <f t="shared" si="214"/>
        <v>Q1</v>
      </c>
      <c r="G2252" s="4">
        <f t="shared" si="215"/>
        <v>12</v>
      </c>
    </row>
    <row r="2253" spans="1:7">
      <c r="A2253" s="26">
        <v>45717</v>
      </c>
      <c r="B2253" s="4">
        <f t="shared" si="210"/>
        <v>2025</v>
      </c>
      <c r="C2253" s="7" t="str">
        <f t="shared" si="211"/>
        <v>March</v>
      </c>
      <c r="D2253" s="4">
        <f t="shared" si="212"/>
        <v>3</v>
      </c>
      <c r="E2253" s="7" t="str">
        <f t="shared" si="213"/>
        <v>FY 2024-25</v>
      </c>
      <c r="F2253" s="7" t="str">
        <f t="shared" si="214"/>
        <v>Q1</v>
      </c>
      <c r="G2253" s="4">
        <f t="shared" si="215"/>
        <v>12</v>
      </c>
    </row>
    <row r="2254" spans="1:7">
      <c r="A2254" s="25">
        <v>45717</v>
      </c>
      <c r="B2254" s="4">
        <f t="shared" si="210"/>
        <v>2025</v>
      </c>
      <c r="C2254" s="7" t="str">
        <f t="shared" si="211"/>
        <v>March</v>
      </c>
      <c r="D2254" s="4">
        <f t="shared" si="212"/>
        <v>3</v>
      </c>
      <c r="E2254" s="7" t="str">
        <f t="shared" si="213"/>
        <v>FY 2024-25</v>
      </c>
      <c r="F2254" s="7" t="str">
        <f t="shared" si="214"/>
        <v>Q1</v>
      </c>
      <c r="G2254" s="4">
        <f t="shared" si="215"/>
        <v>12</v>
      </c>
    </row>
    <row r="2255" spans="1:7">
      <c r="A2255" s="26">
        <v>45717</v>
      </c>
      <c r="B2255" s="4">
        <f t="shared" si="210"/>
        <v>2025</v>
      </c>
      <c r="C2255" s="7" t="str">
        <f t="shared" si="211"/>
        <v>March</v>
      </c>
      <c r="D2255" s="4">
        <f t="shared" si="212"/>
        <v>3</v>
      </c>
      <c r="E2255" s="7" t="str">
        <f t="shared" si="213"/>
        <v>FY 2024-25</v>
      </c>
      <c r="F2255" s="7" t="str">
        <f t="shared" si="214"/>
        <v>Q1</v>
      </c>
      <c r="G2255" s="4">
        <f t="shared" si="215"/>
        <v>12</v>
      </c>
    </row>
    <row r="2256" spans="1:7">
      <c r="A2256" s="25">
        <v>45717</v>
      </c>
      <c r="B2256" s="4">
        <f t="shared" si="210"/>
        <v>2025</v>
      </c>
      <c r="C2256" s="7" t="str">
        <f t="shared" si="211"/>
        <v>March</v>
      </c>
      <c r="D2256" s="4">
        <f t="shared" si="212"/>
        <v>3</v>
      </c>
      <c r="E2256" s="7" t="str">
        <f t="shared" si="213"/>
        <v>FY 2024-25</v>
      </c>
      <c r="F2256" s="7" t="str">
        <f t="shared" si="214"/>
        <v>Q1</v>
      </c>
      <c r="G2256" s="4">
        <f t="shared" si="215"/>
        <v>12</v>
      </c>
    </row>
    <row r="2257" spans="1:7">
      <c r="A2257" s="26">
        <v>45717</v>
      </c>
      <c r="B2257" s="4">
        <f t="shared" si="210"/>
        <v>2025</v>
      </c>
      <c r="C2257" s="7" t="str">
        <f t="shared" si="211"/>
        <v>March</v>
      </c>
      <c r="D2257" s="4">
        <f t="shared" si="212"/>
        <v>3</v>
      </c>
      <c r="E2257" s="7" t="str">
        <f t="shared" si="213"/>
        <v>FY 2024-25</v>
      </c>
      <c r="F2257" s="7" t="str">
        <f t="shared" si="214"/>
        <v>Q1</v>
      </c>
      <c r="G2257" s="4">
        <f t="shared" si="215"/>
        <v>12</v>
      </c>
    </row>
    <row r="2258" spans="1:7">
      <c r="A2258" s="25">
        <v>45717</v>
      </c>
      <c r="B2258" s="4">
        <f t="shared" si="210"/>
        <v>2025</v>
      </c>
      <c r="C2258" s="7" t="str">
        <f t="shared" si="211"/>
        <v>March</v>
      </c>
      <c r="D2258" s="4">
        <f t="shared" si="212"/>
        <v>3</v>
      </c>
      <c r="E2258" s="7" t="str">
        <f t="shared" si="213"/>
        <v>FY 2024-25</v>
      </c>
      <c r="F2258" s="7" t="str">
        <f t="shared" si="214"/>
        <v>Q1</v>
      </c>
      <c r="G2258" s="4">
        <f t="shared" si="215"/>
        <v>12</v>
      </c>
    </row>
    <row r="2259" spans="1:7">
      <c r="A2259" s="26">
        <v>45717</v>
      </c>
      <c r="B2259" s="4">
        <f t="shared" si="210"/>
        <v>2025</v>
      </c>
      <c r="C2259" s="7" t="str">
        <f t="shared" si="211"/>
        <v>March</v>
      </c>
      <c r="D2259" s="4">
        <f t="shared" si="212"/>
        <v>3</v>
      </c>
      <c r="E2259" s="7" t="str">
        <f t="shared" si="213"/>
        <v>FY 2024-25</v>
      </c>
      <c r="F2259" s="7" t="str">
        <f t="shared" si="214"/>
        <v>Q1</v>
      </c>
      <c r="G2259" s="4">
        <f t="shared" si="215"/>
        <v>12</v>
      </c>
    </row>
    <row r="2260" spans="1:7">
      <c r="A2260" s="25">
        <v>45717</v>
      </c>
      <c r="B2260" s="4">
        <f t="shared" si="210"/>
        <v>2025</v>
      </c>
      <c r="C2260" s="7" t="str">
        <f t="shared" si="211"/>
        <v>March</v>
      </c>
      <c r="D2260" s="4">
        <f t="shared" si="212"/>
        <v>3</v>
      </c>
      <c r="E2260" s="7" t="str">
        <f t="shared" si="213"/>
        <v>FY 2024-25</v>
      </c>
      <c r="F2260" s="7" t="str">
        <f t="shared" si="214"/>
        <v>Q1</v>
      </c>
      <c r="G2260" s="4">
        <f t="shared" si="215"/>
        <v>12</v>
      </c>
    </row>
    <row r="2261" spans="1:7">
      <c r="A2261" s="26">
        <v>45717</v>
      </c>
      <c r="B2261" s="4">
        <f t="shared" si="210"/>
        <v>2025</v>
      </c>
      <c r="C2261" s="7" t="str">
        <f t="shared" si="211"/>
        <v>March</v>
      </c>
      <c r="D2261" s="4">
        <f t="shared" si="212"/>
        <v>3</v>
      </c>
      <c r="E2261" s="7" t="str">
        <f t="shared" si="213"/>
        <v>FY 2024-25</v>
      </c>
      <c r="F2261" s="7" t="str">
        <f t="shared" si="214"/>
        <v>Q1</v>
      </c>
      <c r="G2261" s="4">
        <f t="shared" si="215"/>
        <v>12</v>
      </c>
    </row>
    <row r="2262" spans="1:7">
      <c r="A2262" s="25">
        <v>45717</v>
      </c>
      <c r="B2262" s="4">
        <f t="shared" si="210"/>
        <v>2025</v>
      </c>
      <c r="C2262" s="7" t="str">
        <f t="shared" si="211"/>
        <v>March</v>
      </c>
      <c r="D2262" s="4">
        <f t="shared" si="212"/>
        <v>3</v>
      </c>
      <c r="E2262" s="7" t="str">
        <f t="shared" si="213"/>
        <v>FY 2024-25</v>
      </c>
      <c r="F2262" s="7" t="str">
        <f t="shared" si="214"/>
        <v>Q1</v>
      </c>
      <c r="G2262" s="4">
        <f t="shared" si="215"/>
        <v>12</v>
      </c>
    </row>
    <row r="2263" spans="1:7">
      <c r="A2263" s="26">
        <v>45717</v>
      </c>
      <c r="B2263" s="4">
        <f t="shared" si="210"/>
        <v>2025</v>
      </c>
      <c r="C2263" s="7" t="str">
        <f t="shared" si="211"/>
        <v>March</v>
      </c>
      <c r="D2263" s="4">
        <f t="shared" si="212"/>
        <v>3</v>
      </c>
      <c r="E2263" s="7" t="str">
        <f t="shared" si="213"/>
        <v>FY 2024-25</v>
      </c>
      <c r="F2263" s="7" t="str">
        <f t="shared" si="214"/>
        <v>Q1</v>
      </c>
      <c r="G2263" s="4">
        <f t="shared" si="215"/>
        <v>12</v>
      </c>
    </row>
    <row r="2264" spans="1:7">
      <c r="A2264" s="25">
        <v>45717</v>
      </c>
      <c r="B2264" s="4">
        <f t="shared" si="210"/>
        <v>2025</v>
      </c>
      <c r="C2264" s="7" t="str">
        <f t="shared" si="211"/>
        <v>March</v>
      </c>
      <c r="D2264" s="4">
        <f t="shared" si="212"/>
        <v>3</v>
      </c>
      <c r="E2264" s="7" t="str">
        <f t="shared" si="213"/>
        <v>FY 2024-25</v>
      </c>
      <c r="F2264" s="7" t="str">
        <f t="shared" si="214"/>
        <v>Q1</v>
      </c>
      <c r="G2264" s="4">
        <f t="shared" si="215"/>
        <v>12</v>
      </c>
    </row>
    <row r="2265" spans="1:7">
      <c r="A2265" s="26">
        <v>45717</v>
      </c>
      <c r="B2265" s="4">
        <f t="shared" si="210"/>
        <v>2025</v>
      </c>
      <c r="C2265" s="7" t="str">
        <f t="shared" si="211"/>
        <v>March</v>
      </c>
      <c r="D2265" s="4">
        <f t="shared" si="212"/>
        <v>3</v>
      </c>
      <c r="E2265" s="7" t="str">
        <f t="shared" si="213"/>
        <v>FY 2024-25</v>
      </c>
      <c r="F2265" s="7" t="str">
        <f t="shared" si="214"/>
        <v>Q1</v>
      </c>
      <c r="G2265" s="4">
        <f t="shared" si="215"/>
        <v>12</v>
      </c>
    </row>
    <row r="2266" spans="1:7">
      <c r="A2266" s="25">
        <v>45717</v>
      </c>
      <c r="B2266" s="4">
        <f t="shared" si="210"/>
        <v>2025</v>
      </c>
      <c r="C2266" s="7" t="str">
        <f t="shared" si="211"/>
        <v>March</v>
      </c>
      <c r="D2266" s="4">
        <f t="shared" si="212"/>
        <v>3</v>
      </c>
      <c r="E2266" s="7" t="str">
        <f t="shared" si="213"/>
        <v>FY 2024-25</v>
      </c>
      <c r="F2266" s="7" t="str">
        <f t="shared" si="214"/>
        <v>Q1</v>
      </c>
      <c r="G2266" s="4">
        <f t="shared" si="215"/>
        <v>12</v>
      </c>
    </row>
    <row r="2267" spans="1:7">
      <c r="A2267" s="26">
        <v>45717</v>
      </c>
      <c r="B2267" s="4">
        <f t="shared" si="210"/>
        <v>2025</v>
      </c>
      <c r="C2267" s="7" t="str">
        <f t="shared" si="211"/>
        <v>March</v>
      </c>
      <c r="D2267" s="4">
        <f t="shared" si="212"/>
        <v>3</v>
      </c>
      <c r="E2267" s="7" t="str">
        <f t="shared" si="213"/>
        <v>FY 2024-25</v>
      </c>
      <c r="F2267" s="7" t="str">
        <f t="shared" si="214"/>
        <v>Q1</v>
      </c>
      <c r="G2267" s="4">
        <f t="shared" si="215"/>
        <v>12</v>
      </c>
    </row>
    <row r="2268" spans="1:7">
      <c r="A2268" s="25">
        <v>45717</v>
      </c>
      <c r="B2268" s="4">
        <f t="shared" si="210"/>
        <v>2025</v>
      </c>
      <c r="C2268" s="7" t="str">
        <f t="shared" si="211"/>
        <v>March</v>
      </c>
      <c r="D2268" s="4">
        <f t="shared" si="212"/>
        <v>3</v>
      </c>
      <c r="E2268" s="7" t="str">
        <f t="shared" si="213"/>
        <v>FY 2024-25</v>
      </c>
      <c r="F2268" s="7" t="str">
        <f t="shared" si="214"/>
        <v>Q1</v>
      </c>
      <c r="G2268" s="4">
        <f t="shared" si="215"/>
        <v>12</v>
      </c>
    </row>
    <row r="2269" spans="1:7">
      <c r="A2269" s="26">
        <v>45717</v>
      </c>
      <c r="B2269" s="4">
        <f t="shared" si="210"/>
        <v>2025</v>
      </c>
      <c r="C2269" s="7" t="str">
        <f t="shared" si="211"/>
        <v>March</v>
      </c>
      <c r="D2269" s="4">
        <f t="shared" si="212"/>
        <v>3</v>
      </c>
      <c r="E2269" s="7" t="str">
        <f t="shared" si="213"/>
        <v>FY 2024-25</v>
      </c>
      <c r="F2269" s="7" t="str">
        <f t="shared" si="214"/>
        <v>Q1</v>
      </c>
      <c r="G2269" s="4">
        <f t="shared" si="215"/>
        <v>12</v>
      </c>
    </row>
    <row r="2270" spans="1:7">
      <c r="A2270" s="25">
        <v>45717</v>
      </c>
      <c r="B2270" s="4">
        <f t="shared" si="210"/>
        <v>2025</v>
      </c>
      <c r="C2270" s="7" t="str">
        <f t="shared" si="211"/>
        <v>March</v>
      </c>
      <c r="D2270" s="4">
        <f t="shared" si="212"/>
        <v>3</v>
      </c>
      <c r="E2270" s="7" t="str">
        <f t="shared" si="213"/>
        <v>FY 2024-25</v>
      </c>
      <c r="F2270" s="7" t="str">
        <f t="shared" si="214"/>
        <v>Q1</v>
      </c>
      <c r="G2270" s="4">
        <f t="shared" si="215"/>
        <v>12</v>
      </c>
    </row>
    <row r="2271" spans="1:7">
      <c r="A2271" s="26">
        <v>45717</v>
      </c>
      <c r="B2271" s="4">
        <f t="shared" si="210"/>
        <v>2025</v>
      </c>
      <c r="C2271" s="7" t="str">
        <f t="shared" si="211"/>
        <v>March</v>
      </c>
      <c r="D2271" s="4">
        <f t="shared" si="212"/>
        <v>3</v>
      </c>
      <c r="E2271" s="7" t="str">
        <f t="shared" si="213"/>
        <v>FY 2024-25</v>
      </c>
      <c r="F2271" s="7" t="str">
        <f t="shared" si="214"/>
        <v>Q1</v>
      </c>
      <c r="G2271" s="4">
        <f t="shared" si="215"/>
        <v>12</v>
      </c>
    </row>
    <row r="2272" spans="1:7">
      <c r="A2272" s="25">
        <v>45717</v>
      </c>
      <c r="B2272" s="4">
        <f t="shared" si="210"/>
        <v>2025</v>
      </c>
      <c r="C2272" s="7" t="str">
        <f t="shared" si="211"/>
        <v>March</v>
      </c>
      <c r="D2272" s="4">
        <f t="shared" si="212"/>
        <v>3</v>
      </c>
      <c r="E2272" s="7" t="str">
        <f t="shared" si="213"/>
        <v>FY 2024-25</v>
      </c>
      <c r="F2272" s="7" t="str">
        <f t="shared" si="214"/>
        <v>Q1</v>
      </c>
      <c r="G2272" s="4">
        <f t="shared" si="215"/>
        <v>12</v>
      </c>
    </row>
    <row r="2273" spans="1:7">
      <c r="A2273" s="26">
        <v>45717</v>
      </c>
      <c r="B2273" s="4">
        <f t="shared" si="210"/>
        <v>2025</v>
      </c>
      <c r="C2273" s="7" t="str">
        <f t="shared" si="211"/>
        <v>March</v>
      </c>
      <c r="D2273" s="4">
        <f t="shared" si="212"/>
        <v>3</v>
      </c>
      <c r="E2273" s="7" t="str">
        <f t="shared" si="213"/>
        <v>FY 2024-25</v>
      </c>
      <c r="F2273" s="7" t="str">
        <f t="shared" si="214"/>
        <v>Q1</v>
      </c>
      <c r="G2273" s="4">
        <f t="shared" si="215"/>
        <v>12</v>
      </c>
    </row>
    <row r="2274" spans="1:7">
      <c r="A2274" s="25">
        <v>45717</v>
      </c>
      <c r="B2274" s="4">
        <f t="shared" si="210"/>
        <v>2025</v>
      </c>
      <c r="C2274" s="7" t="str">
        <f t="shared" si="211"/>
        <v>March</v>
      </c>
      <c r="D2274" s="4">
        <f t="shared" si="212"/>
        <v>3</v>
      </c>
      <c r="E2274" s="7" t="str">
        <f t="shared" si="213"/>
        <v>FY 2024-25</v>
      </c>
      <c r="F2274" s="7" t="str">
        <f t="shared" si="214"/>
        <v>Q1</v>
      </c>
      <c r="G2274" s="4">
        <f t="shared" si="215"/>
        <v>12</v>
      </c>
    </row>
    <row r="2275" spans="1:7">
      <c r="A2275" s="26">
        <v>45717</v>
      </c>
      <c r="B2275" s="4">
        <f t="shared" si="210"/>
        <v>2025</v>
      </c>
      <c r="C2275" s="7" t="str">
        <f t="shared" si="211"/>
        <v>March</v>
      </c>
      <c r="D2275" s="4">
        <f t="shared" si="212"/>
        <v>3</v>
      </c>
      <c r="E2275" s="7" t="str">
        <f t="shared" si="213"/>
        <v>FY 2024-25</v>
      </c>
      <c r="F2275" s="7" t="str">
        <f t="shared" si="214"/>
        <v>Q1</v>
      </c>
      <c r="G2275" s="4">
        <f t="shared" si="215"/>
        <v>12</v>
      </c>
    </row>
    <row r="2276" spans="1:7">
      <c r="A2276" s="25">
        <v>45717</v>
      </c>
      <c r="B2276" s="4">
        <f t="shared" si="210"/>
        <v>2025</v>
      </c>
      <c r="C2276" s="7" t="str">
        <f t="shared" si="211"/>
        <v>March</v>
      </c>
      <c r="D2276" s="4">
        <f t="shared" si="212"/>
        <v>3</v>
      </c>
      <c r="E2276" s="7" t="str">
        <f t="shared" si="213"/>
        <v>FY 2024-25</v>
      </c>
      <c r="F2276" s="7" t="str">
        <f t="shared" si="214"/>
        <v>Q1</v>
      </c>
      <c r="G2276" s="4">
        <f t="shared" si="215"/>
        <v>12</v>
      </c>
    </row>
    <row r="2277" spans="1:7">
      <c r="A2277" s="26">
        <v>45717</v>
      </c>
      <c r="B2277" s="4">
        <f t="shared" si="210"/>
        <v>2025</v>
      </c>
      <c r="C2277" s="7" t="str">
        <f t="shared" si="211"/>
        <v>March</v>
      </c>
      <c r="D2277" s="4">
        <f t="shared" si="212"/>
        <v>3</v>
      </c>
      <c r="E2277" s="7" t="str">
        <f t="shared" si="213"/>
        <v>FY 2024-25</v>
      </c>
      <c r="F2277" s="7" t="str">
        <f t="shared" si="214"/>
        <v>Q1</v>
      </c>
      <c r="G2277" s="4">
        <f t="shared" si="215"/>
        <v>12</v>
      </c>
    </row>
    <row r="2278" spans="1:7">
      <c r="A2278" s="25">
        <v>45717</v>
      </c>
      <c r="B2278" s="4">
        <f t="shared" si="210"/>
        <v>2025</v>
      </c>
      <c r="C2278" s="7" t="str">
        <f t="shared" si="211"/>
        <v>March</v>
      </c>
      <c r="D2278" s="4">
        <f t="shared" si="212"/>
        <v>3</v>
      </c>
      <c r="E2278" s="7" t="str">
        <f t="shared" si="213"/>
        <v>FY 2024-25</v>
      </c>
      <c r="F2278" s="7" t="str">
        <f t="shared" si="214"/>
        <v>Q1</v>
      </c>
      <c r="G2278" s="4">
        <f t="shared" si="215"/>
        <v>12</v>
      </c>
    </row>
    <row r="2279" spans="1:7">
      <c r="A2279" s="26">
        <v>45717</v>
      </c>
      <c r="B2279" s="4">
        <f t="shared" si="210"/>
        <v>2025</v>
      </c>
      <c r="C2279" s="7" t="str">
        <f t="shared" si="211"/>
        <v>March</v>
      </c>
      <c r="D2279" s="4">
        <f t="shared" si="212"/>
        <v>3</v>
      </c>
      <c r="E2279" s="7" t="str">
        <f t="shared" si="213"/>
        <v>FY 2024-25</v>
      </c>
      <c r="F2279" s="7" t="str">
        <f t="shared" si="214"/>
        <v>Q1</v>
      </c>
      <c r="G2279" s="4">
        <f t="shared" si="215"/>
        <v>12</v>
      </c>
    </row>
    <row r="2280" spans="1:7">
      <c r="A2280" s="25">
        <v>45717</v>
      </c>
      <c r="B2280" s="4">
        <f t="shared" si="210"/>
        <v>2025</v>
      </c>
      <c r="C2280" s="7" t="str">
        <f t="shared" si="211"/>
        <v>March</v>
      </c>
      <c r="D2280" s="4">
        <f t="shared" si="212"/>
        <v>3</v>
      </c>
      <c r="E2280" s="7" t="str">
        <f t="shared" si="213"/>
        <v>FY 2024-25</v>
      </c>
      <c r="F2280" s="7" t="str">
        <f t="shared" si="214"/>
        <v>Q1</v>
      </c>
      <c r="G2280" s="4">
        <f t="shared" si="215"/>
        <v>12</v>
      </c>
    </row>
    <row r="2281" spans="1:7">
      <c r="A2281" s="26">
        <v>45717</v>
      </c>
      <c r="B2281" s="4">
        <f t="shared" si="210"/>
        <v>2025</v>
      </c>
      <c r="C2281" s="7" t="str">
        <f t="shared" si="211"/>
        <v>March</v>
      </c>
      <c r="D2281" s="4">
        <f t="shared" si="212"/>
        <v>3</v>
      </c>
      <c r="E2281" s="7" t="str">
        <f t="shared" si="213"/>
        <v>FY 2024-25</v>
      </c>
      <c r="F2281" s="7" t="str">
        <f t="shared" si="214"/>
        <v>Q1</v>
      </c>
      <c r="G2281" s="4">
        <f t="shared" si="215"/>
        <v>12</v>
      </c>
    </row>
    <row r="2282" spans="1:7">
      <c r="A2282" s="25">
        <v>45717</v>
      </c>
      <c r="B2282" s="4">
        <f t="shared" si="210"/>
        <v>2025</v>
      </c>
      <c r="C2282" s="7" t="str">
        <f t="shared" si="211"/>
        <v>March</v>
      </c>
      <c r="D2282" s="4">
        <f t="shared" si="212"/>
        <v>3</v>
      </c>
      <c r="E2282" s="7" t="str">
        <f t="shared" si="213"/>
        <v>FY 2024-25</v>
      </c>
      <c r="F2282" s="7" t="str">
        <f t="shared" si="214"/>
        <v>Q1</v>
      </c>
      <c r="G2282" s="4">
        <f t="shared" si="215"/>
        <v>12</v>
      </c>
    </row>
    <row r="2283" spans="1:7">
      <c r="A2283" s="26">
        <v>45717</v>
      </c>
      <c r="B2283" s="4">
        <f t="shared" si="210"/>
        <v>2025</v>
      </c>
      <c r="C2283" s="7" t="str">
        <f t="shared" si="211"/>
        <v>March</v>
      </c>
      <c r="D2283" s="4">
        <f t="shared" si="212"/>
        <v>3</v>
      </c>
      <c r="E2283" s="7" t="str">
        <f t="shared" si="213"/>
        <v>FY 2024-25</v>
      </c>
      <c r="F2283" s="7" t="str">
        <f t="shared" si="214"/>
        <v>Q1</v>
      </c>
      <c r="G2283" s="4">
        <f t="shared" si="215"/>
        <v>12</v>
      </c>
    </row>
    <row r="2284" spans="1:7">
      <c r="A2284" s="25">
        <v>45717</v>
      </c>
      <c r="B2284" s="4">
        <f t="shared" si="210"/>
        <v>2025</v>
      </c>
      <c r="C2284" s="7" t="str">
        <f t="shared" si="211"/>
        <v>March</v>
      </c>
      <c r="D2284" s="4">
        <f t="shared" si="212"/>
        <v>3</v>
      </c>
      <c r="E2284" s="7" t="str">
        <f t="shared" si="213"/>
        <v>FY 2024-25</v>
      </c>
      <c r="F2284" s="7" t="str">
        <f t="shared" si="214"/>
        <v>Q1</v>
      </c>
      <c r="G2284" s="4">
        <f t="shared" si="215"/>
        <v>12</v>
      </c>
    </row>
    <row r="2285" spans="1:7">
      <c r="A2285" s="26">
        <v>45717</v>
      </c>
      <c r="B2285" s="4">
        <f t="shared" si="210"/>
        <v>2025</v>
      </c>
      <c r="C2285" s="7" t="str">
        <f t="shared" si="211"/>
        <v>March</v>
      </c>
      <c r="D2285" s="4">
        <f t="shared" si="212"/>
        <v>3</v>
      </c>
      <c r="E2285" s="7" t="str">
        <f t="shared" si="213"/>
        <v>FY 2024-25</v>
      </c>
      <c r="F2285" s="7" t="str">
        <f t="shared" si="214"/>
        <v>Q1</v>
      </c>
      <c r="G2285" s="4">
        <f t="shared" si="215"/>
        <v>12</v>
      </c>
    </row>
    <row r="2286" spans="1:7">
      <c r="A2286" s="25">
        <v>45717</v>
      </c>
      <c r="B2286" s="4">
        <f t="shared" si="210"/>
        <v>2025</v>
      </c>
      <c r="C2286" s="7" t="str">
        <f t="shared" si="211"/>
        <v>March</v>
      </c>
      <c r="D2286" s="4">
        <f t="shared" si="212"/>
        <v>3</v>
      </c>
      <c r="E2286" s="7" t="str">
        <f t="shared" si="213"/>
        <v>FY 2024-25</v>
      </c>
      <c r="F2286" s="7" t="str">
        <f t="shared" si="214"/>
        <v>Q1</v>
      </c>
      <c r="G2286" s="4">
        <f t="shared" si="215"/>
        <v>12</v>
      </c>
    </row>
    <row r="2287" spans="1:7">
      <c r="A2287" s="26">
        <v>45717</v>
      </c>
      <c r="B2287" s="4">
        <f t="shared" si="210"/>
        <v>2025</v>
      </c>
      <c r="C2287" s="7" t="str">
        <f t="shared" si="211"/>
        <v>March</v>
      </c>
      <c r="D2287" s="4">
        <f t="shared" si="212"/>
        <v>3</v>
      </c>
      <c r="E2287" s="7" t="str">
        <f t="shared" si="213"/>
        <v>FY 2024-25</v>
      </c>
      <c r="F2287" s="7" t="str">
        <f t="shared" si="214"/>
        <v>Q1</v>
      </c>
      <c r="G2287" s="4">
        <f t="shared" si="215"/>
        <v>12</v>
      </c>
    </row>
    <row r="2288" spans="1:7">
      <c r="A2288" s="25">
        <v>45717</v>
      </c>
      <c r="B2288" s="4">
        <f t="shared" si="210"/>
        <v>2025</v>
      </c>
      <c r="C2288" s="7" t="str">
        <f t="shared" si="211"/>
        <v>March</v>
      </c>
      <c r="D2288" s="4">
        <f t="shared" si="212"/>
        <v>3</v>
      </c>
      <c r="E2288" s="7" t="str">
        <f t="shared" si="213"/>
        <v>FY 2024-25</v>
      </c>
      <c r="F2288" s="7" t="str">
        <f t="shared" si="214"/>
        <v>Q1</v>
      </c>
      <c r="G2288" s="4">
        <f t="shared" si="215"/>
        <v>12</v>
      </c>
    </row>
    <row r="2289" spans="1:7">
      <c r="A2289" s="26">
        <v>45748</v>
      </c>
      <c r="B2289" s="4">
        <f t="shared" si="210"/>
        <v>2025</v>
      </c>
      <c r="C2289" s="7" t="str">
        <f t="shared" si="211"/>
        <v>April</v>
      </c>
      <c r="D2289" s="4">
        <f t="shared" si="212"/>
        <v>4</v>
      </c>
      <c r="E2289" s="7" t="str">
        <f t="shared" si="213"/>
        <v>FY 2025-26</v>
      </c>
      <c r="F2289" s="7" t="str">
        <f t="shared" si="214"/>
        <v>Q2</v>
      </c>
      <c r="G2289" s="4">
        <f t="shared" si="215"/>
        <v>1</v>
      </c>
    </row>
    <row r="2290" spans="1:7">
      <c r="A2290" s="25">
        <v>45748</v>
      </c>
      <c r="B2290" s="4">
        <f t="shared" si="210"/>
        <v>2025</v>
      </c>
      <c r="C2290" s="7" t="str">
        <f t="shared" si="211"/>
        <v>April</v>
      </c>
      <c r="D2290" s="4">
        <f t="shared" si="212"/>
        <v>4</v>
      </c>
      <c r="E2290" s="7" t="str">
        <f t="shared" si="213"/>
        <v>FY 2025-26</v>
      </c>
      <c r="F2290" s="7" t="str">
        <f t="shared" si="214"/>
        <v>Q2</v>
      </c>
      <c r="G2290" s="4">
        <f t="shared" si="215"/>
        <v>1</v>
      </c>
    </row>
    <row r="2291" spans="1:7">
      <c r="A2291" s="26">
        <v>45748</v>
      </c>
      <c r="B2291" s="4">
        <f t="shared" si="210"/>
        <v>2025</v>
      </c>
      <c r="C2291" s="7" t="str">
        <f t="shared" si="211"/>
        <v>April</v>
      </c>
      <c r="D2291" s="4">
        <f t="shared" si="212"/>
        <v>4</v>
      </c>
      <c r="E2291" s="7" t="str">
        <f t="shared" si="213"/>
        <v>FY 2025-26</v>
      </c>
      <c r="F2291" s="7" t="str">
        <f t="shared" si="214"/>
        <v>Q2</v>
      </c>
      <c r="G2291" s="4">
        <f t="shared" si="215"/>
        <v>1</v>
      </c>
    </row>
    <row r="2292" spans="1:7">
      <c r="A2292" s="25">
        <v>45748</v>
      </c>
      <c r="B2292" s="4">
        <f t="shared" si="210"/>
        <v>2025</v>
      </c>
      <c r="C2292" s="7" t="str">
        <f t="shared" si="211"/>
        <v>April</v>
      </c>
      <c r="D2292" s="4">
        <f t="shared" si="212"/>
        <v>4</v>
      </c>
      <c r="E2292" s="7" t="str">
        <f t="shared" si="213"/>
        <v>FY 2025-26</v>
      </c>
      <c r="F2292" s="7" t="str">
        <f t="shared" si="214"/>
        <v>Q2</v>
      </c>
      <c r="G2292" s="4">
        <f t="shared" si="215"/>
        <v>1</v>
      </c>
    </row>
    <row r="2293" spans="1:7">
      <c r="A2293" s="26">
        <v>45748</v>
      </c>
      <c r="B2293" s="4">
        <f t="shared" si="210"/>
        <v>2025</v>
      </c>
      <c r="C2293" s="7" t="str">
        <f t="shared" si="211"/>
        <v>April</v>
      </c>
      <c r="D2293" s="4">
        <f t="shared" si="212"/>
        <v>4</v>
      </c>
      <c r="E2293" s="7" t="str">
        <f t="shared" si="213"/>
        <v>FY 2025-26</v>
      </c>
      <c r="F2293" s="7" t="str">
        <f t="shared" si="214"/>
        <v>Q2</v>
      </c>
      <c r="G2293" s="4">
        <f t="shared" si="215"/>
        <v>1</v>
      </c>
    </row>
    <row r="2294" spans="1:7">
      <c r="A2294" s="25">
        <v>45748</v>
      </c>
      <c r="B2294" s="4">
        <f t="shared" si="210"/>
        <v>2025</v>
      </c>
      <c r="C2294" s="7" t="str">
        <f t="shared" si="211"/>
        <v>April</v>
      </c>
      <c r="D2294" s="4">
        <f t="shared" si="212"/>
        <v>4</v>
      </c>
      <c r="E2294" s="7" t="str">
        <f t="shared" si="213"/>
        <v>FY 2025-26</v>
      </c>
      <c r="F2294" s="7" t="str">
        <f t="shared" si="214"/>
        <v>Q2</v>
      </c>
      <c r="G2294" s="4">
        <f t="shared" si="215"/>
        <v>1</v>
      </c>
    </row>
    <row r="2295" spans="1:7">
      <c r="A2295" s="26">
        <v>45748</v>
      </c>
      <c r="B2295" s="4">
        <f t="shared" si="210"/>
        <v>2025</v>
      </c>
      <c r="C2295" s="7" t="str">
        <f t="shared" si="211"/>
        <v>April</v>
      </c>
      <c r="D2295" s="4">
        <f t="shared" si="212"/>
        <v>4</v>
      </c>
      <c r="E2295" s="7" t="str">
        <f t="shared" si="213"/>
        <v>FY 2025-26</v>
      </c>
      <c r="F2295" s="7" t="str">
        <f t="shared" si="214"/>
        <v>Q2</v>
      </c>
      <c r="G2295" s="4">
        <f t="shared" si="215"/>
        <v>1</v>
      </c>
    </row>
    <row r="2296" spans="1:7">
      <c r="A2296" s="25">
        <v>45748</v>
      </c>
      <c r="B2296" s="4">
        <f t="shared" si="210"/>
        <v>2025</v>
      </c>
      <c r="C2296" s="7" t="str">
        <f t="shared" si="211"/>
        <v>April</v>
      </c>
      <c r="D2296" s="4">
        <f t="shared" si="212"/>
        <v>4</v>
      </c>
      <c r="E2296" s="7" t="str">
        <f t="shared" si="213"/>
        <v>FY 2025-26</v>
      </c>
      <c r="F2296" s="7" t="str">
        <f t="shared" si="214"/>
        <v>Q2</v>
      </c>
      <c r="G2296" s="4">
        <f t="shared" si="215"/>
        <v>1</v>
      </c>
    </row>
    <row r="2297" spans="1:7">
      <c r="A2297" s="26">
        <v>45748</v>
      </c>
      <c r="B2297" s="4">
        <f t="shared" si="210"/>
        <v>2025</v>
      </c>
      <c r="C2297" s="7" t="str">
        <f t="shared" si="211"/>
        <v>April</v>
      </c>
      <c r="D2297" s="4">
        <f t="shared" si="212"/>
        <v>4</v>
      </c>
      <c r="E2297" s="7" t="str">
        <f t="shared" si="213"/>
        <v>FY 2025-26</v>
      </c>
      <c r="F2297" s="7" t="str">
        <f t="shared" si="214"/>
        <v>Q2</v>
      </c>
      <c r="G2297" s="4">
        <f t="shared" si="215"/>
        <v>1</v>
      </c>
    </row>
    <row r="2298" spans="1:7">
      <c r="A2298" s="25">
        <v>45748</v>
      </c>
      <c r="B2298" s="4">
        <f t="shared" si="210"/>
        <v>2025</v>
      </c>
      <c r="C2298" s="7" t="str">
        <f t="shared" si="211"/>
        <v>April</v>
      </c>
      <c r="D2298" s="4">
        <f t="shared" si="212"/>
        <v>4</v>
      </c>
      <c r="E2298" s="7" t="str">
        <f t="shared" si="213"/>
        <v>FY 2025-26</v>
      </c>
      <c r="F2298" s="7" t="str">
        <f t="shared" si="214"/>
        <v>Q2</v>
      </c>
      <c r="G2298" s="4">
        <f t="shared" si="215"/>
        <v>1</v>
      </c>
    </row>
    <row r="2299" spans="1:7">
      <c r="A2299" s="26">
        <v>45748</v>
      </c>
      <c r="B2299" s="4">
        <f t="shared" si="210"/>
        <v>2025</v>
      </c>
      <c r="C2299" s="7" t="str">
        <f t="shared" si="211"/>
        <v>April</v>
      </c>
      <c r="D2299" s="4">
        <f t="shared" si="212"/>
        <v>4</v>
      </c>
      <c r="E2299" s="7" t="str">
        <f t="shared" si="213"/>
        <v>FY 2025-26</v>
      </c>
      <c r="F2299" s="7" t="str">
        <f t="shared" si="214"/>
        <v>Q2</v>
      </c>
      <c r="G2299" s="4">
        <f t="shared" si="215"/>
        <v>1</v>
      </c>
    </row>
    <row r="2300" spans="1:7">
      <c r="A2300" s="25">
        <v>45748</v>
      </c>
      <c r="B2300" s="4">
        <f t="shared" si="210"/>
        <v>2025</v>
      </c>
      <c r="C2300" s="7" t="str">
        <f t="shared" si="211"/>
        <v>April</v>
      </c>
      <c r="D2300" s="4">
        <f t="shared" si="212"/>
        <v>4</v>
      </c>
      <c r="E2300" s="7" t="str">
        <f t="shared" si="213"/>
        <v>FY 2025-26</v>
      </c>
      <c r="F2300" s="7" t="str">
        <f t="shared" si="214"/>
        <v>Q2</v>
      </c>
      <c r="G2300" s="4">
        <f t="shared" si="215"/>
        <v>1</v>
      </c>
    </row>
    <row r="2301" spans="1:7">
      <c r="A2301" s="26">
        <v>45748</v>
      </c>
      <c r="B2301" s="4">
        <f t="shared" si="210"/>
        <v>2025</v>
      </c>
      <c r="C2301" s="7" t="str">
        <f t="shared" si="211"/>
        <v>April</v>
      </c>
      <c r="D2301" s="4">
        <f t="shared" si="212"/>
        <v>4</v>
      </c>
      <c r="E2301" s="7" t="str">
        <f t="shared" si="213"/>
        <v>FY 2025-26</v>
      </c>
      <c r="F2301" s="7" t="str">
        <f t="shared" si="214"/>
        <v>Q2</v>
      </c>
      <c r="G2301" s="4">
        <f t="shared" si="215"/>
        <v>1</v>
      </c>
    </row>
    <row r="2302" spans="1:7">
      <c r="A2302" s="25">
        <v>45748</v>
      </c>
      <c r="B2302" s="4">
        <f t="shared" si="210"/>
        <v>2025</v>
      </c>
      <c r="C2302" s="7" t="str">
        <f t="shared" si="211"/>
        <v>April</v>
      </c>
      <c r="D2302" s="4">
        <f t="shared" si="212"/>
        <v>4</v>
      </c>
      <c r="E2302" s="7" t="str">
        <f t="shared" si="213"/>
        <v>FY 2025-26</v>
      </c>
      <c r="F2302" s="7" t="str">
        <f t="shared" si="214"/>
        <v>Q2</v>
      </c>
      <c r="G2302" s="4">
        <f t="shared" si="215"/>
        <v>1</v>
      </c>
    </row>
    <row r="2303" spans="1:7">
      <c r="A2303" s="26">
        <v>45748</v>
      </c>
      <c r="B2303" s="4">
        <f t="shared" si="210"/>
        <v>2025</v>
      </c>
      <c r="C2303" s="7" t="str">
        <f t="shared" si="211"/>
        <v>April</v>
      </c>
      <c r="D2303" s="4">
        <f t="shared" si="212"/>
        <v>4</v>
      </c>
      <c r="E2303" s="7" t="str">
        <f t="shared" si="213"/>
        <v>FY 2025-26</v>
      </c>
      <c r="F2303" s="7" t="str">
        <f t="shared" si="214"/>
        <v>Q2</v>
      </c>
      <c r="G2303" s="4">
        <f t="shared" si="215"/>
        <v>1</v>
      </c>
    </row>
    <row r="2304" spans="1:7">
      <c r="A2304" s="25">
        <v>45748</v>
      </c>
      <c r="B2304" s="4">
        <f t="shared" si="210"/>
        <v>2025</v>
      </c>
      <c r="C2304" s="7" t="str">
        <f t="shared" si="211"/>
        <v>April</v>
      </c>
      <c r="D2304" s="4">
        <f t="shared" si="212"/>
        <v>4</v>
      </c>
      <c r="E2304" s="7" t="str">
        <f t="shared" si="213"/>
        <v>FY 2025-26</v>
      </c>
      <c r="F2304" s="7" t="str">
        <f t="shared" si="214"/>
        <v>Q2</v>
      </c>
      <c r="G2304" s="4">
        <f t="shared" si="215"/>
        <v>1</v>
      </c>
    </row>
    <row r="2305" spans="1:7">
      <c r="A2305" s="26">
        <v>45748</v>
      </c>
      <c r="B2305" s="4">
        <f t="shared" si="210"/>
        <v>2025</v>
      </c>
      <c r="C2305" s="7" t="str">
        <f t="shared" si="211"/>
        <v>April</v>
      </c>
      <c r="D2305" s="4">
        <f t="shared" si="212"/>
        <v>4</v>
      </c>
      <c r="E2305" s="7" t="str">
        <f t="shared" si="213"/>
        <v>FY 2025-26</v>
      </c>
      <c r="F2305" s="7" t="str">
        <f t="shared" si="214"/>
        <v>Q2</v>
      </c>
      <c r="G2305" s="4">
        <f t="shared" si="215"/>
        <v>1</v>
      </c>
    </row>
    <row r="2306" spans="1:7">
      <c r="A2306" s="25">
        <v>45748</v>
      </c>
      <c r="B2306" s="4">
        <f t="shared" si="210"/>
        <v>2025</v>
      </c>
      <c r="C2306" s="7" t="str">
        <f t="shared" si="211"/>
        <v>April</v>
      </c>
      <c r="D2306" s="4">
        <f t="shared" si="212"/>
        <v>4</v>
      </c>
      <c r="E2306" s="7" t="str">
        <f t="shared" si="213"/>
        <v>FY 2025-26</v>
      </c>
      <c r="F2306" s="7" t="str">
        <f t="shared" si="214"/>
        <v>Q2</v>
      </c>
      <c r="G2306" s="4">
        <f t="shared" si="215"/>
        <v>1</v>
      </c>
    </row>
    <row r="2307" spans="1:7">
      <c r="A2307" s="26">
        <v>45748</v>
      </c>
      <c r="B2307" s="4">
        <f t="shared" ref="B2307:B2370" si="216">YEAR(A2307)</f>
        <v>2025</v>
      </c>
      <c r="C2307" s="7" t="str">
        <f t="shared" ref="C2307:C2370" si="217">TEXT(A2307,"mmmm")</f>
        <v>April</v>
      </c>
      <c r="D2307" s="4">
        <f t="shared" ref="D2307:D2370" si="218">MONTH(A2307)</f>
        <v>4</v>
      </c>
      <c r="E2307" s="7" t="str">
        <f t="shared" ref="E2307:E2370" si="219">IF(MONTH(A2307)&gt;3, "FY " &amp; YEAR(A2307) &amp; "-" &amp; RIGHT(YEAR(A2307)+1, 2), "FY " &amp; YEAR(A2307)-1 &amp; "-" &amp; RIGHT(YEAR(A2307), 2))</f>
        <v>FY 2025-26</v>
      </c>
      <c r="F2307" s="7" t="str">
        <f t="shared" ref="F2307:F2370" si="220">"Q" &amp; ROUNDUP(MONTH(A2307)/3,0)</f>
        <v>Q2</v>
      </c>
      <c r="G2307" s="4">
        <f t="shared" ref="G2307:G2370" si="221">IF(MONTH(A2307)&gt;=4, MONTH(A2307)-3, MONTH(A2307)+9)</f>
        <v>1</v>
      </c>
    </row>
    <row r="2308" spans="1:7">
      <c r="A2308" s="25">
        <v>45748</v>
      </c>
      <c r="B2308" s="4">
        <f t="shared" si="216"/>
        <v>2025</v>
      </c>
      <c r="C2308" s="7" t="str">
        <f t="shared" si="217"/>
        <v>April</v>
      </c>
      <c r="D2308" s="4">
        <f t="shared" si="218"/>
        <v>4</v>
      </c>
      <c r="E2308" s="7" t="str">
        <f t="shared" si="219"/>
        <v>FY 2025-26</v>
      </c>
      <c r="F2308" s="7" t="str">
        <f t="shared" si="220"/>
        <v>Q2</v>
      </c>
      <c r="G2308" s="4">
        <f t="shared" si="221"/>
        <v>1</v>
      </c>
    </row>
    <row r="2309" spans="1:7">
      <c r="A2309" s="26">
        <v>45748</v>
      </c>
      <c r="B2309" s="4">
        <f t="shared" si="216"/>
        <v>2025</v>
      </c>
      <c r="C2309" s="7" t="str">
        <f t="shared" si="217"/>
        <v>April</v>
      </c>
      <c r="D2309" s="4">
        <f t="shared" si="218"/>
        <v>4</v>
      </c>
      <c r="E2309" s="7" t="str">
        <f t="shared" si="219"/>
        <v>FY 2025-26</v>
      </c>
      <c r="F2309" s="7" t="str">
        <f t="shared" si="220"/>
        <v>Q2</v>
      </c>
      <c r="G2309" s="4">
        <f t="shared" si="221"/>
        <v>1</v>
      </c>
    </row>
    <row r="2310" spans="1:7">
      <c r="A2310" s="25">
        <v>45748</v>
      </c>
      <c r="B2310" s="4">
        <f t="shared" si="216"/>
        <v>2025</v>
      </c>
      <c r="C2310" s="7" t="str">
        <f t="shared" si="217"/>
        <v>April</v>
      </c>
      <c r="D2310" s="4">
        <f t="shared" si="218"/>
        <v>4</v>
      </c>
      <c r="E2310" s="7" t="str">
        <f t="shared" si="219"/>
        <v>FY 2025-26</v>
      </c>
      <c r="F2310" s="7" t="str">
        <f t="shared" si="220"/>
        <v>Q2</v>
      </c>
      <c r="G2310" s="4">
        <f t="shared" si="221"/>
        <v>1</v>
      </c>
    </row>
    <row r="2311" spans="1:7">
      <c r="A2311" s="26">
        <v>45748</v>
      </c>
      <c r="B2311" s="4">
        <f t="shared" si="216"/>
        <v>2025</v>
      </c>
      <c r="C2311" s="7" t="str">
        <f t="shared" si="217"/>
        <v>April</v>
      </c>
      <c r="D2311" s="4">
        <f t="shared" si="218"/>
        <v>4</v>
      </c>
      <c r="E2311" s="7" t="str">
        <f t="shared" si="219"/>
        <v>FY 2025-26</v>
      </c>
      <c r="F2311" s="7" t="str">
        <f t="shared" si="220"/>
        <v>Q2</v>
      </c>
      <c r="G2311" s="4">
        <f t="shared" si="221"/>
        <v>1</v>
      </c>
    </row>
    <row r="2312" spans="1:7">
      <c r="A2312" s="25">
        <v>45748</v>
      </c>
      <c r="B2312" s="4">
        <f t="shared" si="216"/>
        <v>2025</v>
      </c>
      <c r="C2312" s="7" t="str">
        <f t="shared" si="217"/>
        <v>April</v>
      </c>
      <c r="D2312" s="4">
        <f t="shared" si="218"/>
        <v>4</v>
      </c>
      <c r="E2312" s="7" t="str">
        <f t="shared" si="219"/>
        <v>FY 2025-26</v>
      </c>
      <c r="F2312" s="7" t="str">
        <f t="shared" si="220"/>
        <v>Q2</v>
      </c>
      <c r="G2312" s="4">
        <f t="shared" si="221"/>
        <v>1</v>
      </c>
    </row>
    <row r="2313" spans="1:7">
      <c r="A2313" s="26">
        <v>45748</v>
      </c>
      <c r="B2313" s="4">
        <f t="shared" si="216"/>
        <v>2025</v>
      </c>
      <c r="C2313" s="7" t="str">
        <f t="shared" si="217"/>
        <v>April</v>
      </c>
      <c r="D2313" s="4">
        <f t="shared" si="218"/>
        <v>4</v>
      </c>
      <c r="E2313" s="7" t="str">
        <f t="shared" si="219"/>
        <v>FY 2025-26</v>
      </c>
      <c r="F2313" s="7" t="str">
        <f t="shared" si="220"/>
        <v>Q2</v>
      </c>
      <c r="G2313" s="4">
        <f t="shared" si="221"/>
        <v>1</v>
      </c>
    </row>
    <row r="2314" spans="1:7">
      <c r="A2314" s="25">
        <v>45748</v>
      </c>
      <c r="B2314" s="4">
        <f t="shared" si="216"/>
        <v>2025</v>
      </c>
      <c r="C2314" s="7" t="str">
        <f t="shared" si="217"/>
        <v>April</v>
      </c>
      <c r="D2314" s="4">
        <f t="shared" si="218"/>
        <v>4</v>
      </c>
      <c r="E2314" s="7" t="str">
        <f t="shared" si="219"/>
        <v>FY 2025-26</v>
      </c>
      <c r="F2314" s="7" t="str">
        <f t="shared" si="220"/>
        <v>Q2</v>
      </c>
      <c r="G2314" s="4">
        <f t="shared" si="221"/>
        <v>1</v>
      </c>
    </row>
    <row r="2315" spans="1:7">
      <c r="A2315" s="26">
        <v>45748</v>
      </c>
      <c r="B2315" s="4">
        <f t="shared" si="216"/>
        <v>2025</v>
      </c>
      <c r="C2315" s="7" t="str">
        <f t="shared" si="217"/>
        <v>April</v>
      </c>
      <c r="D2315" s="4">
        <f t="shared" si="218"/>
        <v>4</v>
      </c>
      <c r="E2315" s="7" t="str">
        <f t="shared" si="219"/>
        <v>FY 2025-26</v>
      </c>
      <c r="F2315" s="7" t="str">
        <f t="shared" si="220"/>
        <v>Q2</v>
      </c>
      <c r="G2315" s="4">
        <f t="shared" si="221"/>
        <v>1</v>
      </c>
    </row>
    <row r="2316" spans="1:7">
      <c r="A2316" s="25">
        <v>45748</v>
      </c>
      <c r="B2316" s="4">
        <f t="shared" si="216"/>
        <v>2025</v>
      </c>
      <c r="C2316" s="7" t="str">
        <f t="shared" si="217"/>
        <v>April</v>
      </c>
      <c r="D2316" s="4">
        <f t="shared" si="218"/>
        <v>4</v>
      </c>
      <c r="E2316" s="7" t="str">
        <f t="shared" si="219"/>
        <v>FY 2025-26</v>
      </c>
      <c r="F2316" s="7" t="str">
        <f t="shared" si="220"/>
        <v>Q2</v>
      </c>
      <c r="G2316" s="4">
        <f t="shared" si="221"/>
        <v>1</v>
      </c>
    </row>
    <row r="2317" spans="1:7">
      <c r="A2317" s="26">
        <v>45748</v>
      </c>
      <c r="B2317" s="4">
        <f t="shared" si="216"/>
        <v>2025</v>
      </c>
      <c r="C2317" s="7" t="str">
        <f t="shared" si="217"/>
        <v>April</v>
      </c>
      <c r="D2317" s="4">
        <f t="shared" si="218"/>
        <v>4</v>
      </c>
      <c r="E2317" s="7" t="str">
        <f t="shared" si="219"/>
        <v>FY 2025-26</v>
      </c>
      <c r="F2317" s="7" t="str">
        <f t="shared" si="220"/>
        <v>Q2</v>
      </c>
      <c r="G2317" s="4">
        <f t="shared" si="221"/>
        <v>1</v>
      </c>
    </row>
    <row r="2318" spans="1:7">
      <c r="A2318" s="25">
        <v>45748</v>
      </c>
      <c r="B2318" s="4">
        <f t="shared" si="216"/>
        <v>2025</v>
      </c>
      <c r="C2318" s="7" t="str">
        <f t="shared" si="217"/>
        <v>April</v>
      </c>
      <c r="D2318" s="4">
        <f t="shared" si="218"/>
        <v>4</v>
      </c>
      <c r="E2318" s="7" t="str">
        <f t="shared" si="219"/>
        <v>FY 2025-26</v>
      </c>
      <c r="F2318" s="7" t="str">
        <f t="shared" si="220"/>
        <v>Q2</v>
      </c>
      <c r="G2318" s="4">
        <f t="shared" si="221"/>
        <v>1</v>
      </c>
    </row>
    <row r="2319" spans="1:7">
      <c r="A2319" s="26">
        <v>45748</v>
      </c>
      <c r="B2319" s="4">
        <f t="shared" si="216"/>
        <v>2025</v>
      </c>
      <c r="C2319" s="7" t="str">
        <f t="shared" si="217"/>
        <v>April</v>
      </c>
      <c r="D2319" s="4">
        <f t="shared" si="218"/>
        <v>4</v>
      </c>
      <c r="E2319" s="7" t="str">
        <f t="shared" si="219"/>
        <v>FY 2025-26</v>
      </c>
      <c r="F2319" s="7" t="str">
        <f t="shared" si="220"/>
        <v>Q2</v>
      </c>
      <c r="G2319" s="4">
        <f t="shared" si="221"/>
        <v>1</v>
      </c>
    </row>
    <row r="2320" spans="1:7">
      <c r="A2320" s="25">
        <v>45748</v>
      </c>
      <c r="B2320" s="4">
        <f t="shared" si="216"/>
        <v>2025</v>
      </c>
      <c r="C2320" s="7" t="str">
        <f t="shared" si="217"/>
        <v>April</v>
      </c>
      <c r="D2320" s="4">
        <f t="shared" si="218"/>
        <v>4</v>
      </c>
      <c r="E2320" s="7" t="str">
        <f t="shared" si="219"/>
        <v>FY 2025-26</v>
      </c>
      <c r="F2320" s="7" t="str">
        <f t="shared" si="220"/>
        <v>Q2</v>
      </c>
      <c r="G2320" s="4">
        <f t="shared" si="221"/>
        <v>1</v>
      </c>
    </row>
    <row r="2321" spans="1:7">
      <c r="A2321" s="26">
        <v>45748</v>
      </c>
      <c r="B2321" s="4">
        <f t="shared" si="216"/>
        <v>2025</v>
      </c>
      <c r="C2321" s="7" t="str">
        <f t="shared" si="217"/>
        <v>April</v>
      </c>
      <c r="D2321" s="4">
        <f t="shared" si="218"/>
        <v>4</v>
      </c>
      <c r="E2321" s="7" t="str">
        <f t="shared" si="219"/>
        <v>FY 2025-26</v>
      </c>
      <c r="F2321" s="7" t="str">
        <f t="shared" si="220"/>
        <v>Q2</v>
      </c>
      <c r="G2321" s="4">
        <f t="shared" si="221"/>
        <v>1</v>
      </c>
    </row>
    <row r="2322" spans="1:7">
      <c r="A2322" s="25">
        <v>45748</v>
      </c>
      <c r="B2322" s="4">
        <f t="shared" si="216"/>
        <v>2025</v>
      </c>
      <c r="C2322" s="7" t="str">
        <f t="shared" si="217"/>
        <v>April</v>
      </c>
      <c r="D2322" s="4">
        <f t="shared" si="218"/>
        <v>4</v>
      </c>
      <c r="E2322" s="7" t="str">
        <f t="shared" si="219"/>
        <v>FY 2025-26</v>
      </c>
      <c r="F2322" s="7" t="str">
        <f t="shared" si="220"/>
        <v>Q2</v>
      </c>
      <c r="G2322" s="4">
        <f t="shared" si="221"/>
        <v>1</v>
      </c>
    </row>
    <row r="2323" spans="1:7">
      <c r="A2323" s="26">
        <v>45748</v>
      </c>
      <c r="B2323" s="4">
        <f t="shared" si="216"/>
        <v>2025</v>
      </c>
      <c r="C2323" s="7" t="str">
        <f t="shared" si="217"/>
        <v>April</v>
      </c>
      <c r="D2323" s="4">
        <f t="shared" si="218"/>
        <v>4</v>
      </c>
      <c r="E2323" s="7" t="str">
        <f t="shared" si="219"/>
        <v>FY 2025-26</v>
      </c>
      <c r="F2323" s="7" t="str">
        <f t="shared" si="220"/>
        <v>Q2</v>
      </c>
      <c r="G2323" s="4">
        <f t="shared" si="221"/>
        <v>1</v>
      </c>
    </row>
    <row r="2324" spans="1:7">
      <c r="A2324" s="25">
        <v>45748</v>
      </c>
      <c r="B2324" s="4">
        <f t="shared" si="216"/>
        <v>2025</v>
      </c>
      <c r="C2324" s="7" t="str">
        <f t="shared" si="217"/>
        <v>April</v>
      </c>
      <c r="D2324" s="4">
        <f t="shared" si="218"/>
        <v>4</v>
      </c>
      <c r="E2324" s="7" t="str">
        <f t="shared" si="219"/>
        <v>FY 2025-26</v>
      </c>
      <c r="F2324" s="7" t="str">
        <f t="shared" si="220"/>
        <v>Q2</v>
      </c>
      <c r="G2324" s="4">
        <f t="shared" si="221"/>
        <v>1</v>
      </c>
    </row>
    <row r="2325" spans="1:7">
      <c r="A2325" s="26">
        <v>45748</v>
      </c>
      <c r="B2325" s="4">
        <f t="shared" si="216"/>
        <v>2025</v>
      </c>
      <c r="C2325" s="7" t="str">
        <f t="shared" si="217"/>
        <v>April</v>
      </c>
      <c r="D2325" s="4">
        <f t="shared" si="218"/>
        <v>4</v>
      </c>
      <c r="E2325" s="7" t="str">
        <f t="shared" si="219"/>
        <v>FY 2025-26</v>
      </c>
      <c r="F2325" s="7" t="str">
        <f t="shared" si="220"/>
        <v>Q2</v>
      </c>
      <c r="G2325" s="4">
        <f t="shared" si="221"/>
        <v>1</v>
      </c>
    </row>
    <row r="2326" spans="1:7">
      <c r="A2326" s="25">
        <v>45748</v>
      </c>
      <c r="B2326" s="4">
        <f t="shared" si="216"/>
        <v>2025</v>
      </c>
      <c r="C2326" s="7" t="str">
        <f t="shared" si="217"/>
        <v>April</v>
      </c>
      <c r="D2326" s="4">
        <f t="shared" si="218"/>
        <v>4</v>
      </c>
      <c r="E2326" s="7" t="str">
        <f t="shared" si="219"/>
        <v>FY 2025-26</v>
      </c>
      <c r="F2326" s="7" t="str">
        <f t="shared" si="220"/>
        <v>Q2</v>
      </c>
      <c r="G2326" s="4">
        <f t="shared" si="221"/>
        <v>1</v>
      </c>
    </row>
    <row r="2327" spans="1:7">
      <c r="A2327" s="26">
        <v>45748</v>
      </c>
      <c r="B2327" s="4">
        <f t="shared" si="216"/>
        <v>2025</v>
      </c>
      <c r="C2327" s="7" t="str">
        <f t="shared" si="217"/>
        <v>April</v>
      </c>
      <c r="D2327" s="4">
        <f t="shared" si="218"/>
        <v>4</v>
      </c>
      <c r="E2327" s="7" t="str">
        <f t="shared" si="219"/>
        <v>FY 2025-26</v>
      </c>
      <c r="F2327" s="7" t="str">
        <f t="shared" si="220"/>
        <v>Q2</v>
      </c>
      <c r="G2327" s="4">
        <f t="shared" si="221"/>
        <v>1</v>
      </c>
    </row>
    <row r="2328" spans="1:7">
      <c r="A2328" s="25">
        <v>45748</v>
      </c>
      <c r="B2328" s="4">
        <f t="shared" si="216"/>
        <v>2025</v>
      </c>
      <c r="C2328" s="7" t="str">
        <f t="shared" si="217"/>
        <v>April</v>
      </c>
      <c r="D2328" s="4">
        <f t="shared" si="218"/>
        <v>4</v>
      </c>
      <c r="E2328" s="7" t="str">
        <f t="shared" si="219"/>
        <v>FY 2025-26</v>
      </c>
      <c r="F2328" s="7" t="str">
        <f t="shared" si="220"/>
        <v>Q2</v>
      </c>
      <c r="G2328" s="4">
        <f t="shared" si="221"/>
        <v>1</v>
      </c>
    </row>
    <row r="2329" spans="1:7">
      <c r="A2329" s="26">
        <v>45748</v>
      </c>
      <c r="B2329" s="4">
        <f t="shared" si="216"/>
        <v>2025</v>
      </c>
      <c r="C2329" s="7" t="str">
        <f t="shared" si="217"/>
        <v>April</v>
      </c>
      <c r="D2329" s="4">
        <f t="shared" si="218"/>
        <v>4</v>
      </c>
      <c r="E2329" s="7" t="str">
        <f t="shared" si="219"/>
        <v>FY 2025-26</v>
      </c>
      <c r="F2329" s="7" t="str">
        <f t="shared" si="220"/>
        <v>Q2</v>
      </c>
      <c r="G2329" s="4">
        <f t="shared" si="221"/>
        <v>1</v>
      </c>
    </row>
    <row r="2330" spans="1:7">
      <c r="A2330" s="25">
        <v>45748</v>
      </c>
      <c r="B2330" s="4">
        <f t="shared" si="216"/>
        <v>2025</v>
      </c>
      <c r="C2330" s="7" t="str">
        <f t="shared" si="217"/>
        <v>April</v>
      </c>
      <c r="D2330" s="4">
        <f t="shared" si="218"/>
        <v>4</v>
      </c>
      <c r="E2330" s="7" t="str">
        <f t="shared" si="219"/>
        <v>FY 2025-26</v>
      </c>
      <c r="F2330" s="7" t="str">
        <f t="shared" si="220"/>
        <v>Q2</v>
      </c>
      <c r="G2330" s="4">
        <f t="shared" si="221"/>
        <v>1</v>
      </c>
    </row>
    <row r="2331" spans="1:7">
      <c r="A2331" s="26">
        <v>45748</v>
      </c>
      <c r="B2331" s="4">
        <f t="shared" si="216"/>
        <v>2025</v>
      </c>
      <c r="C2331" s="7" t="str">
        <f t="shared" si="217"/>
        <v>April</v>
      </c>
      <c r="D2331" s="4">
        <f t="shared" si="218"/>
        <v>4</v>
      </c>
      <c r="E2331" s="7" t="str">
        <f t="shared" si="219"/>
        <v>FY 2025-26</v>
      </c>
      <c r="F2331" s="7" t="str">
        <f t="shared" si="220"/>
        <v>Q2</v>
      </c>
      <c r="G2331" s="4">
        <f t="shared" si="221"/>
        <v>1</v>
      </c>
    </row>
    <row r="2332" spans="1:7">
      <c r="A2332" s="25">
        <v>45748</v>
      </c>
      <c r="B2332" s="4">
        <f t="shared" si="216"/>
        <v>2025</v>
      </c>
      <c r="C2332" s="7" t="str">
        <f t="shared" si="217"/>
        <v>April</v>
      </c>
      <c r="D2332" s="4">
        <f t="shared" si="218"/>
        <v>4</v>
      </c>
      <c r="E2332" s="7" t="str">
        <f t="shared" si="219"/>
        <v>FY 2025-26</v>
      </c>
      <c r="F2332" s="7" t="str">
        <f t="shared" si="220"/>
        <v>Q2</v>
      </c>
      <c r="G2332" s="4">
        <f t="shared" si="221"/>
        <v>1</v>
      </c>
    </row>
    <row r="2333" spans="1:7">
      <c r="A2333" s="26">
        <v>45748</v>
      </c>
      <c r="B2333" s="4">
        <f t="shared" si="216"/>
        <v>2025</v>
      </c>
      <c r="C2333" s="7" t="str">
        <f t="shared" si="217"/>
        <v>April</v>
      </c>
      <c r="D2333" s="4">
        <f t="shared" si="218"/>
        <v>4</v>
      </c>
      <c r="E2333" s="7" t="str">
        <f t="shared" si="219"/>
        <v>FY 2025-26</v>
      </c>
      <c r="F2333" s="7" t="str">
        <f t="shared" si="220"/>
        <v>Q2</v>
      </c>
      <c r="G2333" s="4">
        <f t="shared" si="221"/>
        <v>1</v>
      </c>
    </row>
    <row r="2334" spans="1:7">
      <c r="A2334" s="25">
        <v>45748</v>
      </c>
      <c r="B2334" s="4">
        <f t="shared" si="216"/>
        <v>2025</v>
      </c>
      <c r="C2334" s="7" t="str">
        <f t="shared" si="217"/>
        <v>April</v>
      </c>
      <c r="D2334" s="4">
        <f t="shared" si="218"/>
        <v>4</v>
      </c>
      <c r="E2334" s="7" t="str">
        <f t="shared" si="219"/>
        <v>FY 2025-26</v>
      </c>
      <c r="F2334" s="7" t="str">
        <f t="shared" si="220"/>
        <v>Q2</v>
      </c>
      <c r="G2334" s="4">
        <f t="shared" si="221"/>
        <v>1</v>
      </c>
    </row>
    <row r="2335" spans="1:7">
      <c r="A2335" s="26">
        <v>45748</v>
      </c>
      <c r="B2335" s="4">
        <f t="shared" si="216"/>
        <v>2025</v>
      </c>
      <c r="C2335" s="7" t="str">
        <f t="shared" si="217"/>
        <v>April</v>
      </c>
      <c r="D2335" s="4">
        <f t="shared" si="218"/>
        <v>4</v>
      </c>
      <c r="E2335" s="7" t="str">
        <f t="shared" si="219"/>
        <v>FY 2025-26</v>
      </c>
      <c r="F2335" s="7" t="str">
        <f t="shared" si="220"/>
        <v>Q2</v>
      </c>
      <c r="G2335" s="4">
        <f t="shared" si="221"/>
        <v>1</v>
      </c>
    </row>
    <row r="2336" spans="1:7">
      <c r="A2336" s="25">
        <v>45748</v>
      </c>
      <c r="B2336" s="4">
        <f t="shared" si="216"/>
        <v>2025</v>
      </c>
      <c r="C2336" s="7" t="str">
        <f t="shared" si="217"/>
        <v>April</v>
      </c>
      <c r="D2336" s="4">
        <f t="shared" si="218"/>
        <v>4</v>
      </c>
      <c r="E2336" s="7" t="str">
        <f t="shared" si="219"/>
        <v>FY 2025-26</v>
      </c>
      <c r="F2336" s="7" t="str">
        <f t="shared" si="220"/>
        <v>Q2</v>
      </c>
      <c r="G2336" s="4">
        <f t="shared" si="221"/>
        <v>1</v>
      </c>
    </row>
    <row r="2337" spans="1:7">
      <c r="A2337" s="26">
        <v>45748</v>
      </c>
      <c r="B2337" s="4">
        <f t="shared" si="216"/>
        <v>2025</v>
      </c>
      <c r="C2337" s="7" t="str">
        <f t="shared" si="217"/>
        <v>April</v>
      </c>
      <c r="D2337" s="4">
        <f t="shared" si="218"/>
        <v>4</v>
      </c>
      <c r="E2337" s="7" t="str">
        <f t="shared" si="219"/>
        <v>FY 2025-26</v>
      </c>
      <c r="F2337" s="7" t="str">
        <f t="shared" si="220"/>
        <v>Q2</v>
      </c>
      <c r="G2337" s="4">
        <f t="shared" si="221"/>
        <v>1</v>
      </c>
    </row>
    <row r="2338" spans="1:7">
      <c r="A2338" s="25">
        <v>45748</v>
      </c>
      <c r="B2338" s="4">
        <f t="shared" si="216"/>
        <v>2025</v>
      </c>
      <c r="C2338" s="7" t="str">
        <f t="shared" si="217"/>
        <v>April</v>
      </c>
      <c r="D2338" s="4">
        <f t="shared" si="218"/>
        <v>4</v>
      </c>
      <c r="E2338" s="7" t="str">
        <f t="shared" si="219"/>
        <v>FY 2025-26</v>
      </c>
      <c r="F2338" s="7" t="str">
        <f t="shared" si="220"/>
        <v>Q2</v>
      </c>
      <c r="G2338" s="4">
        <f t="shared" si="221"/>
        <v>1</v>
      </c>
    </row>
    <row r="2339" spans="1:7">
      <c r="A2339" s="26">
        <v>45748</v>
      </c>
      <c r="B2339" s="4">
        <f t="shared" si="216"/>
        <v>2025</v>
      </c>
      <c r="C2339" s="7" t="str">
        <f t="shared" si="217"/>
        <v>April</v>
      </c>
      <c r="D2339" s="4">
        <f t="shared" si="218"/>
        <v>4</v>
      </c>
      <c r="E2339" s="7" t="str">
        <f t="shared" si="219"/>
        <v>FY 2025-26</v>
      </c>
      <c r="F2339" s="7" t="str">
        <f t="shared" si="220"/>
        <v>Q2</v>
      </c>
      <c r="G2339" s="4">
        <f t="shared" si="221"/>
        <v>1</v>
      </c>
    </row>
    <row r="2340" spans="1:7">
      <c r="A2340" s="25">
        <v>45748</v>
      </c>
      <c r="B2340" s="4">
        <f t="shared" si="216"/>
        <v>2025</v>
      </c>
      <c r="C2340" s="7" t="str">
        <f t="shared" si="217"/>
        <v>April</v>
      </c>
      <c r="D2340" s="4">
        <f t="shared" si="218"/>
        <v>4</v>
      </c>
      <c r="E2340" s="7" t="str">
        <f t="shared" si="219"/>
        <v>FY 2025-26</v>
      </c>
      <c r="F2340" s="7" t="str">
        <f t="shared" si="220"/>
        <v>Q2</v>
      </c>
      <c r="G2340" s="4">
        <f t="shared" si="221"/>
        <v>1</v>
      </c>
    </row>
    <row r="2341" spans="1:7">
      <c r="A2341" s="26">
        <v>45748</v>
      </c>
      <c r="B2341" s="4">
        <f t="shared" si="216"/>
        <v>2025</v>
      </c>
      <c r="C2341" s="7" t="str">
        <f t="shared" si="217"/>
        <v>April</v>
      </c>
      <c r="D2341" s="4">
        <f t="shared" si="218"/>
        <v>4</v>
      </c>
      <c r="E2341" s="7" t="str">
        <f t="shared" si="219"/>
        <v>FY 2025-26</v>
      </c>
      <c r="F2341" s="7" t="str">
        <f t="shared" si="220"/>
        <v>Q2</v>
      </c>
      <c r="G2341" s="4">
        <f t="shared" si="221"/>
        <v>1</v>
      </c>
    </row>
    <row r="2342" spans="1:7">
      <c r="A2342" s="25">
        <v>45748</v>
      </c>
      <c r="B2342" s="4">
        <f t="shared" si="216"/>
        <v>2025</v>
      </c>
      <c r="C2342" s="7" t="str">
        <f t="shared" si="217"/>
        <v>April</v>
      </c>
      <c r="D2342" s="4">
        <f t="shared" si="218"/>
        <v>4</v>
      </c>
      <c r="E2342" s="7" t="str">
        <f t="shared" si="219"/>
        <v>FY 2025-26</v>
      </c>
      <c r="F2342" s="7" t="str">
        <f t="shared" si="220"/>
        <v>Q2</v>
      </c>
      <c r="G2342" s="4">
        <f t="shared" si="221"/>
        <v>1</v>
      </c>
    </row>
    <row r="2343" spans="1:7">
      <c r="A2343" s="26">
        <v>45748</v>
      </c>
      <c r="B2343" s="4">
        <f t="shared" si="216"/>
        <v>2025</v>
      </c>
      <c r="C2343" s="7" t="str">
        <f t="shared" si="217"/>
        <v>April</v>
      </c>
      <c r="D2343" s="4">
        <f t="shared" si="218"/>
        <v>4</v>
      </c>
      <c r="E2343" s="7" t="str">
        <f t="shared" si="219"/>
        <v>FY 2025-26</v>
      </c>
      <c r="F2343" s="7" t="str">
        <f t="shared" si="220"/>
        <v>Q2</v>
      </c>
      <c r="G2343" s="4">
        <f t="shared" si="221"/>
        <v>1</v>
      </c>
    </row>
    <row r="2344" spans="1:7">
      <c r="A2344" s="25">
        <v>45748</v>
      </c>
      <c r="B2344" s="4">
        <f t="shared" si="216"/>
        <v>2025</v>
      </c>
      <c r="C2344" s="7" t="str">
        <f t="shared" si="217"/>
        <v>April</v>
      </c>
      <c r="D2344" s="4">
        <f t="shared" si="218"/>
        <v>4</v>
      </c>
      <c r="E2344" s="7" t="str">
        <f t="shared" si="219"/>
        <v>FY 2025-26</v>
      </c>
      <c r="F2344" s="7" t="str">
        <f t="shared" si="220"/>
        <v>Q2</v>
      </c>
      <c r="G2344" s="4">
        <f t="shared" si="221"/>
        <v>1</v>
      </c>
    </row>
    <row r="2345" spans="1:7">
      <c r="A2345" s="26">
        <v>45748</v>
      </c>
      <c r="B2345" s="4">
        <f t="shared" si="216"/>
        <v>2025</v>
      </c>
      <c r="C2345" s="7" t="str">
        <f t="shared" si="217"/>
        <v>April</v>
      </c>
      <c r="D2345" s="4">
        <f t="shared" si="218"/>
        <v>4</v>
      </c>
      <c r="E2345" s="7" t="str">
        <f t="shared" si="219"/>
        <v>FY 2025-26</v>
      </c>
      <c r="F2345" s="7" t="str">
        <f t="shared" si="220"/>
        <v>Q2</v>
      </c>
      <c r="G2345" s="4">
        <f t="shared" si="221"/>
        <v>1</v>
      </c>
    </row>
    <row r="2346" spans="1:7">
      <c r="A2346" s="25">
        <v>45748</v>
      </c>
      <c r="B2346" s="4">
        <f t="shared" si="216"/>
        <v>2025</v>
      </c>
      <c r="C2346" s="7" t="str">
        <f t="shared" si="217"/>
        <v>April</v>
      </c>
      <c r="D2346" s="4">
        <f t="shared" si="218"/>
        <v>4</v>
      </c>
      <c r="E2346" s="7" t="str">
        <f t="shared" si="219"/>
        <v>FY 2025-26</v>
      </c>
      <c r="F2346" s="7" t="str">
        <f t="shared" si="220"/>
        <v>Q2</v>
      </c>
      <c r="G2346" s="4">
        <f t="shared" si="221"/>
        <v>1</v>
      </c>
    </row>
    <row r="2347" spans="1:7">
      <c r="A2347" s="26">
        <v>45748</v>
      </c>
      <c r="B2347" s="4">
        <f t="shared" si="216"/>
        <v>2025</v>
      </c>
      <c r="C2347" s="7" t="str">
        <f t="shared" si="217"/>
        <v>April</v>
      </c>
      <c r="D2347" s="4">
        <f t="shared" si="218"/>
        <v>4</v>
      </c>
      <c r="E2347" s="7" t="str">
        <f t="shared" si="219"/>
        <v>FY 2025-26</v>
      </c>
      <c r="F2347" s="7" t="str">
        <f t="shared" si="220"/>
        <v>Q2</v>
      </c>
      <c r="G2347" s="4">
        <f t="shared" si="221"/>
        <v>1</v>
      </c>
    </row>
    <row r="2348" spans="1:7">
      <c r="A2348" s="25">
        <v>45748</v>
      </c>
      <c r="B2348" s="4">
        <f t="shared" si="216"/>
        <v>2025</v>
      </c>
      <c r="C2348" s="7" t="str">
        <f t="shared" si="217"/>
        <v>April</v>
      </c>
      <c r="D2348" s="4">
        <f t="shared" si="218"/>
        <v>4</v>
      </c>
      <c r="E2348" s="7" t="str">
        <f t="shared" si="219"/>
        <v>FY 2025-26</v>
      </c>
      <c r="F2348" s="7" t="str">
        <f t="shared" si="220"/>
        <v>Q2</v>
      </c>
      <c r="G2348" s="4">
        <f t="shared" si="221"/>
        <v>1</v>
      </c>
    </row>
    <row r="2349" spans="1:7">
      <c r="A2349" s="26">
        <v>45748</v>
      </c>
      <c r="B2349" s="4">
        <f t="shared" si="216"/>
        <v>2025</v>
      </c>
      <c r="C2349" s="7" t="str">
        <f t="shared" si="217"/>
        <v>April</v>
      </c>
      <c r="D2349" s="4">
        <f t="shared" si="218"/>
        <v>4</v>
      </c>
      <c r="E2349" s="7" t="str">
        <f t="shared" si="219"/>
        <v>FY 2025-26</v>
      </c>
      <c r="F2349" s="7" t="str">
        <f t="shared" si="220"/>
        <v>Q2</v>
      </c>
      <c r="G2349" s="4">
        <f t="shared" si="221"/>
        <v>1</v>
      </c>
    </row>
    <row r="2350" spans="1:7">
      <c r="A2350" s="25">
        <v>45748</v>
      </c>
      <c r="B2350" s="4">
        <f t="shared" si="216"/>
        <v>2025</v>
      </c>
      <c r="C2350" s="7" t="str">
        <f t="shared" si="217"/>
        <v>April</v>
      </c>
      <c r="D2350" s="4">
        <f t="shared" si="218"/>
        <v>4</v>
      </c>
      <c r="E2350" s="7" t="str">
        <f t="shared" si="219"/>
        <v>FY 2025-26</v>
      </c>
      <c r="F2350" s="7" t="str">
        <f t="shared" si="220"/>
        <v>Q2</v>
      </c>
      <c r="G2350" s="4">
        <f t="shared" si="221"/>
        <v>1</v>
      </c>
    </row>
    <row r="2351" spans="1:7">
      <c r="A2351" s="26">
        <v>45748</v>
      </c>
      <c r="B2351" s="4">
        <f t="shared" si="216"/>
        <v>2025</v>
      </c>
      <c r="C2351" s="7" t="str">
        <f t="shared" si="217"/>
        <v>April</v>
      </c>
      <c r="D2351" s="4">
        <f t="shared" si="218"/>
        <v>4</v>
      </c>
      <c r="E2351" s="7" t="str">
        <f t="shared" si="219"/>
        <v>FY 2025-26</v>
      </c>
      <c r="F2351" s="7" t="str">
        <f t="shared" si="220"/>
        <v>Q2</v>
      </c>
      <c r="G2351" s="4">
        <f t="shared" si="221"/>
        <v>1</v>
      </c>
    </row>
    <row r="2352" spans="1:7">
      <c r="A2352" s="25">
        <v>45748</v>
      </c>
      <c r="B2352" s="4">
        <f t="shared" si="216"/>
        <v>2025</v>
      </c>
      <c r="C2352" s="7" t="str">
        <f t="shared" si="217"/>
        <v>April</v>
      </c>
      <c r="D2352" s="4">
        <f t="shared" si="218"/>
        <v>4</v>
      </c>
      <c r="E2352" s="7" t="str">
        <f t="shared" si="219"/>
        <v>FY 2025-26</v>
      </c>
      <c r="F2352" s="7" t="str">
        <f t="shared" si="220"/>
        <v>Q2</v>
      </c>
      <c r="G2352" s="4">
        <f t="shared" si="221"/>
        <v>1</v>
      </c>
    </row>
    <row r="2353" spans="1:7">
      <c r="A2353" s="26">
        <v>45778</v>
      </c>
      <c r="B2353" s="4">
        <f t="shared" si="216"/>
        <v>2025</v>
      </c>
      <c r="C2353" s="7" t="str">
        <f t="shared" si="217"/>
        <v>May</v>
      </c>
      <c r="D2353" s="4">
        <f t="shared" si="218"/>
        <v>5</v>
      </c>
      <c r="E2353" s="7" t="str">
        <f t="shared" si="219"/>
        <v>FY 2025-26</v>
      </c>
      <c r="F2353" s="7" t="str">
        <f t="shared" si="220"/>
        <v>Q2</v>
      </c>
      <c r="G2353" s="4">
        <f t="shared" si="221"/>
        <v>2</v>
      </c>
    </row>
    <row r="2354" spans="1:7">
      <c r="A2354" s="25">
        <v>45778</v>
      </c>
      <c r="B2354" s="4">
        <f t="shared" si="216"/>
        <v>2025</v>
      </c>
      <c r="C2354" s="7" t="str">
        <f t="shared" si="217"/>
        <v>May</v>
      </c>
      <c r="D2354" s="4">
        <f t="shared" si="218"/>
        <v>5</v>
      </c>
      <c r="E2354" s="7" t="str">
        <f t="shared" si="219"/>
        <v>FY 2025-26</v>
      </c>
      <c r="F2354" s="7" t="str">
        <f t="shared" si="220"/>
        <v>Q2</v>
      </c>
      <c r="G2354" s="4">
        <f t="shared" si="221"/>
        <v>2</v>
      </c>
    </row>
    <row r="2355" spans="1:7">
      <c r="A2355" s="26">
        <v>45778</v>
      </c>
      <c r="B2355" s="4">
        <f t="shared" si="216"/>
        <v>2025</v>
      </c>
      <c r="C2355" s="7" t="str">
        <f t="shared" si="217"/>
        <v>May</v>
      </c>
      <c r="D2355" s="4">
        <f t="shared" si="218"/>
        <v>5</v>
      </c>
      <c r="E2355" s="7" t="str">
        <f t="shared" si="219"/>
        <v>FY 2025-26</v>
      </c>
      <c r="F2355" s="7" t="str">
        <f t="shared" si="220"/>
        <v>Q2</v>
      </c>
      <c r="G2355" s="4">
        <f t="shared" si="221"/>
        <v>2</v>
      </c>
    </row>
    <row r="2356" spans="1:7">
      <c r="A2356" s="25">
        <v>45778</v>
      </c>
      <c r="B2356" s="4">
        <f t="shared" si="216"/>
        <v>2025</v>
      </c>
      <c r="C2356" s="7" t="str">
        <f t="shared" si="217"/>
        <v>May</v>
      </c>
      <c r="D2356" s="4">
        <f t="shared" si="218"/>
        <v>5</v>
      </c>
      <c r="E2356" s="7" t="str">
        <f t="shared" si="219"/>
        <v>FY 2025-26</v>
      </c>
      <c r="F2356" s="7" t="str">
        <f t="shared" si="220"/>
        <v>Q2</v>
      </c>
      <c r="G2356" s="4">
        <f t="shared" si="221"/>
        <v>2</v>
      </c>
    </row>
    <row r="2357" spans="1:7">
      <c r="A2357" s="26">
        <v>45778</v>
      </c>
      <c r="B2357" s="4">
        <f t="shared" si="216"/>
        <v>2025</v>
      </c>
      <c r="C2357" s="7" t="str">
        <f t="shared" si="217"/>
        <v>May</v>
      </c>
      <c r="D2357" s="4">
        <f t="shared" si="218"/>
        <v>5</v>
      </c>
      <c r="E2357" s="7" t="str">
        <f t="shared" si="219"/>
        <v>FY 2025-26</v>
      </c>
      <c r="F2357" s="7" t="str">
        <f t="shared" si="220"/>
        <v>Q2</v>
      </c>
      <c r="G2357" s="4">
        <f t="shared" si="221"/>
        <v>2</v>
      </c>
    </row>
    <row r="2358" spans="1:7">
      <c r="A2358" s="25">
        <v>45778</v>
      </c>
      <c r="B2358" s="4">
        <f t="shared" si="216"/>
        <v>2025</v>
      </c>
      <c r="C2358" s="7" t="str">
        <f t="shared" si="217"/>
        <v>May</v>
      </c>
      <c r="D2358" s="4">
        <f t="shared" si="218"/>
        <v>5</v>
      </c>
      <c r="E2358" s="7" t="str">
        <f t="shared" si="219"/>
        <v>FY 2025-26</v>
      </c>
      <c r="F2358" s="7" t="str">
        <f t="shared" si="220"/>
        <v>Q2</v>
      </c>
      <c r="G2358" s="4">
        <f t="shared" si="221"/>
        <v>2</v>
      </c>
    </row>
    <row r="2359" spans="1:7">
      <c r="A2359" s="26">
        <v>45778</v>
      </c>
      <c r="B2359" s="4">
        <f t="shared" si="216"/>
        <v>2025</v>
      </c>
      <c r="C2359" s="7" t="str">
        <f t="shared" si="217"/>
        <v>May</v>
      </c>
      <c r="D2359" s="4">
        <f t="shared" si="218"/>
        <v>5</v>
      </c>
      <c r="E2359" s="7" t="str">
        <f t="shared" si="219"/>
        <v>FY 2025-26</v>
      </c>
      <c r="F2359" s="7" t="str">
        <f t="shared" si="220"/>
        <v>Q2</v>
      </c>
      <c r="G2359" s="4">
        <f t="shared" si="221"/>
        <v>2</v>
      </c>
    </row>
    <row r="2360" spans="1:7">
      <c r="A2360" s="25">
        <v>45778</v>
      </c>
      <c r="B2360" s="4">
        <f t="shared" si="216"/>
        <v>2025</v>
      </c>
      <c r="C2360" s="7" t="str">
        <f t="shared" si="217"/>
        <v>May</v>
      </c>
      <c r="D2360" s="4">
        <f t="shared" si="218"/>
        <v>5</v>
      </c>
      <c r="E2360" s="7" t="str">
        <f t="shared" si="219"/>
        <v>FY 2025-26</v>
      </c>
      <c r="F2360" s="7" t="str">
        <f t="shared" si="220"/>
        <v>Q2</v>
      </c>
      <c r="G2360" s="4">
        <f t="shared" si="221"/>
        <v>2</v>
      </c>
    </row>
    <row r="2361" spans="1:7">
      <c r="A2361" s="26">
        <v>45778</v>
      </c>
      <c r="B2361" s="4">
        <f t="shared" si="216"/>
        <v>2025</v>
      </c>
      <c r="C2361" s="7" t="str">
        <f t="shared" si="217"/>
        <v>May</v>
      </c>
      <c r="D2361" s="4">
        <f t="shared" si="218"/>
        <v>5</v>
      </c>
      <c r="E2361" s="7" t="str">
        <f t="shared" si="219"/>
        <v>FY 2025-26</v>
      </c>
      <c r="F2361" s="7" t="str">
        <f t="shared" si="220"/>
        <v>Q2</v>
      </c>
      <c r="G2361" s="4">
        <f t="shared" si="221"/>
        <v>2</v>
      </c>
    </row>
    <row r="2362" spans="1:7">
      <c r="A2362" s="25">
        <v>45778</v>
      </c>
      <c r="B2362" s="4">
        <f t="shared" si="216"/>
        <v>2025</v>
      </c>
      <c r="C2362" s="7" t="str">
        <f t="shared" si="217"/>
        <v>May</v>
      </c>
      <c r="D2362" s="4">
        <f t="shared" si="218"/>
        <v>5</v>
      </c>
      <c r="E2362" s="7" t="str">
        <f t="shared" si="219"/>
        <v>FY 2025-26</v>
      </c>
      <c r="F2362" s="7" t="str">
        <f t="shared" si="220"/>
        <v>Q2</v>
      </c>
      <c r="G2362" s="4">
        <f t="shared" si="221"/>
        <v>2</v>
      </c>
    </row>
    <row r="2363" spans="1:7">
      <c r="A2363" s="26">
        <v>45778</v>
      </c>
      <c r="B2363" s="4">
        <f t="shared" si="216"/>
        <v>2025</v>
      </c>
      <c r="C2363" s="7" t="str">
        <f t="shared" si="217"/>
        <v>May</v>
      </c>
      <c r="D2363" s="4">
        <f t="shared" si="218"/>
        <v>5</v>
      </c>
      <c r="E2363" s="7" t="str">
        <f t="shared" si="219"/>
        <v>FY 2025-26</v>
      </c>
      <c r="F2363" s="7" t="str">
        <f t="shared" si="220"/>
        <v>Q2</v>
      </c>
      <c r="G2363" s="4">
        <f t="shared" si="221"/>
        <v>2</v>
      </c>
    </row>
    <row r="2364" spans="1:7">
      <c r="A2364" s="25">
        <v>45778</v>
      </c>
      <c r="B2364" s="4">
        <f t="shared" si="216"/>
        <v>2025</v>
      </c>
      <c r="C2364" s="7" t="str">
        <f t="shared" si="217"/>
        <v>May</v>
      </c>
      <c r="D2364" s="4">
        <f t="shared" si="218"/>
        <v>5</v>
      </c>
      <c r="E2364" s="7" t="str">
        <f t="shared" si="219"/>
        <v>FY 2025-26</v>
      </c>
      <c r="F2364" s="7" t="str">
        <f t="shared" si="220"/>
        <v>Q2</v>
      </c>
      <c r="G2364" s="4">
        <f t="shared" si="221"/>
        <v>2</v>
      </c>
    </row>
    <row r="2365" spans="1:7">
      <c r="A2365" s="26">
        <v>45778</v>
      </c>
      <c r="B2365" s="4">
        <f t="shared" si="216"/>
        <v>2025</v>
      </c>
      <c r="C2365" s="7" t="str">
        <f t="shared" si="217"/>
        <v>May</v>
      </c>
      <c r="D2365" s="4">
        <f t="shared" si="218"/>
        <v>5</v>
      </c>
      <c r="E2365" s="7" t="str">
        <f t="shared" si="219"/>
        <v>FY 2025-26</v>
      </c>
      <c r="F2365" s="7" t="str">
        <f t="shared" si="220"/>
        <v>Q2</v>
      </c>
      <c r="G2365" s="4">
        <f t="shared" si="221"/>
        <v>2</v>
      </c>
    </row>
    <row r="2366" spans="1:7">
      <c r="A2366" s="25">
        <v>45778</v>
      </c>
      <c r="B2366" s="4">
        <f t="shared" si="216"/>
        <v>2025</v>
      </c>
      <c r="C2366" s="7" t="str">
        <f t="shared" si="217"/>
        <v>May</v>
      </c>
      <c r="D2366" s="4">
        <f t="shared" si="218"/>
        <v>5</v>
      </c>
      <c r="E2366" s="7" t="str">
        <f t="shared" si="219"/>
        <v>FY 2025-26</v>
      </c>
      <c r="F2366" s="7" t="str">
        <f t="shared" si="220"/>
        <v>Q2</v>
      </c>
      <c r="G2366" s="4">
        <f t="shared" si="221"/>
        <v>2</v>
      </c>
    </row>
    <row r="2367" spans="1:7">
      <c r="A2367" s="26">
        <v>45778</v>
      </c>
      <c r="B2367" s="4">
        <f t="shared" si="216"/>
        <v>2025</v>
      </c>
      <c r="C2367" s="7" t="str">
        <f t="shared" si="217"/>
        <v>May</v>
      </c>
      <c r="D2367" s="4">
        <f t="shared" si="218"/>
        <v>5</v>
      </c>
      <c r="E2367" s="7" t="str">
        <f t="shared" si="219"/>
        <v>FY 2025-26</v>
      </c>
      <c r="F2367" s="7" t="str">
        <f t="shared" si="220"/>
        <v>Q2</v>
      </c>
      <c r="G2367" s="4">
        <f t="shared" si="221"/>
        <v>2</v>
      </c>
    </row>
    <row r="2368" spans="1:7">
      <c r="A2368" s="25">
        <v>45778</v>
      </c>
      <c r="B2368" s="4">
        <f t="shared" si="216"/>
        <v>2025</v>
      </c>
      <c r="C2368" s="7" t="str">
        <f t="shared" si="217"/>
        <v>May</v>
      </c>
      <c r="D2368" s="4">
        <f t="shared" si="218"/>
        <v>5</v>
      </c>
      <c r="E2368" s="7" t="str">
        <f t="shared" si="219"/>
        <v>FY 2025-26</v>
      </c>
      <c r="F2368" s="7" t="str">
        <f t="shared" si="220"/>
        <v>Q2</v>
      </c>
      <c r="G2368" s="4">
        <f t="shared" si="221"/>
        <v>2</v>
      </c>
    </row>
    <row r="2369" spans="1:7">
      <c r="A2369" s="26">
        <v>45778</v>
      </c>
      <c r="B2369" s="4">
        <f t="shared" si="216"/>
        <v>2025</v>
      </c>
      <c r="C2369" s="7" t="str">
        <f t="shared" si="217"/>
        <v>May</v>
      </c>
      <c r="D2369" s="4">
        <f t="shared" si="218"/>
        <v>5</v>
      </c>
      <c r="E2369" s="7" t="str">
        <f t="shared" si="219"/>
        <v>FY 2025-26</v>
      </c>
      <c r="F2369" s="7" t="str">
        <f t="shared" si="220"/>
        <v>Q2</v>
      </c>
      <c r="G2369" s="4">
        <f t="shared" si="221"/>
        <v>2</v>
      </c>
    </row>
    <row r="2370" spans="1:7">
      <c r="A2370" s="25">
        <v>45778</v>
      </c>
      <c r="B2370" s="4">
        <f t="shared" si="216"/>
        <v>2025</v>
      </c>
      <c r="C2370" s="7" t="str">
        <f t="shared" si="217"/>
        <v>May</v>
      </c>
      <c r="D2370" s="4">
        <f t="shared" si="218"/>
        <v>5</v>
      </c>
      <c r="E2370" s="7" t="str">
        <f t="shared" si="219"/>
        <v>FY 2025-26</v>
      </c>
      <c r="F2370" s="7" t="str">
        <f t="shared" si="220"/>
        <v>Q2</v>
      </c>
      <c r="G2370" s="4">
        <f t="shared" si="221"/>
        <v>2</v>
      </c>
    </row>
    <row r="2371" spans="1:7">
      <c r="A2371" s="26">
        <v>45778</v>
      </c>
      <c r="B2371" s="4">
        <f t="shared" ref="B2371:B2434" si="222">YEAR(A2371)</f>
        <v>2025</v>
      </c>
      <c r="C2371" s="7" t="str">
        <f t="shared" ref="C2371:C2434" si="223">TEXT(A2371,"mmmm")</f>
        <v>May</v>
      </c>
      <c r="D2371" s="4">
        <f t="shared" ref="D2371:D2434" si="224">MONTH(A2371)</f>
        <v>5</v>
      </c>
      <c r="E2371" s="7" t="str">
        <f t="shared" ref="E2371:E2434" si="225">IF(MONTH(A2371)&gt;3, "FY " &amp; YEAR(A2371) &amp; "-" &amp; RIGHT(YEAR(A2371)+1, 2), "FY " &amp; YEAR(A2371)-1 &amp; "-" &amp; RIGHT(YEAR(A2371), 2))</f>
        <v>FY 2025-26</v>
      </c>
      <c r="F2371" s="7" t="str">
        <f t="shared" ref="F2371:F2434" si="226">"Q" &amp; ROUNDUP(MONTH(A2371)/3,0)</f>
        <v>Q2</v>
      </c>
      <c r="G2371" s="4">
        <f t="shared" ref="G2371:G2434" si="227">IF(MONTH(A2371)&gt;=4, MONTH(A2371)-3, MONTH(A2371)+9)</f>
        <v>2</v>
      </c>
    </row>
    <row r="2372" spans="1:7">
      <c r="A2372" s="25">
        <v>45778</v>
      </c>
      <c r="B2372" s="4">
        <f t="shared" si="222"/>
        <v>2025</v>
      </c>
      <c r="C2372" s="7" t="str">
        <f t="shared" si="223"/>
        <v>May</v>
      </c>
      <c r="D2372" s="4">
        <f t="shared" si="224"/>
        <v>5</v>
      </c>
      <c r="E2372" s="7" t="str">
        <f t="shared" si="225"/>
        <v>FY 2025-26</v>
      </c>
      <c r="F2372" s="7" t="str">
        <f t="shared" si="226"/>
        <v>Q2</v>
      </c>
      <c r="G2372" s="4">
        <f t="shared" si="227"/>
        <v>2</v>
      </c>
    </row>
    <row r="2373" spans="1:7">
      <c r="A2373" s="26">
        <v>45778</v>
      </c>
      <c r="B2373" s="4">
        <f t="shared" si="222"/>
        <v>2025</v>
      </c>
      <c r="C2373" s="7" t="str">
        <f t="shared" si="223"/>
        <v>May</v>
      </c>
      <c r="D2373" s="4">
        <f t="shared" si="224"/>
        <v>5</v>
      </c>
      <c r="E2373" s="7" t="str">
        <f t="shared" si="225"/>
        <v>FY 2025-26</v>
      </c>
      <c r="F2373" s="7" t="str">
        <f t="shared" si="226"/>
        <v>Q2</v>
      </c>
      <c r="G2373" s="4">
        <f t="shared" si="227"/>
        <v>2</v>
      </c>
    </row>
    <row r="2374" spans="1:7">
      <c r="A2374" s="25">
        <v>45778</v>
      </c>
      <c r="B2374" s="4">
        <f t="shared" si="222"/>
        <v>2025</v>
      </c>
      <c r="C2374" s="7" t="str">
        <f t="shared" si="223"/>
        <v>May</v>
      </c>
      <c r="D2374" s="4">
        <f t="shared" si="224"/>
        <v>5</v>
      </c>
      <c r="E2374" s="7" t="str">
        <f t="shared" si="225"/>
        <v>FY 2025-26</v>
      </c>
      <c r="F2374" s="7" t="str">
        <f t="shared" si="226"/>
        <v>Q2</v>
      </c>
      <c r="G2374" s="4">
        <f t="shared" si="227"/>
        <v>2</v>
      </c>
    </row>
    <row r="2375" spans="1:7">
      <c r="A2375" s="26">
        <v>45778</v>
      </c>
      <c r="B2375" s="4">
        <f t="shared" si="222"/>
        <v>2025</v>
      </c>
      <c r="C2375" s="7" t="str">
        <f t="shared" si="223"/>
        <v>May</v>
      </c>
      <c r="D2375" s="4">
        <f t="shared" si="224"/>
        <v>5</v>
      </c>
      <c r="E2375" s="7" t="str">
        <f t="shared" si="225"/>
        <v>FY 2025-26</v>
      </c>
      <c r="F2375" s="7" t="str">
        <f t="shared" si="226"/>
        <v>Q2</v>
      </c>
      <c r="G2375" s="4">
        <f t="shared" si="227"/>
        <v>2</v>
      </c>
    </row>
    <row r="2376" spans="1:7">
      <c r="A2376" s="25">
        <v>45778</v>
      </c>
      <c r="B2376" s="4">
        <f t="shared" si="222"/>
        <v>2025</v>
      </c>
      <c r="C2376" s="7" t="str">
        <f t="shared" si="223"/>
        <v>May</v>
      </c>
      <c r="D2376" s="4">
        <f t="shared" si="224"/>
        <v>5</v>
      </c>
      <c r="E2376" s="7" t="str">
        <f t="shared" si="225"/>
        <v>FY 2025-26</v>
      </c>
      <c r="F2376" s="7" t="str">
        <f t="shared" si="226"/>
        <v>Q2</v>
      </c>
      <c r="G2376" s="4">
        <f t="shared" si="227"/>
        <v>2</v>
      </c>
    </row>
    <row r="2377" spans="1:7">
      <c r="A2377" s="26">
        <v>45778</v>
      </c>
      <c r="B2377" s="4">
        <f t="shared" si="222"/>
        <v>2025</v>
      </c>
      <c r="C2377" s="7" t="str">
        <f t="shared" si="223"/>
        <v>May</v>
      </c>
      <c r="D2377" s="4">
        <f t="shared" si="224"/>
        <v>5</v>
      </c>
      <c r="E2377" s="7" t="str">
        <f t="shared" si="225"/>
        <v>FY 2025-26</v>
      </c>
      <c r="F2377" s="7" t="str">
        <f t="shared" si="226"/>
        <v>Q2</v>
      </c>
      <c r="G2377" s="4">
        <f t="shared" si="227"/>
        <v>2</v>
      </c>
    </row>
    <row r="2378" spans="1:7">
      <c r="A2378" s="25">
        <v>45778</v>
      </c>
      <c r="B2378" s="4">
        <f t="shared" si="222"/>
        <v>2025</v>
      </c>
      <c r="C2378" s="7" t="str">
        <f t="shared" si="223"/>
        <v>May</v>
      </c>
      <c r="D2378" s="4">
        <f t="shared" si="224"/>
        <v>5</v>
      </c>
      <c r="E2378" s="7" t="str">
        <f t="shared" si="225"/>
        <v>FY 2025-26</v>
      </c>
      <c r="F2378" s="7" t="str">
        <f t="shared" si="226"/>
        <v>Q2</v>
      </c>
      <c r="G2378" s="4">
        <f t="shared" si="227"/>
        <v>2</v>
      </c>
    </row>
    <row r="2379" spans="1:7">
      <c r="A2379" s="26">
        <v>45778</v>
      </c>
      <c r="B2379" s="4">
        <f t="shared" si="222"/>
        <v>2025</v>
      </c>
      <c r="C2379" s="7" t="str">
        <f t="shared" si="223"/>
        <v>May</v>
      </c>
      <c r="D2379" s="4">
        <f t="shared" si="224"/>
        <v>5</v>
      </c>
      <c r="E2379" s="7" t="str">
        <f t="shared" si="225"/>
        <v>FY 2025-26</v>
      </c>
      <c r="F2379" s="7" t="str">
        <f t="shared" si="226"/>
        <v>Q2</v>
      </c>
      <c r="G2379" s="4">
        <f t="shared" si="227"/>
        <v>2</v>
      </c>
    </row>
    <row r="2380" spans="1:7">
      <c r="A2380" s="25">
        <v>45778</v>
      </c>
      <c r="B2380" s="4">
        <f t="shared" si="222"/>
        <v>2025</v>
      </c>
      <c r="C2380" s="7" t="str">
        <f t="shared" si="223"/>
        <v>May</v>
      </c>
      <c r="D2380" s="4">
        <f t="shared" si="224"/>
        <v>5</v>
      </c>
      <c r="E2380" s="7" t="str">
        <f t="shared" si="225"/>
        <v>FY 2025-26</v>
      </c>
      <c r="F2380" s="7" t="str">
        <f t="shared" si="226"/>
        <v>Q2</v>
      </c>
      <c r="G2380" s="4">
        <f t="shared" si="227"/>
        <v>2</v>
      </c>
    </row>
    <row r="2381" spans="1:7">
      <c r="A2381" s="26">
        <v>45778</v>
      </c>
      <c r="B2381" s="4">
        <f t="shared" si="222"/>
        <v>2025</v>
      </c>
      <c r="C2381" s="7" t="str">
        <f t="shared" si="223"/>
        <v>May</v>
      </c>
      <c r="D2381" s="4">
        <f t="shared" si="224"/>
        <v>5</v>
      </c>
      <c r="E2381" s="7" t="str">
        <f t="shared" si="225"/>
        <v>FY 2025-26</v>
      </c>
      <c r="F2381" s="7" t="str">
        <f t="shared" si="226"/>
        <v>Q2</v>
      </c>
      <c r="G2381" s="4">
        <f t="shared" si="227"/>
        <v>2</v>
      </c>
    </row>
    <row r="2382" spans="1:7">
      <c r="A2382" s="25">
        <v>45778</v>
      </c>
      <c r="B2382" s="4">
        <f t="shared" si="222"/>
        <v>2025</v>
      </c>
      <c r="C2382" s="7" t="str">
        <f t="shared" si="223"/>
        <v>May</v>
      </c>
      <c r="D2382" s="4">
        <f t="shared" si="224"/>
        <v>5</v>
      </c>
      <c r="E2382" s="7" t="str">
        <f t="shared" si="225"/>
        <v>FY 2025-26</v>
      </c>
      <c r="F2382" s="7" t="str">
        <f t="shared" si="226"/>
        <v>Q2</v>
      </c>
      <c r="G2382" s="4">
        <f t="shared" si="227"/>
        <v>2</v>
      </c>
    </row>
    <row r="2383" spans="1:7">
      <c r="A2383" s="26">
        <v>45778</v>
      </c>
      <c r="B2383" s="4">
        <f t="shared" si="222"/>
        <v>2025</v>
      </c>
      <c r="C2383" s="7" t="str">
        <f t="shared" si="223"/>
        <v>May</v>
      </c>
      <c r="D2383" s="4">
        <f t="shared" si="224"/>
        <v>5</v>
      </c>
      <c r="E2383" s="7" t="str">
        <f t="shared" si="225"/>
        <v>FY 2025-26</v>
      </c>
      <c r="F2383" s="7" t="str">
        <f t="shared" si="226"/>
        <v>Q2</v>
      </c>
      <c r="G2383" s="4">
        <f t="shared" si="227"/>
        <v>2</v>
      </c>
    </row>
    <row r="2384" spans="1:7">
      <c r="A2384" s="25">
        <v>45778</v>
      </c>
      <c r="B2384" s="4">
        <f t="shared" si="222"/>
        <v>2025</v>
      </c>
      <c r="C2384" s="7" t="str">
        <f t="shared" si="223"/>
        <v>May</v>
      </c>
      <c r="D2384" s="4">
        <f t="shared" si="224"/>
        <v>5</v>
      </c>
      <c r="E2384" s="7" t="str">
        <f t="shared" si="225"/>
        <v>FY 2025-26</v>
      </c>
      <c r="F2384" s="7" t="str">
        <f t="shared" si="226"/>
        <v>Q2</v>
      </c>
      <c r="G2384" s="4">
        <f t="shared" si="227"/>
        <v>2</v>
      </c>
    </row>
    <row r="2385" spans="1:7">
      <c r="A2385" s="26">
        <v>45778</v>
      </c>
      <c r="B2385" s="4">
        <f t="shared" si="222"/>
        <v>2025</v>
      </c>
      <c r="C2385" s="7" t="str">
        <f t="shared" si="223"/>
        <v>May</v>
      </c>
      <c r="D2385" s="4">
        <f t="shared" si="224"/>
        <v>5</v>
      </c>
      <c r="E2385" s="7" t="str">
        <f t="shared" si="225"/>
        <v>FY 2025-26</v>
      </c>
      <c r="F2385" s="7" t="str">
        <f t="shared" si="226"/>
        <v>Q2</v>
      </c>
      <c r="G2385" s="4">
        <f t="shared" si="227"/>
        <v>2</v>
      </c>
    </row>
    <row r="2386" spans="1:7">
      <c r="A2386" s="25">
        <v>45778</v>
      </c>
      <c r="B2386" s="4">
        <f t="shared" si="222"/>
        <v>2025</v>
      </c>
      <c r="C2386" s="7" t="str">
        <f t="shared" si="223"/>
        <v>May</v>
      </c>
      <c r="D2386" s="4">
        <f t="shared" si="224"/>
        <v>5</v>
      </c>
      <c r="E2386" s="7" t="str">
        <f t="shared" si="225"/>
        <v>FY 2025-26</v>
      </c>
      <c r="F2386" s="7" t="str">
        <f t="shared" si="226"/>
        <v>Q2</v>
      </c>
      <c r="G2386" s="4">
        <f t="shared" si="227"/>
        <v>2</v>
      </c>
    </row>
    <row r="2387" spans="1:7">
      <c r="A2387" s="26">
        <v>45778</v>
      </c>
      <c r="B2387" s="4">
        <f t="shared" si="222"/>
        <v>2025</v>
      </c>
      <c r="C2387" s="7" t="str">
        <f t="shared" si="223"/>
        <v>May</v>
      </c>
      <c r="D2387" s="4">
        <f t="shared" si="224"/>
        <v>5</v>
      </c>
      <c r="E2387" s="7" t="str">
        <f t="shared" si="225"/>
        <v>FY 2025-26</v>
      </c>
      <c r="F2387" s="7" t="str">
        <f t="shared" si="226"/>
        <v>Q2</v>
      </c>
      <c r="G2387" s="4">
        <f t="shared" si="227"/>
        <v>2</v>
      </c>
    </row>
    <row r="2388" spans="1:7">
      <c r="A2388" s="25">
        <v>45778</v>
      </c>
      <c r="B2388" s="4">
        <f t="shared" si="222"/>
        <v>2025</v>
      </c>
      <c r="C2388" s="7" t="str">
        <f t="shared" si="223"/>
        <v>May</v>
      </c>
      <c r="D2388" s="4">
        <f t="shared" si="224"/>
        <v>5</v>
      </c>
      <c r="E2388" s="7" t="str">
        <f t="shared" si="225"/>
        <v>FY 2025-26</v>
      </c>
      <c r="F2388" s="7" t="str">
        <f t="shared" si="226"/>
        <v>Q2</v>
      </c>
      <c r="G2388" s="4">
        <f t="shared" si="227"/>
        <v>2</v>
      </c>
    </row>
    <row r="2389" spans="1:7">
      <c r="A2389" s="26">
        <v>45778</v>
      </c>
      <c r="B2389" s="4">
        <f t="shared" si="222"/>
        <v>2025</v>
      </c>
      <c r="C2389" s="7" t="str">
        <f t="shared" si="223"/>
        <v>May</v>
      </c>
      <c r="D2389" s="4">
        <f t="shared" si="224"/>
        <v>5</v>
      </c>
      <c r="E2389" s="7" t="str">
        <f t="shared" si="225"/>
        <v>FY 2025-26</v>
      </c>
      <c r="F2389" s="7" t="str">
        <f t="shared" si="226"/>
        <v>Q2</v>
      </c>
      <c r="G2389" s="4">
        <f t="shared" si="227"/>
        <v>2</v>
      </c>
    </row>
    <row r="2390" spans="1:7">
      <c r="A2390" s="25">
        <v>45778</v>
      </c>
      <c r="B2390" s="4">
        <f t="shared" si="222"/>
        <v>2025</v>
      </c>
      <c r="C2390" s="7" t="str">
        <f t="shared" si="223"/>
        <v>May</v>
      </c>
      <c r="D2390" s="4">
        <f t="shared" si="224"/>
        <v>5</v>
      </c>
      <c r="E2390" s="7" t="str">
        <f t="shared" si="225"/>
        <v>FY 2025-26</v>
      </c>
      <c r="F2390" s="7" t="str">
        <f t="shared" si="226"/>
        <v>Q2</v>
      </c>
      <c r="G2390" s="4">
        <f t="shared" si="227"/>
        <v>2</v>
      </c>
    </row>
    <row r="2391" spans="1:7">
      <c r="A2391" s="26">
        <v>45778</v>
      </c>
      <c r="B2391" s="4">
        <f t="shared" si="222"/>
        <v>2025</v>
      </c>
      <c r="C2391" s="7" t="str">
        <f t="shared" si="223"/>
        <v>May</v>
      </c>
      <c r="D2391" s="4">
        <f t="shared" si="224"/>
        <v>5</v>
      </c>
      <c r="E2391" s="7" t="str">
        <f t="shared" si="225"/>
        <v>FY 2025-26</v>
      </c>
      <c r="F2391" s="7" t="str">
        <f t="shared" si="226"/>
        <v>Q2</v>
      </c>
      <c r="G2391" s="4">
        <f t="shared" si="227"/>
        <v>2</v>
      </c>
    </row>
    <row r="2392" spans="1:7">
      <c r="A2392" s="25">
        <v>45778</v>
      </c>
      <c r="B2392" s="4">
        <f t="shared" si="222"/>
        <v>2025</v>
      </c>
      <c r="C2392" s="7" t="str">
        <f t="shared" si="223"/>
        <v>May</v>
      </c>
      <c r="D2392" s="4">
        <f t="shared" si="224"/>
        <v>5</v>
      </c>
      <c r="E2392" s="7" t="str">
        <f t="shared" si="225"/>
        <v>FY 2025-26</v>
      </c>
      <c r="F2392" s="7" t="str">
        <f t="shared" si="226"/>
        <v>Q2</v>
      </c>
      <c r="G2392" s="4">
        <f t="shared" si="227"/>
        <v>2</v>
      </c>
    </row>
    <row r="2393" spans="1:7">
      <c r="A2393" s="26">
        <v>45778</v>
      </c>
      <c r="B2393" s="4">
        <f t="shared" si="222"/>
        <v>2025</v>
      </c>
      <c r="C2393" s="7" t="str">
        <f t="shared" si="223"/>
        <v>May</v>
      </c>
      <c r="D2393" s="4">
        <f t="shared" si="224"/>
        <v>5</v>
      </c>
      <c r="E2393" s="7" t="str">
        <f t="shared" si="225"/>
        <v>FY 2025-26</v>
      </c>
      <c r="F2393" s="7" t="str">
        <f t="shared" si="226"/>
        <v>Q2</v>
      </c>
      <c r="G2393" s="4">
        <f t="shared" si="227"/>
        <v>2</v>
      </c>
    </row>
    <row r="2394" spans="1:7">
      <c r="A2394" s="25">
        <v>45778</v>
      </c>
      <c r="B2394" s="4">
        <f t="shared" si="222"/>
        <v>2025</v>
      </c>
      <c r="C2394" s="7" t="str">
        <f t="shared" si="223"/>
        <v>May</v>
      </c>
      <c r="D2394" s="4">
        <f t="shared" si="224"/>
        <v>5</v>
      </c>
      <c r="E2394" s="7" t="str">
        <f t="shared" si="225"/>
        <v>FY 2025-26</v>
      </c>
      <c r="F2394" s="7" t="str">
        <f t="shared" si="226"/>
        <v>Q2</v>
      </c>
      <c r="G2394" s="4">
        <f t="shared" si="227"/>
        <v>2</v>
      </c>
    </row>
    <row r="2395" spans="1:7">
      <c r="A2395" s="26">
        <v>45778</v>
      </c>
      <c r="B2395" s="4">
        <f t="shared" si="222"/>
        <v>2025</v>
      </c>
      <c r="C2395" s="7" t="str">
        <f t="shared" si="223"/>
        <v>May</v>
      </c>
      <c r="D2395" s="4">
        <f t="shared" si="224"/>
        <v>5</v>
      </c>
      <c r="E2395" s="7" t="str">
        <f t="shared" si="225"/>
        <v>FY 2025-26</v>
      </c>
      <c r="F2395" s="7" t="str">
        <f t="shared" si="226"/>
        <v>Q2</v>
      </c>
      <c r="G2395" s="4">
        <f t="shared" si="227"/>
        <v>2</v>
      </c>
    </row>
    <row r="2396" spans="1:7">
      <c r="A2396" s="25">
        <v>45778</v>
      </c>
      <c r="B2396" s="4">
        <f t="shared" si="222"/>
        <v>2025</v>
      </c>
      <c r="C2396" s="7" t="str">
        <f t="shared" si="223"/>
        <v>May</v>
      </c>
      <c r="D2396" s="4">
        <f t="shared" si="224"/>
        <v>5</v>
      </c>
      <c r="E2396" s="7" t="str">
        <f t="shared" si="225"/>
        <v>FY 2025-26</v>
      </c>
      <c r="F2396" s="7" t="str">
        <f t="shared" si="226"/>
        <v>Q2</v>
      </c>
      <c r="G2396" s="4">
        <f t="shared" si="227"/>
        <v>2</v>
      </c>
    </row>
    <row r="2397" spans="1:7">
      <c r="A2397" s="26">
        <v>45778</v>
      </c>
      <c r="B2397" s="4">
        <f t="shared" si="222"/>
        <v>2025</v>
      </c>
      <c r="C2397" s="7" t="str">
        <f t="shared" si="223"/>
        <v>May</v>
      </c>
      <c r="D2397" s="4">
        <f t="shared" si="224"/>
        <v>5</v>
      </c>
      <c r="E2397" s="7" t="str">
        <f t="shared" si="225"/>
        <v>FY 2025-26</v>
      </c>
      <c r="F2397" s="7" t="str">
        <f t="shared" si="226"/>
        <v>Q2</v>
      </c>
      <c r="G2397" s="4">
        <f t="shared" si="227"/>
        <v>2</v>
      </c>
    </row>
    <row r="2398" spans="1:7">
      <c r="A2398" s="25">
        <v>45778</v>
      </c>
      <c r="B2398" s="4">
        <f t="shared" si="222"/>
        <v>2025</v>
      </c>
      <c r="C2398" s="7" t="str">
        <f t="shared" si="223"/>
        <v>May</v>
      </c>
      <c r="D2398" s="4">
        <f t="shared" si="224"/>
        <v>5</v>
      </c>
      <c r="E2398" s="7" t="str">
        <f t="shared" si="225"/>
        <v>FY 2025-26</v>
      </c>
      <c r="F2398" s="7" t="str">
        <f t="shared" si="226"/>
        <v>Q2</v>
      </c>
      <c r="G2398" s="4">
        <f t="shared" si="227"/>
        <v>2</v>
      </c>
    </row>
    <row r="2399" spans="1:7">
      <c r="A2399" s="26">
        <v>45778</v>
      </c>
      <c r="B2399" s="4">
        <f t="shared" si="222"/>
        <v>2025</v>
      </c>
      <c r="C2399" s="7" t="str">
        <f t="shared" si="223"/>
        <v>May</v>
      </c>
      <c r="D2399" s="4">
        <f t="shared" si="224"/>
        <v>5</v>
      </c>
      <c r="E2399" s="7" t="str">
        <f t="shared" si="225"/>
        <v>FY 2025-26</v>
      </c>
      <c r="F2399" s="7" t="str">
        <f t="shared" si="226"/>
        <v>Q2</v>
      </c>
      <c r="G2399" s="4">
        <f t="shared" si="227"/>
        <v>2</v>
      </c>
    </row>
    <row r="2400" spans="1:7">
      <c r="A2400" s="25">
        <v>45778</v>
      </c>
      <c r="B2400" s="4">
        <f t="shared" si="222"/>
        <v>2025</v>
      </c>
      <c r="C2400" s="7" t="str">
        <f t="shared" si="223"/>
        <v>May</v>
      </c>
      <c r="D2400" s="4">
        <f t="shared" si="224"/>
        <v>5</v>
      </c>
      <c r="E2400" s="7" t="str">
        <f t="shared" si="225"/>
        <v>FY 2025-26</v>
      </c>
      <c r="F2400" s="7" t="str">
        <f t="shared" si="226"/>
        <v>Q2</v>
      </c>
      <c r="G2400" s="4">
        <f t="shared" si="227"/>
        <v>2</v>
      </c>
    </row>
    <row r="2401" spans="1:7">
      <c r="A2401" s="26">
        <v>45778</v>
      </c>
      <c r="B2401" s="4">
        <f t="shared" si="222"/>
        <v>2025</v>
      </c>
      <c r="C2401" s="7" t="str">
        <f t="shared" si="223"/>
        <v>May</v>
      </c>
      <c r="D2401" s="4">
        <f t="shared" si="224"/>
        <v>5</v>
      </c>
      <c r="E2401" s="7" t="str">
        <f t="shared" si="225"/>
        <v>FY 2025-26</v>
      </c>
      <c r="F2401" s="7" t="str">
        <f t="shared" si="226"/>
        <v>Q2</v>
      </c>
      <c r="G2401" s="4">
        <f t="shared" si="227"/>
        <v>2</v>
      </c>
    </row>
    <row r="2402" spans="1:7">
      <c r="A2402" s="25">
        <v>45778</v>
      </c>
      <c r="B2402" s="4">
        <f t="shared" si="222"/>
        <v>2025</v>
      </c>
      <c r="C2402" s="7" t="str">
        <f t="shared" si="223"/>
        <v>May</v>
      </c>
      <c r="D2402" s="4">
        <f t="shared" si="224"/>
        <v>5</v>
      </c>
      <c r="E2402" s="7" t="str">
        <f t="shared" si="225"/>
        <v>FY 2025-26</v>
      </c>
      <c r="F2402" s="7" t="str">
        <f t="shared" si="226"/>
        <v>Q2</v>
      </c>
      <c r="G2402" s="4">
        <f t="shared" si="227"/>
        <v>2</v>
      </c>
    </row>
    <row r="2403" spans="1:7">
      <c r="A2403" s="26">
        <v>45778</v>
      </c>
      <c r="B2403" s="4">
        <f t="shared" si="222"/>
        <v>2025</v>
      </c>
      <c r="C2403" s="7" t="str">
        <f t="shared" si="223"/>
        <v>May</v>
      </c>
      <c r="D2403" s="4">
        <f t="shared" si="224"/>
        <v>5</v>
      </c>
      <c r="E2403" s="7" t="str">
        <f t="shared" si="225"/>
        <v>FY 2025-26</v>
      </c>
      <c r="F2403" s="7" t="str">
        <f t="shared" si="226"/>
        <v>Q2</v>
      </c>
      <c r="G2403" s="4">
        <f t="shared" si="227"/>
        <v>2</v>
      </c>
    </row>
    <row r="2404" spans="1:7">
      <c r="A2404" s="25">
        <v>45778</v>
      </c>
      <c r="B2404" s="4">
        <f t="shared" si="222"/>
        <v>2025</v>
      </c>
      <c r="C2404" s="7" t="str">
        <f t="shared" si="223"/>
        <v>May</v>
      </c>
      <c r="D2404" s="4">
        <f t="shared" si="224"/>
        <v>5</v>
      </c>
      <c r="E2404" s="7" t="str">
        <f t="shared" si="225"/>
        <v>FY 2025-26</v>
      </c>
      <c r="F2404" s="7" t="str">
        <f t="shared" si="226"/>
        <v>Q2</v>
      </c>
      <c r="G2404" s="4">
        <f t="shared" si="227"/>
        <v>2</v>
      </c>
    </row>
    <row r="2405" spans="1:7">
      <c r="A2405" s="26">
        <v>45778</v>
      </c>
      <c r="B2405" s="4">
        <f t="shared" si="222"/>
        <v>2025</v>
      </c>
      <c r="C2405" s="7" t="str">
        <f t="shared" si="223"/>
        <v>May</v>
      </c>
      <c r="D2405" s="4">
        <f t="shared" si="224"/>
        <v>5</v>
      </c>
      <c r="E2405" s="7" t="str">
        <f t="shared" si="225"/>
        <v>FY 2025-26</v>
      </c>
      <c r="F2405" s="7" t="str">
        <f t="shared" si="226"/>
        <v>Q2</v>
      </c>
      <c r="G2405" s="4">
        <f t="shared" si="227"/>
        <v>2</v>
      </c>
    </row>
    <row r="2406" spans="1:7">
      <c r="A2406" s="25">
        <v>45778</v>
      </c>
      <c r="B2406" s="4">
        <f t="shared" si="222"/>
        <v>2025</v>
      </c>
      <c r="C2406" s="7" t="str">
        <f t="shared" si="223"/>
        <v>May</v>
      </c>
      <c r="D2406" s="4">
        <f t="shared" si="224"/>
        <v>5</v>
      </c>
      <c r="E2406" s="7" t="str">
        <f t="shared" si="225"/>
        <v>FY 2025-26</v>
      </c>
      <c r="F2406" s="7" t="str">
        <f t="shared" si="226"/>
        <v>Q2</v>
      </c>
      <c r="G2406" s="4">
        <f t="shared" si="227"/>
        <v>2</v>
      </c>
    </row>
    <row r="2407" spans="1:7">
      <c r="A2407" s="26">
        <v>45778</v>
      </c>
      <c r="B2407" s="4">
        <f t="shared" si="222"/>
        <v>2025</v>
      </c>
      <c r="C2407" s="7" t="str">
        <f t="shared" si="223"/>
        <v>May</v>
      </c>
      <c r="D2407" s="4">
        <f t="shared" si="224"/>
        <v>5</v>
      </c>
      <c r="E2407" s="7" t="str">
        <f t="shared" si="225"/>
        <v>FY 2025-26</v>
      </c>
      <c r="F2407" s="7" t="str">
        <f t="shared" si="226"/>
        <v>Q2</v>
      </c>
      <c r="G2407" s="4">
        <f t="shared" si="227"/>
        <v>2</v>
      </c>
    </row>
    <row r="2408" spans="1:7">
      <c r="A2408" s="25">
        <v>45778</v>
      </c>
      <c r="B2408" s="4">
        <f t="shared" si="222"/>
        <v>2025</v>
      </c>
      <c r="C2408" s="7" t="str">
        <f t="shared" si="223"/>
        <v>May</v>
      </c>
      <c r="D2408" s="4">
        <f t="shared" si="224"/>
        <v>5</v>
      </c>
      <c r="E2408" s="7" t="str">
        <f t="shared" si="225"/>
        <v>FY 2025-26</v>
      </c>
      <c r="F2408" s="7" t="str">
        <f t="shared" si="226"/>
        <v>Q2</v>
      </c>
      <c r="G2408" s="4">
        <f t="shared" si="227"/>
        <v>2</v>
      </c>
    </row>
    <row r="2409" spans="1:7">
      <c r="A2409" s="26">
        <v>45778</v>
      </c>
      <c r="B2409" s="4">
        <f t="shared" si="222"/>
        <v>2025</v>
      </c>
      <c r="C2409" s="7" t="str">
        <f t="shared" si="223"/>
        <v>May</v>
      </c>
      <c r="D2409" s="4">
        <f t="shared" si="224"/>
        <v>5</v>
      </c>
      <c r="E2409" s="7" t="str">
        <f t="shared" si="225"/>
        <v>FY 2025-26</v>
      </c>
      <c r="F2409" s="7" t="str">
        <f t="shared" si="226"/>
        <v>Q2</v>
      </c>
      <c r="G2409" s="4">
        <f t="shared" si="227"/>
        <v>2</v>
      </c>
    </row>
    <row r="2410" spans="1:7">
      <c r="A2410" s="25">
        <v>45778</v>
      </c>
      <c r="B2410" s="4">
        <f t="shared" si="222"/>
        <v>2025</v>
      </c>
      <c r="C2410" s="7" t="str">
        <f t="shared" si="223"/>
        <v>May</v>
      </c>
      <c r="D2410" s="4">
        <f t="shared" si="224"/>
        <v>5</v>
      </c>
      <c r="E2410" s="7" t="str">
        <f t="shared" si="225"/>
        <v>FY 2025-26</v>
      </c>
      <c r="F2410" s="7" t="str">
        <f t="shared" si="226"/>
        <v>Q2</v>
      </c>
      <c r="G2410" s="4">
        <f t="shared" si="227"/>
        <v>2</v>
      </c>
    </row>
    <row r="2411" spans="1:7">
      <c r="A2411" s="26">
        <v>45778</v>
      </c>
      <c r="B2411" s="4">
        <f t="shared" si="222"/>
        <v>2025</v>
      </c>
      <c r="C2411" s="7" t="str">
        <f t="shared" si="223"/>
        <v>May</v>
      </c>
      <c r="D2411" s="4">
        <f t="shared" si="224"/>
        <v>5</v>
      </c>
      <c r="E2411" s="7" t="str">
        <f t="shared" si="225"/>
        <v>FY 2025-26</v>
      </c>
      <c r="F2411" s="7" t="str">
        <f t="shared" si="226"/>
        <v>Q2</v>
      </c>
      <c r="G2411" s="4">
        <f t="shared" si="227"/>
        <v>2</v>
      </c>
    </row>
    <row r="2412" spans="1:7">
      <c r="A2412" s="25">
        <v>45778</v>
      </c>
      <c r="B2412" s="4">
        <f t="shared" si="222"/>
        <v>2025</v>
      </c>
      <c r="C2412" s="7" t="str">
        <f t="shared" si="223"/>
        <v>May</v>
      </c>
      <c r="D2412" s="4">
        <f t="shared" si="224"/>
        <v>5</v>
      </c>
      <c r="E2412" s="7" t="str">
        <f t="shared" si="225"/>
        <v>FY 2025-26</v>
      </c>
      <c r="F2412" s="7" t="str">
        <f t="shared" si="226"/>
        <v>Q2</v>
      </c>
      <c r="G2412" s="4">
        <f t="shared" si="227"/>
        <v>2</v>
      </c>
    </row>
    <row r="2413" spans="1:7">
      <c r="A2413" s="26">
        <v>45778</v>
      </c>
      <c r="B2413" s="4">
        <f t="shared" si="222"/>
        <v>2025</v>
      </c>
      <c r="C2413" s="7" t="str">
        <f t="shared" si="223"/>
        <v>May</v>
      </c>
      <c r="D2413" s="4">
        <f t="shared" si="224"/>
        <v>5</v>
      </c>
      <c r="E2413" s="7" t="str">
        <f t="shared" si="225"/>
        <v>FY 2025-26</v>
      </c>
      <c r="F2413" s="7" t="str">
        <f t="shared" si="226"/>
        <v>Q2</v>
      </c>
      <c r="G2413" s="4">
        <f t="shared" si="227"/>
        <v>2</v>
      </c>
    </row>
    <row r="2414" spans="1:7">
      <c r="A2414" s="25">
        <v>45778</v>
      </c>
      <c r="B2414" s="4">
        <f t="shared" si="222"/>
        <v>2025</v>
      </c>
      <c r="C2414" s="7" t="str">
        <f t="shared" si="223"/>
        <v>May</v>
      </c>
      <c r="D2414" s="4">
        <f t="shared" si="224"/>
        <v>5</v>
      </c>
      <c r="E2414" s="7" t="str">
        <f t="shared" si="225"/>
        <v>FY 2025-26</v>
      </c>
      <c r="F2414" s="7" t="str">
        <f t="shared" si="226"/>
        <v>Q2</v>
      </c>
      <c r="G2414" s="4">
        <f t="shared" si="227"/>
        <v>2</v>
      </c>
    </row>
    <row r="2415" spans="1:7">
      <c r="A2415" s="26">
        <v>45778</v>
      </c>
      <c r="B2415" s="4">
        <f t="shared" si="222"/>
        <v>2025</v>
      </c>
      <c r="C2415" s="7" t="str">
        <f t="shared" si="223"/>
        <v>May</v>
      </c>
      <c r="D2415" s="4">
        <f t="shared" si="224"/>
        <v>5</v>
      </c>
      <c r="E2415" s="7" t="str">
        <f t="shared" si="225"/>
        <v>FY 2025-26</v>
      </c>
      <c r="F2415" s="7" t="str">
        <f t="shared" si="226"/>
        <v>Q2</v>
      </c>
      <c r="G2415" s="4">
        <f t="shared" si="227"/>
        <v>2</v>
      </c>
    </row>
    <row r="2416" spans="1:7">
      <c r="A2416" s="25">
        <v>45778</v>
      </c>
      <c r="B2416" s="4">
        <f t="shared" si="222"/>
        <v>2025</v>
      </c>
      <c r="C2416" s="7" t="str">
        <f t="shared" si="223"/>
        <v>May</v>
      </c>
      <c r="D2416" s="4">
        <f t="shared" si="224"/>
        <v>5</v>
      </c>
      <c r="E2416" s="7" t="str">
        <f t="shared" si="225"/>
        <v>FY 2025-26</v>
      </c>
      <c r="F2416" s="7" t="str">
        <f t="shared" si="226"/>
        <v>Q2</v>
      </c>
      <c r="G2416" s="4">
        <f t="shared" si="227"/>
        <v>2</v>
      </c>
    </row>
    <row r="2417" spans="1:7">
      <c r="A2417" s="26">
        <v>45809</v>
      </c>
      <c r="B2417" s="4">
        <f t="shared" si="222"/>
        <v>2025</v>
      </c>
      <c r="C2417" s="7" t="str">
        <f t="shared" si="223"/>
        <v>June</v>
      </c>
      <c r="D2417" s="4">
        <f t="shared" si="224"/>
        <v>6</v>
      </c>
      <c r="E2417" s="7" t="str">
        <f t="shared" si="225"/>
        <v>FY 2025-26</v>
      </c>
      <c r="F2417" s="7" t="str">
        <f t="shared" si="226"/>
        <v>Q2</v>
      </c>
      <c r="G2417" s="4">
        <f t="shared" si="227"/>
        <v>3</v>
      </c>
    </row>
    <row r="2418" spans="1:7">
      <c r="A2418" s="25">
        <v>45809</v>
      </c>
      <c r="B2418" s="4">
        <f t="shared" si="222"/>
        <v>2025</v>
      </c>
      <c r="C2418" s="7" t="str">
        <f t="shared" si="223"/>
        <v>June</v>
      </c>
      <c r="D2418" s="4">
        <f t="shared" si="224"/>
        <v>6</v>
      </c>
      <c r="E2418" s="7" t="str">
        <f t="shared" si="225"/>
        <v>FY 2025-26</v>
      </c>
      <c r="F2418" s="7" t="str">
        <f t="shared" si="226"/>
        <v>Q2</v>
      </c>
      <c r="G2418" s="4">
        <f t="shared" si="227"/>
        <v>3</v>
      </c>
    </row>
    <row r="2419" spans="1:7">
      <c r="A2419" s="26">
        <v>45809</v>
      </c>
      <c r="B2419" s="4">
        <f t="shared" si="222"/>
        <v>2025</v>
      </c>
      <c r="C2419" s="7" t="str">
        <f t="shared" si="223"/>
        <v>June</v>
      </c>
      <c r="D2419" s="4">
        <f t="shared" si="224"/>
        <v>6</v>
      </c>
      <c r="E2419" s="7" t="str">
        <f t="shared" si="225"/>
        <v>FY 2025-26</v>
      </c>
      <c r="F2419" s="7" t="str">
        <f t="shared" si="226"/>
        <v>Q2</v>
      </c>
      <c r="G2419" s="4">
        <f t="shared" si="227"/>
        <v>3</v>
      </c>
    </row>
    <row r="2420" spans="1:7">
      <c r="A2420" s="25">
        <v>45809</v>
      </c>
      <c r="B2420" s="4">
        <f t="shared" si="222"/>
        <v>2025</v>
      </c>
      <c r="C2420" s="7" t="str">
        <f t="shared" si="223"/>
        <v>June</v>
      </c>
      <c r="D2420" s="4">
        <f t="shared" si="224"/>
        <v>6</v>
      </c>
      <c r="E2420" s="7" t="str">
        <f t="shared" si="225"/>
        <v>FY 2025-26</v>
      </c>
      <c r="F2420" s="7" t="str">
        <f t="shared" si="226"/>
        <v>Q2</v>
      </c>
      <c r="G2420" s="4">
        <f t="shared" si="227"/>
        <v>3</v>
      </c>
    </row>
    <row r="2421" spans="1:7">
      <c r="A2421" s="26">
        <v>45809</v>
      </c>
      <c r="B2421" s="4">
        <f t="shared" si="222"/>
        <v>2025</v>
      </c>
      <c r="C2421" s="7" t="str">
        <f t="shared" si="223"/>
        <v>June</v>
      </c>
      <c r="D2421" s="4">
        <f t="shared" si="224"/>
        <v>6</v>
      </c>
      <c r="E2421" s="7" t="str">
        <f t="shared" si="225"/>
        <v>FY 2025-26</v>
      </c>
      <c r="F2421" s="7" t="str">
        <f t="shared" si="226"/>
        <v>Q2</v>
      </c>
      <c r="G2421" s="4">
        <f t="shared" si="227"/>
        <v>3</v>
      </c>
    </row>
    <row r="2422" spans="1:7">
      <c r="A2422" s="25">
        <v>45809</v>
      </c>
      <c r="B2422" s="4">
        <f t="shared" si="222"/>
        <v>2025</v>
      </c>
      <c r="C2422" s="7" t="str">
        <f t="shared" si="223"/>
        <v>June</v>
      </c>
      <c r="D2422" s="4">
        <f t="shared" si="224"/>
        <v>6</v>
      </c>
      <c r="E2422" s="7" t="str">
        <f t="shared" si="225"/>
        <v>FY 2025-26</v>
      </c>
      <c r="F2422" s="7" t="str">
        <f t="shared" si="226"/>
        <v>Q2</v>
      </c>
      <c r="G2422" s="4">
        <f t="shared" si="227"/>
        <v>3</v>
      </c>
    </row>
    <row r="2423" spans="1:7">
      <c r="A2423" s="26">
        <v>45809</v>
      </c>
      <c r="B2423" s="4">
        <f t="shared" si="222"/>
        <v>2025</v>
      </c>
      <c r="C2423" s="7" t="str">
        <f t="shared" si="223"/>
        <v>June</v>
      </c>
      <c r="D2423" s="4">
        <f t="shared" si="224"/>
        <v>6</v>
      </c>
      <c r="E2423" s="7" t="str">
        <f t="shared" si="225"/>
        <v>FY 2025-26</v>
      </c>
      <c r="F2423" s="7" t="str">
        <f t="shared" si="226"/>
        <v>Q2</v>
      </c>
      <c r="G2423" s="4">
        <f t="shared" si="227"/>
        <v>3</v>
      </c>
    </row>
    <row r="2424" spans="1:7">
      <c r="A2424" s="25">
        <v>45809</v>
      </c>
      <c r="B2424" s="4">
        <f t="shared" si="222"/>
        <v>2025</v>
      </c>
      <c r="C2424" s="7" t="str">
        <f t="shared" si="223"/>
        <v>June</v>
      </c>
      <c r="D2424" s="4">
        <f t="shared" si="224"/>
        <v>6</v>
      </c>
      <c r="E2424" s="7" t="str">
        <f t="shared" si="225"/>
        <v>FY 2025-26</v>
      </c>
      <c r="F2424" s="7" t="str">
        <f t="shared" si="226"/>
        <v>Q2</v>
      </c>
      <c r="G2424" s="4">
        <f t="shared" si="227"/>
        <v>3</v>
      </c>
    </row>
    <row r="2425" spans="1:7">
      <c r="A2425" s="26">
        <v>45809</v>
      </c>
      <c r="B2425" s="4">
        <f t="shared" si="222"/>
        <v>2025</v>
      </c>
      <c r="C2425" s="7" t="str">
        <f t="shared" si="223"/>
        <v>June</v>
      </c>
      <c r="D2425" s="4">
        <f t="shared" si="224"/>
        <v>6</v>
      </c>
      <c r="E2425" s="7" t="str">
        <f t="shared" si="225"/>
        <v>FY 2025-26</v>
      </c>
      <c r="F2425" s="7" t="str">
        <f t="shared" si="226"/>
        <v>Q2</v>
      </c>
      <c r="G2425" s="4">
        <f t="shared" si="227"/>
        <v>3</v>
      </c>
    </row>
    <row r="2426" spans="1:7">
      <c r="A2426" s="25">
        <v>45809</v>
      </c>
      <c r="B2426" s="4">
        <f t="shared" si="222"/>
        <v>2025</v>
      </c>
      <c r="C2426" s="7" t="str">
        <f t="shared" si="223"/>
        <v>June</v>
      </c>
      <c r="D2426" s="4">
        <f t="shared" si="224"/>
        <v>6</v>
      </c>
      <c r="E2426" s="7" t="str">
        <f t="shared" si="225"/>
        <v>FY 2025-26</v>
      </c>
      <c r="F2426" s="7" t="str">
        <f t="shared" si="226"/>
        <v>Q2</v>
      </c>
      <c r="G2426" s="4">
        <f t="shared" si="227"/>
        <v>3</v>
      </c>
    </row>
    <row r="2427" spans="1:7">
      <c r="A2427" s="26">
        <v>45809</v>
      </c>
      <c r="B2427" s="4">
        <f t="shared" si="222"/>
        <v>2025</v>
      </c>
      <c r="C2427" s="7" t="str">
        <f t="shared" si="223"/>
        <v>June</v>
      </c>
      <c r="D2427" s="4">
        <f t="shared" si="224"/>
        <v>6</v>
      </c>
      <c r="E2427" s="7" t="str">
        <f t="shared" si="225"/>
        <v>FY 2025-26</v>
      </c>
      <c r="F2427" s="7" t="str">
        <f t="shared" si="226"/>
        <v>Q2</v>
      </c>
      <c r="G2427" s="4">
        <f t="shared" si="227"/>
        <v>3</v>
      </c>
    </row>
    <row r="2428" spans="1:7">
      <c r="A2428" s="25">
        <v>45809</v>
      </c>
      <c r="B2428" s="4">
        <f t="shared" si="222"/>
        <v>2025</v>
      </c>
      <c r="C2428" s="7" t="str">
        <f t="shared" si="223"/>
        <v>June</v>
      </c>
      <c r="D2428" s="4">
        <f t="shared" si="224"/>
        <v>6</v>
      </c>
      <c r="E2428" s="7" t="str">
        <f t="shared" si="225"/>
        <v>FY 2025-26</v>
      </c>
      <c r="F2428" s="7" t="str">
        <f t="shared" si="226"/>
        <v>Q2</v>
      </c>
      <c r="G2428" s="4">
        <f t="shared" si="227"/>
        <v>3</v>
      </c>
    </row>
    <row r="2429" spans="1:7">
      <c r="A2429" s="26">
        <v>45809</v>
      </c>
      <c r="B2429" s="4">
        <f t="shared" si="222"/>
        <v>2025</v>
      </c>
      <c r="C2429" s="7" t="str">
        <f t="shared" si="223"/>
        <v>June</v>
      </c>
      <c r="D2429" s="4">
        <f t="shared" si="224"/>
        <v>6</v>
      </c>
      <c r="E2429" s="7" t="str">
        <f t="shared" si="225"/>
        <v>FY 2025-26</v>
      </c>
      <c r="F2429" s="7" t="str">
        <f t="shared" si="226"/>
        <v>Q2</v>
      </c>
      <c r="G2429" s="4">
        <f t="shared" si="227"/>
        <v>3</v>
      </c>
    </row>
    <row r="2430" spans="1:7">
      <c r="A2430" s="25">
        <v>45809</v>
      </c>
      <c r="B2430" s="4">
        <f t="shared" si="222"/>
        <v>2025</v>
      </c>
      <c r="C2430" s="7" t="str">
        <f t="shared" si="223"/>
        <v>June</v>
      </c>
      <c r="D2430" s="4">
        <f t="shared" si="224"/>
        <v>6</v>
      </c>
      <c r="E2430" s="7" t="str">
        <f t="shared" si="225"/>
        <v>FY 2025-26</v>
      </c>
      <c r="F2430" s="7" t="str">
        <f t="shared" si="226"/>
        <v>Q2</v>
      </c>
      <c r="G2430" s="4">
        <f t="shared" si="227"/>
        <v>3</v>
      </c>
    </row>
    <row r="2431" spans="1:7">
      <c r="A2431" s="26">
        <v>45809</v>
      </c>
      <c r="B2431" s="4">
        <f t="shared" si="222"/>
        <v>2025</v>
      </c>
      <c r="C2431" s="7" t="str">
        <f t="shared" si="223"/>
        <v>June</v>
      </c>
      <c r="D2431" s="4">
        <f t="shared" si="224"/>
        <v>6</v>
      </c>
      <c r="E2431" s="7" t="str">
        <f t="shared" si="225"/>
        <v>FY 2025-26</v>
      </c>
      <c r="F2431" s="7" t="str">
        <f t="shared" si="226"/>
        <v>Q2</v>
      </c>
      <c r="G2431" s="4">
        <f t="shared" si="227"/>
        <v>3</v>
      </c>
    </row>
    <row r="2432" spans="1:7">
      <c r="A2432" s="25">
        <v>45809</v>
      </c>
      <c r="B2432" s="4">
        <f t="shared" si="222"/>
        <v>2025</v>
      </c>
      <c r="C2432" s="7" t="str">
        <f t="shared" si="223"/>
        <v>June</v>
      </c>
      <c r="D2432" s="4">
        <f t="shared" si="224"/>
        <v>6</v>
      </c>
      <c r="E2432" s="7" t="str">
        <f t="shared" si="225"/>
        <v>FY 2025-26</v>
      </c>
      <c r="F2432" s="7" t="str">
        <f t="shared" si="226"/>
        <v>Q2</v>
      </c>
      <c r="G2432" s="4">
        <f t="shared" si="227"/>
        <v>3</v>
      </c>
    </row>
    <row r="2433" spans="1:7">
      <c r="A2433" s="26">
        <v>45809</v>
      </c>
      <c r="B2433" s="4">
        <f t="shared" si="222"/>
        <v>2025</v>
      </c>
      <c r="C2433" s="7" t="str">
        <f t="shared" si="223"/>
        <v>June</v>
      </c>
      <c r="D2433" s="4">
        <f t="shared" si="224"/>
        <v>6</v>
      </c>
      <c r="E2433" s="7" t="str">
        <f t="shared" si="225"/>
        <v>FY 2025-26</v>
      </c>
      <c r="F2433" s="7" t="str">
        <f t="shared" si="226"/>
        <v>Q2</v>
      </c>
      <c r="G2433" s="4">
        <f t="shared" si="227"/>
        <v>3</v>
      </c>
    </row>
    <row r="2434" spans="1:7">
      <c r="A2434" s="25">
        <v>45809</v>
      </c>
      <c r="B2434" s="4">
        <f t="shared" si="222"/>
        <v>2025</v>
      </c>
      <c r="C2434" s="7" t="str">
        <f t="shared" si="223"/>
        <v>June</v>
      </c>
      <c r="D2434" s="4">
        <f t="shared" si="224"/>
        <v>6</v>
      </c>
      <c r="E2434" s="7" t="str">
        <f t="shared" si="225"/>
        <v>FY 2025-26</v>
      </c>
      <c r="F2434" s="7" t="str">
        <f t="shared" si="226"/>
        <v>Q2</v>
      </c>
      <c r="G2434" s="4">
        <f t="shared" si="227"/>
        <v>3</v>
      </c>
    </row>
    <row r="2435" spans="1:7">
      <c r="A2435" s="26">
        <v>45809</v>
      </c>
      <c r="B2435" s="4">
        <f t="shared" ref="B2435:B2498" si="228">YEAR(A2435)</f>
        <v>2025</v>
      </c>
      <c r="C2435" s="7" t="str">
        <f t="shared" ref="C2435:C2498" si="229">TEXT(A2435,"mmmm")</f>
        <v>June</v>
      </c>
      <c r="D2435" s="4">
        <f t="shared" ref="D2435:D2498" si="230">MONTH(A2435)</f>
        <v>6</v>
      </c>
      <c r="E2435" s="7" t="str">
        <f t="shared" ref="E2435:E2498" si="231">IF(MONTH(A2435)&gt;3, "FY " &amp; YEAR(A2435) &amp; "-" &amp; RIGHT(YEAR(A2435)+1, 2), "FY " &amp; YEAR(A2435)-1 &amp; "-" &amp; RIGHT(YEAR(A2435), 2))</f>
        <v>FY 2025-26</v>
      </c>
      <c r="F2435" s="7" t="str">
        <f t="shared" ref="F2435:F2498" si="232">"Q" &amp; ROUNDUP(MONTH(A2435)/3,0)</f>
        <v>Q2</v>
      </c>
      <c r="G2435" s="4">
        <f t="shared" ref="G2435:G2498" si="233">IF(MONTH(A2435)&gt;=4, MONTH(A2435)-3, MONTH(A2435)+9)</f>
        <v>3</v>
      </c>
    </row>
    <row r="2436" spans="1:7">
      <c r="A2436" s="25">
        <v>45809</v>
      </c>
      <c r="B2436" s="4">
        <f t="shared" si="228"/>
        <v>2025</v>
      </c>
      <c r="C2436" s="7" t="str">
        <f t="shared" si="229"/>
        <v>June</v>
      </c>
      <c r="D2436" s="4">
        <f t="shared" si="230"/>
        <v>6</v>
      </c>
      <c r="E2436" s="7" t="str">
        <f t="shared" si="231"/>
        <v>FY 2025-26</v>
      </c>
      <c r="F2436" s="7" t="str">
        <f t="shared" si="232"/>
        <v>Q2</v>
      </c>
      <c r="G2436" s="4">
        <f t="shared" si="233"/>
        <v>3</v>
      </c>
    </row>
    <row r="2437" spans="1:7">
      <c r="A2437" s="26">
        <v>45809</v>
      </c>
      <c r="B2437" s="4">
        <f t="shared" si="228"/>
        <v>2025</v>
      </c>
      <c r="C2437" s="7" t="str">
        <f t="shared" si="229"/>
        <v>June</v>
      </c>
      <c r="D2437" s="4">
        <f t="shared" si="230"/>
        <v>6</v>
      </c>
      <c r="E2437" s="7" t="str">
        <f t="shared" si="231"/>
        <v>FY 2025-26</v>
      </c>
      <c r="F2437" s="7" t="str">
        <f t="shared" si="232"/>
        <v>Q2</v>
      </c>
      <c r="G2437" s="4">
        <f t="shared" si="233"/>
        <v>3</v>
      </c>
    </row>
    <row r="2438" spans="1:7">
      <c r="A2438" s="25">
        <v>45809</v>
      </c>
      <c r="B2438" s="4">
        <f t="shared" si="228"/>
        <v>2025</v>
      </c>
      <c r="C2438" s="7" t="str">
        <f t="shared" si="229"/>
        <v>June</v>
      </c>
      <c r="D2438" s="4">
        <f t="shared" si="230"/>
        <v>6</v>
      </c>
      <c r="E2438" s="7" t="str">
        <f t="shared" si="231"/>
        <v>FY 2025-26</v>
      </c>
      <c r="F2438" s="7" t="str">
        <f t="shared" si="232"/>
        <v>Q2</v>
      </c>
      <c r="G2438" s="4">
        <f t="shared" si="233"/>
        <v>3</v>
      </c>
    </row>
    <row r="2439" spans="1:7">
      <c r="A2439" s="26">
        <v>45809</v>
      </c>
      <c r="B2439" s="4">
        <f t="shared" si="228"/>
        <v>2025</v>
      </c>
      <c r="C2439" s="7" t="str">
        <f t="shared" si="229"/>
        <v>June</v>
      </c>
      <c r="D2439" s="4">
        <f t="shared" si="230"/>
        <v>6</v>
      </c>
      <c r="E2439" s="7" t="str">
        <f t="shared" si="231"/>
        <v>FY 2025-26</v>
      </c>
      <c r="F2439" s="7" t="str">
        <f t="shared" si="232"/>
        <v>Q2</v>
      </c>
      <c r="G2439" s="4">
        <f t="shared" si="233"/>
        <v>3</v>
      </c>
    </row>
    <row r="2440" spans="1:7">
      <c r="A2440" s="25">
        <v>45809</v>
      </c>
      <c r="B2440" s="4">
        <f t="shared" si="228"/>
        <v>2025</v>
      </c>
      <c r="C2440" s="7" t="str">
        <f t="shared" si="229"/>
        <v>June</v>
      </c>
      <c r="D2440" s="4">
        <f t="shared" si="230"/>
        <v>6</v>
      </c>
      <c r="E2440" s="7" t="str">
        <f t="shared" si="231"/>
        <v>FY 2025-26</v>
      </c>
      <c r="F2440" s="7" t="str">
        <f t="shared" si="232"/>
        <v>Q2</v>
      </c>
      <c r="G2440" s="4">
        <f t="shared" si="233"/>
        <v>3</v>
      </c>
    </row>
    <row r="2441" spans="1:7">
      <c r="A2441" s="26">
        <v>45809</v>
      </c>
      <c r="B2441" s="4">
        <f t="shared" si="228"/>
        <v>2025</v>
      </c>
      <c r="C2441" s="7" t="str">
        <f t="shared" si="229"/>
        <v>June</v>
      </c>
      <c r="D2441" s="4">
        <f t="shared" si="230"/>
        <v>6</v>
      </c>
      <c r="E2441" s="7" t="str">
        <f t="shared" si="231"/>
        <v>FY 2025-26</v>
      </c>
      <c r="F2441" s="7" t="str">
        <f t="shared" si="232"/>
        <v>Q2</v>
      </c>
      <c r="G2441" s="4">
        <f t="shared" si="233"/>
        <v>3</v>
      </c>
    </row>
    <row r="2442" spans="1:7">
      <c r="A2442" s="25">
        <v>45809</v>
      </c>
      <c r="B2442" s="4">
        <f t="shared" si="228"/>
        <v>2025</v>
      </c>
      <c r="C2442" s="7" t="str">
        <f t="shared" si="229"/>
        <v>June</v>
      </c>
      <c r="D2442" s="4">
        <f t="shared" si="230"/>
        <v>6</v>
      </c>
      <c r="E2442" s="7" t="str">
        <f t="shared" si="231"/>
        <v>FY 2025-26</v>
      </c>
      <c r="F2442" s="7" t="str">
        <f t="shared" si="232"/>
        <v>Q2</v>
      </c>
      <c r="G2442" s="4">
        <f t="shared" si="233"/>
        <v>3</v>
      </c>
    </row>
    <row r="2443" spans="1:7">
      <c r="A2443" s="26">
        <v>45809</v>
      </c>
      <c r="B2443" s="4">
        <f t="shared" si="228"/>
        <v>2025</v>
      </c>
      <c r="C2443" s="7" t="str">
        <f t="shared" si="229"/>
        <v>June</v>
      </c>
      <c r="D2443" s="4">
        <f t="shared" si="230"/>
        <v>6</v>
      </c>
      <c r="E2443" s="7" t="str">
        <f t="shared" si="231"/>
        <v>FY 2025-26</v>
      </c>
      <c r="F2443" s="7" t="str">
        <f t="shared" si="232"/>
        <v>Q2</v>
      </c>
      <c r="G2443" s="4">
        <f t="shared" si="233"/>
        <v>3</v>
      </c>
    </row>
    <row r="2444" spans="1:7">
      <c r="A2444" s="25">
        <v>45809</v>
      </c>
      <c r="B2444" s="4">
        <f t="shared" si="228"/>
        <v>2025</v>
      </c>
      <c r="C2444" s="7" t="str">
        <f t="shared" si="229"/>
        <v>June</v>
      </c>
      <c r="D2444" s="4">
        <f t="shared" si="230"/>
        <v>6</v>
      </c>
      <c r="E2444" s="7" t="str">
        <f t="shared" si="231"/>
        <v>FY 2025-26</v>
      </c>
      <c r="F2444" s="7" t="str">
        <f t="shared" si="232"/>
        <v>Q2</v>
      </c>
      <c r="G2444" s="4">
        <f t="shared" si="233"/>
        <v>3</v>
      </c>
    </row>
    <row r="2445" spans="1:7">
      <c r="A2445" s="26">
        <v>45809</v>
      </c>
      <c r="B2445" s="4">
        <f t="shared" si="228"/>
        <v>2025</v>
      </c>
      <c r="C2445" s="7" t="str">
        <f t="shared" si="229"/>
        <v>June</v>
      </c>
      <c r="D2445" s="4">
        <f t="shared" si="230"/>
        <v>6</v>
      </c>
      <c r="E2445" s="7" t="str">
        <f t="shared" si="231"/>
        <v>FY 2025-26</v>
      </c>
      <c r="F2445" s="7" t="str">
        <f t="shared" si="232"/>
        <v>Q2</v>
      </c>
      <c r="G2445" s="4">
        <f t="shared" si="233"/>
        <v>3</v>
      </c>
    </row>
    <row r="2446" spans="1:7">
      <c r="A2446" s="25">
        <v>45809</v>
      </c>
      <c r="B2446" s="4">
        <f t="shared" si="228"/>
        <v>2025</v>
      </c>
      <c r="C2446" s="7" t="str">
        <f t="shared" si="229"/>
        <v>June</v>
      </c>
      <c r="D2446" s="4">
        <f t="shared" si="230"/>
        <v>6</v>
      </c>
      <c r="E2446" s="7" t="str">
        <f t="shared" si="231"/>
        <v>FY 2025-26</v>
      </c>
      <c r="F2446" s="7" t="str">
        <f t="shared" si="232"/>
        <v>Q2</v>
      </c>
      <c r="G2446" s="4">
        <f t="shared" si="233"/>
        <v>3</v>
      </c>
    </row>
    <row r="2447" spans="1:7">
      <c r="A2447" s="26">
        <v>45809</v>
      </c>
      <c r="B2447" s="4">
        <f t="shared" si="228"/>
        <v>2025</v>
      </c>
      <c r="C2447" s="7" t="str">
        <f t="shared" si="229"/>
        <v>June</v>
      </c>
      <c r="D2447" s="4">
        <f t="shared" si="230"/>
        <v>6</v>
      </c>
      <c r="E2447" s="7" t="str">
        <f t="shared" si="231"/>
        <v>FY 2025-26</v>
      </c>
      <c r="F2447" s="7" t="str">
        <f t="shared" si="232"/>
        <v>Q2</v>
      </c>
      <c r="G2447" s="4">
        <f t="shared" si="233"/>
        <v>3</v>
      </c>
    </row>
    <row r="2448" spans="1:7">
      <c r="A2448" s="25">
        <v>45809</v>
      </c>
      <c r="B2448" s="4">
        <f t="shared" si="228"/>
        <v>2025</v>
      </c>
      <c r="C2448" s="7" t="str">
        <f t="shared" si="229"/>
        <v>June</v>
      </c>
      <c r="D2448" s="4">
        <f t="shared" si="230"/>
        <v>6</v>
      </c>
      <c r="E2448" s="7" t="str">
        <f t="shared" si="231"/>
        <v>FY 2025-26</v>
      </c>
      <c r="F2448" s="7" t="str">
        <f t="shared" si="232"/>
        <v>Q2</v>
      </c>
      <c r="G2448" s="4">
        <f t="shared" si="233"/>
        <v>3</v>
      </c>
    </row>
    <row r="2449" spans="1:7">
      <c r="A2449" s="26">
        <v>45809</v>
      </c>
      <c r="B2449" s="4">
        <f t="shared" si="228"/>
        <v>2025</v>
      </c>
      <c r="C2449" s="7" t="str">
        <f t="shared" si="229"/>
        <v>June</v>
      </c>
      <c r="D2449" s="4">
        <f t="shared" si="230"/>
        <v>6</v>
      </c>
      <c r="E2449" s="7" t="str">
        <f t="shared" si="231"/>
        <v>FY 2025-26</v>
      </c>
      <c r="F2449" s="7" t="str">
        <f t="shared" si="232"/>
        <v>Q2</v>
      </c>
      <c r="G2449" s="4">
        <f t="shared" si="233"/>
        <v>3</v>
      </c>
    </row>
    <row r="2450" spans="1:7">
      <c r="A2450" s="25">
        <v>45809</v>
      </c>
      <c r="B2450" s="4">
        <f t="shared" si="228"/>
        <v>2025</v>
      </c>
      <c r="C2450" s="7" t="str">
        <f t="shared" si="229"/>
        <v>June</v>
      </c>
      <c r="D2450" s="4">
        <f t="shared" si="230"/>
        <v>6</v>
      </c>
      <c r="E2450" s="7" t="str">
        <f t="shared" si="231"/>
        <v>FY 2025-26</v>
      </c>
      <c r="F2450" s="7" t="str">
        <f t="shared" si="232"/>
        <v>Q2</v>
      </c>
      <c r="G2450" s="4">
        <f t="shared" si="233"/>
        <v>3</v>
      </c>
    </row>
    <row r="2451" spans="1:7">
      <c r="A2451" s="26">
        <v>45809</v>
      </c>
      <c r="B2451" s="4">
        <f t="shared" si="228"/>
        <v>2025</v>
      </c>
      <c r="C2451" s="7" t="str">
        <f t="shared" si="229"/>
        <v>June</v>
      </c>
      <c r="D2451" s="4">
        <f t="shared" si="230"/>
        <v>6</v>
      </c>
      <c r="E2451" s="7" t="str">
        <f t="shared" si="231"/>
        <v>FY 2025-26</v>
      </c>
      <c r="F2451" s="7" t="str">
        <f t="shared" si="232"/>
        <v>Q2</v>
      </c>
      <c r="G2451" s="4">
        <f t="shared" si="233"/>
        <v>3</v>
      </c>
    </row>
    <row r="2452" spans="1:7">
      <c r="A2452" s="25">
        <v>45809</v>
      </c>
      <c r="B2452" s="4">
        <f t="shared" si="228"/>
        <v>2025</v>
      </c>
      <c r="C2452" s="7" t="str">
        <f t="shared" si="229"/>
        <v>June</v>
      </c>
      <c r="D2452" s="4">
        <f t="shared" si="230"/>
        <v>6</v>
      </c>
      <c r="E2452" s="7" t="str">
        <f t="shared" si="231"/>
        <v>FY 2025-26</v>
      </c>
      <c r="F2452" s="7" t="str">
        <f t="shared" si="232"/>
        <v>Q2</v>
      </c>
      <c r="G2452" s="4">
        <f t="shared" si="233"/>
        <v>3</v>
      </c>
    </row>
    <row r="2453" spans="1:7">
      <c r="A2453" s="26">
        <v>45809</v>
      </c>
      <c r="B2453" s="4">
        <f t="shared" si="228"/>
        <v>2025</v>
      </c>
      <c r="C2453" s="7" t="str">
        <f t="shared" si="229"/>
        <v>June</v>
      </c>
      <c r="D2453" s="4">
        <f t="shared" si="230"/>
        <v>6</v>
      </c>
      <c r="E2453" s="7" t="str">
        <f t="shared" si="231"/>
        <v>FY 2025-26</v>
      </c>
      <c r="F2453" s="7" t="str">
        <f t="shared" si="232"/>
        <v>Q2</v>
      </c>
      <c r="G2453" s="4">
        <f t="shared" si="233"/>
        <v>3</v>
      </c>
    </row>
    <row r="2454" spans="1:7">
      <c r="A2454" s="25">
        <v>45809</v>
      </c>
      <c r="B2454" s="4">
        <f t="shared" si="228"/>
        <v>2025</v>
      </c>
      <c r="C2454" s="7" t="str">
        <f t="shared" si="229"/>
        <v>June</v>
      </c>
      <c r="D2454" s="4">
        <f t="shared" si="230"/>
        <v>6</v>
      </c>
      <c r="E2454" s="7" t="str">
        <f t="shared" si="231"/>
        <v>FY 2025-26</v>
      </c>
      <c r="F2454" s="7" t="str">
        <f t="shared" si="232"/>
        <v>Q2</v>
      </c>
      <c r="G2454" s="4">
        <f t="shared" si="233"/>
        <v>3</v>
      </c>
    </row>
    <row r="2455" spans="1:7">
      <c r="A2455" s="26">
        <v>45809</v>
      </c>
      <c r="B2455" s="4">
        <f t="shared" si="228"/>
        <v>2025</v>
      </c>
      <c r="C2455" s="7" t="str">
        <f t="shared" si="229"/>
        <v>June</v>
      </c>
      <c r="D2455" s="4">
        <f t="shared" si="230"/>
        <v>6</v>
      </c>
      <c r="E2455" s="7" t="str">
        <f t="shared" si="231"/>
        <v>FY 2025-26</v>
      </c>
      <c r="F2455" s="7" t="str">
        <f t="shared" si="232"/>
        <v>Q2</v>
      </c>
      <c r="G2455" s="4">
        <f t="shared" si="233"/>
        <v>3</v>
      </c>
    </row>
    <row r="2456" spans="1:7">
      <c r="A2456" s="25">
        <v>45809</v>
      </c>
      <c r="B2456" s="4">
        <f t="shared" si="228"/>
        <v>2025</v>
      </c>
      <c r="C2456" s="7" t="str">
        <f t="shared" si="229"/>
        <v>June</v>
      </c>
      <c r="D2456" s="4">
        <f t="shared" si="230"/>
        <v>6</v>
      </c>
      <c r="E2456" s="7" t="str">
        <f t="shared" si="231"/>
        <v>FY 2025-26</v>
      </c>
      <c r="F2456" s="7" t="str">
        <f t="shared" si="232"/>
        <v>Q2</v>
      </c>
      <c r="G2456" s="4">
        <f t="shared" si="233"/>
        <v>3</v>
      </c>
    </row>
    <row r="2457" spans="1:7">
      <c r="A2457" s="26">
        <v>45809</v>
      </c>
      <c r="B2457" s="4">
        <f t="shared" si="228"/>
        <v>2025</v>
      </c>
      <c r="C2457" s="7" t="str">
        <f t="shared" si="229"/>
        <v>June</v>
      </c>
      <c r="D2457" s="4">
        <f t="shared" si="230"/>
        <v>6</v>
      </c>
      <c r="E2457" s="7" t="str">
        <f t="shared" si="231"/>
        <v>FY 2025-26</v>
      </c>
      <c r="F2457" s="7" t="str">
        <f t="shared" si="232"/>
        <v>Q2</v>
      </c>
      <c r="G2457" s="4">
        <f t="shared" si="233"/>
        <v>3</v>
      </c>
    </row>
    <row r="2458" spans="1:7">
      <c r="A2458" s="25">
        <v>45809</v>
      </c>
      <c r="B2458" s="4">
        <f t="shared" si="228"/>
        <v>2025</v>
      </c>
      <c r="C2458" s="7" t="str">
        <f t="shared" si="229"/>
        <v>June</v>
      </c>
      <c r="D2458" s="4">
        <f t="shared" si="230"/>
        <v>6</v>
      </c>
      <c r="E2458" s="7" t="str">
        <f t="shared" si="231"/>
        <v>FY 2025-26</v>
      </c>
      <c r="F2458" s="7" t="str">
        <f t="shared" si="232"/>
        <v>Q2</v>
      </c>
      <c r="G2458" s="4">
        <f t="shared" si="233"/>
        <v>3</v>
      </c>
    </row>
    <row r="2459" spans="1:7">
      <c r="A2459" s="26">
        <v>45809</v>
      </c>
      <c r="B2459" s="4">
        <f t="shared" si="228"/>
        <v>2025</v>
      </c>
      <c r="C2459" s="7" t="str">
        <f t="shared" si="229"/>
        <v>June</v>
      </c>
      <c r="D2459" s="4">
        <f t="shared" si="230"/>
        <v>6</v>
      </c>
      <c r="E2459" s="7" t="str">
        <f t="shared" si="231"/>
        <v>FY 2025-26</v>
      </c>
      <c r="F2459" s="7" t="str">
        <f t="shared" si="232"/>
        <v>Q2</v>
      </c>
      <c r="G2459" s="4">
        <f t="shared" si="233"/>
        <v>3</v>
      </c>
    </row>
    <row r="2460" spans="1:7">
      <c r="A2460" s="25">
        <v>45809</v>
      </c>
      <c r="B2460" s="4">
        <f t="shared" si="228"/>
        <v>2025</v>
      </c>
      <c r="C2460" s="7" t="str">
        <f t="shared" si="229"/>
        <v>June</v>
      </c>
      <c r="D2460" s="4">
        <f t="shared" si="230"/>
        <v>6</v>
      </c>
      <c r="E2460" s="7" t="str">
        <f t="shared" si="231"/>
        <v>FY 2025-26</v>
      </c>
      <c r="F2460" s="7" t="str">
        <f t="shared" si="232"/>
        <v>Q2</v>
      </c>
      <c r="G2460" s="4">
        <f t="shared" si="233"/>
        <v>3</v>
      </c>
    </row>
    <row r="2461" spans="1:7">
      <c r="A2461" s="26">
        <v>45809</v>
      </c>
      <c r="B2461" s="4">
        <f t="shared" si="228"/>
        <v>2025</v>
      </c>
      <c r="C2461" s="7" t="str">
        <f t="shared" si="229"/>
        <v>June</v>
      </c>
      <c r="D2461" s="4">
        <f t="shared" si="230"/>
        <v>6</v>
      </c>
      <c r="E2461" s="7" t="str">
        <f t="shared" si="231"/>
        <v>FY 2025-26</v>
      </c>
      <c r="F2461" s="7" t="str">
        <f t="shared" si="232"/>
        <v>Q2</v>
      </c>
      <c r="G2461" s="4">
        <f t="shared" si="233"/>
        <v>3</v>
      </c>
    </row>
    <row r="2462" spans="1:7">
      <c r="A2462" s="25">
        <v>45809</v>
      </c>
      <c r="B2462" s="4">
        <f t="shared" si="228"/>
        <v>2025</v>
      </c>
      <c r="C2462" s="7" t="str">
        <f t="shared" si="229"/>
        <v>June</v>
      </c>
      <c r="D2462" s="4">
        <f t="shared" si="230"/>
        <v>6</v>
      </c>
      <c r="E2462" s="7" t="str">
        <f t="shared" si="231"/>
        <v>FY 2025-26</v>
      </c>
      <c r="F2462" s="7" t="str">
        <f t="shared" si="232"/>
        <v>Q2</v>
      </c>
      <c r="G2462" s="4">
        <f t="shared" si="233"/>
        <v>3</v>
      </c>
    </row>
    <row r="2463" spans="1:7">
      <c r="A2463" s="26">
        <v>45809</v>
      </c>
      <c r="B2463" s="4">
        <f t="shared" si="228"/>
        <v>2025</v>
      </c>
      <c r="C2463" s="7" t="str">
        <f t="shared" si="229"/>
        <v>June</v>
      </c>
      <c r="D2463" s="4">
        <f t="shared" si="230"/>
        <v>6</v>
      </c>
      <c r="E2463" s="7" t="str">
        <f t="shared" si="231"/>
        <v>FY 2025-26</v>
      </c>
      <c r="F2463" s="7" t="str">
        <f t="shared" si="232"/>
        <v>Q2</v>
      </c>
      <c r="G2463" s="4">
        <f t="shared" si="233"/>
        <v>3</v>
      </c>
    </row>
    <row r="2464" spans="1:7">
      <c r="A2464" s="25">
        <v>45809</v>
      </c>
      <c r="B2464" s="4">
        <f t="shared" si="228"/>
        <v>2025</v>
      </c>
      <c r="C2464" s="7" t="str">
        <f t="shared" si="229"/>
        <v>June</v>
      </c>
      <c r="D2464" s="4">
        <f t="shared" si="230"/>
        <v>6</v>
      </c>
      <c r="E2464" s="7" t="str">
        <f t="shared" si="231"/>
        <v>FY 2025-26</v>
      </c>
      <c r="F2464" s="7" t="str">
        <f t="shared" si="232"/>
        <v>Q2</v>
      </c>
      <c r="G2464" s="4">
        <f t="shared" si="233"/>
        <v>3</v>
      </c>
    </row>
    <row r="2465" spans="1:7">
      <c r="A2465" s="26">
        <v>45809</v>
      </c>
      <c r="B2465" s="4">
        <f t="shared" si="228"/>
        <v>2025</v>
      </c>
      <c r="C2465" s="7" t="str">
        <f t="shared" si="229"/>
        <v>June</v>
      </c>
      <c r="D2465" s="4">
        <f t="shared" si="230"/>
        <v>6</v>
      </c>
      <c r="E2465" s="7" t="str">
        <f t="shared" si="231"/>
        <v>FY 2025-26</v>
      </c>
      <c r="F2465" s="7" t="str">
        <f t="shared" si="232"/>
        <v>Q2</v>
      </c>
      <c r="G2465" s="4">
        <f t="shared" si="233"/>
        <v>3</v>
      </c>
    </row>
    <row r="2466" spans="1:7">
      <c r="A2466" s="25">
        <v>45809</v>
      </c>
      <c r="B2466" s="4">
        <f t="shared" si="228"/>
        <v>2025</v>
      </c>
      <c r="C2466" s="7" t="str">
        <f t="shared" si="229"/>
        <v>June</v>
      </c>
      <c r="D2466" s="4">
        <f t="shared" si="230"/>
        <v>6</v>
      </c>
      <c r="E2466" s="7" t="str">
        <f t="shared" si="231"/>
        <v>FY 2025-26</v>
      </c>
      <c r="F2466" s="7" t="str">
        <f t="shared" si="232"/>
        <v>Q2</v>
      </c>
      <c r="G2466" s="4">
        <f t="shared" si="233"/>
        <v>3</v>
      </c>
    </row>
    <row r="2467" spans="1:7">
      <c r="A2467" s="26">
        <v>45809</v>
      </c>
      <c r="B2467" s="4">
        <f t="shared" si="228"/>
        <v>2025</v>
      </c>
      <c r="C2467" s="7" t="str">
        <f t="shared" si="229"/>
        <v>June</v>
      </c>
      <c r="D2467" s="4">
        <f t="shared" si="230"/>
        <v>6</v>
      </c>
      <c r="E2467" s="7" t="str">
        <f t="shared" si="231"/>
        <v>FY 2025-26</v>
      </c>
      <c r="F2467" s="7" t="str">
        <f t="shared" si="232"/>
        <v>Q2</v>
      </c>
      <c r="G2467" s="4">
        <f t="shared" si="233"/>
        <v>3</v>
      </c>
    </row>
    <row r="2468" spans="1:7">
      <c r="A2468" s="25">
        <v>45809</v>
      </c>
      <c r="B2468" s="4">
        <f t="shared" si="228"/>
        <v>2025</v>
      </c>
      <c r="C2468" s="7" t="str">
        <f t="shared" si="229"/>
        <v>June</v>
      </c>
      <c r="D2468" s="4">
        <f t="shared" si="230"/>
        <v>6</v>
      </c>
      <c r="E2468" s="7" t="str">
        <f t="shared" si="231"/>
        <v>FY 2025-26</v>
      </c>
      <c r="F2468" s="7" t="str">
        <f t="shared" si="232"/>
        <v>Q2</v>
      </c>
      <c r="G2468" s="4">
        <f t="shared" si="233"/>
        <v>3</v>
      </c>
    </row>
    <row r="2469" spans="1:7">
      <c r="A2469" s="26">
        <v>45809</v>
      </c>
      <c r="B2469" s="4">
        <f t="shared" si="228"/>
        <v>2025</v>
      </c>
      <c r="C2469" s="7" t="str">
        <f t="shared" si="229"/>
        <v>June</v>
      </c>
      <c r="D2469" s="4">
        <f t="shared" si="230"/>
        <v>6</v>
      </c>
      <c r="E2469" s="7" t="str">
        <f t="shared" si="231"/>
        <v>FY 2025-26</v>
      </c>
      <c r="F2469" s="7" t="str">
        <f t="shared" si="232"/>
        <v>Q2</v>
      </c>
      <c r="G2469" s="4">
        <f t="shared" si="233"/>
        <v>3</v>
      </c>
    </row>
    <row r="2470" spans="1:7">
      <c r="A2470" s="25">
        <v>45809</v>
      </c>
      <c r="B2470" s="4">
        <f t="shared" si="228"/>
        <v>2025</v>
      </c>
      <c r="C2470" s="7" t="str">
        <f t="shared" si="229"/>
        <v>June</v>
      </c>
      <c r="D2470" s="4">
        <f t="shared" si="230"/>
        <v>6</v>
      </c>
      <c r="E2470" s="7" t="str">
        <f t="shared" si="231"/>
        <v>FY 2025-26</v>
      </c>
      <c r="F2470" s="7" t="str">
        <f t="shared" si="232"/>
        <v>Q2</v>
      </c>
      <c r="G2470" s="4">
        <f t="shared" si="233"/>
        <v>3</v>
      </c>
    </row>
    <row r="2471" spans="1:7">
      <c r="A2471" s="26">
        <v>45809</v>
      </c>
      <c r="B2471" s="4">
        <f t="shared" si="228"/>
        <v>2025</v>
      </c>
      <c r="C2471" s="7" t="str">
        <f t="shared" si="229"/>
        <v>June</v>
      </c>
      <c r="D2471" s="4">
        <f t="shared" si="230"/>
        <v>6</v>
      </c>
      <c r="E2471" s="7" t="str">
        <f t="shared" si="231"/>
        <v>FY 2025-26</v>
      </c>
      <c r="F2471" s="7" t="str">
        <f t="shared" si="232"/>
        <v>Q2</v>
      </c>
      <c r="G2471" s="4">
        <f t="shared" si="233"/>
        <v>3</v>
      </c>
    </row>
    <row r="2472" spans="1:7">
      <c r="A2472" s="25">
        <v>45809</v>
      </c>
      <c r="B2472" s="4">
        <f t="shared" si="228"/>
        <v>2025</v>
      </c>
      <c r="C2472" s="7" t="str">
        <f t="shared" si="229"/>
        <v>June</v>
      </c>
      <c r="D2472" s="4">
        <f t="shared" si="230"/>
        <v>6</v>
      </c>
      <c r="E2472" s="7" t="str">
        <f t="shared" si="231"/>
        <v>FY 2025-26</v>
      </c>
      <c r="F2472" s="7" t="str">
        <f t="shared" si="232"/>
        <v>Q2</v>
      </c>
      <c r="G2472" s="4">
        <f t="shared" si="233"/>
        <v>3</v>
      </c>
    </row>
    <row r="2473" spans="1:7">
      <c r="A2473" s="26">
        <v>45809</v>
      </c>
      <c r="B2473" s="4">
        <f t="shared" si="228"/>
        <v>2025</v>
      </c>
      <c r="C2473" s="7" t="str">
        <f t="shared" si="229"/>
        <v>June</v>
      </c>
      <c r="D2473" s="4">
        <f t="shared" si="230"/>
        <v>6</v>
      </c>
      <c r="E2473" s="7" t="str">
        <f t="shared" si="231"/>
        <v>FY 2025-26</v>
      </c>
      <c r="F2473" s="7" t="str">
        <f t="shared" si="232"/>
        <v>Q2</v>
      </c>
      <c r="G2473" s="4">
        <f t="shared" si="233"/>
        <v>3</v>
      </c>
    </row>
    <row r="2474" spans="1:7">
      <c r="A2474" s="25">
        <v>45809</v>
      </c>
      <c r="B2474" s="4">
        <f t="shared" si="228"/>
        <v>2025</v>
      </c>
      <c r="C2474" s="7" t="str">
        <f t="shared" si="229"/>
        <v>June</v>
      </c>
      <c r="D2474" s="4">
        <f t="shared" si="230"/>
        <v>6</v>
      </c>
      <c r="E2474" s="7" t="str">
        <f t="shared" si="231"/>
        <v>FY 2025-26</v>
      </c>
      <c r="F2474" s="7" t="str">
        <f t="shared" si="232"/>
        <v>Q2</v>
      </c>
      <c r="G2474" s="4">
        <f t="shared" si="233"/>
        <v>3</v>
      </c>
    </row>
    <row r="2475" spans="1:7">
      <c r="A2475" s="26">
        <v>45809</v>
      </c>
      <c r="B2475" s="4">
        <f t="shared" si="228"/>
        <v>2025</v>
      </c>
      <c r="C2475" s="7" t="str">
        <f t="shared" si="229"/>
        <v>June</v>
      </c>
      <c r="D2475" s="4">
        <f t="shared" si="230"/>
        <v>6</v>
      </c>
      <c r="E2475" s="7" t="str">
        <f t="shared" si="231"/>
        <v>FY 2025-26</v>
      </c>
      <c r="F2475" s="7" t="str">
        <f t="shared" si="232"/>
        <v>Q2</v>
      </c>
      <c r="G2475" s="4">
        <f t="shared" si="233"/>
        <v>3</v>
      </c>
    </row>
    <row r="2476" spans="1:7">
      <c r="A2476" s="25">
        <v>45809</v>
      </c>
      <c r="B2476" s="4">
        <f t="shared" si="228"/>
        <v>2025</v>
      </c>
      <c r="C2476" s="7" t="str">
        <f t="shared" si="229"/>
        <v>June</v>
      </c>
      <c r="D2476" s="4">
        <f t="shared" si="230"/>
        <v>6</v>
      </c>
      <c r="E2476" s="7" t="str">
        <f t="shared" si="231"/>
        <v>FY 2025-26</v>
      </c>
      <c r="F2476" s="7" t="str">
        <f t="shared" si="232"/>
        <v>Q2</v>
      </c>
      <c r="G2476" s="4">
        <f t="shared" si="233"/>
        <v>3</v>
      </c>
    </row>
    <row r="2477" spans="1:7">
      <c r="A2477" s="26">
        <v>45809</v>
      </c>
      <c r="B2477" s="4">
        <f t="shared" si="228"/>
        <v>2025</v>
      </c>
      <c r="C2477" s="7" t="str">
        <f t="shared" si="229"/>
        <v>June</v>
      </c>
      <c r="D2477" s="4">
        <f t="shared" si="230"/>
        <v>6</v>
      </c>
      <c r="E2477" s="7" t="str">
        <f t="shared" si="231"/>
        <v>FY 2025-26</v>
      </c>
      <c r="F2477" s="7" t="str">
        <f t="shared" si="232"/>
        <v>Q2</v>
      </c>
      <c r="G2477" s="4">
        <f t="shared" si="233"/>
        <v>3</v>
      </c>
    </row>
    <row r="2478" spans="1:7">
      <c r="A2478" s="25">
        <v>45809</v>
      </c>
      <c r="B2478" s="4">
        <f t="shared" si="228"/>
        <v>2025</v>
      </c>
      <c r="C2478" s="7" t="str">
        <f t="shared" si="229"/>
        <v>June</v>
      </c>
      <c r="D2478" s="4">
        <f t="shared" si="230"/>
        <v>6</v>
      </c>
      <c r="E2478" s="7" t="str">
        <f t="shared" si="231"/>
        <v>FY 2025-26</v>
      </c>
      <c r="F2478" s="7" t="str">
        <f t="shared" si="232"/>
        <v>Q2</v>
      </c>
      <c r="G2478" s="4">
        <f t="shared" si="233"/>
        <v>3</v>
      </c>
    </row>
    <row r="2479" spans="1:7">
      <c r="A2479" s="26">
        <v>45809</v>
      </c>
      <c r="B2479" s="4">
        <f t="shared" si="228"/>
        <v>2025</v>
      </c>
      <c r="C2479" s="7" t="str">
        <f t="shared" si="229"/>
        <v>June</v>
      </c>
      <c r="D2479" s="4">
        <f t="shared" si="230"/>
        <v>6</v>
      </c>
      <c r="E2479" s="7" t="str">
        <f t="shared" si="231"/>
        <v>FY 2025-26</v>
      </c>
      <c r="F2479" s="7" t="str">
        <f t="shared" si="232"/>
        <v>Q2</v>
      </c>
      <c r="G2479" s="4">
        <f t="shared" si="233"/>
        <v>3</v>
      </c>
    </row>
    <row r="2480" spans="1:7">
      <c r="A2480" s="25">
        <v>45809</v>
      </c>
      <c r="B2480" s="4">
        <f t="shared" si="228"/>
        <v>2025</v>
      </c>
      <c r="C2480" s="7" t="str">
        <f t="shared" si="229"/>
        <v>June</v>
      </c>
      <c r="D2480" s="4">
        <f t="shared" si="230"/>
        <v>6</v>
      </c>
      <c r="E2480" s="7" t="str">
        <f t="shared" si="231"/>
        <v>FY 2025-26</v>
      </c>
      <c r="F2480" s="7" t="str">
        <f t="shared" si="232"/>
        <v>Q2</v>
      </c>
      <c r="G2480" s="4">
        <f t="shared" si="233"/>
        <v>3</v>
      </c>
    </row>
    <row r="2481" spans="1:7">
      <c r="A2481" s="26">
        <v>45839</v>
      </c>
      <c r="B2481" s="4">
        <f t="shared" si="228"/>
        <v>2025</v>
      </c>
      <c r="C2481" s="7" t="str">
        <f t="shared" si="229"/>
        <v>July</v>
      </c>
      <c r="D2481" s="4">
        <f t="shared" si="230"/>
        <v>7</v>
      </c>
      <c r="E2481" s="7" t="str">
        <f t="shared" si="231"/>
        <v>FY 2025-26</v>
      </c>
      <c r="F2481" s="7" t="str">
        <f t="shared" si="232"/>
        <v>Q3</v>
      </c>
      <c r="G2481" s="4">
        <f t="shared" si="233"/>
        <v>4</v>
      </c>
    </row>
    <row r="2482" spans="1:7">
      <c r="A2482" s="25">
        <v>45839</v>
      </c>
      <c r="B2482" s="4">
        <f t="shared" si="228"/>
        <v>2025</v>
      </c>
      <c r="C2482" s="7" t="str">
        <f t="shared" si="229"/>
        <v>July</v>
      </c>
      <c r="D2482" s="4">
        <f t="shared" si="230"/>
        <v>7</v>
      </c>
      <c r="E2482" s="7" t="str">
        <f t="shared" si="231"/>
        <v>FY 2025-26</v>
      </c>
      <c r="F2482" s="7" t="str">
        <f t="shared" si="232"/>
        <v>Q3</v>
      </c>
      <c r="G2482" s="4">
        <f t="shared" si="233"/>
        <v>4</v>
      </c>
    </row>
    <row r="2483" spans="1:7">
      <c r="A2483" s="26">
        <v>45839</v>
      </c>
      <c r="B2483" s="4">
        <f t="shared" si="228"/>
        <v>2025</v>
      </c>
      <c r="C2483" s="7" t="str">
        <f t="shared" si="229"/>
        <v>July</v>
      </c>
      <c r="D2483" s="4">
        <f t="shared" si="230"/>
        <v>7</v>
      </c>
      <c r="E2483" s="7" t="str">
        <f t="shared" si="231"/>
        <v>FY 2025-26</v>
      </c>
      <c r="F2483" s="7" t="str">
        <f t="shared" si="232"/>
        <v>Q3</v>
      </c>
      <c r="G2483" s="4">
        <f t="shared" si="233"/>
        <v>4</v>
      </c>
    </row>
    <row r="2484" spans="1:7">
      <c r="A2484" s="25">
        <v>45839</v>
      </c>
      <c r="B2484" s="4">
        <f t="shared" si="228"/>
        <v>2025</v>
      </c>
      <c r="C2484" s="7" t="str">
        <f t="shared" si="229"/>
        <v>July</v>
      </c>
      <c r="D2484" s="4">
        <f t="shared" si="230"/>
        <v>7</v>
      </c>
      <c r="E2484" s="7" t="str">
        <f t="shared" si="231"/>
        <v>FY 2025-26</v>
      </c>
      <c r="F2484" s="7" t="str">
        <f t="shared" si="232"/>
        <v>Q3</v>
      </c>
      <c r="G2484" s="4">
        <f t="shared" si="233"/>
        <v>4</v>
      </c>
    </row>
    <row r="2485" spans="1:7">
      <c r="A2485" s="26">
        <v>45839</v>
      </c>
      <c r="B2485" s="4">
        <f t="shared" si="228"/>
        <v>2025</v>
      </c>
      <c r="C2485" s="7" t="str">
        <f t="shared" si="229"/>
        <v>July</v>
      </c>
      <c r="D2485" s="4">
        <f t="shared" si="230"/>
        <v>7</v>
      </c>
      <c r="E2485" s="7" t="str">
        <f t="shared" si="231"/>
        <v>FY 2025-26</v>
      </c>
      <c r="F2485" s="7" t="str">
        <f t="shared" si="232"/>
        <v>Q3</v>
      </c>
      <c r="G2485" s="4">
        <f t="shared" si="233"/>
        <v>4</v>
      </c>
    </row>
    <row r="2486" spans="1:7">
      <c r="A2486" s="25">
        <v>45839</v>
      </c>
      <c r="B2486" s="4">
        <f t="shared" si="228"/>
        <v>2025</v>
      </c>
      <c r="C2486" s="7" t="str">
        <f t="shared" si="229"/>
        <v>July</v>
      </c>
      <c r="D2486" s="4">
        <f t="shared" si="230"/>
        <v>7</v>
      </c>
      <c r="E2486" s="7" t="str">
        <f t="shared" si="231"/>
        <v>FY 2025-26</v>
      </c>
      <c r="F2486" s="7" t="str">
        <f t="shared" si="232"/>
        <v>Q3</v>
      </c>
      <c r="G2486" s="4">
        <f t="shared" si="233"/>
        <v>4</v>
      </c>
    </row>
    <row r="2487" spans="1:7">
      <c r="A2487" s="26">
        <v>45839</v>
      </c>
      <c r="B2487" s="4">
        <f t="shared" si="228"/>
        <v>2025</v>
      </c>
      <c r="C2487" s="7" t="str">
        <f t="shared" si="229"/>
        <v>July</v>
      </c>
      <c r="D2487" s="4">
        <f t="shared" si="230"/>
        <v>7</v>
      </c>
      <c r="E2487" s="7" t="str">
        <f t="shared" si="231"/>
        <v>FY 2025-26</v>
      </c>
      <c r="F2487" s="7" t="str">
        <f t="shared" si="232"/>
        <v>Q3</v>
      </c>
      <c r="G2487" s="4">
        <f t="shared" si="233"/>
        <v>4</v>
      </c>
    </row>
    <row r="2488" spans="1:7">
      <c r="A2488" s="25">
        <v>45839</v>
      </c>
      <c r="B2488" s="4">
        <f t="shared" si="228"/>
        <v>2025</v>
      </c>
      <c r="C2488" s="7" t="str">
        <f t="shared" si="229"/>
        <v>July</v>
      </c>
      <c r="D2488" s="4">
        <f t="shared" si="230"/>
        <v>7</v>
      </c>
      <c r="E2488" s="7" t="str">
        <f t="shared" si="231"/>
        <v>FY 2025-26</v>
      </c>
      <c r="F2488" s="7" t="str">
        <f t="shared" si="232"/>
        <v>Q3</v>
      </c>
      <c r="G2488" s="4">
        <f t="shared" si="233"/>
        <v>4</v>
      </c>
    </row>
    <row r="2489" spans="1:7">
      <c r="A2489" s="26">
        <v>45839</v>
      </c>
      <c r="B2489" s="4">
        <f t="shared" si="228"/>
        <v>2025</v>
      </c>
      <c r="C2489" s="7" t="str">
        <f t="shared" si="229"/>
        <v>July</v>
      </c>
      <c r="D2489" s="4">
        <f t="shared" si="230"/>
        <v>7</v>
      </c>
      <c r="E2489" s="7" t="str">
        <f t="shared" si="231"/>
        <v>FY 2025-26</v>
      </c>
      <c r="F2489" s="7" t="str">
        <f t="shared" si="232"/>
        <v>Q3</v>
      </c>
      <c r="G2489" s="4">
        <f t="shared" si="233"/>
        <v>4</v>
      </c>
    </row>
    <row r="2490" spans="1:7">
      <c r="A2490" s="25">
        <v>45839</v>
      </c>
      <c r="B2490" s="4">
        <f t="shared" si="228"/>
        <v>2025</v>
      </c>
      <c r="C2490" s="7" t="str">
        <f t="shared" si="229"/>
        <v>July</v>
      </c>
      <c r="D2490" s="4">
        <f t="shared" si="230"/>
        <v>7</v>
      </c>
      <c r="E2490" s="7" t="str">
        <f t="shared" si="231"/>
        <v>FY 2025-26</v>
      </c>
      <c r="F2490" s="7" t="str">
        <f t="shared" si="232"/>
        <v>Q3</v>
      </c>
      <c r="G2490" s="4">
        <f t="shared" si="233"/>
        <v>4</v>
      </c>
    </row>
    <row r="2491" spans="1:7">
      <c r="A2491" s="26">
        <v>45839</v>
      </c>
      <c r="B2491" s="4">
        <f t="shared" si="228"/>
        <v>2025</v>
      </c>
      <c r="C2491" s="7" t="str">
        <f t="shared" si="229"/>
        <v>July</v>
      </c>
      <c r="D2491" s="4">
        <f t="shared" si="230"/>
        <v>7</v>
      </c>
      <c r="E2491" s="7" t="str">
        <f t="shared" si="231"/>
        <v>FY 2025-26</v>
      </c>
      <c r="F2491" s="7" t="str">
        <f t="shared" si="232"/>
        <v>Q3</v>
      </c>
      <c r="G2491" s="4">
        <f t="shared" si="233"/>
        <v>4</v>
      </c>
    </row>
    <row r="2492" spans="1:7">
      <c r="A2492" s="25">
        <v>45839</v>
      </c>
      <c r="B2492" s="4">
        <f t="shared" si="228"/>
        <v>2025</v>
      </c>
      <c r="C2492" s="7" t="str">
        <f t="shared" si="229"/>
        <v>July</v>
      </c>
      <c r="D2492" s="4">
        <f t="shared" si="230"/>
        <v>7</v>
      </c>
      <c r="E2492" s="7" t="str">
        <f t="shared" si="231"/>
        <v>FY 2025-26</v>
      </c>
      <c r="F2492" s="7" t="str">
        <f t="shared" si="232"/>
        <v>Q3</v>
      </c>
      <c r="G2492" s="4">
        <f t="shared" si="233"/>
        <v>4</v>
      </c>
    </row>
    <row r="2493" spans="1:7">
      <c r="A2493" s="26">
        <v>45839</v>
      </c>
      <c r="B2493" s="4">
        <f t="shared" si="228"/>
        <v>2025</v>
      </c>
      <c r="C2493" s="7" t="str">
        <f t="shared" si="229"/>
        <v>July</v>
      </c>
      <c r="D2493" s="4">
        <f t="shared" si="230"/>
        <v>7</v>
      </c>
      <c r="E2493" s="7" t="str">
        <f t="shared" si="231"/>
        <v>FY 2025-26</v>
      </c>
      <c r="F2493" s="7" t="str">
        <f t="shared" si="232"/>
        <v>Q3</v>
      </c>
      <c r="G2493" s="4">
        <f t="shared" si="233"/>
        <v>4</v>
      </c>
    </row>
    <row r="2494" spans="1:7">
      <c r="A2494" s="25">
        <v>45839</v>
      </c>
      <c r="B2494" s="4">
        <f t="shared" si="228"/>
        <v>2025</v>
      </c>
      <c r="C2494" s="7" t="str">
        <f t="shared" si="229"/>
        <v>July</v>
      </c>
      <c r="D2494" s="4">
        <f t="shared" si="230"/>
        <v>7</v>
      </c>
      <c r="E2494" s="7" t="str">
        <f t="shared" si="231"/>
        <v>FY 2025-26</v>
      </c>
      <c r="F2494" s="7" t="str">
        <f t="shared" si="232"/>
        <v>Q3</v>
      </c>
      <c r="G2494" s="4">
        <f t="shared" si="233"/>
        <v>4</v>
      </c>
    </row>
    <row r="2495" spans="1:7">
      <c r="A2495" s="26">
        <v>45839</v>
      </c>
      <c r="B2495" s="4">
        <f t="shared" si="228"/>
        <v>2025</v>
      </c>
      <c r="C2495" s="7" t="str">
        <f t="shared" si="229"/>
        <v>July</v>
      </c>
      <c r="D2495" s="4">
        <f t="shared" si="230"/>
        <v>7</v>
      </c>
      <c r="E2495" s="7" t="str">
        <f t="shared" si="231"/>
        <v>FY 2025-26</v>
      </c>
      <c r="F2495" s="7" t="str">
        <f t="shared" si="232"/>
        <v>Q3</v>
      </c>
      <c r="G2495" s="4">
        <f t="shared" si="233"/>
        <v>4</v>
      </c>
    </row>
    <row r="2496" spans="1:7">
      <c r="A2496" s="25">
        <v>45839</v>
      </c>
      <c r="B2496" s="4">
        <f t="shared" si="228"/>
        <v>2025</v>
      </c>
      <c r="C2496" s="7" t="str">
        <f t="shared" si="229"/>
        <v>July</v>
      </c>
      <c r="D2496" s="4">
        <f t="shared" si="230"/>
        <v>7</v>
      </c>
      <c r="E2496" s="7" t="str">
        <f t="shared" si="231"/>
        <v>FY 2025-26</v>
      </c>
      <c r="F2496" s="7" t="str">
        <f t="shared" si="232"/>
        <v>Q3</v>
      </c>
      <c r="G2496" s="4">
        <f t="shared" si="233"/>
        <v>4</v>
      </c>
    </row>
    <row r="2497" spans="1:7">
      <c r="A2497" s="26">
        <v>45839</v>
      </c>
      <c r="B2497" s="4">
        <f t="shared" si="228"/>
        <v>2025</v>
      </c>
      <c r="C2497" s="7" t="str">
        <f t="shared" si="229"/>
        <v>July</v>
      </c>
      <c r="D2497" s="4">
        <f t="shared" si="230"/>
        <v>7</v>
      </c>
      <c r="E2497" s="7" t="str">
        <f t="shared" si="231"/>
        <v>FY 2025-26</v>
      </c>
      <c r="F2497" s="7" t="str">
        <f t="shared" si="232"/>
        <v>Q3</v>
      </c>
      <c r="G2497" s="4">
        <f t="shared" si="233"/>
        <v>4</v>
      </c>
    </row>
    <row r="2498" spans="1:7">
      <c r="A2498" s="25">
        <v>45839</v>
      </c>
      <c r="B2498" s="4">
        <f t="shared" si="228"/>
        <v>2025</v>
      </c>
      <c r="C2498" s="7" t="str">
        <f t="shared" si="229"/>
        <v>July</v>
      </c>
      <c r="D2498" s="4">
        <f t="shared" si="230"/>
        <v>7</v>
      </c>
      <c r="E2498" s="7" t="str">
        <f t="shared" si="231"/>
        <v>FY 2025-26</v>
      </c>
      <c r="F2498" s="7" t="str">
        <f t="shared" si="232"/>
        <v>Q3</v>
      </c>
      <c r="G2498" s="4">
        <f t="shared" si="233"/>
        <v>4</v>
      </c>
    </row>
    <row r="2499" spans="1:7">
      <c r="A2499" s="26">
        <v>45839</v>
      </c>
      <c r="B2499" s="4">
        <f t="shared" ref="B2499:B2562" si="234">YEAR(A2499)</f>
        <v>2025</v>
      </c>
      <c r="C2499" s="7" t="str">
        <f t="shared" ref="C2499:C2562" si="235">TEXT(A2499,"mmmm")</f>
        <v>July</v>
      </c>
      <c r="D2499" s="4">
        <f t="shared" ref="D2499:D2562" si="236">MONTH(A2499)</f>
        <v>7</v>
      </c>
      <c r="E2499" s="7" t="str">
        <f t="shared" ref="E2499:E2562" si="237">IF(MONTH(A2499)&gt;3, "FY " &amp; YEAR(A2499) &amp; "-" &amp; RIGHT(YEAR(A2499)+1, 2), "FY " &amp; YEAR(A2499)-1 &amp; "-" &amp; RIGHT(YEAR(A2499), 2))</f>
        <v>FY 2025-26</v>
      </c>
      <c r="F2499" s="7" t="str">
        <f t="shared" ref="F2499:F2562" si="238">"Q" &amp; ROUNDUP(MONTH(A2499)/3,0)</f>
        <v>Q3</v>
      </c>
      <c r="G2499" s="4">
        <f t="shared" ref="G2499:G2562" si="239">IF(MONTH(A2499)&gt;=4, MONTH(A2499)-3, MONTH(A2499)+9)</f>
        <v>4</v>
      </c>
    </row>
    <row r="2500" spans="1:7">
      <c r="A2500" s="25">
        <v>45839</v>
      </c>
      <c r="B2500" s="4">
        <f t="shared" si="234"/>
        <v>2025</v>
      </c>
      <c r="C2500" s="7" t="str">
        <f t="shared" si="235"/>
        <v>July</v>
      </c>
      <c r="D2500" s="4">
        <f t="shared" si="236"/>
        <v>7</v>
      </c>
      <c r="E2500" s="7" t="str">
        <f t="shared" si="237"/>
        <v>FY 2025-26</v>
      </c>
      <c r="F2500" s="7" t="str">
        <f t="shared" si="238"/>
        <v>Q3</v>
      </c>
      <c r="G2500" s="4">
        <f t="shared" si="239"/>
        <v>4</v>
      </c>
    </row>
    <row r="2501" spans="1:7">
      <c r="A2501" s="26">
        <v>45839</v>
      </c>
      <c r="B2501" s="4">
        <f t="shared" si="234"/>
        <v>2025</v>
      </c>
      <c r="C2501" s="7" t="str">
        <f t="shared" si="235"/>
        <v>July</v>
      </c>
      <c r="D2501" s="4">
        <f t="shared" si="236"/>
        <v>7</v>
      </c>
      <c r="E2501" s="7" t="str">
        <f t="shared" si="237"/>
        <v>FY 2025-26</v>
      </c>
      <c r="F2501" s="7" t="str">
        <f t="shared" si="238"/>
        <v>Q3</v>
      </c>
      <c r="G2501" s="4">
        <f t="shared" si="239"/>
        <v>4</v>
      </c>
    </row>
    <row r="2502" spans="1:7">
      <c r="A2502" s="25">
        <v>45839</v>
      </c>
      <c r="B2502" s="4">
        <f t="shared" si="234"/>
        <v>2025</v>
      </c>
      <c r="C2502" s="7" t="str">
        <f t="shared" si="235"/>
        <v>July</v>
      </c>
      <c r="D2502" s="4">
        <f t="shared" si="236"/>
        <v>7</v>
      </c>
      <c r="E2502" s="7" t="str">
        <f t="shared" si="237"/>
        <v>FY 2025-26</v>
      </c>
      <c r="F2502" s="7" t="str">
        <f t="shared" si="238"/>
        <v>Q3</v>
      </c>
      <c r="G2502" s="4">
        <f t="shared" si="239"/>
        <v>4</v>
      </c>
    </row>
    <row r="2503" spans="1:7">
      <c r="A2503" s="26">
        <v>45839</v>
      </c>
      <c r="B2503" s="4">
        <f t="shared" si="234"/>
        <v>2025</v>
      </c>
      <c r="C2503" s="7" t="str">
        <f t="shared" si="235"/>
        <v>July</v>
      </c>
      <c r="D2503" s="4">
        <f t="shared" si="236"/>
        <v>7</v>
      </c>
      <c r="E2503" s="7" t="str">
        <f t="shared" si="237"/>
        <v>FY 2025-26</v>
      </c>
      <c r="F2503" s="7" t="str">
        <f t="shared" si="238"/>
        <v>Q3</v>
      </c>
      <c r="G2503" s="4">
        <f t="shared" si="239"/>
        <v>4</v>
      </c>
    </row>
    <row r="2504" spans="1:7">
      <c r="A2504" s="25">
        <v>45839</v>
      </c>
      <c r="B2504" s="4">
        <f t="shared" si="234"/>
        <v>2025</v>
      </c>
      <c r="C2504" s="7" t="str">
        <f t="shared" si="235"/>
        <v>July</v>
      </c>
      <c r="D2504" s="4">
        <f t="shared" si="236"/>
        <v>7</v>
      </c>
      <c r="E2504" s="7" t="str">
        <f t="shared" si="237"/>
        <v>FY 2025-26</v>
      </c>
      <c r="F2504" s="7" t="str">
        <f t="shared" si="238"/>
        <v>Q3</v>
      </c>
      <c r="G2504" s="4">
        <f t="shared" si="239"/>
        <v>4</v>
      </c>
    </row>
    <row r="2505" spans="1:7">
      <c r="A2505" s="26">
        <v>45839</v>
      </c>
      <c r="B2505" s="4">
        <f t="shared" si="234"/>
        <v>2025</v>
      </c>
      <c r="C2505" s="7" t="str">
        <f t="shared" si="235"/>
        <v>July</v>
      </c>
      <c r="D2505" s="4">
        <f t="shared" si="236"/>
        <v>7</v>
      </c>
      <c r="E2505" s="7" t="str">
        <f t="shared" si="237"/>
        <v>FY 2025-26</v>
      </c>
      <c r="F2505" s="7" t="str">
        <f t="shared" si="238"/>
        <v>Q3</v>
      </c>
      <c r="G2505" s="4">
        <f t="shared" si="239"/>
        <v>4</v>
      </c>
    </row>
    <row r="2506" spans="1:7">
      <c r="A2506" s="25">
        <v>45839</v>
      </c>
      <c r="B2506" s="4">
        <f t="shared" si="234"/>
        <v>2025</v>
      </c>
      <c r="C2506" s="7" t="str">
        <f t="shared" si="235"/>
        <v>July</v>
      </c>
      <c r="D2506" s="4">
        <f t="shared" si="236"/>
        <v>7</v>
      </c>
      <c r="E2506" s="7" t="str">
        <f t="shared" si="237"/>
        <v>FY 2025-26</v>
      </c>
      <c r="F2506" s="7" t="str">
        <f t="shared" si="238"/>
        <v>Q3</v>
      </c>
      <c r="G2506" s="4">
        <f t="shared" si="239"/>
        <v>4</v>
      </c>
    </row>
    <row r="2507" spans="1:7">
      <c r="A2507" s="26">
        <v>45839</v>
      </c>
      <c r="B2507" s="4">
        <f t="shared" si="234"/>
        <v>2025</v>
      </c>
      <c r="C2507" s="7" t="str">
        <f t="shared" si="235"/>
        <v>July</v>
      </c>
      <c r="D2507" s="4">
        <f t="shared" si="236"/>
        <v>7</v>
      </c>
      <c r="E2507" s="7" t="str">
        <f t="shared" si="237"/>
        <v>FY 2025-26</v>
      </c>
      <c r="F2507" s="7" t="str">
        <f t="shared" si="238"/>
        <v>Q3</v>
      </c>
      <c r="G2507" s="4">
        <f t="shared" si="239"/>
        <v>4</v>
      </c>
    </row>
    <row r="2508" spans="1:7">
      <c r="A2508" s="25">
        <v>45839</v>
      </c>
      <c r="B2508" s="4">
        <f t="shared" si="234"/>
        <v>2025</v>
      </c>
      <c r="C2508" s="7" t="str">
        <f t="shared" si="235"/>
        <v>July</v>
      </c>
      <c r="D2508" s="4">
        <f t="shared" si="236"/>
        <v>7</v>
      </c>
      <c r="E2508" s="7" t="str">
        <f t="shared" si="237"/>
        <v>FY 2025-26</v>
      </c>
      <c r="F2508" s="7" t="str">
        <f t="shared" si="238"/>
        <v>Q3</v>
      </c>
      <c r="G2508" s="4">
        <f t="shared" si="239"/>
        <v>4</v>
      </c>
    </row>
    <row r="2509" spans="1:7">
      <c r="A2509" s="26">
        <v>45839</v>
      </c>
      <c r="B2509" s="4">
        <f t="shared" si="234"/>
        <v>2025</v>
      </c>
      <c r="C2509" s="7" t="str">
        <f t="shared" si="235"/>
        <v>July</v>
      </c>
      <c r="D2509" s="4">
        <f t="shared" si="236"/>
        <v>7</v>
      </c>
      <c r="E2509" s="7" t="str">
        <f t="shared" si="237"/>
        <v>FY 2025-26</v>
      </c>
      <c r="F2509" s="7" t="str">
        <f t="shared" si="238"/>
        <v>Q3</v>
      </c>
      <c r="G2509" s="4">
        <f t="shared" si="239"/>
        <v>4</v>
      </c>
    </row>
    <row r="2510" spans="1:7">
      <c r="A2510" s="25">
        <v>45839</v>
      </c>
      <c r="B2510" s="4">
        <f t="shared" si="234"/>
        <v>2025</v>
      </c>
      <c r="C2510" s="7" t="str">
        <f t="shared" si="235"/>
        <v>July</v>
      </c>
      <c r="D2510" s="4">
        <f t="shared" si="236"/>
        <v>7</v>
      </c>
      <c r="E2510" s="7" t="str">
        <f t="shared" si="237"/>
        <v>FY 2025-26</v>
      </c>
      <c r="F2510" s="7" t="str">
        <f t="shared" si="238"/>
        <v>Q3</v>
      </c>
      <c r="G2510" s="4">
        <f t="shared" si="239"/>
        <v>4</v>
      </c>
    </row>
    <row r="2511" spans="1:7">
      <c r="A2511" s="26">
        <v>45839</v>
      </c>
      <c r="B2511" s="4">
        <f t="shared" si="234"/>
        <v>2025</v>
      </c>
      <c r="C2511" s="7" t="str">
        <f t="shared" si="235"/>
        <v>July</v>
      </c>
      <c r="D2511" s="4">
        <f t="shared" si="236"/>
        <v>7</v>
      </c>
      <c r="E2511" s="7" t="str">
        <f t="shared" si="237"/>
        <v>FY 2025-26</v>
      </c>
      <c r="F2511" s="7" t="str">
        <f t="shared" si="238"/>
        <v>Q3</v>
      </c>
      <c r="G2511" s="4">
        <f t="shared" si="239"/>
        <v>4</v>
      </c>
    </row>
    <row r="2512" spans="1:7">
      <c r="A2512" s="25">
        <v>45839</v>
      </c>
      <c r="B2512" s="4">
        <f t="shared" si="234"/>
        <v>2025</v>
      </c>
      <c r="C2512" s="7" t="str">
        <f t="shared" si="235"/>
        <v>July</v>
      </c>
      <c r="D2512" s="4">
        <f t="shared" si="236"/>
        <v>7</v>
      </c>
      <c r="E2512" s="7" t="str">
        <f t="shared" si="237"/>
        <v>FY 2025-26</v>
      </c>
      <c r="F2512" s="7" t="str">
        <f t="shared" si="238"/>
        <v>Q3</v>
      </c>
      <c r="G2512" s="4">
        <f t="shared" si="239"/>
        <v>4</v>
      </c>
    </row>
    <row r="2513" spans="1:7">
      <c r="A2513" s="26">
        <v>45839</v>
      </c>
      <c r="B2513" s="4">
        <f t="shared" si="234"/>
        <v>2025</v>
      </c>
      <c r="C2513" s="7" t="str">
        <f t="shared" si="235"/>
        <v>July</v>
      </c>
      <c r="D2513" s="4">
        <f t="shared" si="236"/>
        <v>7</v>
      </c>
      <c r="E2513" s="7" t="str">
        <f t="shared" si="237"/>
        <v>FY 2025-26</v>
      </c>
      <c r="F2513" s="7" t="str">
        <f t="shared" si="238"/>
        <v>Q3</v>
      </c>
      <c r="G2513" s="4">
        <f t="shared" si="239"/>
        <v>4</v>
      </c>
    </row>
    <row r="2514" spans="1:7">
      <c r="A2514" s="25">
        <v>45839</v>
      </c>
      <c r="B2514" s="4">
        <f t="shared" si="234"/>
        <v>2025</v>
      </c>
      <c r="C2514" s="7" t="str">
        <f t="shared" si="235"/>
        <v>July</v>
      </c>
      <c r="D2514" s="4">
        <f t="shared" si="236"/>
        <v>7</v>
      </c>
      <c r="E2514" s="7" t="str">
        <f t="shared" si="237"/>
        <v>FY 2025-26</v>
      </c>
      <c r="F2514" s="7" t="str">
        <f t="shared" si="238"/>
        <v>Q3</v>
      </c>
      <c r="G2514" s="4">
        <f t="shared" si="239"/>
        <v>4</v>
      </c>
    </row>
    <row r="2515" spans="1:7">
      <c r="A2515" s="26">
        <v>45839</v>
      </c>
      <c r="B2515" s="4">
        <f t="shared" si="234"/>
        <v>2025</v>
      </c>
      <c r="C2515" s="7" t="str">
        <f t="shared" si="235"/>
        <v>July</v>
      </c>
      <c r="D2515" s="4">
        <f t="shared" si="236"/>
        <v>7</v>
      </c>
      <c r="E2515" s="7" t="str">
        <f t="shared" si="237"/>
        <v>FY 2025-26</v>
      </c>
      <c r="F2515" s="7" t="str">
        <f t="shared" si="238"/>
        <v>Q3</v>
      </c>
      <c r="G2515" s="4">
        <f t="shared" si="239"/>
        <v>4</v>
      </c>
    </row>
    <row r="2516" spans="1:7">
      <c r="A2516" s="25">
        <v>45839</v>
      </c>
      <c r="B2516" s="4">
        <f t="shared" si="234"/>
        <v>2025</v>
      </c>
      <c r="C2516" s="7" t="str">
        <f t="shared" si="235"/>
        <v>July</v>
      </c>
      <c r="D2516" s="4">
        <f t="shared" si="236"/>
        <v>7</v>
      </c>
      <c r="E2516" s="7" t="str">
        <f t="shared" si="237"/>
        <v>FY 2025-26</v>
      </c>
      <c r="F2516" s="7" t="str">
        <f t="shared" si="238"/>
        <v>Q3</v>
      </c>
      <c r="G2516" s="4">
        <f t="shared" si="239"/>
        <v>4</v>
      </c>
    </row>
    <row r="2517" spans="1:7">
      <c r="A2517" s="26">
        <v>45839</v>
      </c>
      <c r="B2517" s="4">
        <f t="shared" si="234"/>
        <v>2025</v>
      </c>
      <c r="C2517" s="7" t="str">
        <f t="shared" si="235"/>
        <v>July</v>
      </c>
      <c r="D2517" s="4">
        <f t="shared" si="236"/>
        <v>7</v>
      </c>
      <c r="E2517" s="7" t="str">
        <f t="shared" si="237"/>
        <v>FY 2025-26</v>
      </c>
      <c r="F2517" s="7" t="str">
        <f t="shared" si="238"/>
        <v>Q3</v>
      </c>
      <c r="G2517" s="4">
        <f t="shared" si="239"/>
        <v>4</v>
      </c>
    </row>
    <row r="2518" spans="1:7">
      <c r="A2518" s="25">
        <v>45839</v>
      </c>
      <c r="B2518" s="4">
        <f t="shared" si="234"/>
        <v>2025</v>
      </c>
      <c r="C2518" s="7" t="str">
        <f t="shared" si="235"/>
        <v>July</v>
      </c>
      <c r="D2518" s="4">
        <f t="shared" si="236"/>
        <v>7</v>
      </c>
      <c r="E2518" s="7" t="str">
        <f t="shared" si="237"/>
        <v>FY 2025-26</v>
      </c>
      <c r="F2518" s="7" t="str">
        <f t="shared" si="238"/>
        <v>Q3</v>
      </c>
      <c r="G2518" s="4">
        <f t="shared" si="239"/>
        <v>4</v>
      </c>
    </row>
    <row r="2519" spans="1:7">
      <c r="A2519" s="26">
        <v>45839</v>
      </c>
      <c r="B2519" s="4">
        <f t="shared" si="234"/>
        <v>2025</v>
      </c>
      <c r="C2519" s="7" t="str">
        <f t="shared" si="235"/>
        <v>July</v>
      </c>
      <c r="D2519" s="4">
        <f t="shared" si="236"/>
        <v>7</v>
      </c>
      <c r="E2519" s="7" t="str">
        <f t="shared" si="237"/>
        <v>FY 2025-26</v>
      </c>
      <c r="F2519" s="7" t="str">
        <f t="shared" si="238"/>
        <v>Q3</v>
      </c>
      <c r="G2519" s="4">
        <f t="shared" si="239"/>
        <v>4</v>
      </c>
    </row>
    <row r="2520" spans="1:7">
      <c r="A2520" s="25">
        <v>45839</v>
      </c>
      <c r="B2520" s="4">
        <f t="shared" si="234"/>
        <v>2025</v>
      </c>
      <c r="C2520" s="7" t="str">
        <f t="shared" si="235"/>
        <v>July</v>
      </c>
      <c r="D2520" s="4">
        <f t="shared" si="236"/>
        <v>7</v>
      </c>
      <c r="E2520" s="7" t="str">
        <f t="shared" si="237"/>
        <v>FY 2025-26</v>
      </c>
      <c r="F2520" s="7" t="str">
        <f t="shared" si="238"/>
        <v>Q3</v>
      </c>
      <c r="G2520" s="4">
        <f t="shared" si="239"/>
        <v>4</v>
      </c>
    </row>
    <row r="2521" spans="1:7">
      <c r="A2521" s="26">
        <v>45839</v>
      </c>
      <c r="B2521" s="4">
        <f t="shared" si="234"/>
        <v>2025</v>
      </c>
      <c r="C2521" s="7" t="str">
        <f t="shared" si="235"/>
        <v>July</v>
      </c>
      <c r="D2521" s="4">
        <f t="shared" si="236"/>
        <v>7</v>
      </c>
      <c r="E2521" s="7" t="str">
        <f t="shared" si="237"/>
        <v>FY 2025-26</v>
      </c>
      <c r="F2521" s="7" t="str">
        <f t="shared" si="238"/>
        <v>Q3</v>
      </c>
      <c r="G2521" s="4">
        <f t="shared" si="239"/>
        <v>4</v>
      </c>
    </row>
    <row r="2522" spans="1:7">
      <c r="A2522" s="25">
        <v>45839</v>
      </c>
      <c r="B2522" s="4">
        <f t="shared" si="234"/>
        <v>2025</v>
      </c>
      <c r="C2522" s="7" t="str">
        <f t="shared" si="235"/>
        <v>July</v>
      </c>
      <c r="D2522" s="4">
        <f t="shared" si="236"/>
        <v>7</v>
      </c>
      <c r="E2522" s="7" t="str">
        <f t="shared" si="237"/>
        <v>FY 2025-26</v>
      </c>
      <c r="F2522" s="7" t="str">
        <f t="shared" si="238"/>
        <v>Q3</v>
      </c>
      <c r="G2522" s="4">
        <f t="shared" si="239"/>
        <v>4</v>
      </c>
    </row>
    <row r="2523" spans="1:7">
      <c r="A2523" s="26">
        <v>45839</v>
      </c>
      <c r="B2523" s="4">
        <f t="shared" si="234"/>
        <v>2025</v>
      </c>
      <c r="C2523" s="7" t="str">
        <f t="shared" si="235"/>
        <v>July</v>
      </c>
      <c r="D2523" s="4">
        <f t="shared" si="236"/>
        <v>7</v>
      </c>
      <c r="E2523" s="7" t="str">
        <f t="shared" si="237"/>
        <v>FY 2025-26</v>
      </c>
      <c r="F2523" s="7" t="str">
        <f t="shared" si="238"/>
        <v>Q3</v>
      </c>
      <c r="G2523" s="4">
        <f t="shared" si="239"/>
        <v>4</v>
      </c>
    </row>
    <row r="2524" spans="1:7">
      <c r="A2524" s="25">
        <v>45839</v>
      </c>
      <c r="B2524" s="4">
        <f t="shared" si="234"/>
        <v>2025</v>
      </c>
      <c r="C2524" s="7" t="str">
        <f t="shared" si="235"/>
        <v>July</v>
      </c>
      <c r="D2524" s="4">
        <f t="shared" si="236"/>
        <v>7</v>
      </c>
      <c r="E2524" s="7" t="str">
        <f t="shared" si="237"/>
        <v>FY 2025-26</v>
      </c>
      <c r="F2524" s="7" t="str">
        <f t="shared" si="238"/>
        <v>Q3</v>
      </c>
      <c r="G2524" s="4">
        <f t="shared" si="239"/>
        <v>4</v>
      </c>
    </row>
    <row r="2525" spans="1:7">
      <c r="A2525" s="26">
        <v>45839</v>
      </c>
      <c r="B2525" s="4">
        <f t="shared" si="234"/>
        <v>2025</v>
      </c>
      <c r="C2525" s="7" t="str">
        <f t="shared" si="235"/>
        <v>July</v>
      </c>
      <c r="D2525" s="4">
        <f t="shared" si="236"/>
        <v>7</v>
      </c>
      <c r="E2525" s="7" t="str">
        <f t="shared" si="237"/>
        <v>FY 2025-26</v>
      </c>
      <c r="F2525" s="7" t="str">
        <f t="shared" si="238"/>
        <v>Q3</v>
      </c>
      <c r="G2525" s="4">
        <f t="shared" si="239"/>
        <v>4</v>
      </c>
    </row>
    <row r="2526" spans="1:7">
      <c r="A2526" s="25">
        <v>45839</v>
      </c>
      <c r="B2526" s="4">
        <f t="shared" si="234"/>
        <v>2025</v>
      </c>
      <c r="C2526" s="7" t="str">
        <f t="shared" si="235"/>
        <v>July</v>
      </c>
      <c r="D2526" s="4">
        <f t="shared" si="236"/>
        <v>7</v>
      </c>
      <c r="E2526" s="7" t="str">
        <f t="shared" si="237"/>
        <v>FY 2025-26</v>
      </c>
      <c r="F2526" s="7" t="str">
        <f t="shared" si="238"/>
        <v>Q3</v>
      </c>
      <c r="G2526" s="4">
        <f t="shared" si="239"/>
        <v>4</v>
      </c>
    </row>
    <row r="2527" spans="1:7">
      <c r="A2527" s="26">
        <v>45839</v>
      </c>
      <c r="B2527" s="4">
        <f t="shared" si="234"/>
        <v>2025</v>
      </c>
      <c r="C2527" s="7" t="str">
        <f t="shared" si="235"/>
        <v>July</v>
      </c>
      <c r="D2527" s="4">
        <f t="shared" si="236"/>
        <v>7</v>
      </c>
      <c r="E2527" s="7" t="str">
        <f t="shared" si="237"/>
        <v>FY 2025-26</v>
      </c>
      <c r="F2527" s="7" t="str">
        <f t="shared" si="238"/>
        <v>Q3</v>
      </c>
      <c r="G2527" s="4">
        <f t="shared" si="239"/>
        <v>4</v>
      </c>
    </row>
    <row r="2528" spans="1:7">
      <c r="A2528" s="25">
        <v>45839</v>
      </c>
      <c r="B2528" s="4">
        <f t="shared" si="234"/>
        <v>2025</v>
      </c>
      <c r="C2528" s="7" t="str">
        <f t="shared" si="235"/>
        <v>July</v>
      </c>
      <c r="D2528" s="4">
        <f t="shared" si="236"/>
        <v>7</v>
      </c>
      <c r="E2528" s="7" t="str">
        <f t="shared" si="237"/>
        <v>FY 2025-26</v>
      </c>
      <c r="F2528" s="7" t="str">
        <f t="shared" si="238"/>
        <v>Q3</v>
      </c>
      <c r="G2528" s="4">
        <f t="shared" si="239"/>
        <v>4</v>
      </c>
    </row>
    <row r="2529" spans="1:7">
      <c r="A2529" s="26">
        <v>45839</v>
      </c>
      <c r="B2529" s="4">
        <f t="shared" si="234"/>
        <v>2025</v>
      </c>
      <c r="C2529" s="7" t="str">
        <f t="shared" si="235"/>
        <v>July</v>
      </c>
      <c r="D2529" s="4">
        <f t="shared" si="236"/>
        <v>7</v>
      </c>
      <c r="E2529" s="7" t="str">
        <f t="shared" si="237"/>
        <v>FY 2025-26</v>
      </c>
      <c r="F2529" s="7" t="str">
        <f t="shared" si="238"/>
        <v>Q3</v>
      </c>
      <c r="G2529" s="4">
        <f t="shared" si="239"/>
        <v>4</v>
      </c>
    </row>
    <row r="2530" spans="1:7">
      <c r="A2530" s="25">
        <v>45839</v>
      </c>
      <c r="B2530" s="4">
        <f t="shared" si="234"/>
        <v>2025</v>
      </c>
      <c r="C2530" s="7" t="str">
        <f t="shared" si="235"/>
        <v>July</v>
      </c>
      <c r="D2530" s="4">
        <f t="shared" si="236"/>
        <v>7</v>
      </c>
      <c r="E2530" s="7" t="str">
        <f t="shared" si="237"/>
        <v>FY 2025-26</v>
      </c>
      <c r="F2530" s="7" t="str">
        <f t="shared" si="238"/>
        <v>Q3</v>
      </c>
      <c r="G2530" s="4">
        <f t="shared" si="239"/>
        <v>4</v>
      </c>
    </row>
    <row r="2531" spans="1:7">
      <c r="A2531" s="26">
        <v>45839</v>
      </c>
      <c r="B2531" s="4">
        <f t="shared" si="234"/>
        <v>2025</v>
      </c>
      <c r="C2531" s="7" t="str">
        <f t="shared" si="235"/>
        <v>July</v>
      </c>
      <c r="D2531" s="4">
        <f t="shared" si="236"/>
        <v>7</v>
      </c>
      <c r="E2531" s="7" t="str">
        <f t="shared" si="237"/>
        <v>FY 2025-26</v>
      </c>
      <c r="F2531" s="7" t="str">
        <f t="shared" si="238"/>
        <v>Q3</v>
      </c>
      <c r="G2531" s="4">
        <f t="shared" si="239"/>
        <v>4</v>
      </c>
    </row>
    <row r="2532" spans="1:7">
      <c r="A2532" s="25">
        <v>45839</v>
      </c>
      <c r="B2532" s="4">
        <f t="shared" si="234"/>
        <v>2025</v>
      </c>
      <c r="C2532" s="7" t="str">
        <f t="shared" si="235"/>
        <v>July</v>
      </c>
      <c r="D2532" s="4">
        <f t="shared" si="236"/>
        <v>7</v>
      </c>
      <c r="E2532" s="7" t="str">
        <f t="shared" si="237"/>
        <v>FY 2025-26</v>
      </c>
      <c r="F2532" s="7" t="str">
        <f t="shared" si="238"/>
        <v>Q3</v>
      </c>
      <c r="G2532" s="4">
        <f t="shared" si="239"/>
        <v>4</v>
      </c>
    </row>
    <row r="2533" spans="1:7">
      <c r="A2533" s="26">
        <v>45839</v>
      </c>
      <c r="B2533" s="4">
        <f t="shared" si="234"/>
        <v>2025</v>
      </c>
      <c r="C2533" s="7" t="str">
        <f t="shared" si="235"/>
        <v>July</v>
      </c>
      <c r="D2533" s="4">
        <f t="shared" si="236"/>
        <v>7</v>
      </c>
      <c r="E2533" s="7" t="str">
        <f t="shared" si="237"/>
        <v>FY 2025-26</v>
      </c>
      <c r="F2533" s="7" t="str">
        <f t="shared" si="238"/>
        <v>Q3</v>
      </c>
      <c r="G2533" s="4">
        <f t="shared" si="239"/>
        <v>4</v>
      </c>
    </row>
    <row r="2534" spans="1:7">
      <c r="A2534" s="25">
        <v>45839</v>
      </c>
      <c r="B2534" s="4">
        <f t="shared" si="234"/>
        <v>2025</v>
      </c>
      <c r="C2534" s="7" t="str">
        <f t="shared" si="235"/>
        <v>July</v>
      </c>
      <c r="D2534" s="4">
        <f t="shared" si="236"/>
        <v>7</v>
      </c>
      <c r="E2534" s="7" t="str">
        <f t="shared" si="237"/>
        <v>FY 2025-26</v>
      </c>
      <c r="F2534" s="7" t="str">
        <f t="shared" si="238"/>
        <v>Q3</v>
      </c>
      <c r="G2534" s="4">
        <f t="shared" si="239"/>
        <v>4</v>
      </c>
    </row>
    <row r="2535" spans="1:7">
      <c r="A2535" s="26">
        <v>45839</v>
      </c>
      <c r="B2535" s="4">
        <f t="shared" si="234"/>
        <v>2025</v>
      </c>
      <c r="C2535" s="7" t="str">
        <f t="shared" si="235"/>
        <v>July</v>
      </c>
      <c r="D2535" s="4">
        <f t="shared" si="236"/>
        <v>7</v>
      </c>
      <c r="E2535" s="7" t="str">
        <f t="shared" si="237"/>
        <v>FY 2025-26</v>
      </c>
      <c r="F2535" s="7" t="str">
        <f t="shared" si="238"/>
        <v>Q3</v>
      </c>
      <c r="G2535" s="4">
        <f t="shared" si="239"/>
        <v>4</v>
      </c>
    </row>
    <row r="2536" spans="1:7">
      <c r="A2536" s="25">
        <v>45839</v>
      </c>
      <c r="B2536" s="4">
        <f t="shared" si="234"/>
        <v>2025</v>
      </c>
      <c r="C2536" s="7" t="str">
        <f t="shared" si="235"/>
        <v>July</v>
      </c>
      <c r="D2536" s="4">
        <f t="shared" si="236"/>
        <v>7</v>
      </c>
      <c r="E2536" s="7" t="str">
        <f t="shared" si="237"/>
        <v>FY 2025-26</v>
      </c>
      <c r="F2536" s="7" t="str">
        <f t="shared" si="238"/>
        <v>Q3</v>
      </c>
      <c r="G2536" s="4">
        <f t="shared" si="239"/>
        <v>4</v>
      </c>
    </row>
    <row r="2537" spans="1:7">
      <c r="A2537" s="26">
        <v>45839</v>
      </c>
      <c r="B2537" s="4">
        <f t="shared" si="234"/>
        <v>2025</v>
      </c>
      <c r="C2537" s="7" t="str">
        <f t="shared" si="235"/>
        <v>July</v>
      </c>
      <c r="D2537" s="4">
        <f t="shared" si="236"/>
        <v>7</v>
      </c>
      <c r="E2537" s="7" t="str">
        <f t="shared" si="237"/>
        <v>FY 2025-26</v>
      </c>
      <c r="F2537" s="7" t="str">
        <f t="shared" si="238"/>
        <v>Q3</v>
      </c>
      <c r="G2537" s="4">
        <f t="shared" si="239"/>
        <v>4</v>
      </c>
    </row>
    <row r="2538" spans="1:7">
      <c r="A2538" s="25">
        <v>45839</v>
      </c>
      <c r="B2538" s="4">
        <f t="shared" si="234"/>
        <v>2025</v>
      </c>
      <c r="C2538" s="7" t="str">
        <f t="shared" si="235"/>
        <v>July</v>
      </c>
      <c r="D2538" s="4">
        <f t="shared" si="236"/>
        <v>7</v>
      </c>
      <c r="E2538" s="7" t="str">
        <f t="shared" si="237"/>
        <v>FY 2025-26</v>
      </c>
      <c r="F2538" s="7" t="str">
        <f t="shared" si="238"/>
        <v>Q3</v>
      </c>
      <c r="G2538" s="4">
        <f t="shared" si="239"/>
        <v>4</v>
      </c>
    </row>
    <row r="2539" spans="1:7">
      <c r="A2539" s="26">
        <v>45839</v>
      </c>
      <c r="B2539" s="4">
        <f t="shared" si="234"/>
        <v>2025</v>
      </c>
      <c r="C2539" s="7" t="str">
        <f t="shared" si="235"/>
        <v>July</v>
      </c>
      <c r="D2539" s="4">
        <f t="shared" si="236"/>
        <v>7</v>
      </c>
      <c r="E2539" s="7" t="str">
        <f t="shared" si="237"/>
        <v>FY 2025-26</v>
      </c>
      <c r="F2539" s="7" t="str">
        <f t="shared" si="238"/>
        <v>Q3</v>
      </c>
      <c r="G2539" s="4">
        <f t="shared" si="239"/>
        <v>4</v>
      </c>
    </row>
    <row r="2540" spans="1:7">
      <c r="A2540" s="25">
        <v>45839</v>
      </c>
      <c r="B2540" s="4">
        <f t="shared" si="234"/>
        <v>2025</v>
      </c>
      <c r="C2540" s="7" t="str">
        <f t="shared" si="235"/>
        <v>July</v>
      </c>
      <c r="D2540" s="4">
        <f t="shared" si="236"/>
        <v>7</v>
      </c>
      <c r="E2540" s="7" t="str">
        <f t="shared" si="237"/>
        <v>FY 2025-26</v>
      </c>
      <c r="F2540" s="7" t="str">
        <f t="shared" si="238"/>
        <v>Q3</v>
      </c>
      <c r="G2540" s="4">
        <f t="shared" si="239"/>
        <v>4</v>
      </c>
    </row>
    <row r="2541" spans="1:7">
      <c r="A2541" s="26">
        <v>45839</v>
      </c>
      <c r="B2541" s="4">
        <f t="shared" si="234"/>
        <v>2025</v>
      </c>
      <c r="C2541" s="7" t="str">
        <f t="shared" si="235"/>
        <v>July</v>
      </c>
      <c r="D2541" s="4">
        <f t="shared" si="236"/>
        <v>7</v>
      </c>
      <c r="E2541" s="7" t="str">
        <f t="shared" si="237"/>
        <v>FY 2025-26</v>
      </c>
      <c r="F2541" s="7" t="str">
        <f t="shared" si="238"/>
        <v>Q3</v>
      </c>
      <c r="G2541" s="4">
        <f t="shared" si="239"/>
        <v>4</v>
      </c>
    </row>
    <row r="2542" spans="1:7">
      <c r="A2542" s="25">
        <v>45839</v>
      </c>
      <c r="B2542" s="4">
        <f t="shared" si="234"/>
        <v>2025</v>
      </c>
      <c r="C2542" s="7" t="str">
        <f t="shared" si="235"/>
        <v>July</v>
      </c>
      <c r="D2542" s="4">
        <f t="shared" si="236"/>
        <v>7</v>
      </c>
      <c r="E2542" s="7" t="str">
        <f t="shared" si="237"/>
        <v>FY 2025-26</v>
      </c>
      <c r="F2542" s="7" t="str">
        <f t="shared" si="238"/>
        <v>Q3</v>
      </c>
      <c r="G2542" s="4">
        <f t="shared" si="239"/>
        <v>4</v>
      </c>
    </row>
    <row r="2543" spans="1:7">
      <c r="A2543" s="26">
        <v>45839</v>
      </c>
      <c r="B2543" s="4">
        <f t="shared" si="234"/>
        <v>2025</v>
      </c>
      <c r="C2543" s="7" t="str">
        <f t="shared" si="235"/>
        <v>July</v>
      </c>
      <c r="D2543" s="4">
        <f t="shared" si="236"/>
        <v>7</v>
      </c>
      <c r="E2543" s="7" t="str">
        <f t="shared" si="237"/>
        <v>FY 2025-26</v>
      </c>
      <c r="F2543" s="7" t="str">
        <f t="shared" si="238"/>
        <v>Q3</v>
      </c>
      <c r="G2543" s="4">
        <f t="shared" si="239"/>
        <v>4</v>
      </c>
    </row>
    <row r="2544" spans="1:7">
      <c r="A2544" s="25">
        <v>45839</v>
      </c>
      <c r="B2544" s="4">
        <f t="shared" si="234"/>
        <v>2025</v>
      </c>
      <c r="C2544" s="7" t="str">
        <f t="shared" si="235"/>
        <v>July</v>
      </c>
      <c r="D2544" s="4">
        <f t="shared" si="236"/>
        <v>7</v>
      </c>
      <c r="E2544" s="7" t="str">
        <f t="shared" si="237"/>
        <v>FY 2025-26</v>
      </c>
      <c r="F2544" s="7" t="str">
        <f t="shared" si="238"/>
        <v>Q3</v>
      </c>
      <c r="G2544" s="4">
        <f t="shared" si="239"/>
        <v>4</v>
      </c>
    </row>
    <row r="2545" spans="1:7">
      <c r="A2545" s="26">
        <v>45870</v>
      </c>
      <c r="B2545" s="4">
        <f t="shared" si="234"/>
        <v>2025</v>
      </c>
      <c r="C2545" s="7" t="str">
        <f t="shared" si="235"/>
        <v>August</v>
      </c>
      <c r="D2545" s="4">
        <f t="shared" si="236"/>
        <v>8</v>
      </c>
      <c r="E2545" s="7" t="str">
        <f t="shared" si="237"/>
        <v>FY 2025-26</v>
      </c>
      <c r="F2545" s="7" t="str">
        <f t="shared" si="238"/>
        <v>Q3</v>
      </c>
      <c r="G2545" s="4">
        <f t="shared" si="239"/>
        <v>5</v>
      </c>
    </row>
    <row r="2546" spans="1:7">
      <c r="A2546" s="25">
        <v>45870</v>
      </c>
      <c r="B2546" s="4">
        <f t="shared" si="234"/>
        <v>2025</v>
      </c>
      <c r="C2546" s="7" t="str">
        <f t="shared" si="235"/>
        <v>August</v>
      </c>
      <c r="D2546" s="4">
        <f t="shared" si="236"/>
        <v>8</v>
      </c>
      <c r="E2546" s="7" t="str">
        <f t="shared" si="237"/>
        <v>FY 2025-26</v>
      </c>
      <c r="F2546" s="7" t="str">
        <f t="shared" si="238"/>
        <v>Q3</v>
      </c>
      <c r="G2546" s="4">
        <f t="shared" si="239"/>
        <v>5</v>
      </c>
    </row>
    <row r="2547" spans="1:7">
      <c r="A2547" s="26">
        <v>45870</v>
      </c>
      <c r="B2547" s="4">
        <f t="shared" si="234"/>
        <v>2025</v>
      </c>
      <c r="C2547" s="7" t="str">
        <f t="shared" si="235"/>
        <v>August</v>
      </c>
      <c r="D2547" s="4">
        <f t="shared" si="236"/>
        <v>8</v>
      </c>
      <c r="E2547" s="7" t="str">
        <f t="shared" si="237"/>
        <v>FY 2025-26</v>
      </c>
      <c r="F2547" s="7" t="str">
        <f t="shared" si="238"/>
        <v>Q3</v>
      </c>
      <c r="G2547" s="4">
        <f t="shared" si="239"/>
        <v>5</v>
      </c>
    </row>
    <row r="2548" spans="1:7">
      <c r="A2548" s="25">
        <v>45870</v>
      </c>
      <c r="B2548" s="4">
        <f t="shared" si="234"/>
        <v>2025</v>
      </c>
      <c r="C2548" s="7" t="str">
        <f t="shared" si="235"/>
        <v>August</v>
      </c>
      <c r="D2548" s="4">
        <f t="shared" si="236"/>
        <v>8</v>
      </c>
      <c r="E2548" s="7" t="str">
        <f t="shared" si="237"/>
        <v>FY 2025-26</v>
      </c>
      <c r="F2548" s="7" t="str">
        <f t="shared" si="238"/>
        <v>Q3</v>
      </c>
      <c r="G2548" s="4">
        <f t="shared" si="239"/>
        <v>5</v>
      </c>
    </row>
    <row r="2549" spans="1:7">
      <c r="A2549" s="26">
        <v>45870</v>
      </c>
      <c r="B2549" s="4">
        <f t="shared" si="234"/>
        <v>2025</v>
      </c>
      <c r="C2549" s="7" t="str">
        <f t="shared" si="235"/>
        <v>August</v>
      </c>
      <c r="D2549" s="4">
        <f t="shared" si="236"/>
        <v>8</v>
      </c>
      <c r="E2549" s="7" t="str">
        <f t="shared" si="237"/>
        <v>FY 2025-26</v>
      </c>
      <c r="F2549" s="7" t="str">
        <f t="shared" si="238"/>
        <v>Q3</v>
      </c>
      <c r="G2549" s="4">
        <f t="shared" si="239"/>
        <v>5</v>
      </c>
    </row>
    <row r="2550" spans="1:7">
      <c r="A2550" s="25">
        <v>45870</v>
      </c>
      <c r="B2550" s="4">
        <f t="shared" si="234"/>
        <v>2025</v>
      </c>
      <c r="C2550" s="7" t="str">
        <f t="shared" si="235"/>
        <v>August</v>
      </c>
      <c r="D2550" s="4">
        <f t="shared" si="236"/>
        <v>8</v>
      </c>
      <c r="E2550" s="7" t="str">
        <f t="shared" si="237"/>
        <v>FY 2025-26</v>
      </c>
      <c r="F2550" s="7" t="str">
        <f t="shared" si="238"/>
        <v>Q3</v>
      </c>
      <c r="G2550" s="4">
        <f t="shared" si="239"/>
        <v>5</v>
      </c>
    </row>
    <row r="2551" spans="1:7">
      <c r="A2551" s="26">
        <v>45870</v>
      </c>
      <c r="B2551" s="4">
        <f t="shared" si="234"/>
        <v>2025</v>
      </c>
      <c r="C2551" s="7" t="str">
        <f t="shared" si="235"/>
        <v>August</v>
      </c>
      <c r="D2551" s="4">
        <f t="shared" si="236"/>
        <v>8</v>
      </c>
      <c r="E2551" s="7" t="str">
        <f t="shared" si="237"/>
        <v>FY 2025-26</v>
      </c>
      <c r="F2551" s="7" t="str">
        <f t="shared" si="238"/>
        <v>Q3</v>
      </c>
      <c r="G2551" s="4">
        <f t="shared" si="239"/>
        <v>5</v>
      </c>
    </row>
    <row r="2552" spans="1:7">
      <c r="A2552" s="25">
        <v>45870</v>
      </c>
      <c r="B2552" s="4">
        <f t="shared" si="234"/>
        <v>2025</v>
      </c>
      <c r="C2552" s="7" t="str">
        <f t="shared" si="235"/>
        <v>August</v>
      </c>
      <c r="D2552" s="4">
        <f t="shared" si="236"/>
        <v>8</v>
      </c>
      <c r="E2552" s="7" t="str">
        <f t="shared" si="237"/>
        <v>FY 2025-26</v>
      </c>
      <c r="F2552" s="7" t="str">
        <f t="shared" si="238"/>
        <v>Q3</v>
      </c>
      <c r="G2552" s="4">
        <f t="shared" si="239"/>
        <v>5</v>
      </c>
    </row>
    <row r="2553" spans="1:7">
      <c r="A2553" s="26">
        <v>45870</v>
      </c>
      <c r="B2553" s="4">
        <f t="shared" si="234"/>
        <v>2025</v>
      </c>
      <c r="C2553" s="7" t="str">
        <f t="shared" si="235"/>
        <v>August</v>
      </c>
      <c r="D2553" s="4">
        <f t="shared" si="236"/>
        <v>8</v>
      </c>
      <c r="E2553" s="7" t="str">
        <f t="shared" si="237"/>
        <v>FY 2025-26</v>
      </c>
      <c r="F2553" s="7" t="str">
        <f t="shared" si="238"/>
        <v>Q3</v>
      </c>
      <c r="G2553" s="4">
        <f t="shared" si="239"/>
        <v>5</v>
      </c>
    </row>
    <row r="2554" spans="1:7">
      <c r="A2554" s="25">
        <v>45870</v>
      </c>
      <c r="B2554" s="4">
        <f t="shared" si="234"/>
        <v>2025</v>
      </c>
      <c r="C2554" s="7" t="str">
        <f t="shared" si="235"/>
        <v>August</v>
      </c>
      <c r="D2554" s="4">
        <f t="shared" si="236"/>
        <v>8</v>
      </c>
      <c r="E2554" s="7" t="str">
        <f t="shared" si="237"/>
        <v>FY 2025-26</v>
      </c>
      <c r="F2554" s="7" t="str">
        <f t="shared" si="238"/>
        <v>Q3</v>
      </c>
      <c r="G2554" s="4">
        <f t="shared" si="239"/>
        <v>5</v>
      </c>
    </row>
    <row r="2555" spans="1:7">
      <c r="A2555" s="26">
        <v>45870</v>
      </c>
      <c r="B2555" s="4">
        <f t="shared" si="234"/>
        <v>2025</v>
      </c>
      <c r="C2555" s="7" t="str">
        <f t="shared" si="235"/>
        <v>August</v>
      </c>
      <c r="D2555" s="4">
        <f t="shared" si="236"/>
        <v>8</v>
      </c>
      <c r="E2555" s="7" t="str">
        <f t="shared" si="237"/>
        <v>FY 2025-26</v>
      </c>
      <c r="F2555" s="7" t="str">
        <f t="shared" si="238"/>
        <v>Q3</v>
      </c>
      <c r="G2555" s="4">
        <f t="shared" si="239"/>
        <v>5</v>
      </c>
    </row>
    <row r="2556" spans="1:7">
      <c r="A2556" s="25">
        <v>45870</v>
      </c>
      <c r="B2556" s="4">
        <f t="shared" si="234"/>
        <v>2025</v>
      </c>
      <c r="C2556" s="7" t="str">
        <f t="shared" si="235"/>
        <v>August</v>
      </c>
      <c r="D2556" s="4">
        <f t="shared" si="236"/>
        <v>8</v>
      </c>
      <c r="E2556" s="7" t="str">
        <f t="shared" si="237"/>
        <v>FY 2025-26</v>
      </c>
      <c r="F2556" s="7" t="str">
        <f t="shared" si="238"/>
        <v>Q3</v>
      </c>
      <c r="G2556" s="4">
        <f t="shared" si="239"/>
        <v>5</v>
      </c>
    </row>
    <row r="2557" spans="1:7">
      <c r="A2557" s="26">
        <v>45870</v>
      </c>
      <c r="B2557" s="4">
        <f t="shared" si="234"/>
        <v>2025</v>
      </c>
      <c r="C2557" s="7" t="str">
        <f t="shared" si="235"/>
        <v>August</v>
      </c>
      <c r="D2557" s="4">
        <f t="shared" si="236"/>
        <v>8</v>
      </c>
      <c r="E2557" s="7" t="str">
        <f t="shared" si="237"/>
        <v>FY 2025-26</v>
      </c>
      <c r="F2557" s="7" t="str">
        <f t="shared" si="238"/>
        <v>Q3</v>
      </c>
      <c r="G2557" s="4">
        <f t="shared" si="239"/>
        <v>5</v>
      </c>
    </row>
    <row r="2558" spans="1:7">
      <c r="A2558" s="25">
        <v>45870</v>
      </c>
      <c r="B2558" s="4">
        <f t="shared" si="234"/>
        <v>2025</v>
      </c>
      <c r="C2558" s="7" t="str">
        <f t="shared" si="235"/>
        <v>August</v>
      </c>
      <c r="D2558" s="4">
        <f t="shared" si="236"/>
        <v>8</v>
      </c>
      <c r="E2558" s="7" t="str">
        <f t="shared" si="237"/>
        <v>FY 2025-26</v>
      </c>
      <c r="F2558" s="7" t="str">
        <f t="shared" si="238"/>
        <v>Q3</v>
      </c>
      <c r="G2558" s="4">
        <f t="shared" si="239"/>
        <v>5</v>
      </c>
    </row>
    <row r="2559" spans="1:7">
      <c r="A2559" s="26">
        <v>45870</v>
      </c>
      <c r="B2559" s="4">
        <f t="shared" si="234"/>
        <v>2025</v>
      </c>
      <c r="C2559" s="7" t="str">
        <f t="shared" si="235"/>
        <v>August</v>
      </c>
      <c r="D2559" s="4">
        <f t="shared" si="236"/>
        <v>8</v>
      </c>
      <c r="E2559" s="7" t="str">
        <f t="shared" si="237"/>
        <v>FY 2025-26</v>
      </c>
      <c r="F2559" s="7" t="str">
        <f t="shared" si="238"/>
        <v>Q3</v>
      </c>
      <c r="G2559" s="4">
        <f t="shared" si="239"/>
        <v>5</v>
      </c>
    </row>
    <row r="2560" spans="1:7">
      <c r="A2560" s="25">
        <v>45870</v>
      </c>
      <c r="B2560" s="4">
        <f t="shared" si="234"/>
        <v>2025</v>
      </c>
      <c r="C2560" s="7" t="str">
        <f t="shared" si="235"/>
        <v>August</v>
      </c>
      <c r="D2560" s="4">
        <f t="shared" si="236"/>
        <v>8</v>
      </c>
      <c r="E2560" s="7" t="str">
        <f t="shared" si="237"/>
        <v>FY 2025-26</v>
      </c>
      <c r="F2560" s="7" t="str">
        <f t="shared" si="238"/>
        <v>Q3</v>
      </c>
      <c r="G2560" s="4">
        <f t="shared" si="239"/>
        <v>5</v>
      </c>
    </row>
    <row r="2561" spans="1:7">
      <c r="A2561" s="26">
        <v>45870</v>
      </c>
      <c r="B2561" s="4">
        <f t="shared" si="234"/>
        <v>2025</v>
      </c>
      <c r="C2561" s="7" t="str">
        <f t="shared" si="235"/>
        <v>August</v>
      </c>
      <c r="D2561" s="4">
        <f t="shared" si="236"/>
        <v>8</v>
      </c>
      <c r="E2561" s="7" t="str">
        <f t="shared" si="237"/>
        <v>FY 2025-26</v>
      </c>
      <c r="F2561" s="7" t="str">
        <f t="shared" si="238"/>
        <v>Q3</v>
      </c>
      <c r="G2561" s="4">
        <f t="shared" si="239"/>
        <v>5</v>
      </c>
    </row>
    <row r="2562" spans="1:7">
      <c r="A2562" s="25">
        <v>45870</v>
      </c>
      <c r="B2562" s="4">
        <f t="shared" si="234"/>
        <v>2025</v>
      </c>
      <c r="C2562" s="7" t="str">
        <f t="shared" si="235"/>
        <v>August</v>
      </c>
      <c r="D2562" s="4">
        <f t="shared" si="236"/>
        <v>8</v>
      </c>
      <c r="E2562" s="7" t="str">
        <f t="shared" si="237"/>
        <v>FY 2025-26</v>
      </c>
      <c r="F2562" s="7" t="str">
        <f t="shared" si="238"/>
        <v>Q3</v>
      </c>
      <c r="G2562" s="4">
        <f t="shared" si="239"/>
        <v>5</v>
      </c>
    </row>
    <row r="2563" spans="1:7">
      <c r="A2563" s="26">
        <v>45870</v>
      </c>
      <c r="B2563" s="4">
        <f t="shared" ref="B2563:B2626" si="240">YEAR(A2563)</f>
        <v>2025</v>
      </c>
      <c r="C2563" s="7" t="str">
        <f t="shared" ref="C2563:C2626" si="241">TEXT(A2563,"mmmm")</f>
        <v>August</v>
      </c>
      <c r="D2563" s="4">
        <f t="shared" ref="D2563:D2626" si="242">MONTH(A2563)</f>
        <v>8</v>
      </c>
      <c r="E2563" s="7" t="str">
        <f t="shared" ref="E2563:E2626" si="243">IF(MONTH(A2563)&gt;3, "FY " &amp; YEAR(A2563) &amp; "-" &amp; RIGHT(YEAR(A2563)+1, 2), "FY " &amp; YEAR(A2563)-1 &amp; "-" &amp; RIGHT(YEAR(A2563), 2))</f>
        <v>FY 2025-26</v>
      </c>
      <c r="F2563" s="7" t="str">
        <f t="shared" ref="F2563:F2626" si="244">"Q" &amp; ROUNDUP(MONTH(A2563)/3,0)</f>
        <v>Q3</v>
      </c>
      <c r="G2563" s="4">
        <f t="shared" ref="G2563:G2626" si="245">IF(MONTH(A2563)&gt;=4, MONTH(A2563)-3, MONTH(A2563)+9)</f>
        <v>5</v>
      </c>
    </row>
    <row r="2564" spans="1:7">
      <c r="A2564" s="25">
        <v>45870</v>
      </c>
      <c r="B2564" s="4">
        <f t="shared" si="240"/>
        <v>2025</v>
      </c>
      <c r="C2564" s="7" t="str">
        <f t="shared" si="241"/>
        <v>August</v>
      </c>
      <c r="D2564" s="4">
        <f t="shared" si="242"/>
        <v>8</v>
      </c>
      <c r="E2564" s="7" t="str">
        <f t="shared" si="243"/>
        <v>FY 2025-26</v>
      </c>
      <c r="F2564" s="7" t="str">
        <f t="shared" si="244"/>
        <v>Q3</v>
      </c>
      <c r="G2564" s="4">
        <f t="shared" si="245"/>
        <v>5</v>
      </c>
    </row>
    <row r="2565" spans="1:7">
      <c r="A2565" s="26">
        <v>45870</v>
      </c>
      <c r="B2565" s="4">
        <f t="shared" si="240"/>
        <v>2025</v>
      </c>
      <c r="C2565" s="7" t="str">
        <f t="shared" si="241"/>
        <v>August</v>
      </c>
      <c r="D2565" s="4">
        <f t="shared" si="242"/>
        <v>8</v>
      </c>
      <c r="E2565" s="7" t="str">
        <f t="shared" si="243"/>
        <v>FY 2025-26</v>
      </c>
      <c r="F2565" s="7" t="str">
        <f t="shared" si="244"/>
        <v>Q3</v>
      </c>
      <c r="G2565" s="4">
        <f t="shared" si="245"/>
        <v>5</v>
      </c>
    </row>
    <row r="2566" spans="1:7">
      <c r="A2566" s="25">
        <v>45870</v>
      </c>
      <c r="B2566" s="4">
        <f t="shared" si="240"/>
        <v>2025</v>
      </c>
      <c r="C2566" s="7" t="str">
        <f t="shared" si="241"/>
        <v>August</v>
      </c>
      <c r="D2566" s="4">
        <f t="shared" si="242"/>
        <v>8</v>
      </c>
      <c r="E2566" s="7" t="str">
        <f t="shared" si="243"/>
        <v>FY 2025-26</v>
      </c>
      <c r="F2566" s="7" t="str">
        <f t="shared" si="244"/>
        <v>Q3</v>
      </c>
      <c r="G2566" s="4">
        <f t="shared" si="245"/>
        <v>5</v>
      </c>
    </row>
    <row r="2567" spans="1:7">
      <c r="A2567" s="26">
        <v>45870</v>
      </c>
      <c r="B2567" s="4">
        <f t="shared" si="240"/>
        <v>2025</v>
      </c>
      <c r="C2567" s="7" t="str">
        <f t="shared" si="241"/>
        <v>August</v>
      </c>
      <c r="D2567" s="4">
        <f t="shared" si="242"/>
        <v>8</v>
      </c>
      <c r="E2567" s="7" t="str">
        <f t="shared" si="243"/>
        <v>FY 2025-26</v>
      </c>
      <c r="F2567" s="7" t="str">
        <f t="shared" si="244"/>
        <v>Q3</v>
      </c>
      <c r="G2567" s="4">
        <f t="shared" si="245"/>
        <v>5</v>
      </c>
    </row>
    <row r="2568" spans="1:7">
      <c r="A2568" s="25">
        <v>45870</v>
      </c>
      <c r="B2568" s="4">
        <f t="shared" si="240"/>
        <v>2025</v>
      </c>
      <c r="C2568" s="7" t="str">
        <f t="shared" si="241"/>
        <v>August</v>
      </c>
      <c r="D2568" s="4">
        <f t="shared" si="242"/>
        <v>8</v>
      </c>
      <c r="E2568" s="7" t="str">
        <f t="shared" si="243"/>
        <v>FY 2025-26</v>
      </c>
      <c r="F2568" s="7" t="str">
        <f t="shared" si="244"/>
        <v>Q3</v>
      </c>
      <c r="G2568" s="4">
        <f t="shared" si="245"/>
        <v>5</v>
      </c>
    </row>
    <row r="2569" spans="1:7">
      <c r="A2569" s="26">
        <v>45870</v>
      </c>
      <c r="B2569" s="4">
        <f t="shared" si="240"/>
        <v>2025</v>
      </c>
      <c r="C2569" s="7" t="str">
        <f t="shared" si="241"/>
        <v>August</v>
      </c>
      <c r="D2569" s="4">
        <f t="shared" si="242"/>
        <v>8</v>
      </c>
      <c r="E2569" s="7" t="str">
        <f t="shared" si="243"/>
        <v>FY 2025-26</v>
      </c>
      <c r="F2569" s="7" t="str">
        <f t="shared" si="244"/>
        <v>Q3</v>
      </c>
      <c r="G2569" s="4">
        <f t="shared" si="245"/>
        <v>5</v>
      </c>
    </row>
    <row r="2570" spans="1:7">
      <c r="A2570" s="25">
        <v>45870</v>
      </c>
      <c r="B2570" s="4">
        <f t="shared" si="240"/>
        <v>2025</v>
      </c>
      <c r="C2570" s="7" t="str">
        <f t="shared" si="241"/>
        <v>August</v>
      </c>
      <c r="D2570" s="4">
        <f t="shared" si="242"/>
        <v>8</v>
      </c>
      <c r="E2570" s="7" t="str">
        <f t="shared" si="243"/>
        <v>FY 2025-26</v>
      </c>
      <c r="F2570" s="7" t="str">
        <f t="shared" si="244"/>
        <v>Q3</v>
      </c>
      <c r="G2570" s="4">
        <f t="shared" si="245"/>
        <v>5</v>
      </c>
    </row>
    <row r="2571" spans="1:7">
      <c r="A2571" s="26">
        <v>45870</v>
      </c>
      <c r="B2571" s="4">
        <f t="shared" si="240"/>
        <v>2025</v>
      </c>
      <c r="C2571" s="7" t="str">
        <f t="shared" si="241"/>
        <v>August</v>
      </c>
      <c r="D2571" s="4">
        <f t="shared" si="242"/>
        <v>8</v>
      </c>
      <c r="E2571" s="7" t="str">
        <f t="shared" si="243"/>
        <v>FY 2025-26</v>
      </c>
      <c r="F2571" s="7" t="str">
        <f t="shared" si="244"/>
        <v>Q3</v>
      </c>
      <c r="G2571" s="4">
        <f t="shared" si="245"/>
        <v>5</v>
      </c>
    </row>
    <row r="2572" spans="1:7">
      <c r="A2572" s="25">
        <v>45870</v>
      </c>
      <c r="B2572" s="4">
        <f t="shared" si="240"/>
        <v>2025</v>
      </c>
      <c r="C2572" s="7" t="str">
        <f t="shared" si="241"/>
        <v>August</v>
      </c>
      <c r="D2572" s="4">
        <f t="shared" si="242"/>
        <v>8</v>
      </c>
      <c r="E2572" s="7" t="str">
        <f t="shared" si="243"/>
        <v>FY 2025-26</v>
      </c>
      <c r="F2572" s="7" t="str">
        <f t="shared" si="244"/>
        <v>Q3</v>
      </c>
      <c r="G2572" s="4">
        <f t="shared" si="245"/>
        <v>5</v>
      </c>
    </row>
    <row r="2573" spans="1:7">
      <c r="A2573" s="26">
        <v>45870</v>
      </c>
      <c r="B2573" s="4">
        <f t="shared" si="240"/>
        <v>2025</v>
      </c>
      <c r="C2573" s="7" t="str">
        <f t="shared" si="241"/>
        <v>August</v>
      </c>
      <c r="D2573" s="4">
        <f t="shared" si="242"/>
        <v>8</v>
      </c>
      <c r="E2573" s="7" t="str">
        <f t="shared" si="243"/>
        <v>FY 2025-26</v>
      </c>
      <c r="F2573" s="7" t="str">
        <f t="shared" si="244"/>
        <v>Q3</v>
      </c>
      <c r="G2573" s="4">
        <f t="shared" si="245"/>
        <v>5</v>
      </c>
    </row>
    <row r="2574" spans="1:7">
      <c r="A2574" s="25">
        <v>45870</v>
      </c>
      <c r="B2574" s="4">
        <f t="shared" si="240"/>
        <v>2025</v>
      </c>
      <c r="C2574" s="7" t="str">
        <f t="shared" si="241"/>
        <v>August</v>
      </c>
      <c r="D2574" s="4">
        <f t="shared" si="242"/>
        <v>8</v>
      </c>
      <c r="E2574" s="7" t="str">
        <f t="shared" si="243"/>
        <v>FY 2025-26</v>
      </c>
      <c r="F2574" s="7" t="str">
        <f t="shared" si="244"/>
        <v>Q3</v>
      </c>
      <c r="G2574" s="4">
        <f t="shared" si="245"/>
        <v>5</v>
      </c>
    </row>
    <row r="2575" spans="1:7">
      <c r="A2575" s="26">
        <v>45870</v>
      </c>
      <c r="B2575" s="4">
        <f t="shared" si="240"/>
        <v>2025</v>
      </c>
      <c r="C2575" s="7" t="str">
        <f t="shared" si="241"/>
        <v>August</v>
      </c>
      <c r="D2575" s="4">
        <f t="shared" si="242"/>
        <v>8</v>
      </c>
      <c r="E2575" s="7" t="str">
        <f t="shared" si="243"/>
        <v>FY 2025-26</v>
      </c>
      <c r="F2575" s="7" t="str">
        <f t="shared" si="244"/>
        <v>Q3</v>
      </c>
      <c r="G2575" s="4">
        <f t="shared" si="245"/>
        <v>5</v>
      </c>
    </row>
    <row r="2576" spans="1:7">
      <c r="A2576" s="25">
        <v>45870</v>
      </c>
      <c r="B2576" s="4">
        <f t="shared" si="240"/>
        <v>2025</v>
      </c>
      <c r="C2576" s="7" t="str">
        <f t="shared" si="241"/>
        <v>August</v>
      </c>
      <c r="D2576" s="4">
        <f t="shared" si="242"/>
        <v>8</v>
      </c>
      <c r="E2576" s="7" t="str">
        <f t="shared" si="243"/>
        <v>FY 2025-26</v>
      </c>
      <c r="F2576" s="7" t="str">
        <f t="shared" si="244"/>
        <v>Q3</v>
      </c>
      <c r="G2576" s="4">
        <f t="shared" si="245"/>
        <v>5</v>
      </c>
    </row>
    <row r="2577" spans="1:7">
      <c r="A2577" s="26">
        <v>45870</v>
      </c>
      <c r="B2577" s="4">
        <f t="shared" si="240"/>
        <v>2025</v>
      </c>
      <c r="C2577" s="7" t="str">
        <f t="shared" si="241"/>
        <v>August</v>
      </c>
      <c r="D2577" s="4">
        <f t="shared" si="242"/>
        <v>8</v>
      </c>
      <c r="E2577" s="7" t="str">
        <f t="shared" si="243"/>
        <v>FY 2025-26</v>
      </c>
      <c r="F2577" s="7" t="str">
        <f t="shared" si="244"/>
        <v>Q3</v>
      </c>
      <c r="G2577" s="4">
        <f t="shared" si="245"/>
        <v>5</v>
      </c>
    </row>
    <row r="2578" spans="1:7">
      <c r="A2578" s="25">
        <v>45870</v>
      </c>
      <c r="B2578" s="4">
        <f t="shared" si="240"/>
        <v>2025</v>
      </c>
      <c r="C2578" s="7" t="str">
        <f t="shared" si="241"/>
        <v>August</v>
      </c>
      <c r="D2578" s="4">
        <f t="shared" si="242"/>
        <v>8</v>
      </c>
      <c r="E2578" s="7" t="str">
        <f t="shared" si="243"/>
        <v>FY 2025-26</v>
      </c>
      <c r="F2578" s="7" t="str">
        <f t="shared" si="244"/>
        <v>Q3</v>
      </c>
      <c r="G2578" s="4">
        <f t="shared" si="245"/>
        <v>5</v>
      </c>
    </row>
    <row r="2579" spans="1:7">
      <c r="A2579" s="26">
        <v>45870</v>
      </c>
      <c r="B2579" s="4">
        <f t="shared" si="240"/>
        <v>2025</v>
      </c>
      <c r="C2579" s="7" t="str">
        <f t="shared" si="241"/>
        <v>August</v>
      </c>
      <c r="D2579" s="4">
        <f t="shared" si="242"/>
        <v>8</v>
      </c>
      <c r="E2579" s="7" t="str">
        <f t="shared" si="243"/>
        <v>FY 2025-26</v>
      </c>
      <c r="F2579" s="7" t="str">
        <f t="shared" si="244"/>
        <v>Q3</v>
      </c>
      <c r="G2579" s="4">
        <f t="shared" si="245"/>
        <v>5</v>
      </c>
    </row>
    <row r="2580" spans="1:7">
      <c r="A2580" s="25">
        <v>45870</v>
      </c>
      <c r="B2580" s="4">
        <f t="shared" si="240"/>
        <v>2025</v>
      </c>
      <c r="C2580" s="7" t="str">
        <f t="shared" si="241"/>
        <v>August</v>
      </c>
      <c r="D2580" s="4">
        <f t="shared" si="242"/>
        <v>8</v>
      </c>
      <c r="E2580" s="7" t="str">
        <f t="shared" si="243"/>
        <v>FY 2025-26</v>
      </c>
      <c r="F2580" s="7" t="str">
        <f t="shared" si="244"/>
        <v>Q3</v>
      </c>
      <c r="G2580" s="4">
        <f t="shared" si="245"/>
        <v>5</v>
      </c>
    </row>
    <row r="2581" spans="1:7">
      <c r="A2581" s="26">
        <v>45870</v>
      </c>
      <c r="B2581" s="4">
        <f t="shared" si="240"/>
        <v>2025</v>
      </c>
      <c r="C2581" s="7" t="str">
        <f t="shared" si="241"/>
        <v>August</v>
      </c>
      <c r="D2581" s="4">
        <f t="shared" si="242"/>
        <v>8</v>
      </c>
      <c r="E2581" s="7" t="str">
        <f t="shared" si="243"/>
        <v>FY 2025-26</v>
      </c>
      <c r="F2581" s="7" t="str">
        <f t="shared" si="244"/>
        <v>Q3</v>
      </c>
      <c r="G2581" s="4">
        <f t="shared" si="245"/>
        <v>5</v>
      </c>
    </row>
    <row r="2582" spans="1:7">
      <c r="A2582" s="25">
        <v>45870</v>
      </c>
      <c r="B2582" s="4">
        <f t="shared" si="240"/>
        <v>2025</v>
      </c>
      <c r="C2582" s="7" t="str">
        <f t="shared" si="241"/>
        <v>August</v>
      </c>
      <c r="D2582" s="4">
        <f t="shared" si="242"/>
        <v>8</v>
      </c>
      <c r="E2582" s="7" t="str">
        <f t="shared" si="243"/>
        <v>FY 2025-26</v>
      </c>
      <c r="F2582" s="7" t="str">
        <f t="shared" si="244"/>
        <v>Q3</v>
      </c>
      <c r="G2582" s="4">
        <f t="shared" si="245"/>
        <v>5</v>
      </c>
    </row>
    <row r="2583" spans="1:7">
      <c r="A2583" s="26">
        <v>45870</v>
      </c>
      <c r="B2583" s="4">
        <f t="shared" si="240"/>
        <v>2025</v>
      </c>
      <c r="C2583" s="7" t="str">
        <f t="shared" si="241"/>
        <v>August</v>
      </c>
      <c r="D2583" s="4">
        <f t="shared" si="242"/>
        <v>8</v>
      </c>
      <c r="E2583" s="7" t="str">
        <f t="shared" si="243"/>
        <v>FY 2025-26</v>
      </c>
      <c r="F2583" s="7" t="str">
        <f t="shared" si="244"/>
        <v>Q3</v>
      </c>
      <c r="G2583" s="4">
        <f t="shared" si="245"/>
        <v>5</v>
      </c>
    </row>
    <row r="2584" spans="1:7">
      <c r="A2584" s="25">
        <v>45870</v>
      </c>
      <c r="B2584" s="4">
        <f t="shared" si="240"/>
        <v>2025</v>
      </c>
      <c r="C2584" s="7" t="str">
        <f t="shared" si="241"/>
        <v>August</v>
      </c>
      <c r="D2584" s="4">
        <f t="shared" si="242"/>
        <v>8</v>
      </c>
      <c r="E2584" s="7" t="str">
        <f t="shared" si="243"/>
        <v>FY 2025-26</v>
      </c>
      <c r="F2584" s="7" t="str">
        <f t="shared" si="244"/>
        <v>Q3</v>
      </c>
      <c r="G2584" s="4">
        <f t="shared" si="245"/>
        <v>5</v>
      </c>
    </row>
    <row r="2585" spans="1:7">
      <c r="A2585" s="26">
        <v>45870</v>
      </c>
      <c r="B2585" s="4">
        <f t="shared" si="240"/>
        <v>2025</v>
      </c>
      <c r="C2585" s="7" t="str">
        <f t="shared" si="241"/>
        <v>August</v>
      </c>
      <c r="D2585" s="4">
        <f t="shared" si="242"/>
        <v>8</v>
      </c>
      <c r="E2585" s="7" t="str">
        <f t="shared" si="243"/>
        <v>FY 2025-26</v>
      </c>
      <c r="F2585" s="7" t="str">
        <f t="shared" si="244"/>
        <v>Q3</v>
      </c>
      <c r="G2585" s="4">
        <f t="shared" si="245"/>
        <v>5</v>
      </c>
    </row>
    <row r="2586" spans="1:7">
      <c r="A2586" s="25">
        <v>45870</v>
      </c>
      <c r="B2586" s="4">
        <f t="shared" si="240"/>
        <v>2025</v>
      </c>
      <c r="C2586" s="7" t="str">
        <f t="shared" si="241"/>
        <v>August</v>
      </c>
      <c r="D2586" s="4">
        <f t="shared" si="242"/>
        <v>8</v>
      </c>
      <c r="E2586" s="7" t="str">
        <f t="shared" si="243"/>
        <v>FY 2025-26</v>
      </c>
      <c r="F2586" s="7" t="str">
        <f t="shared" si="244"/>
        <v>Q3</v>
      </c>
      <c r="G2586" s="4">
        <f t="shared" si="245"/>
        <v>5</v>
      </c>
    </row>
    <row r="2587" spans="1:7">
      <c r="A2587" s="26">
        <v>45870</v>
      </c>
      <c r="B2587" s="4">
        <f t="shared" si="240"/>
        <v>2025</v>
      </c>
      <c r="C2587" s="7" t="str">
        <f t="shared" si="241"/>
        <v>August</v>
      </c>
      <c r="D2587" s="4">
        <f t="shared" si="242"/>
        <v>8</v>
      </c>
      <c r="E2587" s="7" t="str">
        <f t="shared" si="243"/>
        <v>FY 2025-26</v>
      </c>
      <c r="F2587" s="7" t="str">
        <f t="shared" si="244"/>
        <v>Q3</v>
      </c>
      <c r="G2587" s="4">
        <f t="shared" si="245"/>
        <v>5</v>
      </c>
    </row>
    <row r="2588" spans="1:7">
      <c r="A2588" s="25">
        <v>45870</v>
      </c>
      <c r="B2588" s="4">
        <f t="shared" si="240"/>
        <v>2025</v>
      </c>
      <c r="C2588" s="7" t="str">
        <f t="shared" si="241"/>
        <v>August</v>
      </c>
      <c r="D2588" s="4">
        <f t="shared" si="242"/>
        <v>8</v>
      </c>
      <c r="E2588" s="7" t="str">
        <f t="shared" si="243"/>
        <v>FY 2025-26</v>
      </c>
      <c r="F2588" s="7" t="str">
        <f t="shared" si="244"/>
        <v>Q3</v>
      </c>
      <c r="G2588" s="4">
        <f t="shared" si="245"/>
        <v>5</v>
      </c>
    </row>
    <row r="2589" spans="1:7">
      <c r="A2589" s="26">
        <v>45870</v>
      </c>
      <c r="B2589" s="4">
        <f t="shared" si="240"/>
        <v>2025</v>
      </c>
      <c r="C2589" s="7" t="str">
        <f t="shared" si="241"/>
        <v>August</v>
      </c>
      <c r="D2589" s="4">
        <f t="shared" si="242"/>
        <v>8</v>
      </c>
      <c r="E2589" s="7" t="str">
        <f t="shared" si="243"/>
        <v>FY 2025-26</v>
      </c>
      <c r="F2589" s="7" t="str">
        <f t="shared" si="244"/>
        <v>Q3</v>
      </c>
      <c r="G2589" s="4">
        <f t="shared" si="245"/>
        <v>5</v>
      </c>
    </row>
    <row r="2590" spans="1:7">
      <c r="A2590" s="25">
        <v>45870</v>
      </c>
      <c r="B2590" s="4">
        <f t="shared" si="240"/>
        <v>2025</v>
      </c>
      <c r="C2590" s="7" t="str">
        <f t="shared" si="241"/>
        <v>August</v>
      </c>
      <c r="D2590" s="4">
        <f t="shared" si="242"/>
        <v>8</v>
      </c>
      <c r="E2590" s="7" t="str">
        <f t="shared" si="243"/>
        <v>FY 2025-26</v>
      </c>
      <c r="F2590" s="7" t="str">
        <f t="shared" si="244"/>
        <v>Q3</v>
      </c>
      <c r="G2590" s="4">
        <f t="shared" si="245"/>
        <v>5</v>
      </c>
    </row>
    <row r="2591" spans="1:7">
      <c r="A2591" s="26">
        <v>45870</v>
      </c>
      <c r="B2591" s="4">
        <f t="shared" si="240"/>
        <v>2025</v>
      </c>
      <c r="C2591" s="7" t="str">
        <f t="shared" si="241"/>
        <v>August</v>
      </c>
      <c r="D2591" s="4">
        <f t="shared" si="242"/>
        <v>8</v>
      </c>
      <c r="E2591" s="7" t="str">
        <f t="shared" si="243"/>
        <v>FY 2025-26</v>
      </c>
      <c r="F2591" s="7" t="str">
        <f t="shared" si="244"/>
        <v>Q3</v>
      </c>
      <c r="G2591" s="4">
        <f t="shared" si="245"/>
        <v>5</v>
      </c>
    </row>
    <row r="2592" spans="1:7">
      <c r="A2592" s="25">
        <v>45870</v>
      </c>
      <c r="B2592" s="4">
        <f t="shared" si="240"/>
        <v>2025</v>
      </c>
      <c r="C2592" s="7" t="str">
        <f t="shared" si="241"/>
        <v>August</v>
      </c>
      <c r="D2592" s="4">
        <f t="shared" si="242"/>
        <v>8</v>
      </c>
      <c r="E2592" s="7" t="str">
        <f t="shared" si="243"/>
        <v>FY 2025-26</v>
      </c>
      <c r="F2592" s="7" t="str">
        <f t="shared" si="244"/>
        <v>Q3</v>
      </c>
      <c r="G2592" s="4">
        <f t="shared" si="245"/>
        <v>5</v>
      </c>
    </row>
    <row r="2593" spans="1:7">
      <c r="A2593" s="26">
        <v>45870</v>
      </c>
      <c r="B2593" s="4">
        <f t="shared" si="240"/>
        <v>2025</v>
      </c>
      <c r="C2593" s="7" t="str">
        <f t="shared" si="241"/>
        <v>August</v>
      </c>
      <c r="D2593" s="4">
        <f t="shared" si="242"/>
        <v>8</v>
      </c>
      <c r="E2593" s="7" t="str">
        <f t="shared" si="243"/>
        <v>FY 2025-26</v>
      </c>
      <c r="F2593" s="7" t="str">
        <f t="shared" si="244"/>
        <v>Q3</v>
      </c>
      <c r="G2593" s="4">
        <f t="shared" si="245"/>
        <v>5</v>
      </c>
    </row>
    <row r="2594" spans="1:7">
      <c r="A2594" s="25">
        <v>45870</v>
      </c>
      <c r="B2594" s="4">
        <f t="shared" si="240"/>
        <v>2025</v>
      </c>
      <c r="C2594" s="7" t="str">
        <f t="shared" si="241"/>
        <v>August</v>
      </c>
      <c r="D2594" s="4">
        <f t="shared" si="242"/>
        <v>8</v>
      </c>
      <c r="E2594" s="7" t="str">
        <f t="shared" si="243"/>
        <v>FY 2025-26</v>
      </c>
      <c r="F2594" s="7" t="str">
        <f t="shared" si="244"/>
        <v>Q3</v>
      </c>
      <c r="G2594" s="4">
        <f t="shared" si="245"/>
        <v>5</v>
      </c>
    </row>
    <row r="2595" spans="1:7">
      <c r="A2595" s="26">
        <v>45870</v>
      </c>
      <c r="B2595" s="4">
        <f t="shared" si="240"/>
        <v>2025</v>
      </c>
      <c r="C2595" s="7" t="str">
        <f t="shared" si="241"/>
        <v>August</v>
      </c>
      <c r="D2595" s="4">
        <f t="shared" si="242"/>
        <v>8</v>
      </c>
      <c r="E2595" s="7" t="str">
        <f t="shared" si="243"/>
        <v>FY 2025-26</v>
      </c>
      <c r="F2595" s="7" t="str">
        <f t="shared" si="244"/>
        <v>Q3</v>
      </c>
      <c r="G2595" s="4">
        <f t="shared" si="245"/>
        <v>5</v>
      </c>
    </row>
    <row r="2596" spans="1:7">
      <c r="A2596" s="25">
        <v>45870</v>
      </c>
      <c r="B2596" s="4">
        <f t="shared" si="240"/>
        <v>2025</v>
      </c>
      <c r="C2596" s="7" t="str">
        <f t="shared" si="241"/>
        <v>August</v>
      </c>
      <c r="D2596" s="4">
        <f t="shared" si="242"/>
        <v>8</v>
      </c>
      <c r="E2596" s="7" t="str">
        <f t="shared" si="243"/>
        <v>FY 2025-26</v>
      </c>
      <c r="F2596" s="7" t="str">
        <f t="shared" si="244"/>
        <v>Q3</v>
      </c>
      <c r="G2596" s="4">
        <f t="shared" si="245"/>
        <v>5</v>
      </c>
    </row>
    <row r="2597" spans="1:7">
      <c r="A2597" s="26">
        <v>45870</v>
      </c>
      <c r="B2597" s="4">
        <f t="shared" si="240"/>
        <v>2025</v>
      </c>
      <c r="C2597" s="7" t="str">
        <f t="shared" si="241"/>
        <v>August</v>
      </c>
      <c r="D2597" s="4">
        <f t="shared" si="242"/>
        <v>8</v>
      </c>
      <c r="E2597" s="7" t="str">
        <f t="shared" si="243"/>
        <v>FY 2025-26</v>
      </c>
      <c r="F2597" s="7" t="str">
        <f t="shared" si="244"/>
        <v>Q3</v>
      </c>
      <c r="G2597" s="4">
        <f t="shared" si="245"/>
        <v>5</v>
      </c>
    </row>
    <row r="2598" spans="1:7">
      <c r="A2598" s="25">
        <v>45870</v>
      </c>
      <c r="B2598" s="4">
        <f t="shared" si="240"/>
        <v>2025</v>
      </c>
      <c r="C2598" s="7" t="str">
        <f t="shared" si="241"/>
        <v>August</v>
      </c>
      <c r="D2598" s="4">
        <f t="shared" si="242"/>
        <v>8</v>
      </c>
      <c r="E2598" s="7" t="str">
        <f t="shared" si="243"/>
        <v>FY 2025-26</v>
      </c>
      <c r="F2598" s="7" t="str">
        <f t="shared" si="244"/>
        <v>Q3</v>
      </c>
      <c r="G2598" s="4">
        <f t="shared" si="245"/>
        <v>5</v>
      </c>
    </row>
    <row r="2599" spans="1:7">
      <c r="A2599" s="26">
        <v>45870</v>
      </c>
      <c r="B2599" s="4">
        <f t="shared" si="240"/>
        <v>2025</v>
      </c>
      <c r="C2599" s="7" t="str">
        <f t="shared" si="241"/>
        <v>August</v>
      </c>
      <c r="D2599" s="4">
        <f t="shared" si="242"/>
        <v>8</v>
      </c>
      <c r="E2599" s="7" t="str">
        <f t="shared" si="243"/>
        <v>FY 2025-26</v>
      </c>
      <c r="F2599" s="7" t="str">
        <f t="shared" si="244"/>
        <v>Q3</v>
      </c>
      <c r="G2599" s="4">
        <f t="shared" si="245"/>
        <v>5</v>
      </c>
    </row>
    <row r="2600" spans="1:7">
      <c r="A2600" s="25">
        <v>45870</v>
      </c>
      <c r="B2600" s="4">
        <f t="shared" si="240"/>
        <v>2025</v>
      </c>
      <c r="C2600" s="7" t="str">
        <f t="shared" si="241"/>
        <v>August</v>
      </c>
      <c r="D2600" s="4">
        <f t="shared" si="242"/>
        <v>8</v>
      </c>
      <c r="E2600" s="7" t="str">
        <f t="shared" si="243"/>
        <v>FY 2025-26</v>
      </c>
      <c r="F2600" s="7" t="str">
        <f t="shared" si="244"/>
        <v>Q3</v>
      </c>
      <c r="G2600" s="4">
        <f t="shared" si="245"/>
        <v>5</v>
      </c>
    </row>
    <row r="2601" spans="1:7">
      <c r="A2601" s="26">
        <v>45870</v>
      </c>
      <c r="B2601" s="4">
        <f t="shared" si="240"/>
        <v>2025</v>
      </c>
      <c r="C2601" s="7" t="str">
        <f t="shared" si="241"/>
        <v>August</v>
      </c>
      <c r="D2601" s="4">
        <f t="shared" si="242"/>
        <v>8</v>
      </c>
      <c r="E2601" s="7" t="str">
        <f t="shared" si="243"/>
        <v>FY 2025-26</v>
      </c>
      <c r="F2601" s="7" t="str">
        <f t="shared" si="244"/>
        <v>Q3</v>
      </c>
      <c r="G2601" s="4">
        <f t="shared" si="245"/>
        <v>5</v>
      </c>
    </row>
    <row r="2602" spans="1:7">
      <c r="A2602" s="25">
        <v>45870</v>
      </c>
      <c r="B2602" s="4">
        <f t="shared" si="240"/>
        <v>2025</v>
      </c>
      <c r="C2602" s="7" t="str">
        <f t="shared" si="241"/>
        <v>August</v>
      </c>
      <c r="D2602" s="4">
        <f t="shared" si="242"/>
        <v>8</v>
      </c>
      <c r="E2602" s="7" t="str">
        <f t="shared" si="243"/>
        <v>FY 2025-26</v>
      </c>
      <c r="F2602" s="7" t="str">
        <f t="shared" si="244"/>
        <v>Q3</v>
      </c>
      <c r="G2602" s="4">
        <f t="shared" si="245"/>
        <v>5</v>
      </c>
    </row>
    <row r="2603" spans="1:7">
      <c r="A2603" s="26">
        <v>45870</v>
      </c>
      <c r="B2603" s="4">
        <f t="shared" si="240"/>
        <v>2025</v>
      </c>
      <c r="C2603" s="7" t="str">
        <f t="shared" si="241"/>
        <v>August</v>
      </c>
      <c r="D2603" s="4">
        <f t="shared" si="242"/>
        <v>8</v>
      </c>
      <c r="E2603" s="7" t="str">
        <f t="shared" si="243"/>
        <v>FY 2025-26</v>
      </c>
      <c r="F2603" s="7" t="str">
        <f t="shared" si="244"/>
        <v>Q3</v>
      </c>
      <c r="G2603" s="4">
        <f t="shared" si="245"/>
        <v>5</v>
      </c>
    </row>
    <row r="2604" spans="1:7">
      <c r="A2604" s="25">
        <v>45870</v>
      </c>
      <c r="B2604" s="4">
        <f t="shared" si="240"/>
        <v>2025</v>
      </c>
      <c r="C2604" s="7" t="str">
        <f t="shared" si="241"/>
        <v>August</v>
      </c>
      <c r="D2604" s="4">
        <f t="shared" si="242"/>
        <v>8</v>
      </c>
      <c r="E2604" s="7" t="str">
        <f t="shared" si="243"/>
        <v>FY 2025-26</v>
      </c>
      <c r="F2604" s="7" t="str">
        <f t="shared" si="244"/>
        <v>Q3</v>
      </c>
      <c r="G2604" s="4">
        <f t="shared" si="245"/>
        <v>5</v>
      </c>
    </row>
    <row r="2605" spans="1:7">
      <c r="A2605" s="26">
        <v>45870</v>
      </c>
      <c r="B2605" s="4">
        <f t="shared" si="240"/>
        <v>2025</v>
      </c>
      <c r="C2605" s="7" t="str">
        <f t="shared" si="241"/>
        <v>August</v>
      </c>
      <c r="D2605" s="4">
        <f t="shared" si="242"/>
        <v>8</v>
      </c>
      <c r="E2605" s="7" t="str">
        <f t="shared" si="243"/>
        <v>FY 2025-26</v>
      </c>
      <c r="F2605" s="7" t="str">
        <f t="shared" si="244"/>
        <v>Q3</v>
      </c>
      <c r="G2605" s="4">
        <f t="shared" si="245"/>
        <v>5</v>
      </c>
    </row>
    <row r="2606" spans="1:7">
      <c r="A2606" s="25">
        <v>45870</v>
      </c>
      <c r="B2606" s="4">
        <f t="shared" si="240"/>
        <v>2025</v>
      </c>
      <c r="C2606" s="7" t="str">
        <f t="shared" si="241"/>
        <v>August</v>
      </c>
      <c r="D2606" s="4">
        <f t="shared" si="242"/>
        <v>8</v>
      </c>
      <c r="E2606" s="7" t="str">
        <f t="shared" si="243"/>
        <v>FY 2025-26</v>
      </c>
      <c r="F2606" s="7" t="str">
        <f t="shared" si="244"/>
        <v>Q3</v>
      </c>
      <c r="G2606" s="4">
        <f t="shared" si="245"/>
        <v>5</v>
      </c>
    </row>
    <row r="2607" spans="1:7">
      <c r="A2607" s="26">
        <v>45870</v>
      </c>
      <c r="B2607" s="4">
        <f t="shared" si="240"/>
        <v>2025</v>
      </c>
      <c r="C2607" s="7" t="str">
        <f t="shared" si="241"/>
        <v>August</v>
      </c>
      <c r="D2607" s="4">
        <f t="shared" si="242"/>
        <v>8</v>
      </c>
      <c r="E2607" s="7" t="str">
        <f t="shared" si="243"/>
        <v>FY 2025-26</v>
      </c>
      <c r="F2607" s="7" t="str">
        <f t="shared" si="244"/>
        <v>Q3</v>
      </c>
      <c r="G2607" s="4">
        <f t="shared" si="245"/>
        <v>5</v>
      </c>
    </row>
    <row r="2608" spans="1:7">
      <c r="A2608" s="25">
        <v>45870</v>
      </c>
      <c r="B2608" s="4">
        <f t="shared" si="240"/>
        <v>2025</v>
      </c>
      <c r="C2608" s="7" t="str">
        <f t="shared" si="241"/>
        <v>August</v>
      </c>
      <c r="D2608" s="4">
        <f t="shared" si="242"/>
        <v>8</v>
      </c>
      <c r="E2608" s="7" t="str">
        <f t="shared" si="243"/>
        <v>FY 2025-26</v>
      </c>
      <c r="F2608" s="7" t="str">
        <f t="shared" si="244"/>
        <v>Q3</v>
      </c>
      <c r="G2608" s="4">
        <f t="shared" si="245"/>
        <v>5</v>
      </c>
    </row>
    <row r="2609" spans="1:7">
      <c r="A2609" s="26">
        <v>45901</v>
      </c>
      <c r="B2609" s="4">
        <f t="shared" si="240"/>
        <v>2025</v>
      </c>
      <c r="C2609" s="7" t="str">
        <f t="shared" si="241"/>
        <v>September</v>
      </c>
      <c r="D2609" s="4">
        <f t="shared" si="242"/>
        <v>9</v>
      </c>
      <c r="E2609" s="7" t="str">
        <f t="shared" si="243"/>
        <v>FY 2025-26</v>
      </c>
      <c r="F2609" s="7" t="str">
        <f t="shared" si="244"/>
        <v>Q3</v>
      </c>
      <c r="G2609" s="4">
        <f t="shared" si="245"/>
        <v>6</v>
      </c>
    </row>
    <row r="2610" spans="1:7">
      <c r="A2610" s="25">
        <v>45901</v>
      </c>
      <c r="B2610" s="4">
        <f t="shared" si="240"/>
        <v>2025</v>
      </c>
      <c r="C2610" s="7" t="str">
        <f t="shared" si="241"/>
        <v>September</v>
      </c>
      <c r="D2610" s="4">
        <f t="shared" si="242"/>
        <v>9</v>
      </c>
      <c r="E2610" s="7" t="str">
        <f t="shared" si="243"/>
        <v>FY 2025-26</v>
      </c>
      <c r="F2610" s="7" t="str">
        <f t="shared" si="244"/>
        <v>Q3</v>
      </c>
      <c r="G2610" s="4">
        <f t="shared" si="245"/>
        <v>6</v>
      </c>
    </row>
    <row r="2611" spans="1:7">
      <c r="A2611" s="26">
        <v>45901</v>
      </c>
      <c r="B2611" s="4">
        <f t="shared" si="240"/>
        <v>2025</v>
      </c>
      <c r="C2611" s="7" t="str">
        <f t="shared" si="241"/>
        <v>September</v>
      </c>
      <c r="D2611" s="4">
        <f t="shared" si="242"/>
        <v>9</v>
      </c>
      <c r="E2611" s="7" t="str">
        <f t="shared" si="243"/>
        <v>FY 2025-26</v>
      </c>
      <c r="F2611" s="7" t="str">
        <f t="shared" si="244"/>
        <v>Q3</v>
      </c>
      <c r="G2611" s="4">
        <f t="shared" si="245"/>
        <v>6</v>
      </c>
    </row>
    <row r="2612" spans="1:7">
      <c r="A2612" s="25">
        <v>45901</v>
      </c>
      <c r="B2612" s="4">
        <f t="shared" si="240"/>
        <v>2025</v>
      </c>
      <c r="C2612" s="7" t="str">
        <f t="shared" si="241"/>
        <v>September</v>
      </c>
      <c r="D2612" s="4">
        <f t="shared" si="242"/>
        <v>9</v>
      </c>
      <c r="E2612" s="7" t="str">
        <f t="shared" si="243"/>
        <v>FY 2025-26</v>
      </c>
      <c r="F2612" s="7" t="str">
        <f t="shared" si="244"/>
        <v>Q3</v>
      </c>
      <c r="G2612" s="4">
        <f t="shared" si="245"/>
        <v>6</v>
      </c>
    </row>
    <row r="2613" spans="1:7">
      <c r="A2613" s="26">
        <v>45901</v>
      </c>
      <c r="B2613" s="4">
        <f t="shared" si="240"/>
        <v>2025</v>
      </c>
      <c r="C2613" s="7" t="str">
        <f t="shared" si="241"/>
        <v>September</v>
      </c>
      <c r="D2613" s="4">
        <f t="shared" si="242"/>
        <v>9</v>
      </c>
      <c r="E2613" s="7" t="str">
        <f t="shared" si="243"/>
        <v>FY 2025-26</v>
      </c>
      <c r="F2613" s="7" t="str">
        <f t="shared" si="244"/>
        <v>Q3</v>
      </c>
      <c r="G2613" s="4">
        <f t="shared" si="245"/>
        <v>6</v>
      </c>
    </row>
    <row r="2614" spans="1:7">
      <c r="A2614" s="25">
        <v>45901</v>
      </c>
      <c r="B2614" s="4">
        <f t="shared" si="240"/>
        <v>2025</v>
      </c>
      <c r="C2614" s="7" t="str">
        <f t="shared" si="241"/>
        <v>September</v>
      </c>
      <c r="D2614" s="4">
        <f t="shared" si="242"/>
        <v>9</v>
      </c>
      <c r="E2614" s="7" t="str">
        <f t="shared" si="243"/>
        <v>FY 2025-26</v>
      </c>
      <c r="F2614" s="7" t="str">
        <f t="shared" si="244"/>
        <v>Q3</v>
      </c>
      <c r="G2614" s="4">
        <f t="shared" si="245"/>
        <v>6</v>
      </c>
    </row>
    <row r="2615" spans="1:7">
      <c r="A2615" s="26">
        <v>45901</v>
      </c>
      <c r="B2615" s="4">
        <f t="shared" si="240"/>
        <v>2025</v>
      </c>
      <c r="C2615" s="7" t="str">
        <f t="shared" si="241"/>
        <v>September</v>
      </c>
      <c r="D2615" s="4">
        <f t="shared" si="242"/>
        <v>9</v>
      </c>
      <c r="E2615" s="7" t="str">
        <f t="shared" si="243"/>
        <v>FY 2025-26</v>
      </c>
      <c r="F2615" s="7" t="str">
        <f t="shared" si="244"/>
        <v>Q3</v>
      </c>
      <c r="G2615" s="4">
        <f t="shared" si="245"/>
        <v>6</v>
      </c>
    </row>
    <row r="2616" spans="1:7">
      <c r="A2616" s="25">
        <v>45901</v>
      </c>
      <c r="B2616" s="4">
        <f t="shared" si="240"/>
        <v>2025</v>
      </c>
      <c r="C2616" s="7" t="str">
        <f t="shared" si="241"/>
        <v>September</v>
      </c>
      <c r="D2616" s="4">
        <f t="shared" si="242"/>
        <v>9</v>
      </c>
      <c r="E2616" s="7" t="str">
        <f t="shared" si="243"/>
        <v>FY 2025-26</v>
      </c>
      <c r="F2616" s="7" t="str">
        <f t="shared" si="244"/>
        <v>Q3</v>
      </c>
      <c r="G2616" s="4">
        <f t="shared" si="245"/>
        <v>6</v>
      </c>
    </row>
    <row r="2617" spans="1:7">
      <c r="A2617" s="26">
        <v>45901</v>
      </c>
      <c r="B2617" s="4">
        <f t="shared" si="240"/>
        <v>2025</v>
      </c>
      <c r="C2617" s="7" t="str">
        <f t="shared" si="241"/>
        <v>September</v>
      </c>
      <c r="D2617" s="4">
        <f t="shared" si="242"/>
        <v>9</v>
      </c>
      <c r="E2617" s="7" t="str">
        <f t="shared" si="243"/>
        <v>FY 2025-26</v>
      </c>
      <c r="F2617" s="7" t="str">
        <f t="shared" si="244"/>
        <v>Q3</v>
      </c>
      <c r="G2617" s="4">
        <f t="shared" si="245"/>
        <v>6</v>
      </c>
    </row>
    <row r="2618" spans="1:7">
      <c r="A2618" s="25">
        <v>45901</v>
      </c>
      <c r="B2618" s="4">
        <f t="shared" si="240"/>
        <v>2025</v>
      </c>
      <c r="C2618" s="7" t="str">
        <f t="shared" si="241"/>
        <v>September</v>
      </c>
      <c r="D2618" s="4">
        <f t="shared" si="242"/>
        <v>9</v>
      </c>
      <c r="E2618" s="7" t="str">
        <f t="shared" si="243"/>
        <v>FY 2025-26</v>
      </c>
      <c r="F2618" s="7" t="str">
        <f t="shared" si="244"/>
        <v>Q3</v>
      </c>
      <c r="G2618" s="4">
        <f t="shared" si="245"/>
        <v>6</v>
      </c>
    </row>
    <row r="2619" spans="1:7">
      <c r="A2619" s="26">
        <v>45901</v>
      </c>
      <c r="B2619" s="4">
        <f t="shared" si="240"/>
        <v>2025</v>
      </c>
      <c r="C2619" s="7" t="str">
        <f t="shared" si="241"/>
        <v>September</v>
      </c>
      <c r="D2619" s="4">
        <f t="shared" si="242"/>
        <v>9</v>
      </c>
      <c r="E2619" s="7" t="str">
        <f t="shared" si="243"/>
        <v>FY 2025-26</v>
      </c>
      <c r="F2619" s="7" t="str">
        <f t="shared" si="244"/>
        <v>Q3</v>
      </c>
      <c r="G2619" s="4">
        <f t="shared" si="245"/>
        <v>6</v>
      </c>
    </row>
    <row r="2620" spans="1:7">
      <c r="A2620" s="25">
        <v>45901</v>
      </c>
      <c r="B2620" s="4">
        <f t="shared" si="240"/>
        <v>2025</v>
      </c>
      <c r="C2620" s="7" t="str">
        <f t="shared" si="241"/>
        <v>September</v>
      </c>
      <c r="D2620" s="4">
        <f t="shared" si="242"/>
        <v>9</v>
      </c>
      <c r="E2620" s="7" t="str">
        <f t="shared" si="243"/>
        <v>FY 2025-26</v>
      </c>
      <c r="F2620" s="7" t="str">
        <f t="shared" si="244"/>
        <v>Q3</v>
      </c>
      <c r="G2620" s="4">
        <f t="shared" si="245"/>
        <v>6</v>
      </c>
    </row>
    <row r="2621" spans="1:7">
      <c r="A2621" s="26">
        <v>45901</v>
      </c>
      <c r="B2621" s="4">
        <f t="shared" si="240"/>
        <v>2025</v>
      </c>
      <c r="C2621" s="7" t="str">
        <f t="shared" si="241"/>
        <v>September</v>
      </c>
      <c r="D2621" s="4">
        <f t="shared" si="242"/>
        <v>9</v>
      </c>
      <c r="E2621" s="7" t="str">
        <f t="shared" si="243"/>
        <v>FY 2025-26</v>
      </c>
      <c r="F2621" s="7" t="str">
        <f t="shared" si="244"/>
        <v>Q3</v>
      </c>
      <c r="G2621" s="4">
        <f t="shared" si="245"/>
        <v>6</v>
      </c>
    </row>
    <row r="2622" spans="1:7">
      <c r="A2622" s="25">
        <v>45901</v>
      </c>
      <c r="B2622" s="4">
        <f t="shared" si="240"/>
        <v>2025</v>
      </c>
      <c r="C2622" s="7" t="str">
        <f t="shared" si="241"/>
        <v>September</v>
      </c>
      <c r="D2622" s="4">
        <f t="shared" si="242"/>
        <v>9</v>
      </c>
      <c r="E2622" s="7" t="str">
        <f t="shared" si="243"/>
        <v>FY 2025-26</v>
      </c>
      <c r="F2622" s="7" t="str">
        <f t="shared" si="244"/>
        <v>Q3</v>
      </c>
      <c r="G2622" s="4">
        <f t="shared" si="245"/>
        <v>6</v>
      </c>
    </row>
    <row r="2623" spans="1:7">
      <c r="A2623" s="26">
        <v>45901</v>
      </c>
      <c r="B2623" s="4">
        <f t="shared" si="240"/>
        <v>2025</v>
      </c>
      <c r="C2623" s="7" t="str">
        <f t="shared" si="241"/>
        <v>September</v>
      </c>
      <c r="D2623" s="4">
        <f t="shared" si="242"/>
        <v>9</v>
      </c>
      <c r="E2623" s="7" t="str">
        <f t="shared" si="243"/>
        <v>FY 2025-26</v>
      </c>
      <c r="F2623" s="7" t="str">
        <f t="shared" si="244"/>
        <v>Q3</v>
      </c>
      <c r="G2623" s="4">
        <f t="shared" si="245"/>
        <v>6</v>
      </c>
    </row>
    <row r="2624" spans="1:7">
      <c r="A2624" s="25">
        <v>45901</v>
      </c>
      <c r="B2624" s="4">
        <f t="shared" si="240"/>
        <v>2025</v>
      </c>
      <c r="C2624" s="7" t="str">
        <f t="shared" si="241"/>
        <v>September</v>
      </c>
      <c r="D2624" s="4">
        <f t="shared" si="242"/>
        <v>9</v>
      </c>
      <c r="E2624" s="7" t="str">
        <f t="shared" si="243"/>
        <v>FY 2025-26</v>
      </c>
      <c r="F2624" s="7" t="str">
        <f t="shared" si="244"/>
        <v>Q3</v>
      </c>
      <c r="G2624" s="4">
        <f t="shared" si="245"/>
        <v>6</v>
      </c>
    </row>
    <row r="2625" spans="1:7">
      <c r="A2625" s="26">
        <v>45901</v>
      </c>
      <c r="B2625" s="4">
        <f t="shared" si="240"/>
        <v>2025</v>
      </c>
      <c r="C2625" s="7" t="str">
        <f t="shared" si="241"/>
        <v>September</v>
      </c>
      <c r="D2625" s="4">
        <f t="shared" si="242"/>
        <v>9</v>
      </c>
      <c r="E2625" s="7" t="str">
        <f t="shared" si="243"/>
        <v>FY 2025-26</v>
      </c>
      <c r="F2625" s="7" t="str">
        <f t="shared" si="244"/>
        <v>Q3</v>
      </c>
      <c r="G2625" s="4">
        <f t="shared" si="245"/>
        <v>6</v>
      </c>
    </row>
    <row r="2626" spans="1:7">
      <c r="A2626" s="25">
        <v>45901</v>
      </c>
      <c r="B2626" s="4">
        <f t="shared" si="240"/>
        <v>2025</v>
      </c>
      <c r="C2626" s="7" t="str">
        <f t="shared" si="241"/>
        <v>September</v>
      </c>
      <c r="D2626" s="4">
        <f t="shared" si="242"/>
        <v>9</v>
      </c>
      <c r="E2626" s="7" t="str">
        <f t="shared" si="243"/>
        <v>FY 2025-26</v>
      </c>
      <c r="F2626" s="7" t="str">
        <f t="shared" si="244"/>
        <v>Q3</v>
      </c>
      <c r="G2626" s="4">
        <f t="shared" si="245"/>
        <v>6</v>
      </c>
    </row>
    <row r="2627" spans="1:7">
      <c r="A2627" s="26">
        <v>45901</v>
      </c>
      <c r="B2627" s="4">
        <f t="shared" ref="B2627:B2672" si="246">YEAR(A2627)</f>
        <v>2025</v>
      </c>
      <c r="C2627" s="7" t="str">
        <f t="shared" ref="C2627:C2672" si="247">TEXT(A2627,"mmmm")</f>
        <v>September</v>
      </c>
      <c r="D2627" s="4">
        <f t="shared" ref="D2627:D2672" si="248">MONTH(A2627)</f>
        <v>9</v>
      </c>
      <c r="E2627" s="7" t="str">
        <f t="shared" ref="E2627:E2672" si="249">IF(MONTH(A2627)&gt;3, "FY " &amp; YEAR(A2627) &amp; "-" &amp; RIGHT(YEAR(A2627)+1, 2), "FY " &amp; YEAR(A2627)-1 &amp; "-" &amp; RIGHT(YEAR(A2627), 2))</f>
        <v>FY 2025-26</v>
      </c>
      <c r="F2627" s="7" t="str">
        <f t="shared" ref="F2627:F2672" si="250">"Q" &amp; ROUNDUP(MONTH(A2627)/3,0)</f>
        <v>Q3</v>
      </c>
      <c r="G2627" s="4">
        <f t="shared" ref="G2627:G2672" si="251">IF(MONTH(A2627)&gt;=4, MONTH(A2627)-3, MONTH(A2627)+9)</f>
        <v>6</v>
      </c>
    </row>
    <row r="2628" spans="1:7">
      <c r="A2628" s="25">
        <v>45901</v>
      </c>
      <c r="B2628" s="4">
        <f t="shared" si="246"/>
        <v>2025</v>
      </c>
      <c r="C2628" s="7" t="str">
        <f t="shared" si="247"/>
        <v>September</v>
      </c>
      <c r="D2628" s="4">
        <f t="shared" si="248"/>
        <v>9</v>
      </c>
      <c r="E2628" s="7" t="str">
        <f t="shared" si="249"/>
        <v>FY 2025-26</v>
      </c>
      <c r="F2628" s="7" t="str">
        <f t="shared" si="250"/>
        <v>Q3</v>
      </c>
      <c r="G2628" s="4">
        <f t="shared" si="251"/>
        <v>6</v>
      </c>
    </row>
    <row r="2629" spans="1:7">
      <c r="A2629" s="26">
        <v>45901</v>
      </c>
      <c r="B2629" s="4">
        <f t="shared" si="246"/>
        <v>2025</v>
      </c>
      <c r="C2629" s="7" t="str">
        <f t="shared" si="247"/>
        <v>September</v>
      </c>
      <c r="D2629" s="4">
        <f t="shared" si="248"/>
        <v>9</v>
      </c>
      <c r="E2629" s="7" t="str">
        <f t="shared" si="249"/>
        <v>FY 2025-26</v>
      </c>
      <c r="F2629" s="7" t="str">
        <f t="shared" si="250"/>
        <v>Q3</v>
      </c>
      <c r="G2629" s="4">
        <f t="shared" si="251"/>
        <v>6</v>
      </c>
    </row>
    <row r="2630" spans="1:7">
      <c r="A2630" s="25">
        <v>45901</v>
      </c>
      <c r="B2630" s="4">
        <f t="shared" si="246"/>
        <v>2025</v>
      </c>
      <c r="C2630" s="7" t="str">
        <f t="shared" si="247"/>
        <v>September</v>
      </c>
      <c r="D2630" s="4">
        <f t="shared" si="248"/>
        <v>9</v>
      </c>
      <c r="E2630" s="7" t="str">
        <f t="shared" si="249"/>
        <v>FY 2025-26</v>
      </c>
      <c r="F2630" s="7" t="str">
        <f t="shared" si="250"/>
        <v>Q3</v>
      </c>
      <c r="G2630" s="4">
        <f t="shared" si="251"/>
        <v>6</v>
      </c>
    </row>
    <row r="2631" spans="1:7">
      <c r="A2631" s="26">
        <v>45901</v>
      </c>
      <c r="B2631" s="4">
        <f t="shared" si="246"/>
        <v>2025</v>
      </c>
      <c r="C2631" s="7" t="str">
        <f t="shared" si="247"/>
        <v>September</v>
      </c>
      <c r="D2631" s="4">
        <f t="shared" si="248"/>
        <v>9</v>
      </c>
      <c r="E2631" s="7" t="str">
        <f t="shared" si="249"/>
        <v>FY 2025-26</v>
      </c>
      <c r="F2631" s="7" t="str">
        <f t="shared" si="250"/>
        <v>Q3</v>
      </c>
      <c r="G2631" s="4">
        <f t="shared" si="251"/>
        <v>6</v>
      </c>
    </row>
    <row r="2632" spans="1:7">
      <c r="A2632" s="25">
        <v>45901</v>
      </c>
      <c r="B2632" s="4">
        <f t="shared" si="246"/>
        <v>2025</v>
      </c>
      <c r="C2632" s="7" t="str">
        <f t="shared" si="247"/>
        <v>September</v>
      </c>
      <c r="D2632" s="4">
        <f t="shared" si="248"/>
        <v>9</v>
      </c>
      <c r="E2632" s="7" t="str">
        <f t="shared" si="249"/>
        <v>FY 2025-26</v>
      </c>
      <c r="F2632" s="7" t="str">
        <f t="shared" si="250"/>
        <v>Q3</v>
      </c>
      <c r="G2632" s="4">
        <f t="shared" si="251"/>
        <v>6</v>
      </c>
    </row>
    <row r="2633" spans="1:7">
      <c r="A2633" s="26">
        <v>45901</v>
      </c>
      <c r="B2633" s="4">
        <f t="shared" si="246"/>
        <v>2025</v>
      </c>
      <c r="C2633" s="7" t="str">
        <f t="shared" si="247"/>
        <v>September</v>
      </c>
      <c r="D2633" s="4">
        <f t="shared" si="248"/>
        <v>9</v>
      </c>
      <c r="E2633" s="7" t="str">
        <f t="shared" si="249"/>
        <v>FY 2025-26</v>
      </c>
      <c r="F2633" s="7" t="str">
        <f t="shared" si="250"/>
        <v>Q3</v>
      </c>
      <c r="G2633" s="4">
        <f t="shared" si="251"/>
        <v>6</v>
      </c>
    </row>
    <row r="2634" spans="1:7">
      <c r="A2634" s="25">
        <v>45901</v>
      </c>
      <c r="B2634" s="4">
        <f t="shared" si="246"/>
        <v>2025</v>
      </c>
      <c r="C2634" s="7" t="str">
        <f t="shared" si="247"/>
        <v>September</v>
      </c>
      <c r="D2634" s="4">
        <f t="shared" si="248"/>
        <v>9</v>
      </c>
      <c r="E2634" s="7" t="str">
        <f t="shared" si="249"/>
        <v>FY 2025-26</v>
      </c>
      <c r="F2634" s="7" t="str">
        <f t="shared" si="250"/>
        <v>Q3</v>
      </c>
      <c r="G2634" s="4">
        <f t="shared" si="251"/>
        <v>6</v>
      </c>
    </row>
    <row r="2635" spans="1:7">
      <c r="A2635" s="26">
        <v>45901</v>
      </c>
      <c r="B2635" s="4">
        <f t="shared" si="246"/>
        <v>2025</v>
      </c>
      <c r="C2635" s="7" t="str">
        <f t="shared" si="247"/>
        <v>September</v>
      </c>
      <c r="D2635" s="4">
        <f t="shared" si="248"/>
        <v>9</v>
      </c>
      <c r="E2635" s="7" t="str">
        <f t="shared" si="249"/>
        <v>FY 2025-26</v>
      </c>
      <c r="F2635" s="7" t="str">
        <f t="shared" si="250"/>
        <v>Q3</v>
      </c>
      <c r="G2635" s="4">
        <f t="shared" si="251"/>
        <v>6</v>
      </c>
    </row>
    <row r="2636" spans="1:7">
      <c r="A2636" s="25">
        <v>45901</v>
      </c>
      <c r="B2636" s="4">
        <f t="shared" si="246"/>
        <v>2025</v>
      </c>
      <c r="C2636" s="7" t="str">
        <f t="shared" si="247"/>
        <v>September</v>
      </c>
      <c r="D2636" s="4">
        <f t="shared" si="248"/>
        <v>9</v>
      </c>
      <c r="E2636" s="7" t="str">
        <f t="shared" si="249"/>
        <v>FY 2025-26</v>
      </c>
      <c r="F2636" s="7" t="str">
        <f t="shared" si="250"/>
        <v>Q3</v>
      </c>
      <c r="G2636" s="4">
        <f t="shared" si="251"/>
        <v>6</v>
      </c>
    </row>
    <row r="2637" spans="1:7">
      <c r="A2637" s="26">
        <v>45901</v>
      </c>
      <c r="B2637" s="4">
        <f t="shared" si="246"/>
        <v>2025</v>
      </c>
      <c r="C2637" s="7" t="str">
        <f t="shared" si="247"/>
        <v>September</v>
      </c>
      <c r="D2637" s="4">
        <f t="shared" si="248"/>
        <v>9</v>
      </c>
      <c r="E2637" s="7" t="str">
        <f t="shared" si="249"/>
        <v>FY 2025-26</v>
      </c>
      <c r="F2637" s="7" t="str">
        <f t="shared" si="250"/>
        <v>Q3</v>
      </c>
      <c r="G2637" s="4">
        <f t="shared" si="251"/>
        <v>6</v>
      </c>
    </row>
    <row r="2638" spans="1:7">
      <c r="A2638" s="25">
        <v>45901</v>
      </c>
      <c r="B2638" s="4">
        <f t="shared" si="246"/>
        <v>2025</v>
      </c>
      <c r="C2638" s="7" t="str">
        <f t="shared" si="247"/>
        <v>September</v>
      </c>
      <c r="D2638" s="4">
        <f t="shared" si="248"/>
        <v>9</v>
      </c>
      <c r="E2638" s="7" t="str">
        <f t="shared" si="249"/>
        <v>FY 2025-26</v>
      </c>
      <c r="F2638" s="7" t="str">
        <f t="shared" si="250"/>
        <v>Q3</v>
      </c>
      <c r="G2638" s="4">
        <f t="shared" si="251"/>
        <v>6</v>
      </c>
    </row>
    <row r="2639" spans="1:7">
      <c r="A2639" s="26">
        <v>45901</v>
      </c>
      <c r="B2639" s="4">
        <f t="shared" si="246"/>
        <v>2025</v>
      </c>
      <c r="C2639" s="7" t="str">
        <f t="shared" si="247"/>
        <v>September</v>
      </c>
      <c r="D2639" s="4">
        <f t="shared" si="248"/>
        <v>9</v>
      </c>
      <c r="E2639" s="7" t="str">
        <f t="shared" si="249"/>
        <v>FY 2025-26</v>
      </c>
      <c r="F2639" s="7" t="str">
        <f t="shared" si="250"/>
        <v>Q3</v>
      </c>
      <c r="G2639" s="4">
        <f t="shared" si="251"/>
        <v>6</v>
      </c>
    </row>
    <row r="2640" spans="1:7">
      <c r="A2640" s="25">
        <v>45901</v>
      </c>
      <c r="B2640" s="4">
        <f t="shared" si="246"/>
        <v>2025</v>
      </c>
      <c r="C2640" s="7" t="str">
        <f t="shared" si="247"/>
        <v>September</v>
      </c>
      <c r="D2640" s="4">
        <f t="shared" si="248"/>
        <v>9</v>
      </c>
      <c r="E2640" s="7" t="str">
        <f t="shared" si="249"/>
        <v>FY 2025-26</v>
      </c>
      <c r="F2640" s="7" t="str">
        <f t="shared" si="250"/>
        <v>Q3</v>
      </c>
      <c r="G2640" s="4">
        <f t="shared" si="251"/>
        <v>6</v>
      </c>
    </row>
    <row r="2641" spans="1:7">
      <c r="A2641" s="26">
        <v>45901</v>
      </c>
      <c r="B2641" s="4">
        <f t="shared" si="246"/>
        <v>2025</v>
      </c>
      <c r="C2641" s="7" t="str">
        <f t="shared" si="247"/>
        <v>September</v>
      </c>
      <c r="D2641" s="4">
        <f t="shared" si="248"/>
        <v>9</v>
      </c>
      <c r="E2641" s="7" t="str">
        <f t="shared" si="249"/>
        <v>FY 2025-26</v>
      </c>
      <c r="F2641" s="7" t="str">
        <f t="shared" si="250"/>
        <v>Q3</v>
      </c>
      <c r="G2641" s="4">
        <f t="shared" si="251"/>
        <v>6</v>
      </c>
    </row>
    <row r="2642" spans="1:7">
      <c r="A2642" s="25">
        <v>45901</v>
      </c>
      <c r="B2642" s="4">
        <f t="shared" si="246"/>
        <v>2025</v>
      </c>
      <c r="C2642" s="7" t="str">
        <f t="shared" si="247"/>
        <v>September</v>
      </c>
      <c r="D2642" s="4">
        <f t="shared" si="248"/>
        <v>9</v>
      </c>
      <c r="E2642" s="7" t="str">
        <f t="shared" si="249"/>
        <v>FY 2025-26</v>
      </c>
      <c r="F2642" s="7" t="str">
        <f t="shared" si="250"/>
        <v>Q3</v>
      </c>
      <c r="G2642" s="4">
        <f t="shared" si="251"/>
        <v>6</v>
      </c>
    </row>
    <row r="2643" spans="1:7">
      <c r="A2643" s="26">
        <v>45901</v>
      </c>
      <c r="B2643" s="4">
        <f t="shared" si="246"/>
        <v>2025</v>
      </c>
      <c r="C2643" s="7" t="str">
        <f t="shared" si="247"/>
        <v>September</v>
      </c>
      <c r="D2643" s="4">
        <f t="shared" si="248"/>
        <v>9</v>
      </c>
      <c r="E2643" s="7" t="str">
        <f t="shared" si="249"/>
        <v>FY 2025-26</v>
      </c>
      <c r="F2643" s="7" t="str">
        <f t="shared" si="250"/>
        <v>Q3</v>
      </c>
      <c r="G2643" s="4">
        <f t="shared" si="251"/>
        <v>6</v>
      </c>
    </row>
    <row r="2644" spans="1:7">
      <c r="A2644" s="25">
        <v>45901</v>
      </c>
      <c r="B2644" s="4">
        <f t="shared" si="246"/>
        <v>2025</v>
      </c>
      <c r="C2644" s="7" t="str">
        <f t="shared" si="247"/>
        <v>September</v>
      </c>
      <c r="D2644" s="4">
        <f t="shared" si="248"/>
        <v>9</v>
      </c>
      <c r="E2644" s="7" t="str">
        <f t="shared" si="249"/>
        <v>FY 2025-26</v>
      </c>
      <c r="F2644" s="7" t="str">
        <f t="shared" si="250"/>
        <v>Q3</v>
      </c>
      <c r="G2644" s="4">
        <f t="shared" si="251"/>
        <v>6</v>
      </c>
    </row>
    <row r="2645" spans="1:7">
      <c r="A2645" s="26">
        <v>45901</v>
      </c>
      <c r="B2645" s="4">
        <f t="shared" si="246"/>
        <v>2025</v>
      </c>
      <c r="C2645" s="7" t="str">
        <f t="shared" si="247"/>
        <v>September</v>
      </c>
      <c r="D2645" s="4">
        <f t="shared" si="248"/>
        <v>9</v>
      </c>
      <c r="E2645" s="7" t="str">
        <f t="shared" si="249"/>
        <v>FY 2025-26</v>
      </c>
      <c r="F2645" s="7" t="str">
        <f t="shared" si="250"/>
        <v>Q3</v>
      </c>
      <c r="G2645" s="4">
        <f t="shared" si="251"/>
        <v>6</v>
      </c>
    </row>
    <row r="2646" spans="1:7">
      <c r="A2646" s="25">
        <v>45901</v>
      </c>
      <c r="B2646" s="4">
        <f t="shared" si="246"/>
        <v>2025</v>
      </c>
      <c r="C2646" s="7" t="str">
        <f t="shared" si="247"/>
        <v>September</v>
      </c>
      <c r="D2646" s="4">
        <f t="shared" si="248"/>
        <v>9</v>
      </c>
      <c r="E2646" s="7" t="str">
        <f t="shared" si="249"/>
        <v>FY 2025-26</v>
      </c>
      <c r="F2646" s="7" t="str">
        <f t="shared" si="250"/>
        <v>Q3</v>
      </c>
      <c r="G2646" s="4">
        <f t="shared" si="251"/>
        <v>6</v>
      </c>
    </row>
    <row r="2647" spans="1:7">
      <c r="A2647" s="26">
        <v>45901</v>
      </c>
      <c r="B2647" s="4">
        <f t="shared" si="246"/>
        <v>2025</v>
      </c>
      <c r="C2647" s="7" t="str">
        <f t="shared" si="247"/>
        <v>September</v>
      </c>
      <c r="D2647" s="4">
        <f t="shared" si="248"/>
        <v>9</v>
      </c>
      <c r="E2647" s="7" t="str">
        <f t="shared" si="249"/>
        <v>FY 2025-26</v>
      </c>
      <c r="F2647" s="7" t="str">
        <f t="shared" si="250"/>
        <v>Q3</v>
      </c>
      <c r="G2647" s="4">
        <f t="shared" si="251"/>
        <v>6</v>
      </c>
    </row>
    <row r="2648" spans="1:7">
      <c r="A2648" s="25">
        <v>45901</v>
      </c>
      <c r="B2648" s="4">
        <f t="shared" si="246"/>
        <v>2025</v>
      </c>
      <c r="C2648" s="7" t="str">
        <f t="shared" si="247"/>
        <v>September</v>
      </c>
      <c r="D2648" s="4">
        <f t="shared" si="248"/>
        <v>9</v>
      </c>
      <c r="E2648" s="7" t="str">
        <f t="shared" si="249"/>
        <v>FY 2025-26</v>
      </c>
      <c r="F2648" s="7" t="str">
        <f t="shared" si="250"/>
        <v>Q3</v>
      </c>
      <c r="G2648" s="4">
        <f t="shared" si="251"/>
        <v>6</v>
      </c>
    </row>
    <row r="2649" spans="1:7">
      <c r="A2649" s="26">
        <v>45901</v>
      </c>
      <c r="B2649" s="4">
        <f t="shared" si="246"/>
        <v>2025</v>
      </c>
      <c r="C2649" s="7" t="str">
        <f t="shared" si="247"/>
        <v>September</v>
      </c>
      <c r="D2649" s="4">
        <f t="shared" si="248"/>
        <v>9</v>
      </c>
      <c r="E2649" s="7" t="str">
        <f t="shared" si="249"/>
        <v>FY 2025-26</v>
      </c>
      <c r="F2649" s="7" t="str">
        <f t="shared" si="250"/>
        <v>Q3</v>
      </c>
      <c r="G2649" s="4">
        <f t="shared" si="251"/>
        <v>6</v>
      </c>
    </row>
    <row r="2650" spans="1:7">
      <c r="A2650" s="25">
        <v>45901</v>
      </c>
      <c r="B2650" s="4">
        <f t="shared" si="246"/>
        <v>2025</v>
      </c>
      <c r="C2650" s="7" t="str">
        <f t="shared" si="247"/>
        <v>September</v>
      </c>
      <c r="D2650" s="4">
        <f t="shared" si="248"/>
        <v>9</v>
      </c>
      <c r="E2650" s="7" t="str">
        <f t="shared" si="249"/>
        <v>FY 2025-26</v>
      </c>
      <c r="F2650" s="7" t="str">
        <f t="shared" si="250"/>
        <v>Q3</v>
      </c>
      <c r="G2650" s="4">
        <f t="shared" si="251"/>
        <v>6</v>
      </c>
    </row>
    <row r="2651" spans="1:7">
      <c r="A2651" s="26">
        <v>45901</v>
      </c>
      <c r="B2651" s="4">
        <f t="shared" si="246"/>
        <v>2025</v>
      </c>
      <c r="C2651" s="7" t="str">
        <f t="shared" si="247"/>
        <v>September</v>
      </c>
      <c r="D2651" s="4">
        <f t="shared" si="248"/>
        <v>9</v>
      </c>
      <c r="E2651" s="7" t="str">
        <f t="shared" si="249"/>
        <v>FY 2025-26</v>
      </c>
      <c r="F2651" s="7" t="str">
        <f t="shared" si="250"/>
        <v>Q3</v>
      </c>
      <c r="G2651" s="4">
        <f t="shared" si="251"/>
        <v>6</v>
      </c>
    </row>
    <row r="2652" spans="1:7">
      <c r="A2652" s="25">
        <v>45901</v>
      </c>
      <c r="B2652" s="4">
        <f t="shared" si="246"/>
        <v>2025</v>
      </c>
      <c r="C2652" s="7" t="str">
        <f t="shared" si="247"/>
        <v>September</v>
      </c>
      <c r="D2652" s="4">
        <f t="shared" si="248"/>
        <v>9</v>
      </c>
      <c r="E2652" s="7" t="str">
        <f t="shared" si="249"/>
        <v>FY 2025-26</v>
      </c>
      <c r="F2652" s="7" t="str">
        <f t="shared" si="250"/>
        <v>Q3</v>
      </c>
      <c r="G2652" s="4">
        <f t="shared" si="251"/>
        <v>6</v>
      </c>
    </row>
    <row r="2653" spans="1:7">
      <c r="A2653" s="26">
        <v>45901</v>
      </c>
      <c r="B2653" s="4">
        <f t="shared" si="246"/>
        <v>2025</v>
      </c>
      <c r="C2653" s="7" t="str">
        <f t="shared" si="247"/>
        <v>September</v>
      </c>
      <c r="D2653" s="4">
        <f t="shared" si="248"/>
        <v>9</v>
      </c>
      <c r="E2653" s="7" t="str">
        <f t="shared" si="249"/>
        <v>FY 2025-26</v>
      </c>
      <c r="F2653" s="7" t="str">
        <f t="shared" si="250"/>
        <v>Q3</v>
      </c>
      <c r="G2653" s="4">
        <f t="shared" si="251"/>
        <v>6</v>
      </c>
    </row>
    <row r="2654" spans="1:7">
      <c r="A2654" s="25">
        <v>45901</v>
      </c>
      <c r="B2654" s="4">
        <f t="shared" si="246"/>
        <v>2025</v>
      </c>
      <c r="C2654" s="7" t="str">
        <f t="shared" si="247"/>
        <v>September</v>
      </c>
      <c r="D2654" s="4">
        <f t="shared" si="248"/>
        <v>9</v>
      </c>
      <c r="E2654" s="7" t="str">
        <f t="shared" si="249"/>
        <v>FY 2025-26</v>
      </c>
      <c r="F2654" s="7" t="str">
        <f t="shared" si="250"/>
        <v>Q3</v>
      </c>
      <c r="G2654" s="4">
        <f t="shared" si="251"/>
        <v>6</v>
      </c>
    </row>
    <row r="2655" spans="1:7">
      <c r="A2655" s="26">
        <v>45901</v>
      </c>
      <c r="B2655" s="4">
        <f t="shared" si="246"/>
        <v>2025</v>
      </c>
      <c r="C2655" s="7" t="str">
        <f t="shared" si="247"/>
        <v>September</v>
      </c>
      <c r="D2655" s="4">
        <f t="shared" si="248"/>
        <v>9</v>
      </c>
      <c r="E2655" s="7" t="str">
        <f t="shared" si="249"/>
        <v>FY 2025-26</v>
      </c>
      <c r="F2655" s="7" t="str">
        <f t="shared" si="250"/>
        <v>Q3</v>
      </c>
      <c r="G2655" s="4">
        <f t="shared" si="251"/>
        <v>6</v>
      </c>
    </row>
    <row r="2656" spans="1:7">
      <c r="A2656" s="25">
        <v>45901</v>
      </c>
      <c r="B2656" s="4">
        <f t="shared" si="246"/>
        <v>2025</v>
      </c>
      <c r="C2656" s="7" t="str">
        <f t="shared" si="247"/>
        <v>September</v>
      </c>
      <c r="D2656" s="4">
        <f t="shared" si="248"/>
        <v>9</v>
      </c>
      <c r="E2656" s="7" t="str">
        <f t="shared" si="249"/>
        <v>FY 2025-26</v>
      </c>
      <c r="F2656" s="7" t="str">
        <f t="shared" si="250"/>
        <v>Q3</v>
      </c>
      <c r="G2656" s="4">
        <f t="shared" si="251"/>
        <v>6</v>
      </c>
    </row>
    <row r="2657" spans="1:7">
      <c r="A2657" s="26">
        <v>45901</v>
      </c>
      <c r="B2657" s="4">
        <f t="shared" si="246"/>
        <v>2025</v>
      </c>
      <c r="C2657" s="7" t="str">
        <f t="shared" si="247"/>
        <v>September</v>
      </c>
      <c r="D2657" s="4">
        <f t="shared" si="248"/>
        <v>9</v>
      </c>
      <c r="E2657" s="7" t="str">
        <f t="shared" si="249"/>
        <v>FY 2025-26</v>
      </c>
      <c r="F2657" s="7" t="str">
        <f t="shared" si="250"/>
        <v>Q3</v>
      </c>
      <c r="G2657" s="4">
        <f t="shared" si="251"/>
        <v>6</v>
      </c>
    </row>
    <row r="2658" spans="1:7">
      <c r="A2658" s="25">
        <v>45901</v>
      </c>
      <c r="B2658" s="4">
        <f t="shared" si="246"/>
        <v>2025</v>
      </c>
      <c r="C2658" s="7" t="str">
        <f t="shared" si="247"/>
        <v>September</v>
      </c>
      <c r="D2658" s="4">
        <f t="shared" si="248"/>
        <v>9</v>
      </c>
      <c r="E2658" s="7" t="str">
        <f t="shared" si="249"/>
        <v>FY 2025-26</v>
      </c>
      <c r="F2658" s="7" t="str">
        <f t="shared" si="250"/>
        <v>Q3</v>
      </c>
      <c r="G2658" s="4">
        <f t="shared" si="251"/>
        <v>6</v>
      </c>
    </row>
    <row r="2659" spans="1:7">
      <c r="A2659" s="26">
        <v>45901</v>
      </c>
      <c r="B2659" s="4">
        <f t="shared" si="246"/>
        <v>2025</v>
      </c>
      <c r="C2659" s="7" t="str">
        <f t="shared" si="247"/>
        <v>September</v>
      </c>
      <c r="D2659" s="4">
        <f t="shared" si="248"/>
        <v>9</v>
      </c>
      <c r="E2659" s="7" t="str">
        <f t="shared" si="249"/>
        <v>FY 2025-26</v>
      </c>
      <c r="F2659" s="7" t="str">
        <f t="shared" si="250"/>
        <v>Q3</v>
      </c>
      <c r="G2659" s="4">
        <f t="shared" si="251"/>
        <v>6</v>
      </c>
    </row>
    <row r="2660" spans="1:7">
      <c r="A2660" s="25">
        <v>45901</v>
      </c>
      <c r="B2660" s="4">
        <f t="shared" si="246"/>
        <v>2025</v>
      </c>
      <c r="C2660" s="7" t="str">
        <f t="shared" si="247"/>
        <v>September</v>
      </c>
      <c r="D2660" s="4">
        <f t="shared" si="248"/>
        <v>9</v>
      </c>
      <c r="E2660" s="7" t="str">
        <f t="shared" si="249"/>
        <v>FY 2025-26</v>
      </c>
      <c r="F2660" s="7" t="str">
        <f t="shared" si="250"/>
        <v>Q3</v>
      </c>
      <c r="G2660" s="4">
        <f t="shared" si="251"/>
        <v>6</v>
      </c>
    </row>
    <row r="2661" spans="1:7">
      <c r="A2661" s="26">
        <v>45901</v>
      </c>
      <c r="B2661" s="4">
        <f t="shared" si="246"/>
        <v>2025</v>
      </c>
      <c r="C2661" s="7" t="str">
        <f t="shared" si="247"/>
        <v>September</v>
      </c>
      <c r="D2661" s="4">
        <f t="shared" si="248"/>
        <v>9</v>
      </c>
      <c r="E2661" s="7" t="str">
        <f t="shared" si="249"/>
        <v>FY 2025-26</v>
      </c>
      <c r="F2661" s="7" t="str">
        <f t="shared" si="250"/>
        <v>Q3</v>
      </c>
      <c r="G2661" s="4">
        <f t="shared" si="251"/>
        <v>6</v>
      </c>
    </row>
    <row r="2662" spans="1:7">
      <c r="A2662" s="25">
        <v>45901</v>
      </c>
      <c r="B2662" s="4">
        <f t="shared" si="246"/>
        <v>2025</v>
      </c>
      <c r="C2662" s="7" t="str">
        <f t="shared" si="247"/>
        <v>September</v>
      </c>
      <c r="D2662" s="4">
        <f t="shared" si="248"/>
        <v>9</v>
      </c>
      <c r="E2662" s="7" t="str">
        <f t="shared" si="249"/>
        <v>FY 2025-26</v>
      </c>
      <c r="F2662" s="7" t="str">
        <f t="shared" si="250"/>
        <v>Q3</v>
      </c>
      <c r="G2662" s="4">
        <f t="shared" si="251"/>
        <v>6</v>
      </c>
    </row>
    <row r="2663" spans="1:7">
      <c r="A2663" s="26">
        <v>45901</v>
      </c>
      <c r="B2663" s="4">
        <f t="shared" si="246"/>
        <v>2025</v>
      </c>
      <c r="C2663" s="7" t="str">
        <f t="shared" si="247"/>
        <v>September</v>
      </c>
      <c r="D2663" s="4">
        <f t="shared" si="248"/>
        <v>9</v>
      </c>
      <c r="E2663" s="7" t="str">
        <f t="shared" si="249"/>
        <v>FY 2025-26</v>
      </c>
      <c r="F2663" s="7" t="str">
        <f t="shared" si="250"/>
        <v>Q3</v>
      </c>
      <c r="G2663" s="4">
        <f t="shared" si="251"/>
        <v>6</v>
      </c>
    </row>
    <row r="2664" spans="1:7">
      <c r="A2664" s="25">
        <v>45901</v>
      </c>
      <c r="B2664" s="4">
        <f t="shared" si="246"/>
        <v>2025</v>
      </c>
      <c r="C2664" s="7" t="str">
        <f t="shared" si="247"/>
        <v>September</v>
      </c>
      <c r="D2664" s="4">
        <f t="shared" si="248"/>
        <v>9</v>
      </c>
      <c r="E2664" s="7" t="str">
        <f t="shared" si="249"/>
        <v>FY 2025-26</v>
      </c>
      <c r="F2664" s="7" t="str">
        <f t="shared" si="250"/>
        <v>Q3</v>
      </c>
      <c r="G2664" s="4">
        <f t="shared" si="251"/>
        <v>6</v>
      </c>
    </row>
    <row r="2665" spans="1:7">
      <c r="A2665" s="26">
        <v>45901</v>
      </c>
      <c r="B2665" s="4">
        <f t="shared" si="246"/>
        <v>2025</v>
      </c>
      <c r="C2665" s="7" t="str">
        <f t="shared" si="247"/>
        <v>September</v>
      </c>
      <c r="D2665" s="4">
        <f t="shared" si="248"/>
        <v>9</v>
      </c>
      <c r="E2665" s="7" t="str">
        <f t="shared" si="249"/>
        <v>FY 2025-26</v>
      </c>
      <c r="F2665" s="7" t="str">
        <f t="shared" si="250"/>
        <v>Q3</v>
      </c>
      <c r="G2665" s="4">
        <f t="shared" si="251"/>
        <v>6</v>
      </c>
    </row>
    <row r="2666" spans="1:7">
      <c r="A2666" s="25">
        <v>45901</v>
      </c>
      <c r="B2666" s="4">
        <f t="shared" si="246"/>
        <v>2025</v>
      </c>
      <c r="C2666" s="7" t="str">
        <f t="shared" si="247"/>
        <v>September</v>
      </c>
      <c r="D2666" s="4">
        <f t="shared" si="248"/>
        <v>9</v>
      </c>
      <c r="E2666" s="7" t="str">
        <f t="shared" si="249"/>
        <v>FY 2025-26</v>
      </c>
      <c r="F2666" s="7" t="str">
        <f t="shared" si="250"/>
        <v>Q3</v>
      </c>
      <c r="G2666" s="4">
        <f t="shared" si="251"/>
        <v>6</v>
      </c>
    </row>
    <row r="2667" spans="1:7">
      <c r="A2667" s="26">
        <v>45901</v>
      </c>
      <c r="B2667" s="4">
        <f t="shared" si="246"/>
        <v>2025</v>
      </c>
      <c r="C2667" s="7" t="str">
        <f t="shared" si="247"/>
        <v>September</v>
      </c>
      <c r="D2667" s="4">
        <f t="shared" si="248"/>
        <v>9</v>
      </c>
      <c r="E2667" s="7" t="str">
        <f t="shared" si="249"/>
        <v>FY 2025-26</v>
      </c>
      <c r="F2667" s="7" t="str">
        <f t="shared" si="250"/>
        <v>Q3</v>
      </c>
      <c r="G2667" s="4">
        <f t="shared" si="251"/>
        <v>6</v>
      </c>
    </row>
    <row r="2668" spans="1:7">
      <c r="A2668" s="25">
        <v>45901</v>
      </c>
      <c r="B2668" s="4">
        <f t="shared" si="246"/>
        <v>2025</v>
      </c>
      <c r="C2668" s="7" t="str">
        <f t="shared" si="247"/>
        <v>September</v>
      </c>
      <c r="D2668" s="4">
        <f t="shared" si="248"/>
        <v>9</v>
      </c>
      <c r="E2668" s="7" t="str">
        <f t="shared" si="249"/>
        <v>FY 2025-26</v>
      </c>
      <c r="F2668" s="7" t="str">
        <f t="shared" si="250"/>
        <v>Q3</v>
      </c>
      <c r="G2668" s="4">
        <f t="shared" si="251"/>
        <v>6</v>
      </c>
    </row>
    <row r="2669" spans="1:7">
      <c r="A2669" s="26">
        <v>45901</v>
      </c>
      <c r="B2669" s="4">
        <f t="shared" si="246"/>
        <v>2025</v>
      </c>
      <c r="C2669" s="7" t="str">
        <f t="shared" si="247"/>
        <v>September</v>
      </c>
      <c r="D2669" s="4">
        <f t="shared" si="248"/>
        <v>9</v>
      </c>
      <c r="E2669" s="7" t="str">
        <f t="shared" si="249"/>
        <v>FY 2025-26</v>
      </c>
      <c r="F2669" s="7" t="str">
        <f t="shared" si="250"/>
        <v>Q3</v>
      </c>
      <c r="G2669" s="4">
        <f t="shared" si="251"/>
        <v>6</v>
      </c>
    </row>
    <row r="2670" spans="1:7">
      <c r="A2670" s="25">
        <v>45901</v>
      </c>
      <c r="B2670" s="4">
        <f t="shared" si="246"/>
        <v>2025</v>
      </c>
      <c r="C2670" s="7" t="str">
        <f t="shared" si="247"/>
        <v>September</v>
      </c>
      <c r="D2670" s="4">
        <f t="shared" si="248"/>
        <v>9</v>
      </c>
      <c r="E2670" s="7" t="str">
        <f t="shared" si="249"/>
        <v>FY 2025-26</v>
      </c>
      <c r="F2670" s="7" t="str">
        <f t="shared" si="250"/>
        <v>Q3</v>
      </c>
      <c r="G2670" s="4">
        <f t="shared" si="251"/>
        <v>6</v>
      </c>
    </row>
    <row r="2671" spans="1:7">
      <c r="A2671" s="26">
        <v>45901</v>
      </c>
      <c r="B2671" s="4">
        <f t="shared" si="246"/>
        <v>2025</v>
      </c>
      <c r="C2671" s="7" t="str">
        <f t="shared" si="247"/>
        <v>September</v>
      </c>
      <c r="D2671" s="4">
        <f t="shared" si="248"/>
        <v>9</v>
      </c>
      <c r="E2671" s="7" t="str">
        <f t="shared" si="249"/>
        <v>FY 2025-26</v>
      </c>
      <c r="F2671" s="7" t="str">
        <f t="shared" si="250"/>
        <v>Q3</v>
      </c>
      <c r="G2671" s="4">
        <f t="shared" si="251"/>
        <v>6</v>
      </c>
    </row>
    <row r="2672" spans="1:7">
      <c r="A2672" s="25">
        <v>45901</v>
      </c>
      <c r="B2672" s="4">
        <f t="shared" si="246"/>
        <v>2025</v>
      </c>
      <c r="C2672" s="7" t="str">
        <f t="shared" si="247"/>
        <v>September</v>
      </c>
      <c r="D2672" s="4">
        <f t="shared" si="248"/>
        <v>9</v>
      </c>
      <c r="E2672" s="7" t="str">
        <f t="shared" si="249"/>
        <v>FY 2025-26</v>
      </c>
      <c r="F2672" s="7" t="str">
        <f t="shared" si="250"/>
        <v>Q3</v>
      </c>
      <c r="G2672" s="4">
        <f t="shared" si="251"/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642A-23CD-4A19-965D-CCDDB9E17C3A}">
  <dimension ref="A1:B8"/>
  <sheetViews>
    <sheetView workbookViewId="0">
      <selection activeCell="E22" sqref="E22"/>
    </sheetView>
  </sheetViews>
  <sheetFormatPr defaultRowHeight="15"/>
  <cols>
    <col min="1" max="1" width="29" customWidth="1"/>
    <col min="2" max="2" width="16.42578125" customWidth="1"/>
  </cols>
  <sheetData>
    <row r="1" spans="1:2">
      <c r="A1" s="1" t="s">
        <v>113</v>
      </c>
      <c r="B1" s="1" t="s">
        <v>114</v>
      </c>
    </row>
    <row r="2" spans="1:2">
      <c r="A2" s="8" t="s">
        <v>115</v>
      </c>
      <c r="B2">
        <f>COUNTIF('BANKWISE COMLETE DETAILS'!$E$2:$E$2672,"&gt;0")</f>
        <v>2071</v>
      </c>
    </row>
    <row r="3" spans="1:2">
      <c r="A3" s="8" t="s">
        <v>116</v>
      </c>
      <c r="B3">
        <f>COUNTIF('BANKWISE COMLETE DETAILS'!$G$2:$G$2672,"&gt;0")</f>
        <v>1454</v>
      </c>
    </row>
    <row r="4" spans="1:2">
      <c r="A4" s="8" t="s">
        <v>117</v>
      </c>
      <c r="B4">
        <f>COUNTIF('BANKWISE COMLETE DETAILS'!$H$2:$H$2672,"&gt;0")</f>
        <v>1418</v>
      </c>
    </row>
    <row r="5" spans="1:2">
      <c r="A5" s="8" t="s">
        <v>8</v>
      </c>
      <c r="B5">
        <f>COUNTIF('BANKWISE COMLETE DETAILS'!$I$2:$I$2672,"&gt;0")</f>
        <v>978</v>
      </c>
    </row>
    <row r="6" spans="1:2">
      <c r="A6" s="8" t="s">
        <v>118</v>
      </c>
      <c r="B6">
        <f>COUNTIF('BANKWISE COMLETE DETAILS'!$J$2:$J$2672,"&gt;0")</f>
        <v>1668</v>
      </c>
    </row>
    <row r="7" spans="1:2">
      <c r="A7" s="8" t="s">
        <v>119</v>
      </c>
      <c r="B7">
        <f>COUNTIF('BANKWISE COMLETE DETAILS'!$K$2:$K$2672,"&gt;0")</f>
        <v>1516</v>
      </c>
    </row>
    <row r="8" spans="1:2">
      <c r="A8" s="8" t="s">
        <v>120</v>
      </c>
      <c r="B8">
        <f>COUNTIF('BANKWISE COMLETE DETAILS'!$L$2:$L$2672,"&gt;0")</f>
        <v>2515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F4F0-1F75-4512-88A0-BC0675DAEED8}">
  <dimension ref="A1:AG517"/>
  <sheetViews>
    <sheetView workbookViewId="0">
      <selection sqref="A1:AG517"/>
    </sheetView>
  </sheetViews>
  <sheetFormatPr defaultRowHeight="15"/>
  <cols>
    <col min="2" max="2" width="9.28515625" bestFit="1" customWidth="1"/>
    <col min="3" max="3" width="17.85546875" bestFit="1" customWidth="1"/>
    <col min="4" max="4" width="19.7109375" bestFit="1" customWidth="1"/>
    <col min="5" max="5" width="15" bestFit="1" customWidth="1"/>
    <col min="6" max="6" width="15.28515625" bestFit="1" customWidth="1"/>
    <col min="8" max="8" width="15.42578125" bestFit="1" customWidth="1"/>
    <col min="9" max="9" width="14" bestFit="1" customWidth="1"/>
    <col min="10" max="10" width="10" bestFit="1" customWidth="1"/>
    <col min="11" max="11" width="14.5703125" bestFit="1" customWidth="1"/>
    <col min="12" max="12" width="14" bestFit="1" customWidth="1"/>
    <col min="13" max="13" width="18.5703125" bestFit="1" customWidth="1"/>
    <col min="14" max="14" width="19.7109375" bestFit="1" customWidth="1"/>
    <col min="15" max="15" width="13.7109375" bestFit="1" customWidth="1"/>
    <col min="16" max="16" width="18.28515625" bestFit="1" customWidth="1"/>
    <col min="17" max="19" width="13.7109375" bestFit="1" customWidth="1"/>
    <col min="20" max="20" width="14.42578125" bestFit="1" customWidth="1"/>
    <col min="21" max="21" width="13.7109375" bestFit="1" customWidth="1"/>
    <col min="22" max="22" width="19.85546875" bestFit="1" customWidth="1"/>
    <col min="23" max="23" width="13.7109375" bestFit="1" customWidth="1"/>
    <col min="24" max="24" width="17.140625" bestFit="1" customWidth="1"/>
    <col min="25" max="25" width="13.7109375" bestFit="1" customWidth="1"/>
    <col min="26" max="26" width="14.42578125" bestFit="1" customWidth="1"/>
    <col min="27" max="27" width="13.7109375" bestFit="1" customWidth="1"/>
    <col min="28" max="28" width="19.85546875" bestFit="1" customWidth="1"/>
    <col min="29" max="30" width="13.7109375" bestFit="1" customWidth="1"/>
    <col min="31" max="31" width="19.7109375" bestFit="1" customWidth="1"/>
    <col min="32" max="32" width="23.28515625" bestFit="1" customWidth="1"/>
    <col min="33" max="33" width="25.5703125" bestFit="1" customWidth="1"/>
  </cols>
  <sheetData>
    <row r="1" spans="1:33" ht="60.75">
      <c r="A1" s="30" t="s">
        <v>0</v>
      </c>
      <c r="B1" s="31" t="s">
        <v>1</v>
      </c>
      <c r="C1" s="32" t="s">
        <v>2</v>
      </c>
      <c r="D1" s="32" t="s">
        <v>3</v>
      </c>
      <c r="E1" s="30" t="s">
        <v>4</v>
      </c>
      <c r="F1" s="30" t="s">
        <v>5</v>
      </c>
      <c r="G1" s="30" t="s">
        <v>6</v>
      </c>
      <c r="H1" s="39" t="s">
        <v>7</v>
      </c>
      <c r="I1" s="33" t="s">
        <v>8</v>
      </c>
      <c r="J1" s="33" t="s">
        <v>9</v>
      </c>
      <c r="K1" s="30" t="s">
        <v>10</v>
      </c>
      <c r="L1" s="30" t="s">
        <v>11</v>
      </c>
      <c r="M1" s="30" t="s">
        <v>12</v>
      </c>
      <c r="N1" s="33" t="s">
        <v>13</v>
      </c>
      <c r="O1" s="34" t="s">
        <v>14</v>
      </c>
      <c r="P1" s="35" t="s">
        <v>15</v>
      </c>
      <c r="Q1" s="34" t="s">
        <v>16</v>
      </c>
      <c r="R1" s="35" t="s">
        <v>17</v>
      </c>
      <c r="S1" s="36" t="s">
        <v>18</v>
      </c>
      <c r="T1" s="35" t="s">
        <v>19</v>
      </c>
      <c r="U1" s="34" t="s">
        <v>20</v>
      </c>
      <c r="V1" s="37" t="s">
        <v>21</v>
      </c>
      <c r="W1" s="34" t="s">
        <v>121</v>
      </c>
      <c r="X1" s="35" t="s">
        <v>23</v>
      </c>
      <c r="Y1" s="34" t="s">
        <v>24</v>
      </c>
      <c r="Z1" s="35" t="s">
        <v>25</v>
      </c>
      <c r="AA1" s="34" t="s">
        <v>26</v>
      </c>
      <c r="AB1" s="35" t="s">
        <v>27</v>
      </c>
      <c r="AC1" s="34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</row>
    <row r="2" spans="1:33">
      <c r="A2" s="22">
        <v>6</v>
      </c>
      <c r="B2" s="28">
        <v>44621</v>
      </c>
      <c r="C2" s="23" t="s">
        <v>45</v>
      </c>
      <c r="D2" s="23" t="s">
        <v>46</v>
      </c>
      <c r="E2" s="22">
        <v>8757</v>
      </c>
      <c r="F2" s="22">
        <v>2730</v>
      </c>
      <c r="G2" s="22">
        <v>27074</v>
      </c>
      <c r="H2" s="38">
        <v>35517</v>
      </c>
      <c r="I2" s="22">
        <v>12378</v>
      </c>
      <c r="J2" s="22">
        <v>650416</v>
      </c>
      <c r="K2" s="22">
        <v>1103921</v>
      </c>
      <c r="L2" s="22">
        <v>74522207</v>
      </c>
      <c r="M2" s="22">
        <v>1165443</v>
      </c>
      <c r="N2" s="29">
        <v>3686313.35</v>
      </c>
      <c r="O2" s="22">
        <v>1085014</v>
      </c>
      <c r="P2" s="29">
        <v>4499567.59</v>
      </c>
      <c r="Q2" s="22">
        <v>0</v>
      </c>
      <c r="R2" s="29">
        <v>0</v>
      </c>
      <c r="S2" s="22">
        <v>21838</v>
      </c>
      <c r="T2" s="29">
        <v>101121.59</v>
      </c>
      <c r="U2" s="22">
        <v>8519967</v>
      </c>
      <c r="V2" s="29">
        <v>15691963.279999999</v>
      </c>
      <c r="W2" s="22">
        <v>4484921</v>
      </c>
      <c r="X2" s="29">
        <v>7721120.6900000004</v>
      </c>
      <c r="Y2" s="22">
        <v>0</v>
      </c>
      <c r="Z2" s="29">
        <v>0</v>
      </c>
      <c r="AA2" s="22">
        <v>29706035</v>
      </c>
      <c r="AB2" s="29">
        <v>140457630.59999999</v>
      </c>
      <c r="AC2" s="22">
        <v>2163</v>
      </c>
      <c r="AD2" s="29">
        <v>1929.46</v>
      </c>
      <c r="AE2" s="29">
        <v>8287002.5299999993</v>
      </c>
      <c r="AF2" s="29">
        <v>163872644.03</v>
      </c>
      <c r="AG2" s="29" t="s">
        <v>35</v>
      </c>
    </row>
    <row r="3" spans="1:33">
      <c r="A3" s="17">
        <v>7</v>
      </c>
      <c r="B3" s="18">
        <v>44621</v>
      </c>
      <c r="C3" s="19" t="s">
        <v>45</v>
      </c>
      <c r="D3" s="19" t="s">
        <v>47</v>
      </c>
      <c r="E3" s="17">
        <v>2507</v>
      </c>
      <c r="F3" s="17">
        <v>2751</v>
      </c>
      <c r="G3" s="17">
        <v>45542</v>
      </c>
      <c r="H3" s="20">
        <v>10834</v>
      </c>
      <c r="I3" s="17">
        <v>104</v>
      </c>
      <c r="J3" s="17">
        <v>353824</v>
      </c>
      <c r="K3" s="17">
        <v>166751</v>
      </c>
      <c r="L3" s="17">
        <v>44856938</v>
      </c>
      <c r="M3" s="17">
        <v>154672</v>
      </c>
      <c r="N3" s="21">
        <v>508947.35</v>
      </c>
      <c r="O3" s="17">
        <v>122496</v>
      </c>
      <c r="P3" s="21">
        <v>335866.87</v>
      </c>
      <c r="Q3" s="17">
        <v>0</v>
      </c>
      <c r="R3" s="21">
        <v>0</v>
      </c>
      <c r="S3" s="17">
        <v>10184</v>
      </c>
      <c r="T3" s="21">
        <v>59089.17</v>
      </c>
      <c r="U3" s="17">
        <v>5121057</v>
      </c>
      <c r="V3" s="21">
        <v>8817597.5500000007</v>
      </c>
      <c r="W3" s="17">
        <v>3213983</v>
      </c>
      <c r="X3" s="21">
        <v>4057260.8</v>
      </c>
      <c r="Y3" s="17">
        <v>0</v>
      </c>
      <c r="Z3" s="21">
        <v>0</v>
      </c>
      <c r="AA3" s="17">
        <v>18870699</v>
      </c>
      <c r="AB3" s="21">
        <v>74143941.219999999</v>
      </c>
      <c r="AC3" s="17">
        <v>16653</v>
      </c>
      <c r="AD3" s="21">
        <v>16314.49</v>
      </c>
      <c r="AE3" s="21">
        <v>903903.39</v>
      </c>
      <c r="AF3" s="21">
        <v>87035114.059999987</v>
      </c>
      <c r="AG3" s="21" t="s">
        <v>35</v>
      </c>
    </row>
    <row r="4" spans="1:33">
      <c r="A4" s="22">
        <v>8</v>
      </c>
      <c r="B4" s="28">
        <v>44621</v>
      </c>
      <c r="C4" s="23" t="s">
        <v>45</v>
      </c>
      <c r="D4" s="23" t="s">
        <v>48</v>
      </c>
      <c r="E4" s="22">
        <v>1694</v>
      </c>
      <c r="F4" s="22">
        <v>434</v>
      </c>
      <c r="G4" s="22">
        <v>2795</v>
      </c>
      <c r="H4" s="38">
        <v>0</v>
      </c>
      <c r="I4" s="22">
        <v>355014</v>
      </c>
      <c r="J4" s="22">
        <v>433713</v>
      </c>
      <c r="K4" s="22">
        <v>77677</v>
      </c>
      <c r="L4" s="22">
        <v>12264810</v>
      </c>
      <c r="M4" s="22">
        <v>96808</v>
      </c>
      <c r="N4" s="29">
        <v>407564.18</v>
      </c>
      <c r="O4" s="22">
        <v>0</v>
      </c>
      <c r="P4" s="29">
        <v>0</v>
      </c>
      <c r="Q4" s="22">
        <v>0</v>
      </c>
      <c r="R4" s="29">
        <v>0</v>
      </c>
      <c r="S4" s="22">
        <v>1225</v>
      </c>
      <c r="T4" s="29">
        <v>5727.86</v>
      </c>
      <c r="U4" s="22">
        <v>2889361</v>
      </c>
      <c r="V4" s="29">
        <v>4340817.32</v>
      </c>
      <c r="W4" s="22">
        <v>1131118</v>
      </c>
      <c r="X4" s="29">
        <v>1477836.44</v>
      </c>
      <c r="Y4" s="22">
        <v>10610</v>
      </c>
      <c r="Z4" s="29">
        <v>128268.9</v>
      </c>
      <c r="AA4" s="22">
        <v>7541893</v>
      </c>
      <c r="AB4" s="29">
        <v>32295602.25</v>
      </c>
      <c r="AC4" s="22">
        <v>0</v>
      </c>
      <c r="AD4" s="29">
        <v>0</v>
      </c>
      <c r="AE4" s="29">
        <v>413292.04</v>
      </c>
      <c r="AF4" s="29">
        <v>38242524.909999996</v>
      </c>
      <c r="AG4" s="29" t="s">
        <v>35</v>
      </c>
    </row>
    <row r="5" spans="1:33">
      <c r="A5" s="17">
        <v>10</v>
      </c>
      <c r="B5" s="18">
        <v>44621</v>
      </c>
      <c r="C5" s="19" t="s">
        <v>45</v>
      </c>
      <c r="D5" s="19" t="s">
        <v>50</v>
      </c>
      <c r="E5" s="17">
        <v>8071</v>
      </c>
      <c r="F5" s="17">
        <v>4139</v>
      </c>
      <c r="G5" s="17">
        <v>50032</v>
      </c>
      <c r="H5" s="20">
        <v>8096</v>
      </c>
      <c r="I5" s="17">
        <v>69</v>
      </c>
      <c r="J5" s="17">
        <v>1264169</v>
      </c>
      <c r="K5" s="17">
        <v>927694</v>
      </c>
      <c r="L5" s="17">
        <v>46459485</v>
      </c>
      <c r="M5" s="17">
        <v>662053</v>
      </c>
      <c r="N5" s="21">
        <v>1715137.02</v>
      </c>
      <c r="O5" s="17">
        <v>305102</v>
      </c>
      <c r="P5" s="21">
        <v>965897.95</v>
      </c>
      <c r="Q5" s="17">
        <v>0</v>
      </c>
      <c r="R5" s="21">
        <v>0</v>
      </c>
      <c r="S5" s="17">
        <v>56673</v>
      </c>
      <c r="T5" s="21">
        <v>284861.14</v>
      </c>
      <c r="U5" s="17">
        <v>10233195</v>
      </c>
      <c r="V5" s="21">
        <v>19323217.079999998</v>
      </c>
      <c r="W5" s="17">
        <v>4791270</v>
      </c>
      <c r="X5" s="21">
        <v>7906774.6299999999</v>
      </c>
      <c r="Y5" s="17">
        <v>5255</v>
      </c>
      <c r="Z5" s="21">
        <v>85017.56</v>
      </c>
      <c r="AA5" s="17">
        <v>32586175</v>
      </c>
      <c r="AB5" s="21">
        <v>148809517.90000001</v>
      </c>
      <c r="AC5" s="17">
        <v>2798</v>
      </c>
      <c r="AD5" s="21">
        <v>2467.67</v>
      </c>
      <c r="AE5" s="21">
        <v>2965896.11</v>
      </c>
      <c r="AF5" s="21">
        <v>176126994.84</v>
      </c>
      <c r="AG5" s="21" t="s">
        <v>35</v>
      </c>
    </row>
    <row r="6" spans="1:33">
      <c r="A6" s="22">
        <v>13</v>
      </c>
      <c r="B6" s="28">
        <v>44621</v>
      </c>
      <c r="C6" s="23" t="s">
        <v>45</v>
      </c>
      <c r="D6" s="23" t="s">
        <v>53</v>
      </c>
      <c r="E6" s="22">
        <v>2389</v>
      </c>
      <c r="F6" s="22">
        <v>587</v>
      </c>
      <c r="G6" s="22">
        <v>3957</v>
      </c>
      <c r="H6" s="38">
        <v>8015</v>
      </c>
      <c r="I6" s="22">
        <v>7543</v>
      </c>
      <c r="J6" s="22">
        <v>175363</v>
      </c>
      <c r="K6" s="22">
        <v>0</v>
      </c>
      <c r="L6" s="22">
        <v>30197222</v>
      </c>
      <c r="M6" s="22">
        <v>0</v>
      </c>
      <c r="N6" s="29">
        <v>0</v>
      </c>
      <c r="O6" s="22">
        <v>0</v>
      </c>
      <c r="P6" s="29">
        <v>0</v>
      </c>
      <c r="Q6" s="22">
        <v>0</v>
      </c>
      <c r="R6" s="29">
        <v>0</v>
      </c>
      <c r="S6" s="22">
        <v>0</v>
      </c>
      <c r="T6" s="29">
        <v>0</v>
      </c>
      <c r="U6" s="22">
        <v>2618263</v>
      </c>
      <c r="V6" s="29">
        <v>5511293.5300000003</v>
      </c>
      <c r="W6" s="22">
        <v>486339</v>
      </c>
      <c r="X6" s="29">
        <v>946614.01</v>
      </c>
      <c r="Y6" s="22">
        <v>0</v>
      </c>
      <c r="Z6" s="29">
        <v>0</v>
      </c>
      <c r="AA6" s="22">
        <v>9716712</v>
      </c>
      <c r="AB6" s="29">
        <v>43780949.159999996</v>
      </c>
      <c r="AC6" s="22">
        <v>9887</v>
      </c>
      <c r="AD6" s="29">
        <v>9946.0300000000007</v>
      </c>
      <c r="AE6" s="29">
        <v>0</v>
      </c>
      <c r="AF6" s="29">
        <v>50248802.729999997</v>
      </c>
      <c r="AG6" s="29" t="s">
        <v>35</v>
      </c>
    </row>
    <row r="7" spans="1:33">
      <c r="A7" s="17">
        <v>31</v>
      </c>
      <c r="B7" s="18">
        <v>44621</v>
      </c>
      <c r="C7" s="19" t="s">
        <v>45</v>
      </c>
      <c r="D7" s="19" t="s">
        <v>71</v>
      </c>
      <c r="E7" s="17">
        <v>4299</v>
      </c>
      <c r="F7" s="17">
        <v>626</v>
      </c>
      <c r="G7" s="17">
        <v>14981</v>
      </c>
      <c r="H7" s="20">
        <v>9322</v>
      </c>
      <c r="I7" s="17">
        <v>0</v>
      </c>
      <c r="J7" s="17">
        <v>356603</v>
      </c>
      <c r="K7" s="17">
        <v>154342</v>
      </c>
      <c r="L7" s="17">
        <v>26961021</v>
      </c>
      <c r="M7" s="17">
        <v>129022</v>
      </c>
      <c r="N7" s="21">
        <v>378092.66</v>
      </c>
      <c r="O7" s="17">
        <v>73904</v>
      </c>
      <c r="P7" s="21">
        <v>237320.61</v>
      </c>
      <c r="Q7" s="17">
        <v>0</v>
      </c>
      <c r="R7" s="21">
        <v>0</v>
      </c>
      <c r="S7" s="17">
        <v>3511</v>
      </c>
      <c r="T7" s="21">
        <v>22363.77</v>
      </c>
      <c r="U7" s="17">
        <v>6087414</v>
      </c>
      <c r="V7" s="21">
        <v>10556403.98</v>
      </c>
      <c r="W7" s="17">
        <v>3068094</v>
      </c>
      <c r="X7" s="21">
        <v>4255370.5</v>
      </c>
      <c r="Y7" s="17">
        <v>6422</v>
      </c>
      <c r="Z7" s="21">
        <v>102363.19</v>
      </c>
      <c r="AA7" s="17">
        <v>21419031</v>
      </c>
      <c r="AB7" s="21">
        <v>99716221.700000003</v>
      </c>
      <c r="AC7" s="17">
        <v>32990</v>
      </c>
      <c r="AD7" s="21">
        <v>32410.1</v>
      </c>
      <c r="AE7" s="21">
        <v>637777.04</v>
      </c>
      <c r="AF7" s="21">
        <v>114662769.47</v>
      </c>
      <c r="AG7" s="21" t="s">
        <v>35</v>
      </c>
    </row>
    <row r="8" spans="1:33">
      <c r="A8" s="22">
        <v>32</v>
      </c>
      <c r="B8" s="28">
        <v>44621</v>
      </c>
      <c r="C8" s="23" t="s">
        <v>45</v>
      </c>
      <c r="D8" s="23" t="s">
        <v>72</v>
      </c>
      <c r="E8" s="22">
        <v>2742</v>
      </c>
      <c r="F8" s="22">
        <v>613</v>
      </c>
      <c r="G8" s="22">
        <v>0</v>
      </c>
      <c r="H8" s="38">
        <v>0</v>
      </c>
      <c r="I8" s="22">
        <v>0</v>
      </c>
      <c r="J8" s="22">
        <v>81152</v>
      </c>
      <c r="K8" s="22">
        <v>74083</v>
      </c>
      <c r="L8" s="22">
        <v>20508718</v>
      </c>
      <c r="M8" s="22">
        <v>59749</v>
      </c>
      <c r="N8" s="29">
        <v>142499.79</v>
      </c>
      <c r="O8" s="22">
        <v>26426</v>
      </c>
      <c r="P8" s="29">
        <v>63550.33</v>
      </c>
      <c r="Q8" s="22">
        <v>0</v>
      </c>
      <c r="R8" s="29">
        <v>0</v>
      </c>
      <c r="S8" s="22">
        <v>867</v>
      </c>
      <c r="T8" s="29">
        <v>4013.25</v>
      </c>
      <c r="U8" s="22">
        <v>3664568</v>
      </c>
      <c r="V8" s="29">
        <v>6294023.6100000003</v>
      </c>
      <c r="W8" s="22">
        <v>1386870</v>
      </c>
      <c r="X8" s="29">
        <v>2078848.13</v>
      </c>
      <c r="Y8" s="22">
        <v>0</v>
      </c>
      <c r="Z8" s="29">
        <v>0</v>
      </c>
      <c r="AA8" s="22">
        <v>15137144</v>
      </c>
      <c r="AB8" s="29">
        <v>64870005.329999998</v>
      </c>
      <c r="AC8" s="22">
        <v>0</v>
      </c>
      <c r="AD8" s="29">
        <v>0</v>
      </c>
      <c r="AE8" s="29">
        <v>210063.37</v>
      </c>
      <c r="AF8" s="29">
        <v>73242877.069999993</v>
      </c>
      <c r="AG8" s="29" t="s">
        <v>35</v>
      </c>
    </row>
    <row r="9" spans="1:33">
      <c r="A9" s="17">
        <v>43</v>
      </c>
      <c r="B9" s="18">
        <v>44621</v>
      </c>
      <c r="C9" s="19" t="s">
        <v>45</v>
      </c>
      <c r="D9" s="19" t="s">
        <v>83</v>
      </c>
      <c r="E9" s="17">
        <v>657</v>
      </c>
      <c r="F9" s="17">
        <v>19</v>
      </c>
      <c r="G9" s="17">
        <v>1091</v>
      </c>
      <c r="H9" s="20">
        <v>357</v>
      </c>
      <c r="I9" s="17">
        <v>1159</v>
      </c>
      <c r="J9" s="17">
        <v>8053</v>
      </c>
      <c r="K9" s="17">
        <v>0</v>
      </c>
      <c r="L9" s="17">
        <v>3546410</v>
      </c>
      <c r="M9" s="17">
        <v>0</v>
      </c>
      <c r="N9" s="21">
        <v>0</v>
      </c>
      <c r="O9" s="17">
        <v>0</v>
      </c>
      <c r="P9" s="21">
        <v>0</v>
      </c>
      <c r="Q9" s="17">
        <v>0</v>
      </c>
      <c r="R9" s="21">
        <v>0</v>
      </c>
      <c r="S9" s="17">
        <v>0</v>
      </c>
      <c r="T9" s="21">
        <v>0</v>
      </c>
      <c r="U9" s="17">
        <v>591821</v>
      </c>
      <c r="V9" s="21">
        <v>1291990.74</v>
      </c>
      <c r="W9" s="17">
        <v>386245</v>
      </c>
      <c r="X9" s="21">
        <v>785117.66</v>
      </c>
      <c r="Y9" s="17">
        <v>0</v>
      </c>
      <c r="Z9" s="21">
        <v>0</v>
      </c>
      <c r="AA9" s="17">
        <v>1689903</v>
      </c>
      <c r="AB9" s="21">
        <v>7692797.7999999998</v>
      </c>
      <c r="AC9" s="17">
        <v>0</v>
      </c>
      <c r="AD9" s="21">
        <v>0</v>
      </c>
      <c r="AE9" s="21">
        <v>0</v>
      </c>
      <c r="AF9" s="21">
        <v>9769906.1999999993</v>
      </c>
      <c r="AG9" s="21" t="s">
        <v>35</v>
      </c>
    </row>
    <row r="10" spans="1:33">
      <c r="A10" s="22">
        <v>44</v>
      </c>
      <c r="B10" s="28">
        <v>44621</v>
      </c>
      <c r="C10" s="23" t="s">
        <v>45</v>
      </c>
      <c r="D10" s="23" t="s">
        <v>84</v>
      </c>
      <c r="E10" s="22">
        <v>8211</v>
      </c>
      <c r="F10" s="22">
        <v>5143</v>
      </c>
      <c r="G10" s="22">
        <v>49833</v>
      </c>
      <c r="H10" s="38">
        <v>11265</v>
      </c>
      <c r="I10" s="22">
        <v>564726</v>
      </c>
      <c r="J10" s="22">
        <v>56411</v>
      </c>
      <c r="K10" s="22">
        <v>327893</v>
      </c>
      <c r="L10" s="22">
        <v>45957631</v>
      </c>
      <c r="M10" s="22">
        <v>443277</v>
      </c>
      <c r="N10" s="29">
        <v>1296879.24</v>
      </c>
      <c r="O10" s="22">
        <v>180344</v>
      </c>
      <c r="P10" s="29">
        <v>576375.14</v>
      </c>
      <c r="Q10" s="22">
        <v>0</v>
      </c>
      <c r="R10" s="29">
        <v>0</v>
      </c>
      <c r="S10" s="22">
        <v>3401</v>
      </c>
      <c r="T10" s="29">
        <v>11026.03</v>
      </c>
      <c r="U10" s="22">
        <v>9324599</v>
      </c>
      <c r="V10" s="29">
        <v>18895014.440000001</v>
      </c>
      <c r="W10" s="22">
        <v>5918799</v>
      </c>
      <c r="X10" s="29">
        <v>8948889.3599999994</v>
      </c>
      <c r="Y10" s="22">
        <v>0</v>
      </c>
      <c r="Z10" s="29">
        <v>0</v>
      </c>
      <c r="AA10" s="22">
        <v>31840380</v>
      </c>
      <c r="AB10" s="29">
        <v>156081568.30000001</v>
      </c>
      <c r="AC10" s="22">
        <v>0</v>
      </c>
      <c r="AD10" s="29">
        <v>0</v>
      </c>
      <c r="AE10" s="29">
        <v>1884280.41</v>
      </c>
      <c r="AF10" s="29">
        <v>183925472.10000002</v>
      </c>
      <c r="AG10" s="29" t="s">
        <v>35</v>
      </c>
    </row>
    <row r="11" spans="1:33">
      <c r="A11" s="17">
        <v>49</v>
      </c>
      <c r="B11" s="18">
        <v>44621</v>
      </c>
      <c r="C11" s="19" t="s">
        <v>45</v>
      </c>
      <c r="D11" s="19" t="s">
        <v>89</v>
      </c>
      <c r="E11" s="17">
        <v>26189</v>
      </c>
      <c r="F11" s="17">
        <v>39350</v>
      </c>
      <c r="G11" s="17">
        <v>924374</v>
      </c>
      <c r="H11" s="20">
        <v>49913</v>
      </c>
      <c r="I11" s="17">
        <v>472784</v>
      </c>
      <c r="J11" s="17">
        <v>1558576</v>
      </c>
      <c r="K11" s="17">
        <v>13766861</v>
      </c>
      <c r="L11" s="17">
        <v>275922932</v>
      </c>
      <c r="M11" s="17">
        <v>22282182</v>
      </c>
      <c r="N11" s="21">
        <v>67147844.140000001</v>
      </c>
      <c r="O11" s="17">
        <v>20617840</v>
      </c>
      <c r="P11" s="21">
        <v>137034097.90000001</v>
      </c>
      <c r="Q11" s="17">
        <v>0</v>
      </c>
      <c r="R11" s="21">
        <v>0</v>
      </c>
      <c r="S11" s="17">
        <v>92610</v>
      </c>
      <c r="T11" s="21">
        <v>340033.62</v>
      </c>
      <c r="U11" s="17">
        <v>59661111</v>
      </c>
      <c r="V11" s="21">
        <v>114412092.5</v>
      </c>
      <c r="W11" s="17">
        <v>33511927</v>
      </c>
      <c r="X11" s="21">
        <v>54276184.369999997</v>
      </c>
      <c r="Y11" s="17">
        <v>2552</v>
      </c>
      <c r="Z11" s="21">
        <v>28000.14</v>
      </c>
      <c r="AA11" s="17">
        <v>194459535</v>
      </c>
      <c r="AB11" s="21">
        <v>969705160.79999995</v>
      </c>
      <c r="AC11" s="17">
        <v>83123</v>
      </c>
      <c r="AD11" s="21">
        <v>77101.649999999994</v>
      </c>
      <c r="AE11" s="21">
        <v>204521975.66000003</v>
      </c>
      <c r="AF11" s="21">
        <v>1138498539.46</v>
      </c>
      <c r="AG11" s="21" t="s">
        <v>35</v>
      </c>
    </row>
    <row r="12" spans="1:33">
      <c r="A12" s="22">
        <v>52</v>
      </c>
      <c r="B12" s="28">
        <v>44621</v>
      </c>
      <c r="C12" s="23" t="s">
        <v>45</v>
      </c>
      <c r="D12" s="23" t="s">
        <v>92</v>
      </c>
      <c r="E12" s="22">
        <v>2095</v>
      </c>
      <c r="F12" s="22">
        <v>222</v>
      </c>
      <c r="G12" s="22">
        <v>11223</v>
      </c>
      <c r="H12" s="38">
        <v>3568</v>
      </c>
      <c r="I12" s="22">
        <v>1830</v>
      </c>
      <c r="J12" s="22">
        <v>354332</v>
      </c>
      <c r="K12" s="22">
        <v>0</v>
      </c>
      <c r="L12" s="22">
        <v>11300018</v>
      </c>
      <c r="M12" s="22">
        <v>0</v>
      </c>
      <c r="N12" s="29">
        <v>0</v>
      </c>
      <c r="O12" s="22">
        <v>0</v>
      </c>
      <c r="P12" s="29">
        <v>0</v>
      </c>
      <c r="Q12" s="22">
        <v>0</v>
      </c>
      <c r="R12" s="29">
        <v>0</v>
      </c>
      <c r="S12" s="22">
        <v>0</v>
      </c>
      <c r="T12" s="29">
        <v>0</v>
      </c>
      <c r="U12" s="22">
        <v>1838490</v>
      </c>
      <c r="V12" s="29">
        <v>3647945.54</v>
      </c>
      <c r="W12" s="22">
        <v>1283322</v>
      </c>
      <c r="X12" s="29">
        <v>1931029.22</v>
      </c>
      <c r="Y12" s="22">
        <v>798</v>
      </c>
      <c r="Z12" s="29">
        <v>12973.65</v>
      </c>
      <c r="AA12" s="22">
        <v>7004324</v>
      </c>
      <c r="AB12" s="29">
        <v>30931578.059999999</v>
      </c>
      <c r="AC12" s="22">
        <v>2179</v>
      </c>
      <c r="AD12" s="29">
        <v>2007.68</v>
      </c>
      <c r="AE12" s="29">
        <v>0</v>
      </c>
      <c r="AF12" s="29">
        <v>36525534.149999999</v>
      </c>
      <c r="AG12" s="29" t="s">
        <v>35</v>
      </c>
    </row>
    <row r="13" spans="1:33">
      <c r="A13" s="17">
        <v>54</v>
      </c>
      <c r="B13" s="18">
        <v>44621</v>
      </c>
      <c r="C13" s="19" t="s">
        <v>45</v>
      </c>
      <c r="D13" s="19" t="s">
        <v>94</v>
      </c>
      <c r="E13" s="17">
        <v>8042</v>
      </c>
      <c r="F13" s="17">
        <v>3190</v>
      </c>
      <c r="G13" s="17">
        <v>197533</v>
      </c>
      <c r="H13" s="20">
        <v>8049</v>
      </c>
      <c r="I13" s="17">
        <v>5591</v>
      </c>
      <c r="J13" s="17">
        <v>220221</v>
      </c>
      <c r="K13" s="17">
        <v>538325</v>
      </c>
      <c r="L13" s="17">
        <v>47932253</v>
      </c>
      <c r="M13" s="17">
        <v>438865</v>
      </c>
      <c r="N13" s="21">
        <v>1307558.8899999999</v>
      </c>
      <c r="O13" s="17">
        <v>282726</v>
      </c>
      <c r="P13" s="21">
        <v>950075.4</v>
      </c>
      <c r="Q13" s="17">
        <v>0</v>
      </c>
      <c r="R13" s="21">
        <v>0</v>
      </c>
      <c r="S13" s="17">
        <v>3485</v>
      </c>
      <c r="T13" s="21">
        <v>19392.71</v>
      </c>
      <c r="U13" s="17">
        <v>10753368</v>
      </c>
      <c r="V13" s="21">
        <v>18087630.550000001</v>
      </c>
      <c r="W13" s="17">
        <v>7606876</v>
      </c>
      <c r="X13" s="21">
        <v>10848267.140000001</v>
      </c>
      <c r="Y13" s="17">
        <v>2319</v>
      </c>
      <c r="Z13" s="21">
        <v>8568.9599999999991</v>
      </c>
      <c r="AA13" s="17">
        <v>49725391</v>
      </c>
      <c r="AB13" s="21">
        <v>150870680.90000001</v>
      </c>
      <c r="AC13" s="17">
        <v>13354</v>
      </c>
      <c r="AD13" s="21">
        <v>13311.76</v>
      </c>
      <c r="AE13" s="21">
        <v>2277027</v>
      </c>
      <c r="AF13" s="21">
        <v>179828459.31</v>
      </c>
      <c r="AG13" s="21" t="s">
        <v>35</v>
      </c>
    </row>
    <row r="14" spans="1:33">
      <c r="A14" s="22">
        <v>64</v>
      </c>
      <c r="B14" s="28">
        <v>44652</v>
      </c>
      <c r="C14" s="23" t="s">
        <v>45</v>
      </c>
      <c r="D14" s="23" t="s">
        <v>46</v>
      </c>
      <c r="E14" s="22">
        <v>8751</v>
      </c>
      <c r="F14" s="22">
        <v>2717</v>
      </c>
      <c r="G14" s="22">
        <v>26886</v>
      </c>
      <c r="H14" s="38">
        <v>36110</v>
      </c>
      <c r="I14" s="22">
        <v>12344</v>
      </c>
      <c r="J14" s="22">
        <v>675034</v>
      </c>
      <c r="K14" s="22">
        <v>1194104</v>
      </c>
      <c r="L14" s="22">
        <v>75272375</v>
      </c>
      <c r="M14" s="22">
        <v>1333849</v>
      </c>
      <c r="N14" s="29">
        <v>4264276.82</v>
      </c>
      <c r="O14" s="22">
        <v>1222023</v>
      </c>
      <c r="P14" s="29">
        <v>5024384.1500000004</v>
      </c>
      <c r="Q14" s="22">
        <v>0</v>
      </c>
      <c r="R14" s="29">
        <v>0</v>
      </c>
      <c r="S14" s="22">
        <v>24514</v>
      </c>
      <c r="T14" s="29">
        <v>110103.25</v>
      </c>
      <c r="U14" s="22">
        <v>8437789</v>
      </c>
      <c r="V14" s="29">
        <v>16176289.369999999</v>
      </c>
      <c r="W14" s="22">
        <v>4282058</v>
      </c>
      <c r="X14" s="29">
        <v>6772971.8200000003</v>
      </c>
      <c r="Y14" s="22">
        <v>6</v>
      </c>
      <c r="Z14" s="29">
        <v>16.5</v>
      </c>
      <c r="AA14" s="22">
        <v>28260178</v>
      </c>
      <c r="AB14" s="29">
        <v>136583411.19999999</v>
      </c>
      <c r="AC14" s="22">
        <v>1633</v>
      </c>
      <c r="AD14" s="29">
        <v>1486.54</v>
      </c>
      <c r="AE14" s="29">
        <v>9398764.2200000007</v>
      </c>
      <c r="AF14" s="29">
        <v>159534175.42999998</v>
      </c>
      <c r="AG14" s="29" t="s">
        <v>35</v>
      </c>
    </row>
    <row r="15" spans="1:33">
      <c r="A15" s="17">
        <v>65</v>
      </c>
      <c r="B15" s="18">
        <v>44652</v>
      </c>
      <c r="C15" s="19" t="s">
        <v>45</v>
      </c>
      <c r="D15" s="19" t="s">
        <v>47</v>
      </c>
      <c r="E15" s="17">
        <v>5238</v>
      </c>
      <c r="F15" s="17">
        <v>2788</v>
      </c>
      <c r="G15" s="17">
        <v>45968</v>
      </c>
      <c r="H15" s="20">
        <v>11047</v>
      </c>
      <c r="I15" s="17">
        <v>104</v>
      </c>
      <c r="J15" s="17">
        <v>365669</v>
      </c>
      <c r="K15" s="17">
        <v>165625</v>
      </c>
      <c r="L15" s="17">
        <v>44965718</v>
      </c>
      <c r="M15" s="17">
        <v>151623</v>
      </c>
      <c r="N15" s="21">
        <v>513667.96</v>
      </c>
      <c r="O15" s="17">
        <v>117028</v>
      </c>
      <c r="P15" s="21">
        <v>304402.53999999998</v>
      </c>
      <c r="Q15" s="17">
        <v>0</v>
      </c>
      <c r="R15" s="21">
        <v>0</v>
      </c>
      <c r="S15" s="17">
        <v>9542</v>
      </c>
      <c r="T15" s="21">
        <v>54602.080000000002</v>
      </c>
      <c r="U15" s="17">
        <v>5057053</v>
      </c>
      <c r="V15" s="21">
        <v>9142147.8599999994</v>
      </c>
      <c r="W15" s="17">
        <v>3035215</v>
      </c>
      <c r="X15" s="21">
        <v>3588190.42</v>
      </c>
      <c r="Y15" s="17">
        <v>0</v>
      </c>
      <c r="Z15" s="21">
        <v>0</v>
      </c>
      <c r="AA15" s="17">
        <v>18232108</v>
      </c>
      <c r="AB15" s="21">
        <v>73163840.680000007</v>
      </c>
      <c r="AC15" s="17">
        <v>16826</v>
      </c>
      <c r="AD15" s="21">
        <v>16516.64</v>
      </c>
      <c r="AE15" s="21">
        <v>872672.58</v>
      </c>
      <c r="AF15" s="21">
        <v>85910695.600000009</v>
      </c>
      <c r="AG15" s="21" t="s">
        <v>35</v>
      </c>
    </row>
    <row r="16" spans="1:33">
      <c r="A16" s="22">
        <v>66</v>
      </c>
      <c r="B16" s="28">
        <v>44652</v>
      </c>
      <c r="C16" s="23" t="s">
        <v>45</v>
      </c>
      <c r="D16" s="23" t="s">
        <v>48</v>
      </c>
      <c r="E16" s="22">
        <v>1708</v>
      </c>
      <c r="F16" s="22">
        <v>437</v>
      </c>
      <c r="G16" s="22">
        <v>2711</v>
      </c>
      <c r="H16" s="38">
        <v>0</v>
      </c>
      <c r="I16" s="22">
        <v>355014</v>
      </c>
      <c r="J16" s="22">
        <v>436252</v>
      </c>
      <c r="K16" s="22">
        <v>77592</v>
      </c>
      <c r="L16" s="22">
        <v>12382388</v>
      </c>
      <c r="M16" s="22">
        <v>93486</v>
      </c>
      <c r="N16" s="29">
        <v>381074.49</v>
      </c>
      <c r="O16" s="22">
        <v>0</v>
      </c>
      <c r="P16" s="29">
        <v>0</v>
      </c>
      <c r="Q16" s="22">
        <v>0</v>
      </c>
      <c r="R16" s="29">
        <v>0</v>
      </c>
      <c r="S16" s="22">
        <v>1025</v>
      </c>
      <c r="T16" s="29">
        <v>4914.01</v>
      </c>
      <c r="U16" s="22">
        <v>3109508</v>
      </c>
      <c r="V16" s="29">
        <v>4596897.07</v>
      </c>
      <c r="W16" s="22">
        <v>1129497</v>
      </c>
      <c r="X16" s="29">
        <v>1383566.08</v>
      </c>
      <c r="Y16" s="22">
        <v>10068</v>
      </c>
      <c r="Z16" s="29">
        <v>117930.05</v>
      </c>
      <c r="AA16" s="22">
        <v>7356797</v>
      </c>
      <c r="AB16" s="29">
        <v>31973557.140000001</v>
      </c>
      <c r="AC16" s="22">
        <v>0</v>
      </c>
      <c r="AD16" s="29">
        <v>0</v>
      </c>
      <c r="AE16" s="29">
        <v>385988.5</v>
      </c>
      <c r="AF16" s="29">
        <v>38071950.340000004</v>
      </c>
      <c r="AG16" s="29" t="s">
        <v>35</v>
      </c>
    </row>
    <row r="17" spans="1:33">
      <c r="A17" s="17">
        <v>69</v>
      </c>
      <c r="B17" s="18">
        <v>44652</v>
      </c>
      <c r="C17" s="19" t="s">
        <v>45</v>
      </c>
      <c r="D17" s="19" t="s">
        <v>50</v>
      </c>
      <c r="E17" s="17">
        <v>8074</v>
      </c>
      <c r="F17" s="17">
        <v>4132</v>
      </c>
      <c r="G17" s="17">
        <v>50234</v>
      </c>
      <c r="H17" s="20">
        <v>8906</v>
      </c>
      <c r="I17" s="17">
        <v>67</v>
      </c>
      <c r="J17" s="17">
        <v>1255497</v>
      </c>
      <c r="K17" s="17">
        <v>917871</v>
      </c>
      <c r="L17" s="17">
        <v>47155319</v>
      </c>
      <c r="M17" s="17">
        <v>633273</v>
      </c>
      <c r="N17" s="21">
        <v>1659289.2</v>
      </c>
      <c r="O17" s="17">
        <v>287619</v>
      </c>
      <c r="P17" s="21">
        <v>902958.62</v>
      </c>
      <c r="Q17" s="17">
        <v>0</v>
      </c>
      <c r="R17" s="21">
        <v>0</v>
      </c>
      <c r="S17" s="17">
        <v>52349</v>
      </c>
      <c r="T17" s="21">
        <v>258618.23999999999</v>
      </c>
      <c r="U17" s="17">
        <v>10155094</v>
      </c>
      <c r="V17" s="21">
        <v>20059942.390000001</v>
      </c>
      <c r="W17" s="17">
        <v>4636386</v>
      </c>
      <c r="X17" s="21">
        <v>7301707.3799999999</v>
      </c>
      <c r="Y17" s="17">
        <v>4765</v>
      </c>
      <c r="Z17" s="21">
        <v>78285.13</v>
      </c>
      <c r="AA17" s="17">
        <v>31552649</v>
      </c>
      <c r="AB17" s="21">
        <v>146298937.19999999</v>
      </c>
      <c r="AC17" s="17">
        <v>2576</v>
      </c>
      <c r="AD17" s="21">
        <v>2227.36</v>
      </c>
      <c r="AE17" s="21">
        <v>2820866.0599999996</v>
      </c>
      <c r="AF17" s="21">
        <v>173741099.46000001</v>
      </c>
      <c r="AG17" s="21" t="s">
        <v>35</v>
      </c>
    </row>
    <row r="18" spans="1:33">
      <c r="A18" s="22">
        <v>71</v>
      </c>
      <c r="B18" s="28">
        <v>44652</v>
      </c>
      <c r="C18" s="23" t="s">
        <v>45</v>
      </c>
      <c r="D18" s="23" t="s">
        <v>53</v>
      </c>
      <c r="E18" s="22">
        <v>2389</v>
      </c>
      <c r="F18" s="22">
        <v>587</v>
      </c>
      <c r="G18" s="22">
        <v>3946</v>
      </c>
      <c r="H18" s="38">
        <v>8137</v>
      </c>
      <c r="I18" s="22">
        <v>7647</v>
      </c>
      <c r="J18" s="22">
        <v>179790</v>
      </c>
      <c r="K18" s="22">
        <v>0</v>
      </c>
      <c r="L18" s="22">
        <v>30407359</v>
      </c>
      <c r="M18" s="22">
        <v>0</v>
      </c>
      <c r="N18" s="29">
        <v>0</v>
      </c>
      <c r="O18" s="22">
        <v>0</v>
      </c>
      <c r="P18" s="29">
        <v>0</v>
      </c>
      <c r="Q18" s="22">
        <v>0</v>
      </c>
      <c r="R18" s="29">
        <v>0</v>
      </c>
      <c r="S18" s="22">
        <v>0</v>
      </c>
      <c r="T18" s="29">
        <v>0</v>
      </c>
      <c r="U18" s="22">
        <v>2794644</v>
      </c>
      <c r="V18" s="29">
        <v>5920474.1299999999</v>
      </c>
      <c r="W18" s="22">
        <v>721543</v>
      </c>
      <c r="X18" s="29">
        <v>1181989.45</v>
      </c>
      <c r="Y18" s="22">
        <v>0</v>
      </c>
      <c r="Z18" s="29">
        <v>0</v>
      </c>
      <c r="AA18" s="22">
        <v>9262441</v>
      </c>
      <c r="AB18" s="29">
        <v>42612111.119999997</v>
      </c>
      <c r="AC18" s="22">
        <v>9384</v>
      </c>
      <c r="AD18" s="29">
        <v>9501.86</v>
      </c>
      <c r="AE18" s="29">
        <v>0</v>
      </c>
      <c r="AF18" s="29">
        <v>49724076.559999995</v>
      </c>
      <c r="AG18" s="29" t="s">
        <v>35</v>
      </c>
    </row>
    <row r="19" spans="1:33">
      <c r="A19" s="17">
        <v>89</v>
      </c>
      <c r="B19" s="18">
        <v>44652</v>
      </c>
      <c r="C19" s="19" t="s">
        <v>45</v>
      </c>
      <c r="D19" s="19" t="s">
        <v>71</v>
      </c>
      <c r="E19" s="17">
        <v>4243</v>
      </c>
      <c r="F19" s="17">
        <v>596</v>
      </c>
      <c r="G19" s="17">
        <v>14905</v>
      </c>
      <c r="H19" s="20">
        <v>9657</v>
      </c>
      <c r="I19" s="17">
        <v>0</v>
      </c>
      <c r="J19" s="17">
        <v>362545</v>
      </c>
      <c r="K19" s="17">
        <v>154353</v>
      </c>
      <c r="L19" s="17">
        <v>27095159</v>
      </c>
      <c r="M19" s="17">
        <v>130521</v>
      </c>
      <c r="N19" s="21">
        <v>390560.15</v>
      </c>
      <c r="O19" s="17">
        <v>70857</v>
      </c>
      <c r="P19" s="21">
        <v>217746.46</v>
      </c>
      <c r="Q19" s="17">
        <v>0</v>
      </c>
      <c r="R19" s="21">
        <v>0</v>
      </c>
      <c r="S19" s="17">
        <v>2882</v>
      </c>
      <c r="T19" s="21">
        <v>18423.060000000001</v>
      </c>
      <c r="U19" s="17">
        <v>6090631</v>
      </c>
      <c r="V19" s="21">
        <v>11066117.83</v>
      </c>
      <c r="W19" s="17">
        <v>2917766</v>
      </c>
      <c r="X19" s="21">
        <v>3853086.61</v>
      </c>
      <c r="Y19" s="17">
        <v>5916</v>
      </c>
      <c r="Z19" s="21">
        <v>90230.43</v>
      </c>
      <c r="AA19" s="17">
        <v>20657436</v>
      </c>
      <c r="AB19" s="21">
        <v>97670637.829999998</v>
      </c>
      <c r="AC19" s="17">
        <v>34105</v>
      </c>
      <c r="AD19" s="21">
        <v>33520.06</v>
      </c>
      <c r="AE19" s="21">
        <v>626729.67000000004</v>
      </c>
      <c r="AF19" s="21">
        <v>112713592.76000001</v>
      </c>
      <c r="AG19" s="21" t="s">
        <v>35</v>
      </c>
    </row>
    <row r="20" spans="1:33">
      <c r="A20" s="22">
        <v>90</v>
      </c>
      <c r="B20" s="28">
        <v>44652</v>
      </c>
      <c r="C20" s="23" t="s">
        <v>45</v>
      </c>
      <c r="D20" s="23" t="s">
        <v>72</v>
      </c>
      <c r="E20" s="22">
        <v>2732</v>
      </c>
      <c r="F20" s="22">
        <v>624</v>
      </c>
      <c r="G20" s="22">
        <v>0</v>
      </c>
      <c r="H20" s="38">
        <v>0</v>
      </c>
      <c r="I20" s="22">
        <v>0</v>
      </c>
      <c r="J20" s="22">
        <v>85158</v>
      </c>
      <c r="K20" s="22">
        <v>74442</v>
      </c>
      <c r="L20" s="22">
        <v>14617281</v>
      </c>
      <c r="M20" s="22">
        <v>60881</v>
      </c>
      <c r="N20" s="29">
        <v>147019.9</v>
      </c>
      <c r="O20" s="22">
        <v>26039</v>
      </c>
      <c r="P20" s="29">
        <v>58287.89</v>
      </c>
      <c r="Q20" s="22">
        <v>0</v>
      </c>
      <c r="R20" s="29">
        <v>0</v>
      </c>
      <c r="S20" s="22">
        <v>756</v>
      </c>
      <c r="T20" s="29">
        <v>3552.7</v>
      </c>
      <c r="U20" s="22">
        <v>3752265</v>
      </c>
      <c r="V20" s="29">
        <v>6664726.2800000003</v>
      </c>
      <c r="W20" s="22">
        <v>1294963</v>
      </c>
      <c r="X20" s="29">
        <v>1862035.11</v>
      </c>
      <c r="Y20" s="22">
        <v>0</v>
      </c>
      <c r="Z20" s="29">
        <v>0</v>
      </c>
      <c r="AA20" s="22">
        <v>14720895</v>
      </c>
      <c r="AB20" s="29">
        <v>64039460.909999996</v>
      </c>
      <c r="AC20" s="22">
        <v>0</v>
      </c>
      <c r="AD20" s="29">
        <v>0</v>
      </c>
      <c r="AE20" s="29">
        <v>208860.49</v>
      </c>
      <c r="AF20" s="29">
        <v>72566222.299999997</v>
      </c>
      <c r="AG20" s="29" t="s">
        <v>35</v>
      </c>
    </row>
    <row r="21" spans="1:33">
      <c r="A21" s="17">
        <v>101</v>
      </c>
      <c r="B21" s="18">
        <v>44652</v>
      </c>
      <c r="C21" s="19" t="s">
        <v>45</v>
      </c>
      <c r="D21" s="19" t="s">
        <v>83</v>
      </c>
      <c r="E21" s="17">
        <v>746</v>
      </c>
      <c r="F21" s="17">
        <v>23</v>
      </c>
      <c r="G21" s="17">
        <v>1073</v>
      </c>
      <c r="H21" s="20">
        <v>357</v>
      </c>
      <c r="I21" s="17">
        <v>1142</v>
      </c>
      <c r="J21" s="17">
        <v>12231</v>
      </c>
      <c r="K21" s="17">
        <v>0</v>
      </c>
      <c r="L21" s="17">
        <v>3583157</v>
      </c>
      <c r="M21" s="17">
        <v>0</v>
      </c>
      <c r="N21" s="21">
        <v>0</v>
      </c>
      <c r="O21" s="17">
        <v>0</v>
      </c>
      <c r="P21" s="21">
        <v>0</v>
      </c>
      <c r="Q21" s="17">
        <v>0</v>
      </c>
      <c r="R21" s="21">
        <v>0</v>
      </c>
      <c r="S21" s="17">
        <v>0</v>
      </c>
      <c r="T21" s="21">
        <v>0</v>
      </c>
      <c r="U21" s="17">
        <v>587980</v>
      </c>
      <c r="V21" s="21">
        <v>1244782.06</v>
      </c>
      <c r="W21" s="17">
        <v>370928</v>
      </c>
      <c r="X21" s="21">
        <v>720664.12</v>
      </c>
      <c r="Y21" s="17">
        <v>0</v>
      </c>
      <c r="Z21" s="21">
        <v>0</v>
      </c>
      <c r="AA21" s="17">
        <v>1563517</v>
      </c>
      <c r="AB21" s="21">
        <v>7179653.7999999998</v>
      </c>
      <c r="AC21" s="17">
        <v>0</v>
      </c>
      <c r="AD21" s="21">
        <v>0</v>
      </c>
      <c r="AE21" s="21">
        <v>0</v>
      </c>
      <c r="AF21" s="21">
        <v>9145099.9800000004</v>
      </c>
      <c r="AG21" s="21" t="s">
        <v>35</v>
      </c>
    </row>
    <row r="22" spans="1:33">
      <c r="A22" s="22">
        <v>102</v>
      </c>
      <c r="B22" s="28">
        <v>44652</v>
      </c>
      <c r="C22" s="23" t="s">
        <v>45</v>
      </c>
      <c r="D22" s="23" t="s">
        <v>84</v>
      </c>
      <c r="E22" s="22">
        <v>8230</v>
      </c>
      <c r="F22" s="22">
        <v>5115</v>
      </c>
      <c r="G22" s="22">
        <v>41572</v>
      </c>
      <c r="H22" s="38">
        <v>11265</v>
      </c>
      <c r="I22" s="22">
        <v>574425</v>
      </c>
      <c r="J22" s="22">
        <v>56961</v>
      </c>
      <c r="K22" s="22">
        <v>328673</v>
      </c>
      <c r="L22" s="22">
        <v>45677227</v>
      </c>
      <c r="M22" s="22">
        <v>434360</v>
      </c>
      <c r="N22" s="29">
        <v>1271482.83</v>
      </c>
      <c r="O22" s="22">
        <v>174789</v>
      </c>
      <c r="P22" s="29">
        <v>529403.18000000005</v>
      </c>
      <c r="Q22" s="22">
        <v>0</v>
      </c>
      <c r="R22" s="29">
        <v>0</v>
      </c>
      <c r="S22" s="22">
        <v>2855</v>
      </c>
      <c r="T22" s="29">
        <v>9221.74</v>
      </c>
      <c r="U22" s="22">
        <v>9509827</v>
      </c>
      <c r="V22" s="29">
        <v>19275163.960000001</v>
      </c>
      <c r="W22" s="22">
        <v>5553769</v>
      </c>
      <c r="X22" s="29">
        <v>7996151.8799999999</v>
      </c>
      <c r="Y22" s="22">
        <v>0</v>
      </c>
      <c r="Z22" s="29">
        <v>0</v>
      </c>
      <c r="AA22" s="22">
        <v>30962021</v>
      </c>
      <c r="AB22" s="29">
        <v>155391470.69999999</v>
      </c>
      <c r="AC22" s="22">
        <v>0</v>
      </c>
      <c r="AD22" s="29">
        <v>0</v>
      </c>
      <c r="AE22" s="29">
        <v>1810107.7500000002</v>
      </c>
      <c r="AF22" s="29">
        <v>182662786.53999999</v>
      </c>
      <c r="AG22" s="29" t="s">
        <v>35</v>
      </c>
    </row>
    <row r="23" spans="1:33">
      <c r="A23" s="17">
        <v>107</v>
      </c>
      <c r="B23" s="18">
        <v>44652</v>
      </c>
      <c r="C23" s="19" t="s">
        <v>45</v>
      </c>
      <c r="D23" s="19" t="s">
        <v>89</v>
      </c>
      <c r="E23" s="17">
        <v>26022</v>
      </c>
      <c r="F23" s="17">
        <v>39304</v>
      </c>
      <c r="G23" s="17">
        <v>888775</v>
      </c>
      <c r="H23" s="20">
        <v>50853</v>
      </c>
      <c r="I23" s="17">
        <v>479407</v>
      </c>
      <c r="J23" s="17">
        <v>1625080</v>
      </c>
      <c r="K23" s="17">
        <v>13946540</v>
      </c>
      <c r="L23" s="17">
        <v>279530049</v>
      </c>
      <c r="M23" s="17">
        <v>22354744</v>
      </c>
      <c r="N23" s="21">
        <v>66806256.68</v>
      </c>
      <c r="O23" s="17">
        <v>19516716</v>
      </c>
      <c r="P23" s="21">
        <v>129190603</v>
      </c>
      <c r="Q23" s="17">
        <v>0</v>
      </c>
      <c r="R23" s="21">
        <v>0</v>
      </c>
      <c r="S23" s="17">
        <v>88393</v>
      </c>
      <c r="T23" s="21">
        <v>323841.59999999998</v>
      </c>
      <c r="U23" s="17">
        <v>61387054</v>
      </c>
      <c r="V23" s="21">
        <v>123736452.59999999</v>
      </c>
      <c r="W23" s="17">
        <v>33216767</v>
      </c>
      <c r="X23" s="21">
        <v>51869671.140000001</v>
      </c>
      <c r="Y23" s="17">
        <v>2231</v>
      </c>
      <c r="Z23" s="21">
        <v>24101.66</v>
      </c>
      <c r="AA23" s="17">
        <v>194268082</v>
      </c>
      <c r="AB23" s="21">
        <v>988277213.20000005</v>
      </c>
      <c r="AC23" s="17">
        <v>77085</v>
      </c>
      <c r="AD23" s="21">
        <v>74052.429999999993</v>
      </c>
      <c r="AE23" s="21">
        <v>196320701.28</v>
      </c>
      <c r="AF23" s="21">
        <v>1163981491.0300002</v>
      </c>
      <c r="AG23" s="21" t="s">
        <v>35</v>
      </c>
    </row>
    <row r="24" spans="1:33">
      <c r="A24" s="22">
        <v>110</v>
      </c>
      <c r="B24" s="28">
        <v>44652</v>
      </c>
      <c r="C24" s="23" t="s">
        <v>45</v>
      </c>
      <c r="D24" s="23" t="s">
        <v>92</v>
      </c>
      <c r="E24" s="22">
        <v>2087</v>
      </c>
      <c r="F24" s="22">
        <v>222</v>
      </c>
      <c r="G24" s="22">
        <v>10697</v>
      </c>
      <c r="H24" s="38">
        <v>3568</v>
      </c>
      <c r="I24" s="22">
        <v>1776</v>
      </c>
      <c r="J24" s="22">
        <v>371136</v>
      </c>
      <c r="K24" s="22">
        <v>0</v>
      </c>
      <c r="L24" s="22">
        <v>11370697</v>
      </c>
      <c r="M24" s="22">
        <v>0</v>
      </c>
      <c r="N24" s="29">
        <v>0</v>
      </c>
      <c r="O24" s="22">
        <v>0</v>
      </c>
      <c r="P24" s="29">
        <v>0</v>
      </c>
      <c r="Q24" s="22">
        <v>0</v>
      </c>
      <c r="R24" s="29">
        <v>0</v>
      </c>
      <c r="S24" s="22">
        <v>0</v>
      </c>
      <c r="T24" s="29">
        <v>0</v>
      </c>
      <c r="U24" s="22">
        <v>1872340</v>
      </c>
      <c r="V24" s="29">
        <v>3850761.41</v>
      </c>
      <c r="W24" s="22">
        <v>1265799</v>
      </c>
      <c r="X24" s="29">
        <v>1784847.12</v>
      </c>
      <c r="Y24" s="22">
        <v>887</v>
      </c>
      <c r="Z24" s="29">
        <v>15864.05</v>
      </c>
      <c r="AA24" s="22">
        <v>6882152</v>
      </c>
      <c r="AB24" s="29">
        <v>31021588.620000001</v>
      </c>
      <c r="AC24" s="22">
        <v>1931</v>
      </c>
      <c r="AD24" s="29">
        <v>1834.64</v>
      </c>
      <c r="AE24" s="29">
        <v>0</v>
      </c>
      <c r="AF24" s="29">
        <v>36674895.840000004</v>
      </c>
      <c r="AG24" s="29" t="s">
        <v>35</v>
      </c>
    </row>
    <row r="25" spans="1:33">
      <c r="A25" s="17">
        <v>112</v>
      </c>
      <c r="B25" s="18">
        <v>44652</v>
      </c>
      <c r="C25" s="19" t="s">
        <v>45</v>
      </c>
      <c r="D25" s="19" t="s">
        <v>94</v>
      </c>
      <c r="E25" s="17">
        <v>8042</v>
      </c>
      <c r="F25" s="17">
        <v>3190</v>
      </c>
      <c r="G25" s="17">
        <v>185931</v>
      </c>
      <c r="H25" s="20">
        <v>8049</v>
      </c>
      <c r="I25" s="17">
        <v>5947</v>
      </c>
      <c r="J25" s="17">
        <v>221922</v>
      </c>
      <c r="K25" s="17">
        <v>540048</v>
      </c>
      <c r="L25" s="17">
        <v>48242120</v>
      </c>
      <c r="M25" s="17">
        <v>524324</v>
      </c>
      <c r="N25" s="21">
        <v>1619552.33</v>
      </c>
      <c r="O25" s="17">
        <v>302360</v>
      </c>
      <c r="P25" s="21">
        <v>1018836.97</v>
      </c>
      <c r="Q25" s="17">
        <v>0</v>
      </c>
      <c r="R25" s="21">
        <v>0</v>
      </c>
      <c r="S25" s="17">
        <v>6272</v>
      </c>
      <c r="T25" s="21">
        <v>31387.96</v>
      </c>
      <c r="U25" s="17">
        <v>10747107</v>
      </c>
      <c r="V25" s="21">
        <v>18887610.41</v>
      </c>
      <c r="W25" s="17">
        <v>7178161</v>
      </c>
      <c r="X25" s="21">
        <v>9930735.6799999997</v>
      </c>
      <c r="Y25" s="17">
        <v>1891</v>
      </c>
      <c r="Z25" s="21">
        <v>7130.98</v>
      </c>
      <c r="AA25" s="17">
        <v>46990546</v>
      </c>
      <c r="AB25" s="21">
        <v>148153228.09999999</v>
      </c>
      <c r="AC25" s="17">
        <v>12866</v>
      </c>
      <c r="AD25" s="21">
        <v>12694.15</v>
      </c>
      <c r="AE25" s="21">
        <v>2669777.2599999998</v>
      </c>
      <c r="AF25" s="21">
        <v>176991399.31999999</v>
      </c>
      <c r="AG25" s="21" t="s">
        <v>35</v>
      </c>
    </row>
    <row r="26" spans="1:33">
      <c r="A26" s="22">
        <v>122</v>
      </c>
      <c r="B26" s="28">
        <v>44682</v>
      </c>
      <c r="C26" s="23" t="s">
        <v>45</v>
      </c>
      <c r="D26" s="23" t="s">
        <v>46</v>
      </c>
      <c r="E26" s="22">
        <v>8770</v>
      </c>
      <c r="F26" s="22">
        <v>2718</v>
      </c>
      <c r="G26" s="22">
        <v>26371</v>
      </c>
      <c r="H26" s="38">
        <v>36720</v>
      </c>
      <c r="I26" s="22">
        <v>12318</v>
      </c>
      <c r="J26" s="22">
        <v>701796</v>
      </c>
      <c r="K26" s="22">
        <v>1267896</v>
      </c>
      <c r="L26" s="22">
        <v>75630687</v>
      </c>
      <c r="M26" s="22">
        <v>1530161</v>
      </c>
      <c r="N26" s="29">
        <v>4796898.41</v>
      </c>
      <c r="O26" s="22">
        <v>1424440</v>
      </c>
      <c r="P26" s="29">
        <v>6074427.8899999997</v>
      </c>
      <c r="Q26" s="22">
        <v>0</v>
      </c>
      <c r="R26" s="29">
        <v>0</v>
      </c>
      <c r="S26" s="22">
        <v>25723</v>
      </c>
      <c r="T26" s="29">
        <v>113135.42</v>
      </c>
      <c r="U26" s="22">
        <v>8566629</v>
      </c>
      <c r="V26" s="29">
        <v>16273071.77</v>
      </c>
      <c r="W26" s="22">
        <v>4301660</v>
      </c>
      <c r="X26" s="29">
        <v>6802295.1699999999</v>
      </c>
      <c r="Y26" s="22">
        <v>3</v>
      </c>
      <c r="Z26" s="29">
        <v>6.15</v>
      </c>
      <c r="AA26" s="22">
        <v>28999224</v>
      </c>
      <c r="AB26" s="29">
        <v>136210034.30000001</v>
      </c>
      <c r="AC26" s="22">
        <v>1989</v>
      </c>
      <c r="AD26" s="29">
        <v>1825.89</v>
      </c>
      <c r="AE26" s="29">
        <v>10984461.720000001</v>
      </c>
      <c r="AF26" s="29">
        <v>159287233.28</v>
      </c>
      <c r="AG26" s="29" t="s">
        <v>35</v>
      </c>
    </row>
    <row r="27" spans="1:33">
      <c r="A27" s="17">
        <v>123</v>
      </c>
      <c r="B27" s="18">
        <v>44682</v>
      </c>
      <c r="C27" s="19" t="s">
        <v>45</v>
      </c>
      <c r="D27" s="19" t="s">
        <v>47</v>
      </c>
      <c r="E27" s="17">
        <v>5259</v>
      </c>
      <c r="F27" s="17">
        <v>2808</v>
      </c>
      <c r="G27" s="17">
        <v>46189</v>
      </c>
      <c r="H27" s="20">
        <v>11304</v>
      </c>
      <c r="I27" s="17">
        <v>103</v>
      </c>
      <c r="J27" s="17">
        <v>386657</v>
      </c>
      <c r="K27" s="17">
        <v>165929</v>
      </c>
      <c r="L27" s="17">
        <v>45256890</v>
      </c>
      <c r="M27" s="17">
        <v>158107</v>
      </c>
      <c r="N27" s="21">
        <v>527624.82999999996</v>
      </c>
      <c r="O27" s="17">
        <v>119527</v>
      </c>
      <c r="P27" s="21">
        <v>321610.2</v>
      </c>
      <c r="Q27" s="17">
        <v>0</v>
      </c>
      <c r="R27" s="21">
        <v>0</v>
      </c>
      <c r="S27" s="17">
        <v>10239</v>
      </c>
      <c r="T27" s="21">
        <v>58812.65</v>
      </c>
      <c r="U27" s="17">
        <v>5052581</v>
      </c>
      <c r="V27" s="21">
        <v>9012725.9900000002</v>
      </c>
      <c r="W27" s="17">
        <v>3039827</v>
      </c>
      <c r="X27" s="21">
        <v>3685935.33</v>
      </c>
      <c r="Y27" s="17">
        <v>0</v>
      </c>
      <c r="Z27" s="21">
        <v>0</v>
      </c>
      <c r="AA27" s="17">
        <v>18534653</v>
      </c>
      <c r="AB27" s="21">
        <v>72441187.469999999</v>
      </c>
      <c r="AC27" s="17">
        <v>5579</v>
      </c>
      <c r="AD27" s="21">
        <v>5390.61</v>
      </c>
      <c r="AE27" s="21">
        <v>908047.68</v>
      </c>
      <c r="AF27" s="21">
        <v>85145239.399999991</v>
      </c>
      <c r="AG27" s="21" t="s">
        <v>35</v>
      </c>
    </row>
    <row r="28" spans="1:33">
      <c r="A28" s="22">
        <v>124</v>
      </c>
      <c r="B28" s="28">
        <v>44682</v>
      </c>
      <c r="C28" s="23" t="s">
        <v>45</v>
      </c>
      <c r="D28" s="23" t="s">
        <v>48</v>
      </c>
      <c r="E28" s="22">
        <v>1718</v>
      </c>
      <c r="F28" s="22">
        <v>436</v>
      </c>
      <c r="G28" s="22">
        <v>2656</v>
      </c>
      <c r="H28" s="38">
        <v>0</v>
      </c>
      <c r="I28" s="22">
        <v>355014</v>
      </c>
      <c r="J28" s="22">
        <v>503441</v>
      </c>
      <c r="K28" s="22">
        <v>77291</v>
      </c>
      <c r="L28" s="22">
        <v>12523886</v>
      </c>
      <c r="M28" s="22">
        <v>91537</v>
      </c>
      <c r="N28" s="29">
        <v>377379.41</v>
      </c>
      <c r="O28" s="22">
        <v>0</v>
      </c>
      <c r="P28" s="29">
        <v>0</v>
      </c>
      <c r="Q28" s="22">
        <v>0</v>
      </c>
      <c r="R28" s="29">
        <v>0</v>
      </c>
      <c r="S28" s="22">
        <v>819</v>
      </c>
      <c r="T28" s="29">
        <v>3695.99</v>
      </c>
      <c r="U28" s="22">
        <v>2754302</v>
      </c>
      <c r="V28" s="29">
        <v>4330669.8</v>
      </c>
      <c r="W28" s="22">
        <v>1116639</v>
      </c>
      <c r="X28" s="29">
        <v>1448273.71</v>
      </c>
      <c r="Y28" s="22">
        <v>9747</v>
      </c>
      <c r="Z28" s="29">
        <v>113943.8</v>
      </c>
      <c r="AA28" s="22">
        <v>7527984</v>
      </c>
      <c r="AB28" s="29">
        <v>32474886.870000001</v>
      </c>
      <c r="AC28" s="22">
        <v>0</v>
      </c>
      <c r="AD28" s="29">
        <v>0</v>
      </c>
      <c r="AE28" s="29">
        <v>381075.39999999997</v>
      </c>
      <c r="AF28" s="29">
        <v>38367774.18</v>
      </c>
      <c r="AG28" s="29" t="s">
        <v>35</v>
      </c>
    </row>
    <row r="29" spans="1:33">
      <c r="A29" s="17">
        <v>126</v>
      </c>
      <c r="B29" s="18">
        <v>44682</v>
      </c>
      <c r="C29" s="19" t="s">
        <v>45</v>
      </c>
      <c r="D29" s="19" t="s">
        <v>50</v>
      </c>
      <c r="E29" s="17">
        <v>8062</v>
      </c>
      <c r="F29" s="17">
        <v>4128</v>
      </c>
      <c r="G29" s="17">
        <v>49795</v>
      </c>
      <c r="H29" s="20">
        <v>8906</v>
      </c>
      <c r="I29" s="17">
        <v>66</v>
      </c>
      <c r="J29" s="17">
        <v>1305888</v>
      </c>
      <c r="K29" s="17">
        <v>915470</v>
      </c>
      <c r="L29" s="17">
        <v>46959288</v>
      </c>
      <c r="M29" s="17">
        <v>655999</v>
      </c>
      <c r="N29" s="21">
        <v>1744639.23</v>
      </c>
      <c r="O29" s="17">
        <v>300098</v>
      </c>
      <c r="P29" s="21">
        <v>977784.7</v>
      </c>
      <c r="Q29" s="17">
        <v>0</v>
      </c>
      <c r="R29" s="21">
        <v>0</v>
      </c>
      <c r="S29" s="17">
        <v>53418</v>
      </c>
      <c r="T29" s="21">
        <v>269623.06</v>
      </c>
      <c r="U29" s="17">
        <v>10225689</v>
      </c>
      <c r="V29" s="21">
        <v>20691394.039999999</v>
      </c>
      <c r="W29" s="17">
        <v>4273410</v>
      </c>
      <c r="X29" s="21">
        <v>6895824.7199999997</v>
      </c>
      <c r="Y29" s="17">
        <v>4277</v>
      </c>
      <c r="Z29" s="21">
        <v>70393.83</v>
      </c>
      <c r="AA29" s="17">
        <v>31688106</v>
      </c>
      <c r="AB29" s="21">
        <v>142676206.90000001</v>
      </c>
      <c r="AC29" s="17">
        <v>2136</v>
      </c>
      <c r="AD29" s="21">
        <v>1868.98</v>
      </c>
      <c r="AE29" s="21">
        <v>2992046.9899999998</v>
      </c>
      <c r="AF29" s="21">
        <v>170335688.47</v>
      </c>
      <c r="AG29" s="21" t="s">
        <v>35</v>
      </c>
    </row>
    <row r="30" spans="1:33">
      <c r="A30" s="22">
        <v>129</v>
      </c>
      <c r="B30" s="28">
        <v>44682</v>
      </c>
      <c r="C30" s="23" t="s">
        <v>45</v>
      </c>
      <c r="D30" s="23" t="s">
        <v>53</v>
      </c>
      <c r="E30" s="22">
        <v>2389</v>
      </c>
      <c r="F30" s="22">
        <v>587</v>
      </c>
      <c r="G30" s="22">
        <v>3921</v>
      </c>
      <c r="H30" s="38">
        <v>8982</v>
      </c>
      <c r="I30" s="22">
        <v>7727</v>
      </c>
      <c r="J30" s="22">
        <v>185592</v>
      </c>
      <c r="K30" s="22">
        <v>0</v>
      </c>
      <c r="L30" s="22">
        <v>28963920</v>
      </c>
      <c r="M30" s="22">
        <v>0</v>
      </c>
      <c r="N30" s="29">
        <v>0</v>
      </c>
      <c r="O30" s="22">
        <v>0</v>
      </c>
      <c r="P30" s="29">
        <v>0</v>
      </c>
      <c r="Q30" s="22">
        <v>0</v>
      </c>
      <c r="R30" s="29">
        <v>0</v>
      </c>
      <c r="S30" s="22">
        <v>0</v>
      </c>
      <c r="T30" s="29">
        <v>0</v>
      </c>
      <c r="U30" s="22">
        <v>2792070</v>
      </c>
      <c r="V30" s="29">
        <v>5851095.7199999997</v>
      </c>
      <c r="W30" s="22">
        <v>757379</v>
      </c>
      <c r="X30" s="29">
        <v>1199880.6200000001</v>
      </c>
      <c r="Y30" s="22">
        <v>0</v>
      </c>
      <c r="Z30" s="29">
        <v>0</v>
      </c>
      <c r="AA30" s="22">
        <v>9056496</v>
      </c>
      <c r="AB30" s="29">
        <v>40792043.140000001</v>
      </c>
      <c r="AC30" s="22">
        <v>10900</v>
      </c>
      <c r="AD30" s="29">
        <v>10913.62</v>
      </c>
      <c r="AE30" s="29">
        <v>0</v>
      </c>
      <c r="AF30" s="29">
        <v>47853933.100000001</v>
      </c>
      <c r="AG30" s="29" t="s">
        <v>35</v>
      </c>
    </row>
    <row r="31" spans="1:33">
      <c r="A31" s="17">
        <v>147</v>
      </c>
      <c r="B31" s="18">
        <v>44682</v>
      </c>
      <c r="C31" s="19" t="s">
        <v>45</v>
      </c>
      <c r="D31" s="19" t="s">
        <v>71</v>
      </c>
      <c r="E31" s="17">
        <v>4237</v>
      </c>
      <c r="F31" s="17">
        <v>592</v>
      </c>
      <c r="G31" s="17">
        <v>14834</v>
      </c>
      <c r="H31" s="20">
        <v>9657</v>
      </c>
      <c r="I31" s="17">
        <v>0</v>
      </c>
      <c r="J31" s="17">
        <v>368613</v>
      </c>
      <c r="K31" s="17">
        <v>155411</v>
      </c>
      <c r="L31" s="17">
        <v>27241274</v>
      </c>
      <c r="M31" s="17">
        <v>136127</v>
      </c>
      <c r="N31" s="21">
        <v>423592.76</v>
      </c>
      <c r="O31" s="17">
        <v>71747</v>
      </c>
      <c r="P31" s="21">
        <v>288739.53999999998</v>
      </c>
      <c r="Q31" s="17">
        <v>0</v>
      </c>
      <c r="R31" s="21">
        <v>0</v>
      </c>
      <c r="S31" s="17">
        <v>2391</v>
      </c>
      <c r="T31" s="21">
        <v>14093.72</v>
      </c>
      <c r="U31" s="17">
        <v>6306320</v>
      </c>
      <c r="V31" s="21">
        <v>11831397.73</v>
      </c>
      <c r="W31" s="17">
        <v>2856489</v>
      </c>
      <c r="X31" s="21">
        <v>3959763.6</v>
      </c>
      <c r="Y31" s="17">
        <v>5124</v>
      </c>
      <c r="Z31" s="21">
        <v>79656.37</v>
      </c>
      <c r="AA31" s="17">
        <v>20993891</v>
      </c>
      <c r="AB31" s="21">
        <v>96579080.700000003</v>
      </c>
      <c r="AC31" s="17">
        <v>42393</v>
      </c>
      <c r="AD31" s="21">
        <v>41862.699999999997</v>
      </c>
      <c r="AE31" s="21">
        <v>726426.02</v>
      </c>
      <c r="AF31" s="21">
        <v>112491761.10000001</v>
      </c>
      <c r="AG31" s="21" t="s">
        <v>35</v>
      </c>
    </row>
    <row r="32" spans="1:33">
      <c r="A32" s="22">
        <v>148</v>
      </c>
      <c r="B32" s="28">
        <v>44682</v>
      </c>
      <c r="C32" s="23" t="s">
        <v>45</v>
      </c>
      <c r="D32" s="23" t="s">
        <v>72</v>
      </c>
      <c r="E32" s="22">
        <v>2731</v>
      </c>
      <c r="F32" s="22">
        <v>637</v>
      </c>
      <c r="G32" s="22">
        <v>0</v>
      </c>
      <c r="H32" s="38">
        <v>0</v>
      </c>
      <c r="I32" s="22">
        <v>0</v>
      </c>
      <c r="J32" s="22">
        <v>101867</v>
      </c>
      <c r="K32" s="22">
        <v>76019</v>
      </c>
      <c r="L32" s="22">
        <v>14770053</v>
      </c>
      <c r="M32" s="22">
        <v>63567</v>
      </c>
      <c r="N32" s="29">
        <v>156608.59</v>
      </c>
      <c r="O32" s="22">
        <v>26449</v>
      </c>
      <c r="P32" s="29">
        <v>62553.919999999998</v>
      </c>
      <c r="Q32" s="22">
        <v>0</v>
      </c>
      <c r="R32" s="29">
        <v>0</v>
      </c>
      <c r="S32" s="22">
        <v>847</v>
      </c>
      <c r="T32" s="29">
        <v>3960.66</v>
      </c>
      <c r="U32" s="22">
        <v>3906927</v>
      </c>
      <c r="V32" s="29">
        <v>7275090.6399999997</v>
      </c>
      <c r="W32" s="22">
        <v>1225514</v>
      </c>
      <c r="X32" s="29">
        <v>1840134.02</v>
      </c>
      <c r="Y32" s="22">
        <v>0</v>
      </c>
      <c r="Z32" s="29">
        <v>0</v>
      </c>
      <c r="AA32" s="22">
        <v>15323889</v>
      </c>
      <c r="AB32" s="29">
        <v>64720149.259999998</v>
      </c>
      <c r="AC32" s="22">
        <v>0</v>
      </c>
      <c r="AD32" s="29">
        <v>0</v>
      </c>
      <c r="AE32" s="29">
        <v>223123.17</v>
      </c>
      <c r="AF32" s="29">
        <v>73835373.920000002</v>
      </c>
      <c r="AG32" s="29" t="s">
        <v>35</v>
      </c>
    </row>
    <row r="33" spans="1:33">
      <c r="A33" s="17">
        <v>159</v>
      </c>
      <c r="B33" s="18">
        <v>44682</v>
      </c>
      <c r="C33" s="19" t="s">
        <v>45</v>
      </c>
      <c r="D33" s="19" t="s">
        <v>83</v>
      </c>
      <c r="E33" s="17">
        <v>777</v>
      </c>
      <c r="F33" s="17">
        <v>25</v>
      </c>
      <c r="G33" s="17">
        <v>1067</v>
      </c>
      <c r="H33" s="20">
        <v>357</v>
      </c>
      <c r="I33" s="17">
        <v>1145</v>
      </c>
      <c r="J33" s="17">
        <v>12685</v>
      </c>
      <c r="K33" s="17">
        <v>0</v>
      </c>
      <c r="L33" s="17">
        <v>3500716</v>
      </c>
      <c r="M33" s="17">
        <v>0</v>
      </c>
      <c r="N33" s="21">
        <v>0</v>
      </c>
      <c r="O33" s="17">
        <v>0</v>
      </c>
      <c r="P33" s="21">
        <v>0</v>
      </c>
      <c r="Q33" s="17">
        <v>0</v>
      </c>
      <c r="R33" s="21">
        <v>0</v>
      </c>
      <c r="S33" s="17">
        <v>0</v>
      </c>
      <c r="T33" s="21">
        <v>0</v>
      </c>
      <c r="U33" s="17">
        <v>572804</v>
      </c>
      <c r="V33" s="21">
        <v>1178917.5900000001</v>
      </c>
      <c r="W33" s="17">
        <v>363912</v>
      </c>
      <c r="X33" s="21">
        <v>715070.75</v>
      </c>
      <c r="Y33" s="17">
        <v>0</v>
      </c>
      <c r="Z33" s="21">
        <v>0</v>
      </c>
      <c r="AA33" s="17">
        <v>1565726</v>
      </c>
      <c r="AB33" s="21">
        <v>7030946.2000000002</v>
      </c>
      <c r="AC33" s="17">
        <v>0</v>
      </c>
      <c r="AD33" s="21">
        <v>0</v>
      </c>
      <c r="AE33" s="21">
        <v>0</v>
      </c>
      <c r="AF33" s="21">
        <v>8924934.540000001</v>
      </c>
      <c r="AG33" s="21" t="s">
        <v>35</v>
      </c>
    </row>
    <row r="34" spans="1:33">
      <c r="A34" s="22">
        <v>160</v>
      </c>
      <c r="B34" s="28">
        <v>44682</v>
      </c>
      <c r="C34" s="23" t="s">
        <v>45</v>
      </c>
      <c r="D34" s="23" t="s">
        <v>84</v>
      </c>
      <c r="E34" s="22">
        <v>8228</v>
      </c>
      <c r="F34" s="22">
        <v>5092</v>
      </c>
      <c r="G34" s="22">
        <v>41793</v>
      </c>
      <c r="H34" s="38">
        <v>11265</v>
      </c>
      <c r="I34" s="22">
        <v>581778</v>
      </c>
      <c r="J34" s="22">
        <v>57413</v>
      </c>
      <c r="K34" s="22">
        <v>329439</v>
      </c>
      <c r="L34" s="22">
        <v>45920571</v>
      </c>
      <c r="M34" s="22">
        <v>444473</v>
      </c>
      <c r="N34" s="29">
        <v>1289655.98</v>
      </c>
      <c r="O34" s="22">
        <v>179652</v>
      </c>
      <c r="P34" s="29">
        <v>552103.24</v>
      </c>
      <c r="Q34" s="22">
        <v>0</v>
      </c>
      <c r="R34" s="29">
        <v>0</v>
      </c>
      <c r="S34" s="22">
        <v>2803</v>
      </c>
      <c r="T34" s="29">
        <v>8778.65</v>
      </c>
      <c r="U34" s="22">
        <v>9694013</v>
      </c>
      <c r="V34" s="29">
        <v>18331190</v>
      </c>
      <c r="W34" s="22">
        <v>6603883</v>
      </c>
      <c r="X34" s="29">
        <v>8078639.0300000003</v>
      </c>
      <c r="Y34" s="22">
        <v>0</v>
      </c>
      <c r="Z34" s="29">
        <v>0</v>
      </c>
      <c r="AA34" s="22">
        <v>29125750</v>
      </c>
      <c r="AB34" s="29">
        <v>142207574.09999999</v>
      </c>
      <c r="AC34" s="22">
        <v>0</v>
      </c>
      <c r="AD34" s="29">
        <v>0</v>
      </c>
      <c r="AE34" s="29">
        <v>1850537.8699999999</v>
      </c>
      <c r="AF34" s="29">
        <v>168617403.13</v>
      </c>
      <c r="AG34" s="29" t="s">
        <v>35</v>
      </c>
    </row>
    <row r="35" spans="1:33">
      <c r="A35" s="17">
        <v>165</v>
      </c>
      <c r="B35" s="18">
        <v>44682</v>
      </c>
      <c r="C35" s="19" t="s">
        <v>45</v>
      </c>
      <c r="D35" s="19" t="s">
        <v>89</v>
      </c>
      <c r="E35" s="17">
        <v>26012</v>
      </c>
      <c r="F35" s="17">
        <v>39456</v>
      </c>
      <c r="G35" s="17">
        <v>876707</v>
      </c>
      <c r="H35" s="20">
        <v>51206</v>
      </c>
      <c r="I35" s="17">
        <v>482373</v>
      </c>
      <c r="J35" s="17">
        <v>1694664</v>
      </c>
      <c r="K35" s="17">
        <v>14148758</v>
      </c>
      <c r="L35" s="17">
        <v>278381730</v>
      </c>
      <c r="M35" s="17">
        <v>22132273</v>
      </c>
      <c r="N35" s="21">
        <v>66135452.299999997</v>
      </c>
      <c r="O35" s="17">
        <v>22076473</v>
      </c>
      <c r="P35" s="21">
        <v>146218839.19999999</v>
      </c>
      <c r="Q35" s="17">
        <v>0</v>
      </c>
      <c r="R35" s="21">
        <v>0</v>
      </c>
      <c r="S35" s="17">
        <v>92712</v>
      </c>
      <c r="T35" s="21">
        <v>341962.44</v>
      </c>
      <c r="U35" s="17">
        <v>60782293</v>
      </c>
      <c r="V35" s="21">
        <v>122830916.09999999</v>
      </c>
      <c r="W35" s="17">
        <v>31798357</v>
      </c>
      <c r="X35" s="21">
        <v>49812250.280000001</v>
      </c>
      <c r="Y35" s="17">
        <v>2377</v>
      </c>
      <c r="Z35" s="21">
        <v>29206.880000000001</v>
      </c>
      <c r="AA35" s="17">
        <v>194242972</v>
      </c>
      <c r="AB35" s="21">
        <v>961241497.29999995</v>
      </c>
      <c r="AC35" s="17">
        <v>71559</v>
      </c>
      <c r="AD35" s="21">
        <v>69486.83</v>
      </c>
      <c r="AE35" s="21">
        <v>212696253.94</v>
      </c>
      <c r="AF35" s="21">
        <v>1133983357.3899999</v>
      </c>
      <c r="AG35" s="21" t="s">
        <v>35</v>
      </c>
    </row>
    <row r="36" spans="1:33">
      <c r="A36" s="22">
        <v>168</v>
      </c>
      <c r="B36" s="28">
        <v>44682</v>
      </c>
      <c r="C36" s="23" t="s">
        <v>45</v>
      </c>
      <c r="D36" s="23" t="s">
        <v>92</v>
      </c>
      <c r="E36" s="22">
        <v>2123</v>
      </c>
      <c r="F36" s="22">
        <v>222</v>
      </c>
      <c r="G36" s="22">
        <v>10629</v>
      </c>
      <c r="H36" s="38">
        <v>3568</v>
      </c>
      <c r="I36" s="22">
        <v>1721</v>
      </c>
      <c r="J36" s="22">
        <v>382935</v>
      </c>
      <c r="K36" s="22">
        <v>0</v>
      </c>
      <c r="L36" s="22">
        <v>11456060</v>
      </c>
      <c r="M36" s="22">
        <v>0</v>
      </c>
      <c r="N36" s="29">
        <v>0</v>
      </c>
      <c r="O36" s="22">
        <v>0</v>
      </c>
      <c r="P36" s="29">
        <v>0</v>
      </c>
      <c r="Q36" s="22">
        <v>0</v>
      </c>
      <c r="R36" s="29">
        <v>0</v>
      </c>
      <c r="S36" s="22">
        <v>0</v>
      </c>
      <c r="T36" s="29">
        <v>0</v>
      </c>
      <c r="U36" s="22">
        <v>1858991</v>
      </c>
      <c r="V36" s="29">
        <v>3744451.79</v>
      </c>
      <c r="W36" s="22">
        <v>1263796</v>
      </c>
      <c r="X36" s="29">
        <v>1802681.97</v>
      </c>
      <c r="Y36" s="22">
        <v>852</v>
      </c>
      <c r="Z36" s="29">
        <v>15800.9</v>
      </c>
      <c r="AA36" s="22">
        <v>6965120</v>
      </c>
      <c r="AB36" s="29">
        <v>30426795.32</v>
      </c>
      <c r="AC36" s="22">
        <v>1895</v>
      </c>
      <c r="AD36" s="29">
        <v>1800.1</v>
      </c>
      <c r="AE36" s="29">
        <v>0</v>
      </c>
      <c r="AF36" s="29">
        <v>35991530.080000006</v>
      </c>
      <c r="AG36" s="29" t="s">
        <v>35</v>
      </c>
    </row>
    <row r="37" spans="1:33">
      <c r="A37" s="17">
        <v>170</v>
      </c>
      <c r="B37" s="18">
        <v>44682</v>
      </c>
      <c r="C37" s="19" t="s">
        <v>45</v>
      </c>
      <c r="D37" s="19" t="s">
        <v>94</v>
      </c>
      <c r="E37" s="17">
        <v>8042</v>
      </c>
      <c r="F37" s="17">
        <v>3190</v>
      </c>
      <c r="G37" s="17">
        <v>90658</v>
      </c>
      <c r="H37" s="20">
        <v>8049</v>
      </c>
      <c r="I37" s="17">
        <v>5417</v>
      </c>
      <c r="J37" s="17">
        <v>222204</v>
      </c>
      <c r="K37" s="17">
        <v>545740</v>
      </c>
      <c r="L37" s="17">
        <v>48623903</v>
      </c>
      <c r="M37" s="17">
        <v>492938</v>
      </c>
      <c r="N37" s="21">
        <v>1537323.63</v>
      </c>
      <c r="O37" s="17">
        <v>284799</v>
      </c>
      <c r="P37" s="21">
        <v>992537.47</v>
      </c>
      <c r="Q37" s="17">
        <v>0</v>
      </c>
      <c r="R37" s="21">
        <v>0</v>
      </c>
      <c r="S37" s="17">
        <v>5220</v>
      </c>
      <c r="T37" s="21">
        <v>26998.36</v>
      </c>
      <c r="U37" s="17">
        <v>11022918</v>
      </c>
      <c r="V37" s="21">
        <v>19448011.440000001</v>
      </c>
      <c r="W37" s="17">
        <v>6997117</v>
      </c>
      <c r="X37" s="21">
        <v>9998960.2599999998</v>
      </c>
      <c r="Y37" s="17">
        <v>1515</v>
      </c>
      <c r="Z37" s="21">
        <v>5749.28</v>
      </c>
      <c r="AA37" s="17">
        <v>48061693</v>
      </c>
      <c r="AB37" s="21">
        <v>149090782.40000001</v>
      </c>
      <c r="AC37" s="17">
        <v>13859</v>
      </c>
      <c r="AD37" s="21">
        <v>13820.93</v>
      </c>
      <c r="AE37" s="21">
        <v>2556859.4599999995</v>
      </c>
      <c r="AF37" s="21">
        <v>178557324.31</v>
      </c>
      <c r="AG37" s="21" t="s">
        <v>35</v>
      </c>
    </row>
    <row r="38" spans="1:33">
      <c r="A38" s="22">
        <v>180</v>
      </c>
      <c r="B38" s="28">
        <v>44713</v>
      </c>
      <c r="C38" s="23" t="s">
        <v>45</v>
      </c>
      <c r="D38" s="23" t="s">
        <v>46</v>
      </c>
      <c r="E38" s="22">
        <v>8770</v>
      </c>
      <c r="F38" s="22">
        <v>2705</v>
      </c>
      <c r="G38" s="22">
        <v>26029</v>
      </c>
      <c r="H38" s="38">
        <v>37381</v>
      </c>
      <c r="I38" s="22">
        <v>12269</v>
      </c>
      <c r="J38" s="22">
        <v>757538</v>
      </c>
      <c r="K38" s="22">
        <v>1348264</v>
      </c>
      <c r="L38" s="22">
        <v>75993816</v>
      </c>
      <c r="M38" s="22">
        <v>1500306</v>
      </c>
      <c r="N38" s="29">
        <v>4646452.2699999996</v>
      </c>
      <c r="O38" s="22">
        <v>1435986</v>
      </c>
      <c r="P38" s="29">
        <v>6872526.6699999999</v>
      </c>
      <c r="Q38" s="22">
        <v>0</v>
      </c>
      <c r="R38" s="29">
        <v>0</v>
      </c>
      <c r="S38" s="22">
        <v>20818</v>
      </c>
      <c r="T38" s="29">
        <v>96098</v>
      </c>
      <c r="U38" s="22">
        <v>7963708</v>
      </c>
      <c r="V38" s="29">
        <v>14469083.16</v>
      </c>
      <c r="W38" s="22">
        <v>4008434</v>
      </c>
      <c r="X38" s="29">
        <v>6822458.1799999997</v>
      </c>
      <c r="Y38" s="22">
        <v>5</v>
      </c>
      <c r="Z38" s="29">
        <v>19.5</v>
      </c>
      <c r="AA38" s="22">
        <v>28282357</v>
      </c>
      <c r="AB38" s="29">
        <v>131390894</v>
      </c>
      <c r="AC38" s="22">
        <v>1696</v>
      </c>
      <c r="AD38" s="29">
        <v>1550.69</v>
      </c>
      <c r="AE38" s="29">
        <v>11615076.939999999</v>
      </c>
      <c r="AF38" s="29">
        <v>152684005.53</v>
      </c>
      <c r="AG38" s="29" t="s">
        <v>35</v>
      </c>
    </row>
    <row r="39" spans="1:33">
      <c r="A39" s="17">
        <v>181</v>
      </c>
      <c r="B39" s="18">
        <v>44713</v>
      </c>
      <c r="C39" s="19" t="s">
        <v>45</v>
      </c>
      <c r="D39" s="19" t="s">
        <v>47</v>
      </c>
      <c r="E39" s="17">
        <v>5220</v>
      </c>
      <c r="F39" s="17">
        <v>2753</v>
      </c>
      <c r="G39" s="17">
        <v>46345</v>
      </c>
      <c r="H39" s="20">
        <v>11445</v>
      </c>
      <c r="I39" s="17">
        <v>103</v>
      </c>
      <c r="J39" s="17">
        <v>409807</v>
      </c>
      <c r="K39" s="17">
        <v>169240</v>
      </c>
      <c r="L39" s="17">
        <v>45402570</v>
      </c>
      <c r="M39" s="17">
        <v>142335</v>
      </c>
      <c r="N39" s="21">
        <v>479329.06</v>
      </c>
      <c r="O39" s="17">
        <v>108444</v>
      </c>
      <c r="P39" s="21">
        <v>302268.09000000003</v>
      </c>
      <c r="Q39" s="17">
        <v>0</v>
      </c>
      <c r="R39" s="21">
        <v>0</v>
      </c>
      <c r="S39" s="17">
        <v>9220</v>
      </c>
      <c r="T39" s="21">
        <v>53280.43</v>
      </c>
      <c r="U39" s="17">
        <v>4704501</v>
      </c>
      <c r="V39" s="21">
        <v>8053486.9100000001</v>
      </c>
      <c r="W39" s="17">
        <v>2764782</v>
      </c>
      <c r="X39" s="21">
        <v>3514421.72</v>
      </c>
      <c r="Y39" s="17">
        <v>0</v>
      </c>
      <c r="Z39" s="21">
        <v>0</v>
      </c>
      <c r="AA39" s="17">
        <v>17838093</v>
      </c>
      <c r="AB39" s="21">
        <v>69266420.359999999</v>
      </c>
      <c r="AC39" s="17">
        <v>4374</v>
      </c>
      <c r="AD39" s="21">
        <v>4190.76</v>
      </c>
      <c r="AE39" s="21">
        <v>834877.58000000007</v>
      </c>
      <c r="AF39" s="21">
        <v>80838519.75</v>
      </c>
      <c r="AG39" s="21" t="s">
        <v>35</v>
      </c>
    </row>
    <row r="40" spans="1:33">
      <c r="A40" s="22">
        <v>182</v>
      </c>
      <c r="B40" s="28">
        <v>44713</v>
      </c>
      <c r="C40" s="23" t="s">
        <v>45</v>
      </c>
      <c r="D40" s="23" t="s">
        <v>48</v>
      </c>
      <c r="E40" s="22">
        <v>1731</v>
      </c>
      <c r="F40" s="22">
        <v>434</v>
      </c>
      <c r="G40" s="22">
        <v>2852</v>
      </c>
      <c r="H40" s="38">
        <v>0</v>
      </c>
      <c r="I40" s="22">
        <v>355014</v>
      </c>
      <c r="J40" s="22">
        <v>557608</v>
      </c>
      <c r="K40" s="22">
        <v>77017</v>
      </c>
      <c r="L40" s="22">
        <v>12651775</v>
      </c>
      <c r="M40" s="22">
        <v>83933</v>
      </c>
      <c r="N40" s="29">
        <v>349389.61</v>
      </c>
      <c r="O40" s="22">
        <v>0</v>
      </c>
      <c r="P40" s="29">
        <v>0</v>
      </c>
      <c r="Q40" s="22">
        <v>0</v>
      </c>
      <c r="R40" s="29">
        <v>0</v>
      </c>
      <c r="S40" s="22">
        <v>940</v>
      </c>
      <c r="T40" s="29">
        <v>4300.6400000000003</v>
      </c>
      <c r="U40" s="22">
        <v>2447945</v>
      </c>
      <c r="V40" s="29">
        <v>3610611.36</v>
      </c>
      <c r="W40" s="22">
        <v>1007201</v>
      </c>
      <c r="X40" s="29">
        <v>1341509.6000000001</v>
      </c>
      <c r="Y40" s="22">
        <v>9059</v>
      </c>
      <c r="Z40" s="29">
        <v>102256.03</v>
      </c>
      <c r="AA40" s="22">
        <v>7270841</v>
      </c>
      <c r="AB40" s="29">
        <v>30700376.640000001</v>
      </c>
      <c r="AC40" s="22">
        <v>0</v>
      </c>
      <c r="AD40" s="29">
        <v>0</v>
      </c>
      <c r="AE40" s="29">
        <v>353690.25</v>
      </c>
      <c r="AF40" s="29">
        <v>35754753.630000003</v>
      </c>
      <c r="AG40" s="29" t="s">
        <v>35</v>
      </c>
    </row>
    <row r="41" spans="1:33">
      <c r="A41" s="17">
        <v>185</v>
      </c>
      <c r="B41" s="18">
        <v>44713</v>
      </c>
      <c r="C41" s="19" t="s">
        <v>45</v>
      </c>
      <c r="D41" s="19" t="s">
        <v>50</v>
      </c>
      <c r="E41" s="17">
        <v>8071</v>
      </c>
      <c r="F41" s="17">
        <v>4130</v>
      </c>
      <c r="G41" s="17">
        <v>49824</v>
      </c>
      <c r="H41" s="20">
        <v>8906</v>
      </c>
      <c r="I41" s="17">
        <v>66</v>
      </c>
      <c r="J41" s="17">
        <v>1426442</v>
      </c>
      <c r="K41" s="17">
        <v>922700</v>
      </c>
      <c r="L41" s="17">
        <v>46100836</v>
      </c>
      <c r="M41" s="17">
        <v>636586</v>
      </c>
      <c r="N41" s="21">
        <v>1677729.23</v>
      </c>
      <c r="O41" s="17">
        <v>292789</v>
      </c>
      <c r="P41" s="21">
        <v>989769.53</v>
      </c>
      <c r="Q41" s="17">
        <v>0</v>
      </c>
      <c r="R41" s="21">
        <v>0</v>
      </c>
      <c r="S41" s="17">
        <v>55202</v>
      </c>
      <c r="T41" s="21">
        <v>278671.52</v>
      </c>
      <c r="U41" s="17">
        <v>9520319</v>
      </c>
      <c r="V41" s="21">
        <v>18282217.809999999</v>
      </c>
      <c r="W41" s="17">
        <v>3889247</v>
      </c>
      <c r="X41" s="21">
        <v>6711685.0599999996</v>
      </c>
      <c r="Y41" s="17">
        <v>4185</v>
      </c>
      <c r="Z41" s="21">
        <v>69015.88</v>
      </c>
      <c r="AA41" s="17">
        <v>31153988</v>
      </c>
      <c r="AB41" s="21">
        <v>139532624.19999999</v>
      </c>
      <c r="AC41" s="17">
        <v>2007</v>
      </c>
      <c r="AD41" s="21">
        <v>1783.72</v>
      </c>
      <c r="AE41" s="21">
        <v>2946170.28</v>
      </c>
      <c r="AF41" s="21">
        <v>164597326.66999999</v>
      </c>
      <c r="AG41" s="21" t="s">
        <v>35</v>
      </c>
    </row>
    <row r="42" spans="1:33">
      <c r="A42" s="22">
        <v>187</v>
      </c>
      <c r="B42" s="28">
        <v>44713</v>
      </c>
      <c r="C42" s="23" t="s">
        <v>45</v>
      </c>
      <c r="D42" s="23" t="s">
        <v>53</v>
      </c>
      <c r="E42" s="22">
        <v>2418</v>
      </c>
      <c r="F42" s="22">
        <v>581</v>
      </c>
      <c r="G42" s="22">
        <v>3424</v>
      </c>
      <c r="H42" s="38">
        <v>8982</v>
      </c>
      <c r="I42" s="22">
        <v>7846</v>
      </c>
      <c r="J42" s="22">
        <v>190305</v>
      </c>
      <c r="K42" s="22">
        <v>0</v>
      </c>
      <c r="L42" s="22">
        <v>27038530</v>
      </c>
      <c r="M42" s="22">
        <v>0</v>
      </c>
      <c r="N42" s="29">
        <v>0</v>
      </c>
      <c r="O42" s="22">
        <v>0</v>
      </c>
      <c r="P42" s="29">
        <v>0</v>
      </c>
      <c r="Q42" s="22">
        <v>0</v>
      </c>
      <c r="R42" s="29">
        <v>0</v>
      </c>
      <c r="S42" s="22">
        <v>0</v>
      </c>
      <c r="T42" s="29">
        <v>0</v>
      </c>
      <c r="U42" s="22">
        <v>2622310</v>
      </c>
      <c r="V42" s="29">
        <v>5259061.8099999996</v>
      </c>
      <c r="W42" s="22">
        <v>711967</v>
      </c>
      <c r="X42" s="29">
        <v>1183201.28</v>
      </c>
      <c r="Y42" s="22">
        <v>0</v>
      </c>
      <c r="Z42" s="29">
        <v>0</v>
      </c>
      <c r="AA42" s="22">
        <v>8646998</v>
      </c>
      <c r="AB42" s="29">
        <v>38229003.490000002</v>
      </c>
      <c r="AC42" s="22">
        <v>9881</v>
      </c>
      <c r="AD42" s="29">
        <v>9938.59</v>
      </c>
      <c r="AE42" s="29">
        <v>0</v>
      </c>
      <c r="AF42" s="29">
        <v>44681205.170000002</v>
      </c>
      <c r="AG42" s="29" t="s">
        <v>35</v>
      </c>
    </row>
    <row r="43" spans="1:33">
      <c r="A43" s="17">
        <v>205</v>
      </c>
      <c r="B43" s="18">
        <v>44713</v>
      </c>
      <c r="C43" s="19" t="s">
        <v>45</v>
      </c>
      <c r="D43" s="19" t="s">
        <v>71</v>
      </c>
      <c r="E43" s="17">
        <v>4228</v>
      </c>
      <c r="F43" s="17">
        <v>596</v>
      </c>
      <c r="G43" s="17">
        <v>14750</v>
      </c>
      <c r="H43" s="20">
        <v>9657</v>
      </c>
      <c r="I43" s="17">
        <v>0</v>
      </c>
      <c r="J43" s="17">
        <v>377986</v>
      </c>
      <c r="K43" s="17">
        <v>156312</v>
      </c>
      <c r="L43" s="17">
        <v>27703669</v>
      </c>
      <c r="M43" s="17">
        <v>125038</v>
      </c>
      <c r="N43" s="21">
        <v>283483.28999999998</v>
      </c>
      <c r="O43" s="17">
        <v>61221</v>
      </c>
      <c r="P43" s="21">
        <v>283729.37</v>
      </c>
      <c r="Q43" s="17">
        <v>0</v>
      </c>
      <c r="R43" s="21">
        <v>0</v>
      </c>
      <c r="S43" s="17">
        <v>3083</v>
      </c>
      <c r="T43" s="21">
        <v>19075.62</v>
      </c>
      <c r="U43" s="17">
        <v>5896214</v>
      </c>
      <c r="V43" s="21">
        <v>10750901.98</v>
      </c>
      <c r="W43" s="17">
        <v>2728229</v>
      </c>
      <c r="X43" s="21">
        <v>3959054.7</v>
      </c>
      <c r="Y43" s="17">
        <v>4788</v>
      </c>
      <c r="Z43" s="21">
        <v>73404.649999999994</v>
      </c>
      <c r="AA43" s="17">
        <v>20727821</v>
      </c>
      <c r="AB43" s="21">
        <v>95795257.379999995</v>
      </c>
      <c r="AC43" s="17">
        <v>45612</v>
      </c>
      <c r="AD43" s="21">
        <v>45087.01</v>
      </c>
      <c r="AE43" s="21">
        <v>586288.27999999991</v>
      </c>
      <c r="AF43" s="21">
        <v>110623705.72</v>
      </c>
      <c r="AG43" s="21" t="s">
        <v>35</v>
      </c>
    </row>
    <row r="44" spans="1:33">
      <c r="A44" s="22">
        <v>206</v>
      </c>
      <c r="B44" s="28">
        <v>44713</v>
      </c>
      <c r="C44" s="23" t="s">
        <v>45</v>
      </c>
      <c r="D44" s="23" t="s">
        <v>72</v>
      </c>
      <c r="E44" s="22">
        <v>2735</v>
      </c>
      <c r="F44" s="22">
        <v>646</v>
      </c>
      <c r="G44" s="22">
        <v>0</v>
      </c>
      <c r="H44" s="38">
        <v>0</v>
      </c>
      <c r="I44" s="22">
        <v>0</v>
      </c>
      <c r="J44" s="22">
        <v>108609</v>
      </c>
      <c r="K44" s="22">
        <v>77236</v>
      </c>
      <c r="L44" s="22">
        <v>14886914</v>
      </c>
      <c r="M44" s="22">
        <v>61667</v>
      </c>
      <c r="N44" s="29">
        <v>143092.14000000001</v>
      </c>
      <c r="O44" s="22">
        <v>23770</v>
      </c>
      <c r="P44" s="29">
        <v>62948.38</v>
      </c>
      <c r="Q44" s="22">
        <v>0</v>
      </c>
      <c r="R44" s="29">
        <v>0</v>
      </c>
      <c r="S44" s="22">
        <v>821</v>
      </c>
      <c r="T44" s="29">
        <v>3846.02</v>
      </c>
      <c r="U44" s="22">
        <v>3694785</v>
      </c>
      <c r="V44" s="29">
        <v>6619468.3399999999</v>
      </c>
      <c r="W44" s="22">
        <v>1155888</v>
      </c>
      <c r="X44" s="29">
        <v>1844257.15</v>
      </c>
      <c r="Y44" s="22">
        <v>0</v>
      </c>
      <c r="Z44" s="29">
        <v>0</v>
      </c>
      <c r="AA44" s="22">
        <v>15392443</v>
      </c>
      <c r="AB44" s="29">
        <v>65472058.630000003</v>
      </c>
      <c r="AC44" s="22">
        <v>0</v>
      </c>
      <c r="AD44" s="29">
        <v>0</v>
      </c>
      <c r="AE44" s="29">
        <v>209886.54</v>
      </c>
      <c r="AF44" s="29">
        <v>73935784.120000005</v>
      </c>
      <c r="AG44" s="29" t="s">
        <v>35</v>
      </c>
    </row>
    <row r="45" spans="1:33">
      <c r="A45" s="17">
        <v>217</v>
      </c>
      <c r="B45" s="18">
        <v>44713</v>
      </c>
      <c r="C45" s="19" t="s">
        <v>45</v>
      </c>
      <c r="D45" s="19" t="s">
        <v>83</v>
      </c>
      <c r="E45" s="17">
        <v>777</v>
      </c>
      <c r="F45" s="17">
        <v>25</v>
      </c>
      <c r="G45" s="17">
        <v>1051</v>
      </c>
      <c r="H45" s="20">
        <v>357</v>
      </c>
      <c r="I45" s="17">
        <v>1131</v>
      </c>
      <c r="J45" s="17">
        <v>13555</v>
      </c>
      <c r="K45" s="17">
        <v>0</v>
      </c>
      <c r="L45" s="17">
        <v>3517700</v>
      </c>
      <c r="M45" s="17">
        <v>0</v>
      </c>
      <c r="N45" s="21">
        <v>0</v>
      </c>
      <c r="O45" s="17">
        <v>0</v>
      </c>
      <c r="P45" s="21">
        <v>0</v>
      </c>
      <c r="Q45" s="17">
        <v>0</v>
      </c>
      <c r="R45" s="21">
        <v>0</v>
      </c>
      <c r="S45" s="17">
        <v>0</v>
      </c>
      <c r="T45" s="21">
        <v>0</v>
      </c>
      <c r="U45" s="17">
        <v>550715</v>
      </c>
      <c r="V45" s="21">
        <v>1124005.21</v>
      </c>
      <c r="W45" s="17">
        <v>340230</v>
      </c>
      <c r="X45" s="21">
        <v>709140.79</v>
      </c>
      <c r="Y45" s="17">
        <v>0</v>
      </c>
      <c r="Z45" s="21">
        <v>0</v>
      </c>
      <c r="AA45" s="17">
        <v>1525194</v>
      </c>
      <c r="AB45" s="21">
        <v>6720561.5999999996</v>
      </c>
      <c r="AC45" s="17">
        <v>0</v>
      </c>
      <c r="AD45" s="21">
        <v>0</v>
      </c>
      <c r="AE45" s="21">
        <v>0</v>
      </c>
      <c r="AF45" s="21">
        <v>8553707.5999999996</v>
      </c>
      <c r="AG45" s="21" t="s">
        <v>35</v>
      </c>
    </row>
    <row r="46" spans="1:33">
      <c r="A46" s="22">
        <v>218</v>
      </c>
      <c r="B46" s="28">
        <v>44713</v>
      </c>
      <c r="C46" s="23" t="s">
        <v>45</v>
      </c>
      <c r="D46" s="23" t="s">
        <v>84</v>
      </c>
      <c r="E46" s="22">
        <v>8206</v>
      </c>
      <c r="F46" s="22">
        <v>5013</v>
      </c>
      <c r="G46" s="22">
        <v>42944</v>
      </c>
      <c r="H46" s="38">
        <v>11265</v>
      </c>
      <c r="I46" s="22">
        <v>586124</v>
      </c>
      <c r="J46" s="22">
        <v>57863</v>
      </c>
      <c r="K46" s="22">
        <v>330315</v>
      </c>
      <c r="L46" s="22">
        <v>46296504</v>
      </c>
      <c r="M46" s="22">
        <v>418321</v>
      </c>
      <c r="N46" s="29">
        <v>1225915.51</v>
      </c>
      <c r="O46" s="22">
        <v>167738</v>
      </c>
      <c r="P46" s="29">
        <v>547302.18000000005</v>
      </c>
      <c r="Q46" s="22">
        <v>0</v>
      </c>
      <c r="R46" s="29">
        <v>0</v>
      </c>
      <c r="S46" s="22">
        <v>2704</v>
      </c>
      <c r="T46" s="29">
        <v>8364.51</v>
      </c>
      <c r="U46" s="22">
        <v>8690853</v>
      </c>
      <c r="V46" s="29">
        <v>16735928.619999999</v>
      </c>
      <c r="W46" s="22">
        <v>5428500</v>
      </c>
      <c r="X46" s="29">
        <v>7925228.8899999997</v>
      </c>
      <c r="Y46" s="22">
        <v>0</v>
      </c>
      <c r="Z46" s="29">
        <v>0</v>
      </c>
      <c r="AA46" s="22">
        <v>28273299</v>
      </c>
      <c r="AB46" s="29">
        <v>136013583.69999999</v>
      </c>
      <c r="AC46" s="22">
        <v>0</v>
      </c>
      <c r="AD46" s="29">
        <v>0</v>
      </c>
      <c r="AE46" s="29">
        <v>1781582.2</v>
      </c>
      <c r="AF46" s="29">
        <v>160674741.20999998</v>
      </c>
      <c r="AG46" s="29" t="s">
        <v>35</v>
      </c>
    </row>
    <row r="47" spans="1:33">
      <c r="A47" s="17">
        <v>223</v>
      </c>
      <c r="B47" s="18">
        <v>44713</v>
      </c>
      <c r="C47" s="19" t="s">
        <v>45</v>
      </c>
      <c r="D47" s="19" t="s">
        <v>89</v>
      </c>
      <c r="E47" s="17">
        <v>26022</v>
      </c>
      <c r="F47" s="17">
        <v>39548</v>
      </c>
      <c r="G47" s="17">
        <v>953970</v>
      </c>
      <c r="H47" s="20">
        <v>51544</v>
      </c>
      <c r="I47" s="17">
        <v>518815</v>
      </c>
      <c r="J47" s="17">
        <v>1749438</v>
      </c>
      <c r="K47" s="17">
        <v>14315734</v>
      </c>
      <c r="L47" s="17">
        <v>274069731</v>
      </c>
      <c r="M47" s="17">
        <v>23705628</v>
      </c>
      <c r="N47" s="21">
        <v>68309259.269999996</v>
      </c>
      <c r="O47" s="17">
        <v>18159026</v>
      </c>
      <c r="P47" s="21">
        <v>120052406.3</v>
      </c>
      <c r="Q47" s="17">
        <v>0</v>
      </c>
      <c r="R47" s="21">
        <v>0</v>
      </c>
      <c r="S47" s="17">
        <v>91727</v>
      </c>
      <c r="T47" s="21">
        <v>342126.61</v>
      </c>
      <c r="U47" s="17">
        <v>57507759</v>
      </c>
      <c r="V47" s="21">
        <v>110756854.2</v>
      </c>
      <c r="W47" s="17">
        <v>29873680</v>
      </c>
      <c r="X47" s="21">
        <v>47622743.68</v>
      </c>
      <c r="Y47" s="17">
        <v>2132</v>
      </c>
      <c r="Z47" s="21">
        <v>26272.01</v>
      </c>
      <c r="AA47" s="17">
        <v>189377980</v>
      </c>
      <c r="AB47" s="21">
        <v>924425253.70000005</v>
      </c>
      <c r="AC47" s="17">
        <v>68461</v>
      </c>
      <c r="AD47" s="21">
        <v>67181.539999999994</v>
      </c>
      <c r="AE47" s="21">
        <v>188703792.18000001</v>
      </c>
      <c r="AF47" s="21">
        <v>1082898305.1300001</v>
      </c>
      <c r="AG47" s="21" t="s">
        <v>35</v>
      </c>
    </row>
    <row r="48" spans="1:33">
      <c r="A48" s="22">
        <v>226</v>
      </c>
      <c r="B48" s="28">
        <v>44713</v>
      </c>
      <c r="C48" s="23" t="s">
        <v>45</v>
      </c>
      <c r="D48" s="23" t="s">
        <v>92</v>
      </c>
      <c r="E48" s="22">
        <v>2144</v>
      </c>
      <c r="F48" s="22">
        <v>222</v>
      </c>
      <c r="G48" s="22">
        <v>10331</v>
      </c>
      <c r="H48" s="38">
        <v>3568</v>
      </c>
      <c r="I48" s="22">
        <v>1651</v>
      </c>
      <c r="J48" s="22">
        <v>400905</v>
      </c>
      <c r="K48" s="22">
        <v>0</v>
      </c>
      <c r="L48" s="22">
        <v>11542722</v>
      </c>
      <c r="M48" s="22">
        <v>0</v>
      </c>
      <c r="N48" s="29">
        <v>0</v>
      </c>
      <c r="O48" s="22">
        <v>0</v>
      </c>
      <c r="P48" s="29">
        <v>0</v>
      </c>
      <c r="Q48" s="22">
        <v>0</v>
      </c>
      <c r="R48" s="29">
        <v>0</v>
      </c>
      <c r="S48" s="22">
        <v>0</v>
      </c>
      <c r="T48" s="29">
        <v>0</v>
      </c>
      <c r="U48" s="22">
        <v>1754992</v>
      </c>
      <c r="V48" s="29">
        <v>3440800.01</v>
      </c>
      <c r="W48" s="22">
        <v>1117238</v>
      </c>
      <c r="X48" s="29">
        <v>1704470.93</v>
      </c>
      <c r="Y48" s="22">
        <v>1518</v>
      </c>
      <c r="Z48" s="29">
        <v>22984.38</v>
      </c>
      <c r="AA48" s="22">
        <v>6845507</v>
      </c>
      <c r="AB48" s="29">
        <v>29728860.75</v>
      </c>
      <c r="AC48" s="22">
        <v>2972</v>
      </c>
      <c r="AD48" s="29">
        <v>1632.03</v>
      </c>
      <c r="AE48" s="29">
        <v>0</v>
      </c>
      <c r="AF48" s="29">
        <v>34898748.100000001</v>
      </c>
      <c r="AG48" s="29" t="s">
        <v>35</v>
      </c>
    </row>
    <row r="49" spans="1:33">
      <c r="A49" s="17">
        <v>228</v>
      </c>
      <c r="B49" s="18">
        <v>44713</v>
      </c>
      <c r="C49" s="19" t="s">
        <v>45</v>
      </c>
      <c r="D49" s="19" t="s">
        <v>94</v>
      </c>
      <c r="E49" s="17">
        <v>8042</v>
      </c>
      <c r="F49" s="17">
        <v>3190</v>
      </c>
      <c r="G49" s="17">
        <v>49108</v>
      </c>
      <c r="H49" s="20">
        <v>8032</v>
      </c>
      <c r="I49" s="17">
        <v>6097</v>
      </c>
      <c r="J49" s="17">
        <v>231730</v>
      </c>
      <c r="K49" s="17">
        <v>552143</v>
      </c>
      <c r="L49" s="17">
        <v>49044522</v>
      </c>
      <c r="M49" s="17">
        <v>486792</v>
      </c>
      <c r="N49" s="21">
        <v>1505271.79</v>
      </c>
      <c r="O49" s="17">
        <v>266186</v>
      </c>
      <c r="P49" s="21">
        <v>996496.46</v>
      </c>
      <c r="Q49" s="17">
        <v>0</v>
      </c>
      <c r="R49" s="21">
        <v>0</v>
      </c>
      <c r="S49" s="17">
        <v>6130</v>
      </c>
      <c r="T49" s="21">
        <v>31150.89</v>
      </c>
      <c r="U49" s="17">
        <v>10361312</v>
      </c>
      <c r="V49" s="21">
        <v>17596073.559999999</v>
      </c>
      <c r="W49" s="17">
        <v>6435536</v>
      </c>
      <c r="X49" s="21">
        <v>9922865.2400000002</v>
      </c>
      <c r="Y49" s="17">
        <v>2583</v>
      </c>
      <c r="Z49" s="21">
        <v>9573.8799999999992</v>
      </c>
      <c r="AA49" s="17">
        <v>47443437</v>
      </c>
      <c r="AB49" s="21">
        <v>145769832.40000001</v>
      </c>
      <c r="AC49" s="17">
        <v>13513</v>
      </c>
      <c r="AD49" s="21">
        <v>13652.53</v>
      </c>
      <c r="AE49" s="21">
        <v>2532919.14</v>
      </c>
      <c r="AF49" s="21">
        <v>173311997.61000001</v>
      </c>
      <c r="AG49" s="21" t="s">
        <v>35</v>
      </c>
    </row>
    <row r="50" spans="1:33">
      <c r="A50" s="22">
        <v>238</v>
      </c>
      <c r="B50" s="28">
        <v>44743</v>
      </c>
      <c r="C50" s="23" t="s">
        <v>45</v>
      </c>
      <c r="D50" s="23" t="s">
        <v>46</v>
      </c>
      <c r="E50" s="22">
        <v>8760</v>
      </c>
      <c r="F50" s="22">
        <v>2683</v>
      </c>
      <c r="G50" s="22">
        <v>25758</v>
      </c>
      <c r="H50" s="38">
        <v>37816</v>
      </c>
      <c r="I50" s="22">
        <v>11907</v>
      </c>
      <c r="J50" s="22">
        <v>802773</v>
      </c>
      <c r="K50" s="22">
        <v>1416927</v>
      </c>
      <c r="L50" s="22">
        <v>76491940</v>
      </c>
      <c r="M50" s="22">
        <v>1595737</v>
      </c>
      <c r="N50" s="29">
        <v>4965048.04</v>
      </c>
      <c r="O50" s="22">
        <v>1591195</v>
      </c>
      <c r="P50" s="29">
        <v>7782340.4400000004</v>
      </c>
      <c r="Q50" s="22">
        <v>0</v>
      </c>
      <c r="R50" s="29">
        <v>0</v>
      </c>
      <c r="S50" s="22">
        <v>20703</v>
      </c>
      <c r="T50" s="29">
        <v>95339.7</v>
      </c>
      <c r="U50" s="22">
        <v>7928069</v>
      </c>
      <c r="V50" s="29">
        <v>14477324.880000001</v>
      </c>
      <c r="W50" s="22">
        <v>4041585</v>
      </c>
      <c r="X50" s="29">
        <v>6982928.4400000004</v>
      </c>
      <c r="Y50" s="22">
        <v>4</v>
      </c>
      <c r="Z50" s="29">
        <v>7.04</v>
      </c>
      <c r="AA50" s="22">
        <v>27799590</v>
      </c>
      <c r="AB50" s="29">
        <v>127554009</v>
      </c>
      <c r="AC50" s="22">
        <v>1538</v>
      </c>
      <c r="AD50" s="29">
        <v>1370.33</v>
      </c>
      <c r="AE50" s="29">
        <v>12842728.18</v>
      </c>
      <c r="AF50" s="29">
        <v>149015639.69000003</v>
      </c>
      <c r="AG50" s="29" t="s">
        <v>35</v>
      </c>
    </row>
    <row r="51" spans="1:33">
      <c r="A51" s="17">
        <v>239</v>
      </c>
      <c r="B51" s="18">
        <v>44743</v>
      </c>
      <c r="C51" s="19" t="s">
        <v>45</v>
      </c>
      <c r="D51" s="19" t="s">
        <v>47</v>
      </c>
      <c r="E51" s="17">
        <v>5161</v>
      </c>
      <c r="F51" s="17">
        <v>2658</v>
      </c>
      <c r="G51" s="17">
        <v>46857</v>
      </c>
      <c r="H51" s="20">
        <v>11956</v>
      </c>
      <c r="I51" s="17">
        <v>103</v>
      </c>
      <c r="J51" s="17">
        <v>425143</v>
      </c>
      <c r="K51" s="17">
        <v>161832</v>
      </c>
      <c r="L51" s="17">
        <v>45431685</v>
      </c>
      <c r="M51" s="17">
        <v>140706</v>
      </c>
      <c r="N51" s="21">
        <v>475262.54</v>
      </c>
      <c r="O51" s="17">
        <v>106785</v>
      </c>
      <c r="P51" s="21">
        <v>314510.90999999997</v>
      </c>
      <c r="Q51" s="17">
        <v>0</v>
      </c>
      <c r="R51" s="21">
        <v>0</v>
      </c>
      <c r="S51" s="17">
        <v>8537</v>
      </c>
      <c r="T51" s="21">
        <v>48267.23</v>
      </c>
      <c r="U51" s="17">
        <v>4755844</v>
      </c>
      <c r="V51" s="21">
        <v>8048259.1500000004</v>
      </c>
      <c r="W51" s="17">
        <v>2760930</v>
      </c>
      <c r="X51" s="21">
        <v>3697356.06</v>
      </c>
      <c r="Y51" s="17">
        <v>0</v>
      </c>
      <c r="Z51" s="21">
        <v>0</v>
      </c>
      <c r="AA51" s="17">
        <v>17565150</v>
      </c>
      <c r="AB51" s="21">
        <v>67388710.939999998</v>
      </c>
      <c r="AC51" s="17">
        <v>3857</v>
      </c>
      <c r="AD51" s="21">
        <v>3664.64</v>
      </c>
      <c r="AE51" s="21">
        <v>838040.67999999993</v>
      </c>
      <c r="AF51" s="21">
        <v>79137990.790000007</v>
      </c>
      <c r="AG51" s="21" t="s">
        <v>35</v>
      </c>
    </row>
    <row r="52" spans="1:33">
      <c r="A52" s="22">
        <v>240</v>
      </c>
      <c r="B52" s="28">
        <v>44743</v>
      </c>
      <c r="C52" s="23" t="s">
        <v>45</v>
      </c>
      <c r="D52" s="23" t="s">
        <v>48</v>
      </c>
      <c r="E52" s="22">
        <v>1747</v>
      </c>
      <c r="F52" s="22">
        <v>434</v>
      </c>
      <c r="G52" s="22">
        <v>2871</v>
      </c>
      <c r="H52" s="38">
        <v>0</v>
      </c>
      <c r="I52" s="22">
        <v>355014</v>
      </c>
      <c r="J52" s="22">
        <v>601845</v>
      </c>
      <c r="K52" s="22">
        <v>76761</v>
      </c>
      <c r="L52" s="22">
        <v>12784888</v>
      </c>
      <c r="M52" s="22">
        <v>79760</v>
      </c>
      <c r="N52" s="29">
        <v>328788.53999999998</v>
      </c>
      <c r="O52" s="22">
        <v>0</v>
      </c>
      <c r="P52" s="29">
        <v>0</v>
      </c>
      <c r="Q52" s="22">
        <v>0</v>
      </c>
      <c r="R52" s="29">
        <v>0</v>
      </c>
      <c r="S52" s="22">
        <v>904</v>
      </c>
      <c r="T52" s="29">
        <v>4186.91</v>
      </c>
      <c r="U52" s="22">
        <v>2377708</v>
      </c>
      <c r="V52" s="29">
        <v>3483841.82</v>
      </c>
      <c r="W52" s="22">
        <v>1062916</v>
      </c>
      <c r="X52" s="29">
        <v>1492120.42</v>
      </c>
      <c r="Y52" s="22">
        <v>8809</v>
      </c>
      <c r="Z52" s="29">
        <v>96675.17</v>
      </c>
      <c r="AA52" s="22">
        <v>7043405</v>
      </c>
      <c r="AB52" s="29">
        <v>29302557.43</v>
      </c>
      <c r="AC52" s="22">
        <v>0</v>
      </c>
      <c r="AD52" s="29">
        <v>0</v>
      </c>
      <c r="AE52" s="29">
        <v>332975.44999999995</v>
      </c>
      <c r="AF52" s="29">
        <v>34375194.840000004</v>
      </c>
      <c r="AG52" s="29" t="s">
        <v>35</v>
      </c>
    </row>
    <row r="53" spans="1:33">
      <c r="A53" s="17">
        <v>243</v>
      </c>
      <c r="B53" s="18">
        <v>44743</v>
      </c>
      <c r="C53" s="19" t="s">
        <v>45</v>
      </c>
      <c r="D53" s="19" t="s">
        <v>50</v>
      </c>
      <c r="E53" s="17">
        <v>8063</v>
      </c>
      <c r="F53" s="17">
        <v>4127</v>
      </c>
      <c r="G53" s="17">
        <v>50362</v>
      </c>
      <c r="H53" s="20">
        <v>8906</v>
      </c>
      <c r="I53" s="17">
        <v>66</v>
      </c>
      <c r="J53" s="17">
        <v>1504456</v>
      </c>
      <c r="K53" s="17">
        <v>913399</v>
      </c>
      <c r="L53" s="17">
        <v>46819589</v>
      </c>
      <c r="M53" s="17">
        <v>669447</v>
      </c>
      <c r="N53" s="21">
        <v>1750369.94</v>
      </c>
      <c r="O53" s="17">
        <v>304917</v>
      </c>
      <c r="P53" s="21">
        <v>1057839.26</v>
      </c>
      <c r="Q53" s="17">
        <v>0</v>
      </c>
      <c r="R53" s="21">
        <v>0</v>
      </c>
      <c r="S53" s="17">
        <v>56638</v>
      </c>
      <c r="T53" s="21">
        <v>285988.03999999998</v>
      </c>
      <c r="U53" s="17">
        <v>9643828</v>
      </c>
      <c r="V53" s="21">
        <v>18907587.07</v>
      </c>
      <c r="W53" s="17">
        <v>3901673</v>
      </c>
      <c r="X53" s="21">
        <v>7081912.4199999999</v>
      </c>
      <c r="Y53" s="17">
        <v>4387</v>
      </c>
      <c r="Z53" s="21">
        <v>67096.41</v>
      </c>
      <c r="AA53" s="17">
        <v>31285845</v>
      </c>
      <c r="AB53" s="21">
        <v>138755977.09999999</v>
      </c>
      <c r="AC53" s="17">
        <v>1877</v>
      </c>
      <c r="AD53" s="21">
        <v>1596.52</v>
      </c>
      <c r="AE53" s="21">
        <v>3094197.24</v>
      </c>
      <c r="AF53" s="21">
        <v>164814169.52000001</v>
      </c>
      <c r="AG53" s="21" t="s">
        <v>35</v>
      </c>
    </row>
    <row r="54" spans="1:33">
      <c r="A54" s="22">
        <v>245</v>
      </c>
      <c r="B54" s="28">
        <v>44743</v>
      </c>
      <c r="C54" s="23" t="s">
        <v>45</v>
      </c>
      <c r="D54" s="23" t="s">
        <v>53</v>
      </c>
      <c r="E54" s="22">
        <v>2414</v>
      </c>
      <c r="F54" s="22">
        <v>425</v>
      </c>
      <c r="G54" s="22">
        <v>2588</v>
      </c>
      <c r="H54" s="38">
        <v>8982</v>
      </c>
      <c r="I54" s="22">
        <v>8154</v>
      </c>
      <c r="J54" s="22">
        <v>195055</v>
      </c>
      <c r="K54" s="22">
        <v>0</v>
      </c>
      <c r="L54" s="22">
        <v>27305718</v>
      </c>
      <c r="M54" s="22">
        <v>0</v>
      </c>
      <c r="N54" s="29">
        <v>0</v>
      </c>
      <c r="O54" s="22">
        <v>0</v>
      </c>
      <c r="P54" s="29">
        <v>0</v>
      </c>
      <c r="Q54" s="22">
        <v>0</v>
      </c>
      <c r="R54" s="29">
        <v>0</v>
      </c>
      <c r="S54" s="22">
        <v>0</v>
      </c>
      <c r="T54" s="29">
        <v>0</v>
      </c>
      <c r="U54" s="22">
        <v>2788601</v>
      </c>
      <c r="V54" s="29">
        <v>5735353.5499999998</v>
      </c>
      <c r="W54" s="22">
        <v>779735</v>
      </c>
      <c r="X54" s="29">
        <v>1416751.35</v>
      </c>
      <c r="Y54" s="22">
        <v>0</v>
      </c>
      <c r="Z54" s="29">
        <v>0</v>
      </c>
      <c r="AA54" s="22">
        <v>8623339</v>
      </c>
      <c r="AB54" s="29">
        <v>37431115.859999999</v>
      </c>
      <c r="AC54" s="22">
        <v>10238</v>
      </c>
      <c r="AD54" s="29">
        <v>10330.92</v>
      </c>
      <c r="AE54" s="29">
        <v>0</v>
      </c>
      <c r="AF54" s="29">
        <v>44593551.68</v>
      </c>
      <c r="AG54" s="29" t="s">
        <v>35</v>
      </c>
    </row>
    <row r="55" spans="1:33">
      <c r="A55" s="17">
        <v>263</v>
      </c>
      <c r="B55" s="18">
        <v>44743</v>
      </c>
      <c r="C55" s="19" t="s">
        <v>45</v>
      </c>
      <c r="D55" s="19" t="s">
        <v>71</v>
      </c>
      <c r="E55" s="17">
        <v>4239</v>
      </c>
      <c r="F55" s="17">
        <v>593</v>
      </c>
      <c r="G55" s="17">
        <v>14871</v>
      </c>
      <c r="H55" s="20">
        <v>9657</v>
      </c>
      <c r="I55" s="17">
        <v>0</v>
      </c>
      <c r="J55" s="17">
        <v>384662</v>
      </c>
      <c r="K55" s="17">
        <v>157121</v>
      </c>
      <c r="L55" s="17">
        <v>28168095</v>
      </c>
      <c r="M55" s="17">
        <v>129222</v>
      </c>
      <c r="N55" s="21">
        <v>381326.95</v>
      </c>
      <c r="O55" s="17">
        <v>69997</v>
      </c>
      <c r="P55" s="21">
        <v>304786.46000000002</v>
      </c>
      <c r="Q55" s="17">
        <v>0</v>
      </c>
      <c r="R55" s="21">
        <v>0</v>
      </c>
      <c r="S55" s="17">
        <v>3172</v>
      </c>
      <c r="T55" s="21">
        <v>20219.650000000001</v>
      </c>
      <c r="U55" s="17">
        <v>5885682</v>
      </c>
      <c r="V55" s="21">
        <v>10751459.1</v>
      </c>
      <c r="W55" s="17">
        <v>2777357</v>
      </c>
      <c r="X55" s="21">
        <v>4217590.53</v>
      </c>
      <c r="Y55" s="17">
        <v>4980</v>
      </c>
      <c r="Z55" s="21">
        <v>74590.61</v>
      </c>
      <c r="AA55" s="17">
        <v>20607476</v>
      </c>
      <c r="AB55" s="21">
        <v>94473840.400000006</v>
      </c>
      <c r="AC55" s="17">
        <v>42372</v>
      </c>
      <c r="AD55" s="21">
        <v>41987.46</v>
      </c>
      <c r="AE55" s="21">
        <v>706333.06</v>
      </c>
      <c r="AF55" s="21">
        <v>109559468.09999999</v>
      </c>
      <c r="AG55" s="21" t="s">
        <v>35</v>
      </c>
    </row>
    <row r="56" spans="1:33">
      <c r="A56" s="22">
        <v>264</v>
      </c>
      <c r="B56" s="28">
        <v>44743</v>
      </c>
      <c r="C56" s="23" t="s">
        <v>45</v>
      </c>
      <c r="D56" s="23" t="s">
        <v>72</v>
      </c>
      <c r="E56" s="22">
        <v>2734</v>
      </c>
      <c r="F56" s="22">
        <v>674</v>
      </c>
      <c r="G56" s="22">
        <v>0</v>
      </c>
      <c r="H56" s="38">
        <v>0</v>
      </c>
      <c r="I56" s="22">
        <v>0</v>
      </c>
      <c r="J56" s="22">
        <v>112593</v>
      </c>
      <c r="K56" s="22">
        <v>78878</v>
      </c>
      <c r="L56" s="22">
        <v>15101912</v>
      </c>
      <c r="M56" s="22">
        <v>64615</v>
      </c>
      <c r="N56" s="29">
        <v>156913.57</v>
      </c>
      <c r="O56" s="22">
        <v>21577</v>
      </c>
      <c r="P56" s="29">
        <v>60707.32</v>
      </c>
      <c r="Q56" s="22">
        <v>0</v>
      </c>
      <c r="R56" s="29">
        <v>0</v>
      </c>
      <c r="S56" s="22">
        <v>840</v>
      </c>
      <c r="T56" s="29">
        <v>3911.27</v>
      </c>
      <c r="U56" s="22">
        <v>3764432</v>
      </c>
      <c r="V56" s="29">
        <v>6702438.5899999999</v>
      </c>
      <c r="W56" s="22">
        <v>1121903</v>
      </c>
      <c r="X56" s="29">
        <v>1880929.07</v>
      </c>
      <c r="Y56" s="22">
        <v>0</v>
      </c>
      <c r="Z56" s="29">
        <v>0</v>
      </c>
      <c r="AA56" s="22">
        <v>15340800</v>
      </c>
      <c r="AB56" s="29">
        <v>65077876.899999999</v>
      </c>
      <c r="AC56" s="22">
        <v>0</v>
      </c>
      <c r="AD56" s="29">
        <v>0</v>
      </c>
      <c r="AE56" s="29">
        <v>221532.16</v>
      </c>
      <c r="AF56" s="29">
        <v>73661244.560000002</v>
      </c>
      <c r="AG56" s="29" t="s">
        <v>35</v>
      </c>
    </row>
    <row r="57" spans="1:33">
      <c r="A57" s="17">
        <v>275</v>
      </c>
      <c r="B57" s="18">
        <v>44743</v>
      </c>
      <c r="C57" s="19" t="s">
        <v>45</v>
      </c>
      <c r="D57" s="19" t="s">
        <v>83</v>
      </c>
      <c r="E57" s="17">
        <v>776</v>
      </c>
      <c r="F57" s="17">
        <v>25</v>
      </c>
      <c r="G57" s="17">
        <v>1055</v>
      </c>
      <c r="H57" s="20">
        <v>357</v>
      </c>
      <c r="I57" s="17">
        <v>1139</v>
      </c>
      <c r="J57" s="17">
        <v>13794</v>
      </c>
      <c r="K57" s="17">
        <v>0</v>
      </c>
      <c r="L57" s="17">
        <v>3525744</v>
      </c>
      <c r="M57" s="17">
        <v>0</v>
      </c>
      <c r="N57" s="21">
        <v>0</v>
      </c>
      <c r="O57" s="17">
        <v>0</v>
      </c>
      <c r="P57" s="21">
        <v>0</v>
      </c>
      <c r="Q57" s="17">
        <v>0</v>
      </c>
      <c r="R57" s="21">
        <v>0</v>
      </c>
      <c r="S57" s="17">
        <v>0</v>
      </c>
      <c r="T57" s="21">
        <v>0</v>
      </c>
      <c r="U57" s="17">
        <v>553806</v>
      </c>
      <c r="V57" s="21">
        <v>1111026.3999999999</v>
      </c>
      <c r="W57" s="17">
        <v>347351</v>
      </c>
      <c r="X57" s="21">
        <v>773234.96</v>
      </c>
      <c r="Y57" s="17">
        <v>0</v>
      </c>
      <c r="Z57" s="21">
        <v>0</v>
      </c>
      <c r="AA57" s="17">
        <v>1569033</v>
      </c>
      <c r="AB57" s="21">
        <v>6905555.4000000004</v>
      </c>
      <c r="AC57" s="17">
        <v>0</v>
      </c>
      <c r="AD57" s="21">
        <v>0</v>
      </c>
      <c r="AE57" s="21">
        <v>0</v>
      </c>
      <c r="AF57" s="21">
        <v>8789816.7599999998</v>
      </c>
      <c r="AG57" s="21" t="s">
        <v>35</v>
      </c>
    </row>
    <row r="58" spans="1:33">
      <c r="A58" s="22">
        <v>276</v>
      </c>
      <c r="B58" s="28">
        <v>44743</v>
      </c>
      <c r="C58" s="23" t="s">
        <v>45</v>
      </c>
      <c r="D58" s="23" t="s">
        <v>84</v>
      </c>
      <c r="E58" s="22">
        <v>8218</v>
      </c>
      <c r="F58" s="22">
        <v>4908</v>
      </c>
      <c r="G58" s="22">
        <v>43978</v>
      </c>
      <c r="H58" s="38">
        <v>11265</v>
      </c>
      <c r="I58" s="22">
        <v>601551</v>
      </c>
      <c r="J58" s="22">
        <v>58560</v>
      </c>
      <c r="K58" s="22">
        <v>334350</v>
      </c>
      <c r="L58" s="22">
        <v>46524689</v>
      </c>
      <c r="M58" s="22">
        <v>429276</v>
      </c>
      <c r="N58" s="29">
        <v>1311719.56</v>
      </c>
      <c r="O58" s="22">
        <v>176772</v>
      </c>
      <c r="P58" s="29">
        <v>600418.96</v>
      </c>
      <c r="Q58" s="22">
        <v>0</v>
      </c>
      <c r="R58" s="29">
        <v>0</v>
      </c>
      <c r="S58" s="22">
        <v>2825</v>
      </c>
      <c r="T58" s="29">
        <v>8371.57</v>
      </c>
      <c r="U58" s="22">
        <v>8318698</v>
      </c>
      <c r="V58" s="29">
        <v>16578987.59</v>
      </c>
      <c r="W58" s="22">
        <v>5097474</v>
      </c>
      <c r="X58" s="29">
        <v>8974772.0500000007</v>
      </c>
      <c r="Y58" s="22">
        <v>0</v>
      </c>
      <c r="Z58" s="29">
        <v>0</v>
      </c>
      <c r="AA58" s="22">
        <v>28850260</v>
      </c>
      <c r="AB58" s="29">
        <v>138239976.40000001</v>
      </c>
      <c r="AC58" s="22">
        <v>0</v>
      </c>
      <c r="AD58" s="29">
        <v>0</v>
      </c>
      <c r="AE58" s="29">
        <v>1920510.09</v>
      </c>
      <c r="AF58" s="29">
        <v>163793736.04000002</v>
      </c>
      <c r="AG58" s="29" t="s">
        <v>35</v>
      </c>
    </row>
    <row r="59" spans="1:33">
      <c r="A59" s="17">
        <v>281</v>
      </c>
      <c r="B59" s="18">
        <v>44743</v>
      </c>
      <c r="C59" s="19" t="s">
        <v>45</v>
      </c>
      <c r="D59" s="19" t="s">
        <v>89</v>
      </c>
      <c r="E59" s="17">
        <v>25993</v>
      </c>
      <c r="F59" s="17">
        <v>39646</v>
      </c>
      <c r="G59" s="17">
        <v>960482</v>
      </c>
      <c r="H59" s="20">
        <v>51824</v>
      </c>
      <c r="I59" s="17">
        <v>523555</v>
      </c>
      <c r="J59" s="17">
        <v>1798015</v>
      </c>
      <c r="K59" s="17">
        <v>14534667</v>
      </c>
      <c r="L59" s="17">
        <v>274637296</v>
      </c>
      <c r="M59" s="17">
        <v>23252233</v>
      </c>
      <c r="N59" s="21">
        <v>68104072.180000007</v>
      </c>
      <c r="O59" s="17">
        <v>18555938</v>
      </c>
      <c r="P59" s="21">
        <v>125573667.40000001</v>
      </c>
      <c r="Q59" s="17">
        <v>0</v>
      </c>
      <c r="R59" s="21">
        <v>0</v>
      </c>
      <c r="S59" s="17">
        <v>87546</v>
      </c>
      <c r="T59" s="21">
        <v>329434.15999999997</v>
      </c>
      <c r="U59" s="17">
        <v>58908663</v>
      </c>
      <c r="V59" s="21">
        <v>115134648</v>
      </c>
      <c r="W59" s="17">
        <v>29102002</v>
      </c>
      <c r="X59" s="21">
        <v>51503012.100000001</v>
      </c>
      <c r="Y59" s="17">
        <v>2035</v>
      </c>
      <c r="Z59" s="21">
        <v>25099.83</v>
      </c>
      <c r="AA59" s="17">
        <v>192085183</v>
      </c>
      <c r="AB59" s="21">
        <v>932490547.29999995</v>
      </c>
      <c r="AC59" s="17">
        <v>67185</v>
      </c>
      <c r="AD59" s="21">
        <v>64509.72</v>
      </c>
      <c r="AE59" s="21">
        <v>194007173.74000001</v>
      </c>
      <c r="AF59" s="21">
        <v>1099217816.95</v>
      </c>
      <c r="AG59" s="21" t="s">
        <v>35</v>
      </c>
    </row>
    <row r="60" spans="1:33">
      <c r="A60" s="22">
        <v>284</v>
      </c>
      <c r="B60" s="28">
        <v>44743</v>
      </c>
      <c r="C60" s="23" t="s">
        <v>45</v>
      </c>
      <c r="D60" s="23" t="s">
        <v>92</v>
      </c>
      <c r="E60" s="22">
        <v>2155</v>
      </c>
      <c r="F60" s="22">
        <v>221</v>
      </c>
      <c r="G60" s="22">
        <v>10165</v>
      </c>
      <c r="H60" s="38">
        <v>3568</v>
      </c>
      <c r="I60" s="22">
        <v>1598</v>
      </c>
      <c r="J60" s="22">
        <v>418339</v>
      </c>
      <c r="K60" s="22">
        <v>0</v>
      </c>
      <c r="L60" s="22">
        <v>11643639</v>
      </c>
      <c r="M60" s="22">
        <v>0</v>
      </c>
      <c r="N60" s="29">
        <v>0</v>
      </c>
      <c r="O60" s="22">
        <v>0</v>
      </c>
      <c r="P60" s="29">
        <v>0</v>
      </c>
      <c r="Q60" s="22">
        <v>0</v>
      </c>
      <c r="R60" s="29">
        <v>0</v>
      </c>
      <c r="S60" s="22">
        <v>0</v>
      </c>
      <c r="T60" s="29">
        <v>0</v>
      </c>
      <c r="U60" s="22">
        <v>1918027</v>
      </c>
      <c r="V60" s="29">
        <v>3548020.2</v>
      </c>
      <c r="W60" s="22">
        <v>1015585</v>
      </c>
      <c r="X60" s="29">
        <v>1745968.24</v>
      </c>
      <c r="Y60" s="22">
        <v>1271</v>
      </c>
      <c r="Z60" s="29">
        <v>18338.52</v>
      </c>
      <c r="AA60" s="22">
        <v>6898167</v>
      </c>
      <c r="AB60" s="29">
        <v>29636148.850000001</v>
      </c>
      <c r="AC60" s="22">
        <v>2644</v>
      </c>
      <c r="AD60" s="29">
        <v>1639.62</v>
      </c>
      <c r="AE60" s="29">
        <v>0</v>
      </c>
      <c r="AF60" s="29">
        <v>34950115.43</v>
      </c>
      <c r="AG60" s="29" t="s">
        <v>35</v>
      </c>
    </row>
    <row r="61" spans="1:33">
      <c r="A61" s="17">
        <v>286</v>
      </c>
      <c r="B61" s="18">
        <v>44743</v>
      </c>
      <c r="C61" s="19" t="s">
        <v>45</v>
      </c>
      <c r="D61" s="19" t="s">
        <v>94</v>
      </c>
      <c r="E61" s="17">
        <v>8042</v>
      </c>
      <c r="F61" s="17">
        <v>3190</v>
      </c>
      <c r="G61" s="17">
        <v>39115</v>
      </c>
      <c r="H61" s="20">
        <v>8032</v>
      </c>
      <c r="I61" s="17">
        <v>8936</v>
      </c>
      <c r="J61" s="17">
        <v>234203</v>
      </c>
      <c r="K61" s="17">
        <v>560409</v>
      </c>
      <c r="L61" s="17">
        <v>49339980</v>
      </c>
      <c r="M61" s="17">
        <v>486951</v>
      </c>
      <c r="N61" s="21">
        <v>1500869.24</v>
      </c>
      <c r="O61" s="17">
        <v>250338</v>
      </c>
      <c r="P61" s="21">
        <v>999098.26</v>
      </c>
      <c r="Q61" s="17">
        <v>0</v>
      </c>
      <c r="R61" s="21">
        <v>0</v>
      </c>
      <c r="S61" s="17">
        <v>5948</v>
      </c>
      <c r="T61" s="21">
        <v>30577.14</v>
      </c>
      <c r="U61" s="17">
        <v>10446474</v>
      </c>
      <c r="V61" s="21">
        <v>17968749.789999999</v>
      </c>
      <c r="W61" s="17">
        <v>6589816</v>
      </c>
      <c r="X61" s="21">
        <v>10497583.560000001</v>
      </c>
      <c r="Y61" s="17">
        <v>2257</v>
      </c>
      <c r="Z61" s="21">
        <v>8203.8700000000008</v>
      </c>
      <c r="AA61" s="17">
        <v>47119469</v>
      </c>
      <c r="AB61" s="21">
        <v>145568983.5</v>
      </c>
      <c r="AC61" s="17">
        <v>13014</v>
      </c>
      <c r="AD61" s="21">
        <v>13008.98</v>
      </c>
      <c r="AE61" s="21">
        <v>2530544.6400000001</v>
      </c>
      <c r="AF61" s="21">
        <v>174056529.69999999</v>
      </c>
      <c r="AG61" s="21" t="s">
        <v>35</v>
      </c>
    </row>
    <row r="62" spans="1:33">
      <c r="A62" s="22">
        <v>296</v>
      </c>
      <c r="B62" s="28">
        <v>44774</v>
      </c>
      <c r="C62" s="23" t="s">
        <v>45</v>
      </c>
      <c r="D62" s="23" t="s">
        <v>46</v>
      </c>
      <c r="E62" s="22">
        <v>8769</v>
      </c>
      <c r="F62" s="22">
        <v>2684</v>
      </c>
      <c r="G62" s="22">
        <v>25570</v>
      </c>
      <c r="H62" s="38">
        <v>38158</v>
      </c>
      <c r="I62" s="22">
        <v>11850</v>
      </c>
      <c r="J62" s="22">
        <v>847136</v>
      </c>
      <c r="K62" s="22">
        <v>1428072</v>
      </c>
      <c r="L62" s="22">
        <v>76893503</v>
      </c>
      <c r="M62" s="22">
        <v>1768815</v>
      </c>
      <c r="N62" s="29">
        <v>5406644.6100000003</v>
      </c>
      <c r="O62" s="22">
        <v>1740382</v>
      </c>
      <c r="P62" s="29">
        <v>8280836.9500000002</v>
      </c>
      <c r="Q62" s="22">
        <v>0</v>
      </c>
      <c r="R62" s="29">
        <v>0</v>
      </c>
      <c r="S62" s="22">
        <v>20161</v>
      </c>
      <c r="T62" s="29">
        <v>92699.7</v>
      </c>
      <c r="U62" s="22">
        <v>7795514</v>
      </c>
      <c r="V62" s="29">
        <v>14280028.58</v>
      </c>
      <c r="W62" s="22">
        <v>3752514</v>
      </c>
      <c r="X62" s="29">
        <v>6577446.71</v>
      </c>
      <c r="Y62" s="22">
        <v>9</v>
      </c>
      <c r="Z62" s="29">
        <v>28.4</v>
      </c>
      <c r="AA62" s="22">
        <v>28218526</v>
      </c>
      <c r="AB62" s="29">
        <v>127387124.7</v>
      </c>
      <c r="AC62" s="22">
        <v>1539</v>
      </c>
      <c r="AD62" s="29">
        <v>1423.45</v>
      </c>
      <c r="AE62" s="29">
        <v>13780181.26</v>
      </c>
      <c r="AF62" s="29">
        <v>148246051.83999997</v>
      </c>
      <c r="AG62" s="29" t="s">
        <v>35</v>
      </c>
    </row>
    <row r="63" spans="1:33">
      <c r="A63" s="17">
        <v>297</v>
      </c>
      <c r="B63" s="18">
        <v>44774</v>
      </c>
      <c r="C63" s="19" t="s">
        <v>45</v>
      </c>
      <c r="D63" s="19" t="s">
        <v>47</v>
      </c>
      <c r="E63" s="17">
        <v>5159</v>
      </c>
      <c r="F63" s="17">
        <v>2695</v>
      </c>
      <c r="G63" s="17">
        <v>47271</v>
      </c>
      <c r="H63" s="20">
        <v>11956</v>
      </c>
      <c r="I63" s="17">
        <v>103</v>
      </c>
      <c r="J63" s="17">
        <v>470903</v>
      </c>
      <c r="K63" s="17">
        <v>150601</v>
      </c>
      <c r="L63" s="17">
        <v>45494860</v>
      </c>
      <c r="M63" s="17">
        <v>151042</v>
      </c>
      <c r="N63" s="21">
        <v>497947.83</v>
      </c>
      <c r="O63" s="17">
        <v>104820</v>
      </c>
      <c r="P63" s="21">
        <v>304069.37</v>
      </c>
      <c r="Q63" s="17">
        <v>0</v>
      </c>
      <c r="R63" s="21">
        <v>0</v>
      </c>
      <c r="S63" s="17">
        <v>8963</v>
      </c>
      <c r="T63" s="21">
        <v>50043.33</v>
      </c>
      <c r="U63" s="17">
        <v>4897791</v>
      </c>
      <c r="V63" s="21">
        <v>8225722.5999999996</v>
      </c>
      <c r="W63" s="17">
        <v>2341569</v>
      </c>
      <c r="X63" s="21">
        <v>3254500.08</v>
      </c>
      <c r="Y63" s="17">
        <v>0</v>
      </c>
      <c r="Z63" s="21">
        <v>0</v>
      </c>
      <c r="AA63" s="17">
        <v>17828989</v>
      </c>
      <c r="AB63" s="21">
        <v>67479099.859999999</v>
      </c>
      <c r="AC63" s="17">
        <v>3612</v>
      </c>
      <c r="AD63" s="21">
        <v>3430.5</v>
      </c>
      <c r="AE63" s="21">
        <v>852060.52999999991</v>
      </c>
      <c r="AF63" s="21">
        <v>78962753.039999992</v>
      </c>
      <c r="AG63" s="21" t="s">
        <v>35</v>
      </c>
    </row>
    <row r="64" spans="1:33">
      <c r="A64" s="22">
        <v>298</v>
      </c>
      <c r="B64" s="28">
        <v>44774</v>
      </c>
      <c r="C64" s="23" t="s">
        <v>45</v>
      </c>
      <c r="D64" s="23" t="s">
        <v>48</v>
      </c>
      <c r="E64" s="22">
        <v>1771</v>
      </c>
      <c r="F64" s="22">
        <v>433</v>
      </c>
      <c r="G64" s="22">
        <v>2963</v>
      </c>
      <c r="H64" s="38">
        <v>0</v>
      </c>
      <c r="I64" s="22">
        <v>355014</v>
      </c>
      <c r="J64" s="22">
        <v>941703</v>
      </c>
      <c r="K64" s="22">
        <v>76504</v>
      </c>
      <c r="L64" s="22">
        <v>12915821</v>
      </c>
      <c r="M64" s="22">
        <v>86079</v>
      </c>
      <c r="N64" s="29">
        <v>350761.89</v>
      </c>
      <c r="O64" s="22">
        <v>0</v>
      </c>
      <c r="P64" s="29">
        <v>0</v>
      </c>
      <c r="Q64" s="22">
        <v>0</v>
      </c>
      <c r="R64" s="29">
        <v>0</v>
      </c>
      <c r="S64" s="22">
        <v>1011</v>
      </c>
      <c r="T64" s="29">
        <v>4867.5600000000004</v>
      </c>
      <c r="U64" s="22">
        <v>2343844</v>
      </c>
      <c r="V64" s="29">
        <v>3501658.14</v>
      </c>
      <c r="W64" s="22">
        <v>955955</v>
      </c>
      <c r="X64" s="29">
        <v>1286687.47</v>
      </c>
      <c r="Y64" s="22">
        <v>8567</v>
      </c>
      <c r="Z64" s="29">
        <v>94084.07</v>
      </c>
      <c r="AA64" s="22">
        <v>7224220</v>
      </c>
      <c r="AB64" s="29">
        <v>29786137.579999998</v>
      </c>
      <c r="AC64" s="22">
        <v>0</v>
      </c>
      <c r="AD64" s="29">
        <v>0</v>
      </c>
      <c r="AE64" s="29">
        <v>355629.45</v>
      </c>
      <c r="AF64" s="29">
        <v>34668567.259999998</v>
      </c>
      <c r="AG64" s="29" t="s">
        <v>35</v>
      </c>
    </row>
    <row r="65" spans="1:33">
      <c r="A65" s="17">
        <v>301</v>
      </c>
      <c r="B65" s="18">
        <v>44774</v>
      </c>
      <c r="C65" s="19" t="s">
        <v>45</v>
      </c>
      <c r="D65" s="19" t="s">
        <v>50</v>
      </c>
      <c r="E65" s="17">
        <v>8088</v>
      </c>
      <c r="F65" s="17">
        <v>4107</v>
      </c>
      <c r="G65" s="17">
        <v>50792</v>
      </c>
      <c r="H65" s="20">
        <v>8906</v>
      </c>
      <c r="I65" s="17">
        <v>66</v>
      </c>
      <c r="J65" s="17">
        <v>1641626</v>
      </c>
      <c r="K65" s="17">
        <v>527272</v>
      </c>
      <c r="L65" s="17">
        <v>47715491</v>
      </c>
      <c r="M65" s="17">
        <v>680723</v>
      </c>
      <c r="N65" s="21">
        <v>1775318.63</v>
      </c>
      <c r="O65" s="17">
        <v>298825</v>
      </c>
      <c r="P65" s="21">
        <v>1045190.08</v>
      </c>
      <c r="Q65" s="17">
        <v>0</v>
      </c>
      <c r="R65" s="21">
        <v>0</v>
      </c>
      <c r="S65" s="17">
        <v>56629</v>
      </c>
      <c r="T65" s="21">
        <v>286393.77</v>
      </c>
      <c r="U65" s="17">
        <v>9614683</v>
      </c>
      <c r="V65" s="21">
        <v>19132177.329999998</v>
      </c>
      <c r="W65" s="17">
        <v>3643427</v>
      </c>
      <c r="X65" s="21">
        <v>6594791.1500000004</v>
      </c>
      <c r="Y65" s="17">
        <v>4379</v>
      </c>
      <c r="Z65" s="21">
        <v>69357.429999999993</v>
      </c>
      <c r="AA65" s="17">
        <v>31568115</v>
      </c>
      <c r="AB65" s="21">
        <v>138544860.90000001</v>
      </c>
      <c r="AC65" s="17">
        <v>1738</v>
      </c>
      <c r="AD65" s="21">
        <v>1544.37</v>
      </c>
      <c r="AE65" s="21">
        <v>3106902.48</v>
      </c>
      <c r="AF65" s="21">
        <v>164342731.18000001</v>
      </c>
      <c r="AG65" s="21" t="s">
        <v>35</v>
      </c>
    </row>
    <row r="66" spans="1:33">
      <c r="A66" s="22">
        <v>303</v>
      </c>
      <c r="B66" s="28">
        <v>44774</v>
      </c>
      <c r="C66" s="23" t="s">
        <v>45</v>
      </c>
      <c r="D66" s="23" t="s">
        <v>53</v>
      </c>
      <c r="E66" s="22">
        <v>1788</v>
      </c>
      <c r="F66" s="22">
        <v>342</v>
      </c>
      <c r="G66" s="22">
        <v>2592</v>
      </c>
      <c r="H66" s="38">
        <v>8982</v>
      </c>
      <c r="I66" s="22">
        <v>8448</v>
      </c>
      <c r="J66" s="22">
        <v>198295</v>
      </c>
      <c r="K66" s="22">
        <v>0</v>
      </c>
      <c r="L66" s="22">
        <v>27556286</v>
      </c>
      <c r="M66" s="22">
        <v>0</v>
      </c>
      <c r="N66" s="29">
        <v>0</v>
      </c>
      <c r="O66" s="22">
        <v>0</v>
      </c>
      <c r="P66" s="29">
        <v>0</v>
      </c>
      <c r="Q66" s="22">
        <v>0</v>
      </c>
      <c r="R66" s="29">
        <v>0</v>
      </c>
      <c r="S66" s="22">
        <v>0</v>
      </c>
      <c r="T66" s="29">
        <v>0</v>
      </c>
      <c r="U66" s="22">
        <v>2740197</v>
      </c>
      <c r="V66" s="29">
        <v>5530719.9299999997</v>
      </c>
      <c r="W66" s="22">
        <v>758067</v>
      </c>
      <c r="X66" s="29">
        <v>1367011.67</v>
      </c>
      <c r="Y66" s="22">
        <v>0</v>
      </c>
      <c r="Z66" s="29">
        <v>0</v>
      </c>
      <c r="AA66" s="22">
        <v>8553106</v>
      </c>
      <c r="AB66" s="29">
        <v>36504728.969999999</v>
      </c>
      <c r="AC66" s="22">
        <v>9633</v>
      </c>
      <c r="AD66" s="29">
        <v>9718.27</v>
      </c>
      <c r="AE66" s="29">
        <v>0</v>
      </c>
      <c r="AF66" s="29">
        <v>43412178.840000004</v>
      </c>
      <c r="AG66" s="29" t="s">
        <v>35</v>
      </c>
    </row>
    <row r="67" spans="1:33">
      <c r="A67" s="17">
        <v>321</v>
      </c>
      <c r="B67" s="18">
        <v>44774</v>
      </c>
      <c r="C67" s="19" t="s">
        <v>45</v>
      </c>
      <c r="D67" s="19" t="s">
        <v>71</v>
      </c>
      <c r="E67" s="17">
        <v>4233</v>
      </c>
      <c r="F67" s="17">
        <v>592</v>
      </c>
      <c r="G67" s="17">
        <v>14545</v>
      </c>
      <c r="H67" s="20">
        <v>9759</v>
      </c>
      <c r="I67" s="17">
        <v>0</v>
      </c>
      <c r="J67" s="17">
        <v>404911</v>
      </c>
      <c r="K67" s="17">
        <v>163346</v>
      </c>
      <c r="L67" s="17">
        <v>28371703</v>
      </c>
      <c r="M67" s="17">
        <v>132517</v>
      </c>
      <c r="N67" s="21">
        <v>392800.38</v>
      </c>
      <c r="O67" s="17">
        <v>69212</v>
      </c>
      <c r="P67" s="21">
        <v>315741.94</v>
      </c>
      <c r="Q67" s="17">
        <v>0</v>
      </c>
      <c r="R67" s="21">
        <v>0</v>
      </c>
      <c r="S67" s="17">
        <v>3123</v>
      </c>
      <c r="T67" s="21">
        <v>18763.490000000002</v>
      </c>
      <c r="U67" s="17">
        <v>5912361</v>
      </c>
      <c r="V67" s="21">
        <v>11008811.02</v>
      </c>
      <c r="W67" s="17">
        <v>2685725</v>
      </c>
      <c r="X67" s="21">
        <v>4123347.9</v>
      </c>
      <c r="Y67" s="17">
        <v>5048</v>
      </c>
      <c r="Z67" s="21">
        <v>75390.3</v>
      </c>
      <c r="AA67" s="17">
        <v>20432560</v>
      </c>
      <c r="AB67" s="21">
        <v>92726763.859999999</v>
      </c>
      <c r="AC67" s="17">
        <v>42433</v>
      </c>
      <c r="AD67" s="21">
        <v>42012.54</v>
      </c>
      <c r="AE67" s="21">
        <v>727305.81</v>
      </c>
      <c r="AF67" s="21">
        <v>107976325.62</v>
      </c>
      <c r="AG67" s="21" t="s">
        <v>35</v>
      </c>
    </row>
    <row r="68" spans="1:33">
      <c r="A68" s="22">
        <v>322</v>
      </c>
      <c r="B68" s="28">
        <v>44774</v>
      </c>
      <c r="C68" s="23" t="s">
        <v>45</v>
      </c>
      <c r="D68" s="23" t="s">
        <v>72</v>
      </c>
      <c r="E68" s="22">
        <v>2719</v>
      </c>
      <c r="F68" s="22">
        <v>693</v>
      </c>
      <c r="G68" s="22">
        <v>0</v>
      </c>
      <c r="H68" s="38">
        <v>0</v>
      </c>
      <c r="I68" s="22">
        <v>0</v>
      </c>
      <c r="J68" s="22">
        <v>120593</v>
      </c>
      <c r="K68" s="22">
        <v>80651</v>
      </c>
      <c r="L68" s="22">
        <v>15263223</v>
      </c>
      <c r="M68" s="22">
        <v>65761</v>
      </c>
      <c r="N68" s="29">
        <v>159058.25</v>
      </c>
      <c r="O68" s="22">
        <v>22073</v>
      </c>
      <c r="P68" s="29">
        <v>59982.48</v>
      </c>
      <c r="Q68" s="22">
        <v>0</v>
      </c>
      <c r="R68" s="29">
        <v>0</v>
      </c>
      <c r="S68" s="22">
        <v>905</v>
      </c>
      <c r="T68" s="29">
        <v>3879.13</v>
      </c>
      <c r="U68" s="22">
        <v>3779083</v>
      </c>
      <c r="V68" s="29">
        <v>6903129.4800000004</v>
      </c>
      <c r="W68" s="22">
        <v>1109388</v>
      </c>
      <c r="X68" s="29">
        <v>1835459.82</v>
      </c>
      <c r="Y68" s="22">
        <v>0</v>
      </c>
      <c r="Z68" s="29">
        <v>0</v>
      </c>
      <c r="AA68" s="22">
        <v>15085988</v>
      </c>
      <c r="AB68" s="29">
        <v>63229329.700000003</v>
      </c>
      <c r="AC68" s="22">
        <v>0</v>
      </c>
      <c r="AD68" s="29">
        <v>0</v>
      </c>
      <c r="AE68" s="29">
        <v>222919.86000000002</v>
      </c>
      <c r="AF68" s="29">
        <v>71967919</v>
      </c>
      <c r="AG68" s="29" t="s">
        <v>35</v>
      </c>
    </row>
    <row r="69" spans="1:33">
      <c r="A69" s="17">
        <v>333</v>
      </c>
      <c r="B69" s="18">
        <v>44774</v>
      </c>
      <c r="C69" s="19" t="s">
        <v>45</v>
      </c>
      <c r="D69" s="19" t="s">
        <v>83</v>
      </c>
      <c r="E69" s="17">
        <v>777</v>
      </c>
      <c r="F69" s="17">
        <v>25</v>
      </c>
      <c r="G69" s="17">
        <v>1059</v>
      </c>
      <c r="H69" s="20">
        <v>357</v>
      </c>
      <c r="I69" s="17">
        <v>1145</v>
      </c>
      <c r="J69" s="17">
        <v>20160</v>
      </c>
      <c r="K69" s="17">
        <v>0</v>
      </c>
      <c r="L69" s="17">
        <v>3540893</v>
      </c>
      <c r="M69" s="17">
        <v>0</v>
      </c>
      <c r="N69" s="21">
        <v>0</v>
      </c>
      <c r="O69" s="17">
        <v>0</v>
      </c>
      <c r="P69" s="21">
        <v>0</v>
      </c>
      <c r="Q69" s="17">
        <v>0</v>
      </c>
      <c r="R69" s="21">
        <v>0</v>
      </c>
      <c r="S69" s="17">
        <v>0</v>
      </c>
      <c r="T69" s="21">
        <v>0</v>
      </c>
      <c r="U69" s="17">
        <v>552844</v>
      </c>
      <c r="V69" s="21">
        <v>1127320.67</v>
      </c>
      <c r="W69" s="17">
        <v>333136</v>
      </c>
      <c r="X69" s="21">
        <v>774272.24</v>
      </c>
      <c r="Y69" s="17">
        <v>0</v>
      </c>
      <c r="Z69" s="21">
        <v>0</v>
      </c>
      <c r="AA69" s="17">
        <v>1640477</v>
      </c>
      <c r="AB69" s="21">
        <v>7152353.2999999998</v>
      </c>
      <c r="AC69" s="17">
        <v>0</v>
      </c>
      <c r="AD69" s="21">
        <v>0</v>
      </c>
      <c r="AE69" s="21">
        <v>0</v>
      </c>
      <c r="AF69" s="21">
        <v>9053946.209999999</v>
      </c>
      <c r="AG69" s="21" t="s">
        <v>35</v>
      </c>
    </row>
    <row r="70" spans="1:33">
      <c r="A70" s="22">
        <v>334</v>
      </c>
      <c r="B70" s="28">
        <v>44774</v>
      </c>
      <c r="C70" s="23" t="s">
        <v>45</v>
      </c>
      <c r="D70" s="23" t="s">
        <v>84</v>
      </c>
      <c r="E70" s="22">
        <v>8209</v>
      </c>
      <c r="F70" s="22">
        <v>4840</v>
      </c>
      <c r="G70" s="22">
        <v>44856</v>
      </c>
      <c r="H70" s="38">
        <v>11265</v>
      </c>
      <c r="I70" s="22">
        <v>608453</v>
      </c>
      <c r="J70" s="22">
        <v>58560</v>
      </c>
      <c r="K70" s="22">
        <v>339352</v>
      </c>
      <c r="L70" s="22">
        <v>45499411</v>
      </c>
      <c r="M70" s="22">
        <v>470266</v>
      </c>
      <c r="N70" s="29">
        <v>1416237.61</v>
      </c>
      <c r="O70" s="22">
        <v>179524</v>
      </c>
      <c r="P70" s="29">
        <v>610443.16</v>
      </c>
      <c r="Q70" s="22">
        <v>0</v>
      </c>
      <c r="R70" s="29">
        <v>0</v>
      </c>
      <c r="S70" s="22">
        <v>3968</v>
      </c>
      <c r="T70" s="29">
        <v>11293.69</v>
      </c>
      <c r="U70" s="22">
        <v>7656358</v>
      </c>
      <c r="V70" s="29">
        <v>15432324.74</v>
      </c>
      <c r="W70" s="22">
        <v>4444680</v>
      </c>
      <c r="X70" s="29">
        <v>7744252.0099999998</v>
      </c>
      <c r="Y70" s="22">
        <v>0</v>
      </c>
      <c r="Z70" s="29">
        <v>0</v>
      </c>
      <c r="AA70" s="22">
        <v>27416368</v>
      </c>
      <c r="AB70" s="29">
        <v>129767015.8</v>
      </c>
      <c r="AC70" s="22">
        <v>0</v>
      </c>
      <c r="AD70" s="29">
        <v>0</v>
      </c>
      <c r="AE70" s="29">
        <v>2037974.46</v>
      </c>
      <c r="AF70" s="29">
        <v>152943592.55000001</v>
      </c>
      <c r="AG70" s="29" t="s">
        <v>35</v>
      </c>
    </row>
    <row r="71" spans="1:33">
      <c r="A71" s="17">
        <v>339</v>
      </c>
      <c r="B71" s="18">
        <v>44774</v>
      </c>
      <c r="C71" s="19" t="s">
        <v>45</v>
      </c>
      <c r="D71" s="19" t="s">
        <v>89</v>
      </c>
      <c r="E71" s="17">
        <v>25721</v>
      </c>
      <c r="F71" s="17">
        <v>39969</v>
      </c>
      <c r="G71" s="17">
        <v>965920</v>
      </c>
      <c r="H71" s="20">
        <v>51926</v>
      </c>
      <c r="I71" s="17">
        <v>534747</v>
      </c>
      <c r="J71" s="17">
        <v>1832983</v>
      </c>
      <c r="K71" s="17">
        <v>14830926</v>
      </c>
      <c r="L71" s="17">
        <v>277159959</v>
      </c>
      <c r="M71" s="17">
        <v>24874157</v>
      </c>
      <c r="N71" s="21">
        <v>73273040.260000005</v>
      </c>
      <c r="O71" s="17">
        <v>19272201</v>
      </c>
      <c r="P71" s="21">
        <v>122755468.59999999</v>
      </c>
      <c r="Q71" s="17">
        <v>0</v>
      </c>
      <c r="R71" s="21">
        <v>0</v>
      </c>
      <c r="S71" s="17">
        <v>104690</v>
      </c>
      <c r="T71" s="21">
        <v>388351.3</v>
      </c>
      <c r="U71" s="17">
        <v>57842497</v>
      </c>
      <c r="V71" s="21">
        <v>113792384</v>
      </c>
      <c r="W71" s="17">
        <v>27311820</v>
      </c>
      <c r="X71" s="21">
        <v>48475518.829999998</v>
      </c>
      <c r="Y71" s="17">
        <v>1995</v>
      </c>
      <c r="Z71" s="21">
        <v>25212.07</v>
      </c>
      <c r="AA71" s="17">
        <v>192726592</v>
      </c>
      <c r="AB71" s="21">
        <v>919201109</v>
      </c>
      <c r="AC71" s="17">
        <v>63627</v>
      </c>
      <c r="AD71" s="21">
        <v>56313.26</v>
      </c>
      <c r="AE71" s="21">
        <v>196416860.16000003</v>
      </c>
      <c r="AF71" s="21">
        <v>1081550537.1600001</v>
      </c>
      <c r="AG71" s="21" t="s">
        <v>35</v>
      </c>
    </row>
    <row r="72" spans="1:33">
      <c r="A72" s="22">
        <v>342</v>
      </c>
      <c r="B72" s="28">
        <v>44774</v>
      </c>
      <c r="C72" s="23" t="s">
        <v>45</v>
      </c>
      <c r="D72" s="23" t="s">
        <v>92</v>
      </c>
      <c r="E72" s="22">
        <v>2164</v>
      </c>
      <c r="F72" s="22">
        <v>219</v>
      </c>
      <c r="G72" s="22">
        <v>10205</v>
      </c>
      <c r="H72" s="38">
        <v>3568</v>
      </c>
      <c r="I72" s="22">
        <v>1596</v>
      </c>
      <c r="J72" s="22">
        <v>437419</v>
      </c>
      <c r="K72" s="22">
        <v>0</v>
      </c>
      <c r="L72" s="22">
        <v>11753993</v>
      </c>
      <c r="M72" s="22">
        <v>0</v>
      </c>
      <c r="N72" s="29">
        <v>0</v>
      </c>
      <c r="O72" s="22">
        <v>0</v>
      </c>
      <c r="P72" s="29">
        <v>0</v>
      </c>
      <c r="Q72" s="22">
        <v>0</v>
      </c>
      <c r="R72" s="29">
        <v>0</v>
      </c>
      <c r="S72" s="22">
        <v>0</v>
      </c>
      <c r="T72" s="29">
        <v>0</v>
      </c>
      <c r="U72" s="22">
        <v>2018089</v>
      </c>
      <c r="V72" s="29">
        <v>3742246.83</v>
      </c>
      <c r="W72" s="22">
        <v>818529</v>
      </c>
      <c r="X72" s="29">
        <v>1451450.56</v>
      </c>
      <c r="Y72" s="22">
        <v>1155</v>
      </c>
      <c r="Z72" s="29">
        <v>16199.84</v>
      </c>
      <c r="AA72" s="22">
        <v>6979613</v>
      </c>
      <c r="AB72" s="29">
        <v>29613879.940000001</v>
      </c>
      <c r="AC72" s="22">
        <v>2437</v>
      </c>
      <c r="AD72" s="29">
        <v>1592.45</v>
      </c>
      <c r="AE72" s="29">
        <v>0</v>
      </c>
      <c r="AF72" s="29">
        <v>34825369.620000005</v>
      </c>
      <c r="AG72" s="29" t="s">
        <v>35</v>
      </c>
    </row>
    <row r="73" spans="1:33">
      <c r="A73" s="17">
        <v>344</v>
      </c>
      <c r="B73" s="18">
        <v>44774</v>
      </c>
      <c r="C73" s="19" t="s">
        <v>45</v>
      </c>
      <c r="D73" s="19" t="s">
        <v>94</v>
      </c>
      <c r="E73" s="17">
        <v>8042</v>
      </c>
      <c r="F73" s="17">
        <v>3190</v>
      </c>
      <c r="G73" s="17">
        <v>42695</v>
      </c>
      <c r="H73" s="20">
        <v>8032</v>
      </c>
      <c r="I73" s="17">
        <v>15977</v>
      </c>
      <c r="J73" s="17">
        <v>234546</v>
      </c>
      <c r="K73" s="17">
        <v>563047</v>
      </c>
      <c r="L73" s="17">
        <v>49647373</v>
      </c>
      <c r="M73" s="17">
        <v>506381</v>
      </c>
      <c r="N73" s="21">
        <v>1560303.49</v>
      </c>
      <c r="O73" s="17">
        <v>265760</v>
      </c>
      <c r="P73" s="21">
        <v>1014019.88</v>
      </c>
      <c r="Q73" s="17">
        <v>0</v>
      </c>
      <c r="R73" s="21">
        <v>0</v>
      </c>
      <c r="S73" s="17">
        <v>6277</v>
      </c>
      <c r="T73" s="21">
        <v>31481.46</v>
      </c>
      <c r="U73" s="17">
        <v>10277219</v>
      </c>
      <c r="V73" s="21">
        <v>17543980.670000002</v>
      </c>
      <c r="W73" s="17">
        <v>6236821</v>
      </c>
      <c r="X73" s="21">
        <v>10004856.93</v>
      </c>
      <c r="Y73" s="17">
        <v>3302</v>
      </c>
      <c r="Z73" s="21">
        <v>12534.44</v>
      </c>
      <c r="AA73" s="17">
        <v>45680096</v>
      </c>
      <c r="AB73" s="21">
        <v>144289770.90000001</v>
      </c>
      <c r="AC73" s="17">
        <v>12354</v>
      </c>
      <c r="AD73" s="21">
        <v>12223.69</v>
      </c>
      <c r="AE73" s="21">
        <v>2605804.83</v>
      </c>
      <c r="AF73" s="21">
        <v>171863366.63</v>
      </c>
      <c r="AG73" s="21" t="s">
        <v>35</v>
      </c>
    </row>
    <row r="74" spans="1:33">
      <c r="A74" s="22">
        <v>354</v>
      </c>
      <c r="B74" s="28">
        <v>44805</v>
      </c>
      <c r="C74" s="23" t="s">
        <v>45</v>
      </c>
      <c r="D74" s="23" t="s">
        <v>46</v>
      </c>
      <c r="E74" s="22">
        <v>8777</v>
      </c>
      <c r="F74" s="22">
        <v>2684</v>
      </c>
      <c r="G74" s="22">
        <v>25558</v>
      </c>
      <c r="H74" s="38">
        <v>38968</v>
      </c>
      <c r="I74" s="22">
        <v>11798</v>
      </c>
      <c r="J74" s="22">
        <v>889692</v>
      </c>
      <c r="K74" s="22">
        <v>1502964</v>
      </c>
      <c r="L74" s="22">
        <v>77708499</v>
      </c>
      <c r="M74" s="22">
        <v>1753063</v>
      </c>
      <c r="N74" s="29">
        <v>5523125.9699999997</v>
      </c>
      <c r="O74" s="22">
        <v>1806990</v>
      </c>
      <c r="P74" s="29">
        <v>8788232.3300000001</v>
      </c>
      <c r="Q74" s="22">
        <v>0</v>
      </c>
      <c r="R74" s="29">
        <v>0</v>
      </c>
      <c r="S74" s="22">
        <v>17823</v>
      </c>
      <c r="T74" s="29">
        <v>83563.199999999997</v>
      </c>
      <c r="U74" s="22">
        <v>7296348</v>
      </c>
      <c r="V74" s="29">
        <v>13449405.470000001</v>
      </c>
      <c r="W74" s="22">
        <v>3594070</v>
      </c>
      <c r="X74" s="29">
        <v>6470476.5499999998</v>
      </c>
      <c r="Y74" s="22">
        <v>8</v>
      </c>
      <c r="Z74" s="29">
        <v>22.87</v>
      </c>
      <c r="AA74" s="22">
        <v>26960216</v>
      </c>
      <c r="AB74" s="29">
        <v>123238948.3</v>
      </c>
      <c r="AC74" s="22">
        <v>1251</v>
      </c>
      <c r="AD74" s="29">
        <v>1092.01</v>
      </c>
      <c r="AE74" s="29">
        <v>14394921.5</v>
      </c>
      <c r="AF74" s="29">
        <v>143159945.19999999</v>
      </c>
      <c r="AG74" s="29" t="s">
        <v>35</v>
      </c>
    </row>
    <row r="75" spans="1:33">
      <c r="A75" s="17">
        <v>355</v>
      </c>
      <c r="B75" s="18">
        <v>44805</v>
      </c>
      <c r="C75" s="19" t="s">
        <v>45</v>
      </c>
      <c r="D75" s="19" t="s">
        <v>47</v>
      </c>
      <c r="E75" s="17">
        <v>5274</v>
      </c>
      <c r="F75" s="17">
        <v>2798</v>
      </c>
      <c r="G75" s="17">
        <v>47196</v>
      </c>
      <c r="H75" s="20">
        <v>14770</v>
      </c>
      <c r="I75" s="17">
        <v>103</v>
      </c>
      <c r="J75" s="17">
        <v>491276</v>
      </c>
      <c r="K75" s="17">
        <v>138964</v>
      </c>
      <c r="L75" s="17">
        <v>45593205</v>
      </c>
      <c r="M75" s="17">
        <v>134113</v>
      </c>
      <c r="N75" s="21">
        <v>470464.47</v>
      </c>
      <c r="O75" s="17">
        <v>95147</v>
      </c>
      <c r="P75" s="21">
        <v>301709.40000000002</v>
      </c>
      <c r="Q75" s="17">
        <v>0</v>
      </c>
      <c r="R75" s="21">
        <v>0</v>
      </c>
      <c r="S75" s="17">
        <v>9256</v>
      </c>
      <c r="T75" s="21">
        <v>52754.97</v>
      </c>
      <c r="U75" s="17">
        <v>4526379</v>
      </c>
      <c r="V75" s="21">
        <v>7582856.3600000003</v>
      </c>
      <c r="W75" s="17">
        <v>2081878</v>
      </c>
      <c r="X75" s="21">
        <v>3049357.27</v>
      </c>
      <c r="Y75" s="17">
        <v>0</v>
      </c>
      <c r="Z75" s="21">
        <v>0</v>
      </c>
      <c r="AA75" s="17">
        <v>16619343</v>
      </c>
      <c r="AB75" s="21">
        <v>63682129.329999998</v>
      </c>
      <c r="AC75" s="17">
        <v>3476</v>
      </c>
      <c r="AD75" s="21">
        <v>3342.63</v>
      </c>
      <c r="AE75" s="21">
        <v>824928.84</v>
      </c>
      <c r="AF75" s="21">
        <v>74317685.589999989</v>
      </c>
      <c r="AG75" s="21" t="s">
        <v>35</v>
      </c>
    </row>
    <row r="76" spans="1:33">
      <c r="A76" s="22">
        <v>356</v>
      </c>
      <c r="B76" s="28">
        <v>44805</v>
      </c>
      <c r="C76" s="23" t="s">
        <v>45</v>
      </c>
      <c r="D76" s="23" t="s">
        <v>48</v>
      </c>
      <c r="E76" s="22">
        <v>1786</v>
      </c>
      <c r="F76" s="22">
        <v>434</v>
      </c>
      <c r="G76" s="22">
        <v>2908</v>
      </c>
      <c r="H76" s="38">
        <v>3341</v>
      </c>
      <c r="I76" s="22">
        <v>355014</v>
      </c>
      <c r="J76" s="22">
        <v>1013533</v>
      </c>
      <c r="K76" s="22">
        <v>78338</v>
      </c>
      <c r="L76" s="22">
        <v>13037906</v>
      </c>
      <c r="M76" s="22">
        <v>56819</v>
      </c>
      <c r="N76" s="29">
        <v>219880.62</v>
      </c>
      <c r="O76" s="22">
        <v>24300</v>
      </c>
      <c r="P76" s="29">
        <v>122001.45</v>
      </c>
      <c r="Q76" s="22">
        <v>0</v>
      </c>
      <c r="R76" s="29">
        <v>0</v>
      </c>
      <c r="S76" s="22">
        <v>991</v>
      </c>
      <c r="T76" s="29">
        <v>4769.8</v>
      </c>
      <c r="U76" s="22">
        <v>2163077</v>
      </c>
      <c r="V76" s="29">
        <v>3111360.83</v>
      </c>
      <c r="W76" s="22">
        <v>880943</v>
      </c>
      <c r="X76" s="29">
        <v>1249053.8</v>
      </c>
      <c r="Y76" s="22">
        <v>8096</v>
      </c>
      <c r="Z76" s="29">
        <v>86689.93</v>
      </c>
      <c r="AA76" s="22">
        <v>6793088</v>
      </c>
      <c r="AB76" s="29">
        <v>27858678.899999999</v>
      </c>
      <c r="AC76" s="22">
        <v>0</v>
      </c>
      <c r="AD76" s="29">
        <v>0</v>
      </c>
      <c r="AE76" s="29">
        <v>346651.87</v>
      </c>
      <c r="AF76" s="29">
        <v>32305783.459999997</v>
      </c>
      <c r="AG76" s="29" t="s">
        <v>35</v>
      </c>
    </row>
    <row r="77" spans="1:33">
      <c r="A77" s="17">
        <v>359</v>
      </c>
      <c r="B77" s="18">
        <v>44805</v>
      </c>
      <c r="C77" s="19" t="s">
        <v>45</v>
      </c>
      <c r="D77" s="19" t="s">
        <v>50</v>
      </c>
      <c r="E77" s="17">
        <v>8087</v>
      </c>
      <c r="F77" s="17">
        <v>4071</v>
      </c>
      <c r="G77" s="17">
        <v>54098</v>
      </c>
      <c r="H77" s="20">
        <v>8906</v>
      </c>
      <c r="I77" s="17">
        <v>66</v>
      </c>
      <c r="J77" s="17">
        <v>1895308</v>
      </c>
      <c r="K77" s="17">
        <v>558886</v>
      </c>
      <c r="L77" s="17">
        <v>48539815</v>
      </c>
      <c r="M77" s="17">
        <v>652456</v>
      </c>
      <c r="N77" s="21">
        <v>1735783.48</v>
      </c>
      <c r="O77" s="17">
        <v>306912</v>
      </c>
      <c r="P77" s="21">
        <v>1110786.3899999999</v>
      </c>
      <c r="Q77" s="17">
        <v>0</v>
      </c>
      <c r="R77" s="21">
        <v>0</v>
      </c>
      <c r="S77" s="17">
        <v>58650</v>
      </c>
      <c r="T77" s="21">
        <v>298769.13</v>
      </c>
      <c r="U77" s="17">
        <v>9205632</v>
      </c>
      <c r="V77" s="21">
        <v>18393881.899999999</v>
      </c>
      <c r="W77" s="17">
        <v>3623689</v>
      </c>
      <c r="X77" s="21">
        <v>6653561.3300000001</v>
      </c>
      <c r="Y77" s="17">
        <v>4907</v>
      </c>
      <c r="Z77" s="21">
        <v>79977.440000000002</v>
      </c>
      <c r="AA77" s="17">
        <v>31043680</v>
      </c>
      <c r="AB77" s="21">
        <v>137461349.80000001</v>
      </c>
      <c r="AC77" s="17">
        <v>1493</v>
      </c>
      <c r="AD77" s="21">
        <v>1303.93</v>
      </c>
      <c r="AE77" s="21">
        <v>3145339</v>
      </c>
      <c r="AF77" s="21">
        <v>162590074.40000001</v>
      </c>
      <c r="AG77" s="21" t="s">
        <v>35</v>
      </c>
    </row>
    <row r="78" spans="1:33">
      <c r="A78" s="22">
        <v>361</v>
      </c>
      <c r="B78" s="28">
        <v>44805</v>
      </c>
      <c r="C78" s="23" t="s">
        <v>45</v>
      </c>
      <c r="D78" s="23" t="s">
        <v>53</v>
      </c>
      <c r="E78" s="22">
        <v>1688</v>
      </c>
      <c r="F78" s="22">
        <v>328</v>
      </c>
      <c r="G78" s="22">
        <v>2536</v>
      </c>
      <c r="H78" s="38">
        <v>8982</v>
      </c>
      <c r="I78" s="22">
        <v>8666</v>
      </c>
      <c r="J78" s="22">
        <v>201681</v>
      </c>
      <c r="K78" s="22">
        <v>0</v>
      </c>
      <c r="L78" s="22">
        <v>27340402</v>
      </c>
      <c r="M78" s="22">
        <v>0</v>
      </c>
      <c r="N78" s="29">
        <v>0</v>
      </c>
      <c r="O78" s="22">
        <v>0</v>
      </c>
      <c r="P78" s="29">
        <v>0</v>
      </c>
      <c r="Q78" s="22">
        <v>0</v>
      </c>
      <c r="R78" s="29">
        <v>0</v>
      </c>
      <c r="S78" s="22">
        <v>0</v>
      </c>
      <c r="T78" s="29">
        <v>0</v>
      </c>
      <c r="U78" s="22">
        <v>2481155</v>
      </c>
      <c r="V78" s="29">
        <v>5128592.4800000004</v>
      </c>
      <c r="W78" s="22">
        <v>676812</v>
      </c>
      <c r="X78" s="29">
        <v>1293512.97</v>
      </c>
      <c r="Y78" s="22">
        <v>0</v>
      </c>
      <c r="Z78" s="29">
        <v>0</v>
      </c>
      <c r="AA78" s="22">
        <v>8295857</v>
      </c>
      <c r="AB78" s="29">
        <v>35899007.020000003</v>
      </c>
      <c r="AC78" s="22">
        <v>9801</v>
      </c>
      <c r="AD78" s="29">
        <v>9878.5</v>
      </c>
      <c r="AE78" s="29">
        <v>0</v>
      </c>
      <c r="AF78" s="29">
        <v>42330990.970000006</v>
      </c>
      <c r="AG78" s="29" t="s">
        <v>35</v>
      </c>
    </row>
    <row r="79" spans="1:33">
      <c r="A79" s="17">
        <v>379</v>
      </c>
      <c r="B79" s="18">
        <v>44805</v>
      </c>
      <c r="C79" s="19" t="s">
        <v>45</v>
      </c>
      <c r="D79" s="19" t="s">
        <v>71</v>
      </c>
      <c r="E79" s="17">
        <v>4230</v>
      </c>
      <c r="F79" s="17">
        <v>595</v>
      </c>
      <c r="G79" s="17">
        <v>15104</v>
      </c>
      <c r="H79" s="20">
        <v>9968</v>
      </c>
      <c r="I79" s="17">
        <v>0</v>
      </c>
      <c r="J79" s="17">
        <v>419435</v>
      </c>
      <c r="K79" s="17">
        <v>160881</v>
      </c>
      <c r="L79" s="17">
        <v>28656557</v>
      </c>
      <c r="M79" s="17">
        <v>122400</v>
      </c>
      <c r="N79" s="21">
        <v>378701.74</v>
      </c>
      <c r="O79" s="17">
        <v>69802</v>
      </c>
      <c r="P79" s="21">
        <v>330701.18</v>
      </c>
      <c r="Q79" s="17">
        <v>0</v>
      </c>
      <c r="R79" s="21">
        <v>0</v>
      </c>
      <c r="S79" s="17">
        <v>3060</v>
      </c>
      <c r="T79" s="21">
        <v>19102.04</v>
      </c>
      <c r="U79" s="17">
        <v>5425748</v>
      </c>
      <c r="V79" s="21">
        <v>10038288.390000001</v>
      </c>
      <c r="W79" s="17">
        <v>2515758</v>
      </c>
      <c r="X79" s="21">
        <v>4011049.82</v>
      </c>
      <c r="Y79" s="17">
        <v>4784</v>
      </c>
      <c r="Z79" s="21">
        <v>72291.179999999993</v>
      </c>
      <c r="AA79" s="17">
        <v>19694941</v>
      </c>
      <c r="AB79" s="21">
        <v>90838090.469999999</v>
      </c>
      <c r="AC79" s="17">
        <v>43440</v>
      </c>
      <c r="AD79" s="21">
        <v>42914.23</v>
      </c>
      <c r="AE79" s="21">
        <v>728504.96</v>
      </c>
      <c r="AF79" s="21">
        <v>105002634.09</v>
      </c>
      <c r="AG79" s="21" t="s">
        <v>35</v>
      </c>
    </row>
    <row r="80" spans="1:33">
      <c r="A80" s="22">
        <v>380</v>
      </c>
      <c r="B80" s="28">
        <v>44805</v>
      </c>
      <c r="C80" s="23" t="s">
        <v>45</v>
      </c>
      <c r="D80" s="23" t="s">
        <v>72</v>
      </c>
      <c r="E80" s="22">
        <v>2716</v>
      </c>
      <c r="F80" s="22">
        <v>721</v>
      </c>
      <c r="G80" s="22">
        <v>0</v>
      </c>
      <c r="H80" s="38">
        <v>0</v>
      </c>
      <c r="I80" s="22">
        <v>0</v>
      </c>
      <c r="J80" s="22">
        <v>223998</v>
      </c>
      <c r="K80" s="22">
        <v>83125</v>
      </c>
      <c r="L80" s="22">
        <v>15445034</v>
      </c>
      <c r="M80" s="22">
        <v>62582</v>
      </c>
      <c r="N80" s="29">
        <v>155306.76</v>
      </c>
      <c r="O80" s="22">
        <v>26120</v>
      </c>
      <c r="P80" s="29">
        <v>71210.7</v>
      </c>
      <c r="Q80" s="22">
        <v>0</v>
      </c>
      <c r="R80" s="29">
        <v>0</v>
      </c>
      <c r="S80" s="22">
        <v>941</v>
      </c>
      <c r="T80" s="29">
        <v>4299.4399999999996</v>
      </c>
      <c r="U80" s="22">
        <v>3372727</v>
      </c>
      <c r="V80" s="29">
        <v>6128932.7400000002</v>
      </c>
      <c r="W80" s="22">
        <v>1056827</v>
      </c>
      <c r="X80" s="29">
        <v>1859947.67</v>
      </c>
      <c r="Y80" s="22">
        <v>0</v>
      </c>
      <c r="Z80" s="29">
        <v>0</v>
      </c>
      <c r="AA80" s="22">
        <v>14231119</v>
      </c>
      <c r="AB80" s="29">
        <v>59259013.280000001</v>
      </c>
      <c r="AC80" s="22">
        <v>0</v>
      </c>
      <c r="AD80" s="29">
        <v>0</v>
      </c>
      <c r="AE80" s="29">
        <v>230816.90000000002</v>
      </c>
      <c r="AF80" s="29">
        <v>67247893.689999998</v>
      </c>
      <c r="AG80" s="29" t="s">
        <v>35</v>
      </c>
    </row>
    <row r="81" spans="1:33">
      <c r="A81" s="17">
        <v>391</v>
      </c>
      <c r="B81" s="18">
        <v>44805</v>
      </c>
      <c r="C81" s="19" t="s">
        <v>45</v>
      </c>
      <c r="D81" s="19" t="s">
        <v>83</v>
      </c>
      <c r="E81" s="17">
        <v>778</v>
      </c>
      <c r="F81" s="17">
        <v>25</v>
      </c>
      <c r="G81" s="17">
        <v>1065</v>
      </c>
      <c r="H81" s="20">
        <v>357</v>
      </c>
      <c r="I81" s="17">
        <v>1156</v>
      </c>
      <c r="J81" s="17">
        <v>23005</v>
      </c>
      <c r="K81" s="17">
        <v>0</v>
      </c>
      <c r="L81" s="17">
        <v>3562651</v>
      </c>
      <c r="M81" s="17">
        <v>0</v>
      </c>
      <c r="N81" s="21">
        <v>0</v>
      </c>
      <c r="O81" s="17">
        <v>0</v>
      </c>
      <c r="P81" s="21">
        <v>0</v>
      </c>
      <c r="Q81" s="17">
        <v>0</v>
      </c>
      <c r="R81" s="21">
        <v>0</v>
      </c>
      <c r="S81" s="17">
        <v>0</v>
      </c>
      <c r="T81" s="21">
        <v>0</v>
      </c>
      <c r="U81" s="17">
        <v>544304</v>
      </c>
      <c r="V81" s="21">
        <v>1130076.82</v>
      </c>
      <c r="W81" s="17">
        <v>304590</v>
      </c>
      <c r="X81" s="21">
        <v>725414.34</v>
      </c>
      <c r="Y81" s="17">
        <v>0</v>
      </c>
      <c r="Z81" s="21">
        <v>0</v>
      </c>
      <c r="AA81" s="17">
        <v>1593973</v>
      </c>
      <c r="AB81" s="21">
        <v>7033700.7000000002</v>
      </c>
      <c r="AC81" s="17">
        <v>0</v>
      </c>
      <c r="AD81" s="21">
        <v>0</v>
      </c>
      <c r="AE81" s="21">
        <v>0</v>
      </c>
      <c r="AF81" s="21">
        <v>8889191.8599999994</v>
      </c>
      <c r="AG81" s="21" t="s">
        <v>35</v>
      </c>
    </row>
    <row r="82" spans="1:33">
      <c r="A82" s="22">
        <v>392</v>
      </c>
      <c r="B82" s="28">
        <v>44805</v>
      </c>
      <c r="C82" s="23" t="s">
        <v>45</v>
      </c>
      <c r="D82" s="23" t="s">
        <v>84</v>
      </c>
      <c r="E82" s="22">
        <v>8152</v>
      </c>
      <c r="F82" s="22">
        <v>4814</v>
      </c>
      <c r="G82" s="22">
        <v>45829</v>
      </c>
      <c r="H82" s="38">
        <v>14951</v>
      </c>
      <c r="I82" s="22">
        <v>610911</v>
      </c>
      <c r="J82" s="22">
        <v>58560</v>
      </c>
      <c r="K82" s="22">
        <v>346683</v>
      </c>
      <c r="L82" s="22">
        <v>45758496</v>
      </c>
      <c r="M82" s="22">
        <v>452161</v>
      </c>
      <c r="N82" s="29">
        <v>1409625.74</v>
      </c>
      <c r="O82" s="22">
        <v>192790</v>
      </c>
      <c r="P82" s="29">
        <v>682200.64</v>
      </c>
      <c r="Q82" s="22">
        <v>0</v>
      </c>
      <c r="R82" s="29">
        <v>0</v>
      </c>
      <c r="S82" s="22">
        <v>3798</v>
      </c>
      <c r="T82" s="29">
        <v>11651.66</v>
      </c>
      <c r="U82" s="22">
        <v>7577670</v>
      </c>
      <c r="V82" s="29">
        <v>15633891.51</v>
      </c>
      <c r="W82" s="22">
        <v>4439036</v>
      </c>
      <c r="X82" s="29">
        <v>7766873.7699999996</v>
      </c>
      <c r="Y82" s="22">
        <v>0</v>
      </c>
      <c r="Z82" s="29">
        <v>0</v>
      </c>
      <c r="AA82" s="22">
        <v>28071070</v>
      </c>
      <c r="AB82" s="29">
        <v>134701627.80000001</v>
      </c>
      <c r="AC82" s="22">
        <v>0</v>
      </c>
      <c r="AD82" s="29">
        <v>0</v>
      </c>
      <c r="AE82" s="29">
        <v>2103478.04</v>
      </c>
      <c r="AF82" s="29">
        <v>158102393.08000001</v>
      </c>
      <c r="AG82" s="29" t="s">
        <v>35</v>
      </c>
    </row>
    <row r="83" spans="1:33">
      <c r="A83" s="17">
        <v>397</v>
      </c>
      <c r="B83" s="18">
        <v>44805</v>
      </c>
      <c r="C83" s="19" t="s">
        <v>45</v>
      </c>
      <c r="D83" s="19" t="s">
        <v>89</v>
      </c>
      <c r="E83" s="17">
        <v>25780</v>
      </c>
      <c r="F83" s="17">
        <v>40016</v>
      </c>
      <c r="G83" s="17">
        <v>972221</v>
      </c>
      <c r="H83" s="20">
        <v>51806</v>
      </c>
      <c r="I83" s="17">
        <v>541496</v>
      </c>
      <c r="J83" s="17">
        <v>1877143</v>
      </c>
      <c r="K83" s="17">
        <v>14828035</v>
      </c>
      <c r="L83" s="17">
        <v>275397426</v>
      </c>
      <c r="M83" s="17">
        <v>23801172</v>
      </c>
      <c r="N83" s="21">
        <v>70734824.760000005</v>
      </c>
      <c r="O83" s="17">
        <v>20973260</v>
      </c>
      <c r="P83" s="21">
        <v>162618118.19999999</v>
      </c>
      <c r="Q83" s="17">
        <v>0</v>
      </c>
      <c r="R83" s="21">
        <v>0</v>
      </c>
      <c r="S83" s="17">
        <v>99761</v>
      </c>
      <c r="T83" s="21">
        <v>374447.7</v>
      </c>
      <c r="U83" s="17">
        <v>55892902</v>
      </c>
      <c r="V83" s="21">
        <v>110091781.5</v>
      </c>
      <c r="W83" s="17">
        <v>27362577</v>
      </c>
      <c r="X83" s="21">
        <v>54554680.539999999</v>
      </c>
      <c r="Y83" s="17">
        <v>1904</v>
      </c>
      <c r="Z83" s="21">
        <v>23789.94</v>
      </c>
      <c r="AA83" s="17">
        <v>190101030</v>
      </c>
      <c r="AB83" s="21">
        <v>914414859.79999995</v>
      </c>
      <c r="AC83" s="17">
        <v>60324</v>
      </c>
      <c r="AD83" s="21">
        <v>53767.13</v>
      </c>
      <c r="AE83" s="21">
        <v>233727390.65999997</v>
      </c>
      <c r="AF83" s="21">
        <v>1079138878.9100001</v>
      </c>
      <c r="AG83" s="21" t="s">
        <v>35</v>
      </c>
    </row>
    <row r="84" spans="1:33">
      <c r="A84" s="22">
        <v>400</v>
      </c>
      <c r="B84" s="28">
        <v>44805</v>
      </c>
      <c r="C84" s="23" t="s">
        <v>45</v>
      </c>
      <c r="D84" s="23" t="s">
        <v>92</v>
      </c>
      <c r="E84" s="22">
        <v>2179</v>
      </c>
      <c r="F84" s="22">
        <v>217</v>
      </c>
      <c r="G84" s="22">
        <v>10145</v>
      </c>
      <c r="H84" s="38">
        <v>3568</v>
      </c>
      <c r="I84" s="22">
        <v>1563</v>
      </c>
      <c r="J84" s="22">
        <v>460928</v>
      </c>
      <c r="K84" s="22">
        <v>0</v>
      </c>
      <c r="L84" s="22">
        <v>11879159</v>
      </c>
      <c r="M84" s="22">
        <v>0</v>
      </c>
      <c r="N84" s="29">
        <v>0</v>
      </c>
      <c r="O84" s="22">
        <v>0</v>
      </c>
      <c r="P84" s="29">
        <v>0</v>
      </c>
      <c r="Q84" s="22">
        <v>0</v>
      </c>
      <c r="R84" s="29">
        <v>0</v>
      </c>
      <c r="S84" s="22">
        <v>0</v>
      </c>
      <c r="T84" s="29">
        <v>0</v>
      </c>
      <c r="U84" s="22">
        <v>2010373</v>
      </c>
      <c r="V84" s="29">
        <v>3726307.52</v>
      </c>
      <c r="W84" s="22">
        <v>701675</v>
      </c>
      <c r="X84" s="29">
        <v>1315907.51</v>
      </c>
      <c r="Y84" s="22">
        <v>1062</v>
      </c>
      <c r="Z84" s="29">
        <v>14619.19</v>
      </c>
      <c r="AA84" s="22">
        <v>6801310</v>
      </c>
      <c r="AB84" s="29">
        <v>29681535.949999999</v>
      </c>
      <c r="AC84" s="22">
        <v>2268</v>
      </c>
      <c r="AD84" s="29">
        <v>1572.61</v>
      </c>
      <c r="AE84" s="29">
        <v>0</v>
      </c>
      <c r="AF84" s="29">
        <v>34739942.780000001</v>
      </c>
      <c r="AG84" s="29" t="s">
        <v>35</v>
      </c>
    </row>
    <row r="85" spans="1:33">
      <c r="A85" s="17">
        <v>402</v>
      </c>
      <c r="B85" s="18">
        <v>44805</v>
      </c>
      <c r="C85" s="19" t="s">
        <v>45</v>
      </c>
      <c r="D85" s="19" t="s">
        <v>94</v>
      </c>
      <c r="E85" s="17">
        <v>8042</v>
      </c>
      <c r="F85" s="17">
        <v>3190</v>
      </c>
      <c r="G85" s="17">
        <v>42458</v>
      </c>
      <c r="H85" s="20">
        <v>8032</v>
      </c>
      <c r="I85" s="17">
        <v>19636</v>
      </c>
      <c r="J85" s="17">
        <v>234562</v>
      </c>
      <c r="K85" s="17">
        <v>555212</v>
      </c>
      <c r="L85" s="17">
        <v>50217508</v>
      </c>
      <c r="M85" s="17">
        <v>448212</v>
      </c>
      <c r="N85" s="21">
        <v>1396117.36</v>
      </c>
      <c r="O85" s="17">
        <v>253431</v>
      </c>
      <c r="P85" s="21">
        <v>980026.56</v>
      </c>
      <c r="Q85" s="17">
        <v>0</v>
      </c>
      <c r="R85" s="21">
        <v>0</v>
      </c>
      <c r="S85" s="17">
        <v>5745</v>
      </c>
      <c r="T85" s="21">
        <v>28540.39</v>
      </c>
      <c r="U85" s="17">
        <v>9621500</v>
      </c>
      <c r="V85" s="21">
        <v>16260224.33</v>
      </c>
      <c r="W85" s="17">
        <v>6087540</v>
      </c>
      <c r="X85" s="21">
        <v>9899039.8599999994</v>
      </c>
      <c r="Y85" s="17">
        <v>3030</v>
      </c>
      <c r="Z85" s="21">
        <v>11553.02</v>
      </c>
      <c r="AA85" s="17">
        <v>53780976</v>
      </c>
      <c r="AB85" s="21">
        <v>138997099.59999999</v>
      </c>
      <c r="AC85" s="17">
        <v>11040</v>
      </c>
      <c r="AD85" s="21">
        <v>10832.42</v>
      </c>
      <c r="AE85" s="21">
        <v>2404684.31</v>
      </c>
      <c r="AF85" s="21">
        <v>165178749.22999999</v>
      </c>
      <c r="AG85" s="21" t="s">
        <v>35</v>
      </c>
    </row>
    <row r="86" spans="1:33">
      <c r="A86" s="22">
        <v>412</v>
      </c>
      <c r="B86" s="28">
        <v>44835</v>
      </c>
      <c r="C86" s="23" t="s">
        <v>45</v>
      </c>
      <c r="D86" s="23" t="s">
        <v>46</v>
      </c>
      <c r="E86" s="22">
        <v>8795</v>
      </c>
      <c r="F86" s="22">
        <v>2664</v>
      </c>
      <c r="G86" s="22">
        <v>24934</v>
      </c>
      <c r="H86" s="38">
        <v>39046</v>
      </c>
      <c r="I86" s="22">
        <v>11727</v>
      </c>
      <c r="J86" s="22">
        <v>918077</v>
      </c>
      <c r="K86" s="22">
        <v>1578148</v>
      </c>
      <c r="L86" s="22">
        <v>78440427</v>
      </c>
      <c r="M86" s="22">
        <v>2018680</v>
      </c>
      <c r="N86" s="29">
        <v>6803665.3600000003</v>
      </c>
      <c r="O86" s="22">
        <v>1846731</v>
      </c>
      <c r="P86" s="29">
        <v>9081465.7899999991</v>
      </c>
      <c r="Q86" s="22">
        <v>0</v>
      </c>
      <c r="R86" s="29">
        <v>0</v>
      </c>
      <c r="S86" s="22">
        <v>15844</v>
      </c>
      <c r="T86" s="29">
        <v>76034.7</v>
      </c>
      <c r="U86" s="22">
        <v>7854396</v>
      </c>
      <c r="V86" s="29">
        <v>16270463.890000001</v>
      </c>
      <c r="W86" s="22">
        <v>2629862</v>
      </c>
      <c r="X86" s="29">
        <v>6609255.6500000004</v>
      </c>
      <c r="Y86" s="22">
        <v>6</v>
      </c>
      <c r="Z86" s="29">
        <v>15.5</v>
      </c>
      <c r="AA86" s="22">
        <v>28909309</v>
      </c>
      <c r="AB86" s="29">
        <v>135671905.19999999</v>
      </c>
      <c r="AC86" s="22">
        <v>1421</v>
      </c>
      <c r="AD86" s="29">
        <v>1399.53</v>
      </c>
      <c r="AE86" s="29">
        <v>15961165.849999998</v>
      </c>
      <c r="AF86" s="29">
        <v>158553039.76999998</v>
      </c>
      <c r="AG86" s="29" t="s">
        <v>35</v>
      </c>
    </row>
    <row r="87" spans="1:33">
      <c r="A87" s="17">
        <v>413</v>
      </c>
      <c r="B87" s="18">
        <v>44835</v>
      </c>
      <c r="C87" s="19" t="s">
        <v>45</v>
      </c>
      <c r="D87" s="19" t="s">
        <v>47</v>
      </c>
      <c r="E87" s="17">
        <v>5307</v>
      </c>
      <c r="F87" s="17">
        <v>2837</v>
      </c>
      <c r="G87" s="17">
        <v>46917</v>
      </c>
      <c r="H87" s="20">
        <v>14770</v>
      </c>
      <c r="I87" s="17">
        <v>103</v>
      </c>
      <c r="J87" s="17">
        <v>501763</v>
      </c>
      <c r="K87" s="17">
        <v>84114</v>
      </c>
      <c r="L87" s="17">
        <v>45831608</v>
      </c>
      <c r="M87" s="17">
        <v>153976</v>
      </c>
      <c r="N87" s="21">
        <v>560464.26</v>
      </c>
      <c r="O87" s="17">
        <v>78502</v>
      </c>
      <c r="P87" s="21">
        <v>277541.7</v>
      </c>
      <c r="Q87" s="17">
        <v>0</v>
      </c>
      <c r="R87" s="21">
        <v>0</v>
      </c>
      <c r="S87" s="17">
        <v>9996</v>
      </c>
      <c r="T87" s="21">
        <v>58512.38</v>
      </c>
      <c r="U87" s="17">
        <v>5152534</v>
      </c>
      <c r="V87" s="21">
        <v>9671955.2100000009</v>
      </c>
      <c r="W87" s="17">
        <v>1820852</v>
      </c>
      <c r="X87" s="21">
        <v>2859806.96</v>
      </c>
      <c r="Y87" s="17">
        <v>0</v>
      </c>
      <c r="Z87" s="21">
        <v>0</v>
      </c>
      <c r="AA87" s="17">
        <v>18735634</v>
      </c>
      <c r="AB87" s="21">
        <v>73975243.920000002</v>
      </c>
      <c r="AC87" s="17">
        <v>4079</v>
      </c>
      <c r="AD87" s="21">
        <v>3978.9</v>
      </c>
      <c r="AE87" s="21">
        <v>896518.34</v>
      </c>
      <c r="AF87" s="21">
        <v>86510984.99000001</v>
      </c>
      <c r="AG87" s="21" t="s">
        <v>35</v>
      </c>
    </row>
    <row r="88" spans="1:33">
      <c r="A88" s="22">
        <v>414</v>
      </c>
      <c r="B88" s="28">
        <v>44835</v>
      </c>
      <c r="C88" s="23" t="s">
        <v>45</v>
      </c>
      <c r="D88" s="23" t="s">
        <v>48</v>
      </c>
      <c r="E88" s="22">
        <v>1809</v>
      </c>
      <c r="F88" s="22">
        <v>435</v>
      </c>
      <c r="G88" s="22">
        <v>2825</v>
      </c>
      <c r="H88" s="38">
        <v>3345</v>
      </c>
      <c r="I88" s="22">
        <v>355014</v>
      </c>
      <c r="J88" s="22">
        <v>1032158</v>
      </c>
      <c r="K88" s="22">
        <v>77883</v>
      </c>
      <c r="L88" s="22">
        <v>13155196</v>
      </c>
      <c r="M88" s="22">
        <v>67228</v>
      </c>
      <c r="N88" s="29">
        <v>273740.86</v>
      </c>
      <c r="O88" s="22">
        <v>24368</v>
      </c>
      <c r="P88" s="29">
        <v>123415.66</v>
      </c>
      <c r="Q88" s="22">
        <v>0</v>
      </c>
      <c r="R88" s="29">
        <v>0</v>
      </c>
      <c r="S88" s="22">
        <v>1030</v>
      </c>
      <c r="T88" s="29">
        <v>4995.6000000000004</v>
      </c>
      <c r="U88" s="22">
        <v>2461200</v>
      </c>
      <c r="V88" s="29">
        <v>4372414.1100000003</v>
      </c>
      <c r="W88" s="22">
        <v>847234</v>
      </c>
      <c r="X88" s="29">
        <v>1230407.8</v>
      </c>
      <c r="Y88" s="22">
        <v>9443</v>
      </c>
      <c r="Z88" s="29">
        <v>109185.64</v>
      </c>
      <c r="AA88" s="22">
        <v>7570492</v>
      </c>
      <c r="AB88" s="29">
        <v>33204559.719999999</v>
      </c>
      <c r="AC88" s="22">
        <v>0</v>
      </c>
      <c r="AD88" s="29">
        <v>0</v>
      </c>
      <c r="AE88" s="29">
        <v>402152.12</v>
      </c>
      <c r="AF88" s="29">
        <v>38916567.269999996</v>
      </c>
      <c r="AG88" s="29" t="s">
        <v>35</v>
      </c>
    </row>
    <row r="89" spans="1:33">
      <c r="A89" s="17">
        <v>417</v>
      </c>
      <c r="B89" s="18">
        <v>44835</v>
      </c>
      <c r="C89" s="19" t="s">
        <v>45</v>
      </c>
      <c r="D89" s="19" t="s">
        <v>50</v>
      </c>
      <c r="E89" s="17">
        <v>8103</v>
      </c>
      <c r="F89" s="17">
        <v>4039</v>
      </c>
      <c r="G89" s="17">
        <v>56505</v>
      </c>
      <c r="H89" s="20">
        <v>8906</v>
      </c>
      <c r="I89" s="17">
        <v>66</v>
      </c>
      <c r="J89" s="17">
        <v>2016911</v>
      </c>
      <c r="K89" s="17">
        <v>569338</v>
      </c>
      <c r="L89" s="17">
        <v>47982447</v>
      </c>
      <c r="M89" s="17">
        <v>762577</v>
      </c>
      <c r="N89" s="21">
        <v>2147905.65</v>
      </c>
      <c r="O89" s="17">
        <v>292596</v>
      </c>
      <c r="P89" s="21">
        <v>1056858.54</v>
      </c>
      <c r="Q89" s="17">
        <v>0</v>
      </c>
      <c r="R89" s="21">
        <v>0</v>
      </c>
      <c r="S89" s="17">
        <v>60265</v>
      </c>
      <c r="T89" s="21">
        <v>313576.59999999998</v>
      </c>
      <c r="U89" s="17">
        <v>10053944</v>
      </c>
      <c r="V89" s="21">
        <v>21633053.399999999</v>
      </c>
      <c r="W89" s="17">
        <v>3254501</v>
      </c>
      <c r="X89" s="21">
        <v>6306768.1600000001</v>
      </c>
      <c r="Y89" s="17">
        <v>5362</v>
      </c>
      <c r="Z89" s="21">
        <v>84014.03</v>
      </c>
      <c r="AA89" s="17">
        <v>33569753</v>
      </c>
      <c r="AB89" s="21">
        <v>150066581.40000001</v>
      </c>
      <c r="AC89" s="17">
        <v>1696</v>
      </c>
      <c r="AD89" s="21">
        <v>1588.29</v>
      </c>
      <c r="AE89" s="21">
        <v>3518340.79</v>
      </c>
      <c r="AF89" s="21">
        <v>178092005.28</v>
      </c>
      <c r="AG89" s="21" t="s">
        <v>35</v>
      </c>
    </row>
    <row r="90" spans="1:33">
      <c r="A90" s="22">
        <v>419</v>
      </c>
      <c r="B90" s="28">
        <v>44835</v>
      </c>
      <c r="C90" s="23" t="s">
        <v>45</v>
      </c>
      <c r="D90" s="23" t="s">
        <v>53</v>
      </c>
      <c r="E90" s="22">
        <v>1249</v>
      </c>
      <c r="F90" s="22">
        <v>325</v>
      </c>
      <c r="G90" s="22">
        <v>2277</v>
      </c>
      <c r="H90" s="38">
        <v>9254</v>
      </c>
      <c r="I90" s="22">
        <v>8807</v>
      </c>
      <c r="J90" s="22">
        <v>204275</v>
      </c>
      <c r="K90" s="22">
        <v>0</v>
      </c>
      <c r="L90" s="22">
        <v>27369834</v>
      </c>
      <c r="M90" s="22">
        <v>0</v>
      </c>
      <c r="N90" s="29">
        <v>0</v>
      </c>
      <c r="O90" s="22">
        <v>0</v>
      </c>
      <c r="P90" s="29">
        <v>0</v>
      </c>
      <c r="Q90" s="22">
        <v>0</v>
      </c>
      <c r="R90" s="29">
        <v>0</v>
      </c>
      <c r="S90" s="22">
        <v>0</v>
      </c>
      <c r="T90" s="29">
        <v>0</v>
      </c>
      <c r="U90" s="22">
        <v>3244278</v>
      </c>
      <c r="V90" s="29">
        <v>7373003.6600000001</v>
      </c>
      <c r="W90" s="22">
        <v>637414</v>
      </c>
      <c r="X90" s="29">
        <v>1308138.8</v>
      </c>
      <c r="Y90" s="22">
        <v>0</v>
      </c>
      <c r="Z90" s="29">
        <v>0</v>
      </c>
      <c r="AA90" s="22">
        <v>9230516</v>
      </c>
      <c r="AB90" s="29">
        <v>40988971.350000001</v>
      </c>
      <c r="AC90" s="22">
        <v>10396</v>
      </c>
      <c r="AD90" s="29">
        <v>10544.54</v>
      </c>
      <c r="AE90" s="29">
        <v>0</v>
      </c>
      <c r="AF90" s="29">
        <v>49680658.350000001</v>
      </c>
      <c r="AG90" s="29" t="s">
        <v>35</v>
      </c>
    </row>
    <row r="91" spans="1:33">
      <c r="A91" s="17">
        <v>437</v>
      </c>
      <c r="B91" s="18">
        <v>44835</v>
      </c>
      <c r="C91" s="19" t="s">
        <v>45</v>
      </c>
      <c r="D91" s="19" t="s">
        <v>71</v>
      </c>
      <c r="E91" s="17">
        <v>4309</v>
      </c>
      <c r="F91" s="17">
        <v>594</v>
      </c>
      <c r="G91" s="17">
        <v>14693</v>
      </c>
      <c r="H91" s="20">
        <v>10249</v>
      </c>
      <c r="I91" s="17">
        <v>0</v>
      </c>
      <c r="J91" s="17">
        <v>425926</v>
      </c>
      <c r="K91" s="17">
        <v>158707</v>
      </c>
      <c r="L91" s="17">
        <v>28816092</v>
      </c>
      <c r="M91" s="17">
        <v>141888</v>
      </c>
      <c r="N91" s="21">
        <v>477248.16</v>
      </c>
      <c r="O91" s="17">
        <v>68777</v>
      </c>
      <c r="P91" s="21">
        <v>245173.35</v>
      </c>
      <c r="Q91" s="17">
        <v>0</v>
      </c>
      <c r="R91" s="21">
        <v>0</v>
      </c>
      <c r="S91" s="17">
        <v>3037</v>
      </c>
      <c r="T91" s="21">
        <v>19566.12</v>
      </c>
      <c r="U91" s="17">
        <v>5851753</v>
      </c>
      <c r="V91" s="21">
        <v>11793000</v>
      </c>
      <c r="W91" s="17">
        <v>2303106</v>
      </c>
      <c r="X91" s="21">
        <v>3770940.47</v>
      </c>
      <c r="Y91" s="17">
        <v>5330</v>
      </c>
      <c r="Z91" s="21">
        <v>81379.899999999994</v>
      </c>
      <c r="AA91" s="17">
        <v>21082110</v>
      </c>
      <c r="AB91" s="21">
        <v>97888000</v>
      </c>
      <c r="AC91" s="17">
        <v>42974</v>
      </c>
      <c r="AD91" s="21">
        <v>42453.57</v>
      </c>
      <c r="AE91" s="21">
        <v>741987.63</v>
      </c>
      <c r="AF91" s="21">
        <v>113575773.94</v>
      </c>
      <c r="AG91" s="21" t="s">
        <v>35</v>
      </c>
    </row>
    <row r="92" spans="1:33">
      <c r="A92" s="22">
        <v>438</v>
      </c>
      <c r="B92" s="28">
        <v>44835</v>
      </c>
      <c r="C92" s="23" t="s">
        <v>45</v>
      </c>
      <c r="D92" s="23" t="s">
        <v>72</v>
      </c>
      <c r="E92" s="22">
        <v>2707</v>
      </c>
      <c r="F92" s="22">
        <v>736</v>
      </c>
      <c r="G92" s="22">
        <v>0</v>
      </c>
      <c r="H92" s="38">
        <v>0</v>
      </c>
      <c r="I92" s="22">
        <v>0</v>
      </c>
      <c r="J92" s="22">
        <v>232601</v>
      </c>
      <c r="K92" s="22">
        <v>72693</v>
      </c>
      <c r="L92" s="22">
        <v>15580464</v>
      </c>
      <c r="M92" s="22">
        <v>71114</v>
      </c>
      <c r="N92" s="29">
        <v>186195.58</v>
      </c>
      <c r="O92" s="22">
        <v>26241</v>
      </c>
      <c r="P92" s="29">
        <v>69922.27</v>
      </c>
      <c r="Q92" s="22">
        <v>0</v>
      </c>
      <c r="R92" s="29">
        <v>0</v>
      </c>
      <c r="S92" s="22">
        <v>1002</v>
      </c>
      <c r="T92" s="29">
        <v>4557.82</v>
      </c>
      <c r="U92" s="22">
        <v>3890314</v>
      </c>
      <c r="V92" s="29">
        <v>7558803.9699999997</v>
      </c>
      <c r="W92" s="22">
        <v>1042420</v>
      </c>
      <c r="X92" s="29">
        <v>1830368.41</v>
      </c>
      <c r="Y92" s="22">
        <v>0</v>
      </c>
      <c r="Z92" s="29">
        <v>0</v>
      </c>
      <c r="AA92" s="22">
        <v>15799462</v>
      </c>
      <c r="AB92" s="29">
        <v>66073821.640000001</v>
      </c>
      <c r="AC92" s="22">
        <v>0</v>
      </c>
      <c r="AD92" s="29">
        <v>0</v>
      </c>
      <c r="AE92" s="29">
        <v>260675.66999999998</v>
      </c>
      <c r="AF92" s="29">
        <v>75462994.019999996</v>
      </c>
      <c r="AG92" s="29" t="s">
        <v>35</v>
      </c>
    </row>
    <row r="93" spans="1:33">
      <c r="A93" s="17">
        <v>450</v>
      </c>
      <c r="B93" s="18">
        <v>44835</v>
      </c>
      <c r="C93" s="19" t="s">
        <v>45</v>
      </c>
      <c r="D93" s="19" t="s">
        <v>83</v>
      </c>
      <c r="E93" s="17">
        <v>780</v>
      </c>
      <c r="F93" s="17">
        <v>23</v>
      </c>
      <c r="G93" s="17">
        <v>1062</v>
      </c>
      <c r="H93" s="20">
        <v>357</v>
      </c>
      <c r="I93" s="17">
        <v>1154</v>
      </c>
      <c r="J93" s="17">
        <v>24025</v>
      </c>
      <c r="K93" s="17">
        <v>0</v>
      </c>
      <c r="L93" s="17">
        <v>3579375</v>
      </c>
      <c r="M93" s="17">
        <v>0</v>
      </c>
      <c r="N93" s="21">
        <v>0</v>
      </c>
      <c r="O93" s="17">
        <v>0</v>
      </c>
      <c r="P93" s="21">
        <v>0</v>
      </c>
      <c r="Q93" s="17">
        <v>0</v>
      </c>
      <c r="R93" s="21">
        <v>0</v>
      </c>
      <c r="S93" s="17">
        <v>0</v>
      </c>
      <c r="T93" s="21">
        <v>0</v>
      </c>
      <c r="U93" s="17">
        <v>518911</v>
      </c>
      <c r="V93" s="21">
        <v>1255517.17</v>
      </c>
      <c r="W93" s="17">
        <v>273173</v>
      </c>
      <c r="X93" s="21">
        <v>693380.49</v>
      </c>
      <c r="Y93" s="17">
        <v>0</v>
      </c>
      <c r="Z93" s="21">
        <v>0</v>
      </c>
      <c r="AA93" s="17">
        <v>1625630</v>
      </c>
      <c r="AB93" s="21">
        <v>7343145.5999999996</v>
      </c>
      <c r="AC93" s="17">
        <v>0</v>
      </c>
      <c r="AD93" s="21">
        <v>0</v>
      </c>
      <c r="AE93" s="21">
        <v>0</v>
      </c>
      <c r="AF93" s="21">
        <v>9292043.2599999998</v>
      </c>
      <c r="AG93" s="21" t="s">
        <v>35</v>
      </c>
    </row>
    <row r="94" spans="1:33">
      <c r="A94" s="22">
        <v>451</v>
      </c>
      <c r="B94" s="28">
        <v>44835</v>
      </c>
      <c r="C94" s="23" t="s">
        <v>45</v>
      </c>
      <c r="D94" s="23" t="s">
        <v>84</v>
      </c>
      <c r="E94" s="22">
        <v>8159</v>
      </c>
      <c r="F94" s="22">
        <v>4804</v>
      </c>
      <c r="G94" s="22">
        <v>45024</v>
      </c>
      <c r="H94" s="38">
        <v>11265</v>
      </c>
      <c r="I94" s="22">
        <v>615684</v>
      </c>
      <c r="J94" s="22">
        <v>61509</v>
      </c>
      <c r="K94" s="22">
        <v>344956</v>
      </c>
      <c r="L94" s="22">
        <v>45911797</v>
      </c>
      <c r="M94" s="22">
        <v>478356</v>
      </c>
      <c r="N94" s="29">
        <v>1605629.32</v>
      </c>
      <c r="O94" s="22">
        <v>188325</v>
      </c>
      <c r="P94" s="29">
        <v>662938.16</v>
      </c>
      <c r="Q94" s="22">
        <v>0</v>
      </c>
      <c r="R94" s="29">
        <v>0</v>
      </c>
      <c r="S94" s="22">
        <v>4049</v>
      </c>
      <c r="T94" s="29">
        <v>12493.49</v>
      </c>
      <c r="U94" s="22">
        <v>8097599</v>
      </c>
      <c r="V94" s="29">
        <v>18701391.399999999</v>
      </c>
      <c r="W94" s="22">
        <v>4175528</v>
      </c>
      <c r="X94" s="29">
        <v>7745493.5700000003</v>
      </c>
      <c r="Y94" s="22">
        <v>0</v>
      </c>
      <c r="Z94" s="29">
        <v>0</v>
      </c>
      <c r="AA94" s="22">
        <v>30410684</v>
      </c>
      <c r="AB94" s="29">
        <v>147694865.69999999</v>
      </c>
      <c r="AC94" s="22">
        <v>0</v>
      </c>
      <c r="AD94" s="29">
        <v>0</v>
      </c>
      <c r="AE94" s="29">
        <v>2281060.9700000002</v>
      </c>
      <c r="AF94" s="29">
        <v>174141750.66999999</v>
      </c>
      <c r="AG94" s="29" t="s">
        <v>35</v>
      </c>
    </row>
    <row r="95" spans="1:33">
      <c r="A95" s="17">
        <v>457</v>
      </c>
      <c r="B95" s="18">
        <v>44835</v>
      </c>
      <c r="C95" s="19" t="s">
        <v>45</v>
      </c>
      <c r="D95" s="19" t="s">
        <v>89</v>
      </c>
      <c r="E95" s="17">
        <v>25740</v>
      </c>
      <c r="F95" s="17">
        <v>39971</v>
      </c>
      <c r="G95" s="17">
        <v>1004792</v>
      </c>
      <c r="H95" s="20">
        <v>51806</v>
      </c>
      <c r="I95" s="17">
        <v>553021</v>
      </c>
      <c r="J95" s="17">
        <v>1943936</v>
      </c>
      <c r="K95" s="17">
        <v>15167195</v>
      </c>
      <c r="L95" s="17">
        <v>277289229</v>
      </c>
      <c r="M95" s="17">
        <v>26639486</v>
      </c>
      <c r="N95" s="21">
        <v>85536478.709999993</v>
      </c>
      <c r="O95" s="17">
        <v>19970671</v>
      </c>
      <c r="P95" s="21">
        <v>147487278.40000001</v>
      </c>
      <c r="Q95" s="17">
        <v>0</v>
      </c>
      <c r="R95" s="21">
        <v>0</v>
      </c>
      <c r="S95" s="17">
        <v>105767</v>
      </c>
      <c r="T95" s="21">
        <v>404192.82</v>
      </c>
      <c r="U95" s="17">
        <v>59223251</v>
      </c>
      <c r="V95" s="21">
        <v>130191354.3</v>
      </c>
      <c r="W95" s="17">
        <v>25772012</v>
      </c>
      <c r="X95" s="21">
        <v>49138829.350000001</v>
      </c>
      <c r="Y95" s="17">
        <v>1987</v>
      </c>
      <c r="Z95" s="21">
        <v>26333.35</v>
      </c>
      <c r="AA95" s="17">
        <v>206516295</v>
      </c>
      <c r="AB95" s="21">
        <v>1006310897</v>
      </c>
      <c r="AC95" s="17">
        <v>57301</v>
      </c>
      <c r="AD95" s="21">
        <v>54752.73</v>
      </c>
      <c r="AE95" s="21">
        <v>233427949.93000001</v>
      </c>
      <c r="AF95" s="21">
        <v>1185722166.73</v>
      </c>
      <c r="AG95" s="21" t="s">
        <v>35</v>
      </c>
    </row>
    <row r="96" spans="1:33">
      <c r="A96" s="22">
        <v>460</v>
      </c>
      <c r="B96" s="28">
        <v>44835</v>
      </c>
      <c r="C96" s="23" t="s">
        <v>45</v>
      </c>
      <c r="D96" s="23" t="s">
        <v>92</v>
      </c>
      <c r="E96" s="22">
        <v>2187</v>
      </c>
      <c r="F96" s="22">
        <v>218</v>
      </c>
      <c r="G96" s="22">
        <v>10156</v>
      </c>
      <c r="H96" s="38">
        <v>3568</v>
      </c>
      <c r="I96" s="22">
        <v>1503</v>
      </c>
      <c r="J96" s="22">
        <v>480912</v>
      </c>
      <c r="K96" s="22">
        <v>0</v>
      </c>
      <c r="L96" s="22">
        <v>11942836</v>
      </c>
      <c r="M96" s="22">
        <v>0</v>
      </c>
      <c r="N96" s="29">
        <v>0</v>
      </c>
      <c r="O96" s="22">
        <v>0</v>
      </c>
      <c r="P96" s="29">
        <v>0</v>
      </c>
      <c r="Q96" s="22">
        <v>0</v>
      </c>
      <c r="R96" s="29">
        <v>0</v>
      </c>
      <c r="S96" s="22">
        <v>0</v>
      </c>
      <c r="T96" s="29">
        <v>0</v>
      </c>
      <c r="U96" s="22">
        <v>2278642</v>
      </c>
      <c r="V96" s="29">
        <v>4558360.88</v>
      </c>
      <c r="W96" s="22">
        <v>550878</v>
      </c>
      <c r="X96" s="29">
        <v>1241290.95</v>
      </c>
      <c r="Y96" s="22">
        <v>1007</v>
      </c>
      <c r="Z96" s="29">
        <v>15979.74</v>
      </c>
      <c r="AA96" s="22">
        <v>7373718</v>
      </c>
      <c r="AB96" s="29">
        <v>32402265.609999999</v>
      </c>
      <c r="AC96" s="22">
        <v>2082</v>
      </c>
      <c r="AD96" s="29">
        <v>1550.57</v>
      </c>
      <c r="AE96" s="29">
        <v>0</v>
      </c>
      <c r="AF96" s="29">
        <v>38219447.75</v>
      </c>
      <c r="AG96" s="29" t="s">
        <v>35</v>
      </c>
    </row>
    <row r="97" spans="1:33">
      <c r="A97" s="17">
        <v>462</v>
      </c>
      <c r="B97" s="18">
        <v>44835</v>
      </c>
      <c r="C97" s="19" t="s">
        <v>45</v>
      </c>
      <c r="D97" s="19" t="s">
        <v>94</v>
      </c>
      <c r="E97" s="17">
        <v>8042</v>
      </c>
      <c r="F97" s="17">
        <v>3190</v>
      </c>
      <c r="G97" s="17">
        <v>41589</v>
      </c>
      <c r="H97" s="20">
        <v>8032</v>
      </c>
      <c r="I97" s="17">
        <v>21288</v>
      </c>
      <c r="J97" s="17">
        <v>235305</v>
      </c>
      <c r="K97" s="17">
        <v>546486</v>
      </c>
      <c r="L97" s="17">
        <v>50324328</v>
      </c>
      <c r="M97" s="17">
        <v>544302</v>
      </c>
      <c r="N97" s="21">
        <v>1830000</v>
      </c>
      <c r="O97" s="17">
        <v>298526</v>
      </c>
      <c r="P97" s="21">
        <v>1130000</v>
      </c>
      <c r="Q97" s="17">
        <v>0</v>
      </c>
      <c r="R97" s="21">
        <v>0</v>
      </c>
      <c r="S97" s="17">
        <v>6893</v>
      </c>
      <c r="T97" s="21">
        <v>35557.86</v>
      </c>
      <c r="U97" s="17">
        <v>10329332</v>
      </c>
      <c r="V97" s="21">
        <v>18300000</v>
      </c>
      <c r="W97" s="17">
        <v>5876434</v>
      </c>
      <c r="X97" s="21">
        <v>10100000</v>
      </c>
      <c r="Y97" s="17">
        <v>3431</v>
      </c>
      <c r="Z97" s="21">
        <v>12888.23</v>
      </c>
      <c r="AA97" s="17">
        <v>49816701</v>
      </c>
      <c r="AB97" s="21">
        <v>153025045.69999999</v>
      </c>
      <c r="AC97" s="17">
        <v>11674</v>
      </c>
      <c r="AD97" s="21">
        <v>11777.68</v>
      </c>
      <c r="AE97" s="21">
        <v>2995557.86</v>
      </c>
      <c r="AF97" s="21">
        <v>181449711.60999998</v>
      </c>
      <c r="AG97" s="21" t="s">
        <v>35</v>
      </c>
    </row>
    <row r="98" spans="1:33">
      <c r="A98" s="22">
        <v>472</v>
      </c>
      <c r="B98" s="28">
        <v>44866</v>
      </c>
      <c r="C98" s="23" t="s">
        <v>45</v>
      </c>
      <c r="D98" s="23" t="s">
        <v>46</v>
      </c>
      <c r="E98" s="22">
        <v>8795</v>
      </c>
      <c r="F98" s="22">
        <v>2664</v>
      </c>
      <c r="G98" s="22">
        <v>23140</v>
      </c>
      <c r="H98" s="38">
        <v>39435</v>
      </c>
      <c r="I98" s="22">
        <v>9476</v>
      </c>
      <c r="J98" s="22">
        <v>967287</v>
      </c>
      <c r="K98" s="22">
        <v>1638457</v>
      </c>
      <c r="L98" s="22">
        <v>79475125</v>
      </c>
      <c r="M98" s="22">
        <v>1905325</v>
      </c>
      <c r="N98" s="29">
        <v>6065404.2800000003</v>
      </c>
      <c r="O98" s="22">
        <v>1883937</v>
      </c>
      <c r="P98" s="29">
        <v>9684263.6199999992</v>
      </c>
      <c r="Q98" s="22">
        <v>0</v>
      </c>
      <c r="R98" s="29">
        <v>0</v>
      </c>
      <c r="S98" s="22">
        <v>14638</v>
      </c>
      <c r="T98" s="29">
        <v>71608.5</v>
      </c>
      <c r="U98" s="22">
        <v>6731379</v>
      </c>
      <c r="V98" s="29">
        <v>13106385.67</v>
      </c>
      <c r="W98" s="22">
        <v>2550483</v>
      </c>
      <c r="X98" s="29">
        <v>5616412.0800000001</v>
      </c>
      <c r="Y98" s="22">
        <v>8</v>
      </c>
      <c r="Z98" s="29">
        <v>13.22</v>
      </c>
      <c r="AA98" s="22">
        <v>25988774</v>
      </c>
      <c r="AB98" s="29">
        <v>120828313.5</v>
      </c>
      <c r="AC98" s="22">
        <v>1250</v>
      </c>
      <c r="AD98" s="29">
        <v>1205.44</v>
      </c>
      <c r="AE98" s="29">
        <v>15821276.399999999</v>
      </c>
      <c r="AF98" s="29">
        <v>139552329.91</v>
      </c>
      <c r="AG98" s="29" t="s">
        <v>35</v>
      </c>
    </row>
    <row r="99" spans="1:33">
      <c r="A99" s="17">
        <v>473</v>
      </c>
      <c r="B99" s="18">
        <v>44866</v>
      </c>
      <c r="C99" s="19" t="s">
        <v>45</v>
      </c>
      <c r="D99" s="19" t="s">
        <v>47</v>
      </c>
      <c r="E99" s="17">
        <v>5307</v>
      </c>
      <c r="F99" s="17">
        <v>2837</v>
      </c>
      <c r="G99" s="17">
        <v>45421</v>
      </c>
      <c r="H99" s="20">
        <v>15369</v>
      </c>
      <c r="I99" s="17">
        <v>103</v>
      </c>
      <c r="J99" s="17">
        <v>515726</v>
      </c>
      <c r="K99" s="17">
        <v>86053</v>
      </c>
      <c r="L99" s="17">
        <v>46304287</v>
      </c>
      <c r="M99" s="17">
        <v>141234</v>
      </c>
      <c r="N99" s="21">
        <v>496226.11</v>
      </c>
      <c r="O99" s="17">
        <v>74320</v>
      </c>
      <c r="P99" s="21">
        <v>259139.87</v>
      </c>
      <c r="Q99" s="17">
        <v>0</v>
      </c>
      <c r="R99" s="21">
        <v>0</v>
      </c>
      <c r="S99" s="17">
        <v>10246</v>
      </c>
      <c r="T99" s="21">
        <v>59156.86</v>
      </c>
      <c r="U99" s="17">
        <v>4486467</v>
      </c>
      <c r="V99" s="21">
        <v>7768728.8099999996</v>
      </c>
      <c r="W99" s="17">
        <v>1698578</v>
      </c>
      <c r="X99" s="21">
        <v>2577372.1800000002</v>
      </c>
      <c r="Y99" s="17">
        <v>0</v>
      </c>
      <c r="Z99" s="21">
        <v>0</v>
      </c>
      <c r="AA99" s="17">
        <v>17021037</v>
      </c>
      <c r="AB99" s="21">
        <v>66058368.399999999</v>
      </c>
      <c r="AC99" s="17">
        <v>4226</v>
      </c>
      <c r="AD99" s="21">
        <v>4099.6099999999997</v>
      </c>
      <c r="AE99" s="21">
        <v>814522.84</v>
      </c>
      <c r="AF99" s="21">
        <v>76408569</v>
      </c>
      <c r="AG99" s="21" t="s">
        <v>35</v>
      </c>
    </row>
    <row r="100" spans="1:33">
      <c r="A100" s="22">
        <v>474</v>
      </c>
      <c r="B100" s="28">
        <v>44866</v>
      </c>
      <c r="C100" s="23" t="s">
        <v>45</v>
      </c>
      <c r="D100" s="23" t="s">
        <v>48</v>
      </c>
      <c r="E100" s="22">
        <v>1809</v>
      </c>
      <c r="F100" s="22">
        <v>435</v>
      </c>
      <c r="G100" s="22">
        <v>1880</v>
      </c>
      <c r="H100" s="38">
        <v>3374</v>
      </c>
      <c r="I100" s="22">
        <v>355014</v>
      </c>
      <c r="J100" s="22">
        <v>1042868</v>
      </c>
      <c r="K100" s="22">
        <v>77461</v>
      </c>
      <c r="L100" s="22">
        <v>13170703</v>
      </c>
      <c r="M100" s="22">
        <v>60219</v>
      </c>
      <c r="N100" s="29">
        <v>238391.98</v>
      </c>
      <c r="O100" s="22">
        <v>22563</v>
      </c>
      <c r="P100" s="29">
        <v>117041.32</v>
      </c>
      <c r="Q100" s="22">
        <v>0</v>
      </c>
      <c r="R100" s="29">
        <v>0</v>
      </c>
      <c r="S100" s="22">
        <v>1021</v>
      </c>
      <c r="T100" s="29">
        <v>4888.34</v>
      </c>
      <c r="U100" s="22">
        <v>2016223</v>
      </c>
      <c r="V100" s="29">
        <v>3109398.07</v>
      </c>
      <c r="W100" s="22">
        <v>786911</v>
      </c>
      <c r="X100" s="29">
        <v>1119621.06</v>
      </c>
      <c r="Y100" s="22">
        <v>8115</v>
      </c>
      <c r="Z100" s="29">
        <v>91968.97</v>
      </c>
      <c r="AA100" s="22">
        <v>6467214</v>
      </c>
      <c r="AB100" s="29">
        <v>27132203.210000001</v>
      </c>
      <c r="AC100" s="22">
        <v>0</v>
      </c>
      <c r="AD100" s="29">
        <v>0</v>
      </c>
      <c r="AE100" s="29">
        <v>360321.64000000007</v>
      </c>
      <c r="AF100" s="29">
        <v>31453191.310000002</v>
      </c>
      <c r="AG100" s="29" t="s">
        <v>35</v>
      </c>
    </row>
    <row r="101" spans="1:33">
      <c r="A101" s="17">
        <v>477</v>
      </c>
      <c r="B101" s="18">
        <v>44866</v>
      </c>
      <c r="C101" s="19" t="s">
        <v>45</v>
      </c>
      <c r="D101" s="19" t="s">
        <v>50</v>
      </c>
      <c r="E101" s="17">
        <v>8103</v>
      </c>
      <c r="F101" s="17">
        <v>4039</v>
      </c>
      <c r="G101" s="17">
        <v>58223</v>
      </c>
      <c r="H101" s="20">
        <v>8906</v>
      </c>
      <c r="I101" s="17">
        <v>65</v>
      </c>
      <c r="J101" s="17">
        <v>2139315</v>
      </c>
      <c r="K101" s="17">
        <v>593845</v>
      </c>
      <c r="L101" s="17">
        <v>48645220</v>
      </c>
      <c r="M101" s="17">
        <v>695017</v>
      </c>
      <c r="N101" s="21">
        <v>1859504</v>
      </c>
      <c r="O101" s="17">
        <v>274764</v>
      </c>
      <c r="P101" s="21">
        <v>1039531.56</v>
      </c>
      <c r="Q101" s="17">
        <v>0</v>
      </c>
      <c r="R101" s="21">
        <v>0</v>
      </c>
      <c r="S101" s="17">
        <v>59587</v>
      </c>
      <c r="T101" s="21">
        <v>310337.59999999998</v>
      </c>
      <c r="U101" s="17">
        <v>8706471</v>
      </c>
      <c r="V101" s="21">
        <v>17560116.16</v>
      </c>
      <c r="W101" s="17">
        <v>2881572</v>
      </c>
      <c r="X101" s="21">
        <v>5567323.3099999996</v>
      </c>
      <c r="Y101" s="17">
        <v>5073</v>
      </c>
      <c r="Z101" s="21">
        <v>79625.86</v>
      </c>
      <c r="AA101" s="17">
        <v>31936152</v>
      </c>
      <c r="AB101" s="21">
        <v>141612990.19999999</v>
      </c>
      <c r="AC101" s="17">
        <v>1506</v>
      </c>
      <c r="AD101" s="21">
        <v>1302.8699999999999</v>
      </c>
      <c r="AE101" s="21">
        <v>3209373.16</v>
      </c>
      <c r="AF101" s="21">
        <v>164821358.39999998</v>
      </c>
      <c r="AG101" s="21" t="s">
        <v>35</v>
      </c>
    </row>
    <row r="102" spans="1:33">
      <c r="A102" s="22">
        <v>479</v>
      </c>
      <c r="B102" s="28">
        <v>44866</v>
      </c>
      <c r="C102" s="23" t="s">
        <v>45</v>
      </c>
      <c r="D102" s="23" t="s">
        <v>53</v>
      </c>
      <c r="E102" s="22">
        <v>1249</v>
      </c>
      <c r="F102" s="22">
        <v>325</v>
      </c>
      <c r="G102" s="22">
        <v>2368</v>
      </c>
      <c r="H102" s="38">
        <v>9254</v>
      </c>
      <c r="I102" s="22">
        <v>8426</v>
      </c>
      <c r="J102" s="22">
        <v>241657</v>
      </c>
      <c r="K102" s="22">
        <v>0</v>
      </c>
      <c r="L102" s="22">
        <v>27727499</v>
      </c>
      <c r="M102" s="22">
        <v>0</v>
      </c>
      <c r="N102" s="29">
        <v>0</v>
      </c>
      <c r="O102" s="22">
        <v>0</v>
      </c>
      <c r="P102" s="29">
        <v>0</v>
      </c>
      <c r="Q102" s="22">
        <v>0</v>
      </c>
      <c r="R102" s="29">
        <v>0</v>
      </c>
      <c r="S102" s="22">
        <v>0</v>
      </c>
      <c r="T102" s="29">
        <v>0</v>
      </c>
      <c r="U102" s="22">
        <v>2910169</v>
      </c>
      <c r="V102" s="29">
        <v>6248318.29</v>
      </c>
      <c r="W102" s="22">
        <v>590850</v>
      </c>
      <c r="X102" s="29">
        <v>1206665.8700000001</v>
      </c>
      <c r="Y102" s="22">
        <v>0</v>
      </c>
      <c r="Z102" s="29">
        <v>0</v>
      </c>
      <c r="AA102" s="22">
        <v>8422305</v>
      </c>
      <c r="AB102" s="29">
        <v>37091657.68</v>
      </c>
      <c r="AC102" s="22">
        <v>10335</v>
      </c>
      <c r="AD102" s="29">
        <v>10337.1</v>
      </c>
      <c r="AE102" s="29">
        <v>0</v>
      </c>
      <c r="AF102" s="29">
        <v>44556978.940000005</v>
      </c>
      <c r="AG102" s="29" t="s">
        <v>35</v>
      </c>
    </row>
    <row r="103" spans="1:33">
      <c r="A103" s="17">
        <v>497</v>
      </c>
      <c r="B103" s="18">
        <v>44866</v>
      </c>
      <c r="C103" s="19" t="s">
        <v>45</v>
      </c>
      <c r="D103" s="19" t="s">
        <v>71</v>
      </c>
      <c r="E103" s="17">
        <v>4309</v>
      </c>
      <c r="F103" s="17">
        <v>594</v>
      </c>
      <c r="G103" s="17">
        <v>14772</v>
      </c>
      <c r="H103" s="20">
        <v>10249</v>
      </c>
      <c r="I103" s="17">
        <v>0</v>
      </c>
      <c r="J103" s="17">
        <v>439292</v>
      </c>
      <c r="K103" s="17">
        <v>161962</v>
      </c>
      <c r="L103" s="17">
        <v>28928653</v>
      </c>
      <c r="M103" s="17">
        <v>129080</v>
      </c>
      <c r="N103" s="21">
        <v>434387.65</v>
      </c>
      <c r="O103" s="17">
        <v>65266</v>
      </c>
      <c r="P103" s="21">
        <v>285284.34999999998</v>
      </c>
      <c r="Q103" s="17">
        <v>0</v>
      </c>
      <c r="R103" s="21">
        <v>0</v>
      </c>
      <c r="S103" s="17">
        <v>3386</v>
      </c>
      <c r="T103" s="21">
        <v>21375.58</v>
      </c>
      <c r="U103" s="17">
        <v>4933901</v>
      </c>
      <c r="V103" s="21">
        <v>9171721.8399999999</v>
      </c>
      <c r="W103" s="17">
        <v>2099937</v>
      </c>
      <c r="X103" s="21">
        <v>3469949.14</v>
      </c>
      <c r="Y103" s="17">
        <v>4812</v>
      </c>
      <c r="Z103" s="21">
        <v>70801.460000000006</v>
      </c>
      <c r="AA103" s="17">
        <v>19329076</v>
      </c>
      <c r="AB103" s="21">
        <v>88512000</v>
      </c>
      <c r="AC103" s="17">
        <v>55461</v>
      </c>
      <c r="AD103" s="21">
        <v>54916.58</v>
      </c>
      <c r="AE103" s="21">
        <v>741047.58</v>
      </c>
      <c r="AF103" s="21">
        <v>101279389.02</v>
      </c>
      <c r="AG103" s="21" t="s">
        <v>35</v>
      </c>
    </row>
    <row r="104" spans="1:33">
      <c r="A104" s="22">
        <v>498</v>
      </c>
      <c r="B104" s="28">
        <v>44866</v>
      </c>
      <c r="C104" s="23" t="s">
        <v>45</v>
      </c>
      <c r="D104" s="23" t="s">
        <v>72</v>
      </c>
      <c r="E104" s="22">
        <v>2707</v>
      </c>
      <c r="F104" s="22">
        <v>736</v>
      </c>
      <c r="G104" s="22">
        <v>0</v>
      </c>
      <c r="H104" s="38">
        <v>0</v>
      </c>
      <c r="I104" s="22">
        <v>0</v>
      </c>
      <c r="J104" s="22">
        <v>236231</v>
      </c>
      <c r="K104" s="22">
        <v>74221</v>
      </c>
      <c r="L104" s="22">
        <v>15742911</v>
      </c>
      <c r="M104" s="22">
        <v>65518</v>
      </c>
      <c r="N104" s="29">
        <v>165473.22</v>
      </c>
      <c r="O104" s="22">
        <v>25847</v>
      </c>
      <c r="P104" s="29">
        <v>69393.36</v>
      </c>
      <c r="Q104" s="22">
        <v>0</v>
      </c>
      <c r="R104" s="29">
        <v>0</v>
      </c>
      <c r="S104" s="22">
        <v>2128</v>
      </c>
      <c r="T104" s="29">
        <v>9534.2999999999993</v>
      </c>
      <c r="U104" s="22">
        <v>3259491</v>
      </c>
      <c r="V104" s="29">
        <v>5848055.4400000004</v>
      </c>
      <c r="W104" s="22">
        <v>950418</v>
      </c>
      <c r="X104" s="29">
        <v>1658065.8</v>
      </c>
      <c r="Y104" s="22">
        <v>0</v>
      </c>
      <c r="Z104" s="29">
        <v>0</v>
      </c>
      <c r="AA104" s="22">
        <v>14679288</v>
      </c>
      <c r="AB104" s="29">
        <v>60017620.609999999</v>
      </c>
      <c r="AC104" s="22">
        <v>0</v>
      </c>
      <c r="AD104" s="29">
        <v>0</v>
      </c>
      <c r="AE104" s="29">
        <v>244400.88</v>
      </c>
      <c r="AF104" s="29">
        <v>67523741.849999994</v>
      </c>
      <c r="AG104" s="29" t="s">
        <v>35</v>
      </c>
    </row>
    <row r="105" spans="1:33">
      <c r="A105" s="17">
        <v>510</v>
      </c>
      <c r="B105" s="18">
        <v>44866</v>
      </c>
      <c r="C105" s="19" t="s">
        <v>45</v>
      </c>
      <c r="D105" s="19" t="s">
        <v>83</v>
      </c>
      <c r="E105" s="17">
        <v>780</v>
      </c>
      <c r="F105" s="17">
        <v>23</v>
      </c>
      <c r="G105" s="17">
        <v>1062</v>
      </c>
      <c r="H105" s="20">
        <v>357</v>
      </c>
      <c r="I105" s="17">
        <v>1155</v>
      </c>
      <c r="J105" s="17">
        <v>25520</v>
      </c>
      <c r="K105" s="17">
        <v>0</v>
      </c>
      <c r="L105" s="17">
        <v>3591183</v>
      </c>
      <c r="M105" s="17">
        <v>0</v>
      </c>
      <c r="N105" s="21">
        <v>0</v>
      </c>
      <c r="O105" s="17">
        <v>0</v>
      </c>
      <c r="P105" s="21">
        <v>0</v>
      </c>
      <c r="Q105" s="17">
        <v>0</v>
      </c>
      <c r="R105" s="21">
        <v>0</v>
      </c>
      <c r="S105" s="17">
        <v>0</v>
      </c>
      <c r="T105" s="21">
        <v>0</v>
      </c>
      <c r="U105" s="17">
        <v>666098</v>
      </c>
      <c r="V105" s="21">
        <v>1528972.15</v>
      </c>
      <c r="W105" s="17">
        <v>119026</v>
      </c>
      <c r="X105" s="21">
        <v>401136.24</v>
      </c>
      <c r="Y105" s="17">
        <v>0</v>
      </c>
      <c r="Z105" s="21">
        <v>0</v>
      </c>
      <c r="AA105" s="17">
        <v>1551051</v>
      </c>
      <c r="AB105" s="21">
        <v>7191588.5</v>
      </c>
      <c r="AC105" s="17">
        <v>0</v>
      </c>
      <c r="AD105" s="21">
        <v>0</v>
      </c>
      <c r="AE105" s="21">
        <v>0</v>
      </c>
      <c r="AF105" s="21">
        <v>9121696.8900000006</v>
      </c>
      <c r="AG105" s="21" t="s">
        <v>35</v>
      </c>
    </row>
    <row r="106" spans="1:33">
      <c r="A106" s="22">
        <v>511</v>
      </c>
      <c r="B106" s="28">
        <v>44866</v>
      </c>
      <c r="C106" s="23" t="s">
        <v>45</v>
      </c>
      <c r="D106" s="23" t="s">
        <v>84</v>
      </c>
      <c r="E106" s="22">
        <v>8159</v>
      </c>
      <c r="F106" s="22">
        <v>4804</v>
      </c>
      <c r="G106" s="22">
        <v>45963</v>
      </c>
      <c r="H106" s="38">
        <v>11265</v>
      </c>
      <c r="I106" s="22">
        <v>618450</v>
      </c>
      <c r="J106" s="22">
        <v>61509</v>
      </c>
      <c r="K106" s="22">
        <v>311721</v>
      </c>
      <c r="L106" s="22">
        <v>40767384</v>
      </c>
      <c r="M106" s="22">
        <v>466599</v>
      </c>
      <c r="N106" s="29">
        <v>1533499.39</v>
      </c>
      <c r="O106" s="22">
        <v>191000</v>
      </c>
      <c r="P106" s="29">
        <v>689227.45</v>
      </c>
      <c r="Q106" s="22">
        <v>0</v>
      </c>
      <c r="R106" s="29">
        <v>0</v>
      </c>
      <c r="S106" s="22">
        <v>3979</v>
      </c>
      <c r="T106" s="29">
        <v>12874.75</v>
      </c>
      <c r="U106" s="22">
        <v>7244998</v>
      </c>
      <c r="V106" s="29">
        <v>15930284.970000001</v>
      </c>
      <c r="W106" s="22">
        <v>3742196</v>
      </c>
      <c r="X106" s="29">
        <v>6651928.2699999996</v>
      </c>
      <c r="Y106" s="22">
        <v>0</v>
      </c>
      <c r="Z106" s="29">
        <v>0</v>
      </c>
      <c r="AA106" s="22">
        <v>27559209</v>
      </c>
      <c r="AB106" s="29">
        <v>134807645.69999999</v>
      </c>
      <c r="AC106" s="22">
        <v>0</v>
      </c>
      <c r="AD106" s="29">
        <v>0</v>
      </c>
      <c r="AE106" s="29">
        <v>2235601.59</v>
      </c>
      <c r="AF106" s="29">
        <v>157389858.94</v>
      </c>
      <c r="AG106" s="29" t="s">
        <v>35</v>
      </c>
    </row>
    <row r="107" spans="1:33">
      <c r="A107" s="17">
        <v>517</v>
      </c>
      <c r="B107" s="18">
        <v>44866</v>
      </c>
      <c r="C107" s="19" t="s">
        <v>45</v>
      </c>
      <c r="D107" s="19" t="s">
        <v>89</v>
      </c>
      <c r="E107" s="17">
        <v>25740</v>
      </c>
      <c r="F107" s="17">
        <v>39971</v>
      </c>
      <c r="G107" s="17">
        <v>1014946</v>
      </c>
      <c r="H107" s="20">
        <v>51776</v>
      </c>
      <c r="I107" s="17">
        <v>560417</v>
      </c>
      <c r="J107" s="17">
        <v>1983511</v>
      </c>
      <c r="K107" s="17">
        <v>15555633</v>
      </c>
      <c r="L107" s="17">
        <v>278356488</v>
      </c>
      <c r="M107" s="17">
        <v>24404384</v>
      </c>
      <c r="N107" s="21">
        <v>71741335.400000006</v>
      </c>
      <c r="O107" s="17">
        <v>17666810</v>
      </c>
      <c r="P107" s="21">
        <v>138272289</v>
      </c>
      <c r="Q107" s="17">
        <v>0</v>
      </c>
      <c r="R107" s="21">
        <v>0</v>
      </c>
      <c r="S107" s="17">
        <v>106326</v>
      </c>
      <c r="T107" s="21">
        <v>398619.25</v>
      </c>
      <c r="U107" s="17">
        <v>51962428</v>
      </c>
      <c r="V107" s="21">
        <v>105469449</v>
      </c>
      <c r="W107" s="17">
        <v>22622135</v>
      </c>
      <c r="X107" s="21">
        <v>41265467.560000002</v>
      </c>
      <c r="Y107" s="17">
        <v>1812</v>
      </c>
      <c r="Z107" s="21">
        <v>25718.15</v>
      </c>
      <c r="AA107" s="17">
        <v>188633690</v>
      </c>
      <c r="AB107" s="21">
        <v>914205813.79999995</v>
      </c>
      <c r="AC107" s="17">
        <v>52857</v>
      </c>
      <c r="AD107" s="21">
        <v>48816.68</v>
      </c>
      <c r="AE107" s="21">
        <v>210412243.65000001</v>
      </c>
      <c r="AF107" s="21">
        <v>1061015265.1899999</v>
      </c>
      <c r="AG107" s="21" t="s">
        <v>35</v>
      </c>
    </row>
    <row r="108" spans="1:33">
      <c r="A108" s="22">
        <v>520</v>
      </c>
      <c r="B108" s="28">
        <v>44866</v>
      </c>
      <c r="C108" s="23" t="s">
        <v>45</v>
      </c>
      <c r="D108" s="23" t="s">
        <v>92</v>
      </c>
      <c r="E108" s="22">
        <v>2187</v>
      </c>
      <c r="F108" s="22">
        <v>218</v>
      </c>
      <c r="G108" s="22">
        <v>10273</v>
      </c>
      <c r="H108" s="38">
        <v>3568</v>
      </c>
      <c r="I108" s="22">
        <v>1503</v>
      </c>
      <c r="J108" s="22">
        <v>502158</v>
      </c>
      <c r="K108" s="22">
        <v>0</v>
      </c>
      <c r="L108" s="22">
        <v>12069193</v>
      </c>
      <c r="M108" s="22">
        <v>0</v>
      </c>
      <c r="N108" s="29">
        <v>0</v>
      </c>
      <c r="O108" s="22">
        <v>0</v>
      </c>
      <c r="P108" s="29">
        <v>0</v>
      </c>
      <c r="Q108" s="22">
        <v>0</v>
      </c>
      <c r="R108" s="29">
        <v>0</v>
      </c>
      <c r="S108" s="22">
        <v>0</v>
      </c>
      <c r="T108" s="29">
        <v>0</v>
      </c>
      <c r="U108" s="22">
        <v>2075807</v>
      </c>
      <c r="V108" s="29">
        <v>3811104.93</v>
      </c>
      <c r="W108" s="22">
        <v>473301</v>
      </c>
      <c r="X108" s="29">
        <v>1089831.56</v>
      </c>
      <c r="Y108" s="22">
        <v>969</v>
      </c>
      <c r="Z108" s="29">
        <v>15601.45</v>
      </c>
      <c r="AA108" s="22">
        <v>6904192</v>
      </c>
      <c r="AB108" s="29">
        <v>30188268.390000001</v>
      </c>
      <c r="AC108" s="22">
        <v>1907</v>
      </c>
      <c r="AD108" s="29">
        <v>1395.27</v>
      </c>
      <c r="AE108" s="29">
        <v>0</v>
      </c>
      <c r="AF108" s="29">
        <v>35106201.600000001</v>
      </c>
      <c r="AG108" s="29" t="s">
        <v>35</v>
      </c>
    </row>
    <row r="109" spans="1:33">
      <c r="A109" s="17">
        <v>522</v>
      </c>
      <c r="B109" s="18">
        <v>44866</v>
      </c>
      <c r="C109" s="19" t="s">
        <v>45</v>
      </c>
      <c r="D109" s="19" t="s">
        <v>94</v>
      </c>
      <c r="E109" s="17">
        <v>8042</v>
      </c>
      <c r="F109" s="17">
        <v>3190</v>
      </c>
      <c r="G109" s="17">
        <v>41155</v>
      </c>
      <c r="H109" s="20">
        <v>8032</v>
      </c>
      <c r="I109" s="17">
        <v>28368</v>
      </c>
      <c r="J109" s="17">
        <v>236374</v>
      </c>
      <c r="K109" s="17">
        <v>554993</v>
      </c>
      <c r="L109" s="17">
        <v>50684814</v>
      </c>
      <c r="M109" s="17">
        <v>487396</v>
      </c>
      <c r="N109" s="21">
        <v>1590928.26</v>
      </c>
      <c r="O109" s="17">
        <v>271443</v>
      </c>
      <c r="P109" s="21">
        <v>1059718.8</v>
      </c>
      <c r="Q109" s="17">
        <v>0</v>
      </c>
      <c r="R109" s="21">
        <v>0</v>
      </c>
      <c r="S109" s="17">
        <v>5760</v>
      </c>
      <c r="T109" s="21">
        <v>37850.75</v>
      </c>
      <c r="U109" s="17">
        <v>9115480</v>
      </c>
      <c r="V109" s="21">
        <v>15910085.140000001</v>
      </c>
      <c r="W109" s="17">
        <v>5459784</v>
      </c>
      <c r="X109" s="21">
        <v>8827961.5700000003</v>
      </c>
      <c r="Y109" s="17">
        <v>3090</v>
      </c>
      <c r="Z109" s="21">
        <v>11708.05</v>
      </c>
      <c r="AA109" s="17">
        <v>46002491</v>
      </c>
      <c r="AB109" s="21">
        <v>140188719.69999999</v>
      </c>
      <c r="AC109" s="17">
        <v>12928</v>
      </c>
      <c r="AD109" s="21">
        <v>12982.4</v>
      </c>
      <c r="AE109" s="21">
        <v>2688497.81</v>
      </c>
      <c r="AF109" s="21">
        <v>164951456.85999998</v>
      </c>
      <c r="AG109" s="21" t="s">
        <v>35</v>
      </c>
    </row>
    <row r="110" spans="1:33">
      <c r="A110" s="22">
        <v>533</v>
      </c>
      <c r="B110" s="28">
        <v>44896</v>
      </c>
      <c r="C110" s="23" t="s">
        <v>45</v>
      </c>
      <c r="D110" s="23" t="s">
        <v>46</v>
      </c>
      <c r="E110" s="22">
        <v>8784</v>
      </c>
      <c r="F110" s="22">
        <v>2672</v>
      </c>
      <c r="G110" s="22">
        <v>23054</v>
      </c>
      <c r="H110" s="38">
        <v>40219</v>
      </c>
      <c r="I110" s="22">
        <v>9363</v>
      </c>
      <c r="J110" s="22">
        <v>1002791</v>
      </c>
      <c r="K110" s="22">
        <v>1752184</v>
      </c>
      <c r="L110" s="22">
        <v>80262159</v>
      </c>
      <c r="M110" s="22">
        <v>2142716</v>
      </c>
      <c r="N110" s="29">
        <v>6265686.4900000002</v>
      </c>
      <c r="O110" s="22">
        <v>2059844</v>
      </c>
      <c r="P110" s="29">
        <v>10408129</v>
      </c>
      <c r="Q110" s="22">
        <v>0</v>
      </c>
      <c r="R110" s="29">
        <v>0</v>
      </c>
      <c r="S110" s="22">
        <v>15335</v>
      </c>
      <c r="T110" s="29">
        <v>76561.8</v>
      </c>
      <c r="U110" s="22">
        <v>7471808</v>
      </c>
      <c r="V110" s="29">
        <v>14420026.470000001</v>
      </c>
      <c r="W110" s="22">
        <v>2638048</v>
      </c>
      <c r="X110" s="29">
        <v>6112771.4400000004</v>
      </c>
      <c r="Y110" s="22">
        <v>9</v>
      </c>
      <c r="Z110" s="29">
        <v>18.399999999999999</v>
      </c>
      <c r="AA110" s="22">
        <v>28438578</v>
      </c>
      <c r="AB110" s="29">
        <v>132246351.40000001</v>
      </c>
      <c r="AC110" s="22">
        <v>1202</v>
      </c>
      <c r="AD110" s="29">
        <v>1094.05</v>
      </c>
      <c r="AE110" s="29">
        <v>16750377.290000001</v>
      </c>
      <c r="AF110" s="29">
        <v>152780261.76000002</v>
      </c>
      <c r="AG110" s="29" t="s">
        <v>35</v>
      </c>
    </row>
    <row r="111" spans="1:33">
      <c r="A111" s="17">
        <v>534</v>
      </c>
      <c r="B111" s="18">
        <v>44896</v>
      </c>
      <c r="C111" s="19" t="s">
        <v>45</v>
      </c>
      <c r="D111" s="19" t="s">
        <v>47</v>
      </c>
      <c r="E111" s="17">
        <v>5311</v>
      </c>
      <c r="F111" s="17">
        <v>2855</v>
      </c>
      <c r="G111" s="17">
        <v>44015</v>
      </c>
      <c r="H111" s="20">
        <v>15602</v>
      </c>
      <c r="I111" s="17">
        <v>103</v>
      </c>
      <c r="J111" s="17">
        <v>531828</v>
      </c>
      <c r="K111" s="17">
        <v>84378</v>
      </c>
      <c r="L111" s="17">
        <v>46576513</v>
      </c>
      <c r="M111" s="17">
        <v>153722</v>
      </c>
      <c r="N111" s="21">
        <v>528618.28</v>
      </c>
      <c r="O111" s="17">
        <v>73176</v>
      </c>
      <c r="P111" s="21">
        <v>272492.21000000002</v>
      </c>
      <c r="Q111" s="17">
        <v>0</v>
      </c>
      <c r="R111" s="21">
        <v>0</v>
      </c>
      <c r="S111" s="17">
        <v>9973</v>
      </c>
      <c r="T111" s="21">
        <v>59012.67</v>
      </c>
      <c r="U111" s="17">
        <v>4565087</v>
      </c>
      <c r="V111" s="21">
        <v>7910408.25</v>
      </c>
      <c r="W111" s="17">
        <v>1652279</v>
      </c>
      <c r="X111" s="21">
        <v>2555267.92</v>
      </c>
      <c r="Y111" s="17">
        <v>0</v>
      </c>
      <c r="Z111" s="21">
        <v>0</v>
      </c>
      <c r="AA111" s="17">
        <v>17764549</v>
      </c>
      <c r="AB111" s="21">
        <v>69552148.090000004</v>
      </c>
      <c r="AC111" s="17">
        <v>3560</v>
      </c>
      <c r="AD111" s="21">
        <v>3428.5</v>
      </c>
      <c r="AE111" s="21">
        <v>860123.16</v>
      </c>
      <c r="AF111" s="21">
        <v>80021252.760000005</v>
      </c>
      <c r="AG111" s="21" t="s">
        <v>35</v>
      </c>
    </row>
    <row r="112" spans="1:33">
      <c r="A112" s="22">
        <v>535</v>
      </c>
      <c r="B112" s="28">
        <v>44896</v>
      </c>
      <c r="C112" s="23" t="s">
        <v>45</v>
      </c>
      <c r="D112" s="23" t="s">
        <v>48</v>
      </c>
      <c r="E112" s="22">
        <v>1817</v>
      </c>
      <c r="F112" s="22">
        <v>435</v>
      </c>
      <c r="G112" s="22">
        <v>1892</v>
      </c>
      <c r="H112" s="38">
        <v>3439</v>
      </c>
      <c r="I112" s="22">
        <v>355014</v>
      </c>
      <c r="J112" s="22">
        <v>1048352</v>
      </c>
      <c r="K112" s="22">
        <v>42447</v>
      </c>
      <c r="L112" s="22">
        <v>13196639</v>
      </c>
      <c r="M112" s="22">
        <v>60047</v>
      </c>
      <c r="N112" s="29">
        <v>239048.26</v>
      </c>
      <c r="O112" s="22">
        <v>22966</v>
      </c>
      <c r="P112" s="29">
        <v>119875.45</v>
      </c>
      <c r="Q112" s="22">
        <v>0</v>
      </c>
      <c r="R112" s="29">
        <v>0</v>
      </c>
      <c r="S112" s="22">
        <v>1079</v>
      </c>
      <c r="T112" s="29">
        <v>5065.5</v>
      </c>
      <c r="U112" s="22">
        <v>1890763</v>
      </c>
      <c r="V112" s="29">
        <v>2931325.43</v>
      </c>
      <c r="W112" s="22">
        <v>708271</v>
      </c>
      <c r="X112" s="29">
        <v>1033389.42</v>
      </c>
      <c r="Y112" s="22">
        <v>7496</v>
      </c>
      <c r="Z112" s="29">
        <v>82127.960000000006</v>
      </c>
      <c r="AA112" s="22">
        <v>6386076</v>
      </c>
      <c r="AB112" s="29">
        <v>26896382.23</v>
      </c>
      <c r="AC112" s="22">
        <v>0</v>
      </c>
      <c r="AD112" s="29">
        <v>0</v>
      </c>
      <c r="AE112" s="29">
        <v>363989.21</v>
      </c>
      <c r="AF112" s="29">
        <v>30943225.039999999</v>
      </c>
      <c r="AG112" s="29" t="s">
        <v>35</v>
      </c>
    </row>
    <row r="113" spans="1:33">
      <c r="A113" s="17">
        <v>538</v>
      </c>
      <c r="B113" s="18">
        <v>44896</v>
      </c>
      <c r="C113" s="19" t="s">
        <v>45</v>
      </c>
      <c r="D113" s="19" t="s">
        <v>50</v>
      </c>
      <c r="E113" s="17">
        <v>8108</v>
      </c>
      <c r="F113" s="17">
        <v>4039</v>
      </c>
      <c r="G113" s="17">
        <v>61255</v>
      </c>
      <c r="H113" s="20">
        <v>8906</v>
      </c>
      <c r="I113" s="17">
        <v>60</v>
      </c>
      <c r="J113" s="17">
        <v>2260199</v>
      </c>
      <c r="K113" s="17">
        <v>603490</v>
      </c>
      <c r="L113" s="17">
        <v>49420963</v>
      </c>
      <c r="M113" s="17">
        <v>801652</v>
      </c>
      <c r="N113" s="21">
        <v>2167868.4</v>
      </c>
      <c r="O113" s="17">
        <v>281498</v>
      </c>
      <c r="P113" s="21">
        <v>1068031.01</v>
      </c>
      <c r="Q113" s="17">
        <v>0</v>
      </c>
      <c r="R113" s="21">
        <v>0</v>
      </c>
      <c r="S113" s="17">
        <v>68025</v>
      </c>
      <c r="T113" s="21">
        <v>351022.05</v>
      </c>
      <c r="U113" s="17">
        <v>9117141</v>
      </c>
      <c r="V113" s="21">
        <v>19037586.539999999</v>
      </c>
      <c r="W113" s="17">
        <v>2382896</v>
      </c>
      <c r="X113" s="21">
        <v>5086779.38</v>
      </c>
      <c r="Y113" s="17">
        <v>5696</v>
      </c>
      <c r="Z113" s="21">
        <v>92690.85</v>
      </c>
      <c r="AA113" s="17">
        <v>33715968</v>
      </c>
      <c r="AB113" s="21">
        <v>151118550</v>
      </c>
      <c r="AC113" s="17">
        <v>1390</v>
      </c>
      <c r="AD113" s="21">
        <v>1232.3800000000001</v>
      </c>
      <c r="AE113" s="21">
        <v>3586921.46</v>
      </c>
      <c r="AF113" s="21">
        <v>175336839.15000001</v>
      </c>
      <c r="AG113" s="21" t="s">
        <v>35</v>
      </c>
    </row>
    <row r="114" spans="1:33">
      <c r="A114" s="22">
        <v>540</v>
      </c>
      <c r="B114" s="28">
        <v>44896</v>
      </c>
      <c r="C114" s="23" t="s">
        <v>45</v>
      </c>
      <c r="D114" s="23" t="s">
        <v>53</v>
      </c>
      <c r="E114" s="22">
        <v>1248</v>
      </c>
      <c r="F114" s="22">
        <v>324</v>
      </c>
      <c r="G114" s="22">
        <v>2455</v>
      </c>
      <c r="H114" s="38">
        <v>9254</v>
      </c>
      <c r="I114" s="22">
        <v>7087</v>
      </c>
      <c r="J114" s="22">
        <v>269874</v>
      </c>
      <c r="K114" s="22">
        <v>0</v>
      </c>
      <c r="L114" s="22">
        <v>27742934</v>
      </c>
      <c r="M114" s="22">
        <v>0</v>
      </c>
      <c r="N114" s="29">
        <v>0</v>
      </c>
      <c r="O114" s="22">
        <v>0</v>
      </c>
      <c r="P114" s="29">
        <v>0</v>
      </c>
      <c r="Q114" s="22">
        <v>0</v>
      </c>
      <c r="R114" s="29">
        <v>0</v>
      </c>
      <c r="S114" s="22">
        <v>0</v>
      </c>
      <c r="T114" s="29">
        <v>0</v>
      </c>
      <c r="U114" s="22">
        <v>2930172</v>
      </c>
      <c r="V114" s="29">
        <v>6381100.0199999996</v>
      </c>
      <c r="W114" s="22">
        <v>536622</v>
      </c>
      <c r="X114" s="29">
        <v>1187034.6499999999</v>
      </c>
      <c r="Y114" s="22">
        <v>0</v>
      </c>
      <c r="Z114" s="29">
        <v>0</v>
      </c>
      <c r="AA114" s="22">
        <v>8876783</v>
      </c>
      <c r="AB114" s="29">
        <v>39284548.93</v>
      </c>
      <c r="AC114" s="22">
        <v>9968</v>
      </c>
      <c r="AD114" s="29">
        <v>10034.719999999999</v>
      </c>
      <c r="AE114" s="29">
        <v>0</v>
      </c>
      <c r="AF114" s="29">
        <v>46862718.32</v>
      </c>
      <c r="AG114" s="29" t="s">
        <v>35</v>
      </c>
    </row>
    <row r="115" spans="1:33">
      <c r="A115" s="17">
        <v>558</v>
      </c>
      <c r="B115" s="18">
        <v>44896</v>
      </c>
      <c r="C115" s="19" t="s">
        <v>45</v>
      </c>
      <c r="D115" s="19" t="s">
        <v>71</v>
      </c>
      <c r="E115" s="17">
        <v>4358</v>
      </c>
      <c r="F115" s="17">
        <v>611</v>
      </c>
      <c r="G115" s="17">
        <v>14855</v>
      </c>
      <c r="H115" s="20">
        <v>10249</v>
      </c>
      <c r="I115" s="17">
        <v>0</v>
      </c>
      <c r="J115" s="17">
        <v>880034</v>
      </c>
      <c r="K115" s="17">
        <v>156120</v>
      </c>
      <c r="L115" s="17">
        <v>29316010</v>
      </c>
      <c r="M115" s="17">
        <v>137869</v>
      </c>
      <c r="N115" s="21">
        <v>454206.29</v>
      </c>
      <c r="O115" s="17">
        <v>68760</v>
      </c>
      <c r="P115" s="21">
        <v>280831.46000000002</v>
      </c>
      <c r="Q115" s="17">
        <v>0</v>
      </c>
      <c r="R115" s="21">
        <v>0</v>
      </c>
      <c r="S115" s="17">
        <v>3047</v>
      </c>
      <c r="T115" s="21">
        <v>19764</v>
      </c>
      <c r="U115" s="17">
        <v>5153966</v>
      </c>
      <c r="V115" s="21">
        <v>9852157.9600000009</v>
      </c>
      <c r="W115" s="17">
        <v>2106556</v>
      </c>
      <c r="X115" s="21">
        <v>3534711.31</v>
      </c>
      <c r="Y115" s="17">
        <v>4778</v>
      </c>
      <c r="Z115" s="21">
        <v>72123.34</v>
      </c>
      <c r="AA115" s="17">
        <v>20287627</v>
      </c>
      <c r="AB115" s="21">
        <v>93573857.560000002</v>
      </c>
      <c r="AC115" s="17">
        <v>59214</v>
      </c>
      <c r="AD115" s="21">
        <v>58495.65</v>
      </c>
      <c r="AE115" s="21">
        <v>754801.75</v>
      </c>
      <c r="AF115" s="21">
        <v>107091345.82000001</v>
      </c>
      <c r="AG115" s="21" t="s">
        <v>35</v>
      </c>
    </row>
    <row r="116" spans="1:33">
      <c r="A116" s="22">
        <v>559</v>
      </c>
      <c r="B116" s="28">
        <v>44896</v>
      </c>
      <c r="C116" s="23" t="s">
        <v>45</v>
      </c>
      <c r="D116" s="23" t="s">
        <v>72</v>
      </c>
      <c r="E116" s="22">
        <v>2708</v>
      </c>
      <c r="F116" s="22">
        <v>746</v>
      </c>
      <c r="G116" s="22">
        <v>0</v>
      </c>
      <c r="H116" s="38">
        <v>0</v>
      </c>
      <c r="I116" s="22">
        <v>0</v>
      </c>
      <c r="J116" s="22">
        <v>240762</v>
      </c>
      <c r="K116" s="22">
        <v>75520</v>
      </c>
      <c r="L116" s="22">
        <v>15959037</v>
      </c>
      <c r="M116" s="22">
        <v>72599</v>
      </c>
      <c r="N116" s="29">
        <v>183257.14</v>
      </c>
      <c r="O116" s="22">
        <v>27056</v>
      </c>
      <c r="P116" s="29">
        <v>72425.58</v>
      </c>
      <c r="Q116" s="22">
        <v>0</v>
      </c>
      <c r="R116" s="29">
        <v>0</v>
      </c>
      <c r="S116" s="22">
        <v>2410</v>
      </c>
      <c r="T116" s="29">
        <v>10963.8</v>
      </c>
      <c r="U116" s="22">
        <v>3544942</v>
      </c>
      <c r="V116" s="29">
        <v>6499989.3700000001</v>
      </c>
      <c r="W116" s="22">
        <v>963038</v>
      </c>
      <c r="X116" s="29">
        <v>1703675.6</v>
      </c>
      <c r="Y116" s="22">
        <v>0</v>
      </c>
      <c r="Z116" s="29">
        <v>0</v>
      </c>
      <c r="AA116" s="22">
        <v>15582367</v>
      </c>
      <c r="AB116" s="29">
        <v>64235852.609999999</v>
      </c>
      <c r="AC116" s="22">
        <v>0</v>
      </c>
      <c r="AD116" s="29">
        <v>0</v>
      </c>
      <c r="AE116" s="29">
        <v>266646.52</v>
      </c>
      <c r="AF116" s="29">
        <v>72439517.579999998</v>
      </c>
      <c r="AG116" s="29" t="s">
        <v>35</v>
      </c>
    </row>
    <row r="117" spans="1:33">
      <c r="A117" s="17">
        <v>571</v>
      </c>
      <c r="B117" s="18">
        <v>44896</v>
      </c>
      <c r="C117" s="19" t="s">
        <v>45</v>
      </c>
      <c r="D117" s="19" t="s">
        <v>83</v>
      </c>
      <c r="E117" s="17">
        <v>787</v>
      </c>
      <c r="F117" s="17">
        <v>22</v>
      </c>
      <c r="G117" s="17">
        <v>1063</v>
      </c>
      <c r="H117" s="20">
        <v>357</v>
      </c>
      <c r="I117" s="17">
        <v>1158</v>
      </c>
      <c r="J117" s="17">
        <v>26696</v>
      </c>
      <c r="K117" s="17">
        <v>0</v>
      </c>
      <c r="L117" s="17">
        <v>3606404</v>
      </c>
      <c r="M117" s="17">
        <v>0</v>
      </c>
      <c r="N117" s="21">
        <v>0</v>
      </c>
      <c r="O117" s="17">
        <v>0</v>
      </c>
      <c r="P117" s="21">
        <v>0</v>
      </c>
      <c r="Q117" s="17">
        <v>0</v>
      </c>
      <c r="R117" s="21">
        <v>0</v>
      </c>
      <c r="S117" s="17">
        <v>0</v>
      </c>
      <c r="T117" s="21">
        <v>0</v>
      </c>
      <c r="U117" s="17">
        <v>670643</v>
      </c>
      <c r="V117" s="21">
        <v>1484115.42</v>
      </c>
      <c r="W117" s="17">
        <v>134199</v>
      </c>
      <c r="X117" s="21">
        <v>430963.98</v>
      </c>
      <c r="Y117" s="17">
        <v>0</v>
      </c>
      <c r="Z117" s="21">
        <v>0</v>
      </c>
      <c r="AA117" s="17">
        <v>1594156</v>
      </c>
      <c r="AB117" s="21">
        <v>7353287.7000000002</v>
      </c>
      <c r="AC117" s="17">
        <v>0</v>
      </c>
      <c r="AD117" s="21">
        <v>0</v>
      </c>
      <c r="AE117" s="21">
        <v>0</v>
      </c>
      <c r="AF117" s="21">
        <v>9268367.0999999996</v>
      </c>
      <c r="AG117" s="21" t="s">
        <v>35</v>
      </c>
    </row>
    <row r="118" spans="1:33">
      <c r="A118" s="22">
        <v>572</v>
      </c>
      <c r="B118" s="28">
        <v>44896</v>
      </c>
      <c r="C118" s="23" t="s">
        <v>45</v>
      </c>
      <c r="D118" s="23" t="s">
        <v>84</v>
      </c>
      <c r="E118" s="22">
        <v>8150</v>
      </c>
      <c r="F118" s="22">
        <v>4807</v>
      </c>
      <c r="G118" s="22">
        <v>46519</v>
      </c>
      <c r="H118" s="38">
        <v>11265</v>
      </c>
      <c r="I118" s="22">
        <v>620708</v>
      </c>
      <c r="J118" s="22">
        <v>62420</v>
      </c>
      <c r="K118" s="22">
        <v>317715</v>
      </c>
      <c r="L118" s="22">
        <v>41052957</v>
      </c>
      <c r="M118" s="22">
        <v>485301</v>
      </c>
      <c r="N118" s="29">
        <v>1590175.3</v>
      </c>
      <c r="O118" s="22">
        <v>197891</v>
      </c>
      <c r="P118" s="29">
        <v>697239.06</v>
      </c>
      <c r="Q118" s="22">
        <v>0</v>
      </c>
      <c r="R118" s="29">
        <v>0</v>
      </c>
      <c r="S118" s="22">
        <v>4653</v>
      </c>
      <c r="T118" s="29">
        <v>14583.95</v>
      </c>
      <c r="U118" s="22">
        <v>7044170</v>
      </c>
      <c r="V118" s="29">
        <v>15447154.66</v>
      </c>
      <c r="W118" s="22">
        <v>3379060</v>
      </c>
      <c r="X118" s="29">
        <v>6555496.0499999998</v>
      </c>
      <c r="Y118" s="22">
        <v>0</v>
      </c>
      <c r="Z118" s="29">
        <v>0</v>
      </c>
      <c r="AA118" s="22">
        <v>27189825</v>
      </c>
      <c r="AB118" s="29">
        <v>132930191</v>
      </c>
      <c r="AC118" s="22">
        <v>0</v>
      </c>
      <c r="AD118" s="29">
        <v>0</v>
      </c>
      <c r="AE118" s="29">
        <v>2301998.3100000005</v>
      </c>
      <c r="AF118" s="29">
        <v>154932841.71000001</v>
      </c>
      <c r="AG118" s="29" t="s">
        <v>35</v>
      </c>
    </row>
    <row r="119" spans="1:33">
      <c r="A119" s="17">
        <v>578</v>
      </c>
      <c r="B119" s="18">
        <v>44896</v>
      </c>
      <c r="C119" s="19" t="s">
        <v>45</v>
      </c>
      <c r="D119" s="19" t="s">
        <v>89</v>
      </c>
      <c r="E119" s="17">
        <v>25686</v>
      </c>
      <c r="F119" s="17">
        <v>39964</v>
      </c>
      <c r="G119" s="17">
        <v>1125659</v>
      </c>
      <c r="H119" s="20">
        <v>51795</v>
      </c>
      <c r="I119" s="17">
        <v>571649</v>
      </c>
      <c r="J119" s="17">
        <v>2117868</v>
      </c>
      <c r="K119" s="17">
        <v>15883906</v>
      </c>
      <c r="L119" s="17">
        <v>272999290</v>
      </c>
      <c r="M119" s="17">
        <v>26966567</v>
      </c>
      <c r="N119" s="21">
        <v>80666558.469999999</v>
      </c>
      <c r="O119" s="17">
        <v>19196584</v>
      </c>
      <c r="P119" s="21">
        <v>156819069.09999999</v>
      </c>
      <c r="Q119" s="17">
        <v>0</v>
      </c>
      <c r="R119" s="21">
        <v>0</v>
      </c>
      <c r="S119" s="17">
        <v>117205</v>
      </c>
      <c r="T119" s="21">
        <v>439215.32</v>
      </c>
      <c r="U119" s="17">
        <v>53776881</v>
      </c>
      <c r="V119" s="21">
        <v>109832329.40000001</v>
      </c>
      <c r="W119" s="17">
        <v>21368886</v>
      </c>
      <c r="X119" s="21">
        <v>41046286.240000002</v>
      </c>
      <c r="Y119" s="17">
        <v>1882</v>
      </c>
      <c r="Z119" s="21">
        <v>25410.02</v>
      </c>
      <c r="AA119" s="17">
        <v>196412780</v>
      </c>
      <c r="AB119" s="21">
        <v>954396058</v>
      </c>
      <c r="AC119" s="17">
        <v>52042</v>
      </c>
      <c r="AD119" s="21">
        <v>49927.63</v>
      </c>
      <c r="AE119" s="21">
        <v>237924842.88999999</v>
      </c>
      <c r="AF119" s="21">
        <v>1105350011.2900002</v>
      </c>
      <c r="AG119" s="21" t="s">
        <v>35</v>
      </c>
    </row>
    <row r="120" spans="1:33">
      <c r="A120" s="22">
        <v>581</v>
      </c>
      <c r="B120" s="28">
        <v>44896</v>
      </c>
      <c r="C120" s="23" t="s">
        <v>45</v>
      </c>
      <c r="D120" s="23" t="s">
        <v>92</v>
      </c>
      <c r="E120" s="22">
        <v>2194</v>
      </c>
      <c r="F120" s="22">
        <v>216</v>
      </c>
      <c r="G120" s="22">
        <v>10402</v>
      </c>
      <c r="H120" s="38">
        <v>3568</v>
      </c>
      <c r="I120" s="22">
        <v>1490</v>
      </c>
      <c r="J120" s="22">
        <v>525657</v>
      </c>
      <c r="K120" s="22">
        <v>0</v>
      </c>
      <c r="L120" s="22">
        <v>12163701</v>
      </c>
      <c r="M120" s="22">
        <v>0</v>
      </c>
      <c r="N120" s="29">
        <v>0</v>
      </c>
      <c r="O120" s="22">
        <v>0</v>
      </c>
      <c r="P120" s="29">
        <v>0</v>
      </c>
      <c r="Q120" s="22">
        <v>0</v>
      </c>
      <c r="R120" s="29">
        <v>0</v>
      </c>
      <c r="S120" s="22">
        <v>0</v>
      </c>
      <c r="T120" s="29">
        <v>0</v>
      </c>
      <c r="U120" s="22">
        <v>2065550</v>
      </c>
      <c r="V120" s="29">
        <v>3803286.31</v>
      </c>
      <c r="W120" s="22">
        <v>457001</v>
      </c>
      <c r="X120" s="29">
        <v>1117544.3700000001</v>
      </c>
      <c r="Y120" s="22">
        <v>1020</v>
      </c>
      <c r="Z120" s="29">
        <v>18068.830000000002</v>
      </c>
      <c r="AA120" s="22">
        <v>7131900</v>
      </c>
      <c r="AB120" s="29">
        <v>31394716.050000001</v>
      </c>
      <c r="AC120" s="22">
        <v>1762</v>
      </c>
      <c r="AD120" s="29">
        <v>1389.65</v>
      </c>
      <c r="AE120" s="29">
        <v>0</v>
      </c>
      <c r="AF120" s="29">
        <v>36335005.210000001</v>
      </c>
      <c r="AG120" s="29" t="s">
        <v>35</v>
      </c>
    </row>
    <row r="121" spans="1:33">
      <c r="A121" s="17">
        <v>583</v>
      </c>
      <c r="B121" s="18">
        <v>44896</v>
      </c>
      <c r="C121" s="19" t="s">
        <v>45</v>
      </c>
      <c r="D121" s="19" t="s">
        <v>94</v>
      </c>
      <c r="E121" s="17">
        <v>8042</v>
      </c>
      <c r="F121" s="17">
        <v>3190</v>
      </c>
      <c r="G121" s="17">
        <v>41602</v>
      </c>
      <c r="H121" s="20">
        <v>8032</v>
      </c>
      <c r="I121" s="17">
        <v>37829</v>
      </c>
      <c r="J121" s="17">
        <v>236716</v>
      </c>
      <c r="K121" s="17">
        <v>575846</v>
      </c>
      <c r="L121" s="17">
        <v>45693679</v>
      </c>
      <c r="M121" s="17">
        <v>480809</v>
      </c>
      <c r="N121" s="21">
        <v>1669794.43</v>
      </c>
      <c r="O121" s="17">
        <v>286993</v>
      </c>
      <c r="P121" s="21">
        <v>1129924.03</v>
      </c>
      <c r="Q121" s="17">
        <v>0</v>
      </c>
      <c r="R121" s="21">
        <v>0</v>
      </c>
      <c r="S121" s="17">
        <v>5781</v>
      </c>
      <c r="T121" s="21">
        <v>46519.07</v>
      </c>
      <c r="U121" s="17">
        <v>9387442</v>
      </c>
      <c r="V121" s="21">
        <v>16784447.859999999</v>
      </c>
      <c r="W121" s="17">
        <v>5268400</v>
      </c>
      <c r="X121" s="21">
        <v>8760964.1999999993</v>
      </c>
      <c r="Y121" s="17">
        <v>3616</v>
      </c>
      <c r="Z121" s="21">
        <v>13825.34</v>
      </c>
      <c r="AA121" s="17">
        <v>49056870</v>
      </c>
      <c r="AB121" s="21">
        <v>148132155.30000001</v>
      </c>
      <c r="AC121" s="17">
        <v>15246</v>
      </c>
      <c r="AD121" s="21">
        <v>15187.89</v>
      </c>
      <c r="AE121" s="21">
        <v>2846237.53</v>
      </c>
      <c r="AF121" s="21">
        <v>173706580.59</v>
      </c>
      <c r="AG121" s="21" t="s">
        <v>35</v>
      </c>
    </row>
    <row r="122" spans="1:33">
      <c r="A122" s="22">
        <v>594</v>
      </c>
      <c r="B122" s="28">
        <v>44927</v>
      </c>
      <c r="C122" s="23" t="s">
        <v>45</v>
      </c>
      <c r="D122" s="23" t="s">
        <v>46</v>
      </c>
      <c r="E122" s="22">
        <v>8799</v>
      </c>
      <c r="F122" s="22">
        <v>2662</v>
      </c>
      <c r="G122" s="22">
        <v>23381</v>
      </c>
      <c r="H122" s="38">
        <v>40945</v>
      </c>
      <c r="I122" s="22">
        <v>9372</v>
      </c>
      <c r="J122" s="22">
        <v>1042439</v>
      </c>
      <c r="K122" s="22">
        <v>1824299</v>
      </c>
      <c r="L122" s="22">
        <v>80696087</v>
      </c>
      <c r="M122" s="22">
        <v>2309745</v>
      </c>
      <c r="N122" s="29">
        <v>6792765.1299999999</v>
      </c>
      <c r="O122" s="22">
        <v>2053933</v>
      </c>
      <c r="P122" s="29">
        <v>10337950.300000001</v>
      </c>
      <c r="Q122" s="22">
        <v>0</v>
      </c>
      <c r="R122" s="29">
        <v>0</v>
      </c>
      <c r="S122" s="22">
        <v>11844</v>
      </c>
      <c r="T122" s="29">
        <v>57225.4</v>
      </c>
      <c r="U122" s="22">
        <v>6606778</v>
      </c>
      <c r="V122" s="29">
        <v>13114662.310000001</v>
      </c>
      <c r="W122" s="22">
        <v>2267410</v>
      </c>
      <c r="X122" s="29">
        <v>5713638.2999999998</v>
      </c>
      <c r="Y122" s="22">
        <v>9</v>
      </c>
      <c r="Z122" s="29">
        <v>24.5</v>
      </c>
      <c r="AA122" s="22">
        <v>26702683</v>
      </c>
      <c r="AB122" s="29">
        <v>124798526.3</v>
      </c>
      <c r="AC122" s="22">
        <v>1018</v>
      </c>
      <c r="AD122" s="29">
        <v>908.79</v>
      </c>
      <c r="AE122" s="29">
        <v>17187940.829999998</v>
      </c>
      <c r="AF122" s="29">
        <v>143627760.19999999</v>
      </c>
      <c r="AG122" s="29" t="s">
        <v>35</v>
      </c>
    </row>
    <row r="123" spans="1:33">
      <c r="A123" s="17">
        <v>595</v>
      </c>
      <c r="B123" s="18">
        <v>44927</v>
      </c>
      <c r="C123" s="19" t="s">
        <v>45</v>
      </c>
      <c r="D123" s="19" t="s">
        <v>47</v>
      </c>
      <c r="E123" s="17">
        <v>5318</v>
      </c>
      <c r="F123" s="17">
        <v>2866</v>
      </c>
      <c r="G123" s="17">
        <v>42778</v>
      </c>
      <c r="H123" s="20">
        <v>15608</v>
      </c>
      <c r="I123" s="17">
        <v>103</v>
      </c>
      <c r="J123" s="17">
        <v>557616</v>
      </c>
      <c r="K123" s="17">
        <v>84722</v>
      </c>
      <c r="L123" s="17">
        <v>46824899</v>
      </c>
      <c r="M123" s="17">
        <v>160155</v>
      </c>
      <c r="N123" s="21">
        <v>552853.22</v>
      </c>
      <c r="O123" s="17">
        <v>70937</v>
      </c>
      <c r="P123" s="21">
        <v>253456.3</v>
      </c>
      <c r="Q123" s="17">
        <v>0</v>
      </c>
      <c r="R123" s="21">
        <v>0</v>
      </c>
      <c r="S123" s="17">
        <v>10155</v>
      </c>
      <c r="T123" s="21">
        <v>59109.35</v>
      </c>
      <c r="U123" s="17">
        <v>4362722</v>
      </c>
      <c r="V123" s="21">
        <v>7660196.0300000003</v>
      </c>
      <c r="W123" s="17">
        <v>1597922</v>
      </c>
      <c r="X123" s="21">
        <v>2554861.81</v>
      </c>
      <c r="Y123" s="17">
        <v>0</v>
      </c>
      <c r="Z123" s="21">
        <v>0</v>
      </c>
      <c r="AA123" s="17">
        <v>17499410</v>
      </c>
      <c r="AB123" s="21">
        <v>68313616.870000005</v>
      </c>
      <c r="AC123" s="17">
        <v>3385</v>
      </c>
      <c r="AD123" s="21">
        <v>3295.5</v>
      </c>
      <c r="AE123" s="21">
        <v>865418.87</v>
      </c>
      <c r="AF123" s="21">
        <v>78531970.210000008</v>
      </c>
      <c r="AG123" s="21" t="s">
        <v>35</v>
      </c>
    </row>
    <row r="124" spans="1:33">
      <c r="A124" s="22">
        <v>596</v>
      </c>
      <c r="B124" s="28">
        <v>44927</v>
      </c>
      <c r="C124" s="23" t="s">
        <v>45</v>
      </c>
      <c r="D124" s="23" t="s">
        <v>48</v>
      </c>
      <c r="E124" s="22">
        <v>1851</v>
      </c>
      <c r="F124" s="22">
        <v>434</v>
      </c>
      <c r="G124" s="22">
        <v>1884</v>
      </c>
      <c r="H124" s="38">
        <v>1971</v>
      </c>
      <c r="I124" s="22">
        <v>355014</v>
      </c>
      <c r="J124" s="22">
        <v>1061100</v>
      </c>
      <c r="K124" s="22">
        <v>33716</v>
      </c>
      <c r="L124" s="22">
        <v>13271463</v>
      </c>
      <c r="M124" s="22">
        <v>60253</v>
      </c>
      <c r="N124" s="29">
        <v>235887.75</v>
      </c>
      <c r="O124" s="22">
        <v>23581</v>
      </c>
      <c r="P124" s="29">
        <v>119705.18</v>
      </c>
      <c r="Q124" s="22">
        <v>0</v>
      </c>
      <c r="R124" s="29">
        <v>0</v>
      </c>
      <c r="S124" s="22">
        <v>1080</v>
      </c>
      <c r="T124" s="29">
        <v>4997.8</v>
      </c>
      <c r="U124" s="22">
        <v>1836309</v>
      </c>
      <c r="V124" s="29">
        <v>2878445.18</v>
      </c>
      <c r="W124" s="22">
        <v>696053</v>
      </c>
      <c r="X124" s="29">
        <v>1060806.76</v>
      </c>
      <c r="Y124" s="22">
        <v>7757</v>
      </c>
      <c r="Z124" s="29">
        <v>87052.7</v>
      </c>
      <c r="AA124" s="22">
        <v>6396878</v>
      </c>
      <c r="AB124" s="29">
        <v>26966288.48</v>
      </c>
      <c r="AC124" s="22">
        <v>0</v>
      </c>
      <c r="AD124" s="29">
        <v>0</v>
      </c>
      <c r="AE124" s="29">
        <v>360590.73</v>
      </c>
      <c r="AF124" s="29">
        <v>30992593.120000001</v>
      </c>
      <c r="AG124" s="29" t="s">
        <v>35</v>
      </c>
    </row>
    <row r="125" spans="1:33">
      <c r="A125" s="17">
        <v>599</v>
      </c>
      <c r="B125" s="18">
        <v>44927</v>
      </c>
      <c r="C125" s="19" t="s">
        <v>45</v>
      </c>
      <c r="D125" s="19" t="s">
        <v>50</v>
      </c>
      <c r="E125" s="17">
        <v>8097</v>
      </c>
      <c r="F125" s="17">
        <v>4030</v>
      </c>
      <c r="G125" s="17">
        <v>61949</v>
      </c>
      <c r="H125" s="20">
        <v>10273</v>
      </c>
      <c r="I125" s="17">
        <v>58</v>
      </c>
      <c r="J125" s="17">
        <v>2378299</v>
      </c>
      <c r="K125" s="17">
        <v>610068</v>
      </c>
      <c r="L125" s="17">
        <v>49589295</v>
      </c>
      <c r="M125" s="17">
        <v>809740</v>
      </c>
      <c r="N125" s="21">
        <v>2288330.98</v>
      </c>
      <c r="O125" s="17">
        <v>280410</v>
      </c>
      <c r="P125" s="21">
        <v>1077444.94</v>
      </c>
      <c r="Q125" s="17">
        <v>0</v>
      </c>
      <c r="R125" s="21">
        <v>0</v>
      </c>
      <c r="S125" s="17">
        <v>66160</v>
      </c>
      <c r="T125" s="21">
        <v>341154.3</v>
      </c>
      <c r="U125" s="17">
        <v>9080661</v>
      </c>
      <c r="V125" s="21">
        <v>19345274.940000001</v>
      </c>
      <c r="W125" s="17">
        <v>1991696</v>
      </c>
      <c r="X125" s="21">
        <v>4372540.87</v>
      </c>
      <c r="Y125" s="17">
        <v>5697</v>
      </c>
      <c r="Z125" s="21">
        <v>89363.12</v>
      </c>
      <c r="AA125" s="17">
        <v>33347105</v>
      </c>
      <c r="AB125" s="21">
        <v>149646726.40000001</v>
      </c>
      <c r="AC125" s="17">
        <v>1313</v>
      </c>
      <c r="AD125" s="21">
        <v>1120.57</v>
      </c>
      <c r="AE125" s="21">
        <v>3706930.2199999997</v>
      </c>
      <c r="AF125" s="21">
        <v>173455025.90000001</v>
      </c>
      <c r="AG125" s="21" t="s">
        <v>35</v>
      </c>
    </row>
    <row r="126" spans="1:33">
      <c r="A126" s="22">
        <v>601</v>
      </c>
      <c r="B126" s="28">
        <v>44927</v>
      </c>
      <c r="C126" s="23" t="s">
        <v>45</v>
      </c>
      <c r="D126" s="23" t="s">
        <v>53</v>
      </c>
      <c r="E126" s="22">
        <v>1696</v>
      </c>
      <c r="F126" s="22">
        <v>324</v>
      </c>
      <c r="G126" s="22">
        <v>2060</v>
      </c>
      <c r="H126" s="38">
        <v>9254</v>
      </c>
      <c r="I126" s="22">
        <v>7038</v>
      </c>
      <c r="J126" s="22">
        <v>327546</v>
      </c>
      <c r="K126" s="22">
        <v>0</v>
      </c>
      <c r="L126" s="22">
        <v>28029550</v>
      </c>
      <c r="M126" s="22">
        <v>0</v>
      </c>
      <c r="N126" s="29">
        <v>0</v>
      </c>
      <c r="O126" s="22">
        <v>0</v>
      </c>
      <c r="P126" s="29">
        <v>0</v>
      </c>
      <c r="Q126" s="22">
        <v>0</v>
      </c>
      <c r="R126" s="29">
        <v>0</v>
      </c>
      <c r="S126" s="22">
        <v>0</v>
      </c>
      <c r="T126" s="29">
        <v>0</v>
      </c>
      <c r="U126" s="22">
        <v>2804597</v>
      </c>
      <c r="V126" s="29">
        <v>6212432.5499999998</v>
      </c>
      <c r="W126" s="22">
        <v>508168</v>
      </c>
      <c r="X126" s="29">
        <v>1170726.54</v>
      </c>
      <c r="Y126" s="22">
        <v>0</v>
      </c>
      <c r="Z126" s="29">
        <v>0</v>
      </c>
      <c r="AA126" s="22">
        <v>8798451</v>
      </c>
      <c r="AB126" s="29">
        <v>39090354.18</v>
      </c>
      <c r="AC126" s="22">
        <v>9762</v>
      </c>
      <c r="AD126" s="29">
        <v>9875.7199999999993</v>
      </c>
      <c r="AE126" s="29">
        <v>0</v>
      </c>
      <c r="AF126" s="29">
        <v>46483388.989999995</v>
      </c>
      <c r="AG126" s="29" t="s">
        <v>35</v>
      </c>
    </row>
    <row r="127" spans="1:33">
      <c r="A127" s="17">
        <v>619</v>
      </c>
      <c r="B127" s="18">
        <v>44927</v>
      </c>
      <c r="C127" s="19" t="s">
        <v>45</v>
      </c>
      <c r="D127" s="19" t="s">
        <v>71</v>
      </c>
      <c r="E127" s="17">
        <v>4366</v>
      </c>
      <c r="F127" s="17">
        <v>604</v>
      </c>
      <c r="G127" s="17">
        <v>14837</v>
      </c>
      <c r="H127" s="20">
        <v>10329</v>
      </c>
      <c r="I127" s="17">
        <v>0</v>
      </c>
      <c r="J127" s="17">
        <v>1183552</v>
      </c>
      <c r="K127" s="17">
        <v>154234</v>
      </c>
      <c r="L127" s="17">
        <v>29042234</v>
      </c>
      <c r="M127" s="17">
        <v>137416</v>
      </c>
      <c r="N127" s="21">
        <v>465406.44</v>
      </c>
      <c r="O127" s="17">
        <v>68539</v>
      </c>
      <c r="P127" s="21">
        <v>276570.87</v>
      </c>
      <c r="Q127" s="17">
        <v>0</v>
      </c>
      <c r="R127" s="21">
        <v>0</v>
      </c>
      <c r="S127" s="17">
        <v>3196</v>
      </c>
      <c r="T127" s="21">
        <v>21153.82</v>
      </c>
      <c r="U127" s="17">
        <v>5072748</v>
      </c>
      <c r="V127" s="21">
        <v>10012647.5</v>
      </c>
      <c r="W127" s="17">
        <v>2032739</v>
      </c>
      <c r="X127" s="21">
        <v>3516055.85</v>
      </c>
      <c r="Y127" s="17">
        <v>4319</v>
      </c>
      <c r="Z127" s="21">
        <v>65661.119999999995</v>
      </c>
      <c r="AA127" s="17">
        <v>20180616</v>
      </c>
      <c r="AB127" s="21">
        <v>93338086.409999996</v>
      </c>
      <c r="AC127" s="17">
        <v>62263</v>
      </c>
      <c r="AD127" s="21">
        <v>62121.06</v>
      </c>
      <c r="AE127" s="21">
        <v>763131.13</v>
      </c>
      <c r="AF127" s="21">
        <v>106994571.94</v>
      </c>
      <c r="AG127" s="21" t="s">
        <v>35</v>
      </c>
    </row>
    <row r="128" spans="1:33">
      <c r="A128" s="22">
        <v>620</v>
      </c>
      <c r="B128" s="28">
        <v>44927</v>
      </c>
      <c r="C128" s="23" t="s">
        <v>45</v>
      </c>
      <c r="D128" s="23" t="s">
        <v>72</v>
      </c>
      <c r="E128" s="22">
        <v>2710</v>
      </c>
      <c r="F128" s="22">
        <v>749</v>
      </c>
      <c r="G128" s="22">
        <v>0</v>
      </c>
      <c r="H128" s="38">
        <v>0</v>
      </c>
      <c r="I128" s="22">
        <v>0</v>
      </c>
      <c r="J128" s="22">
        <v>247753</v>
      </c>
      <c r="K128" s="22">
        <v>77361</v>
      </c>
      <c r="L128" s="22">
        <v>16102621</v>
      </c>
      <c r="M128" s="22">
        <v>71618</v>
      </c>
      <c r="N128" s="29">
        <v>180397.64</v>
      </c>
      <c r="O128" s="22">
        <v>25199</v>
      </c>
      <c r="P128" s="29">
        <v>70552.45</v>
      </c>
      <c r="Q128" s="22">
        <v>0</v>
      </c>
      <c r="R128" s="29">
        <v>0</v>
      </c>
      <c r="S128" s="22">
        <v>2288</v>
      </c>
      <c r="T128" s="29">
        <v>10789.07</v>
      </c>
      <c r="U128" s="22">
        <v>3373955</v>
      </c>
      <c r="V128" s="29">
        <v>6374054.8300000001</v>
      </c>
      <c r="W128" s="22">
        <v>936804</v>
      </c>
      <c r="X128" s="29">
        <v>1696392.83</v>
      </c>
      <c r="Y128" s="22">
        <v>0</v>
      </c>
      <c r="Z128" s="29">
        <v>0</v>
      </c>
      <c r="AA128" s="22">
        <v>15223592</v>
      </c>
      <c r="AB128" s="29">
        <v>62636851.590000004</v>
      </c>
      <c r="AC128" s="22">
        <v>0</v>
      </c>
      <c r="AD128" s="29">
        <v>0</v>
      </c>
      <c r="AE128" s="29">
        <v>261739.16000000003</v>
      </c>
      <c r="AF128" s="29">
        <v>70707299.25</v>
      </c>
      <c r="AG128" s="29" t="s">
        <v>35</v>
      </c>
    </row>
    <row r="129" spans="1:33">
      <c r="A129" s="17">
        <v>632</v>
      </c>
      <c r="B129" s="18">
        <v>44927</v>
      </c>
      <c r="C129" s="19" t="s">
        <v>45</v>
      </c>
      <c r="D129" s="19" t="s">
        <v>83</v>
      </c>
      <c r="E129" s="17">
        <v>797</v>
      </c>
      <c r="F129" s="17">
        <v>21</v>
      </c>
      <c r="G129" s="17">
        <v>1005</v>
      </c>
      <c r="H129" s="20">
        <v>357</v>
      </c>
      <c r="I129" s="17">
        <v>1099</v>
      </c>
      <c r="J129" s="17">
        <v>29578</v>
      </c>
      <c r="K129" s="17">
        <v>0</v>
      </c>
      <c r="L129" s="17">
        <v>3633066</v>
      </c>
      <c r="M129" s="17">
        <v>0</v>
      </c>
      <c r="N129" s="21">
        <v>0</v>
      </c>
      <c r="O129" s="17">
        <v>0</v>
      </c>
      <c r="P129" s="21">
        <v>0</v>
      </c>
      <c r="Q129" s="17">
        <v>0</v>
      </c>
      <c r="R129" s="21">
        <v>0</v>
      </c>
      <c r="S129" s="17">
        <v>0</v>
      </c>
      <c r="T129" s="21">
        <v>0</v>
      </c>
      <c r="U129" s="17">
        <v>651857</v>
      </c>
      <c r="V129" s="21">
        <v>1478383.97</v>
      </c>
      <c r="W129" s="17">
        <v>107909</v>
      </c>
      <c r="X129" s="21">
        <v>360598.98</v>
      </c>
      <c r="Y129" s="17">
        <v>0</v>
      </c>
      <c r="Z129" s="21">
        <v>0</v>
      </c>
      <c r="AA129" s="17">
        <v>1564920</v>
      </c>
      <c r="AB129" s="21">
        <v>7176403</v>
      </c>
      <c r="AC129" s="17">
        <v>0</v>
      </c>
      <c r="AD129" s="21">
        <v>0</v>
      </c>
      <c r="AE129" s="21">
        <v>0</v>
      </c>
      <c r="AF129" s="21">
        <v>9015385.9499999993</v>
      </c>
      <c r="AG129" s="21" t="s">
        <v>35</v>
      </c>
    </row>
    <row r="130" spans="1:33">
      <c r="A130" s="22">
        <v>633</v>
      </c>
      <c r="B130" s="28">
        <v>44927</v>
      </c>
      <c r="C130" s="23" t="s">
        <v>45</v>
      </c>
      <c r="D130" s="23" t="s">
        <v>84</v>
      </c>
      <c r="E130" s="22">
        <v>8129</v>
      </c>
      <c r="F130" s="22">
        <v>4773</v>
      </c>
      <c r="G130" s="22">
        <v>45730</v>
      </c>
      <c r="H130" s="38">
        <v>11265</v>
      </c>
      <c r="I130" s="22">
        <v>618027</v>
      </c>
      <c r="J130" s="22">
        <v>76450</v>
      </c>
      <c r="K130" s="22">
        <v>324010</v>
      </c>
      <c r="L130" s="22">
        <v>41657959</v>
      </c>
      <c r="M130" s="22">
        <v>491125</v>
      </c>
      <c r="N130" s="29">
        <v>1625206.02</v>
      </c>
      <c r="O130" s="22">
        <v>190708</v>
      </c>
      <c r="P130" s="29">
        <v>686020.1</v>
      </c>
      <c r="Q130" s="22">
        <v>0</v>
      </c>
      <c r="R130" s="29">
        <v>0</v>
      </c>
      <c r="S130" s="22">
        <v>4293</v>
      </c>
      <c r="T130" s="29">
        <v>13563.39</v>
      </c>
      <c r="U130" s="22">
        <v>6760160</v>
      </c>
      <c r="V130" s="29">
        <v>15174020.17</v>
      </c>
      <c r="W130" s="22">
        <v>3301144</v>
      </c>
      <c r="X130" s="29">
        <v>6750600.6699999999</v>
      </c>
      <c r="Y130" s="22">
        <v>0</v>
      </c>
      <c r="Z130" s="29">
        <v>0</v>
      </c>
      <c r="AA130" s="22">
        <v>27020904</v>
      </c>
      <c r="AB130" s="29">
        <v>131984291.2</v>
      </c>
      <c r="AC130" s="22">
        <v>0</v>
      </c>
      <c r="AD130" s="29">
        <v>0</v>
      </c>
      <c r="AE130" s="29">
        <v>2324789.5100000002</v>
      </c>
      <c r="AF130" s="29">
        <v>153908912.03999999</v>
      </c>
      <c r="AG130" s="29" t="s">
        <v>35</v>
      </c>
    </row>
    <row r="131" spans="1:33">
      <c r="A131" s="17">
        <v>639</v>
      </c>
      <c r="B131" s="18">
        <v>44927</v>
      </c>
      <c r="C131" s="19" t="s">
        <v>45</v>
      </c>
      <c r="D131" s="19" t="s">
        <v>89</v>
      </c>
      <c r="E131" s="17">
        <v>25649</v>
      </c>
      <c r="F131" s="17">
        <v>39993</v>
      </c>
      <c r="G131" s="17">
        <v>1138665</v>
      </c>
      <c r="H131" s="20">
        <v>51935</v>
      </c>
      <c r="I131" s="17">
        <v>577624</v>
      </c>
      <c r="J131" s="17">
        <v>2164013</v>
      </c>
      <c r="K131" s="17">
        <v>16210142</v>
      </c>
      <c r="L131" s="17">
        <v>273051248</v>
      </c>
      <c r="M131" s="17">
        <v>27371804</v>
      </c>
      <c r="N131" s="21">
        <v>82482572.760000005</v>
      </c>
      <c r="O131" s="17">
        <v>20132186</v>
      </c>
      <c r="P131" s="21">
        <v>160489330.59999999</v>
      </c>
      <c r="Q131" s="17">
        <v>0</v>
      </c>
      <c r="R131" s="21">
        <v>0</v>
      </c>
      <c r="S131" s="17">
        <v>122676</v>
      </c>
      <c r="T131" s="21">
        <v>445458.63</v>
      </c>
      <c r="U131" s="17">
        <v>50761596</v>
      </c>
      <c r="V131" s="21">
        <v>104614478.7</v>
      </c>
      <c r="W131" s="17">
        <v>20653288</v>
      </c>
      <c r="X131" s="21">
        <v>40018044.549999997</v>
      </c>
      <c r="Y131" s="17">
        <v>1739</v>
      </c>
      <c r="Z131" s="21">
        <v>24579.57</v>
      </c>
      <c r="AA131" s="17">
        <v>191631604</v>
      </c>
      <c r="AB131" s="21">
        <v>924421767.60000002</v>
      </c>
      <c r="AC131" s="17">
        <v>47733</v>
      </c>
      <c r="AD131" s="21">
        <v>44843.08</v>
      </c>
      <c r="AE131" s="21">
        <v>243417361.99000001</v>
      </c>
      <c r="AF131" s="21">
        <v>1069123713.5000001</v>
      </c>
      <c r="AG131" s="21" t="s">
        <v>35</v>
      </c>
    </row>
    <row r="132" spans="1:33">
      <c r="A132" s="22">
        <v>642</v>
      </c>
      <c r="B132" s="28">
        <v>44927</v>
      </c>
      <c r="C132" s="23" t="s">
        <v>45</v>
      </c>
      <c r="D132" s="23" t="s">
        <v>92</v>
      </c>
      <c r="E132" s="22">
        <v>2199</v>
      </c>
      <c r="F132" s="22">
        <v>217</v>
      </c>
      <c r="G132" s="22">
        <v>10573</v>
      </c>
      <c r="H132" s="38">
        <v>3568</v>
      </c>
      <c r="I132" s="22">
        <v>1467</v>
      </c>
      <c r="J132" s="22">
        <v>549858</v>
      </c>
      <c r="K132" s="22">
        <v>0</v>
      </c>
      <c r="L132" s="22">
        <v>12318323</v>
      </c>
      <c r="M132" s="22">
        <v>0</v>
      </c>
      <c r="N132" s="29">
        <v>0</v>
      </c>
      <c r="O132" s="22">
        <v>0</v>
      </c>
      <c r="P132" s="29">
        <v>0</v>
      </c>
      <c r="Q132" s="22">
        <v>0</v>
      </c>
      <c r="R132" s="29">
        <v>0</v>
      </c>
      <c r="S132" s="22">
        <v>0</v>
      </c>
      <c r="T132" s="29">
        <v>0</v>
      </c>
      <c r="U132" s="22">
        <v>1982253</v>
      </c>
      <c r="V132" s="29">
        <v>3705329.6</v>
      </c>
      <c r="W132" s="22">
        <v>438520</v>
      </c>
      <c r="X132" s="29">
        <v>1112199.58</v>
      </c>
      <c r="Y132" s="22">
        <v>945</v>
      </c>
      <c r="Z132" s="29">
        <v>13896.03</v>
      </c>
      <c r="AA132" s="22">
        <v>7031156</v>
      </c>
      <c r="AB132" s="29">
        <v>31006515.57</v>
      </c>
      <c r="AC132" s="22">
        <v>1454</v>
      </c>
      <c r="AD132" s="29">
        <v>1359.19</v>
      </c>
      <c r="AE132" s="29">
        <v>0</v>
      </c>
      <c r="AF132" s="29">
        <v>35839299.969999999</v>
      </c>
      <c r="AG132" s="29" t="s">
        <v>35</v>
      </c>
    </row>
    <row r="133" spans="1:33">
      <c r="A133" s="17">
        <v>644</v>
      </c>
      <c r="B133" s="18">
        <v>44927</v>
      </c>
      <c r="C133" s="19" t="s">
        <v>45</v>
      </c>
      <c r="D133" s="19" t="s">
        <v>94</v>
      </c>
      <c r="E133" s="17">
        <v>8042</v>
      </c>
      <c r="F133" s="17">
        <v>3190</v>
      </c>
      <c r="G133" s="17">
        <v>40128</v>
      </c>
      <c r="H133" s="20">
        <v>8017</v>
      </c>
      <c r="I133" s="17">
        <v>40789</v>
      </c>
      <c r="J133" s="17">
        <v>237312</v>
      </c>
      <c r="K133" s="17">
        <v>601682</v>
      </c>
      <c r="L133" s="17">
        <v>46762427</v>
      </c>
      <c r="M133" s="17">
        <v>605637</v>
      </c>
      <c r="N133" s="21">
        <v>2046632.56</v>
      </c>
      <c r="O133" s="17">
        <v>354958</v>
      </c>
      <c r="P133" s="21">
        <v>1330576.3999999999</v>
      </c>
      <c r="Q133" s="17">
        <v>0</v>
      </c>
      <c r="R133" s="21">
        <v>0</v>
      </c>
      <c r="S133" s="17">
        <v>7630</v>
      </c>
      <c r="T133" s="21">
        <v>53771.4</v>
      </c>
      <c r="U133" s="17">
        <v>8460349</v>
      </c>
      <c r="V133" s="21">
        <v>15209066.77</v>
      </c>
      <c r="W133" s="17">
        <v>4511557</v>
      </c>
      <c r="X133" s="21">
        <v>7646176.2699999996</v>
      </c>
      <c r="Y133" s="17">
        <v>3343</v>
      </c>
      <c r="Z133" s="21">
        <v>12698.37</v>
      </c>
      <c r="AA133" s="17">
        <v>48209940</v>
      </c>
      <c r="AB133" s="21">
        <v>140472902</v>
      </c>
      <c r="AC133" s="17">
        <v>15864</v>
      </c>
      <c r="AD133" s="21">
        <v>15922.23</v>
      </c>
      <c r="AE133" s="21">
        <v>3430980.36</v>
      </c>
      <c r="AF133" s="21">
        <v>163356765.63999999</v>
      </c>
      <c r="AG133" s="21" t="s">
        <v>35</v>
      </c>
    </row>
    <row r="134" spans="1:33">
      <c r="A134" s="22">
        <v>655</v>
      </c>
      <c r="B134" s="28">
        <v>44958</v>
      </c>
      <c r="C134" s="23" t="s">
        <v>45</v>
      </c>
      <c r="D134" s="23" t="s">
        <v>46</v>
      </c>
      <c r="E134" s="22">
        <v>8772</v>
      </c>
      <c r="F134" s="22">
        <v>2643</v>
      </c>
      <c r="G134" s="22">
        <v>22655</v>
      </c>
      <c r="H134" s="38">
        <v>41625</v>
      </c>
      <c r="I134" s="22">
        <v>7665</v>
      </c>
      <c r="J134" s="22">
        <v>1082680</v>
      </c>
      <c r="K134" s="22">
        <v>1888684</v>
      </c>
      <c r="L134" s="22">
        <v>81510140</v>
      </c>
      <c r="M134" s="22">
        <v>2059637</v>
      </c>
      <c r="N134" s="29">
        <v>6220913.1799999997</v>
      </c>
      <c r="O134" s="22">
        <v>1833158</v>
      </c>
      <c r="P134" s="29">
        <v>9767627.0600000005</v>
      </c>
      <c r="Q134" s="22">
        <v>0</v>
      </c>
      <c r="R134" s="29">
        <v>0</v>
      </c>
      <c r="S134" s="22">
        <v>9354</v>
      </c>
      <c r="T134" s="29">
        <v>46781.9</v>
      </c>
      <c r="U134" s="22">
        <v>5944404</v>
      </c>
      <c r="V134" s="29">
        <v>11688350.960000001</v>
      </c>
      <c r="W134" s="22">
        <v>1826493</v>
      </c>
      <c r="X134" s="29">
        <v>4942634.6100000003</v>
      </c>
      <c r="Y134" s="22">
        <v>8</v>
      </c>
      <c r="Z134" s="29">
        <v>15.65</v>
      </c>
      <c r="AA134" s="22">
        <v>25280589</v>
      </c>
      <c r="AB134" s="29">
        <v>120196653.3</v>
      </c>
      <c r="AC134" s="22">
        <v>910</v>
      </c>
      <c r="AD134" s="29">
        <v>837.39</v>
      </c>
      <c r="AE134" s="29">
        <v>16035322.140000001</v>
      </c>
      <c r="AF134" s="29">
        <v>136828491.91</v>
      </c>
      <c r="AG134" s="29" t="s">
        <v>35</v>
      </c>
    </row>
    <row r="135" spans="1:33">
      <c r="A135" s="17">
        <v>656</v>
      </c>
      <c r="B135" s="18">
        <v>44958</v>
      </c>
      <c r="C135" s="19" t="s">
        <v>45</v>
      </c>
      <c r="D135" s="19" t="s">
        <v>47</v>
      </c>
      <c r="E135" s="17">
        <v>5323</v>
      </c>
      <c r="F135" s="17">
        <v>2886</v>
      </c>
      <c r="G135" s="17">
        <v>42701</v>
      </c>
      <c r="H135" s="20">
        <v>15608</v>
      </c>
      <c r="I135" s="17">
        <v>103</v>
      </c>
      <c r="J135" s="17">
        <v>608474</v>
      </c>
      <c r="K135" s="17">
        <v>84801</v>
      </c>
      <c r="L135" s="17">
        <v>47251202</v>
      </c>
      <c r="M135" s="17">
        <v>142422</v>
      </c>
      <c r="N135" s="21">
        <v>507585.41</v>
      </c>
      <c r="O135" s="17">
        <v>62166</v>
      </c>
      <c r="P135" s="21">
        <v>224711.23</v>
      </c>
      <c r="Q135" s="17">
        <v>0</v>
      </c>
      <c r="R135" s="21">
        <v>0</v>
      </c>
      <c r="S135" s="17">
        <v>9334</v>
      </c>
      <c r="T135" s="21">
        <v>55504.21</v>
      </c>
      <c r="U135" s="17">
        <v>3928941</v>
      </c>
      <c r="V135" s="21">
        <v>6995597.4699999997</v>
      </c>
      <c r="W135" s="17">
        <v>1458387</v>
      </c>
      <c r="X135" s="21">
        <v>2336168.27</v>
      </c>
      <c r="Y135" s="17">
        <v>0</v>
      </c>
      <c r="Z135" s="21">
        <v>0</v>
      </c>
      <c r="AA135" s="17">
        <v>16614773</v>
      </c>
      <c r="AB135" s="21">
        <v>66267389.18</v>
      </c>
      <c r="AC135" s="17">
        <v>1988</v>
      </c>
      <c r="AD135" s="21">
        <v>1943.28</v>
      </c>
      <c r="AE135" s="21">
        <v>787800.85</v>
      </c>
      <c r="AF135" s="21">
        <v>75601098.200000003</v>
      </c>
      <c r="AG135" s="21" t="s">
        <v>35</v>
      </c>
    </row>
    <row r="136" spans="1:33">
      <c r="A136" s="22">
        <v>657</v>
      </c>
      <c r="B136" s="28">
        <v>44958</v>
      </c>
      <c r="C136" s="23" t="s">
        <v>45</v>
      </c>
      <c r="D136" s="23" t="s">
        <v>48</v>
      </c>
      <c r="E136" s="22">
        <v>1884</v>
      </c>
      <c r="F136" s="22">
        <v>430</v>
      </c>
      <c r="G136" s="22">
        <v>1914</v>
      </c>
      <c r="H136" s="38">
        <v>1782</v>
      </c>
      <c r="I136" s="22">
        <v>355014</v>
      </c>
      <c r="J136" s="22">
        <v>1069836</v>
      </c>
      <c r="K136" s="22">
        <v>33639</v>
      </c>
      <c r="L136" s="22">
        <v>13296825</v>
      </c>
      <c r="M136" s="22">
        <v>51567</v>
      </c>
      <c r="N136" s="29">
        <v>208526.54</v>
      </c>
      <c r="O136" s="22">
        <v>21402</v>
      </c>
      <c r="P136" s="29">
        <v>110223.79</v>
      </c>
      <c r="Q136" s="22">
        <v>0</v>
      </c>
      <c r="R136" s="29">
        <v>0</v>
      </c>
      <c r="S136" s="22">
        <v>852</v>
      </c>
      <c r="T136" s="29">
        <v>3962.3</v>
      </c>
      <c r="U136" s="22">
        <v>1639749</v>
      </c>
      <c r="V136" s="29">
        <v>2570241.4900000002</v>
      </c>
      <c r="W136" s="22">
        <v>618127</v>
      </c>
      <c r="X136" s="29">
        <v>928453.7</v>
      </c>
      <c r="Y136" s="22">
        <v>7504</v>
      </c>
      <c r="Z136" s="29">
        <v>85000.61</v>
      </c>
      <c r="AA136" s="22">
        <v>5932104</v>
      </c>
      <c r="AB136" s="29">
        <v>25729052.18</v>
      </c>
      <c r="AC136" s="22">
        <v>0</v>
      </c>
      <c r="AD136" s="29">
        <v>0</v>
      </c>
      <c r="AE136" s="29">
        <v>322712.63</v>
      </c>
      <c r="AF136" s="29">
        <v>29312747.98</v>
      </c>
      <c r="AG136" s="29" t="s">
        <v>35</v>
      </c>
    </row>
    <row r="137" spans="1:33">
      <c r="A137" s="17">
        <v>660</v>
      </c>
      <c r="B137" s="18">
        <v>44958</v>
      </c>
      <c r="C137" s="19" t="s">
        <v>45</v>
      </c>
      <c r="D137" s="19" t="s">
        <v>50</v>
      </c>
      <c r="E137" s="17">
        <v>8100</v>
      </c>
      <c r="F137" s="17">
        <v>4028</v>
      </c>
      <c r="G137" s="17">
        <v>62673</v>
      </c>
      <c r="H137" s="20">
        <v>10997</v>
      </c>
      <c r="I137" s="17">
        <v>58</v>
      </c>
      <c r="J137" s="17">
        <v>2465795</v>
      </c>
      <c r="K137" s="17">
        <v>615427</v>
      </c>
      <c r="L137" s="17">
        <v>50582378</v>
      </c>
      <c r="M137" s="17">
        <v>691272</v>
      </c>
      <c r="N137" s="21">
        <v>2005915.85</v>
      </c>
      <c r="O137" s="17">
        <v>301278</v>
      </c>
      <c r="P137" s="21">
        <v>1177480.2</v>
      </c>
      <c r="Q137" s="17">
        <v>0</v>
      </c>
      <c r="R137" s="21">
        <v>0</v>
      </c>
      <c r="S137" s="17">
        <v>62469</v>
      </c>
      <c r="T137" s="21">
        <v>326006</v>
      </c>
      <c r="U137" s="17">
        <v>7720155</v>
      </c>
      <c r="V137" s="21">
        <v>16462205.66</v>
      </c>
      <c r="W137" s="17">
        <v>2200384</v>
      </c>
      <c r="X137" s="21">
        <v>4743194.45</v>
      </c>
      <c r="Y137" s="17">
        <v>5185</v>
      </c>
      <c r="Z137" s="21">
        <v>81981.64</v>
      </c>
      <c r="AA137" s="17">
        <v>31913729</v>
      </c>
      <c r="AB137" s="21">
        <v>145135906.59999999</v>
      </c>
      <c r="AC137" s="17">
        <v>1309</v>
      </c>
      <c r="AD137" s="21">
        <v>1081.8</v>
      </c>
      <c r="AE137" s="21">
        <v>3509402.05</v>
      </c>
      <c r="AF137" s="21">
        <v>166424370.15000001</v>
      </c>
      <c r="AG137" s="21" t="s">
        <v>35</v>
      </c>
    </row>
    <row r="138" spans="1:33">
      <c r="A138" s="22">
        <v>662</v>
      </c>
      <c r="B138" s="28">
        <v>44958</v>
      </c>
      <c r="C138" s="23" t="s">
        <v>45</v>
      </c>
      <c r="D138" s="23" t="s">
        <v>53</v>
      </c>
      <c r="E138" s="22">
        <v>1933</v>
      </c>
      <c r="F138" s="22">
        <v>324</v>
      </c>
      <c r="G138" s="22">
        <v>2103</v>
      </c>
      <c r="H138" s="38">
        <v>9254</v>
      </c>
      <c r="I138" s="22">
        <v>7098</v>
      </c>
      <c r="J138" s="22">
        <v>487993</v>
      </c>
      <c r="K138" s="22">
        <v>0</v>
      </c>
      <c r="L138" s="22">
        <v>28316825</v>
      </c>
      <c r="M138" s="22">
        <v>0</v>
      </c>
      <c r="N138" s="29">
        <v>0</v>
      </c>
      <c r="O138" s="22">
        <v>0</v>
      </c>
      <c r="P138" s="29">
        <v>0</v>
      </c>
      <c r="Q138" s="22">
        <v>0</v>
      </c>
      <c r="R138" s="29">
        <v>0</v>
      </c>
      <c r="S138" s="22">
        <v>0</v>
      </c>
      <c r="T138" s="29">
        <v>0</v>
      </c>
      <c r="U138" s="22">
        <v>2523211</v>
      </c>
      <c r="V138" s="29">
        <v>5566694.9000000004</v>
      </c>
      <c r="W138" s="22">
        <v>450742</v>
      </c>
      <c r="X138" s="29">
        <v>1037175.9</v>
      </c>
      <c r="Y138" s="22">
        <v>0</v>
      </c>
      <c r="Z138" s="29">
        <v>0</v>
      </c>
      <c r="AA138" s="22">
        <v>8468892</v>
      </c>
      <c r="AB138" s="29">
        <v>38408258.899999999</v>
      </c>
      <c r="AC138" s="22">
        <v>9347</v>
      </c>
      <c r="AD138" s="29">
        <v>9826.32</v>
      </c>
      <c r="AE138" s="29">
        <v>0</v>
      </c>
      <c r="AF138" s="29">
        <v>45021956.020000003</v>
      </c>
      <c r="AG138" s="29" t="s">
        <v>35</v>
      </c>
    </row>
    <row r="139" spans="1:33">
      <c r="A139" s="17">
        <v>680</v>
      </c>
      <c r="B139" s="18">
        <v>44958</v>
      </c>
      <c r="C139" s="19" t="s">
        <v>45</v>
      </c>
      <c r="D139" s="19" t="s">
        <v>71</v>
      </c>
      <c r="E139" s="17">
        <v>4354</v>
      </c>
      <c r="F139" s="17">
        <v>593</v>
      </c>
      <c r="G139" s="17">
        <v>14856</v>
      </c>
      <c r="H139" s="20">
        <v>10374</v>
      </c>
      <c r="I139" s="17">
        <v>0</v>
      </c>
      <c r="J139" s="17">
        <v>1545707</v>
      </c>
      <c r="K139" s="17">
        <v>159407</v>
      </c>
      <c r="L139" s="17">
        <v>31055145</v>
      </c>
      <c r="M139" s="17">
        <v>120530</v>
      </c>
      <c r="N139" s="21">
        <v>404719.62</v>
      </c>
      <c r="O139" s="17">
        <v>61954</v>
      </c>
      <c r="P139" s="21">
        <v>261763.23</v>
      </c>
      <c r="Q139" s="17">
        <v>0</v>
      </c>
      <c r="R139" s="21">
        <v>0</v>
      </c>
      <c r="S139" s="17">
        <v>3091</v>
      </c>
      <c r="T139" s="21">
        <v>20612.259999999998</v>
      </c>
      <c r="U139" s="17">
        <v>4469710</v>
      </c>
      <c r="V139" s="21">
        <v>8706859.5299999993</v>
      </c>
      <c r="W139" s="17">
        <v>1798252</v>
      </c>
      <c r="X139" s="21">
        <v>3115453.57</v>
      </c>
      <c r="Y139" s="17">
        <v>4508</v>
      </c>
      <c r="Z139" s="21">
        <v>69887.179999999993</v>
      </c>
      <c r="AA139" s="17">
        <v>19320244</v>
      </c>
      <c r="AB139" s="21">
        <v>90745899.290000007</v>
      </c>
      <c r="AC139" s="17">
        <v>48682</v>
      </c>
      <c r="AD139" s="21">
        <v>48571.22</v>
      </c>
      <c r="AE139" s="21">
        <v>687095.11</v>
      </c>
      <c r="AF139" s="21">
        <v>102686670.79000001</v>
      </c>
      <c r="AG139" s="21" t="s">
        <v>35</v>
      </c>
    </row>
    <row r="140" spans="1:33">
      <c r="A140" s="22">
        <v>681</v>
      </c>
      <c r="B140" s="28">
        <v>44958</v>
      </c>
      <c r="C140" s="23" t="s">
        <v>45</v>
      </c>
      <c r="D140" s="23" t="s">
        <v>72</v>
      </c>
      <c r="E140" s="22">
        <v>2687</v>
      </c>
      <c r="F140" s="22">
        <v>750</v>
      </c>
      <c r="G140" s="22">
        <v>0</v>
      </c>
      <c r="H140" s="38">
        <v>0</v>
      </c>
      <c r="I140" s="22">
        <v>0</v>
      </c>
      <c r="J140" s="22">
        <v>253833</v>
      </c>
      <c r="K140" s="22">
        <v>79323</v>
      </c>
      <c r="L140" s="22">
        <v>16291382</v>
      </c>
      <c r="M140" s="22">
        <v>65831</v>
      </c>
      <c r="N140" s="29">
        <v>168551.16</v>
      </c>
      <c r="O140" s="22">
        <v>24453</v>
      </c>
      <c r="P140" s="29">
        <v>70853.279999999999</v>
      </c>
      <c r="Q140" s="22">
        <v>0</v>
      </c>
      <c r="R140" s="29">
        <v>0</v>
      </c>
      <c r="S140" s="22">
        <v>2241</v>
      </c>
      <c r="T140" s="29">
        <v>10226.25</v>
      </c>
      <c r="U140" s="22">
        <v>2995806</v>
      </c>
      <c r="V140" s="29">
        <v>5596584.7599999998</v>
      </c>
      <c r="W140" s="22">
        <v>842094</v>
      </c>
      <c r="X140" s="29">
        <v>1561084.16</v>
      </c>
      <c r="Y140" s="22">
        <v>0</v>
      </c>
      <c r="Z140" s="29">
        <v>0</v>
      </c>
      <c r="AA140" s="22">
        <v>14343417</v>
      </c>
      <c r="AB140" s="29">
        <v>59915530.670000002</v>
      </c>
      <c r="AC140" s="22">
        <v>0</v>
      </c>
      <c r="AD140" s="29">
        <v>0</v>
      </c>
      <c r="AE140" s="29">
        <v>249630.69</v>
      </c>
      <c r="AF140" s="29">
        <v>67073199.590000004</v>
      </c>
      <c r="AG140" s="29" t="s">
        <v>35</v>
      </c>
    </row>
    <row r="141" spans="1:33">
      <c r="A141" s="17">
        <v>693</v>
      </c>
      <c r="B141" s="18">
        <v>44958</v>
      </c>
      <c r="C141" s="19" t="s">
        <v>45</v>
      </c>
      <c r="D141" s="19" t="s">
        <v>83</v>
      </c>
      <c r="E141" s="17">
        <v>807</v>
      </c>
      <c r="F141" s="17">
        <v>21</v>
      </c>
      <c r="G141" s="17">
        <v>996</v>
      </c>
      <c r="H141" s="20">
        <v>357</v>
      </c>
      <c r="I141" s="17">
        <v>1095</v>
      </c>
      <c r="J141" s="17">
        <v>35734</v>
      </c>
      <c r="K141" s="17">
        <v>0</v>
      </c>
      <c r="L141" s="17">
        <v>3688282</v>
      </c>
      <c r="M141" s="17">
        <v>0</v>
      </c>
      <c r="N141" s="21">
        <v>0</v>
      </c>
      <c r="O141" s="17">
        <v>0</v>
      </c>
      <c r="P141" s="21">
        <v>0</v>
      </c>
      <c r="Q141" s="17">
        <v>0</v>
      </c>
      <c r="R141" s="21">
        <v>0</v>
      </c>
      <c r="S141" s="17">
        <v>0</v>
      </c>
      <c r="T141" s="21">
        <v>0</v>
      </c>
      <c r="U141" s="17">
        <v>594623</v>
      </c>
      <c r="V141" s="21">
        <v>1327269.3700000001</v>
      </c>
      <c r="W141" s="17">
        <v>117159</v>
      </c>
      <c r="X141" s="21">
        <v>384077.76</v>
      </c>
      <c r="Y141" s="17">
        <v>0</v>
      </c>
      <c r="Z141" s="21">
        <v>0</v>
      </c>
      <c r="AA141" s="17">
        <v>1499413</v>
      </c>
      <c r="AB141" s="21">
        <v>7013109.4000000004</v>
      </c>
      <c r="AC141" s="17">
        <v>0</v>
      </c>
      <c r="AD141" s="21">
        <v>0</v>
      </c>
      <c r="AE141" s="21">
        <v>0</v>
      </c>
      <c r="AF141" s="21">
        <v>8724456.5300000012</v>
      </c>
      <c r="AG141" s="21" t="s">
        <v>35</v>
      </c>
    </row>
    <row r="142" spans="1:33">
      <c r="A142" s="22">
        <v>694</v>
      </c>
      <c r="B142" s="28">
        <v>44958</v>
      </c>
      <c r="C142" s="23" t="s">
        <v>45</v>
      </c>
      <c r="D142" s="23" t="s">
        <v>84</v>
      </c>
      <c r="E142" s="22">
        <v>8165</v>
      </c>
      <c r="F142" s="22">
        <v>4698</v>
      </c>
      <c r="G142" s="22">
        <v>46082</v>
      </c>
      <c r="H142" s="38">
        <v>11265</v>
      </c>
      <c r="I142" s="22">
        <v>627219</v>
      </c>
      <c r="J142" s="22">
        <v>94635</v>
      </c>
      <c r="K142" s="22">
        <v>330596</v>
      </c>
      <c r="L142" s="22">
        <v>41106028</v>
      </c>
      <c r="M142" s="22">
        <v>441492</v>
      </c>
      <c r="N142" s="29">
        <v>1512838.95</v>
      </c>
      <c r="O142" s="22">
        <v>182271</v>
      </c>
      <c r="P142" s="29">
        <v>699052.3</v>
      </c>
      <c r="Q142" s="22">
        <v>0</v>
      </c>
      <c r="R142" s="29">
        <v>0</v>
      </c>
      <c r="S142" s="22">
        <v>4414</v>
      </c>
      <c r="T142" s="29">
        <v>14279.43</v>
      </c>
      <c r="U142" s="22">
        <v>6195621</v>
      </c>
      <c r="V142" s="29">
        <v>13903229.050000001</v>
      </c>
      <c r="W142" s="22">
        <v>2881319</v>
      </c>
      <c r="X142" s="29">
        <v>5980761.4800000004</v>
      </c>
      <c r="Y142" s="22">
        <v>0</v>
      </c>
      <c r="Z142" s="29">
        <v>0</v>
      </c>
      <c r="AA142" s="22">
        <v>26664323</v>
      </c>
      <c r="AB142" s="29">
        <v>133114136.8</v>
      </c>
      <c r="AC142" s="22">
        <v>0</v>
      </c>
      <c r="AD142" s="29">
        <v>0</v>
      </c>
      <c r="AE142" s="29">
        <v>2226170.6800000002</v>
      </c>
      <c r="AF142" s="29">
        <v>152998127.32999998</v>
      </c>
      <c r="AG142" s="29" t="s">
        <v>35</v>
      </c>
    </row>
    <row r="143" spans="1:33">
      <c r="A143" s="17">
        <v>700</v>
      </c>
      <c r="B143" s="18">
        <v>44958</v>
      </c>
      <c r="C143" s="19" t="s">
        <v>45</v>
      </c>
      <c r="D143" s="19" t="s">
        <v>89</v>
      </c>
      <c r="E143" s="17">
        <v>25635</v>
      </c>
      <c r="F143" s="17">
        <v>39993</v>
      </c>
      <c r="G143" s="17">
        <v>1144642</v>
      </c>
      <c r="H143" s="20">
        <v>51989</v>
      </c>
      <c r="I143" s="17">
        <v>582935</v>
      </c>
      <c r="J143" s="17">
        <v>2220361</v>
      </c>
      <c r="K143" s="17">
        <v>16505981</v>
      </c>
      <c r="L143" s="17">
        <v>273547554</v>
      </c>
      <c r="M143" s="17">
        <v>24634634</v>
      </c>
      <c r="N143" s="21">
        <v>75887454.480000004</v>
      </c>
      <c r="O143" s="17">
        <v>17811748</v>
      </c>
      <c r="P143" s="21">
        <v>144503602</v>
      </c>
      <c r="Q143" s="17">
        <v>1678</v>
      </c>
      <c r="R143" s="21">
        <v>0</v>
      </c>
      <c r="S143" s="17">
        <v>111052</v>
      </c>
      <c r="T143" s="21">
        <v>404748.18</v>
      </c>
      <c r="U143" s="17">
        <v>46991238</v>
      </c>
      <c r="V143" s="21">
        <v>95370344.069999993</v>
      </c>
      <c r="W143" s="17">
        <v>18822889</v>
      </c>
      <c r="X143" s="21">
        <v>35812055.380000003</v>
      </c>
      <c r="Y143" s="17">
        <v>1678</v>
      </c>
      <c r="Z143" s="21">
        <v>22508.29</v>
      </c>
      <c r="AA143" s="17">
        <v>183729048</v>
      </c>
      <c r="AB143" s="21">
        <v>898529464.10000002</v>
      </c>
      <c r="AC143" s="17">
        <v>44250</v>
      </c>
      <c r="AD143" s="21">
        <v>42230.26</v>
      </c>
      <c r="AE143" s="21">
        <v>220795804.66000003</v>
      </c>
      <c r="AF143" s="21">
        <v>1029776602.1</v>
      </c>
      <c r="AG143" s="21" t="s">
        <v>35</v>
      </c>
    </row>
    <row r="144" spans="1:33">
      <c r="A144" s="22">
        <v>703</v>
      </c>
      <c r="B144" s="28">
        <v>44958</v>
      </c>
      <c r="C144" s="23" t="s">
        <v>45</v>
      </c>
      <c r="D144" s="23" t="s">
        <v>92</v>
      </c>
      <c r="E144" s="22">
        <v>2199</v>
      </c>
      <c r="F144" s="22">
        <v>217</v>
      </c>
      <c r="G144" s="22">
        <v>10566</v>
      </c>
      <c r="H144" s="38">
        <v>3568</v>
      </c>
      <c r="I144" s="22">
        <v>1358</v>
      </c>
      <c r="J144" s="22">
        <v>575707</v>
      </c>
      <c r="K144" s="22">
        <v>0</v>
      </c>
      <c r="L144" s="22">
        <v>12402099</v>
      </c>
      <c r="M144" s="22">
        <v>0</v>
      </c>
      <c r="N144" s="29">
        <v>0</v>
      </c>
      <c r="O144" s="22">
        <v>0</v>
      </c>
      <c r="P144" s="29">
        <v>0</v>
      </c>
      <c r="Q144" s="22">
        <v>0</v>
      </c>
      <c r="R144" s="29">
        <v>0</v>
      </c>
      <c r="S144" s="22">
        <v>0</v>
      </c>
      <c r="T144" s="29">
        <v>0</v>
      </c>
      <c r="U144" s="22">
        <v>1803263</v>
      </c>
      <c r="V144" s="29">
        <v>3420674.77</v>
      </c>
      <c r="W144" s="22">
        <v>400451</v>
      </c>
      <c r="X144" s="29">
        <v>980375.13</v>
      </c>
      <c r="Y144" s="22">
        <v>882</v>
      </c>
      <c r="Z144" s="29">
        <v>14994.75</v>
      </c>
      <c r="AA144" s="22">
        <v>6776551</v>
      </c>
      <c r="AB144" s="29">
        <v>30547531.469999999</v>
      </c>
      <c r="AC144" s="22">
        <v>916</v>
      </c>
      <c r="AD144" s="29">
        <v>846.97</v>
      </c>
      <c r="AE144" s="29">
        <v>0</v>
      </c>
      <c r="AF144" s="29">
        <v>34964423.089999996</v>
      </c>
      <c r="AG144" s="29" t="s">
        <v>35</v>
      </c>
    </row>
    <row r="145" spans="1:33">
      <c r="A145" s="17">
        <v>705</v>
      </c>
      <c r="B145" s="18">
        <v>44958</v>
      </c>
      <c r="C145" s="19" t="s">
        <v>45</v>
      </c>
      <c r="D145" s="19" t="s">
        <v>94</v>
      </c>
      <c r="E145" s="17">
        <v>8042</v>
      </c>
      <c r="F145" s="17">
        <v>3190</v>
      </c>
      <c r="G145" s="17">
        <v>40088</v>
      </c>
      <c r="H145" s="20">
        <v>8017</v>
      </c>
      <c r="I145" s="17">
        <v>47725</v>
      </c>
      <c r="J145" s="17">
        <v>238298</v>
      </c>
      <c r="K145" s="17">
        <v>633323</v>
      </c>
      <c r="L145" s="17">
        <v>47402239</v>
      </c>
      <c r="M145" s="17">
        <v>567176</v>
      </c>
      <c r="N145" s="21">
        <v>2005751.5</v>
      </c>
      <c r="O145" s="17">
        <v>367453</v>
      </c>
      <c r="P145" s="21">
        <v>1432578.97</v>
      </c>
      <c r="Q145" s="17">
        <v>0</v>
      </c>
      <c r="R145" s="21">
        <v>0</v>
      </c>
      <c r="S145" s="17">
        <v>7613</v>
      </c>
      <c r="T145" s="21">
        <v>64459.91</v>
      </c>
      <c r="U145" s="17">
        <v>9090572</v>
      </c>
      <c r="V145" s="21">
        <v>13727443.01</v>
      </c>
      <c r="W145" s="17">
        <v>3910201</v>
      </c>
      <c r="X145" s="21">
        <v>6601574.5499999998</v>
      </c>
      <c r="Y145" s="17">
        <v>2684</v>
      </c>
      <c r="Z145" s="21">
        <v>10086.049999999999</v>
      </c>
      <c r="AA145" s="17">
        <v>44685265</v>
      </c>
      <c r="AB145" s="21">
        <v>134862053.40000001</v>
      </c>
      <c r="AC145" s="17">
        <v>15572</v>
      </c>
      <c r="AD145" s="21">
        <v>15519.78</v>
      </c>
      <c r="AE145" s="21">
        <v>3502790.38</v>
      </c>
      <c r="AF145" s="21">
        <v>155216676.78999999</v>
      </c>
      <c r="AG145" s="21" t="s">
        <v>35</v>
      </c>
    </row>
    <row r="146" spans="1:33">
      <c r="A146" s="22">
        <v>716</v>
      </c>
      <c r="B146" s="28">
        <v>44986</v>
      </c>
      <c r="C146" s="23" t="s">
        <v>45</v>
      </c>
      <c r="D146" s="23" t="s">
        <v>46</v>
      </c>
      <c r="E146" s="22">
        <v>8786</v>
      </c>
      <c r="F146" s="22">
        <v>2615</v>
      </c>
      <c r="G146" s="22">
        <v>23354</v>
      </c>
      <c r="H146" s="38">
        <v>43006</v>
      </c>
      <c r="I146" s="22">
        <v>7665</v>
      </c>
      <c r="J146" s="22">
        <v>1157216</v>
      </c>
      <c r="K146" s="22">
        <v>1947283</v>
      </c>
      <c r="L146" s="22">
        <v>82585036</v>
      </c>
      <c r="M146" s="22">
        <v>2224205</v>
      </c>
      <c r="N146" s="29">
        <v>6888481.0499999998</v>
      </c>
      <c r="O146" s="22">
        <v>2027994</v>
      </c>
      <c r="P146" s="29">
        <v>11176685.76</v>
      </c>
      <c r="Q146" s="22">
        <v>0</v>
      </c>
      <c r="R146" s="29">
        <v>0</v>
      </c>
      <c r="S146" s="22">
        <v>9683</v>
      </c>
      <c r="T146" s="29">
        <v>47533.599999999999</v>
      </c>
      <c r="U146" s="22">
        <v>6195899</v>
      </c>
      <c r="V146" s="29">
        <v>12180467.310000001</v>
      </c>
      <c r="W146" s="22">
        <v>1968492</v>
      </c>
      <c r="X146" s="29">
        <v>5512103.9299999997</v>
      </c>
      <c r="Y146" s="22">
        <v>3</v>
      </c>
      <c r="Z146" s="29">
        <v>4</v>
      </c>
      <c r="AA146" s="22">
        <v>27495790</v>
      </c>
      <c r="AB146" s="29">
        <v>131624668.5</v>
      </c>
      <c r="AC146" s="22">
        <v>946</v>
      </c>
      <c r="AD146" s="29">
        <v>905.99</v>
      </c>
      <c r="AE146" s="29">
        <v>18112700.41</v>
      </c>
      <c r="AF146" s="29">
        <v>149318149.73000002</v>
      </c>
      <c r="AG146" s="29" t="s">
        <v>35</v>
      </c>
    </row>
    <row r="147" spans="1:33">
      <c r="A147" s="17">
        <v>717</v>
      </c>
      <c r="B147" s="18">
        <v>44986</v>
      </c>
      <c r="C147" s="19" t="s">
        <v>45</v>
      </c>
      <c r="D147" s="19" t="s">
        <v>47</v>
      </c>
      <c r="E147" s="17">
        <v>5325</v>
      </c>
      <c r="F147" s="17">
        <v>2889</v>
      </c>
      <c r="G147" s="17">
        <v>42597</v>
      </c>
      <c r="H147" s="20">
        <v>16349</v>
      </c>
      <c r="I147" s="17">
        <v>103</v>
      </c>
      <c r="J147" s="17">
        <v>663556</v>
      </c>
      <c r="K147" s="17">
        <v>77101</v>
      </c>
      <c r="L147" s="17">
        <v>47125002</v>
      </c>
      <c r="M147" s="17">
        <v>153719</v>
      </c>
      <c r="N147" s="21">
        <v>532801.84</v>
      </c>
      <c r="O147" s="17">
        <v>70907</v>
      </c>
      <c r="P147" s="21">
        <v>270779.28000000003</v>
      </c>
      <c r="Q147" s="17">
        <v>0</v>
      </c>
      <c r="R147" s="21">
        <v>0</v>
      </c>
      <c r="S147" s="17">
        <v>10277</v>
      </c>
      <c r="T147" s="21">
        <v>61234.62</v>
      </c>
      <c r="U147" s="17">
        <v>4158217</v>
      </c>
      <c r="V147" s="21">
        <v>7417777.4199999999</v>
      </c>
      <c r="W147" s="17">
        <v>1589268</v>
      </c>
      <c r="X147" s="21">
        <v>2497578.75</v>
      </c>
      <c r="Y147" s="17">
        <v>0</v>
      </c>
      <c r="Z147" s="21">
        <v>0</v>
      </c>
      <c r="AA147" s="17">
        <v>17975573</v>
      </c>
      <c r="AB147" s="21">
        <v>72071281.599999994</v>
      </c>
      <c r="AC147" s="17">
        <v>3454</v>
      </c>
      <c r="AD147" s="21">
        <v>3430.32</v>
      </c>
      <c r="AE147" s="21">
        <v>864815.74</v>
      </c>
      <c r="AF147" s="21">
        <v>81990068.089999989</v>
      </c>
      <c r="AG147" s="21" t="s">
        <v>35</v>
      </c>
    </row>
    <row r="148" spans="1:33">
      <c r="A148" s="22">
        <v>718</v>
      </c>
      <c r="B148" s="28">
        <v>44986</v>
      </c>
      <c r="C148" s="23" t="s">
        <v>45</v>
      </c>
      <c r="D148" s="23" t="s">
        <v>48</v>
      </c>
      <c r="E148" s="22">
        <v>1902</v>
      </c>
      <c r="F148" s="22">
        <v>423</v>
      </c>
      <c r="G148" s="22">
        <v>1953</v>
      </c>
      <c r="H148" s="38">
        <v>1971</v>
      </c>
      <c r="I148" s="22">
        <v>355014</v>
      </c>
      <c r="J148" s="22">
        <v>1091291</v>
      </c>
      <c r="K148" s="22">
        <v>33493</v>
      </c>
      <c r="L148" s="22">
        <v>13377060</v>
      </c>
      <c r="M148" s="22">
        <v>57199</v>
      </c>
      <c r="N148" s="29">
        <v>237965.41</v>
      </c>
      <c r="O148" s="22">
        <v>25062</v>
      </c>
      <c r="P148" s="29">
        <v>134698.10999999999</v>
      </c>
      <c r="Q148" s="22">
        <v>0</v>
      </c>
      <c r="R148" s="29">
        <v>0</v>
      </c>
      <c r="S148" s="22">
        <v>1048</v>
      </c>
      <c r="T148" s="29">
        <v>5052.2</v>
      </c>
      <c r="U148" s="22">
        <v>1736343</v>
      </c>
      <c r="V148" s="29">
        <v>2773388.56</v>
      </c>
      <c r="W148" s="22">
        <v>664967</v>
      </c>
      <c r="X148" s="29">
        <v>1028880.89</v>
      </c>
      <c r="Y148" s="22">
        <v>7988</v>
      </c>
      <c r="Z148" s="29">
        <v>90229.54</v>
      </c>
      <c r="AA148" s="22">
        <v>6498001</v>
      </c>
      <c r="AB148" s="29">
        <v>28156430.870000001</v>
      </c>
      <c r="AC148" s="22">
        <v>0</v>
      </c>
      <c r="AD148" s="29">
        <v>0</v>
      </c>
      <c r="AE148" s="29">
        <v>377715.72000000003</v>
      </c>
      <c r="AF148" s="29">
        <v>32048929.859999999</v>
      </c>
      <c r="AG148" s="29" t="s">
        <v>35</v>
      </c>
    </row>
    <row r="149" spans="1:33">
      <c r="A149" s="17">
        <v>721</v>
      </c>
      <c r="B149" s="18">
        <v>44986</v>
      </c>
      <c r="C149" s="19" t="s">
        <v>45</v>
      </c>
      <c r="D149" s="19" t="s">
        <v>50</v>
      </c>
      <c r="E149" s="17">
        <v>8098</v>
      </c>
      <c r="F149" s="17">
        <v>4032</v>
      </c>
      <c r="G149" s="17">
        <v>62557</v>
      </c>
      <c r="H149" s="20">
        <v>12918</v>
      </c>
      <c r="I149" s="17">
        <v>58</v>
      </c>
      <c r="J149" s="17">
        <v>2402702</v>
      </c>
      <c r="K149" s="17">
        <v>624417</v>
      </c>
      <c r="L149" s="17">
        <v>51324626</v>
      </c>
      <c r="M149" s="17">
        <v>786830</v>
      </c>
      <c r="N149" s="21">
        <v>2276109.11</v>
      </c>
      <c r="O149" s="17">
        <v>315405</v>
      </c>
      <c r="P149" s="21">
        <v>1342530.85</v>
      </c>
      <c r="Q149" s="17">
        <v>0</v>
      </c>
      <c r="R149" s="21">
        <v>0</v>
      </c>
      <c r="S149" s="17">
        <v>69770</v>
      </c>
      <c r="T149" s="21">
        <v>365750.1</v>
      </c>
      <c r="U149" s="17">
        <v>8408688</v>
      </c>
      <c r="V149" s="21">
        <v>17992152.359999999</v>
      </c>
      <c r="W149" s="17">
        <v>2168674</v>
      </c>
      <c r="X149" s="21">
        <v>4979935.8600000003</v>
      </c>
      <c r="Y149" s="17">
        <v>5731</v>
      </c>
      <c r="Z149" s="21">
        <v>94598.85</v>
      </c>
      <c r="AA149" s="17">
        <v>35009127</v>
      </c>
      <c r="AB149" s="21">
        <v>160685239.80000001</v>
      </c>
      <c r="AC149" s="17">
        <v>1329</v>
      </c>
      <c r="AD149" s="21">
        <v>1128.76</v>
      </c>
      <c r="AE149" s="21">
        <v>3984390.06</v>
      </c>
      <c r="AF149" s="21">
        <v>183753055.63</v>
      </c>
      <c r="AG149" s="21" t="s">
        <v>35</v>
      </c>
    </row>
    <row r="150" spans="1:33">
      <c r="A150" s="22">
        <v>723</v>
      </c>
      <c r="B150" s="28">
        <v>44986</v>
      </c>
      <c r="C150" s="23" t="s">
        <v>45</v>
      </c>
      <c r="D150" s="23" t="s">
        <v>53</v>
      </c>
      <c r="E150" s="22">
        <v>2609</v>
      </c>
      <c r="F150" s="22">
        <v>326</v>
      </c>
      <c r="G150" s="22">
        <v>2154</v>
      </c>
      <c r="H150" s="38">
        <v>9254</v>
      </c>
      <c r="I150" s="22">
        <v>7124</v>
      </c>
      <c r="J150" s="22">
        <v>653635</v>
      </c>
      <c r="K150" s="22">
        <v>0</v>
      </c>
      <c r="L150" s="22">
        <v>28360519</v>
      </c>
      <c r="M150" s="22">
        <v>0</v>
      </c>
      <c r="N150" s="29">
        <v>0</v>
      </c>
      <c r="O150" s="22">
        <v>0</v>
      </c>
      <c r="P150" s="29">
        <v>0</v>
      </c>
      <c r="Q150" s="22">
        <v>0</v>
      </c>
      <c r="R150" s="29">
        <v>0</v>
      </c>
      <c r="S150" s="22">
        <v>0</v>
      </c>
      <c r="T150" s="29">
        <v>0</v>
      </c>
      <c r="U150" s="22">
        <v>2249664</v>
      </c>
      <c r="V150" s="29">
        <v>4836896.92</v>
      </c>
      <c r="W150" s="22">
        <v>501662</v>
      </c>
      <c r="X150" s="29">
        <v>1150194.33</v>
      </c>
      <c r="Y150" s="22">
        <v>0</v>
      </c>
      <c r="Z150" s="29">
        <v>0</v>
      </c>
      <c r="AA150" s="22">
        <v>9399879</v>
      </c>
      <c r="AB150" s="29">
        <v>42535145.170000002</v>
      </c>
      <c r="AC150" s="22">
        <v>10096</v>
      </c>
      <c r="AD150" s="29">
        <v>10675.84</v>
      </c>
      <c r="AE150" s="29">
        <v>0</v>
      </c>
      <c r="AF150" s="29">
        <v>48532912.260000005</v>
      </c>
      <c r="AG150" s="29" t="s">
        <v>35</v>
      </c>
    </row>
    <row r="151" spans="1:33">
      <c r="A151" s="17">
        <v>741</v>
      </c>
      <c r="B151" s="18">
        <v>44986</v>
      </c>
      <c r="C151" s="19" t="s">
        <v>45</v>
      </c>
      <c r="D151" s="19" t="s">
        <v>71</v>
      </c>
      <c r="E151" s="17">
        <v>4338</v>
      </c>
      <c r="F151" s="17">
        <v>591</v>
      </c>
      <c r="G151" s="17">
        <v>13660</v>
      </c>
      <c r="H151" s="20">
        <v>10750</v>
      </c>
      <c r="I151" s="17">
        <v>0</v>
      </c>
      <c r="J151" s="17">
        <v>1829116</v>
      </c>
      <c r="K151" s="17">
        <v>170304</v>
      </c>
      <c r="L151" s="17">
        <v>31414438</v>
      </c>
      <c r="M151" s="17">
        <v>134122</v>
      </c>
      <c r="N151" s="21">
        <v>463970.82</v>
      </c>
      <c r="O151" s="17">
        <v>69711</v>
      </c>
      <c r="P151" s="21">
        <v>309608.89</v>
      </c>
      <c r="Q151" s="17">
        <v>0</v>
      </c>
      <c r="R151" s="21">
        <v>0</v>
      </c>
      <c r="S151" s="17">
        <v>3160</v>
      </c>
      <c r="T151" s="21">
        <v>19858.64</v>
      </c>
      <c r="U151" s="17">
        <v>4844410</v>
      </c>
      <c r="V151" s="21">
        <v>9418157.9600000009</v>
      </c>
      <c r="W151" s="17">
        <v>1945974</v>
      </c>
      <c r="X151" s="21">
        <v>3426159.28</v>
      </c>
      <c r="Y151" s="17">
        <v>4530</v>
      </c>
      <c r="Z151" s="21">
        <v>72513.259999999995</v>
      </c>
      <c r="AA151" s="17">
        <v>21160256</v>
      </c>
      <c r="AB151" s="21">
        <v>99704204</v>
      </c>
      <c r="AC151" s="17">
        <v>47107</v>
      </c>
      <c r="AD151" s="21">
        <v>47072.46</v>
      </c>
      <c r="AE151" s="21">
        <v>793438.35</v>
      </c>
      <c r="AF151" s="21">
        <v>112668106.95999999</v>
      </c>
      <c r="AG151" s="21" t="s">
        <v>35</v>
      </c>
    </row>
    <row r="152" spans="1:33">
      <c r="A152" s="22">
        <v>742</v>
      </c>
      <c r="B152" s="28">
        <v>44986</v>
      </c>
      <c r="C152" s="23" t="s">
        <v>45</v>
      </c>
      <c r="D152" s="23" t="s">
        <v>72</v>
      </c>
      <c r="E152" s="22">
        <v>2783</v>
      </c>
      <c r="F152" s="22">
        <v>693</v>
      </c>
      <c r="G152" s="22">
        <v>0</v>
      </c>
      <c r="H152" s="38">
        <v>0</v>
      </c>
      <c r="I152" s="22">
        <v>0</v>
      </c>
      <c r="J152" s="22">
        <v>257750</v>
      </c>
      <c r="K152" s="22">
        <v>79819</v>
      </c>
      <c r="L152" s="22">
        <v>16460769</v>
      </c>
      <c r="M152" s="22">
        <v>74384</v>
      </c>
      <c r="N152" s="29">
        <v>191986</v>
      </c>
      <c r="O152" s="22">
        <v>27945</v>
      </c>
      <c r="P152" s="29">
        <v>82483.66</v>
      </c>
      <c r="Q152" s="22">
        <v>0</v>
      </c>
      <c r="R152" s="29">
        <v>0</v>
      </c>
      <c r="S152" s="22">
        <v>2397</v>
      </c>
      <c r="T152" s="29">
        <v>11161.58</v>
      </c>
      <c r="U152" s="22">
        <v>3220993</v>
      </c>
      <c r="V152" s="29">
        <v>6020500.8799999999</v>
      </c>
      <c r="W152" s="22">
        <v>896314</v>
      </c>
      <c r="X152" s="29">
        <v>1697675.49</v>
      </c>
      <c r="Y152" s="22">
        <v>0</v>
      </c>
      <c r="Z152" s="29">
        <v>0</v>
      </c>
      <c r="AA152" s="22">
        <v>15613668</v>
      </c>
      <c r="AB152" s="29">
        <v>65361140.869999997</v>
      </c>
      <c r="AC152" s="22">
        <v>0</v>
      </c>
      <c r="AD152" s="29">
        <v>0</v>
      </c>
      <c r="AE152" s="29">
        <v>285631.24000000005</v>
      </c>
      <c r="AF152" s="29">
        <v>73079317.239999995</v>
      </c>
      <c r="AG152" s="29" t="s">
        <v>35</v>
      </c>
    </row>
    <row r="153" spans="1:33">
      <c r="A153" s="17">
        <v>754</v>
      </c>
      <c r="B153" s="18">
        <v>44986</v>
      </c>
      <c r="C153" s="19" t="s">
        <v>45</v>
      </c>
      <c r="D153" s="19" t="s">
        <v>83</v>
      </c>
      <c r="E153" s="17">
        <v>814</v>
      </c>
      <c r="F153" s="17">
        <v>21</v>
      </c>
      <c r="G153" s="17">
        <v>1003</v>
      </c>
      <c r="H153" s="20">
        <v>357</v>
      </c>
      <c r="I153" s="17">
        <v>1104</v>
      </c>
      <c r="J153" s="17">
        <v>38498</v>
      </c>
      <c r="K153" s="17">
        <v>0</v>
      </c>
      <c r="L153" s="17">
        <v>3749801</v>
      </c>
      <c r="M153" s="17">
        <v>0</v>
      </c>
      <c r="N153" s="21">
        <v>0</v>
      </c>
      <c r="O153" s="17">
        <v>0</v>
      </c>
      <c r="P153" s="21">
        <v>0</v>
      </c>
      <c r="Q153" s="17">
        <v>0</v>
      </c>
      <c r="R153" s="21">
        <v>0</v>
      </c>
      <c r="S153" s="17">
        <v>0</v>
      </c>
      <c r="T153" s="21">
        <v>0</v>
      </c>
      <c r="U153" s="17">
        <v>642973</v>
      </c>
      <c r="V153" s="21">
        <v>1402987.38</v>
      </c>
      <c r="W153" s="17">
        <v>136326</v>
      </c>
      <c r="X153" s="21">
        <v>423188.26</v>
      </c>
      <c r="Y153" s="17">
        <v>0</v>
      </c>
      <c r="Z153" s="21">
        <v>0</v>
      </c>
      <c r="AA153" s="17">
        <v>1663163</v>
      </c>
      <c r="AB153" s="21">
        <v>7642608.0999999996</v>
      </c>
      <c r="AC153" s="17">
        <v>0</v>
      </c>
      <c r="AD153" s="21">
        <v>0</v>
      </c>
      <c r="AE153" s="21">
        <v>0</v>
      </c>
      <c r="AF153" s="21">
        <v>9468783.7400000002</v>
      </c>
      <c r="AG153" s="21" t="s">
        <v>35</v>
      </c>
    </row>
    <row r="154" spans="1:33">
      <c r="A154" s="22">
        <v>755</v>
      </c>
      <c r="B154" s="28">
        <v>44986</v>
      </c>
      <c r="C154" s="23" t="s">
        <v>45</v>
      </c>
      <c r="D154" s="23" t="s">
        <v>84</v>
      </c>
      <c r="E154" s="22">
        <v>8196</v>
      </c>
      <c r="F154" s="22">
        <v>4702</v>
      </c>
      <c r="G154" s="22">
        <v>47172</v>
      </c>
      <c r="H154" s="38">
        <v>11265</v>
      </c>
      <c r="I154" s="22">
        <v>633034</v>
      </c>
      <c r="J154" s="22">
        <v>198735</v>
      </c>
      <c r="K154" s="22">
        <v>316860</v>
      </c>
      <c r="L154" s="22">
        <v>40691768</v>
      </c>
      <c r="M154" s="22">
        <v>494676</v>
      </c>
      <c r="N154" s="29">
        <v>1734871.79</v>
      </c>
      <c r="O154" s="22">
        <v>199625</v>
      </c>
      <c r="P154" s="29">
        <v>800955.71</v>
      </c>
      <c r="Q154" s="22">
        <v>0</v>
      </c>
      <c r="R154" s="29">
        <v>0</v>
      </c>
      <c r="S154" s="22">
        <v>4827</v>
      </c>
      <c r="T154" s="29">
        <v>16073.73</v>
      </c>
      <c r="U154" s="22">
        <v>6769802</v>
      </c>
      <c r="V154" s="29">
        <v>14963223.15</v>
      </c>
      <c r="W154" s="22">
        <v>3355745</v>
      </c>
      <c r="X154" s="29">
        <v>6680745.0099999998</v>
      </c>
      <c r="Y154" s="22">
        <v>0</v>
      </c>
      <c r="Z154" s="29">
        <v>0</v>
      </c>
      <c r="AA154" s="22">
        <v>29588266</v>
      </c>
      <c r="AB154" s="29">
        <v>146888446.69999999</v>
      </c>
      <c r="AC154" s="22">
        <v>0</v>
      </c>
      <c r="AD154" s="29">
        <v>0</v>
      </c>
      <c r="AE154" s="29">
        <v>2551901.23</v>
      </c>
      <c r="AF154" s="29">
        <v>168532414.85999998</v>
      </c>
      <c r="AG154" s="29" t="s">
        <v>35</v>
      </c>
    </row>
    <row r="155" spans="1:33">
      <c r="A155" s="17">
        <v>761</v>
      </c>
      <c r="B155" s="18">
        <v>44986</v>
      </c>
      <c r="C155" s="19" t="s">
        <v>45</v>
      </c>
      <c r="D155" s="19" t="s">
        <v>89</v>
      </c>
      <c r="E155" s="17">
        <v>25682</v>
      </c>
      <c r="F155" s="17">
        <v>39945</v>
      </c>
      <c r="G155" s="17">
        <v>1146740</v>
      </c>
      <c r="H155" s="20">
        <v>51741</v>
      </c>
      <c r="I155" s="17">
        <v>722771</v>
      </c>
      <c r="J155" s="17">
        <v>2399684</v>
      </c>
      <c r="K155" s="17">
        <v>16762444</v>
      </c>
      <c r="L155" s="17">
        <v>273903638</v>
      </c>
      <c r="M155" s="17">
        <v>27322424</v>
      </c>
      <c r="N155" s="21">
        <v>86632553.030000001</v>
      </c>
      <c r="O155" s="17">
        <v>20206076</v>
      </c>
      <c r="P155" s="21">
        <v>159694711.09999999</v>
      </c>
      <c r="Q155" s="17">
        <v>0</v>
      </c>
      <c r="R155" s="21">
        <v>0</v>
      </c>
      <c r="S155" s="17">
        <v>126479</v>
      </c>
      <c r="T155" s="21">
        <v>472264.02</v>
      </c>
      <c r="U155" s="17">
        <v>49282755</v>
      </c>
      <c r="V155" s="21">
        <v>100159940.09999999</v>
      </c>
      <c r="W155" s="17">
        <v>19575152</v>
      </c>
      <c r="X155" s="21">
        <v>38193220.950000003</v>
      </c>
      <c r="Y155" s="17">
        <v>1755</v>
      </c>
      <c r="Z155" s="21">
        <v>23109.11</v>
      </c>
      <c r="AA155" s="17">
        <v>194487345</v>
      </c>
      <c r="AB155" s="21">
        <v>951444968.20000005</v>
      </c>
      <c r="AC155" s="17">
        <v>45681</v>
      </c>
      <c r="AD155" s="21">
        <v>43125.59</v>
      </c>
      <c r="AE155" s="21">
        <v>246799528.15000001</v>
      </c>
      <c r="AF155" s="21">
        <v>1089864363.95</v>
      </c>
      <c r="AG155" s="21" t="s">
        <v>35</v>
      </c>
    </row>
    <row r="156" spans="1:33">
      <c r="A156" s="22">
        <v>764</v>
      </c>
      <c r="B156" s="28">
        <v>44986</v>
      </c>
      <c r="C156" s="23" t="s">
        <v>45</v>
      </c>
      <c r="D156" s="23" t="s">
        <v>92</v>
      </c>
      <c r="E156" s="22">
        <v>2202</v>
      </c>
      <c r="F156" s="22">
        <v>219</v>
      </c>
      <c r="G156" s="22">
        <v>10949</v>
      </c>
      <c r="H156" s="38">
        <v>3568</v>
      </c>
      <c r="I156" s="22">
        <v>1204</v>
      </c>
      <c r="J156" s="22">
        <v>600094</v>
      </c>
      <c r="K156" s="22">
        <v>0</v>
      </c>
      <c r="L156" s="22">
        <v>12526099</v>
      </c>
      <c r="M156" s="22">
        <v>0</v>
      </c>
      <c r="N156" s="29">
        <v>0</v>
      </c>
      <c r="O156" s="22">
        <v>0</v>
      </c>
      <c r="P156" s="29">
        <v>0</v>
      </c>
      <c r="Q156" s="22">
        <v>0</v>
      </c>
      <c r="R156" s="29">
        <v>0</v>
      </c>
      <c r="S156" s="22">
        <v>0</v>
      </c>
      <c r="T156" s="29">
        <v>0</v>
      </c>
      <c r="U156" s="22">
        <v>1931756</v>
      </c>
      <c r="V156" s="29">
        <v>3620368.86</v>
      </c>
      <c r="W156" s="22">
        <v>455215</v>
      </c>
      <c r="X156" s="29">
        <v>1077396.6499999999</v>
      </c>
      <c r="Y156" s="22">
        <v>1095</v>
      </c>
      <c r="Z156" s="29">
        <v>17997.39</v>
      </c>
      <c r="AA156" s="22">
        <v>7357149</v>
      </c>
      <c r="AB156" s="29">
        <v>33123445.699999999</v>
      </c>
      <c r="AC156" s="22">
        <v>900</v>
      </c>
      <c r="AD156" s="29">
        <v>870.99</v>
      </c>
      <c r="AE156" s="29">
        <v>0</v>
      </c>
      <c r="AF156" s="29">
        <v>37840079.590000004</v>
      </c>
      <c r="AG156" s="29" t="s">
        <v>35</v>
      </c>
    </row>
    <row r="157" spans="1:33">
      <c r="A157" s="17">
        <v>766</v>
      </c>
      <c r="B157" s="18">
        <v>44986</v>
      </c>
      <c r="C157" s="19" t="s">
        <v>45</v>
      </c>
      <c r="D157" s="19" t="s">
        <v>94</v>
      </c>
      <c r="E157" s="17">
        <v>8042</v>
      </c>
      <c r="F157" s="17">
        <v>3190</v>
      </c>
      <c r="G157" s="17">
        <v>40056</v>
      </c>
      <c r="H157" s="20">
        <v>8019</v>
      </c>
      <c r="I157" s="17">
        <v>57395</v>
      </c>
      <c r="J157" s="17">
        <v>239150</v>
      </c>
      <c r="K157" s="17">
        <v>645447</v>
      </c>
      <c r="L157" s="17">
        <v>50134669</v>
      </c>
      <c r="M157" s="17">
        <v>542780</v>
      </c>
      <c r="N157" s="21">
        <v>1958718.29</v>
      </c>
      <c r="O157" s="17">
        <v>361433</v>
      </c>
      <c r="P157" s="21">
        <v>1423780.77</v>
      </c>
      <c r="Q157" s="17">
        <v>0</v>
      </c>
      <c r="R157" s="21">
        <v>0</v>
      </c>
      <c r="S157" s="17">
        <v>7312</v>
      </c>
      <c r="T157" s="21">
        <v>57948.03</v>
      </c>
      <c r="U157" s="17">
        <v>8157542</v>
      </c>
      <c r="V157" s="21">
        <v>14614311.710000001</v>
      </c>
      <c r="W157" s="17">
        <v>4183472</v>
      </c>
      <c r="X157" s="21">
        <v>7002206.7400000002</v>
      </c>
      <c r="Y157" s="17">
        <v>1919</v>
      </c>
      <c r="Z157" s="21">
        <v>8984.82</v>
      </c>
      <c r="AA157" s="17">
        <v>48455295</v>
      </c>
      <c r="AB157" s="21">
        <v>147864708.5</v>
      </c>
      <c r="AC157" s="17">
        <v>19595</v>
      </c>
      <c r="AD157" s="21">
        <v>16562.11</v>
      </c>
      <c r="AE157" s="21">
        <v>3440447.09</v>
      </c>
      <c r="AF157" s="21">
        <v>169506773.88000003</v>
      </c>
      <c r="AG157" s="21" t="s">
        <v>35</v>
      </c>
    </row>
    <row r="158" spans="1:33">
      <c r="A158" s="22">
        <v>777</v>
      </c>
      <c r="B158" s="28">
        <v>45017</v>
      </c>
      <c r="C158" s="23" t="s">
        <v>45</v>
      </c>
      <c r="D158" s="23" t="s">
        <v>46</v>
      </c>
      <c r="E158" s="22">
        <v>8643</v>
      </c>
      <c r="F158" s="22">
        <v>2541</v>
      </c>
      <c r="G158" s="22">
        <v>23305</v>
      </c>
      <c r="H158" s="38">
        <v>43426</v>
      </c>
      <c r="I158" s="22">
        <v>7620</v>
      </c>
      <c r="J158" s="22">
        <v>1181187</v>
      </c>
      <c r="K158" s="22">
        <v>1945379</v>
      </c>
      <c r="L158" s="22">
        <v>83332335</v>
      </c>
      <c r="M158" s="22">
        <v>2254745</v>
      </c>
      <c r="N158" s="29">
        <v>7069493.2800000003</v>
      </c>
      <c r="O158" s="22">
        <v>1960919</v>
      </c>
      <c r="P158" s="29">
        <v>10342712.460000001</v>
      </c>
      <c r="Q158" s="22">
        <v>0</v>
      </c>
      <c r="R158" s="29">
        <v>0</v>
      </c>
      <c r="S158" s="22">
        <v>9256</v>
      </c>
      <c r="T158" s="29">
        <v>45530.400000000001</v>
      </c>
      <c r="U158" s="22">
        <v>5968032</v>
      </c>
      <c r="V158" s="29">
        <v>12455723.52</v>
      </c>
      <c r="W158" s="22">
        <v>1506891</v>
      </c>
      <c r="X158" s="29">
        <v>4609620.03</v>
      </c>
      <c r="Y158" s="22">
        <v>7</v>
      </c>
      <c r="Z158" s="29">
        <v>13.18</v>
      </c>
      <c r="AA158" s="22">
        <v>26198522</v>
      </c>
      <c r="AB158" s="29">
        <v>128162672.09999999</v>
      </c>
      <c r="AC158" s="22">
        <v>691</v>
      </c>
      <c r="AD158" s="29">
        <v>653.27</v>
      </c>
      <c r="AE158" s="29">
        <v>17457736.140000001</v>
      </c>
      <c r="AF158" s="29">
        <v>145228682.09999999</v>
      </c>
      <c r="AG158" s="29" t="s">
        <v>35</v>
      </c>
    </row>
    <row r="159" spans="1:33">
      <c r="A159" s="17">
        <v>778</v>
      </c>
      <c r="B159" s="18">
        <v>45017</v>
      </c>
      <c r="C159" s="19" t="s">
        <v>45</v>
      </c>
      <c r="D159" s="19" t="s">
        <v>47</v>
      </c>
      <c r="E159" s="17">
        <v>5326</v>
      </c>
      <c r="F159" s="17">
        <v>2895</v>
      </c>
      <c r="G159" s="17">
        <v>42610</v>
      </c>
      <c r="H159" s="20">
        <v>16349</v>
      </c>
      <c r="I159" s="17">
        <v>18</v>
      </c>
      <c r="J159" s="17">
        <v>670941</v>
      </c>
      <c r="K159" s="17">
        <v>77006</v>
      </c>
      <c r="L159" s="17">
        <v>47171065</v>
      </c>
      <c r="M159" s="17">
        <v>148828</v>
      </c>
      <c r="N159" s="21">
        <v>512190.73</v>
      </c>
      <c r="O159" s="17">
        <v>66090</v>
      </c>
      <c r="P159" s="21">
        <v>251533.46</v>
      </c>
      <c r="Q159" s="17">
        <v>0</v>
      </c>
      <c r="R159" s="21">
        <v>0</v>
      </c>
      <c r="S159" s="17">
        <v>9827</v>
      </c>
      <c r="T159" s="21">
        <v>58114.26</v>
      </c>
      <c r="U159" s="17">
        <v>4034377</v>
      </c>
      <c r="V159" s="21">
        <v>7713914.0099999998</v>
      </c>
      <c r="W159" s="17">
        <v>1428651</v>
      </c>
      <c r="X159" s="21">
        <v>2294279.63</v>
      </c>
      <c r="Y159" s="17">
        <v>0</v>
      </c>
      <c r="Z159" s="21">
        <v>0</v>
      </c>
      <c r="AA159" s="17">
        <v>17402573</v>
      </c>
      <c r="AB159" s="21">
        <v>71390237.459999993</v>
      </c>
      <c r="AC159" s="17">
        <v>3253</v>
      </c>
      <c r="AD159" s="21">
        <v>3234.2</v>
      </c>
      <c r="AE159" s="21">
        <v>821838.45</v>
      </c>
      <c r="AF159" s="21">
        <v>81401665.299999997</v>
      </c>
      <c r="AG159" s="21" t="s">
        <v>35</v>
      </c>
    </row>
    <row r="160" spans="1:33">
      <c r="A160" s="22">
        <v>779</v>
      </c>
      <c r="B160" s="28">
        <v>45017</v>
      </c>
      <c r="C160" s="23" t="s">
        <v>45</v>
      </c>
      <c r="D160" s="23" t="s">
        <v>48</v>
      </c>
      <c r="E160" s="22">
        <v>1921</v>
      </c>
      <c r="F160" s="22">
        <v>420</v>
      </c>
      <c r="G160" s="22">
        <v>1946</v>
      </c>
      <c r="H160" s="38">
        <v>1970</v>
      </c>
      <c r="I160" s="22">
        <v>355014</v>
      </c>
      <c r="J160" s="22">
        <v>1099529</v>
      </c>
      <c r="K160" s="22">
        <v>33332</v>
      </c>
      <c r="L160" s="22">
        <v>13427212</v>
      </c>
      <c r="M160" s="22">
        <v>53996</v>
      </c>
      <c r="N160" s="29">
        <v>218437.46</v>
      </c>
      <c r="O160" s="22">
        <v>21824</v>
      </c>
      <c r="P160" s="29">
        <v>107445.87</v>
      </c>
      <c r="Q160" s="22">
        <v>0</v>
      </c>
      <c r="R160" s="29">
        <v>0</v>
      </c>
      <c r="S160" s="22">
        <v>941</v>
      </c>
      <c r="T160" s="29">
        <v>4438</v>
      </c>
      <c r="U160" s="22">
        <v>1701718</v>
      </c>
      <c r="V160" s="29">
        <v>2848951.95</v>
      </c>
      <c r="W160" s="22">
        <v>617495</v>
      </c>
      <c r="X160" s="29">
        <v>959929.98</v>
      </c>
      <c r="Y160" s="22">
        <v>7405</v>
      </c>
      <c r="Z160" s="29">
        <v>84859.62</v>
      </c>
      <c r="AA160" s="22">
        <v>6255286</v>
      </c>
      <c r="AB160" s="29">
        <v>27671607.760000002</v>
      </c>
      <c r="AC160" s="22">
        <v>0</v>
      </c>
      <c r="AD160" s="29">
        <v>0</v>
      </c>
      <c r="AE160" s="29">
        <v>330321.32999999996</v>
      </c>
      <c r="AF160" s="29">
        <v>31565349.310000002</v>
      </c>
      <c r="AG160" s="29" t="s">
        <v>35</v>
      </c>
    </row>
    <row r="161" spans="1:33">
      <c r="A161" s="17">
        <v>782</v>
      </c>
      <c r="B161" s="18">
        <v>45017</v>
      </c>
      <c r="C161" s="19" t="s">
        <v>45</v>
      </c>
      <c r="D161" s="19" t="s">
        <v>50</v>
      </c>
      <c r="E161" s="17">
        <v>8101</v>
      </c>
      <c r="F161" s="17">
        <v>4031</v>
      </c>
      <c r="G161" s="17">
        <v>62470</v>
      </c>
      <c r="H161" s="20">
        <v>13427</v>
      </c>
      <c r="I161" s="17">
        <v>58</v>
      </c>
      <c r="J161" s="17">
        <v>2418234</v>
      </c>
      <c r="K161" s="17">
        <v>624494</v>
      </c>
      <c r="L161" s="17">
        <v>51705336</v>
      </c>
      <c r="M161" s="17">
        <v>765416</v>
      </c>
      <c r="N161" s="21">
        <v>2244183.9300000002</v>
      </c>
      <c r="O161" s="17">
        <v>322563</v>
      </c>
      <c r="P161" s="21">
        <v>1316583.8400000001</v>
      </c>
      <c r="Q161" s="17">
        <v>0</v>
      </c>
      <c r="R161" s="21">
        <v>0</v>
      </c>
      <c r="S161" s="17">
        <v>62939</v>
      </c>
      <c r="T161" s="21">
        <v>325850.5</v>
      </c>
      <c r="U161" s="17">
        <v>8118523</v>
      </c>
      <c r="V161" s="21">
        <v>19024920.809999999</v>
      </c>
      <c r="W161" s="17">
        <v>2187264</v>
      </c>
      <c r="X161" s="21">
        <v>5287488.62</v>
      </c>
      <c r="Y161" s="17">
        <v>5413</v>
      </c>
      <c r="Z161" s="21">
        <v>87774.19</v>
      </c>
      <c r="AA161" s="17">
        <v>33738373</v>
      </c>
      <c r="AB161" s="21">
        <v>158016698.30000001</v>
      </c>
      <c r="AC161" s="17">
        <v>1104</v>
      </c>
      <c r="AD161" s="21">
        <v>947.37</v>
      </c>
      <c r="AE161" s="21">
        <v>3886618.2700000005</v>
      </c>
      <c r="AF161" s="21">
        <v>182417829.29000002</v>
      </c>
      <c r="AG161" s="21" t="s">
        <v>35</v>
      </c>
    </row>
    <row r="162" spans="1:33">
      <c r="A162" s="22">
        <v>784</v>
      </c>
      <c r="B162" s="28">
        <v>45017</v>
      </c>
      <c r="C162" s="23" t="s">
        <v>45</v>
      </c>
      <c r="D162" s="23" t="s">
        <v>53</v>
      </c>
      <c r="E162" s="22">
        <v>2609</v>
      </c>
      <c r="F162" s="22">
        <v>425</v>
      </c>
      <c r="G162" s="22">
        <v>2198</v>
      </c>
      <c r="H162" s="38">
        <v>9254</v>
      </c>
      <c r="I162" s="22">
        <v>7149</v>
      </c>
      <c r="J162" s="22">
        <v>656552</v>
      </c>
      <c r="K162" s="22">
        <v>0</v>
      </c>
      <c r="L162" s="22">
        <v>28245823</v>
      </c>
      <c r="M162" s="22">
        <v>0</v>
      </c>
      <c r="N162" s="29">
        <v>0</v>
      </c>
      <c r="O162" s="22">
        <v>0</v>
      </c>
      <c r="P162" s="29">
        <v>0</v>
      </c>
      <c r="Q162" s="22">
        <v>0</v>
      </c>
      <c r="R162" s="29">
        <v>0</v>
      </c>
      <c r="S162" s="22">
        <v>0</v>
      </c>
      <c r="T162" s="29">
        <v>0</v>
      </c>
      <c r="U162" s="22">
        <v>2209330</v>
      </c>
      <c r="V162" s="29">
        <v>5078073.1900000004</v>
      </c>
      <c r="W162" s="22">
        <v>460363</v>
      </c>
      <c r="X162" s="29">
        <v>1067014.82</v>
      </c>
      <c r="Y162" s="22">
        <v>0</v>
      </c>
      <c r="Z162" s="29">
        <v>0</v>
      </c>
      <c r="AA162" s="22">
        <v>9221986</v>
      </c>
      <c r="AB162" s="29">
        <v>42947399.140000001</v>
      </c>
      <c r="AC162" s="22">
        <v>9009</v>
      </c>
      <c r="AD162" s="29">
        <v>9577.02</v>
      </c>
      <c r="AE162" s="29">
        <v>0</v>
      </c>
      <c r="AF162" s="29">
        <v>49102064.170000002</v>
      </c>
      <c r="AG162" s="29" t="s">
        <v>35</v>
      </c>
    </row>
    <row r="163" spans="1:33">
      <c r="A163" s="17">
        <v>802</v>
      </c>
      <c r="B163" s="18">
        <v>45017</v>
      </c>
      <c r="C163" s="19" t="s">
        <v>45</v>
      </c>
      <c r="D163" s="19" t="s">
        <v>71</v>
      </c>
      <c r="E163" s="17">
        <v>4125</v>
      </c>
      <c r="F163" s="17">
        <v>565</v>
      </c>
      <c r="G163" s="17">
        <v>13532</v>
      </c>
      <c r="H163" s="20">
        <v>10750</v>
      </c>
      <c r="I163" s="17">
        <v>0</v>
      </c>
      <c r="J163" s="17">
        <v>2383375</v>
      </c>
      <c r="K163" s="17">
        <v>169683</v>
      </c>
      <c r="L163" s="17">
        <v>31850981</v>
      </c>
      <c r="M163" s="17">
        <v>142771</v>
      </c>
      <c r="N163" s="21">
        <v>506820.8</v>
      </c>
      <c r="O163" s="17">
        <v>70605</v>
      </c>
      <c r="P163" s="21">
        <v>297279.90000000002</v>
      </c>
      <c r="Q163" s="17">
        <v>0</v>
      </c>
      <c r="R163" s="21">
        <v>0</v>
      </c>
      <c r="S163" s="17">
        <v>3247</v>
      </c>
      <c r="T163" s="21">
        <v>19808</v>
      </c>
      <c r="U163" s="17">
        <v>4817331</v>
      </c>
      <c r="V163" s="21">
        <v>10312727.210000001</v>
      </c>
      <c r="W163" s="17">
        <v>1795925</v>
      </c>
      <c r="X163" s="21">
        <v>3230117.45</v>
      </c>
      <c r="Y163" s="17">
        <v>3197</v>
      </c>
      <c r="Z163" s="21">
        <v>49896.46</v>
      </c>
      <c r="AA163" s="17">
        <v>20639767</v>
      </c>
      <c r="AB163" s="21">
        <v>98062571.379999995</v>
      </c>
      <c r="AC163" s="17">
        <v>38950</v>
      </c>
      <c r="AD163" s="21">
        <v>38749.089999999997</v>
      </c>
      <c r="AE163" s="21">
        <v>823908.7</v>
      </c>
      <c r="AF163" s="21">
        <v>111694061.59</v>
      </c>
      <c r="AG163" s="21" t="s">
        <v>35</v>
      </c>
    </row>
    <row r="164" spans="1:33">
      <c r="A164" s="22">
        <v>803</v>
      </c>
      <c r="B164" s="28">
        <v>45017</v>
      </c>
      <c r="C164" s="23" t="s">
        <v>45</v>
      </c>
      <c r="D164" s="23" t="s">
        <v>72</v>
      </c>
      <c r="E164" s="22">
        <v>2760</v>
      </c>
      <c r="F164" s="22">
        <v>710</v>
      </c>
      <c r="G164" s="22">
        <v>0</v>
      </c>
      <c r="H164" s="38">
        <v>0</v>
      </c>
      <c r="I164" s="22">
        <v>0</v>
      </c>
      <c r="J164" s="22">
        <v>258555</v>
      </c>
      <c r="K164" s="22">
        <v>80989</v>
      </c>
      <c r="L164" s="22">
        <v>16635816</v>
      </c>
      <c r="M164" s="22">
        <v>73690</v>
      </c>
      <c r="N164" s="29">
        <v>192582.84</v>
      </c>
      <c r="O164" s="22">
        <v>27065</v>
      </c>
      <c r="P164" s="29">
        <v>74735.399999999994</v>
      </c>
      <c r="Q164" s="22">
        <v>0</v>
      </c>
      <c r="R164" s="29">
        <v>0</v>
      </c>
      <c r="S164" s="22">
        <v>2244</v>
      </c>
      <c r="T164" s="29">
        <v>10723.87</v>
      </c>
      <c r="U164" s="22">
        <v>3247249</v>
      </c>
      <c r="V164" s="29">
        <v>6614788.5199999996</v>
      </c>
      <c r="W164" s="22">
        <v>869393</v>
      </c>
      <c r="X164" s="29">
        <v>1634748.15</v>
      </c>
      <c r="Y164" s="22">
        <v>0</v>
      </c>
      <c r="Z164" s="29">
        <v>0</v>
      </c>
      <c r="AA164" s="22">
        <v>11606166</v>
      </c>
      <c r="AB164" s="29">
        <v>49996534.409999996</v>
      </c>
      <c r="AC164" s="22">
        <v>0</v>
      </c>
      <c r="AD164" s="29">
        <v>0</v>
      </c>
      <c r="AE164" s="29">
        <v>278042.11</v>
      </c>
      <c r="AF164" s="29">
        <v>58246071.079999998</v>
      </c>
      <c r="AG164" s="29" t="s">
        <v>35</v>
      </c>
    </row>
    <row r="165" spans="1:33">
      <c r="A165" s="17">
        <v>815</v>
      </c>
      <c r="B165" s="18">
        <v>45017</v>
      </c>
      <c r="C165" s="19" t="s">
        <v>45</v>
      </c>
      <c r="D165" s="19" t="s">
        <v>83</v>
      </c>
      <c r="E165" s="17">
        <v>841</v>
      </c>
      <c r="F165" s="17">
        <v>22</v>
      </c>
      <c r="G165" s="17">
        <v>972</v>
      </c>
      <c r="H165" s="20">
        <v>357</v>
      </c>
      <c r="I165" s="17">
        <v>1073</v>
      </c>
      <c r="J165" s="17">
        <v>39824</v>
      </c>
      <c r="K165" s="17">
        <v>0</v>
      </c>
      <c r="L165" s="17">
        <v>3791675</v>
      </c>
      <c r="M165" s="17">
        <v>0</v>
      </c>
      <c r="N165" s="21">
        <v>0</v>
      </c>
      <c r="O165" s="17">
        <v>0</v>
      </c>
      <c r="P165" s="21">
        <v>0</v>
      </c>
      <c r="Q165" s="17">
        <v>0</v>
      </c>
      <c r="R165" s="21">
        <v>0</v>
      </c>
      <c r="S165" s="17">
        <v>0</v>
      </c>
      <c r="T165" s="21">
        <v>0</v>
      </c>
      <c r="U165" s="17">
        <v>594086</v>
      </c>
      <c r="V165" s="21">
        <v>1318906.06</v>
      </c>
      <c r="W165" s="17">
        <v>135757</v>
      </c>
      <c r="X165" s="21">
        <v>381520.28</v>
      </c>
      <c r="Y165" s="17">
        <v>0</v>
      </c>
      <c r="Z165" s="21">
        <v>0</v>
      </c>
      <c r="AA165" s="17">
        <v>1528262</v>
      </c>
      <c r="AB165" s="21">
        <v>7039487.9000000004</v>
      </c>
      <c r="AC165" s="17">
        <v>0</v>
      </c>
      <c r="AD165" s="21">
        <v>0</v>
      </c>
      <c r="AE165" s="21">
        <v>0</v>
      </c>
      <c r="AF165" s="21">
        <v>8739914.2400000002</v>
      </c>
      <c r="AG165" s="21" t="s">
        <v>35</v>
      </c>
    </row>
    <row r="166" spans="1:33">
      <c r="A166" s="22">
        <v>816</v>
      </c>
      <c r="B166" s="28">
        <v>45017</v>
      </c>
      <c r="C166" s="23" t="s">
        <v>45</v>
      </c>
      <c r="D166" s="23" t="s">
        <v>84</v>
      </c>
      <c r="E166" s="22">
        <v>8209</v>
      </c>
      <c r="F166" s="22">
        <v>4703</v>
      </c>
      <c r="G166" s="22">
        <v>45619</v>
      </c>
      <c r="H166" s="38">
        <v>11265</v>
      </c>
      <c r="I166" s="22">
        <v>634239</v>
      </c>
      <c r="J166" s="22">
        <v>228684</v>
      </c>
      <c r="K166" s="22">
        <v>321688</v>
      </c>
      <c r="L166" s="22">
        <v>41195874</v>
      </c>
      <c r="M166" s="22">
        <v>482487</v>
      </c>
      <c r="N166" s="29">
        <v>1695574.76</v>
      </c>
      <c r="O166" s="22">
        <v>196036</v>
      </c>
      <c r="P166" s="29">
        <v>750822.21</v>
      </c>
      <c r="Q166" s="22">
        <v>0</v>
      </c>
      <c r="R166" s="29">
        <v>0</v>
      </c>
      <c r="S166" s="22">
        <v>4482</v>
      </c>
      <c r="T166" s="29">
        <v>14622.4</v>
      </c>
      <c r="U166" s="22">
        <v>5999108</v>
      </c>
      <c r="V166" s="29">
        <v>13720759.57</v>
      </c>
      <c r="W166" s="22">
        <v>2640462</v>
      </c>
      <c r="X166" s="29">
        <v>5480888.46</v>
      </c>
      <c r="Y166" s="22">
        <v>0</v>
      </c>
      <c r="Z166" s="29">
        <v>0</v>
      </c>
      <c r="AA166" s="22">
        <v>25969552</v>
      </c>
      <c r="AB166" s="29">
        <v>131901192.7</v>
      </c>
      <c r="AC166" s="22">
        <v>0</v>
      </c>
      <c r="AD166" s="29">
        <v>0</v>
      </c>
      <c r="AE166" s="29">
        <v>2461019.3699999996</v>
      </c>
      <c r="AF166" s="29">
        <v>151102840.73000002</v>
      </c>
      <c r="AG166" s="29" t="s">
        <v>35</v>
      </c>
    </row>
    <row r="167" spans="1:33">
      <c r="A167" s="17">
        <v>822</v>
      </c>
      <c r="B167" s="18">
        <v>45017</v>
      </c>
      <c r="C167" s="19" t="s">
        <v>45</v>
      </c>
      <c r="D167" s="19" t="s">
        <v>89</v>
      </c>
      <c r="E167" s="17">
        <v>25612</v>
      </c>
      <c r="F167" s="17">
        <v>39961</v>
      </c>
      <c r="G167" s="17">
        <v>1151831</v>
      </c>
      <c r="H167" s="20">
        <v>51655</v>
      </c>
      <c r="I167" s="17">
        <v>739451</v>
      </c>
      <c r="J167" s="17">
        <v>2434333</v>
      </c>
      <c r="K167" s="17">
        <v>16856916</v>
      </c>
      <c r="L167" s="17">
        <v>273671877</v>
      </c>
      <c r="M167" s="17">
        <v>27025767</v>
      </c>
      <c r="N167" s="21">
        <v>88374696.590000004</v>
      </c>
      <c r="O167" s="17">
        <v>18992769</v>
      </c>
      <c r="P167" s="21">
        <v>154535268.09999999</v>
      </c>
      <c r="Q167" s="17">
        <v>0</v>
      </c>
      <c r="R167" s="21">
        <v>0</v>
      </c>
      <c r="S167" s="17">
        <v>116644</v>
      </c>
      <c r="T167" s="21">
        <v>436309.97</v>
      </c>
      <c r="U167" s="17">
        <v>49089032</v>
      </c>
      <c r="V167" s="21">
        <v>108991032.2</v>
      </c>
      <c r="W167" s="17">
        <v>17821382</v>
      </c>
      <c r="X167" s="21">
        <v>36908858.770000003</v>
      </c>
      <c r="Y167" s="17">
        <v>1924</v>
      </c>
      <c r="Z167" s="21">
        <v>26241.95</v>
      </c>
      <c r="AA167" s="17">
        <v>192280626</v>
      </c>
      <c r="AB167" s="21">
        <v>973679807</v>
      </c>
      <c r="AC167" s="17">
        <v>43370</v>
      </c>
      <c r="AD167" s="21">
        <v>41572.980000000003</v>
      </c>
      <c r="AE167" s="21">
        <v>243346274.66</v>
      </c>
      <c r="AF167" s="21">
        <v>1119647512.9000001</v>
      </c>
      <c r="AG167" s="21" t="s">
        <v>35</v>
      </c>
    </row>
    <row r="168" spans="1:33">
      <c r="A168" s="22">
        <v>825</v>
      </c>
      <c r="B168" s="28">
        <v>45017</v>
      </c>
      <c r="C168" s="23" t="s">
        <v>45</v>
      </c>
      <c r="D168" s="23" t="s">
        <v>92</v>
      </c>
      <c r="E168" s="22">
        <v>2209</v>
      </c>
      <c r="F168" s="22">
        <v>216</v>
      </c>
      <c r="G168" s="22">
        <v>11073</v>
      </c>
      <c r="H168" s="38">
        <v>3568</v>
      </c>
      <c r="I168" s="22">
        <v>1152</v>
      </c>
      <c r="J168" s="22">
        <v>618221</v>
      </c>
      <c r="K168" s="22">
        <v>0</v>
      </c>
      <c r="L168" s="22">
        <v>12328202</v>
      </c>
      <c r="M168" s="22">
        <v>0</v>
      </c>
      <c r="N168" s="29">
        <v>0</v>
      </c>
      <c r="O168" s="22">
        <v>0</v>
      </c>
      <c r="P168" s="29">
        <v>0</v>
      </c>
      <c r="Q168" s="22">
        <v>0</v>
      </c>
      <c r="R168" s="29">
        <v>0</v>
      </c>
      <c r="S168" s="22">
        <v>0</v>
      </c>
      <c r="T168" s="29">
        <v>0</v>
      </c>
      <c r="U168" s="22">
        <v>1858105</v>
      </c>
      <c r="V168" s="29">
        <v>3724782.79</v>
      </c>
      <c r="W168" s="22">
        <v>402437</v>
      </c>
      <c r="X168" s="29">
        <v>1013628.16</v>
      </c>
      <c r="Y168" s="22">
        <v>1033</v>
      </c>
      <c r="Z168" s="29">
        <v>19515.28</v>
      </c>
      <c r="AA168" s="22">
        <v>7073980</v>
      </c>
      <c r="AB168" s="29">
        <v>32386685.859999999</v>
      </c>
      <c r="AC168" s="22">
        <v>795</v>
      </c>
      <c r="AD168" s="29">
        <v>747.69</v>
      </c>
      <c r="AE168" s="29">
        <v>0</v>
      </c>
      <c r="AF168" s="29">
        <v>37145359.780000001</v>
      </c>
      <c r="AG168" s="29" t="s">
        <v>35</v>
      </c>
    </row>
    <row r="169" spans="1:33">
      <c r="A169" s="17">
        <v>827</v>
      </c>
      <c r="B169" s="18">
        <v>45017</v>
      </c>
      <c r="C169" s="19" t="s">
        <v>45</v>
      </c>
      <c r="D169" s="19" t="s">
        <v>94</v>
      </c>
      <c r="E169" s="17">
        <v>8030</v>
      </c>
      <c r="F169" s="17">
        <v>3202</v>
      </c>
      <c r="G169" s="17">
        <v>39483</v>
      </c>
      <c r="H169" s="20">
        <v>8017</v>
      </c>
      <c r="I169" s="17">
        <v>68808</v>
      </c>
      <c r="J169" s="17">
        <v>240594</v>
      </c>
      <c r="K169" s="17">
        <v>651443</v>
      </c>
      <c r="L169" s="17">
        <v>50961493</v>
      </c>
      <c r="M169" s="17">
        <v>673782</v>
      </c>
      <c r="N169" s="21">
        <v>2453304.54</v>
      </c>
      <c r="O169" s="17">
        <v>407342</v>
      </c>
      <c r="P169" s="21">
        <v>1565490.2</v>
      </c>
      <c r="Q169" s="17">
        <v>0</v>
      </c>
      <c r="R169" s="21">
        <v>0</v>
      </c>
      <c r="S169" s="17">
        <v>15486</v>
      </c>
      <c r="T169" s="21">
        <v>77828.37</v>
      </c>
      <c r="U169" s="17">
        <v>7977203</v>
      </c>
      <c r="V169" s="21">
        <v>15372322.98</v>
      </c>
      <c r="W169" s="17">
        <v>3895265</v>
      </c>
      <c r="X169" s="21">
        <v>6616117.6299999999</v>
      </c>
      <c r="Y169" s="17">
        <v>2752</v>
      </c>
      <c r="Z169" s="21">
        <v>10536.1</v>
      </c>
      <c r="AA169" s="17">
        <v>46358359</v>
      </c>
      <c r="AB169" s="21">
        <v>144513203.59999999</v>
      </c>
      <c r="AC169" s="17">
        <v>15443</v>
      </c>
      <c r="AD169" s="21">
        <v>15477.96</v>
      </c>
      <c r="AE169" s="21">
        <v>4096623.1100000003</v>
      </c>
      <c r="AF169" s="21">
        <v>166527658.27000001</v>
      </c>
      <c r="AG169" s="21" t="s">
        <v>35</v>
      </c>
    </row>
    <row r="170" spans="1:33">
      <c r="A170" s="22">
        <v>838</v>
      </c>
      <c r="B170" s="28">
        <v>45047</v>
      </c>
      <c r="C170" s="23" t="s">
        <v>45</v>
      </c>
      <c r="D170" s="23" t="s">
        <v>46</v>
      </c>
      <c r="E170" s="22">
        <v>8524</v>
      </c>
      <c r="F170" s="22">
        <v>2353</v>
      </c>
      <c r="G170" s="22">
        <v>23134</v>
      </c>
      <c r="H170" s="38">
        <v>43405</v>
      </c>
      <c r="I170" s="22">
        <v>7722</v>
      </c>
      <c r="J170" s="22">
        <v>1224102</v>
      </c>
      <c r="K170" s="22">
        <v>1980091</v>
      </c>
      <c r="L170" s="22">
        <v>84561128</v>
      </c>
      <c r="M170" s="22">
        <v>2428449</v>
      </c>
      <c r="N170" s="29">
        <v>7557534.5</v>
      </c>
      <c r="O170" s="22">
        <v>2182773</v>
      </c>
      <c r="P170" s="29">
        <v>11908346.85</v>
      </c>
      <c r="Q170" s="22">
        <v>0</v>
      </c>
      <c r="R170" s="29">
        <v>0</v>
      </c>
      <c r="S170" s="22">
        <v>9335</v>
      </c>
      <c r="T170" s="29">
        <v>46213.4</v>
      </c>
      <c r="U170" s="22">
        <v>5879906</v>
      </c>
      <c r="V170" s="29">
        <v>11914980.24</v>
      </c>
      <c r="W170" s="22">
        <v>1695741</v>
      </c>
      <c r="X170" s="29">
        <v>4594223.0199999996</v>
      </c>
      <c r="Y170" s="22">
        <v>7</v>
      </c>
      <c r="Z170" s="29">
        <v>22.75</v>
      </c>
      <c r="AA170" s="22">
        <v>26553252</v>
      </c>
      <c r="AB170" s="29">
        <v>128611995.2</v>
      </c>
      <c r="AC170" s="22">
        <v>743</v>
      </c>
      <c r="AD170" s="29">
        <v>719.35</v>
      </c>
      <c r="AE170" s="29">
        <v>19512094.75</v>
      </c>
      <c r="AF170" s="29">
        <v>145121940.56</v>
      </c>
      <c r="AG170" s="29" t="s">
        <v>35</v>
      </c>
    </row>
    <row r="171" spans="1:33">
      <c r="A171" s="17">
        <v>839</v>
      </c>
      <c r="B171" s="18">
        <v>45047</v>
      </c>
      <c r="C171" s="19" t="s">
        <v>45</v>
      </c>
      <c r="D171" s="19" t="s">
        <v>47</v>
      </c>
      <c r="E171" s="17">
        <v>5323</v>
      </c>
      <c r="F171" s="17">
        <v>2895</v>
      </c>
      <c r="G171" s="17">
        <v>42842</v>
      </c>
      <c r="H171" s="20">
        <v>16657</v>
      </c>
      <c r="I171" s="17">
        <v>18</v>
      </c>
      <c r="J171" s="17">
        <v>685458</v>
      </c>
      <c r="K171" s="17">
        <v>77016</v>
      </c>
      <c r="L171" s="17">
        <v>48458435</v>
      </c>
      <c r="M171" s="17">
        <v>164140</v>
      </c>
      <c r="N171" s="21">
        <v>559420.07999999996</v>
      </c>
      <c r="O171" s="17">
        <v>70046</v>
      </c>
      <c r="P171" s="21">
        <v>270871.08</v>
      </c>
      <c r="Q171" s="17">
        <v>0</v>
      </c>
      <c r="R171" s="21">
        <v>0</v>
      </c>
      <c r="S171" s="17">
        <v>9819</v>
      </c>
      <c r="T171" s="21">
        <v>58460.18</v>
      </c>
      <c r="U171" s="17">
        <v>3965657</v>
      </c>
      <c r="V171" s="21">
        <v>7296832.8300000001</v>
      </c>
      <c r="W171" s="17">
        <v>1463443</v>
      </c>
      <c r="X171" s="21">
        <v>2325890.86</v>
      </c>
      <c r="Y171" s="17">
        <v>0</v>
      </c>
      <c r="Z171" s="21">
        <v>0</v>
      </c>
      <c r="AA171" s="17">
        <v>17396453</v>
      </c>
      <c r="AB171" s="21">
        <v>70281546.299999997</v>
      </c>
      <c r="AC171" s="17">
        <v>3507</v>
      </c>
      <c r="AD171" s="21">
        <v>3448.72</v>
      </c>
      <c r="AE171" s="21">
        <v>888751.34</v>
      </c>
      <c r="AF171" s="21">
        <v>79907718.709999993</v>
      </c>
      <c r="AG171" s="21" t="s">
        <v>35</v>
      </c>
    </row>
    <row r="172" spans="1:33">
      <c r="A172" s="22">
        <v>840</v>
      </c>
      <c r="B172" s="28">
        <v>45047</v>
      </c>
      <c r="C172" s="23" t="s">
        <v>45</v>
      </c>
      <c r="D172" s="23" t="s">
        <v>48</v>
      </c>
      <c r="E172" s="22">
        <v>1930</v>
      </c>
      <c r="F172" s="22">
        <v>417</v>
      </c>
      <c r="G172" s="22">
        <v>1942</v>
      </c>
      <c r="H172" s="38">
        <v>1941</v>
      </c>
      <c r="I172" s="22">
        <v>355014</v>
      </c>
      <c r="J172" s="22">
        <v>1097927</v>
      </c>
      <c r="K172" s="22">
        <v>33177</v>
      </c>
      <c r="L172" s="22">
        <v>13464186</v>
      </c>
      <c r="M172" s="22">
        <v>59221</v>
      </c>
      <c r="N172" s="29">
        <v>236994.88</v>
      </c>
      <c r="O172" s="22">
        <v>23597</v>
      </c>
      <c r="P172" s="29">
        <v>119363.43</v>
      </c>
      <c r="Q172" s="22">
        <v>0</v>
      </c>
      <c r="R172" s="29">
        <v>0</v>
      </c>
      <c r="S172" s="22">
        <v>909</v>
      </c>
      <c r="T172" s="29">
        <v>4121.7</v>
      </c>
      <c r="U172" s="22">
        <v>1738271</v>
      </c>
      <c r="V172" s="29">
        <v>2861593.21</v>
      </c>
      <c r="W172" s="22">
        <v>634259</v>
      </c>
      <c r="X172" s="29">
        <v>1025638.05</v>
      </c>
      <c r="Y172" s="22">
        <v>7224</v>
      </c>
      <c r="Z172" s="29">
        <v>80992.429999999993</v>
      </c>
      <c r="AA172" s="22">
        <v>6341201</v>
      </c>
      <c r="AB172" s="29">
        <v>28014433.780000001</v>
      </c>
      <c r="AC172" s="22">
        <v>0</v>
      </c>
      <c r="AD172" s="29">
        <v>0</v>
      </c>
      <c r="AE172" s="29">
        <v>360480.01</v>
      </c>
      <c r="AF172" s="29">
        <v>31982657.470000003</v>
      </c>
      <c r="AG172" s="29" t="s">
        <v>35</v>
      </c>
    </row>
    <row r="173" spans="1:33">
      <c r="A173" s="17">
        <v>843</v>
      </c>
      <c r="B173" s="18">
        <v>45047</v>
      </c>
      <c r="C173" s="19" t="s">
        <v>45</v>
      </c>
      <c r="D173" s="19" t="s">
        <v>50</v>
      </c>
      <c r="E173" s="17">
        <v>8099</v>
      </c>
      <c r="F173" s="17">
        <v>4017</v>
      </c>
      <c r="G173" s="17">
        <v>62307</v>
      </c>
      <c r="H173" s="20">
        <v>13427</v>
      </c>
      <c r="I173" s="17">
        <v>57</v>
      </c>
      <c r="J173" s="17">
        <v>2456932</v>
      </c>
      <c r="K173" s="17">
        <v>634406</v>
      </c>
      <c r="L173" s="17">
        <v>51407210</v>
      </c>
      <c r="M173" s="17">
        <v>795114</v>
      </c>
      <c r="N173" s="21">
        <v>2338103.9300000002</v>
      </c>
      <c r="O173" s="17">
        <v>302887</v>
      </c>
      <c r="P173" s="21">
        <v>1293139.73</v>
      </c>
      <c r="Q173" s="17">
        <v>0</v>
      </c>
      <c r="R173" s="21">
        <v>0</v>
      </c>
      <c r="S173" s="17">
        <v>62682</v>
      </c>
      <c r="T173" s="21">
        <v>330111</v>
      </c>
      <c r="U173" s="17">
        <v>8464793</v>
      </c>
      <c r="V173" s="21">
        <v>19282252.219999999</v>
      </c>
      <c r="W173" s="17">
        <v>1882468</v>
      </c>
      <c r="X173" s="21">
        <v>4681067.54</v>
      </c>
      <c r="Y173" s="17">
        <v>5393</v>
      </c>
      <c r="Z173" s="21">
        <v>86244.01</v>
      </c>
      <c r="AA173" s="17">
        <v>33561373</v>
      </c>
      <c r="AB173" s="21">
        <v>156120350</v>
      </c>
      <c r="AC173" s="17">
        <v>1093</v>
      </c>
      <c r="AD173" s="21">
        <v>934.86</v>
      </c>
      <c r="AE173" s="21">
        <v>3961354.66</v>
      </c>
      <c r="AF173" s="21">
        <v>180170848.63000003</v>
      </c>
      <c r="AG173" s="21" t="s">
        <v>35</v>
      </c>
    </row>
    <row r="174" spans="1:33">
      <c r="A174" s="22">
        <v>845</v>
      </c>
      <c r="B174" s="28">
        <v>45047</v>
      </c>
      <c r="C174" s="23" t="s">
        <v>45</v>
      </c>
      <c r="D174" s="23" t="s">
        <v>53</v>
      </c>
      <c r="E174" s="22">
        <v>2609</v>
      </c>
      <c r="F174" s="22">
        <v>537</v>
      </c>
      <c r="G174" s="22">
        <v>2234</v>
      </c>
      <c r="H174" s="38">
        <v>9254</v>
      </c>
      <c r="I174" s="22">
        <v>6092</v>
      </c>
      <c r="J174" s="22">
        <v>696820</v>
      </c>
      <c r="K174" s="22">
        <v>0</v>
      </c>
      <c r="L174" s="22">
        <v>28565416</v>
      </c>
      <c r="M174" s="22">
        <v>0</v>
      </c>
      <c r="N174" s="29">
        <v>0</v>
      </c>
      <c r="O174" s="22">
        <v>0</v>
      </c>
      <c r="P174" s="29">
        <v>0</v>
      </c>
      <c r="Q174" s="22">
        <v>0</v>
      </c>
      <c r="R174" s="29">
        <v>0</v>
      </c>
      <c r="S174" s="22">
        <v>0</v>
      </c>
      <c r="T174" s="29">
        <v>0</v>
      </c>
      <c r="U174" s="22">
        <v>2175434</v>
      </c>
      <c r="V174" s="29">
        <v>4846254.84</v>
      </c>
      <c r="W174" s="22">
        <v>466687</v>
      </c>
      <c r="X174" s="29">
        <v>1128900.46</v>
      </c>
      <c r="Y174" s="22">
        <v>0</v>
      </c>
      <c r="Z174" s="29">
        <v>0</v>
      </c>
      <c r="AA174" s="22">
        <v>9271900</v>
      </c>
      <c r="AB174" s="29">
        <v>42779442.840000004</v>
      </c>
      <c r="AC174" s="22">
        <v>9742</v>
      </c>
      <c r="AD174" s="29">
        <v>10269.93</v>
      </c>
      <c r="AE174" s="29">
        <v>0</v>
      </c>
      <c r="AF174" s="29">
        <v>48764868.07</v>
      </c>
      <c r="AG174" s="29" t="s">
        <v>35</v>
      </c>
    </row>
    <row r="175" spans="1:33">
      <c r="A175" s="17">
        <v>863</v>
      </c>
      <c r="B175" s="18">
        <v>45047</v>
      </c>
      <c r="C175" s="19" t="s">
        <v>45</v>
      </c>
      <c r="D175" s="19" t="s">
        <v>71</v>
      </c>
      <c r="E175" s="17">
        <v>4159</v>
      </c>
      <c r="F175" s="17">
        <v>577</v>
      </c>
      <c r="G175" s="17">
        <v>13276</v>
      </c>
      <c r="H175" s="20">
        <v>10750</v>
      </c>
      <c r="I175" s="17">
        <v>0</v>
      </c>
      <c r="J175" s="17">
        <v>2889102</v>
      </c>
      <c r="K175" s="17">
        <v>169845</v>
      </c>
      <c r="L175" s="17">
        <v>32000371</v>
      </c>
      <c r="M175" s="17">
        <v>143612</v>
      </c>
      <c r="N175" s="21">
        <v>511847.42</v>
      </c>
      <c r="O175" s="17">
        <v>69019</v>
      </c>
      <c r="P175" s="21">
        <v>316986.02</v>
      </c>
      <c r="Q175" s="17">
        <v>0</v>
      </c>
      <c r="R175" s="21">
        <v>0</v>
      </c>
      <c r="S175" s="17">
        <v>3289</v>
      </c>
      <c r="T175" s="21">
        <v>21435.37</v>
      </c>
      <c r="U175" s="17">
        <v>4817534</v>
      </c>
      <c r="V175" s="21">
        <v>10121403.109999999</v>
      </c>
      <c r="W175" s="17">
        <v>1773453</v>
      </c>
      <c r="X175" s="21">
        <v>3268529.53</v>
      </c>
      <c r="Y175" s="17">
        <v>3097</v>
      </c>
      <c r="Z175" s="21">
        <v>47476.77</v>
      </c>
      <c r="AA175" s="17">
        <v>21092882</v>
      </c>
      <c r="AB175" s="21">
        <v>99287693.439999998</v>
      </c>
      <c r="AC175" s="17">
        <v>36282</v>
      </c>
      <c r="AD175" s="21">
        <v>36188.629999999997</v>
      </c>
      <c r="AE175" s="21">
        <v>850268.80999999994</v>
      </c>
      <c r="AF175" s="21">
        <v>112761291.47999999</v>
      </c>
      <c r="AG175" s="21" t="s">
        <v>35</v>
      </c>
    </row>
    <row r="176" spans="1:33">
      <c r="A176" s="22">
        <v>864</v>
      </c>
      <c r="B176" s="28">
        <v>45047</v>
      </c>
      <c r="C176" s="23" t="s">
        <v>45</v>
      </c>
      <c r="D176" s="23" t="s">
        <v>72</v>
      </c>
      <c r="E176" s="22">
        <v>2764</v>
      </c>
      <c r="F176" s="22">
        <v>717</v>
      </c>
      <c r="G176" s="22">
        <v>0</v>
      </c>
      <c r="H176" s="38">
        <v>0</v>
      </c>
      <c r="I176" s="22">
        <v>0</v>
      </c>
      <c r="J176" s="22">
        <v>263550</v>
      </c>
      <c r="K176" s="22">
        <v>81323</v>
      </c>
      <c r="L176" s="22">
        <v>16848672</v>
      </c>
      <c r="M176" s="22">
        <v>76060</v>
      </c>
      <c r="N176" s="29">
        <v>193904.69</v>
      </c>
      <c r="O176" s="22">
        <v>26939</v>
      </c>
      <c r="P176" s="29">
        <v>74173.759999999995</v>
      </c>
      <c r="Q176" s="22">
        <v>0</v>
      </c>
      <c r="R176" s="29">
        <v>0</v>
      </c>
      <c r="S176" s="22">
        <v>2519</v>
      </c>
      <c r="T176" s="29">
        <v>11856.2</v>
      </c>
      <c r="U176" s="22">
        <v>3203854</v>
      </c>
      <c r="V176" s="29">
        <v>6442521.8899999997</v>
      </c>
      <c r="W176" s="22">
        <v>848451</v>
      </c>
      <c r="X176" s="29">
        <v>1639176.31</v>
      </c>
      <c r="Y176" s="22">
        <v>0</v>
      </c>
      <c r="Z176" s="29">
        <v>0</v>
      </c>
      <c r="AA176" s="22">
        <v>11708075</v>
      </c>
      <c r="AB176" s="29">
        <v>49602050.329999998</v>
      </c>
      <c r="AC176" s="22">
        <v>0</v>
      </c>
      <c r="AD176" s="29">
        <v>0</v>
      </c>
      <c r="AE176" s="29">
        <v>279934.65000000002</v>
      </c>
      <c r="AF176" s="29">
        <v>57683748.530000001</v>
      </c>
      <c r="AG176" s="29" t="s">
        <v>35</v>
      </c>
    </row>
    <row r="177" spans="1:33">
      <c r="A177" s="17">
        <v>876</v>
      </c>
      <c r="B177" s="18">
        <v>45047</v>
      </c>
      <c r="C177" s="19" t="s">
        <v>45</v>
      </c>
      <c r="D177" s="19" t="s">
        <v>83</v>
      </c>
      <c r="E177" s="17">
        <v>863</v>
      </c>
      <c r="F177" s="17">
        <v>22</v>
      </c>
      <c r="G177" s="17">
        <v>968</v>
      </c>
      <c r="H177" s="20">
        <v>357</v>
      </c>
      <c r="I177" s="17">
        <v>1078</v>
      </c>
      <c r="J177" s="17">
        <v>41046</v>
      </c>
      <c r="K177" s="17">
        <v>0</v>
      </c>
      <c r="L177" s="17">
        <v>3839663</v>
      </c>
      <c r="M177" s="17">
        <v>0</v>
      </c>
      <c r="N177" s="21">
        <v>0</v>
      </c>
      <c r="O177" s="17">
        <v>0</v>
      </c>
      <c r="P177" s="21">
        <v>0</v>
      </c>
      <c r="Q177" s="17">
        <v>0</v>
      </c>
      <c r="R177" s="21">
        <v>0</v>
      </c>
      <c r="S177" s="17">
        <v>0</v>
      </c>
      <c r="T177" s="21">
        <v>0</v>
      </c>
      <c r="U177" s="17">
        <v>639102</v>
      </c>
      <c r="V177" s="21">
        <v>1385015.62</v>
      </c>
      <c r="W177" s="17">
        <v>122450</v>
      </c>
      <c r="X177" s="21">
        <v>384668.02</v>
      </c>
      <c r="Y177" s="17">
        <v>0</v>
      </c>
      <c r="Z177" s="21">
        <v>0</v>
      </c>
      <c r="AA177" s="17">
        <v>1624489</v>
      </c>
      <c r="AB177" s="21">
        <v>7534451.7999999998</v>
      </c>
      <c r="AC177" s="17">
        <v>0</v>
      </c>
      <c r="AD177" s="21">
        <v>0</v>
      </c>
      <c r="AE177" s="21">
        <v>0</v>
      </c>
      <c r="AF177" s="21">
        <v>9304135.4399999995</v>
      </c>
      <c r="AG177" s="21" t="s">
        <v>35</v>
      </c>
    </row>
    <row r="178" spans="1:33">
      <c r="A178" s="22">
        <v>877</v>
      </c>
      <c r="B178" s="28">
        <v>45047</v>
      </c>
      <c r="C178" s="23" t="s">
        <v>45</v>
      </c>
      <c r="D178" s="23" t="s">
        <v>84</v>
      </c>
      <c r="E178" s="22">
        <v>8150</v>
      </c>
      <c r="F178" s="22">
        <v>4688</v>
      </c>
      <c r="G178" s="22">
        <v>45847</v>
      </c>
      <c r="H178" s="38">
        <v>11265</v>
      </c>
      <c r="I178" s="22">
        <v>635355</v>
      </c>
      <c r="J178" s="22">
        <v>320689</v>
      </c>
      <c r="K178" s="22">
        <v>332584</v>
      </c>
      <c r="L178" s="22">
        <v>41368381</v>
      </c>
      <c r="M178" s="22">
        <v>511146</v>
      </c>
      <c r="N178" s="29">
        <v>1794712.93</v>
      </c>
      <c r="O178" s="22">
        <v>192912</v>
      </c>
      <c r="P178" s="29">
        <v>774421.78</v>
      </c>
      <c r="Q178" s="22">
        <v>0</v>
      </c>
      <c r="R178" s="29">
        <v>0</v>
      </c>
      <c r="S178" s="22">
        <v>4823</v>
      </c>
      <c r="T178" s="29">
        <v>16252.29</v>
      </c>
      <c r="U178" s="22">
        <v>6060076</v>
      </c>
      <c r="V178" s="29">
        <v>13718043.640000001</v>
      </c>
      <c r="W178" s="22">
        <v>2728820</v>
      </c>
      <c r="X178" s="29">
        <v>5553267.75</v>
      </c>
      <c r="Y178" s="22">
        <v>0</v>
      </c>
      <c r="Z178" s="29">
        <v>0</v>
      </c>
      <c r="AA178" s="22">
        <v>27063559</v>
      </c>
      <c r="AB178" s="29">
        <v>136098591.69999999</v>
      </c>
      <c r="AC178" s="22">
        <v>0</v>
      </c>
      <c r="AD178" s="29">
        <v>0</v>
      </c>
      <c r="AE178" s="29">
        <v>2585387</v>
      </c>
      <c r="AF178" s="29">
        <v>155369903.08999997</v>
      </c>
      <c r="AG178" s="29" t="s">
        <v>35</v>
      </c>
    </row>
    <row r="179" spans="1:33">
      <c r="A179" s="17">
        <v>883</v>
      </c>
      <c r="B179" s="18">
        <v>45047</v>
      </c>
      <c r="C179" s="19" t="s">
        <v>45</v>
      </c>
      <c r="D179" s="19" t="s">
        <v>89</v>
      </c>
      <c r="E179" s="17">
        <v>25576</v>
      </c>
      <c r="F179" s="17">
        <v>39961</v>
      </c>
      <c r="G179" s="17">
        <v>1156307</v>
      </c>
      <c r="H179" s="20">
        <v>52124</v>
      </c>
      <c r="I179" s="17">
        <v>755029</v>
      </c>
      <c r="J179" s="17">
        <v>2476109</v>
      </c>
      <c r="K179" s="17">
        <v>17138124</v>
      </c>
      <c r="L179" s="17">
        <v>273671877</v>
      </c>
      <c r="M179" s="17">
        <v>27830642</v>
      </c>
      <c r="N179" s="21">
        <v>89568763.709999993</v>
      </c>
      <c r="O179" s="17">
        <v>19790560</v>
      </c>
      <c r="P179" s="21">
        <v>148460181.69999999</v>
      </c>
      <c r="Q179" s="17">
        <v>0</v>
      </c>
      <c r="R179" s="21">
        <v>0</v>
      </c>
      <c r="S179" s="17">
        <v>120775</v>
      </c>
      <c r="T179" s="21">
        <v>456673.89</v>
      </c>
      <c r="U179" s="17">
        <v>47205596</v>
      </c>
      <c r="V179" s="21">
        <v>102254848.8</v>
      </c>
      <c r="W179" s="17">
        <v>16811700</v>
      </c>
      <c r="X179" s="21">
        <v>35541348.060000002</v>
      </c>
      <c r="Y179" s="17">
        <v>1701</v>
      </c>
      <c r="Z179" s="21">
        <v>23099.19</v>
      </c>
      <c r="AA179" s="17">
        <v>188115205</v>
      </c>
      <c r="AB179" s="21">
        <v>949424789.39999998</v>
      </c>
      <c r="AC179" s="17">
        <v>40609</v>
      </c>
      <c r="AD179" s="21">
        <v>36431.24</v>
      </c>
      <c r="AE179" s="21">
        <v>238485619.29999995</v>
      </c>
      <c r="AF179" s="21">
        <v>1087280516.6900001</v>
      </c>
      <c r="AG179" s="21" t="s">
        <v>35</v>
      </c>
    </row>
    <row r="180" spans="1:33">
      <c r="A180" s="22">
        <v>886</v>
      </c>
      <c r="B180" s="28">
        <v>45047</v>
      </c>
      <c r="C180" s="23" t="s">
        <v>45</v>
      </c>
      <c r="D180" s="23" t="s">
        <v>92</v>
      </c>
      <c r="E180" s="22">
        <v>2200</v>
      </c>
      <c r="F180" s="22">
        <v>227</v>
      </c>
      <c r="G180" s="22">
        <v>11202</v>
      </c>
      <c r="H180" s="38">
        <v>3568</v>
      </c>
      <c r="I180" s="22">
        <v>1097</v>
      </c>
      <c r="J180" s="22">
        <v>644146</v>
      </c>
      <c r="K180" s="22">
        <v>0</v>
      </c>
      <c r="L180" s="22">
        <v>12411696</v>
      </c>
      <c r="M180" s="22">
        <v>0</v>
      </c>
      <c r="N180" s="29">
        <v>0</v>
      </c>
      <c r="O180" s="22">
        <v>0</v>
      </c>
      <c r="P180" s="29">
        <v>0</v>
      </c>
      <c r="Q180" s="22">
        <v>0</v>
      </c>
      <c r="R180" s="29">
        <v>0</v>
      </c>
      <c r="S180" s="22">
        <v>0</v>
      </c>
      <c r="T180" s="29">
        <v>0</v>
      </c>
      <c r="U180" s="22">
        <v>1818078</v>
      </c>
      <c r="V180" s="29">
        <v>3517712.92</v>
      </c>
      <c r="W180" s="22">
        <v>413671</v>
      </c>
      <c r="X180" s="29">
        <v>1004750.01</v>
      </c>
      <c r="Y180" s="22">
        <v>926</v>
      </c>
      <c r="Z180" s="29">
        <v>16896.54</v>
      </c>
      <c r="AA180" s="22">
        <v>7051003</v>
      </c>
      <c r="AB180" s="29">
        <v>31883368.079999998</v>
      </c>
      <c r="AC180" s="22">
        <v>853</v>
      </c>
      <c r="AD180" s="29">
        <v>790.4</v>
      </c>
      <c r="AE180" s="29">
        <v>0</v>
      </c>
      <c r="AF180" s="29">
        <v>36423517.949999996</v>
      </c>
      <c r="AG180" s="29" t="s">
        <v>35</v>
      </c>
    </row>
    <row r="181" spans="1:33">
      <c r="A181" s="17">
        <v>888</v>
      </c>
      <c r="B181" s="18">
        <v>45047</v>
      </c>
      <c r="C181" s="19" t="s">
        <v>45</v>
      </c>
      <c r="D181" s="19" t="s">
        <v>94</v>
      </c>
      <c r="E181" s="17">
        <v>8023</v>
      </c>
      <c r="F181" s="17">
        <v>3209</v>
      </c>
      <c r="G181" s="17">
        <v>38078</v>
      </c>
      <c r="H181" s="20">
        <v>8015</v>
      </c>
      <c r="I181" s="17">
        <v>84203</v>
      </c>
      <c r="J181" s="17">
        <v>267994</v>
      </c>
      <c r="K181" s="17">
        <v>673530</v>
      </c>
      <c r="L181" s="17">
        <v>51217016</v>
      </c>
      <c r="M181" s="17">
        <v>634379</v>
      </c>
      <c r="N181" s="21">
        <v>2347306.85</v>
      </c>
      <c r="O181" s="17">
        <v>445370</v>
      </c>
      <c r="P181" s="21">
        <v>1640703.27</v>
      </c>
      <c r="Q181" s="17">
        <v>0</v>
      </c>
      <c r="R181" s="21">
        <v>0</v>
      </c>
      <c r="S181" s="17">
        <v>14375</v>
      </c>
      <c r="T181" s="21">
        <v>71782.39</v>
      </c>
      <c r="U181" s="17">
        <v>7751222</v>
      </c>
      <c r="V181" s="21">
        <v>14767053.17</v>
      </c>
      <c r="W181" s="17">
        <v>3721567</v>
      </c>
      <c r="X181" s="21">
        <v>6478558.2000000002</v>
      </c>
      <c r="Y181" s="17">
        <v>2585</v>
      </c>
      <c r="Z181" s="21">
        <v>9854.61</v>
      </c>
      <c r="AA181" s="17">
        <v>46943044</v>
      </c>
      <c r="AB181" s="21">
        <v>144859954.80000001</v>
      </c>
      <c r="AC181" s="17">
        <v>20162</v>
      </c>
      <c r="AD181" s="21">
        <v>20135.87</v>
      </c>
      <c r="AE181" s="21">
        <v>4059792.5100000002</v>
      </c>
      <c r="AF181" s="21">
        <v>166135556.65000001</v>
      </c>
      <c r="AG181" s="21" t="s">
        <v>35</v>
      </c>
    </row>
    <row r="182" spans="1:33">
      <c r="A182" s="22">
        <v>899</v>
      </c>
      <c r="B182" s="28">
        <v>45078</v>
      </c>
      <c r="C182" s="23" t="s">
        <v>45</v>
      </c>
      <c r="D182" s="23" t="s">
        <v>46</v>
      </c>
      <c r="E182" s="22">
        <v>8424</v>
      </c>
      <c r="F182" s="22">
        <v>2035</v>
      </c>
      <c r="G182" s="22">
        <v>23769</v>
      </c>
      <c r="H182" s="38">
        <v>43716</v>
      </c>
      <c r="I182" s="22">
        <v>7792</v>
      </c>
      <c r="J182" s="22">
        <v>1278661</v>
      </c>
      <c r="K182" s="22">
        <v>2006637</v>
      </c>
      <c r="L182" s="22">
        <v>85726395</v>
      </c>
      <c r="M182" s="22">
        <v>2253421</v>
      </c>
      <c r="N182" s="29">
        <v>7047079.4500000002</v>
      </c>
      <c r="O182" s="22">
        <v>2033644</v>
      </c>
      <c r="P182" s="29">
        <v>11565394.08</v>
      </c>
      <c r="Q182" s="22">
        <v>0</v>
      </c>
      <c r="R182" s="29">
        <v>0</v>
      </c>
      <c r="S182" s="22">
        <v>8609</v>
      </c>
      <c r="T182" s="29">
        <v>42850.2</v>
      </c>
      <c r="U182" s="22">
        <v>5501254</v>
      </c>
      <c r="V182" s="29">
        <v>11082655.130000001</v>
      </c>
      <c r="W182" s="22">
        <v>1553046</v>
      </c>
      <c r="X182" s="29">
        <v>4634941.62</v>
      </c>
      <c r="Y182" s="22">
        <v>7</v>
      </c>
      <c r="Z182" s="29">
        <v>13.73</v>
      </c>
      <c r="AA182" s="22">
        <v>25602799</v>
      </c>
      <c r="AB182" s="29">
        <v>124247042.40000001</v>
      </c>
      <c r="AC182" s="22">
        <v>711</v>
      </c>
      <c r="AD182" s="29">
        <v>688.04</v>
      </c>
      <c r="AE182" s="29">
        <v>18655323.73</v>
      </c>
      <c r="AF182" s="29">
        <v>139965340.91999999</v>
      </c>
      <c r="AG182" s="29" t="s">
        <v>35</v>
      </c>
    </row>
    <row r="183" spans="1:33">
      <c r="A183" s="17">
        <v>900</v>
      </c>
      <c r="B183" s="18">
        <v>45078</v>
      </c>
      <c r="C183" s="19" t="s">
        <v>45</v>
      </c>
      <c r="D183" s="19" t="s">
        <v>47</v>
      </c>
      <c r="E183" s="17">
        <v>5326</v>
      </c>
      <c r="F183" s="17">
        <v>2899</v>
      </c>
      <c r="G183" s="17">
        <v>43051</v>
      </c>
      <c r="H183" s="20">
        <v>16657</v>
      </c>
      <c r="I183" s="17">
        <v>0</v>
      </c>
      <c r="J183" s="17">
        <v>703132</v>
      </c>
      <c r="K183" s="17">
        <v>74827</v>
      </c>
      <c r="L183" s="17">
        <v>49233971</v>
      </c>
      <c r="M183" s="17">
        <v>147475</v>
      </c>
      <c r="N183" s="21">
        <v>510249.71</v>
      </c>
      <c r="O183" s="17">
        <v>66038</v>
      </c>
      <c r="P183" s="21">
        <v>264776.57</v>
      </c>
      <c r="Q183" s="17">
        <v>0</v>
      </c>
      <c r="R183" s="21">
        <v>0</v>
      </c>
      <c r="S183" s="17">
        <v>9336</v>
      </c>
      <c r="T183" s="21">
        <v>56067.71</v>
      </c>
      <c r="U183" s="17">
        <v>3692666</v>
      </c>
      <c r="V183" s="21">
        <v>6843163.1399999997</v>
      </c>
      <c r="W183" s="17">
        <v>1403915</v>
      </c>
      <c r="X183" s="21">
        <v>2379696.16</v>
      </c>
      <c r="Y183" s="17">
        <v>0</v>
      </c>
      <c r="Z183" s="21">
        <v>0</v>
      </c>
      <c r="AA183" s="17">
        <v>16892233</v>
      </c>
      <c r="AB183" s="21">
        <v>68465835.579999998</v>
      </c>
      <c r="AC183" s="17">
        <v>3328</v>
      </c>
      <c r="AD183" s="21">
        <v>3287.7</v>
      </c>
      <c r="AE183" s="21">
        <v>831093.99</v>
      </c>
      <c r="AF183" s="21">
        <v>77691982.579999998</v>
      </c>
      <c r="AG183" s="21" t="s">
        <v>35</v>
      </c>
    </row>
    <row r="184" spans="1:33">
      <c r="A184" s="22">
        <v>901</v>
      </c>
      <c r="B184" s="28">
        <v>45078</v>
      </c>
      <c r="C184" s="23" t="s">
        <v>45</v>
      </c>
      <c r="D184" s="23" t="s">
        <v>48</v>
      </c>
      <c r="E184" s="22">
        <v>1946</v>
      </c>
      <c r="F184" s="22">
        <v>417</v>
      </c>
      <c r="G184" s="22">
        <v>1901</v>
      </c>
      <c r="H184" s="38">
        <v>1937</v>
      </c>
      <c r="I184" s="22">
        <v>355014</v>
      </c>
      <c r="J184" s="22">
        <v>1102347</v>
      </c>
      <c r="K184" s="22">
        <v>33045</v>
      </c>
      <c r="L184" s="22">
        <v>13572986</v>
      </c>
      <c r="M184" s="22">
        <v>52841</v>
      </c>
      <c r="N184" s="29">
        <v>213649.31</v>
      </c>
      <c r="O184" s="22">
        <v>22508</v>
      </c>
      <c r="P184" s="29">
        <v>113122.74</v>
      </c>
      <c r="Q184" s="22">
        <v>0</v>
      </c>
      <c r="R184" s="29">
        <v>0</v>
      </c>
      <c r="S184" s="22">
        <v>871</v>
      </c>
      <c r="T184" s="29">
        <v>4072.7</v>
      </c>
      <c r="U184" s="22">
        <v>1581228</v>
      </c>
      <c r="V184" s="29">
        <v>2594713.87</v>
      </c>
      <c r="W184" s="22">
        <v>569744</v>
      </c>
      <c r="X184" s="29">
        <v>1024396.06</v>
      </c>
      <c r="Y184" s="22">
        <v>6419</v>
      </c>
      <c r="Z184" s="29">
        <v>71348.539999999994</v>
      </c>
      <c r="AA184" s="22">
        <v>6095597</v>
      </c>
      <c r="AB184" s="29">
        <v>26914031.890000001</v>
      </c>
      <c r="AC184" s="22">
        <v>0</v>
      </c>
      <c r="AD184" s="29">
        <v>0</v>
      </c>
      <c r="AE184" s="29">
        <v>330844.75</v>
      </c>
      <c r="AF184" s="29">
        <v>30604490.359999999</v>
      </c>
      <c r="AG184" s="29" t="s">
        <v>35</v>
      </c>
    </row>
    <row r="185" spans="1:33">
      <c r="A185" s="17">
        <v>904</v>
      </c>
      <c r="B185" s="18">
        <v>45078</v>
      </c>
      <c r="C185" s="19" t="s">
        <v>45</v>
      </c>
      <c r="D185" s="19" t="s">
        <v>50</v>
      </c>
      <c r="E185" s="17">
        <v>8100</v>
      </c>
      <c r="F185" s="17">
        <v>4016</v>
      </c>
      <c r="G185" s="17">
        <v>62759</v>
      </c>
      <c r="H185" s="20">
        <v>13427</v>
      </c>
      <c r="I185" s="17">
        <v>57</v>
      </c>
      <c r="J185" s="17">
        <v>2608610</v>
      </c>
      <c r="K185" s="17">
        <v>661344</v>
      </c>
      <c r="L185" s="17">
        <v>52478964</v>
      </c>
      <c r="M185" s="17">
        <v>786402</v>
      </c>
      <c r="N185" s="21">
        <v>2303568.61</v>
      </c>
      <c r="O185" s="17">
        <v>296617</v>
      </c>
      <c r="P185" s="21">
        <v>1338993.46</v>
      </c>
      <c r="Q185" s="17">
        <v>0</v>
      </c>
      <c r="R185" s="21">
        <v>0</v>
      </c>
      <c r="S185" s="17">
        <v>65989</v>
      </c>
      <c r="T185" s="21">
        <v>349627.1</v>
      </c>
      <c r="U185" s="17">
        <v>7995575</v>
      </c>
      <c r="V185" s="21">
        <v>17968433.300000001</v>
      </c>
      <c r="W185" s="17">
        <v>1796209</v>
      </c>
      <c r="X185" s="21">
        <v>4804223.04</v>
      </c>
      <c r="Y185" s="17">
        <v>5476</v>
      </c>
      <c r="Z185" s="21">
        <v>89903.08</v>
      </c>
      <c r="AA185" s="17">
        <v>33270843</v>
      </c>
      <c r="AB185" s="21">
        <v>153662608.5</v>
      </c>
      <c r="AC185" s="17">
        <v>1047</v>
      </c>
      <c r="AD185" s="21">
        <v>881.18</v>
      </c>
      <c r="AE185" s="21">
        <v>3992189.17</v>
      </c>
      <c r="AF185" s="21">
        <v>176526049.09999999</v>
      </c>
      <c r="AG185" s="21" t="s">
        <v>35</v>
      </c>
    </row>
    <row r="186" spans="1:33">
      <c r="A186" s="22">
        <v>906</v>
      </c>
      <c r="B186" s="28">
        <v>45078</v>
      </c>
      <c r="C186" s="23" t="s">
        <v>45</v>
      </c>
      <c r="D186" s="23" t="s">
        <v>53</v>
      </c>
      <c r="E186" s="22">
        <v>2609</v>
      </c>
      <c r="F186" s="22">
        <v>668</v>
      </c>
      <c r="G186" s="22">
        <v>2254</v>
      </c>
      <c r="H186" s="38">
        <v>9254</v>
      </c>
      <c r="I186" s="22">
        <v>6193</v>
      </c>
      <c r="J186" s="22">
        <v>760870</v>
      </c>
      <c r="K186" s="22">
        <v>0</v>
      </c>
      <c r="L186" s="22">
        <v>28431599</v>
      </c>
      <c r="M186" s="22">
        <v>0</v>
      </c>
      <c r="N186" s="29">
        <v>0</v>
      </c>
      <c r="O186" s="22">
        <v>0</v>
      </c>
      <c r="P186" s="29">
        <v>0</v>
      </c>
      <c r="Q186" s="22">
        <v>0</v>
      </c>
      <c r="R186" s="29">
        <v>0</v>
      </c>
      <c r="S186" s="22">
        <v>0</v>
      </c>
      <c r="T186" s="29">
        <v>0</v>
      </c>
      <c r="U186" s="22">
        <v>2008906</v>
      </c>
      <c r="V186" s="29">
        <v>4429419.0199999996</v>
      </c>
      <c r="W186" s="22">
        <v>403325</v>
      </c>
      <c r="X186" s="29">
        <v>1078335.57</v>
      </c>
      <c r="Y186" s="22">
        <v>0</v>
      </c>
      <c r="Z186" s="29">
        <v>0</v>
      </c>
      <c r="AA186" s="22">
        <v>8907862</v>
      </c>
      <c r="AB186" s="29">
        <v>40882536.170000002</v>
      </c>
      <c r="AC186" s="22">
        <v>9729</v>
      </c>
      <c r="AD186" s="29">
        <v>10273.73</v>
      </c>
      <c r="AE186" s="29">
        <v>0</v>
      </c>
      <c r="AF186" s="29">
        <v>46400564.490000002</v>
      </c>
      <c r="AG186" s="29" t="s">
        <v>35</v>
      </c>
    </row>
    <row r="187" spans="1:33">
      <c r="A187" s="17">
        <v>924</v>
      </c>
      <c r="B187" s="18">
        <v>45078</v>
      </c>
      <c r="C187" s="19" t="s">
        <v>45</v>
      </c>
      <c r="D187" s="19" t="s">
        <v>71</v>
      </c>
      <c r="E187" s="17">
        <v>4217</v>
      </c>
      <c r="F187" s="17">
        <v>587</v>
      </c>
      <c r="G187" s="17">
        <v>13009</v>
      </c>
      <c r="H187" s="20">
        <v>10805</v>
      </c>
      <c r="I187" s="17">
        <v>0</v>
      </c>
      <c r="J187" s="17">
        <v>3380224</v>
      </c>
      <c r="K187" s="17">
        <v>170135</v>
      </c>
      <c r="L187" s="17">
        <v>32286911</v>
      </c>
      <c r="M187" s="17">
        <v>135493</v>
      </c>
      <c r="N187" s="21">
        <v>470067.88</v>
      </c>
      <c r="O187" s="17">
        <v>64467</v>
      </c>
      <c r="P187" s="21">
        <v>290827.05</v>
      </c>
      <c r="Q187" s="17">
        <v>0</v>
      </c>
      <c r="R187" s="21">
        <v>0</v>
      </c>
      <c r="S187" s="17">
        <v>3149</v>
      </c>
      <c r="T187" s="21">
        <v>20579.849999999999</v>
      </c>
      <c r="U187" s="17">
        <v>4586296</v>
      </c>
      <c r="V187" s="21">
        <v>9685263.7699999996</v>
      </c>
      <c r="W187" s="17">
        <v>1580405</v>
      </c>
      <c r="X187" s="21">
        <v>3171378.25</v>
      </c>
      <c r="Y187" s="17">
        <v>2975</v>
      </c>
      <c r="Z187" s="21">
        <v>41951.32</v>
      </c>
      <c r="AA187" s="17">
        <v>20901227</v>
      </c>
      <c r="AB187" s="21">
        <v>98607927.450000003</v>
      </c>
      <c r="AC187" s="17">
        <v>35050</v>
      </c>
      <c r="AD187" s="21">
        <v>34974.06</v>
      </c>
      <c r="AE187" s="21">
        <v>781474.77999999991</v>
      </c>
      <c r="AF187" s="21">
        <v>111541494.85000001</v>
      </c>
      <c r="AG187" s="21" t="s">
        <v>35</v>
      </c>
    </row>
    <row r="188" spans="1:33">
      <c r="A188" s="22">
        <v>925</v>
      </c>
      <c r="B188" s="28">
        <v>45078</v>
      </c>
      <c r="C188" s="23" t="s">
        <v>45</v>
      </c>
      <c r="D188" s="23" t="s">
        <v>72</v>
      </c>
      <c r="E188" s="22">
        <v>2776</v>
      </c>
      <c r="F188" s="22">
        <v>718</v>
      </c>
      <c r="G188" s="22">
        <v>0</v>
      </c>
      <c r="H188" s="38">
        <v>0</v>
      </c>
      <c r="I188" s="22">
        <v>0</v>
      </c>
      <c r="J188" s="22">
        <v>267552</v>
      </c>
      <c r="K188" s="22">
        <v>81061</v>
      </c>
      <c r="L188" s="22">
        <v>17030045</v>
      </c>
      <c r="M188" s="22">
        <v>72810</v>
      </c>
      <c r="N188" s="29">
        <v>194219.24</v>
      </c>
      <c r="O188" s="22">
        <v>25616</v>
      </c>
      <c r="P188" s="29">
        <v>77422.94</v>
      </c>
      <c r="Q188" s="22">
        <v>0</v>
      </c>
      <c r="R188" s="29">
        <v>0</v>
      </c>
      <c r="S188" s="22">
        <v>2461</v>
      </c>
      <c r="T188" s="29">
        <v>11327.2</v>
      </c>
      <c r="U188" s="22">
        <v>3039647</v>
      </c>
      <c r="V188" s="29">
        <v>6073188.3899999997</v>
      </c>
      <c r="W188" s="22">
        <v>758841</v>
      </c>
      <c r="X188" s="29">
        <v>1601417.77</v>
      </c>
      <c r="Y188" s="22">
        <v>0</v>
      </c>
      <c r="Z188" s="29">
        <v>0</v>
      </c>
      <c r="AA188" s="22">
        <v>11576143</v>
      </c>
      <c r="AB188" s="29">
        <v>49318215.770000003</v>
      </c>
      <c r="AC188" s="22">
        <v>0</v>
      </c>
      <c r="AD188" s="29">
        <v>0</v>
      </c>
      <c r="AE188" s="29">
        <v>282969.38</v>
      </c>
      <c r="AF188" s="29">
        <v>56992821.930000007</v>
      </c>
      <c r="AG188" s="29" t="s">
        <v>35</v>
      </c>
    </row>
    <row r="189" spans="1:33">
      <c r="A189" s="17">
        <v>937</v>
      </c>
      <c r="B189" s="18">
        <v>45078</v>
      </c>
      <c r="C189" s="19" t="s">
        <v>45</v>
      </c>
      <c r="D189" s="19" t="s">
        <v>83</v>
      </c>
      <c r="E189" s="17">
        <v>872</v>
      </c>
      <c r="F189" s="17">
        <v>24</v>
      </c>
      <c r="G189" s="17">
        <v>974</v>
      </c>
      <c r="H189" s="20">
        <v>357</v>
      </c>
      <c r="I189" s="17">
        <v>1073</v>
      </c>
      <c r="J189" s="17">
        <v>43590</v>
      </c>
      <c r="K189" s="17">
        <v>0</v>
      </c>
      <c r="L189" s="17">
        <v>3879470</v>
      </c>
      <c r="M189" s="17">
        <v>0</v>
      </c>
      <c r="N189" s="21">
        <v>0</v>
      </c>
      <c r="O189" s="17">
        <v>0</v>
      </c>
      <c r="P189" s="21">
        <v>0</v>
      </c>
      <c r="Q189" s="17">
        <v>0</v>
      </c>
      <c r="R189" s="21">
        <v>0</v>
      </c>
      <c r="S189" s="17">
        <v>0</v>
      </c>
      <c r="T189" s="21">
        <v>0</v>
      </c>
      <c r="U189" s="17">
        <v>621179</v>
      </c>
      <c r="V189" s="21">
        <v>1351093.83</v>
      </c>
      <c r="W189" s="17">
        <v>109540</v>
      </c>
      <c r="X189" s="21">
        <v>382283.64</v>
      </c>
      <c r="Y189" s="17">
        <v>0</v>
      </c>
      <c r="Z189" s="21">
        <v>0</v>
      </c>
      <c r="AA189" s="17">
        <v>1574069</v>
      </c>
      <c r="AB189" s="21">
        <v>7299487.0999999996</v>
      </c>
      <c r="AC189" s="17">
        <v>0</v>
      </c>
      <c r="AD189" s="21">
        <v>0</v>
      </c>
      <c r="AE189" s="21">
        <v>0</v>
      </c>
      <c r="AF189" s="21">
        <v>9032864.5700000003</v>
      </c>
      <c r="AG189" s="21" t="s">
        <v>35</v>
      </c>
    </row>
    <row r="190" spans="1:33">
      <c r="A190" s="22">
        <v>938</v>
      </c>
      <c r="B190" s="28">
        <v>45078</v>
      </c>
      <c r="C190" s="23" t="s">
        <v>45</v>
      </c>
      <c r="D190" s="23" t="s">
        <v>84</v>
      </c>
      <c r="E190" s="22">
        <v>8134</v>
      </c>
      <c r="F190" s="22">
        <v>4686</v>
      </c>
      <c r="G190" s="22">
        <v>45287</v>
      </c>
      <c r="H190" s="38">
        <v>11265</v>
      </c>
      <c r="I190" s="22">
        <v>639192</v>
      </c>
      <c r="J190" s="22">
        <v>391125</v>
      </c>
      <c r="K190" s="22">
        <v>340119</v>
      </c>
      <c r="L190" s="22">
        <v>41690011</v>
      </c>
      <c r="M190" s="22">
        <v>501674</v>
      </c>
      <c r="N190" s="29">
        <v>1803943.35</v>
      </c>
      <c r="O190" s="22">
        <v>205990</v>
      </c>
      <c r="P190" s="29">
        <v>860035.36</v>
      </c>
      <c r="Q190" s="22">
        <v>0</v>
      </c>
      <c r="R190" s="29">
        <v>0</v>
      </c>
      <c r="S190" s="22">
        <v>4553</v>
      </c>
      <c r="T190" s="29">
        <v>14702.58</v>
      </c>
      <c r="U190" s="22">
        <v>6025489</v>
      </c>
      <c r="V190" s="29">
        <v>13565523.279999999</v>
      </c>
      <c r="W190" s="22">
        <v>2729159</v>
      </c>
      <c r="X190" s="29">
        <v>5853031.0300000003</v>
      </c>
      <c r="Y190" s="22">
        <v>0</v>
      </c>
      <c r="Z190" s="29">
        <v>0</v>
      </c>
      <c r="AA190" s="22">
        <v>27131349</v>
      </c>
      <c r="AB190" s="29">
        <v>135576189.59999999</v>
      </c>
      <c r="AC190" s="22">
        <v>0</v>
      </c>
      <c r="AD190" s="29">
        <v>0</v>
      </c>
      <c r="AE190" s="29">
        <v>2678681.29</v>
      </c>
      <c r="AF190" s="29">
        <v>154994743.91</v>
      </c>
      <c r="AG190" s="29" t="s">
        <v>35</v>
      </c>
    </row>
    <row r="191" spans="1:33">
      <c r="A191" s="17">
        <v>944</v>
      </c>
      <c r="B191" s="18">
        <v>45078</v>
      </c>
      <c r="C191" s="19" t="s">
        <v>45</v>
      </c>
      <c r="D191" s="19" t="s">
        <v>89</v>
      </c>
      <c r="E191" s="17">
        <v>25899</v>
      </c>
      <c r="F191" s="17">
        <v>39575</v>
      </c>
      <c r="G191" s="17">
        <v>1154673</v>
      </c>
      <c r="H191" s="20">
        <v>52364</v>
      </c>
      <c r="I191" s="17">
        <v>760216</v>
      </c>
      <c r="J191" s="17">
        <v>2481144</v>
      </c>
      <c r="K191" s="17">
        <v>17343335</v>
      </c>
      <c r="L191" s="17">
        <v>269268640</v>
      </c>
      <c r="M191" s="17">
        <v>26742951</v>
      </c>
      <c r="N191" s="21">
        <v>86351603.489999995</v>
      </c>
      <c r="O191" s="17">
        <v>18177378</v>
      </c>
      <c r="P191" s="21">
        <v>163453844.69999999</v>
      </c>
      <c r="Q191" s="17">
        <v>0</v>
      </c>
      <c r="R191" s="21">
        <v>0</v>
      </c>
      <c r="S191" s="17">
        <v>114659</v>
      </c>
      <c r="T191" s="21">
        <v>433621.12</v>
      </c>
      <c r="U191" s="17">
        <v>44401210</v>
      </c>
      <c r="V191" s="21">
        <v>95935494.239999995</v>
      </c>
      <c r="W191" s="17">
        <v>15381148</v>
      </c>
      <c r="X191" s="21">
        <v>34412352.350000001</v>
      </c>
      <c r="Y191" s="17">
        <v>1563</v>
      </c>
      <c r="Z191" s="21">
        <v>19325.990000000002</v>
      </c>
      <c r="AA191" s="17">
        <v>183092005</v>
      </c>
      <c r="AB191" s="21">
        <v>927321498.60000002</v>
      </c>
      <c r="AC191" s="17">
        <v>35234</v>
      </c>
      <c r="AD191" s="21">
        <v>32959.879999999997</v>
      </c>
      <c r="AE191" s="21">
        <v>250239069.31</v>
      </c>
      <c r="AF191" s="21">
        <v>1057721631.0600001</v>
      </c>
      <c r="AG191" s="21" t="s">
        <v>35</v>
      </c>
    </row>
    <row r="192" spans="1:33">
      <c r="A192" s="22">
        <v>947</v>
      </c>
      <c r="B192" s="28">
        <v>45078</v>
      </c>
      <c r="C192" s="23" t="s">
        <v>45</v>
      </c>
      <c r="D192" s="23" t="s">
        <v>92</v>
      </c>
      <c r="E192" s="22">
        <v>2188</v>
      </c>
      <c r="F192" s="22">
        <v>223</v>
      </c>
      <c r="G192" s="22">
        <v>11298</v>
      </c>
      <c r="H192" s="38">
        <v>3568</v>
      </c>
      <c r="I192" s="22">
        <v>1041</v>
      </c>
      <c r="J192" s="22">
        <v>674601</v>
      </c>
      <c r="K192" s="22">
        <v>0</v>
      </c>
      <c r="L192" s="22">
        <v>12486111</v>
      </c>
      <c r="M192" s="22">
        <v>0</v>
      </c>
      <c r="N192" s="29">
        <v>0</v>
      </c>
      <c r="O192" s="22">
        <v>0</v>
      </c>
      <c r="P192" s="29">
        <v>0</v>
      </c>
      <c r="Q192" s="22">
        <v>0</v>
      </c>
      <c r="R192" s="29">
        <v>0</v>
      </c>
      <c r="S192" s="22">
        <v>0</v>
      </c>
      <c r="T192" s="29">
        <v>0</v>
      </c>
      <c r="U192" s="22">
        <v>1668753</v>
      </c>
      <c r="V192" s="29">
        <v>3315633.92</v>
      </c>
      <c r="W192" s="22">
        <v>401407</v>
      </c>
      <c r="X192" s="29">
        <v>997163.89</v>
      </c>
      <c r="Y192" s="22">
        <v>730</v>
      </c>
      <c r="Z192" s="29">
        <v>13244.18</v>
      </c>
      <c r="AA192" s="22">
        <v>6743905</v>
      </c>
      <c r="AB192" s="29">
        <v>30498834</v>
      </c>
      <c r="AC192" s="22">
        <v>665</v>
      </c>
      <c r="AD192" s="29">
        <v>625.76</v>
      </c>
      <c r="AE192" s="29">
        <v>0</v>
      </c>
      <c r="AF192" s="29">
        <v>34825501.75</v>
      </c>
      <c r="AG192" s="29" t="s">
        <v>35</v>
      </c>
    </row>
    <row r="193" spans="1:33">
      <c r="A193" s="17">
        <v>949</v>
      </c>
      <c r="B193" s="18">
        <v>45078</v>
      </c>
      <c r="C193" s="19" t="s">
        <v>45</v>
      </c>
      <c r="D193" s="19" t="s">
        <v>94</v>
      </c>
      <c r="E193" s="17">
        <v>8021</v>
      </c>
      <c r="F193" s="17">
        <v>3210</v>
      </c>
      <c r="G193" s="17">
        <v>38789</v>
      </c>
      <c r="H193" s="20">
        <v>7992</v>
      </c>
      <c r="I193" s="17">
        <v>125914</v>
      </c>
      <c r="J193" s="17">
        <v>268318</v>
      </c>
      <c r="K193" s="17">
        <v>671751</v>
      </c>
      <c r="L193" s="17">
        <v>51486043</v>
      </c>
      <c r="M193" s="17">
        <v>633923</v>
      </c>
      <c r="N193" s="21">
        <v>2350923.34</v>
      </c>
      <c r="O193" s="17">
        <v>538523</v>
      </c>
      <c r="P193" s="21">
        <v>1834691.01</v>
      </c>
      <c r="Q193" s="17">
        <v>0</v>
      </c>
      <c r="R193" s="21">
        <v>0</v>
      </c>
      <c r="S193" s="17">
        <v>14405</v>
      </c>
      <c r="T193" s="21">
        <v>71886.100000000006</v>
      </c>
      <c r="U193" s="17">
        <v>7318291</v>
      </c>
      <c r="V193" s="21">
        <v>14129377.85</v>
      </c>
      <c r="W193" s="17">
        <v>3402051</v>
      </c>
      <c r="X193" s="21">
        <v>6403475.7400000002</v>
      </c>
      <c r="Y193" s="17">
        <v>2502</v>
      </c>
      <c r="Z193" s="21">
        <v>9593.27</v>
      </c>
      <c r="AA193" s="17">
        <v>46037116</v>
      </c>
      <c r="AB193" s="21">
        <v>141889175.90000001</v>
      </c>
      <c r="AC193" s="17">
        <v>25820</v>
      </c>
      <c r="AD193" s="21">
        <v>25769.09</v>
      </c>
      <c r="AE193" s="21">
        <v>4257500.4499999993</v>
      </c>
      <c r="AF193" s="21">
        <v>162457391.84999999</v>
      </c>
      <c r="AG193" s="21" t="s">
        <v>35</v>
      </c>
    </row>
    <row r="194" spans="1:33">
      <c r="A194" s="22">
        <v>960</v>
      </c>
      <c r="B194" s="28">
        <v>45108</v>
      </c>
      <c r="C194" s="23" t="s">
        <v>45</v>
      </c>
      <c r="D194" s="23" t="s">
        <v>46</v>
      </c>
      <c r="E194" s="22">
        <v>8440</v>
      </c>
      <c r="F194" s="22">
        <v>2088</v>
      </c>
      <c r="G194" s="22">
        <v>25007</v>
      </c>
      <c r="H194" s="38">
        <v>43852</v>
      </c>
      <c r="I194" s="22">
        <v>8320</v>
      </c>
      <c r="J194" s="22">
        <v>1339890</v>
      </c>
      <c r="K194" s="22">
        <v>2044759</v>
      </c>
      <c r="L194" s="22">
        <v>87634917</v>
      </c>
      <c r="M194" s="22">
        <v>2845288</v>
      </c>
      <c r="N194" s="29">
        <v>7971067.6100000003</v>
      </c>
      <c r="O194" s="22">
        <v>2466667</v>
      </c>
      <c r="P194" s="29">
        <v>13209925.59</v>
      </c>
      <c r="Q194" s="22">
        <v>0</v>
      </c>
      <c r="R194" s="29">
        <v>0</v>
      </c>
      <c r="S194" s="22">
        <v>8439</v>
      </c>
      <c r="T194" s="29">
        <v>41891.1</v>
      </c>
      <c r="U194" s="22">
        <v>5397673</v>
      </c>
      <c r="V194" s="29">
        <v>10898139.33</v>
      </c>
      <c r="W194" s="22">
        <v>1551018</v>
      </c>
      <c r="X194" s="29">
        <v>5190204.9400000004</v>
      </c>
      <c r="Y194" s="22">
        <v>9</v>
      </c>
      <c r="Z194" s="29">
        <v>22.54</v>
      </c>
      <c r="AA194" s="22">
        <v>25647197</v>
      </c>
      <c r="AB194" s="29">
        <v>120381811</v>
      </c>
      <c r="AC194" s="22">
        <v>624</v>
      </c>
      <c r="AD194" s="29">
        <v>589.08000000000004</v>
      </c>
      <c r="AE194" s="29">
        <v>21222884.300000001</v>
      </c>
      <c r="AF194" s="29">
        <v>136470766.89000002</v>
      </c>
      <c r="AG194" s="29" t="s">
        <v>35</v>
      </c>
    </row>
    <row r="195" spans="1:33">
      <c r="A195" s="17">
        <v>961</v>
      </c>
      <c r="B195" s="18">
        <v>45108</v>
      </c>
      <c r="C195" s="19" t="s">
        <v>45</v>
      </c>
      <c r="D195" s="19" t="s">
        <v>47</v>
      </c>
      <c r="E195" s="17">
        <v>5327</v>
      </c>
      <c r="F195" s="17">
        <v>2901</v>
      </c>
      <c r="G195" s="17">
        <v>43184</v>
      </c>
      <c r="H195" s="20">
        <v>16657</v>
      </c>
      <c r="I195" s="17">
        <v>0</v>
      </c>
      <c r="J195" s="17">
        <v>730308</v>
      </c>
      <c r="K195" s="17">
        <v>74798</v>
      </c>
      <c r="L195" s="17">
        <v>49346167</v>
      </c>
      <c r="M195" s="17">
        <v>148750</v>
      </c>
      <c r="N195" s="21">
        <v>516626.3</v>
      </c>
      <c r="O195" s="17">
        <v>69395</v>
      </c>
      <c r="P195" s="21">
        <v>284577.15999999997</v>
      </c>
      <c r="Q195" s="17">
        <v>0</v>
      </c>
      <c r="R195" s="21">
        <v>0</v>
      </c>
      <c r="S195" s="17">
        <v>9553</v>
      </c>
      <c r="T195" s="21">
        <v>58028.09</v>
      </c>
      <c r="U195" s="17">
        <v>3569757</v>
      </c>
      <c r="V195" s="21">
        <v>6584974.4800000004</v>
      </c>
      <c r="W195" s="17">
        <v>1460175</v>
      </c>
      <c r="X195" s="21">
        <v>2598164.7999999998</v>
      </c>
      <c r="Y195" s="17">
        <v>0</v>
      </c>
      <c r="Z195" s="21">
        <v>0</v>
      </c>
      <c r="AA195" s="17">
        <v>16866377</v>
      </c>
      <c r="AB195" s="21">
        <v>66847676.280000001</v>
      </c>
      <c r="AC195" s="17">
        <v>3238</v>
      </c>
      <c r="AD195" s="21">
        <v>3189</v>
      </c>
      <c r="AE195" s="21">
        <v>859231.54999999993</v>
      </c>
      <c r="AF195" s="21">
        <v>76034004.560000002</v>
      </c>
      <c r="AG195" s="21" t="s">
        <v>35</v>
      </c>
    </row>
    <row r="196" spans="1:33">
      <c r="A196" s="22">
        <v>962</v>
      </c>
      <c r="B196" s="28">
        <v>45108</v>
      </c>
      <c r="C196" s="23" t="s">
        <v>45</v>
      </c>
      <c r="D196" s="23" t="s">
        <v>48</v>
      </c>
      <c r="E196" s="22">
        <v>1957</v>
      </c>
      <c r="F196" s="22">
        <v>416</v>
      </c>
      <c r="G196" s="22">
        <v>1878</v>
      </c>
      <c r="H196" s="38">
        <v>1939</v>
      </c>
      <c r="I196" s="22">
        <v>355014</v>
      </c>
      <c r="J196" s="22">
        <v>1116939</v>
      </c>
      <c r="K196" s="22">
        <v>33064</v>
      </c>
      <c r="L196" s="22">
        <v>13696497</v>
      </c>
      <c r="M196" s="22">
        <v>53293</v>
      </c>
      <c r="N196" s="29">
        <v>218060.98</v>
      </c>
      <c r="O196" s="22">
        <v>23985</v>
      </c>
      <c r="P196" s="29">
        <v>124480.45</v>
      </c>
      <c r="Q196" s="22">
        <v>0</v>
      </c>
      <c r="R196" s="29">
        <v>0</v>
      </c>
      <c r="S196" s="22">
        <v>898</v>
      </c>
      <c r="T196" s="29">
        <v>4268.1000000000004</v>
      </c>
      <c r="U196" s="22">
        <v>1534280</v>
      </c>
      <c r="V196" s="29">
        <v>2521755.9500000002</v>
      </c>
      <c r="W196" s="22">
        <v>582418</v>
      </c>
      <c r="X196" s="29">
        <v>1108980.58</v>
      </c>
      <c r="Y196" s="22">
        <v>6976</v>
      </c>
      <c r="Z196" s="29">
        <v>73481.929999999993</v>
      </c>
      <c r="AA196" s="22">
        <v>6077825</v>
      </c>
      <c r="AB196" s="29">
        <v>26243462.199999999</v>
      </c>
      <c r="AC196" s="22">
        <v>0</v>
      </c>
      <c r="AD196" s="29">
        <v>0</v>
      </c>
      <c r="AE196" s="29">
        <v>346809.52999999997</v>
      </c>
      <c r="AF196" s="29">
        <v>29947680.66</v>
      </c>
      <c r="AG196" s="29" t="s">
        <v>35</v>
      </c>
    </row>
    <row r="197" spans="1:33">
      <c r="A197" s="17">
        <v>965</v>
      </c>
      <c r="B197" s="18">
        <v>45108</v>
      </c>
      <c r="C197" s="19" t="s">
        <v>45</v>
      </c>
      <c r="D197" s="19" t="s">
        <v>50</v>
      </c>
      <c r="E197" s="17">
        <v>8103</v>
      </c>
      <c r="F197" s="17">
        <v>4020</v>
      </c>
      <c r="G197" s="17">
        <v>63409</v>
      </c>
      <c r="H197" s="20">
        <v>13427</v>
      </c>
      <c r="I197" s="17">
        <v>56</v>
      </c>
      <c r="J197" s="17">
        <v>2765781</v>
      </c>
      <c r="K197" s="17">
        <v>679662</v>
      </c>
      <c r="L197" s="17">
        <v>52489959</v>
      </c>
      <c r="M197" s="17">
        <v>777501</v>
      </c>
      <c r="N197" s="21">
        <v>2448283.48</v>
      </c>
      <c r="O197" s="17">
        <v>305873</v>
      </c>
      <c r="P197" s="21">
        <v>1389873.61</v>
      </c>
      <c r="Q197" s="17">
        <v>0</v>
      </c>
      <c r="R197" s="21">
        <v>0</v>
      </c>
      <c r="S197" s="17">
        <v>68362</v>
      </c>
      <c r="T197" s="21">
        <v>361757.6</v>
      </c>
      <c r="U197" s="17">
        <v>8121323</v>
      </c>
      <c r="V197" s="21">
        <v>18021291.940000001</v>
      </c>
      <c r="W197" s="17">
        <v>1714705</v>
      </c>
      <c r="X197" s="21">
        <v>5498511.04</v>
      </c>
      <c r="Y197" s="17">
        <v>5714</v>
      </c>
      <c r="Z197" s="21">
        <v>89930.64</v>
      </c>
      <c r="AA197" s="17">
        <v>32051326</v>
      </c>
      <c r="AB197" s="21">
        <v>144789866.40000001</v>
      </c>
      <c r="AC197" s="17">
        <v>960</v>
      </c>
      <c r="AD197" s="21">
        <v>795.42</v>
      </c>
      <c r="AE197" s="21">
        <v>4199914.6899999995</v>
      </c>
      <c r="AF197" s="21">
        <v>168400395.44</v>
      </c>
      <c r="AG197" s="21" t="s">
        <v>35</v>
      </c>
    </row>
    <row r="198" spans="1:33">
      <c r="A198" s="22">
        <v>967</v>
      </c>
      <c r="B198" s="28">
        <v>45108</v>
      </c>
      <c r="C198" s="23" t="s">
        <v>45</v>
      </c>
      <c r="D198" s="23" t="s">
        <v>53</v>
      </c>
      <c r="E198" s="22">
        <v>2609</v>
      </c>
      <c r="F198" s="22">
        <v>740</v>
      </c>
      <c r="G198" s="22">
        <v>2292</v>
      </c>
      <c r="H198" s="38">
        <v>9254</v>
      </c>
      <c r="I198" s="22">
        <v>6277</v>
      </c>
      <c r="J198" s="22">
        <v>827414</v>
      </c>
      <c r="K198" s="22">
        <v>0</v>
      </c>
      <c r="L198" s="22">
        <v>28731310</v>
      </c>
      <c r="M198" s="22">
        <v>0</v>
      </c>
      <c r="N198" s="29">
        <v>0</v>
      </c>
      <c r="O198" s="22">
        <v>0</v>
      </c>
      <c r="P198" s="29">
        <v>0</v>
      </c>
      <c r="Q198" s="22">
        <v>0</v>
      </c>
      <c r="R198" s="29">
        <v>0</v>
      </c>
      <c r="S198" s="22">
        <v>0</v>
      </c>
      <c r="T198" s="29">
        <v>0</v>
      </c>
      <c r="U198" s="22">
        <v>1998785</v>
      </c>
      <c r="V198" s="29">
        <v>4410976.01</v>
      </c>
      <c r="W198" s="22">
        <v>384264</v>
      </c>
      <c r="X198" s="29">
        <v>1148752.22</v>
      </c>
      <c r="Y198" s="22">
        <v>0</v>
      </c>
      <c r="Z198" s="29">
        <v>0</v>
      </c>
      <c r="AA198" s="22">
        <v>8909303</v>
      </c>
      <c r="AB198" s="29">
        <v>39731861.140000001</v>
      </c>
      <c r="AC198" s="22">
        <v>9355</v>
      </c>
      <c r="AD198" s="29">
        <v>9665.43</v>
      </c>
      <c r="AE198" s="29">
        <v>0</v>
      </c>
      <c r="AF198" s="29">
        <v>45301254.799999997</v>
      </c>
      <c r="AG198" s="29" t="s">
        <v>35</v>
      </c>
    </row>
    <row r="199" spans="1:33">
      <c r="A199" s="17">
        <v>985</v>
      </c>
      <c r="B199" s="18">
        <v>45108</v>
      </c>
      <c r="C199" s="19" t="s">
        <v>45</v>
      </c>
      <c r="D199" s="19" t="s">
        <v>71</v>
      </c>
      <c r="E199" s="17">
        <v>4237</v>
      </c>
      <c r="F199" s="17">
        <v>582</v>
      </c>
      <c r="G199" s="17">
        <v>12745</v>
      </c>
      <c r="H199" s="20">
        <v>10805</v>
      </c>
      <c r="I199" s="17">
        <v>0</v>
      </c>
      <c r="J199" s="17">
        <v>3543265</v>
      </c>
      <c r="K199" s="17">
        <v>170536</v>
      </c>
      <c r="L199" s="17">
        <v>32615297</v>
      </c>
      <c r="M199" s="17">
        <v>136942</v>
      </c>
      <c r="N199" s="21">
        <v>466934.19</v>
      </c>
      <c r="O199" s="17">
        <v>69201</v>
      </c>
      <c r="P199" s="21">
        <v>305592.13</v>
      </c>
      <c r="Q199" s="17">
        <v>0</v>
      </c>
      <c r="R199" s="21">
        <v>0</v>
      </c>
      <c r="S199" s="17">
        <v>3370</v>
      </c>
      <c r="T199" s="21">
        <v>22070.55</v>
      </c>
      <c r="U199" s="17">
        <v>4562861</v>
      </c>
      <c r="V199" s="21">
        <v>9443020.2200000007</v>
      </c>
      <c r="W199" s="17">
        <v>1639340</v>
      </c>
      <c r="X199" s="21">
        <v>3552664.33</v>
      </c>
      <c r="Y199" s="17">
        <v>3089</v>
      </c>
      <c r="Z199" s="21">
        <v>50242.7</v>
      </c>
      <c r="AA199" s="17">
        <v>21331326</v>
      </c>
      <c r="AB199" s="21">
        <v>98191570.409999996</v>
      </c>
      <c r="AC199" s="17">
        <v>33582</v>
      </c>
      <c r="AD199" s="21">
        <v>33084.800000000003</v>
      </c>
      <c r="AE199" s="21">
        <v>794596.87000000011</v>
      </c>
      <c r="AF199" s="21">
        <v>111270582.45999999</v>
      </c>
      <c r="AG199" s="21" t="s">
        <v>35</v>
      </c>
    </row>
    <row r="200" spans="1:33">
      <c r="A200" s="22">
        <v>986</v>
      </c>
      <c r="B200" s="28">
        <v>45108</v>
      </c>
      <c r="C200" s="23" t="s">
        <v>45</v>
      </c>
      <c r="D200" s="23" t="s">
        <v>72</v>
      </c>
      <c r="E200" s="22">
        <v>2787</v>
      </c>
      <c r="F200" s="22">
        <v>720</v>
      </c>
      <c r="G200" s="22">
        <v>0</v>
      </c>
      <c r="H200" s="38">
        <v>0</v>
      </c>
      <c r="I200" s="22">
        <v>0</v>
      </c>
      <c r="J200" s="22">
        <v>273633</v>
      </c>
      <c r="K200" s="22">
        <v>82790</v>
      </c>
      <c r="L200" s="22">
        <v>17215644</v>
      </c>
      <c r="M200" s="22">
        <v>74898</v>
      </c>
      <c r="N200" s="29">
        <v>196063.22</v>
      </c>
      <c r="O200" s="22">
        <v>27492</v>
      </c>
      <c r="P200" s="29">
        <v>83431.820000000007</v>
      </c>
      <c r="Q200" s="22">
        <v>0</v>
      </c>
      <c r="R200" s="29">
        <v>0</v>
      </c>
      <c r="S200" s="22">
        <v>2476</v>
      </c>
      <c r="T200" s="29">
        <v>11165.23</v>
      </c>
      <c r="U200" s="22">
        <v>3047007</v>
      </c>
      <c r="V200" s="29">
        <v>6013920.8099999996</v>
      </c>
      <c r="W200" s="22">
        <v>785806</v>
      </c>
      <c r="X200" s="29">
        <v>1794711.76</v>
      </c>
      <c r="Y200" s="22">
        <v>0</v>
      </c>
      <c r="Z200" s="29">
        <v>0</v>
      </c>
      <c r="AA200" s="22">
        <v>11838390</v>
      </c>
      <c r="AB200" s="29">
        <v>49380903.409999996</v>
      </c>
      <c r="AC200" s="22">
        <v>0</v>
      </c>
      <c r="AD200" s="29">
        <v>0</v>
      </c>
      <c r="AE200" s="29">
        <v>290660.27</v>
      </c>
      <c r="AF200" s="29">
        <v>57189535.979999997</v>
      </c>
      <c r="AG200" s="29" t="s">
        <v>35</v>
      </c>
    </row>
    <row r="201" spans="1:33">
      <c r="A201" s="17">
        <v>998</v>
      </c>
      <c r="B201" s="18">
        <v>45108</v>
      </c>
      <c r="C201" s="19" t="s">
        <v>45</v>
      </c>
      <c r="D201" s="19" t="s">
        <v>83</v>
      </c>
      <c r="E201" s="17">
        <v>882</v>
      </c>
      <c r="F201" s="17">
        <v>25</v>
      </c>
      <c r="G201" s="17">
        <v>967</v>
      </c>
      <c r="H201" s="20">
        <v>357</v>
      </c>
      <c r="I201" s="17">
        <v>1074</v>
      </c>
      <c r="J201" s="17">
        <v>79926</v>
      </c>
      <c r="K201" s="17">
        <v>0</v>
      </c>
      <c r="L201" s="17">
        <v>3924182</v>
      </c>
      <c r="M201" s="17">
        <v>0</v>
      </c>
      <c r="N201" s="21">
        <v>0</v>
      </c>
      <c r="O201" s="17">
        <v>0</v>
      </c>
      <c r="P201" s="21">
        <v>0</v>
      </c>
      <c r="Q201" s="17">
        <v>0</v>
      </c>
      <c r="R201" s="21">
        <v>0</v>
      </c>
      <c r="S201" s="17">
        <v>0</v>
      </c>
      <c r="T201" s="21">
        <v>0</v>
      </c>
      <c r="U201" s="17">
        <v>614335</v>
      </c>
      <c r="V201" s="21">
        <v>1322672.1200000001</v>
      </c>
      <c r="W201" s="17">
        <v>119069</v>
      </c>
      <c r="X201" s="21">
        <v>474573.55</v>
      </c>
      <c r="Y201" s="17">
        <v>0</v>
      </c>
      <c r="Z201" s="21">
        <v>0</v>
      </c>
      <c r="AA201" s="17">
        <v>1576741</v>
      </c>
      <c r="AB201" s="21">
        <v>7134695.5999999996</v>
      </c>
      <c r="AC201" s="17">
        <v>0</v>
      </c>
      <c r="AD201" s="21">
        <v>0</v>
      </c>
      <c r="AE201" s="21">
        <v>0</v>
      </c>
      <c r="AF201" s="21">
        <v>8931941.2699999996</v>
      </c>
      <c r="AG201" s="21" t="s">
        <v>35</v>
      </c>
    </row>
    <row r="202" spans="1:33">
      <c r="A202" s="22">
        <v>999</v>
      </c>
      <c r="B202" s="28">
        <v>45108</v>
      </c>
      <c r="C202" s="23" t="s">
        <v>45</v>
      </c>
      <c r="D202" s="23" t="s">
        <v>84</v>
      </c>
      <c r="E202" s="22">
        <v>8133</v>
      </c>
      <c r="F202" s="22">
        <v>4537</v>
      </c>
      <c r="G202" s="22">
        <v>44332</v>
      </c>
      <c r="H202" s="38">
        <v>11265</v>
      </c>
      <c r="I202" s="22">
        <v>639954</v>
      </c>
      <c r="J202" s="22">
        <v>445896</v>
      </c>
      <c r="K202" s="22">
        <v>347985</v>
      </c>
      <c r="L202" s="22">
        <v>42024249</v>
      </c>
      <c r="M202" s="22">
        <v>495407</v>
      </c>
      <c r="N202" s="29">
        <v>1824853.08</v>
      </c>
      <c r="O202" s="22">
        <v>201805</v>
      </c>
      <c r="P202" s="29">
        <v>865309.99</v>
      </c>
      <c r="Q202" s="22">
        <v>0</v>
      </c>
      <c r="R202" s="29">
        <v>0</v>
      </c>
      <c r="S202" s="22">
        <v>4757</v>
      </c>
      <c r="T202" s="29">
        <v>15241.78</v>
      </c>
      <c r="U202" s="22">
        <v>5949463</v>
      </c>
      <c r="V202" s="29">
        <v>13231804.699999999</v>
      </c>
      <c r="W202" s="22">
        <v>2804440</v>
      </c>
      <c r="X202" s="29">
        <v>7289769.1699999999</v>
      </c>
      <c r="Y202" s="22">
        <v>0</v>
      </c>
      <c r="Z202" s="29">
        <v>0</v>
      </c>
      <c r="AA202" s="22">
        <v>26919031</v>
      </c>
      <c r="AB202" s="29">
        <v>131097199.2</v>
      </c>
      <c r="AC202" s="22">
        <v>0</v>
      </c>
      <c r="AD202" s="29">
        <v>0</v>
      </c>
      <c r="AE202" s="29">
        <v>2705404.85</v>
      </c>
      <c r="AF202" s="29">
        <v>151618773.06999999</v>
      </c>
      <c r="AG202" s="29" t="s">
        <v>35</v>
      </c>
    </row>
    <row r="203" spans="1:33">
      <c r="A203" s="17">
        <v>1005</v>
      </c>
      <c r="B203" s="18">
        <v>45108</v>
      </c>
      <c r="C203" s="19" t="s">
        <v>45</v>
      </c>
      <c r="D203" s="19" t="s">
        <v>89</v>
      </c>
      <c r="E203" s="17">
        <v>25788</v>
      </c>
      <c r="F203" s="17">
        <v>39573</v>
      </c>
      <c r="G203" s="17">
        <v>1150540</v>
      </c>
      <c r="H203" s="20">
        <v>52315</v>
      </c>
      <c r="I203" s="17">
        <v>767871</v>
      </c>
      <c r="J203" s="17">
        <v>2752868</v>
      </c>
      <c r="K203" s="17">
        <v>17550747</v>
      </c>
      <c r="L203" s="17">
        <v>264868353</v>
      </c>
      <c r="M203" s="17">
        <v>27125103</v>
      </c>
      <c r="N203" s="21">
        <v>87448960.159999996</v>
      </c>
      <c r="O203" s="17">
        <v>19799581</v>
      </c>
      <c r="P203" s="21">
        <v>172218641.19999999</v>
      </c>
      <c r="Q203" s="17">
        <v>0</v>
      </c>
      <c r="R203" s="21">
        <v>0</v>
      </c>
      <c r="S203" s="17">
        <v>118875</v>
      </c>
      <c r="T203" s="21">
        <v>445020.88</v>
      </c>
      <c r="U203" s="17">
        <v>44225257</v>
      </c>
      <c r="V203" s="21">
        <v>94215999.519999996</v>
      </c>
      <c r="W203" s="17">
        <v>15816442</v>
      </c>
      <c r="X203" s="21">
        <v>38448260.390000001</v>
      </c>
      <c r="Y203" s="17">
        <v>1528</v>
      </c>
      <c r="Z203" s="21">
        <v>20731.900000000001</v>
      </c>
      <c r="AA203" s="17">
        <v>186025983</v>
      </c>
      <c r="AB203" s="21">
        <v>924991260.39999998</v>
      </c>
      <c r="AC203" s="17">
        <v>32644</v>
      </c>
      <c r="AD203" s="21">
        <v>31563.91</v>
      </c>
      <c r="AE203" s="21">
        <v>260112622.23999998</v>
      </c>
      <c r="AF203" s="21">
        <v>1057707816.12</v>
      </c>
      <c r="AG203" s="21" t="s">
        <v>35</v>
      </c>
    </row>
    <row r="204" spans="1:33">
      <c r="A204" s="22">
        <v>1008</v>
      </c>
      <c r="B204" s="28">
        <v>45108</v>
      </c>
      <c r="C204" s="23" t="s">
        <v>45</v>
      </c>
      <c r="D204" s="23" t="s">
        <v>92</v>
      </c>
      <c r="E204" s="22">
        <v>2190</v>
      </c>
      <c r="F204" s="22">
        <v>226</v>
      </c>
      <c r="G204" s="22">
        <v>11372</v>
      </c>
      <c r="H204" s="38">
        <v>3568</v>
      </c>
      <c r="I204" s="22">
        <v>991</v>
      </c>
      <c r="J204" s="22">
        <v>757416</v>
      </c>
      <c r="K204" s="22">
        <v>0</v>
      </c>
      <c r="L204" s="22">
        <v>12511787</v>
      </c>
      <c r="M204" s="22">
        <v>0</v>
      </c>
      <c r="N204" s="29">
        <v>0</v>
      </c>
      <c r="O204" s="22">
        <v>0</v>
      </c>
      <c r="P204" s="29">
        <v>0</v>
      </c>
      <c r="Q204" s="22">
        <v>0</v>
      </c>
      <c r="R204" s="29">
        <v>0</v>
      </c>
      <c r="S204" s="22">
        <v>0</v>
      </c>
      <c r="T204" s="29">
        <v>0</v>
      </c>
      <c r="U204" s="22">
        <v>1641226</v>
      </c>
      <c r="V204" s="29">
        <v>3221733.73</v>
      </c>
      <c r="W204" s="22">
        <v>425246</v>
      </c>
      <c r="X204" s="29">
        <v>1208383.31</v>
      </c>
      <c r="Y204" s="22">
        <v>754</v>
      </c>
      <c r="Z204" s="29">
        <v>12224.14</v>
      </c>
      <c r="AA204" s="22">
        <v>6840869</v>
      </c>
      <c r="AB204" s="29">
        <v>30200791.940000001</v>
      </c>
      <c r="AC204" s="22">
        <v>641</v>
      </c>
      <c r="AD204" s="29">
        <v>597.98</v>
      </c>
      <c r="AE204" s="29">
        <v>0</v>
      </c>
      <c r="AF204" s="29">
        <v>34643731.100000001</v>
      </c>
      <c r="AG204" s="29" t="s">
        <v>35</v>
      </c>
    </row>
    <row r="205" spans="1:33">
      <c r="A205" s="17">
        <v>1010</v>
      </c>
      <c r="B205" s="18">
        <v>45108</v>
      </c>
      <c r="C205" s="19" t="s">
        <v>45</v>
      </c>
      <c r="D205" s="19" t="s">
        <v>94</v>
      </c>
      <c r="E205" s="17">
        <v>7183</v>
      </c>
      <c r="F205" s="17">
        <v>2256</v>
      </c>
      <c r="G205" s="17">
        <v>50240</v>
      </c>
      <c r="H205" s="20">
        <v>8001</v>
      </c>
      <c r="I205" s="17">
        <v>168259</v>
      </c>
      <c r="J205" s="17">
        <v>269018</v>
      </c>
      <c r="K205" s="17">
        <v>651577</v>
      </c>
      <c r="L205" s="17">
        <v>51906827</v>
      </c>
      <c r="M205" s="17">
        <v>712622</v>
      </c>
      <c r="N205" s="21">
        <v>2635535.4700000002</v>
      </c>
      <c r="O205" s="17">
        <v>676950</v>
      </c>
      <c r="P205" s="21">
        <v>2149943.5699999998</v>
      </c>
      <c r="Q205" s="17">
        <v>0</v>
      </c>
      <c r="R205" s="21">
        <v>0</v>
      </c>
      <c r="S205" s="17">
        <v>15880</v>
      </c>
      <c r="T205" s="21">
        <v>79224.639999999999</v>
      </c>
      <c r="U205" s="17">
        <v>7028908</v>
      </c>
      <c r="V205" s="21">
        <v>13727202.9</v>
      </c>
      <c r="W205" s="17">
        <v>3505182</v>
      </c>
      <c r="X205" s="21">
        <v>7236862.5999999996</v>
      </c>
      <c r="Y205" s="17">
        <v>2874</v>
      </c>
      <c r="Z205" s="21">
        <v>10713.73</v>
      </c>
      <c r="AA205" s="17">
        <v>47315825</v>
      </c>
      <c r="AB205" s="21">
        <v>151361220.19999999</v>
      </c>
      <c r="AC205" s="17">
        <v>27447</v>
      </c>
      <c r="AD205" s="21">
        <v>27397.11</v>
      </c>
      <c r="AE205" s="21">
        <v>4864703.68</v>
      </c>
      <c r="AF205" s="21">
        <v>172363396.53999999</v>
      </c>
      <c r="AG205" s="21" t="s">
        <v>35</v>
      </c>
    </row>
    <row r="206" spans="1:33">
      <c r="A206" s="22">
        <v>1021</v>
      </c>
      <c r="B206" s="28">
        <v>45139</v>
      </c>
      <c r="C206" s="23" t="s">
        <v>45</v>
      </c>
      <c r="D206" s="23" t="s">
        <v>46</v>
      </c>
      <c r="E206" s="22">
        <v>8433</v>
      </c>
      <c r="F206" s="22">
        <v>2182</v>
      </c>
      <c r="G206" s="22">
        <v>26359</v>
      </c>
      <c r="H206" s="38">
        <v>44256</v>
      </c>
      <c r="I206" s="22">
        <v>9022</v>
      </c>
      <c r="J206" s="22">
        <v>1374085</v>
      </c>
      <c r="K206" s="22">
        <v>2085610</v>
      </c>
      <c r="L206" s="22">
        <v>90550901</v>
      </c>
      <c r="M206" s="22">
        <v>3137373</v>
      </c>
      <c r="N206" s="29">
        <v>8477969.7100000009</v>
      </c>
      <c r="O206" s="22">
        <v>2581124</v>
      </c>
      <c r="P206" s="29">
        <v>13386633.27</v>
      </c>
      <c r="Q206" s="22">
        <v>0</v>
      </c>
      <c r="R206" s="29">
        <v>0</v>
      </c>
      <c r="S206" s="22">
        <v>10608</v>
      </c>
      <c r="T206" s="29">
        <v>50231.6</v>
      </c>
      <c r="U206" s="22">
        <v>5519704</v>
      </c>
      <c r="V206" s="29">
        <v>11193869.83</v>
      </c>
      <c r="W206" s="22">
        <v>1371422</v>
      </c>
      <c r="X206" s="29">
        <v>4691402.38</v>
      </c>
      <c r="Y206" s="22">
        <v>7</v>
      </c>
      <c r="Z206" s="29">
        <v>14.5</v>
      </c>
      <c r="AA206" s="22">
        <v>26858062</v>
      </c>
      <c r="AB206" s="29">
        <v>124429974.59999999</v>
      </c>
      <c r="AC206" s="22">
        <v>647</v>
      </c>
      <c r="AD206" s="29">
        <v>599.1</v>
      </c>
      <c r="AE206" s="29">
        <v>21914834.580000002</v>
      </c>
      <c r="AF206" s="29">
        <v>140315860.41</v>
      </c>
      <c r="AG206" s="29" t="s">
        <v>35</v>
      </c>
    </row>
    <row r="207" spans="1:33">
      <c r="A207" s="17">
        <v>1022</v>
      </c>
      <c r="B207" s="18">
        <v>45139</v>
      </c>
      <c r="C207" s="19" t="s">
        <v>45</v>
      </c>
      <c r="D207" s="19" t="s">
        <v>47</v>
      </c>
      <c r="E207" s="17">
        <v>5327</v>
      </c>
      <c r="F207" s="17">
        <v>2901</v>
      </c>
      <c r="G207" s="17">
        <v>42280</v>
      </c>
      <c r="H207" s="20">
        <v>16657</v>
      </c>
      <c r="I207" s="17">
        <v>0</v>
      </c>
      <c r="J207" s="17">
        <v>789723</v>
      </c>
      <c r="K207" s="17">
        <v>75040</v>
      </c>
      <c r="L207" s="17">
        <v>49686011</v>
      </c>
      <c r="M207" s="17">
        <v>153953</v>
      </c>
      <c r="N207" s="21">
        <v>526244.39</v>
      </c>
      <c r="O207" s="17">
        <v>70536</v>
      </c>
      <c r="P207" s="21">
        <v>280336.51</v>
      </c>
      <c r="Q207" s="17">
        <v>0</v>
      </c>
      <c r="R207" s="21">
        <v>0</v>
      </c>
      <c r="S207" s="17">
        <v>10408</v>
      </c>
      <c r="T207" s="21">
        <v>62307.4</v>
      </c>
      <c r="U207" s="17">
        <v>3632496</v>
      </c>
      <c r="V207" s="21">
        <v>6800147.9100000001</v>
      </c>
      <c r="W207" s="17">
        <v>1369850</v>
      </c>
      <c r="X207" s="21">
        <v>2265349.36</v>
      </c>
      <c r="Y207" s="17">
        <v>0</v>
      </c>
      <c r="Z207" s="21">
        <v>0</v>
      </c>
      <c r="AA207" s="17">
        <v>17522676</v>
      </c>
      <c r="AB207" s="21">
        <v>68496359.950000003</v>
      </c>
      <c r="AC207" s="17">
        <v>2680</v>
      </c>
      <c r="AD207" s="21">
        <v>2666.98</v>
      </c>
      <c r="AE207" s="21">
        <v>868888.3</v>
      </c>
      <c r="AF207" s="21">
        <v>77564524.200000003</v>
      </c>
      <c r="AG207" s="21" t="s">
        <v>35</v>
      </c>
    </row>
    <row r="208" spans="1:33">
      <c r="A208" s="22">
        <v>1023</v>
      </c>
      <c r="B208" s="28">
        <v>45139</v>
      </c>
      <c r="C208" s="23" t="s">
        <v>45</v>
      </c>
      <c r="D208" s="23" t="s">
        <v>48</v>
      </c>
      <c r="E208" s="22">
        <v>1965</v>
      </c>
      <c r="F208" s="22">
        <v>416</v>
      </c>
      <c r="G208" s="22">
        <v>1881</v>
      </c>
      <c r="H208" s="38">
        <v>1937</v>
      </c>
      <c r="I208" s="22">
        <v>355014</v>
      </c>
      <c r="J208" s="22">
        <v>1150969</v>
      </c>
      <c r="K208" s="22">
        <v>33035</v>
      </c>
      <c r="L208" s="22">
        <v>13824701</v>
      </c>
      <c r="M208" s="22">
        <v>55446</v>
      </c>
      <c r="N208" s="29">
        <v>220587.34</v>
      </c>
      <c r="O208" s="22">
        <v>23412</v>
      </c>
      <c r="P208" s="29">
        <v>119260.31</v>
      </c>
      <c r="Q208" s="22">
        <v>0</v>
      </c>
      <c r="R208" s="29">
        <v>0</v>
      </c>
      <c r="S208" s="22">
        <v>987</v>
      </c>
      <c r="T208" s="29">
        <v>4408.1000000000004</v>
      </c>
      <c r="U208" s="22">
        <v>1552737</v>
      </c>
      <c r="V208" s="29">
        <v>2585824.61</v>
      </c>
      <c r="W208" s="22">
        <v>555375</v>
      </c>
      <c r="X208" s="29">
        <v>1018082.04</v>
      </c>
      <c r="Y208" s="22">
        <v>6587</v>
      </c>
      <c r="Z208" s="29">
        <v>70670.19</v>
      </c>
      <c r="AA208" s="22">
        <v>6305613</v>
      </c>
      <c r="AB208" s="29">
        <v>26788016.050000001</v>
      </c>
      <c r="AC208" s="22">
        <v>0</v>
      </c>
      <c r="AD208" s="29">
        <v>0</v>
      </c>
      <c r="AE208" s="29">
        <v>344255.75</v>
      </c>
      <c r="AF208" s="29">
        <v>30462592.890000001</v>
      </c>
      <c r="AG208" s="29" t="s">
        <v>35</v>
      </c>
    </row>
    <row r="209" spans="1:33">
      <c r="A209" s="17">
        <v>1026</v>
      </c>
      <c r="B209" s="18">
        <v>45139</v>
      </c>
      <c r="C209" s="19" t="s">
        <v>45</v>
      </c>
      <c r="D209" s="19" t="s">
        <v>50</v>
      </c>
      <c r="E209" s="17">
        <v>8075</v>
      </c>
      <c r="F209" s="17">
        <v>4033</v>
      </c>
      <c r="G209" s="17">
        <v>64964</v>
      </c>
      <c r="H209" s="20">
        <v>13427</v>
      </c>
      <c r="I209" s="17">
        <v>56</v>
      </c>
      <c r="J209" s="17">
        <v>2833452</v>
      </c>
      <c r="K209" s="17">
        <v>722114</v>
      </c>
      <c r="L209" s="17">
        <v>53341318</v>
      </c>
      <c r="M209" s="17">
        <v>870874</v>
      </c>
      <c r="N209" s="21">
        <v>2611352.16</v>
      </c>
      <c r="O209" s="17">
        <v>351182</v>
      </c>
      <c r="P209" s="21">
        <v>1570551.11</v>
      </c>
      <c r="Q209" s="17">
        <v>0</v>
      </c>
      <c r="R209" s="21">
        <v>0</v>
      </c>
      <c r="S209" s="17">
        <v>79568</v>
      </c>
      <c r="T209" s="21">
        <v>422336.5</v>
      </c>
      <c r="U209" s="17">
        <v>8170129</v>
      </c>
      <c r="V209" s="21">
        <v>19343472.23</v>
      </c>
      <c r="W209" s="17">
        <v>1701907</v>
      </c>
      <c r="X209" s="21">
        <v>4989065.76</v>
      </c>
      <c r="Y209" s="17">
        <v>5066</v>
      </c>
      <c r="Z209" s="21">
        <v>81362.12</v>
      </c>
      <c r="AA209" s="17">
        <v>34576990</v>
      </c>
      <c r="AB209" s="21">
        <v>156576119.80000001</v>
      </c>
      <c r="AC209" s="17">
        <v>890</v>
      </c>
      <c r="AD209" s="21">
        <v>751.34</v>
      </c>
      <c r="AE209" s="21">
        <v>4604239.7700000005</v>
      </c>
      <c r="AF209" s="21">
        <v>180990771.25000003</v>
      </c>
      <c r="AG209" s="21" t="s">
        <v>35</v>
      </c>
    </row>
    <row r="210" spans="1:33">
      <c r="A210" s="22">
        <v>1028</v>
      </c>
      <c r="B210" s="28">
        <v>45139</v>
      </c>
      <c r="C210" s="23" t="s">
        <v>45</v>
      </c>
      <c r="D210" s="23" t="s">
        <v>53</v>
      </c>
      <c r="E210" s="22">
        <v>2687</v>
      </c>
      <c r="F210" s="22">
        <v>912</v>
      </c>
      <c r="G210" s="22">
        <v>2380</v>
      </c>
      <c r="H210" s="38">
        <v>9254</v>
      </c>
      <c r="I210" s="22">
        <v>5659</v>
      </c>
      <c r="J210" s="22">
        <v>899399</v>
      </c>
      <c r="K210" s="22">
        <v>0</v>
      </c>
      <c r="L210" s="22">
        <v>29296351</v>
      </c>
      <c r="M210" s="22">
        <v>0</v>
      </c>
      <c r="N210" s="29">
        <v>0</v>
      </c>
      <c r="O210" s="22">
        <v>0</v>
      </c>
      <c r="P210" s="29">
        <v>0</v>
      </c>
      <c r="Q210" s="22">
        <v>0</v>
      </c>
      <c r="R210" s="29">
        <v>0</v>
      </c>
      <c r="S210" s="22">
        <v>0</v>
      </c>
      <c r="T210" s="29">
        <v>0</v>
      </c>
      <c r="U210" s="22">
        <v>2022222</v>
      </c>
      <c r="V210" s="29">
        <v>4472035.5199999996</v>
      </c>
      <c r="W210" s="22">
        <v>345994</v>
      </c>
      <c r="X210" s="29">
        <v>1053925.47</v>
      </c>
      <c r="Y210" s="22">
        <v>0</v>
      </c>
      <c r="Z210" s="29">
        <v>0</v>
      </c>
      <c r="AA210" s="22">
        <v>9140646</v>
      </c>
      <c r="AB210" s="29">
        <v>40349805.710000001</v>
      </c>
      <c r="AC210" s="22">
        <v>6478</v>
      </c>
      <c r="AD210" s="29">
        <v>6572</v>
      </c>
      <c r="AE210" s="29">
        <v>0</v>
      </c>
      <c r="AF210" s="29">
        <v>45882338.700000003</v>
      </c>
      <c r="AG210" s="29" t="s">
        <v>35</v>
      </c>
    </row>
    <row r="211" spans="1:33">
      <c r="A211" s="17">
        <v>1046</v>
      </c>
      <c r="B211" s="18">
        <v>45139</v>
      </c>
      <c r="C211" s="19" t="s">
        <v>45</v>
      </c>
      <c r="D211" s="19" t="s">
        <v>71</v>
      </c>
      <c r="E211" s="17">
        <v>4265</v>
      </c>
      <c r="F211" s="17">
        <v>585</v>
      </c>
      <c r="G211" s="17">
        <v>12565</v>
      </c>
      <c r="H211" s="20">
        <v>10805</v>
      </c>
      <c r="I211" s="17">
        <v>0</v>
      </c>
      <c r="J211" s="17">
        <v>3750740</v>
      </c>
      <c r="K211" s="17">
        <v>171001</v>
      </c>
      <c r="L211" s="17">
        <v>33122868</v>
      </c>
      <c r="M211" s="17">
        <v>135209</v>
      </c>
      <c r="N211" s="21">
        <v>477430.71</v>
      </c>
      <c r="O211" s="17">
        <v>67817</v>
      </c>
      <c r="P211" s="21">
        <v>299993.07</v>
      </c>
      <c r="Q211" s="17">
        <v>0</v>
      </c>
      <c r="R211" s="21">
        <v>0</v>
      </c>
      <c r="S211" s="17">
        <v>3498</v>
      </c>
      <c r="T211" s="21">
        <v>22745.07</v>
      </c>
      <c r="U211" s="17">
        <v>4501926</v>
      </c>
      <c r="V211" s="21">
        <v>9864146.3399999999</v>
      </c>
      <c r="W211" s="17">
        <v>1547705</v>
      </c>
      <c r="X211" s="21">
        <v>3108688.89</v>
      </c>
      <c r="Y211" s="17">
        <v>2877</v>
      </c>
      <c r="Z211" s="21">
        <v>45566.64</v>
      </c>
      <c r="AA211" s="17">
        <v>21574349</v>
      </c>
      <c r="AB211" s="21">
        <v>99168742.390000001</v>
      </c>
      <c r="AC211" s="17">
        <v>14780</v>
      </c>
      <c r="AD211" s="21">
        <v>14450.7</v>
      </c>
      <c r="AE211" s="21">
        <v>800168.85</v>
      </c>
      <c r="AF211" s="21">
        <v>112201594.96000001</v>
      </c>
      <c r="AG211" s="21" t="s">
        <v>35</v>
      </c>
    </row>
    <row r="212" spans="1:33">
      <c r="A212" s="22">
        <v>1047</v>
      </c>
      <c r="B212" s="28">
        <v>45139</v>
      </c>
      <c r="C212" s="23" t="s">
        <v>45</v>
      </c>
      <c r="D212" s="23" t="s">
        <v>72</v>
      </c>
      <c r="E212" s="22">
        <v>2788</v>
      </c>
      <c r="F212" s="22">
        <v>726</v>
      </c>
      <c r="G212" s="22">
        <v>0</v>
      </c>
      <c r="H212" s="38">
        <v>0</v>
      </c>
      <c r="I212" s="22">
        <v>0</v>
      </c>
      <c r="J212" s="22">
        <v>285291</v>
      </c>
      <c r="K212" s="22">
        <v>83757</v>
      </c>
      <c r="L212" s="22">
        <v>17485684</v>
      </c>
      <c r="M212" s="22">
        <v>77039</v>
      </c>
      <c r="N212" s="29">
        <v>198347.76</v>
      </c>
      <c r="O212" s="22">
        <v>27122</v>
      </c>
      <c r="P212" s="29">
        <v>82496.42</v>
      </c>
      <c r="Q212" s="22">
        <v>0</v>
      </c>
      <c r="R212" s="29">
        <v>0</v>
      </c>
      <c r="S212" s="22">
        <v>2614</v>
      </c>
      <c r="T212" s="29">
        <v>11883.64</v>
      </c>
      <c r="U212" s="22">
        <v>3027028</v>
      </c>
      <c r="V212" s="29">
        <v>6327558.9400000004</v>
      </c>
      <c r="W212" s="22">
        <v>765092</v>
      </c>
      <c r="X212" s="29">
        <v>1628135.65</v>
      </c>
      <c r="Y212" s="22">
        <v>0</v>
      </c>
      <c r="Z212" s="29">
        <v>0</v>
      </c>
      <c r="AA212" s="22">
        <v>12008457</v>
      </c>
      <c r="AB212" s="29">
        <v>50151380.409999996</v>
      </c>
      <c r="AC212" s="22">
        <v>0</v>
      </c>
      <c r="AD212" s="29">
        <v>0</v>
      </c>
      <c r="AE212" s="29">
        <v>292727.82</v>
      </c>
      <c r="AF212" s="29">
        <v>58107075</v>
      </c>
      <c r="AG212" s="29" t="s">
        <v>35</v>
      </c>
    </row>
    <row r="213" spans="1:33">
      <c r="A213" s="17">
        <v>1059</v>
      </c>
      <c r="B213" s="18">
        <v>45139</v>
      </c>
      <c r="C213" s="19" t="s">
        <v>45</v>
      </c>
      <c r="D213" s="19" t="s">
        <v>83</v>
      </c>
      <c r="E213" s="17">
        <v>891</v>
      </c>
      <c r="F213" s="17">
        <v>26</v>
      </c>
      <c r="G213" s="17">
        <v>701</v>
      </c>
      <c r="H213" s="20">
        <v>357</v>
      </c>
      <c r="I213" s="17">
        <v>886</v>
      </c>
      <c r="J213" s="17">
        <v>86827</v>
      </c>
      <c r="K213" s="17">
        <v>0</v>
      </c>
      <c r="L213" s="17">
        <v>3961978</v>
      </c>
      <c r="M213" s="17">
        <v>0</v>
      </c>
      <c r="N213" s="21">
        <v>0</v>
      </c>
      <c r="O213" s="17">
        <v>0</v>
      </c>
      <c r="P213" s="21">
        <v>0</v>
      </c>
      <c r="Q213" s="17">
        <v>0</v>
      </c>
      <c r="R213" s="21">
        <v>0</v>
      </c>
      <c r="S213" s="17">
        <v>0</v>
      </c>
      <c r="T213" s="21">
        <v>0</v>
      </c>
      <c r="U213" s="17">
        <v>613125</v>
      </c>
      <c r="V213" s="21">
        <v>1261989.83</v>
      </c>
      <c r="W213" s="17">
        <v>114221</v>
      </c>
      <c r="X213" s="21">
        <v>425716.39</v>
      </c>
      <c r="Y213" s="17">
        <v>0</v>
      </c>
      <c r="Z213" s="21">
        <v>0</v>
      </c>
      <c r="AA213" s="17">
        <v>1674982</v>
      </c>
      <c r="AB213" s="21">
        <v>7498099</v>
      </c>
      <c r="AC213" s="17">
        <v>0</v>
      </c>
      <c r="AD213" s="21">
        <v>0</v>
      </c>
      <c r="AE213" s="21">
        <v>0</v>
      </c>
      <c r="AF213" s="21">
        <v>9185805.2200000007</v>
      </c>
      <c r="AG213" s="21" t="s">
        <v>35</v>
      </c>
    </row>
    <row r="214" spans="1:33">
      <c r="A214" s="22">
        <v>1060</v>
      </c>
      <c r="B214" s="28">
        <v>45139</v>
      </c>
      <c r="C214" s="23" t="s">
        <v>45</v>
      </c>
      <c r="D214" s="23" t="s">
        <v>84</v>
      </c>
      <c r="E214" s="22">
        <v>8147</v>
      </c>
      <c r="F214" s="22">
        <v>4511</v>
      </c>
      <c r="G214" s="22">
        <v>43330</v>
      </c>
      <c r="H214" s="38">
        <v>11265</v>
      </c>
      <c r="I214" s="22">
        <v>641682</v>
      </c>
      <c r="J214" s="22">
        <v>459832</v>
      </c>
      <c r="K214" s="22">
        <v>363946</v>
      </c>
      <c r="L214" s="22">
        <v>41454165</v>
      </c>
      <c r="M214" s="22">
        <v>539088</v>
      </c>
      <c r="N214" s="29">
        <v>1989355.37</v>
      </c>
      <c r="O214" s="22">
        <v>221379</v>
      </c>
      <c r="P214" s="29">
        <v>969235.6</v>
      </c>
      <c r="Q214" s="22">
        <v>0</v>
      </c>
      <c r="R214" s="29">
        <v>0</v>
      </c>
      <c r="S214" s="22">
        <v>5186</v>
      </c>
      <c r="T214" s="29">
        <v>17406.05</v>
      </c>
      <c r="U214" s="22">
        <v>6074018</v>
      </c>
      <c r="V214" s="29">
        <v>13487874.039999999</v>
      </c>
      <c r="W214" s="22">
        <v>2604101</v>
      </c>
      <c r="X214" s="29">
        <v>6040549.5</v>
      </c>
      <c r="Y214" s="22">
        <v>0</v>
      </c>
      <c r="Z214" s="29">
        <v>0</v>
      </c>
      <c r="AA214" s="22">
        <v>28259311</v>
      </c>
      <c r="AB214" s="29">
        <v>135829423.69999999</v>
      </c>
      <c r="AC214" s="22">
        <v>0</v>
      </c>
      <c r="AD214" s="29">
        <v>0</v>
      </c>
      <c r="AE214" s="29">
        <v>2975997.02</v>
      </c>
      <c r="AF214" s="29">
        <v>155357847.23999998</v>
      </c>
      <c r="AG214" s="29" t="s">
        <v>35</v>
      </c>
    </row>
    <row r="215" spans="1:33">
      <c r="A215" s="17">
        <v>1066</v>
      </c>
      <c r="B215" s="18">
        <v>45139</v>
      </c>
      <c r="C215" s="19" t="s">
        <v>45</v>
      </c>
      <c r="D215" s="19" t="s">
        <v>89</v>
      </c>
      <c r="E215" s="17">
        <v>25809</v>
      </c>
      <c r="F215" s="17">
        <v>39483</v>
      </c>
      <c r="G215" s="17">
        <v>1160480</v>
      </c>
      <c r="H215" s="20">
        <v>52775</v>
      </c>
      <c r="I215" s="17">
        <v>779194</v>
      </c>
      <c r="J215" s="17">
        <v>2898255</v>
      </c>
      <c r="K215" s="17">
        <v>17779055</v>
      </c>
      <c r="L215" s="17">
        <v>261415873</v>
      </c>
      <c r="M215" s="17">
        <v>28346883</v>
      </c>
      <c r="N215" s="21">
        <v>93963251.629999995</v>
      </c>
      <c r="O215" s="17">
        <v>21069535</v>
      </c>
      <c r="P215" s="21">
        <v>180177760.30000001</v>
      </c>
      <c r="Q215" s="17">
        <v>0</v>
      </c>
      <c r="R215" s="21">
        <v>0</v>
      </c>
      <c r="S215" s="17">
        <v>127743</v>
      </c>
      <c r="T215" s="21">
        <v>478369.94</v>
      </c>
      <c r="U215" s="17">
        <v>45159239</v>
      </c>
      <c r="V215" s="21">
        <v>98689859.489999995</v>
      </c>
      <c r="W215" s="17">
        <v>14530223</v>
      </c>
      <c r="X215" s="21">
        <v>32889165.309999999</v>
      </c>
      <c r="Y215" s="17">
        <v>1352</v>
      </c>
      <c r="Z215" s="21">
        <v>18749.48</v>
      </c>
      <c r="AA215" s="17">
        <v>186535150</v>
      </c>
      <c r="AB215" s="21">
        <v>919507244.89999998</v>
      </c>
      <c r="AC215" s="17">
        <v>31681</v>
      </c>
      <c r="AD215" s="21">
        <v>30612.799999999999</v>
      </c>
      <c r="AE215" s="21">
        <v>274619381.87</v>
      </c>
      <c r="AF215" s="21">
        <v>1051135631.9799999</v>
      </c>
      <c r="AG215" s="21" t="s">
        <v>35</v>
      </c>
    </row>
    <row r="216" spans="1:33">
      <c r="A216" s="22">
        <v>1069</v>
      </c>
      <c r="B216" s="28">
        <v>45139</v>
      </c>
      <c r="C216" s="23" t="s">
        <v>45</v>
      </c>
      <c r="D216" s="23" t="s">
        <v>92</v>
      </c>
      <c r="E216" s="22">
        <v>2216</v>
      </c>
      <c r="F216" s="22">
        <v>226</v>
      </c>
      <c r="G216" s="22">
        <v>11225</v>
      </c>
      <c r="H216" s="38">
        <v>3568</v>
      </c>
      <c r="I216" s="22">
        <v>902</v>
      </c>
      <c r="J216" s="22">
        <v>820122</v>
      </c>
      <c r="K216" s="22">
        <v>0</v>
      </c>
      <c r="L216" s="22">
        <v>12516751</v>
      </c>
      <c r="M216" s="22">
        <v>0</v>
      </c>
      <c r="N216" s="29">
        <v>0</v>
      </c>
      <c r="O216" s="22">
        <v>0</v>
      </c>
      <c r="P216" s="29">
        <v>0</v>
      </c>
      <c r="Q216" s="22">
        <v>0</v>
      </c>
      <c r="R216" s="29">
        <v>0</v>
      </c>
      <c r="S216" s="22">
        <v>0</v>
      </c>
      <c r="T216" s="29">
        <v>0</v>
      </c>
      <c r="U216" s="22">
        <v>1655108</v>
      </c>
      <c r="V216" s="29">
        <v>3294241.58</v>
      </c>
      <c r="W216" s="22">
        <v>389869</v>
      </c>
      <c r="X216" s="29">
        <v>1052716.6599999999</v>
      </c>
      <c r="Y216" s="22">
        <v>950</v>
      </c>
      <c r="Z216" s="29">
        <v>14309.32</v>
      </c>
      <c r="AA216" s="22">
        <v>7069093</v>
      </c>
      <c r="AB216" s="29">
        <v>30924914.5</v>
      </c>
      <c r="AC216" s="22">
        <v>721</v>
      </c>
      <c r="AD216" s="29">
        <v>679.67</v>
      </c>
      <c r="AE216" s="29">
        <v>0</v>
      </c>
      <c r="AF216" s="29">
        <v>35286861.730000004</v>
      </c>
      <c r="AG216" s="29" t="s">
        <v>35</v>
      </c>
    </row>
    <row r="217" spans="1:33">
      <c r="A217" s="17">
        <v>1071</v>
      </c>
      <c r="B217" s="18">
        <v>45139</v>
      </c>
      <c r="C217" s="19" t="s">
        <v>45</v>
      </c>
      <c r="D217" s="19" t="s">
        <v>94</v>
      </c>
      <c r="E217" s="17">
        <v>7840</v>
      </c>
      <c r="F217" s="17">
        <v>2214</v>
      </c>
      <c r="G217" s="17">
        <v>48455</v>
      </c>
      <c r="H217" s="20">
        <v>8011</v>
      </c>
      <c r="I217" s="17">
        <v>187145</v>
      </c>
      <c r="J217" s="17">
        <v>273564</v>
      </c>
      <c r="K217" s="17">
        <v>699897</v>
      </c>
      <c r="L217" s="17">
        <v>52420990</v>
      </c>
      <c r="M217" s="17">
        <v>719424</v>
      </c>
      <c r="N217" s="21">
        <v>2755084.13</v>
      </c>
      <c r="O217" s="17">
        <v>747555</v>
      </c>
      <c r="P217" s="21">
        <v>2271407.42</v>
      </c>
      <c r="Q217" s="17">
        <v>0</v>
      </c>
      <c r="R217" s="21">
        <v>0</v>
      </c>
      <c r="S217" s="17">
        <v>19768</v>
      </c>
      <c r="T217" s="21">
        <v>99129.29</v>
      </c>
      <c r="U217" s="17">
        <v>7109077</v>
      </c>
      <c r="V217" s="21">
        <v>14129389.65</v>
      </c>
      <c r="W217" s="17">
        <v>3387342</v>
      </c>
      <c r="X217" s="21">
        <v>6583539.8899999997</v>
      </c>
      <c r="Y217" s="17">
        <v>2443</v>
      </c>
      <c r="Z217" s="21">
        <v>9220.66</v>
      </c>
      <c r="AA217" s="17">
        <v>46883310</v>
      </c>
      <c r="AB217" s="21">
        <v>139946069</v>
      </c>
      <c r="AC217" s="17">
        <v>21535</v>
      </c>
      <c r="AD217" s="21">
        <v>21260.34</v>
      </c>
      <c r="AE217" s="21">
        <v>5125620.84</v>
      </c>
      <c r="AF217" s="21">
        <v>160689479.53999999</v>
      </c>
      <c r="AG217" s="21" t="s">
        <v>35</v>
      </c>
    </row>
    <row r="218" spans="1:33">
      <c r="A218" s="22">
        <v>1082</v>
      </c>
      <c r="B218" s="28">
        <v>45170</v>
      </c>
      <c r="C218" s="23" t="s">
        <v>45</v>
      </c>
      <c r="D218" s="23" t="s">
        <v>46</v>
      </c>
      <c r="E218" s="22">
        <v>8375</v>
      </c>
      <c r="F218" s="22">
        <v>2192</v>
      </c>
      <c r="G218" s="22">
        <v>28421</v>
      </c>
      <c r="H218" s="38">
        <v>45302</v>
      </c>
      <c r="I218" s="22">
        <v>9969</v>
      </c>
      <c r="J218" s="22">
        <v>1412490</v>
      </c>
      <c r="K218" s="22">
        <v>2166360</v>
      </c>
      <c r="L218" s="22">
        <v>91480844</v>
      </c>
      <c r="M218" s="22">
        <v>2260619</v>
      </c>
      <c r="N218" s="29">
        <v>7404833.1799999997</v>
      </c>
      <c r="O218" s="22">
        <v>2236436</v>
      </c>
      <c r="P218" s="29">
        <v>13144834.039999999</v>
      </c>
      <c r="Q218" s="22">
        <v>0</v>
      </c>
      <c r="R218" s="29">
        <v>0</v>
      </c>
      <c r="S218" s="22">
        <v>16930</v>
      </c>
      <c r="T218" s="29">
        <v>78147.600000000006</v>
      </c>
      <c r="U218" s="22">
        <v>4833810</v>
      </c>
      <c r="V218" s="29">
        <v>9902467.5999999996</v>
      </c>
      <c r="W218" s="22">
        <v>1130124</v>
      </c>
      <c r="X218" s="29">
        <v>4112097.96</v>
      </c>
      <c r="Y218" s="22">
        <v>5</v>
      </c>
      <c r="Z218" s="29">
        <v>14.2</v>
      </c>
      <c r="AA218" s="22">
        <v>24812918</v>
      </c>
      <c r="AB218" s="29">
        <v>116494714.7</v>
      </c>
      <c r="AC218" s="22">
        <v>551</v>
      </c>
      <c r="AD218" s="29">
        <v>520.27</v>
      </c>
      <c r="AE218" s="29">
        <v>20627814.82</v>
      </c>
      <c r="AF218" s="29">
        <v>130509814.73</v>
      </c>
      <c r="AG218" s="29" t="s">
        <v>35</v>
      </c>
    </row>
    <row r="219" spans="1:33">
      <c r="A219" s="17">
        <v>1083</v>
      </c>
      <c r="B219" s="18">
        <v>45170</v>
      </c>
      <c r="C219" s="19" t="s">
        <v>45</v>
      </c>
      <c r="D219" s="19" t="s">
        <v>47</v>
      </c>
      <c r="E219" s="17">
        <v>5327</v>
      </c>
      <c r="F219" s="17">
        <v>2901</v>
      </c>
      <c r="G219" s="17">
        <v>42656</v>
      </c>
      <c r="H219" s="20">
        <v>17434</v>
      </c>
      <c r="I219" s="17">
        <v>0</v>
      </c>
      <c r="J219" s="17">
        <v>843820</v>
      </c>
      <c r="K219" s="17">
        <v>70929</v>
      </c>
      <c r="L219" s="17">
        <v>49643403</v>
      </c>
      <c r="M219" s="17">
        <v>144476</v>
      </c>
      <c r="N219" s="21">
        <v>515100.59</v>
      </c>
      <c r="O219" s="17">
        <v>60720</v>
      </c>
      <c r="P219" s="21">
        <v>256924.93</v>
      </c>
      <c r="Q219" s="17">
        <v>0</v>
      </c>
      <c r="R219" s="21">
        <v>0</v>
      </c>
      <c r="S219" s="17">
        <v>9018</v>
      </c>
      <c r="T219" s="21">
        <v>53869.24</v>
      </c>
      <c r="U219" s="17">
        <v>3247388</v>
      </c>
      <c r="V219" s="21">
        <v>6174312.9299999997</v>
      </c>
      <c r="W219" s="17">
        <v>1140481</v>
      </c>
      <c r="X219" s="21">
        <v>1922317.37</v>
      </c>
      <c r="Y219" s="17">
        <v>0</v>
      </c>
      <c r="Z219" s="21">
        <v>0</v>
      </c>
      <c r="AA219" s="17">
        <v>16368316</v>
      </c>
      <c r="AB219" s="21">
        <v>64977359.939999998</v>
      </c>
      <c r="AC219" s="17">
        <v>2858</v>
      </c>
      <c r="AD219" s="21">
        <v>2842.5</v>
      </c>
      <c r="AE219" s="21">
        <v>825894.76</v>
      </c>
      <c r="AF219" s="21">
        <v>73076832.739999995</v>
      </c>
      <c r="AG219" s="21" t="s">
        <v>35</v>
      </c>
    </row>
    <row r="220" spans="1:33">
      <c r="A220" s="22">
        <v>1084</v>
      </c>
      <c r="B220" s="28">
        <v>45170</v>
      </c>
      <c r="C220" s="23" t="s">
        <v>45</v>
      </c>
      <c r="D220" s="23" t="s">
        <v>48</v>
      </c>
      <c r="E220" s="22">
        <v>1979</v>
      </c>
      <c r="F220" s="22">
        <v>412</v>
      </c>
      <c r="G220" s="22">
        <v>1784</v>
      </c>
      <c r="H220" s="38">
        <v>1933</v>
      </c>
      <c r="I220" s="22">
        <v>355014</v>
      </c>
      <c r="J220" s="22">
        <v>1180119</v>
      </c>
      <c r="K220" s="22">
        <v>33130</v>
      </c>
      <c r="L220" s="22">
        <v>13897125</v>
      </c>
      <c r="M220" s="22">
        <v>50290</v>
      </c>
      <c r="N220" s="29">
        <v>208088.72</v>
      </c>
      <c r="O220" s="22">
        <v>20893</v>
      </c>
      <c r="P220" s="29">
        <v>113523.87</v>
      </c>
      <c r="Q220" s="22">
        <v>0</v>
      </c>
      <c r="R220" s="29">
        <v>0</v>
      </c>
      <c r="S220" s="22">
        <v>893</v>
      </c>
      <c r="T220" s="29">
        <v>4113.8</v>
      </c>
      <c r="U220" s="22">
        <v>1402660</v>
      </c>
      <c r="V220" s="29">
        <v>2308026.31</v>
      </c>
      <c r="W220" s="22">
        <v>477232</v>
      </c>
      <c r="X220" s="29">
        <v>853696.13</v>
      </c>
      <c r="Y220" s="22">
        <v>6311</v>
      </c>
      <c r="Z220" s="29">
        <v>68479.69</v>
      </c>
      <c r="AA220" s="22">
        <v>5891546</v>
      </c>
      <c r="AB220" s="29">
        <v>25344237.23</v>
      </c>
      <c r="AC220" s="22">
        <v>0</v>
      </c>
      <c r="AD220" s="29">
        <v>0</v>
      </c>
      <c r="AE220" s="29">
        <v>325726.38999999996</v>
      </c>
      <c r="AF220" s="29">
        <v>28574439.359999999</v>
      </c>
      <c r="AG220" s="29" t="s">
        <v>35</v>
      </c>
    </row>
    <row r="221" spans="1:33">
      <c r="A221" s="17">
        <v>1087</v>
      </c>
      <c r="B221" s="18">
        <v>45170</v>
      </c>
      <c r="C221" s="19" t="s">
        <v>45</v>
      </c>
      <c r="D221" s="19" t="s">
        <v>50</v>
      </c>
      <c r="E221" s="17">
        <v>8079</v>
      </c>
      <c r="F221" s="17">
        <v>4038</v>
      </c>
      <c r="G221" s="17">
        <v>66225</v>
      </c>
      <c r="H221" s="20">
        <v>13427</v>
      </c>
      <c r="I221" s="17">
        <v>56</v>
      </c>
      <c r="J221" s="17">
        <v>2716588</v>
      </c>
      <c r="K221" s="17">
        <v>805175</v>
      </c>
      <c r="L221" s="17">
        <v>54222425</v>
      </c>
      <c r="M221" s="17">
        <v>854972</v>
      </c>
      <c r="N221" s="21">
        <v>2637111.69</v>
      </c>
      <c r="O221" s="17">
        <v>362306</v>
      </c>
      <c r="P221" s="21">
        <v>1726103.49</v>
      </c>
      <c r="Q221" s="17">
        <v>0</v>
      </c>
      <c r="R221" s="21">
        <v>0</v>
      </c>
      <c r="S221" s="17">
        <v>85550</v>
      </c>
      <c r="T221" s="21">
        <v>464084.9</v>
      </c>
      <c r="U221" s="17">
        <v>7258009</v>
      </c>
      <c r="V221" s="21">
        <v>16965840.390000001</v>
      </c>
      <c r="W221" s="17">
        <v>1538830</v>
      </c>
      <c r="X221" s="21">
        <v>4506637.97</v>
      </c>
      <c r="Y221" s="17">
        <v>4692</v>
      </c>
      <c r="Z221" s="21">
        <v>78141.539999999994</v>
      </c>
      <c r="AA221" s="17">
        <v>33037721</v>
      </c>
      <c r="AB221" s="21">
        <v>151889633.80000001</v>
      </c>
      <c r="AC221" s="17">
        <v>874</v>
      </c>
      <c r="AD221" s="21">
        <v>699.98</v>
      </c>
      <c r="AE221" s="21">
        <v>4827300.08</v>
      </c>
      <c r="AF221" s="21">
        <v>173440953.68000001</v>
      </c>
      <c r="AG221" s="21" t="s">
        <v>35</v>
      </c>
    </row>
    <row r="222" spans="1:33">
      <c r="A222" s="22">
        <v>1089</v>
      </c>
      <c r="B222" s="28">
        <v>45170</v>
      </c>
      <c r="C222" s="23" t="s">
        <v>45</v>
      </c>
      <c r="D222" s="23" t="s">
        <v>53</v>
      </c>
      <c r="E222" s="22">
        <v>2857</v>
      </c>
      <c r="F222" s="22">
        <v>949</v>
      </c>
      <c r="G222" s="22">
        <v>2484</v>
      </c>
      <c r="H222" s="38">
        <v>9254</v>
      </c>
      <c r="I222" s="22">
        <v>5628</v>
      </c>
      <c r="J222" s="22">
        <v>981388</v>
      </c>
      <c r="K222" s="22">
        <v>0</v>
      </c>
      <c r="L222" s="22">
        <v>29438355</v>
      </c>
      <c r="M222" s="22">
        <v>0</v>
      </c>
      <c r="N222" s="29">
        <v>0</v>
      </c>
      <c r="O222" s="22">
        <v>0</v>
      </c>
      <c r="P222" s="29">
        <v>0</v>
      </c>
      <c r="Q222" s="22">
        <v>0</v>
      </c>
      <c r="R222" s="29">
        <v>0</v>
      </c>
      <c r="S222" s="22">
        <v>0</v>
      </c>
      <c r="T222" s="29">
        <v>0</v>
      </c>
      <c r="U222" s="22">
        <v>1837320</v>
      </c>
      <c r="V222" s="29">
        <v>4103623.57</v>
      </c>
      <c r="W222" s="22">
        <v>324703</v>
      </c>
      <c r="X222" s="29">
        <v>963037.14</v>
      </c>
      <c r="Y222" s="22">
        <v>0</v>
      </c>
      <c r="Z222" s="29">
        <v>0</v>
      </c>
      <c r="AA222" s="22">
        <v>8769221</v>
      </c>
      <c r="AB222" s="29">
        <v>39298944.18</v>
      </c>
      <c r="AC222" s="22">
        <v>6344</v>
      </c>
      <c r="AD222" s="29">
        <v>6556.35</v>
      </c>
      <c r="AE222" s="29">
        <v>0</v>
      </c>
      <c r="AF222" s="29">
        <v>44372161.240000002</v>
      </c>
      <c r="AG222" s="29" t="s">
        <v>35</v>
      </c>
    </row>
    <row r="223" spans="1:33">
      <c r="A223" s="17">
        <v>1107</v>
      </c>
      <c r="B223" s="18">
        <v>45170</v>
      </c>
      <c r="C223" s="19" t="s">
        <v>45</v>
      </c>
      <c r="D223" s="19" t="s">
        <v>71</v>
      </c>
      <c r="E223" s="17">
        <v>4274</v>
      </c>
      <c r="F223" s="17">
        <v>592</v>
      </c>
      <c r="G223" s="17">
        <v>13401</v>
      </c>
      <c r="H223" s="20">
        <v>10825</v>
      </c>
      <c r="I223" s="17">
        <v>0</v>
      </c>
      <c r="J223" s="17">
        <v>3947277</v>
      </c>
      <c r="K223" s="17">
        <v>177001</v>
      </c>
      <c r="L223" s="17">
        <v>33151076</v>
      </c>
      <c r="M223" s="17">
        <v>125933</v>
      </c>
      <c r="N223" s="21">
        <v>443682.5</v>
      </c>
      <c r="O223" s="17">
        <v>64633</v>
      </c>
      <c r="P223" s="21">
        <v>331544.21999999997</v>
      </c>
      <c r="Q223" s="17">
        <v>0</v>
      </c>
      <c r="R223" s="21">
        <v>0</v>
      </c>
      <c r="S223" s="17">
        <v>3447</v>
      </c>
      <c r="T223" s="21">
        <v>22856.74</v>
      </c>
      <c r="U223" s="17">
        <v>4219009</v>
      </c>
      <c r="V223" s="21">
        <v>8866723.6300000008</v>
      </c>
      <c r="W223" s="17">
        <v>1456769</v>
      </c>
      <c r="X223" s="21">
        <v>2815891.85</v>
      </c>
      <c r="Y223" s="17">
        <v>2717</v>
      </c>
      <c r="Z223" s="21">
        <v>42722.37</v>
      </c>
      <c r="AA223" s="17">
        <v>21200385</v>
      </c>
      <c r="AB223" s="21">
        <v>96932512.439999998</v>
      </c>
      <c r="AC223" s="17">
        <v>14283</v>
      </c>
      <c r="AD223" s="21">
        <v>14105</v>
      </c>
      <c r="AE223" s="21">
        <v>798083.46</v>
      </c>
      <c r="AF223" s="21">
        <v>108671955.28999999</v>
      </c>
      <c r="AG223" s="21" t="s">
        <v>35</v>
      </c>
    </row>
    <row r="224" spans="1:33">
      <c r="A224" s="22">
        <v>1108</v>
      </c>
      <c r="B224" s="28">
        <v>45170</v>
      </c>
      <c r="C224" s="23" t="s">
        <v>45</v>
      </c>
      <c r="D224" s="23" t="s">
        <v>72</v>
      </c>
      <c r="E224" s="22">
        <v>2785</v>
      </c>
      <c r="F224" s="22">
        <v>729</v>
      </c>
      <c r="G224" s="22">
        <v>0</v>
      </c>
      <c r="H224" s="38">
        <v>0</v>
      </c>
      <c r="I224" s="22">
        <v>0</v>
      </c>
      <c r="J224" s="22">
        <v>302820</v>
      </c>
      <c r="K224" s="22">
        <v>85030</v>
      </c>
      <c r="L224" s="22">
        <v>17847007</v>
      </c>
      <c r="M224" s="22">
        <v>71817</v>
      </c>
      <c r="N224" s="29">
        <v>189017.83</v>
      </c>
      <c r="O224" s="22">
        <v>24159</v>
      </c>
      <c r="P224" s="29">
        <v>77972.460000000006</v>
      </c>
      <c r="Q224" s="22">
        <v>0</v>
      </c>
      <c r="R224" s="29">
        <v>0</v>
      </c>
      <c r="S224" s="22">
        <v>2587</v>
      </c>
      <c r="T224" s="29">
        <v>11984.76</v>
      </c>
      <c r="U224" s="22">
        <v>2695036</v>
      </c>
      <c r="V224" s="29">
        <v>5518791.8700000001</v>
      </c>
      <c r="W224" s="22">
        <v>686047</v>
      </c>
      <c r="X224" s="29">
        <v>1421743.7</v>
      </c>
      <c r="Y224" s="22">
        <v>0</v>
      </c>
      <c r="Z224" s="29">
        <v>0</v>
      </c>
      <c r="AA224" s="22">
        <v>11685874</v>
      </c>
      <c r="AB224" s="29">
        <v>48727943.850000001</v>
      </c>
      <c r="AC224" s="22">
        <v>0</v>
      </c>
      <c r="AD224" s="29">
        <v>0</v>
      </c>
      <c r="AE224" s="29">
        <v>278975.05</v>
      </c>
      <c r="AF224" s="29">
        <v>55668479.420000002</v>
      </c>
      <c r="AG224" s="29" t="s">
        <v>35</v>
      </c>
    </row>
    <row r="225" spans="1:33">
      <c r="A225" s="17">
        <v>1120</v>
      </c>
      <c r="B225" s="18">
        <v>45170</v>
      </c>
      <c r="C225" s="19" t="s">
        <v>45</v>
      </c>
      <c r="D225" s="19" t="s">
        <v>83</v>
      </c>
      <c r="E225" s="17">
        <v>894</v>
      </c>
      <c r="F225" s="17">
        <v>26</v>
      </c>
      <c r="G225" s="17">
        <v>616</v>
      </c>
      <c r="H225" s="20">
        <v>193</v>
      </c>
      <c r="I225" s="17">
        <v>790</v>
      </c>
      <c r="J225" s="17">
        <v>91856</v>
      </c>
      <c r="K225" s="17">
        <v>0</v>
      </c>
      <c r="L225" s="17">
        <v>4003642</v>
      </c>
      <c r="M225" s="17">
        <v>0</v>
      </c>
      <c r="N225" s="21">
        <v>0</v>
      </c>
      <c r="O225" s="17">
        <v>0</v>
      </c>
      <c r="P225" s="21">
        <v>0</v>
      </c>
      <c r="Q225" s="17">
        <v>0</v>
      </c>
      <c r="R225" s="21">
        <v>0</v>
      </c>
      <c r="S225" s="17">
        <v>0</v>
      </c>
      <c r="T225" s="21">
        <v>0</v>
      </c>
      <c r="U225" s="17">
        <v>558578</v>
      </c>
      <c r="V225" s="21">
        <v>1192039.29</v>
      </c>
      <c r="W225" s="17">
        <v>105817</v>
      </c>
      <c r="X225" s="21">
        <v>386998.49</v>
      </c>
      <c r="Y225" s="17">
        <v>0</v>
      </c>
      <c r="Z225" s="21">
        <v>0</v>
      </c>
      <c r="AA225" s="17">
        <v>1574869</v>
      </c>
      <c r="AB225" s="21">
        <v>7170502.4000000004</v>
      </c>
      <c r="AC225" s="17">
        <v>0</v>
      </c>
      <c r="AD225" s="21">
        <v>0</v>
      </c>
      <c r="AE225" s="21">
        <v>0</v>
      </c>
      <c r="AF225" s="21">
        <v>8749540.1799999997</v>
      </c>
      <c r="AG225" s="21" t="s">
        <v>35</v>
      </c>
    </row>
    <row r="226" spans="1:33">
      <c r="A226" s="22">
        <v>1121</v>
      </c>
      <c r="B226" s="28">
        <v>45170</v>
      </c>
      <c r="C226" s="23" t="s">
        <v>45</v>
      </c>
      <c r="D226" s="23" t="s">
        <v>84</v>
      </c>
      <c r="E226" s="22">
        <v>8155</v>
      </c>
      <c r="F226" s="22">
        <v>4490</v>
      </c>
      <c r="G226" s="22">
        <v>42138</v>
      </c>
      <c r="H226" s="38">
        <v>11265</v>
      </c>
      <c r="I226" s="22">
        <v>659900</v>
      </c>
      <c r="J226" s="22">
        <v>453808</v>
      </c>
      <c r="K226" s="22">
        <v>411313</v>
      </c>
      <c r="L226" s="22">
        <v>40614670</v>
      </c>
      <c r="M226" s="22">
        <v>525518</v>
      </c>
      <c r="N226" s="29">
        <v>1937968.75</v>
      </c>
      <c r="O226" s="22">
        <v>236587</v>
      </c>
      <c r="P226" s="29">
        <v>1003334.98</v>
      </c>
      <c r="Q226" s="22">
        <v>0</v>
      </c>
      <c r="R226" s="29">
        <v>0</v>
      </c>
      <c r="S226" s="22">
        <v>4931</v>
      </c>
      <c r="T226" s="29">
        <v>16178.05</v>
      </c>
      <c r="U226" s="22">
        <v>5526624</v>
      </c>
      <c r="V226" s="29">
        <v>12689885.43</v>
      </c>
      <c r="W226" s="22">
        <v>2286455</v>
      </c>
      <c r="X226" s="29">
        <v>5284333.21</v>
      </c>
      <c r="Y226" s="22">
        <v>0</v>
      </c>
      <c r="Z226" s="29">
        <v>0</v>
      </c>
      <c r="AA226" s="22">
        <v>26539256</v>
      </c>
      <c r="AB226" s="29">
        <v>129606781.40000001</v>
      </c>
      <c r="AC226" s="22">
        <v>0</v>
      </c>
      <c r="AD226" s="29">
        <v>0</v>
      </c>
      <c r="AE226" s="29">
        <v>2957481.78</v>
      </c>
      <c r="AF226" s="29">
        <v>147581000.04000002</v>
      </c>
      <c r="AG226" s="29" t="s">
        <v>35</v>
      </c>
    </row>
    <row r="227" spans="1:33">
      <c r="A227" s="17">
        <v>1127</v>
      </c>
      <c r="B227" s="18">
        <v>45170</v>
      </c>
      <c r="C227" s="19" t="s">
        <v>45</v>
      </c>
      <c r="D227" s="19" t="s">
        <v>89</v>
      </c>
      <c r="E227" s="17">
        <v>25736</v>
      </c>
      <c r="F227" s="17">
        <v>39424</v>
      </c>
      <c r="G227" s="17">
        <v>1223092</v>
      </c>
      <c r="H227" s="20">
        <v>53277</v>
      </c>
      <c r="I227" s="17">
        <v>803536</v>
      </c>
      <c r="J227" s="17">
        <v>3021111</v>
      </c>
      <c r="K227" s="17">
        <v>17873839</v>
      </c>
      <c r="L227" s="17">
        <v>257923281</v>
      </c>
      <c r="M227" s="17">
        <v>25873904</v>
      </c>
      <c r="N227" s="21">
        <v>85097062.299999997</v>
      </c>
      <c r="O227" s="17">
        <v>20794866</v>
      </c>
      <c r="P227" s="21">
        <v>164569844.09999999</v>
      </c>
      <c r="Q227" s="17">
        <v>0</v>
      </c>
      <c r="R227" s="21">
        <v>0</v>
      </c>
      <c r="S227" s="17">
        <v>125865</v>
      </c>
      <c r="T227" s="21">
        <v>487186.5</v>
      </c>
      <c r="U227" s="17">
        <v>39478488</v>
      </c>
      <c r="V227" s="21">
        <v>86389687.400000006</v>
      </c>
      <c r="W227" s="17">
        <v>12031804</v>
      </c>
      <c r="X227" s="21">
        <v>27983340.41</v>
      </c>
      <c r="Y227" s="17">
        <v>1393</v>
      </c>
      <c r="Z227" s="21">
        <v>18216.39</v>
      </c>
      <c r="AA227" s="17">
        <v>173919526</v>
      </c>
      <c r="AB227" s="21">
        <v>872254987.20000005</v>
      </c>
      <c r="AC227" s="17">
        <v>27273</v>
      </c>
      <c r="AD227" s="21">
        <v>24982.52</v>
      </c>
      <c r="AE227" s="21">
        <v>250154092.89999998</v>
      </c>
      <c r="AF227" s="21">
        <v>986671213.92000008</v>
      </c>
      <c r="AG227" s="21" t="s">
        <v>35</v>
      </c>
    </row>
    <row r="228" spans="1:33">
      <c r="A228" s="22">
        <v>1130</v>
      </c>
      <c r="B228" s="28">
        <v>45170</v>
      </c>
      <c r="C228" s="23" t="s">
        <v>45</v>
      </c>
      <c r="D228" s="23" t="s">
        <v>92</v>
      </c>
      <c r="E228" s="22">
        <v>2242</v>
      </c>
      <c r="F228" s="22">
        <v>229</v>
      </c>
      <c r="G228" s="22">
        <v>11202</v>
      </c>
      <c r="H228" s="38">
        <v>3568</v>
      </c>
      <c r="I228" s="22">
        <v>861</v>
      </c>
      <c r="J228" s="22">
        <v>856819</v>
      </c>
      <c r="K228" s="22">
        <v>0</v>
      </c>
      <c r="L228" s="22">
        <v>12661869</v>
      </c>
      <c r="M228" s="22">
        <v>0</v>
      </c>
      <c r="N228" s="29">
        <v>0</v>
      </c>
      <c r="O228" s="22">
        <v>0</v>
      </c>
      <c r="P228" s="29">
        <v>0</v>
      </c>
      <c r="Q228" s="22">
        <v>0</v>
      </c>
      <c r="R228" s="29">
        <v>0</v>
      </c>
      <c r="S228" s="22">
        <v>0</v>
      </c>
      <c r="T228" s="29">
        <v>0</v>
      </c>
      <c r="U228" s="22">
        <v>1555304</v>
      </c>
      <c r="V228" s="29">
        <v>3174680.45</v>
      </c>
      <c r="W228" s="22">
        <v>360189</v>
      </c>
      <c r="X228" s="29">
        <v>950462.37</v>
      </c>
      <c r="Y228" s="22">
        <v>935</v>
      </c>
      <c r="Z228" s="29">
        <v>17348.060000000001</v>
      </c>
      <c r="AA228" s="22">
        <v>6782744</v>
      </c>
      <c r="AB228" s="29">
        <v>30155210.960000001</v>
      </c>
      <c r="AC228" s="22">
        <v>657</v>
      </c>
      <c r="AD228" s="29">
        <v>650.4</v>
      </c>
      <c r="AE228" s="29">
        <v>0</v>
      </c>
      <c r="AF228" s="29">
        <v>34298352.240000002</v>
      </c>
      <c r="AG228" s="29" t="s">
        <v>35</v>
      </c>
    </row>
    <row r="229" spans="1:33">
      <c r="A229" s="17">
        <v>1132</v>
      </c>
      <c r="B229" s="18">
        <v>45170</v>
      </c>
      <c r="C229" s="19" t="s">
        <v>45</v>
      </c>
      <c r="D229" s="19" t="s">
        <v>94</v>
      </c>
      <c r="E229" s="17">
        <v>7861</v>
      </c>
      <c r="F229" s="17">
        <v>2216</v>
      </c>
      <c r="G229" s="17">
        <v>42840</v>
      </c>
      <c r="H229" s="20">
        <v>8016</v>
      </c>
      <c r="I229" s="17">
        <v>200178</v>
      </c>
      <c r="J229" s="17">
        <v>277756</v>
      </c>
      <c r="K229" s="17">
        <v>727780</v>
      </c>
      <c r="L229" s="17">
        <v>53029563</v>
      </c>
      <c r="M229" s="17">
        <v>760676</v>
      </c>
      <c r="N229" s="21">
        <v>2983660</v>
      </c>
      <c r="O229" s="17">
        <v>825844</v>
      </c>
      <c r="P229" s="21">
        <v>2470889.81</v>
      </c>
      <c r="Q229" s="17">
        <v>0</v>
      </c>
      <c r="R229" s="21">
        <v>0</v>
      </c>
      <c r="S229" s="17">
        <v>21602</v>
      </c>
      <c r="T229" s="21">
        <v>109435.28</v>
      </c>
      <c r="U229" s="17">
        <v>6374017</v>
      </c>
      <c r="V229" s="21">
        <v>12535834.439999999</v>
      </c>
      <c r="W229" s="17">
        <v>3061401</v>
      </c>
      <c r="X229" s="21">
        <v>6183719.9000000004</v>
      </c>
      <c r="Y229" s="17">
        <v>2481</v>
      </c>
      <c r="Z229" s="21">
        <v>9497.85</v>
      </c>
      <c r="AA229" s="17">
        <v>43168955</v>
      </c>
      <c r="AB229" s="21">
        <v>132642058.59999999</v>
      </c>
      <c r="AC229" s="17">
        <v>12756</v>
      </c>
      <c r="AD229" s="21">
        <v>12485.79</v>
      </c>
      <c r="AE229" s="21">
        <v>5563985.0900000008</v>
      </c>
      <c r="AF229" s="21">
        <v>151383596.57999998</v>
      </c>
      <c r="AG229" s="21" t="s">
        <v>35</v>
      </c>
    </row>
    <row r="230" spans="1:33">
      <c r="A230" s="22">
        <v>1143</v>
      </c>
      <c r="B230" s="28">
        <v>45200</v>
      </c>
      <c r="C230" s="23" t="s">
        <v>45</v>
      </c>
      <c r="D230" s="23" t="s">
        <v>46</v>
      </c>
      <c r="E230" s="22">
        <v>8445</v>
      </c>
      <c r="F230" s="22">
        <v>2414</v>
      </c>
      <c r="G230" s="22">
        <v>31612</v>
      </c>
      <c r="H230" s="38">
        <v>45030</v>
      </c>
      <c r="I230" s="22">
        <v>10603</v>
      </c>
      <c r="J230" s="22">
        <v>1447689</v>
      </c>
      <c r="K230" s="22">
        <v>2208155</v>
      </c>
      <c r="L230" s="22">
        <v>92478697</v>
      </c>
      <c r="M230" s="22">
        <v>2422628</v>
      </c>
      <c r="N230" s="29">
        <v>8267889.2800000003</v>
      </c>
      <c r="O230" s="22">
        <v>2514374</v>
      </c>
      <c r="P230" s="29">
        <v>15100403.640000001</v>
      </c>
      <c r="Q230" s="22">
        <v>0</v>
      </c>
      <c r="R230" s="29">
        <v>0</v>
      </c>
      <c r="S230" s="22">
        <v>17704</v>
      </c>
      <c r="T230" s="29">
        <v>81688.5</v>
      </c>
      <c r="U230" s="22">
        <v>4943032</v>
      </c>
      <c r="V230" s="29">
        <v>10728888.98</v>
      </c>
      <c r="W230" s="22">
        <v>1030259</v>
      </c>
      <c r="X230" s="29">
        <v>4147094.46</v>
      </c>
      <c r="Y230" s="22">
        <v>19</v>
      </c>
      <c r="Z230" s="29">
        <v>50.4</v>
      </c>
      <c r="AA230" s="22">
        <v>26070785</v>
      </c>
      <c r="AB230" s="29">
        <v>123224871.40000001</v>
      </c>
      <c r="AC230" s="22">
        <v>497</v>
      </c>
      <c r="AD230" s="29">
        <v>490.87</v>
      </c>
      <c r="AE230" s="29">
        <v>23449981.420000002</v>
      </c>
      <c r="AF230" s="29">
        <v>138101396.11000001</v>
      </c>
      <c r="AG230" s="29" t="s">
        <v>35</v>
      </c>
    </row>
    <row r="231" spans="1:33">
      <c r="A231" s="17">
        <v>1144</v>
      </c>
      <c r="B231" s="18">
        <v>45200</v>
      </c>
      <c r="C231" s="19" t="s">
        <v>45</v>
      </c>
      <c r="D231" s="19" t="s">
        <v>47</v>
      </c>
      <c r="E231" s="17">
        <v>5327</v>
      </c>
      <c r="F231" s="17">
        <v>2901</v>
      </c>
      <c r="G231" s="17">
        <v>42846</v>
      </c>
      <c r="H231" s="20">
        <v>17731</v>
      </c>
      <c r="I231" s="17">
        <v>0</v>
      </c>
      <c r="J231" s="17">
        <v>882882</v>
      </c>
      <c r="K231" s="17">
        <v>71490</v>
      </c>
      <c r="L231" s="17">
        <v>49755371</v>
      </c>
      <c r="M231" s="17">
        <v>152615</v>
      </c>
      <c r="N231" s="21">
        <v>566356.51</v>
      </c>
      <c r="O231" s="17">
        <v>70085</v>
      </c>
      <c r="P231" s="21">
        <v>288935.32</v>
      </c>
      <c r="Q231" s="17">
        <v>0</v>
      </c>
      <c r="R231" s="21">
        <v>0</v>
      </c>
      <c r="S231" s="17">
        <v>10012</v>
      </c>
      <c r="T231" s="21">
        <v>60658</v>
      </c>
      <c r="U231" s="17">
        <v>3407786</v>
      </c>
      <c r="V231" s="21">
        <v>6886050.4699999997</v>
      </c>
      <c r="W231" s="17">
        <v>1107502</v>
      </c>
      <c r="X231" s="21">
        <v>1931965.46</v>
      </c>
      <c r="Y231" s="17">
        <v>0</v>
      </c>
      <c r="Z231" s="21">
        <v>0</v>
      </c>
      <c r="AA231" s="17">
        <v>17477557</v>
      </c>
      <c r="AB231" s="21">
        <v>69963130.760000005</v>
      </c>
      <c r="AC231" s="17">
        <v>2778</v>
      </c>
      <c r="AD231" s="21">
        <v>2774.26</v>
      </c>
      <c r="AE231" s="21">
        <v>915949.83000000007</v>
      </c>
      <c r="AF231" s="21">
        <v>78783920.950000003</v>
      </c>
      <c r="AG231" s="21" t="s">
        <v>35</v>
      </c>
    </row>
    <row r="232" spans="1:33">
      <c r="A232" s="22">
        <v>1145</v>
      </c>
      <c r="B232" s="28">
        <v>45200</v>
      </c>
      <c r="C232" s="23" t="s">
        <v>45</v>
      </c>
      <c r="D232" s="23" t="s">
        <v>48</v>
      </c>
      <c r="E232" s="22">
        <v>1887</v>
      </c>
      <c r="F232" s="22">
        <v>366</v>
      </c>
      <c r="G232" s="22">
        <v>1781</v>
      </c>
      <c r="H232" s="38">
        <v>1852</v>
      </c>
      <c r="I232" s="22">
        <v>355014</v>
      </c>
      <c r="J232" s="22">
        <v>1191141</v>
      </c>
      <c r="K232" s="22">
        <v>33207</v>
      </c>
      <c r="L232" s="22">
        <v>13413549</v>
      </c>
      <c r="M232" s="22">
        <v>54932</v>
      </c>
      <c r="N232" s="29">
        <v>236332.15</v>
      </c>
      <c r="O232" s="22">
        <v>24900</v>
      </c>
      <c r="P232" s="29">
        <v>133471.44</v>
      </c>
      <c r="Q232" s="22">
        <v>0</v>
      </c>
      <c r="R232" s="29">
        <v>0</v>
      </c>
      <c r="S232" s="22">
        <v>1017</v>
      </c>
      <c r="T232" s="29">
        <v>4943.5</v>
      </c>
      <c r="U232" s="22">
        <v>1483269</v>
      </c>
      <c r="V232" s="29">
        <v>2591480.06</v>
      </c>
      <c r="W232" s="22">
        <v>435827</v>
      </c>
      <c r="X232" s="29">
        <v>791257.37</v>
      </c>
      <c r="Y232" s="22">
        <v>6174</v>
      </c>
      <c r="Z232" s="29">
        <v>68637.69</v>
      </c>
      <c r="AA232" s="22">
        <v>6214461</v>
      </c>
      <c r="AB232" s="29">
        <v>26556445.960000001</v>
      </c>
      <c r="AC232" s="22">
        <v>0</v>
      </c>
      <c r="AD232" s="29">
        <v>0</v>
      </c>
      <c r="AE232" s="29">
        <v>374747.08999999997</v>
      </c>
      <c r="AF232" s="29">
        <v>30007821.080000002</v>
      </c>
      <c r="AG232" s="29" t="s">
        <v>35</v>
      </c>
    </row>
    <row r="233" spans="1:33">
      <c r="A233" s="17">
        <v>1148</v>
      </c>
      <c r="B233" s="18">
        <v>45200</v>
      </c>
      <c r="C233" s="19" t="s">
        <v>45</v>
      </c>
      <c r="D233" s="19" t="s">
        <v>50</v>
      </c>
      <c r="E233" s="17">
        <v>8114</v>
      </c>
      <c r="F233" s="17">
        <v>4043</v>
      </c>
      <c r="G233" s="17">
        <v>67219</v>
      </c>
      <c r="H233" s="20">
        <v>13427</v>
      </c>
      <c r="I233" s="17">
        <v>56</v>
      </c>
      <c r="J233" s="17">
        <v>2916410</v>
      </c>
      <c r="K233" s="17">
        <v>820672</v>
      </c>
      <c r="L233" s="17">
        <v>55329040</v>
      </c>
      <c r="M233" s="17">
        <v>989836</v>
      </c>
      <c r="N233" s="21">
        <v>3190062.18</v>
      </c>
      <c r="O233" s="17">
        <v>411256</v>
      </c>
      <c r="P233" s="21">
        <v>1986478.5</v>
      </c>
      <c r="Q233" s="17">
        <v>0</v>
      </c>
      <c r="R233" s="21">
        <v>0</v>
      </c>
      <c r="S233" s="17">
        <v>94424</v>
      </c>
      <c r="T233" s="21">
        <v>506397.2</v>
      </c>
      <c r="U233" s="17">
        <v>7581681</v>
      </c>
      <c r="V233" s="21">
        <v>18576983.890000001</v>
      </c>
      <c r="W233" s="17">
        <v>1556237</v>
      </c>
      <c r="X233" s="21">
        <v>4569709.63</v>
      </c>
      <c r="Y233" s="17">
        <v>4305</v>
      </c>
      <c r="Z233" s="21">
        <v>66984.789999999994</v>
      </c>
      <c r="AA233" s="17">
        <v>34586705</v>
      </c>
      <c r="AB233" s="21">
        <v>159184377.5</v>
      </c>
      <c r="AC233" s="17">
        <v>835</v>
      </c>
      <c r="AD233" s="21">
        <v>705.55</v>
      </c>
      <c r="AE233" s="21">
        <v>5682937.8799999999</v>
      </c>
      <c r="AF233" s="21">
        <v>182398761.36000001</v>
      </c>
      <c r="AG233" s="21" t="s">
        <v>35</v>
      </c>
    </row>
    <row r="234" spans="1:33">
      <c r="A234" s="22">
        <v>1150</v>
      </c>
      <c r="B234" s="28">
        <v>45200</v>
      </c>
      <c r="C234" s="23" t="s">
        <v>45</v>
      </c>
      <c r="D234" s="23" t="s">
        <v>53</v>
      </c>
      <c r="E234" s="22">
        <v>2857</v>
      </c>
      <c r="F234" s="22">
        <v>964</v>
      </c>
      <c r="G234" s="22">
        <v>2541</v>
      </c>
      <c r="H234" s="38">
        <v>9254</v>
      </c>
      <c r="I234" s="22">
        <v>5660</v>
      </c>
      <c r="J234" s="22">
        <v>1041846</v>
      </c>
      <c r="K234" s="22">
        <v>0</v>
      </c>
      <c r="L234" s="22">
        <v>29275304</v>
      </c>
      <c r="M234" s="22">
        <v>0</v>
      </c>
      <c r="N234" s="29">
        <v>0</v>
      </c>
      <c r="O234" s="22">
        <v>0</v>
      </c>
      <c r="P234" s="29">
        <v>0</v>
      </c>
      <c r="Q234" s="22">
        <v>0</v>
      </c>
      <c r="R234" s="29">
        <v>0</v>
      </c>
      <c r="S234" s="22">
        <v>0</v>
      </c>
      <c r="T234" s="29">
        <v>0</v>
      </c>
      <c r="U234" s="22">
        <v>1891641</v>
      </c>
      <c r="V234" s="29">
        <v>4505576.09</v>
      </c>
      <c r="W234" s="22">
        <v>320608</v>
      </c>
      <c r="X234" s="29">
        <v>1043477.5</v>
      </c>
      <c r="Y234" s="22">
        <v>0</v>
      </c>
      <c r="Z234" s="29">
        <v>0</v>
      </c>
      <c r="AA234" s="22">
        <v>9386218</v>
      </c>
      <c r="AB234" s="29">
        <v>42870720.990000002</v>
      </c>
      <c r="AC234" s="22">
        <v>6709</v>
      </c>
      <c r="AD234" s="29">
        <v>6964.13</v>
      </c>
      <c r="AE234" s="29">
        <v>0</v>
      </c>
      <c r="AF234" s="29">
        <v>48426738.710000001</v>
      </c>
      <c r="AG234" s="29" t="s">
        <v>35</v>
      </c>
    </row>
    <row r="235" spans="1:33">
      <c r="A235" s="17">
        <v>1168</v>
      </c>
      <c r="B235" s="18">
        <v>45200</v>
      </c>
      <c r="C235" s="19" t="s">
        <v>45</v>
      </c>
      <c r="D235" s="19" t="s">
        <v>71</v>
      </c>
      <c r="E235" s="17">
        <v>4282</v>
      </c>
      <c r="F235" s="17">
        <v>595</v>
      </c>
      <c r="G235" s="17">
        <v>22679</v>
      </c>
      <c r="H235" s="20">
        <v>10835</v>
      </c>
      <c r="I235" s="17">
        <v>0</v>
      </c>
      <c r="J235" s="17">
        <v>3512171</v>
      </c>
      <c r="K235" s="17">
        <v>181869</v>
      </c>
      <c r="L235" s="17">
        <v>33037570</v>
      </c>
      <c r="M235" s="17">
        <v>139700</v>
      </c>
      <c r="N235" s="21">
        <v>526410.59</v>
      </c>
      <c r="O235" s="17">
        <v>69949</v>
      </c>
      <c r="P235" s="21">
        <v>391261.94</v>
      </c>
      <c r="Q235" s="17">
        <v>0</v>
      </c>
      <c r="R235" s="21">
        <v>0</v>
      </c>
      <c r="S235" s="17">
        <v>4061</v>
      </c>
      <c r="T235" s="21">
        <v>27031.38</v>
      </c>
      <c r="U235" s="17">
        <v>4116541</v>
      </c>
      <c r="V235" s="21">
        <v>9089571.2100000009</v>
      </c>
      <c r="W235" s="17">
        <v>1218718</v>
      </c>
      <c r="X235" s="21">
        <v>2547298.7999999998</v>
      </c>
      <c r="Y235" s="17">
        <v>2796</v>
      </c>
      <c r="Z235" s="21">
        <v>44424.37</v>
      </c>
      <c r="AA235" s="17">
        <v>22069948</v>
      </c>
      <c r="AB235" s="21">
        <v>101492209.40000001</v>
      </c>
      <c r="AC235" s="17">
        <v>15399</v>
      </c>
      <c r="AD235" s="21">
        <v>15322.7</v>
      </c>
      <c r="AE235" s="21">
        <v>944703.91</v>
      </c>
      <c r="AF235" s="21">
        <v>113188826.48</v>
      </c>
      <c r="AG235" s="21" t="s">
        <v>35</v>
      </c>
    </row>
    <row r="236" spans="1:33">
      <c r="A236" s="22">
        <v>1169</v>
      </c>
      <c r="B236" s="28">
        <v>45200</v>
      </c>
      <c r="C236" s="23" t="s">
        <v>45</v>
      </c>
      <c r="D236" s="23" t="s">
        <v>72</v>
      </c>
      <c r="E236" s="22">
        <v>2787</v>
      </c>
      <c r="F236" s="22">
        <v>728</v>
      </c>
      <c r="G236" s="22">
        <v>0</v>
      </c>
      <c r="H236" s="38">
        <v>0</v>
      </c>
      <c r="I236" s="22">
        <v>0</v>
      </c>
      <c r="J236" s="22">
        <v>309808</v>
      </c>
      <c r="K236" s="22">
        <v>84075</v>
      </c>
      <c r="L236" s="22">
        <v>18052283</v>
      </c>
      <c r="M236" s="22">
        <v>79685</v>
      </c>
      <c r="N236" s="29">
        <v>218901.36</v>
      </c>
      <c r="O236" s="22">
        <v>24590</v>
      </c>
      <c r="P236" s="29">
        <v>83701.38</v>
      </c>
      <c r="Q236" s="22">
        <v>0</v>
      </c>
      <c r="R236" s="29">
        <v>0</v>
      </c>
      <c r="S236" s="22">
        <v>2776</v>
      </c>
      <c r="T236" s="29">
        <v>13160.8</v>
      </c>
      <c r="U236" s="22">
        <v>2849800</v>
      </c>
      <c r="V236" s="29">
        <v>6088601.5099999998</v>
      </c>
      <c r="W236" s="22">
        <v>662609</v>
      </c>
      <c r="X236" s="29">
        <v>1423548.9</v>
      </c>
      <c r="Y236" s="22">
        <v>0</v>
      </c>
      <c r="Z236" s="29">
        <v>0</v>
      </c>
      <c r="AA236" s="22">
        <v>12187005</v>
      </c>
      <c r="AB236" s="29">
        <v>50731083.990000002</v>
      </c>
      <c r="AC236" s="22">
        <v>0</v>
      </c>
      <c r="AD236" s="29">
        <v>0</v>
      </c>
      <c r="AE236" s="29">
        <v>315763.53999999998</v>
      </c>
      <c r="AF236" s="29">
        <v>58243234.400000006</v>
      </c>
      <c r="AG236" s="29" t="s">
        <v>35</v>
      </c>
    </row>
    <row r="237" spans="1:33">
      <c r="A237" s="17">
        <v>1181</v>
      </c>
      <c r="B237" s="18">
        <v>45200</v>
      </c>
      <c r="C237" s="19" t="s">
        <v>45</v>
      </c>
      <c r="D237" s="19" t="s">
        <v>83</v>
      </c>
      <c r="E237" s="17">
        <v>899</v>
      </c>
      <c r="F237" s="17">
        <v>26</v>
      </c>
      <c r="G237" s="17">
        <v>531</v>
      </c>
      <c r="H237" s="20">
        <v>180</v>
      </c>
      <c r="I237" s="17">
        <v>706</v>
      </c>
      <c r="J237" s="17">
        <v>93656</v>
      </c>
      <c r="K237" s="17">
        <v>0</v>
      </c>
      <c r="L237" s="17">
        <v>4030168</v>
      </c>
      <c r="M237" s="17">
        <v>0</v>
      </c>
      <c r="N237" s="21">
        <v>0</v>
      </c>
      <c r="O237" s="17">
        <v>0</v>
      </c>
      <c r="P237" s="21">
        <v>0</v>
      </c>
      <c r="Q237" s="17">
        <v>0</v>
      </c>
      <c r="R237" s="21">
        <v>0</v>
      </c>
      <c r="S237" s="17">
        <v>0</v>
      </c>
      <c r="T237" s="21">
        <v>0</v>
      </c>
      <c r="U237" s="17">
        <v>512711</v>
      </c>
      <c r="V237" s="21">
        <v>1215117.92</v>
      </c>
      <c r="W237" s="17">
        <v>94440</v>
      </c>
      <c r="X237" s="21">
        <v>365985.96</v>
      </c>
      <c r="Y237" s="17">
        <v>0</v>
      </c>
      <c r="Z237" s="21">
        <v>0</v>
      </c>
      <c r="AA237" s="17">
        <v>1547391</v>
      </c>
      <c r="AB237" s="21">
        <v>7191910.4000000004</v>
      </c>
      <c r="AC237" s="17">
        <v>0</v>
      </c>
      <c r="AD237" s="21">
        <v>0</v>
      </c>
      <c r="AE237" s="21">
        <v>0</v>
      </c>
      <c r="AF237" s="21">
        <v>8773014.2800000012</v>
      </c>
      <c r="AG237" s="21" t="s">
        <v>35</v>
      </c>
    </row>
    <row r="238" spans="1:33">
      <c r="A238" s="22">
        <v>1182</v>
      </c>
      <c r="B238" s="28">
        <v>45200</v>
      </c>
      <c r="C238" s="23" t="s">
        <v>45</v>
      </c>
      <c r="D238" s="23" t="s">
        <v>84</v>
      </c>
      <c r="E238" s="22">
        <v>8152</v>
      </c>
      <c r="F238" s="22">
        <v>4482</v>
      </c>
      <c r="G238" s="22">
        <v>41016</v>
      </c>
      <c r="H238" s="38">
        <v>11265</v>
      </c>
      <c r="I238" s="22">
        <v>661133</v>
      </c>
      <c r="J238" s="22">
        <v>470386</v>
      </c>
      <c r="K238" s="22">
        <v>435619</v>
      </c>
      <c r="L238" s="22">
        <v>40790698</v>
      </c>
      <c r="M238" s="22">
        <v>546325</v>
      </c>
      <c r="N238" s="29">
        <v>2187578.7400000002</v>
      </c>
      <c r="O238" s="22">
        <v>250579</v>
      </c>
      <c r="P238" s="29">
        <v>1146528.44</v>
      </c>
      <c r="Q238" s="22">
        <v>2</v>
      </c>
      <c r="R238" s="29">
        <v>85</v>
      </c>
      <c r="S238" s="22">
        <v>5130</v>
      </c>
      <c r="T238" s="29">
        <v>16332</v>
      </c>
      <c r="U238" s="22">
        <v>5769565</v>
      </c>
      <c r="V238" s="29">
        <v>14284748.539999999</v>
      </c>
      <c r="W238" s="22">
        <v>2164734</v>
      </c>
      <c r="X238" s="29">
        <v>5320264.43</v>
      </c>
      <c r="Y238" s="22">
        <v>0</v>
      </c>
      <c r="Z238" s="29">
        <v>0</v>
      </c>
      <c r="AA238" s="22">
        <v>28574989</v>
      </c>
      <c r="AB238" s="29">
        <v>141247900.80000001</v>
      </c>
      <c r="AC238" s="22">
        <v>0</v>
      </c>
      <c r="AD238" s="29">
        <v>0</v>
      </c>
      <c r="AE238" s="29">
        <v>3350524.18</v>
      </c>
      <c r="AF238" s="29">
        <v>160852913.77000001</v>
      </c>
      <c r="AG238" s="29" t="s">
        <v>35</v>
      </c>
    </row>
    <row r="239" spans="1:33">
      <c r="A239" s="17">
        <v>1188</v>
      </c>
      <c r="B239" s="18">
        <v>45200</v>
      </c>
      <c r="C239" s="19" t="s">
        <v>45</v>
      </c>
      <c r="D239" s="19" t="s">
        <v>89</v>
      </c>
      <c r="E239" s="17">
        <v>25629</v>
      </c>
      <c r="F239" s="17">
        <v>39389</v>
      </c>
      <c r="G239" s="17">
        <v>1234687</v>
      </c>
      <c r="H239" s="20">
        <v>54235</v>
      </c>
      <c r="I239" s="17">
        <v>827443</v>
      </c>
      <c r="J239" s="17">
        <v>3165588</v>
      </c>
      <c r="K239" s="17">
        <v>18067139</v>
      </c>
      <c r="L239" s="17">
        <v>252794722</v>
      </c>
      <c r="M239" s="17">
        <v>28031535</v>
      </c>
      <c r="N239" s="21">
        <v>98331879.049999997</v>
      </c>
      <c r="O239" s="17">
        <v>27103421</v>
      </c>
      <c r="P239" s="21">
        <v>255728269.69999999</v>
      </c>
      <c r="Q239" s="17">
        <v>0</v>
      </c>
      <c r="R239" s="21">
        <v>0</v>
      </c>
      <c r="S239" s="17">
        <v>137252</v>
      </c>
      <c r="T239" s="21">
        <v>530941.81000000006</v>
      </c>
      <c r="U239" s="17">
        <v>42557623</v>
      </c>
      <c r="V239" s="21">
        <v>98721572.010000005</v>
      </c>
      <c r="W239" s="17">
        <v>12993567</v>
      </c>
      <c r="X239" s="21">
        <v>37801483.829999998</v>
      </c>
      <c r="Y239" s="17">
        <v>1539</v>
      </c>
      <c r="Z239" s="21">
        <v>22392.18</v>
      </c>
      <c r="AA239" s="17">
        <v>186706471</v>
      </c>
      <c r="AB239" s="21">
        <v>936941000</v>
      </c>
      <c r="AC239" s="17">
        <v>28301</v>
      </c>
      <c r="AD239" s="21">
        <v>26885.38</v>
      </c>
      <c r="AE239" s="21">
        <v>354591090.56</v>
      </c>
      <c r="AF239" s="21">
        <v>1073513333.4</v>
      </c>
      <c r="AG239" s="21" t="s">
        <v>35</v>
      </c>
    </row>
    <row r="240" spans="1:33">
      <c r="A240" s="22">
        <v>1191</v>
      </c>
      <c r="B240" s="28">
        <v>45200</v>
      </c>
      <c r="C240" s="23" t="s">
        <v>45</v>
      </c>
      <c r="D240" s="23" t="s">
        <v>92</v>
      </c>
      <c r="E240" s="22">
        <v>2250</v>
      </c>
      <c r="F240" s="22">
        <v>233</v>
      </c>
      <c r="G240" s="22">
        <v>11137</v>
      </c>
      <c r="H240" s="38">
        <v>3568</v>
      </c>
      <c r="I240" s="22">
        <v>804</v>
      </c>
      <c r="J240" s="22">
        <v>900686</v>
      </c>
      <c r="K240" s="22">
        <v>0</v>
      </c>
      <c r="L240" s="22">
        <v>12739420</v>
      </c>
      <c r="M240" s="22">
        <v>0</v>
      </c>
      <c r="N240" s="29">
        <v>0</v>
      </c>
      <c r="O240" s="22">
        <v>0</v>
      </c>
      <c r="P240" s="29">
        <v>0</v>
      </c>
      <c r="Q240" s="22">
        <v>0</v>
      </c>
      <c r="R240" s="29">
        <v>0</v>
      </c>
      <c r="S240" s="22">
        <v>0</v>
      </c>
      <c r="T240" s="29">
        <v>0</v>
      </c>
      <c r="U240" s="22">
        <v>1578160</v>
      </c>
      <c r="V240" s="29">
        <v>3528071.77</v>
      </c>
      <c r="W240" s="22">
        <v>340137</v>
      </c>
      <c r="X240" s="29">
        <v>956386.83</v>
      </c>
      <c r="Y240" s="22">
        <v>936</v>
      </c>
      <c r="Z240" s="29">
        <v>16709.240000000002</v>
      </c>
      <c r="AA240" s="22">
        <v>7255537</v>
      </c>
      <c r="AB240" s="29">
        <v>32976352.100000001</v>
      </c>
      <c r="AC240" s="22">
        <v>690</v>
      </c>
      <c r="AD240" s="29">
        <v>668.73</v>
      </c>
      <c r="AE240" s="29">
        <v>0</v>
      </c>
      <c r="AF240" s="29">
        <v>37478188.669999994</v>
      </c>
      <c r="AG240" s="29" t="s">
        <v>35</v>
      </c>
    </row>
    <row r="241" spans="1:33">
      <c r="A241" s="17">
        <v>1193</v>
      </c>
      <c r="B241" s="18">
        <v>45200</v>
      </c>
      <c r="C241" s="19" t="s">
        <v>45</v>
      </c>
      <c r="D241" s="19" t="s">
        <v>94</v>
      </c>
      <c r="E241" s="17">
        <v>7847</v>
      </c>
      <c r="F241" s="17">
        <v>2230</v>
      </c>
      <c r="G241" s="17">
        <v>39902</v>
      </c>
      <c r="H241" s="20">
        <v>8016</v>
      </c>
      <c r="I241" s="17">
        <v>207148</v>
      </c>
      <c r="J241" s="17">
        <v>279417</v>
      </c>
      <c r="K241" s="17">
        <v>772992</v>
      </c>
      <c r="L241" s="17">
        <v>53347475</v>
      </c>
      <c r="M241" s="17">
        <v>781607</v>
      </c>
      <c r="N241" s="21">
        <v>3195524.5</v>
      </c>
      <c r="O241" s="17">
        <v>1008934</v>
      </c>
      <c r="P241" s="21">
        <v>2706987.24</v>
      </c>
      <c r="Q241" s="17">
        <v>0</v>
      </c>
      <c r="R241" s="21">
        <v>0</v>
      </c>
      <c r="S241" s="17">
        <v>23521</v>
      </c>
      <c r="T241" s="21">
        <v>119432.33</v>
      </c>
      <c r="U241" s="17">
        <v>6271175</v>
      </c>
      <c r="V241" s="21">
        <v>13038828.460000001</v>
      </c>
      <c r="W241" s="17">
        <v>3056245</v>
      </c>
      <c r="X241" s="21">
        <v>6452826.9699999997</v>
      </c>
      <c r="Y241" s="17">
        <v>2717</v>
      </c>
      <c r="Z241" s="21">
        <v>10610.43</v>
      </c>
      <c r="AA241" s="17">
        <v>46519791</v>
      </c>
      <c r="AB241" s="21">
        <v>143268862.90000001</v>
      </c>
      <c r="AC241" s="17">
        <v>12242</v>
      </c>
      <c r="AD241" s="21">
        <v>10937.89</v>
      </c>
      <c r="AE241" s="21">
        <v>6021944.0700000003</v>
      </c>
      <c r="AF241" s="21">
        <v>162782066.64999998</v>
      </c>
      <c r="AG241" s="21" t="s">
        <v>35</v>
      </c>
    </row>
    <row r="242" spans="1:33">
      <c r="A242" s="22">
        <v>1204</v>
      </c>
      <c r="B242" s="28">
        <v>45231</v>
      </c>
      <c r="C242" s="23" t="s">
        <v>45</v>
      </c>
      <c r="D242" s="23" t="s">
        <v>46</v>
      </c>
      <c r="E242" s="22">
        <v>8444</v>
      </c>
      <c r="F242" s="22">
        <v>2564</v>
      </c>
      <c r="G242" s="22">
        <v>32865</v>
      </c>
      <c r="H242" s="38">
        <v>45071</v>
      </c>
      <c r="I242" s="22">
        <v>11208</v>
      </c>
      <c r="J242" s="22">
        <v>1472139</v>
      </c>
      <c r="K242" s="22">
        <v>2183629</v>
      </c>
      <c r="L242" s="22">
        <v>92992617</v>
      </c>
      <c r="M242" s="22">
        <v>2393488</v>
      </c>
      <c r="N242" s="29">
        <v>8765422.1999999993</v>
      </c>
      <c r="O242" s="22">
        <v>2337803</v>
      </c>
      <c r="P242" s="29">
        <v>14420620.66</v>
      </c>
      <c r="Q242" s="22">
        <v>0</v>
      </c>
      <c r="R242" s="29">
        <v>0</v>
      </c>
      <c r="S242" s="22">
        <v>16696</v>
      </c>
      <c r="T242" s="29">
        <v>78885.8</v>
      </c>
      <c r="U242" s="22">
        <v>4637322</v>
      </c>
      <c r="V242" s="29">
        <v>10980198.550000001</v>
      </c>
      <c r="W242" s="22">
        <v>857973</v>
      </c>
      <c r="X242" s="29">
        <v>3391134.9</v>
      </c>
      <c r="Y242" s="22">
        <v>10</v>
      </c>
      <c r="Z242" s="29">
        <v>14.72</v>
      </c>
      <c r="AA242" s="22">
        <v>25378506</v>
      </c>
      <c r="AB242" s="29">
        <v>124180193</v>
      </c>
      <c r="AC242" s="22">
        <v>481</v>
      </c>
      <c r="AD242" s="29">
        <v>478.28</v>
      </c>
      <c r="AE242" s="29">
        <v>23264928.66</v>
      </c>
      <c r="AF242" s="29">
        <v>138552019.45000002</v>
      </c>
      <c r="AG242" s="29" t="s">
        <v>35</v>
      </c>
    </row>
    <row r="243" spans="1:33">
      <c r="A243" s="17">
        <v>1205</v>
      </c>
      <c r="B243" s="18">
        <v>45231</v>
      </c>
      <c r="C243" s="19" t="s">
        <v>45</v>
      </c>
      <c r="D243" s="19" t="s">
        <v>47</v>
      </c>
      <c r="E243" s="17">
        <v>5327</v>
      </c>
      <c r="F243" s="17">
        <v>2901</v>
      </c>
      <c r="G243" s="17">
        <v>43141</v>
      </c>
      <c r="H243" s="20">
        <v>17731</v>
      </c>
      <c r="I243" s="17">
        <v>0</v>
      </c>
      <c r="J243" s="17">
        <v>915853</v>
      </c>
      <c r="K243" s="17">
        <v>72537</v>
      </c>
      <c r="L243" s="17">
        <v>48665137</v>
      </c>
      <c r="M243" s="17">
        <v>148764</v>
      </c>
      <c r="N243" s="21">
        <v>563301.04</v>
      </c>
      <c r="O243" s="17">
        <v>62399</v>
      </c>
      <c r="P243" s="21">
        <v>262707.83</v>
      </c>
      <c r="Q243" s="17">
        <v>0</v>
      </c>
      <c r="R243" s="21">
        <v>0</v>
      </c>
      <c r="S243" s="17">
        <v>9371</v>
      </c>
      <c r="T243" s="21">
        <v>57663.64</v>
      </c>
      <c r="U243" s="17">
        <v>3349053</v>
      </c>
      <c r="V243" s="21">
        <v>7168896.3399999999</v>
      </c>
      <c r="W243" s="17">
        <v>1065412</v>
      </c>
      <c r="X243" s="21">
        <v>1669060.66</v>
      </c>
      <c r="Y243" s="17">
        <v>0</v>
      </c>
      <c r="Z243" s="21">
        <v>0</v>
      </c>
      <c r="AA243" s="17">
        <v>17157100</v>
      </c>
      <c r="AB243" s="21">
        <v>70626117.069999993</v>
      </c>
      <c r="AC243" s="17">
        <v>2548</v>
      </c>
      <c r="AD243" s="21">
        <v>2542.5700000000002</v>
      </c>
      <c r="AE243" s="21">
        <v>883672.51000000013</v>
      </c>
      <c r="AF243" s="21">
        <v>79466616.639999986</v>
      </c>
      <c r="AG243" s="21" t="s">
        <v>35</v>
      </c>
    </row>
    <row r="244" spans="1:33">
      <c r="A244" s="22">
        <v>1206</v>
      </c>
      <c r="B244" s="28">
        <v>45231</v>
      </c>
      <c r="C244" s="23" t="s">
        <v>45</v>
      </c>
      <c r="D244" s="23" t="s">
        <v>48</v>
      </c>
      <c r="E244" s="22">
        <v>1995</v>
      </c>
      <c r="F244" s="22">
        <v>361</v>
      </c>
      <c r="G244" s="22">
        <v>1786</v>
      </c>
      <c r="H244" s="38">
        <v>1908</v>
      </c>
      <c r="I244" s="22">
        <v>355014</v>
      </c>
      <c r="J244" s="22">
        <v>1214061</v>
      </c>
      <c r="K244" s="22">
        <v>33103</v>
      </c>
      <c r="L244" s="22">
        <v>13532409</v>
      </c>
      <c r="M244" s="22">
        <v>53631</v>
      </c>
      <c r="N244" s="29">
        <v>231459.58</v>
      </c>
      <c r="O244" s="22">
        <v>20717</v>
      </c>
      <c r="P244" s="29">
        <v>112148.76</v>
      </c>
      <c r="Q244" s="22">
        <v>0</v>
      </c>
      <c r="R244" s="29">
        <v>0</v>
      </c>
      <c r="S244" s="22">
        <v>881</v>
      </c>
      <c r="T244" s="29">
        <v>3998.07</v>
      </c>
      <c r="U244" s="22">
        <v>1486317</v>
      </c>
      <c r="V244" s="29">
        <v>2865849.35</v>
      </c>
      <c r="W244" s="22">
        <v>422246</v>
      </c>
      <c r="X244" s="29">
        <v>739806.58</v>
      </c>
      <c r="Y244" s="22">
        <v>6251</v>
      </c>
      <c r="Z244" s="29">
        <v>68856.02</v>
      </c>
      <c r="AA244" s="22">
        <v>6089301</v>
      </c>
      <c r="AB244" s="29">
        <v>27575902.73</v>
      </c>
      <c r="AC244" s="22">
        <v>0</v>
      </c>
      <c r="AD244" s="29">
        <v>0</v>
      </c>
      <c r="AE244" s="29">
        <v>347606.41</v>
      </c>
      <c r="AF244" s="29">
        <v>31250414.68</v>
      </c>
      <c r="AG244" s="29" t="s">
        <v>35</v>
      </c>
    </row>
    <row r="245" spans="1:33">
      <c r="A245" s="17">
        <v>1209</v>
      </c>
      <c r="B245" s="18">
        <v>45231</v>
      </c>
      <c r="C245" s="19" t="s">
        <v>45</v>
      </c>
      <c r="D245" s="19" t="s">
        <v>50</v>
      </c>
      <c r="E245" s="17">
        <v>8140</v>
      </c>
      <c r="F245" s="17">
        <v>4026</v>
      </c>
      <c r="G245" s="17">
        <v>68053</v>
      </c>
      <c r="H245" s="20">
        <v>13427</v>
      </c>
      <c r="I245" s="17">
        <v>1</v>
      </c>
      <c r="J245" s="17">
        <v>2654919</v>
      </c>
      <c r="K245" s="17">
        <v>829561</v>
      </c>
      <c r="L245" s="17">
        <v>56420528</v>
      </c>
      <c r="M245" s="17">
        <v>925134</v>
      </c>
      <c r="N245" s="21">
        <v>3316019.67</v>
      </c>
      <c r="O245" s="17">
        <v>385089</v>
      </c>
      <c r="P245" s="21">
        <v>1888638.18</v>
      </c>
      <c r="Q245" s="17">
        <v>0</v>
      </c>
      <c r="R245" s="21">
        <v>0</v>
      </c>
      <c r="S245" s="17">
        <v>83909</v>
      </c>
      <c r="T245" s="21">
        <v>455535.75</v>
      </c>
      <c r="U245" s="17">
        <v>7384746</v>
      </c>
      <c r="V245" s="21">
        <v>18782545.239999998</v>
      </c>
      <c r="W245" s="17">
        <v>1448851</v>
      </c>
      <c r="X245" s="21">
        <v>4132141.65</v>
      </c>
      <c r="Y245" s="17">
        <v>3958</v>
      </c>
      <c r="Z245" s="21">
        <v>61951.68</v>
      </c>
      <c r="AA245" s="17">
        <v>34288108</v>
      </c>
      <c r="AB245" s="21">
        <v>160629104.69999999</v>
      </c>
      <c r="AC245" s="17">
        <v>879</v>
      </c>
      <c r="AD245" s="21">
        <v>699.28</v>
      </c>
      <c r="AE245" s="21">
        <v>5660193.5999999996</v>
      </c>
      <c r="AF245" s="21">
        <v>183606442.54999998</v>
      </c>
      <c r="AG245" s="21" t="s">
        <v>35</v>
      </c>
    </row>
    <row r="246" spans="1:33">
      <c r="A246" s="22">
        <v>1211</v>
      </c>
      <c r="B246" s="28">
        <v>45231</v>
      </c>
      <c r="C246" s="23" t="s">
        <v>45</v>
      </c>
      <c r="D246" s="23" t="s">
        <v>53</v>
      </c>
      <c r="E246" s="22">
        <v>2857</v>
      </c>
      <c r="F246" s="22">
        <v>964</v>
      </c>
      <c r="G246" s="22">
        <v>2600</v>
      </c>
      <c r="H246" s="38">
        <v>9254</v>
      </c>
      <c r="I246" s="22">
        <v>5650</v>
      </c>
      <c r="J246" s="22">
        <v>1093444</v>
      </c>
      <c r="K246" s="22">
        <v>0</v>
      </c>
      <c r="L246" s="22">
        <v>28858313</v>
      </c>
      <c r="M246" s="22">
        <v>0</v>
      </c>
      <c r="N246" s="29">
        <v>0</v>
      </c>
      <c r="O246" s="22">
        <v>0</v>
      </c>
      <c r="P246" s="29">
        <v>0</v>
      </c>
      <c r="Q246" s="22">
        <v>0</v>
      </c>
      <c r="R246" s="29">
        <v>0</v>
      </c>
      <c r="S246" s="22">
        <v>0</v>
      </c>
      <c r="T246" s="29">
        <v>0</v>
      </c>
      <c r="U246" s="22">
        <v>1804416</v>
      </c>
      <c r="V246" s="29">
        <v>4585415.5999999996</v>
      </c>
      <c r="W246" s="22">
        <v>300873</v>
      </c>
      <c r="X246" s="29">
        <v>967095.97</v>
      </c>
      <c r="Y246" s="22">
        <v>0</v>
      </c>
      <c r="Z246" s="29">
        <v>0</v>
      </c>
      <c r="AA246" s="22">
        <v>9167335</v>
      </c>
      <c r="AB246" s="29">
        <v>43198988.609999999</v>
      </c>
      <c r="AC246" s="22">
        <v>6738</v>
      </c>
      <c r="AD246" s="29">
        <v>6930.75</v>
      </c>
      <c r="AE246" s="29">
        <v>0</v>
      </c>
      <c r="AF246" s="29">
        <v>48758430.93</v>
      </c>
      <c r="AG246" s="29" t="s">
        <v>35</v>
      </c>
    </row>
    <row r="247" spans="1:33">
      <c r="A247" s="17">
        <v>1229</v>
      </c>
      <c r="B247" s="18">
        <v>45231</v>
      </c>
      <c r="C247" s="19" t="s">
        <v>45</v>
      </c>
      <c r="D247" s="19" t="s">
        <v>71</v>
      </c>
      <c r="E247" s="17">
        <v>4296</v>
      </c>
      <c r="F247" s="17">
        <v>590</v>
      </c>
      <c r="G247" s="17">
        <v>22679</v>
      </c>
      <c r="H247" s="20">
        <v>10835</v>
      </c>
      <c r="I247" s="17">
        <v>0</v>
      </c>
      <c r="J247" s="17">
        <v>3548847</v>
      </c>
      <c r="K247" s="17">
        <v>184416</v>
      </c>
      <c r="L247" s="17">
        <v>33303082</v>
      </c>
      <c r="M247" s="17">
        <v>135941</v>
      </c>
      <c r="N247" s="21">
        <v>567138.28</v>
      </c>
      <c r="O247" s="17">
        <v>69299</v>
      </c>
      <c r="P247" s="21">
        <v>526831.35999999999</v>
      </c>
      <c r="Q247" s="17">
        <v>0</v>
      </c>
      <c r="R247" s="21">
        <v>0</v>
      </c>
      <c r="S247" s="17">
        <v>3888</v>
      </c>
      <c r="T247" s="21">
        <v>27960.12</v>
      </c>
      <c r="U247" s="17">
        <v>4068324</v>
      </c>
      <c r="V247" s="21">
        <v>9116712.8100000005</v>
      </c>
      <c r="W247" s="17">
        <v>1146212</v>
      </c>
      <c r="X247" s="21">
        <v>2300083.1</v>
      </c>
      <c r="Y247" s="17">
        <v>3334</v>
      </c>
      <c r="Z247" s="21">
        <v>53283.05</v>
      </c>
      <c r="AA247" s="17">
        <v>21484201</v>
      </c>
      <c r="AB247" s="21">
        <v>99714323.090000004</v>
      </c>
      <c r="AC247" s="17">
        <v>15580</v>
      </c>
      <c r="AD247" s="21">
        <v>15498.75</v>
      </c>
      <c r="AE247" s="21">
        <v>1121929.7600000002</v>
      </c>
      <c r="AF247" s="21">
        <v>111199900.80000001</v>
      </c>
      <c r="AG247" s="21" t="s">
        <v>35</v>
      </c>
    </row>
    <row r="248" spans="1:33">
      <c r="A248" s="22">
        <v>1230</v>
      </c>
      <c r="B248" s="28">
        <v>45231</v>
      </c>
      <c r="C248" s="23" t="s">
        <v>45</v>
      </c>
      <c r="D248" s="23" t="s">
        <v>72</v>
      </c>
      <c r="E248" s="22">
        <v>2787</v>
      </c>
      <c r="F248" s="22">
        <v>730</v>
      </c>
      <c r="G248" s="22">
        <v>0</v>
      </c>
      <c r="H248" s="38">
        <v>0</v>
      </c>
      <c r="I248" s="22">
        <v>0</v>
      </c>
      <c r="J248" s="22">
        <v>315044</v>
      </c>
      <c r="K248" s="22">
        <v>84957</v>
      </c>
      <c r="L248" s="22">
        <v>18359700</v>
      </c>
      <c r="M248" s="22">
        <v>74714</v>
      </c>
      <c r="N248" s="29">
        <v>216742.33</v>
      </c>
      <c r="O248" s="22">
        <v>21989</v>
      </c>
      <c r="P248" s="29">
        <v>74712.77</v>
      </c>
      <c r="Q248" s="22">
        <v>0</v>
      </c>
      <c r="R248" s="29">
        <v>0</v>
      </c>
      <c r="S248" s="22">
        <v>2498</v>
      </c>
      <c r="T248" s="29">
        <v>12362.08</v>
      </c>
      <c r="U248" s="22">
        <v>2776905</v>
      </c>
      <c r="V248" s="29">
        <v>6077379.6200000001</v>
      </c>
      <c r="W248" s="22">
        <v>617395</v>
      </c>
      <c r="X248" s="29">
        <v>1289591.78</v>
      </c>
      <c r="Y248" s="22">
        <v>0</v>
      </c>
      <c r="Z248" s="29">
        <v>0</v>
      </c>
      <c r="AA248" s="22">
        <v>12068356</v>
      </c>
      <c r="AB248" s="29">
        <v>51229665.310000002</v>
      </c>
      <c r="AC248" s="22">
        <v>0</v>
      </c>
      <c r="AD248" s="29">
        <v>0</v>
      </c>
      <c r="AE248" s="29">
        <v>303817.18</v>
      </c>
      <c r="AF248" s="29">
        <v>58596636.710000001</v>
      </c>
      <c r="AG248" s="29" t="s">
        <v>35</v>
      </c>
    </row>
    <row r="249" spans="1:33">
      <c r="A249" s="17">
        <v>1242</v>
      </c>
      <c r="B249" s="18">
        <v>45231</v>
      </c>
      <c r="C249" s="19" t="s">
        <v>45</v>
      </c>
      <c r="D249" s="19" t="s">
        <v>83</v>
      </c>
      <c r="E249" s="17">
        <v>899</v>
      </c>
      <c r="F249" s="17">
        <v>26</v>
      </c>
      <c r="G249" s="17">
        <v>559</v>
      </c>
      <c r="H249" s="20">
        <v>190</v>
      </c>
      <c r="I249" s="17">
        <v>706</v>
      </c>
      <c r="J249" s="17">
        <v>96681</v>
      </c>
      <c r="K249" s="17">
        <v>0</v>
      </c>
      <c r="L249" s="17">
        <v>4049859</v>
      </c>
      <c r="M249" s="17">
        <v>0</v>
      </c>
      <c r="N249" s="21">
        <v>0</v>
      </c>
      <c r="O249" s="17">
        <v>0</v>
      </c>
      <c r="P249" s="21">
        <v>0</v>
      </c>
      <c r="Q249" s="17">
        <v>0</v>
      </c>
      <c r="R249" s="21">
        <v>0</v>
      </c>
      <c r="S249" s="17">
        <v>0</v>
      </c>
      <c r="T249" s="21">
        <v>0</v>
      </c>
      <c r="U249" s="17">
        <v>527727</v>
      </c>
      <c r="V249" s="21">
        <v>1343572.22</v>
      </c>
      <c r="W249" s="17">
        <v>84841</v>
      </c>
      <c r="X249" s="21">
        <v>321428.90999999997</v>
      </c>
      <c r="Y249" s="17">
        <v>0</v>
      </c>
      <c r="Z249" s="21">
        <v>0</v>
      </c>
      <c r="AA249" s="17">
        <v>1572971</v>
      </c>
      <c r="AB249" s="21">
        <v>7649054.5</v>
      </c>
      <c r="AC249" s="17">
        <v>0</v>
      </c>
      <c r="AD249" s="21">
        <v>0</v>
      </c>
      <c r="AE249" s="21">
        <v>0</v>
      </c>
      <c r="AF249" s="21">
        <v>9314055.629999999</v>
      </c>
      <c r="AG249" s="21" t="s">
        <v>35</v>
      </c>
    </row>
    <row r="250" spans="1:33">
      <c r="A250" s="22">
        <v>1243</v>
      </c>
      <c r="B250" s="28">
        <v>45231</v>
      </c>
      <c r="C250" s="23" t="s">
        <v>45</v>
      </c>
      <c r="D250" s="23" t="s">
        <v>84</v>
      </c>
      <c r="E250" s="22">
        <v>8138</v>
      </c>
      <c r="F250" s="22">
        <v>4467</v>
      </c>
      <c r="G250" s="22">
        <v>40562</v>
      </c>
      <c r="H250" s="38">
        <v>11265</v>
      </c>
      <c r="I250" s="22">
        <v>659214</v>
      </c>
      <c r="J250" s="22">
        <v>492677</v>
      </c>
      <c r="K250" s="22">
        <v>467584</v>
      </c>
      <c r="L250" s="22">
        <v>40106166</v>
      </c>
      <c r="M250" s="22">
        <v>559235</v>
      </c>
      <c r="N250" s="29">
        <v>2306107.83</v>
      </c>
      <c r="O250" s="22">
        <v>255800</v>
      </c>
      <c r="P250" s="29">
        <v>1159095.94</v>
      </c>
      <c r="Q250" s="22">
        <v>3</v>
      </c>
      <c r="R250" s="29">
        <v>125.45</v>
      </c>
      <c r="S250" s="22">
        <v>7699</v>
      </c>
      <c r="T250" s="29">
        <v>22376.33</v>
      </c>
      <c r="U250" s="22">
        <v>5480788</v>
      </c>
      <c r="V250" s="29">
        <v>14620658.949999999</v>
      </c>
      <c r="W250" s="22">
        <v>2042236</v>
      </c>
      <c r="X250" s="29">
        <v>4663204.17</v>
      </c>
      <c r="Y250" s="22">
        <v>0</v>
      </c>
      <c r="Z250" s="29">
        <v>0</v>
      </c>
      <c r="AA250" s="22">
        <v>28028244</v>
      </c>
      <c r="AB250" s="29">
        <v>142590538</v>
      </c>
      <c r="AC250" s="22">
        <v>0</v>
      </c>
      <c r="AD250" s="29">
        <v>0</v>
      </c>
      <c r="AE250" s="29">
        <v>3487705.5500000003</v>
      </c>
      <c r="AF250" s="29">
        <v>161874401.12</v>
      </c>
      <c r="AG250" s="29" t="s">
        <v>35</v>
      </c>
    </row>
    <row r="251" spans="1:33">
      <c r="A251" s="17">
        <v>1249</v>
      </c>
      <c r="B251" s="18">
        <v>45231</v>
      </c>
      <c r="C251" s="19" t="s">
        <v>45</v>
      </c>
      <c r="D251" s="19" t="s">
        <v>89</v>
      </c>
      <c r="E251" s="17">
        <v>25545</v>
      </c>
      <c r="F251" s="17">
        <v>39338</v>
      </c>
      <c r="G251" s="17">
        <v>1248729</v>
      </c>
      <c r="H251" s="20">
        <v>54594</v>
      </c>
      <c r="I251" s="17">
        <v>836027</v>
      </c>
      <c r="J251" s="17">
        <v>3266716</v>
      </c>
      <c r="K251" s="17">
        <v>18251184</v>
      </c>
      <c r="L251" s="17">
        <v>245706873</v>
      </c>
      <c r="M251" s="17">
        <v>27126972</v>
      </c>
      <c r="N251" s="21">
        <v>101552543.09999999</v>
      </c>
      <c r="O251" s="17">
        <v>23061303</v>
      </c>
      <c r="P251" s="21">
        <v>212523183.5</v>
      </c>
      <c r="Q251" s="17">
        <v>0</v>
      </c>
      <c r="R251" s="21">
        <v>0</v>
      </c>
      <c r="S251" s="17">
        <v>128217</v>
      </c>
      <c r="T251" s="21">
        <v>515498.51</v>
      </c>
      <c r="U251" s="17">
        <v>39879371</v>
      </c>
      <c r="V251" s="21">
        <v>98337750.129999995</v>
      </c>
      <c r="W251" s="17">
        <v>10428419</v>
      </c>
      <c r="X251" s="21">
        <v>25487003.489999998</v>
      </c>
      <c r="Y251" s="17">
        <v>1280</v>
      </c>
      <c r="Z251" s="21">
        <v>18055.810000000001</v>
      </c>
      <c r="AA251" s="17">
        <v>179218098</v>
      </c>
      <c r="AB251" s="21">
        <v>921203945.5</v>
      </c>
      <c r="AC251" s="17">
        <v>25709</v>
      </c>
      <c r="AD251" s="21">
        <v>24372.41</v>
      </c>
      <c r="AE251" s="21">
        <v>314591225.11000001</v>
      </c>
      <c r="AF251" s="21">
        <v>1045071127.3399999</v>
      </c>
      <c r="AG251" s="21" t="s">
        <v>35</v>
      </c>
    </row>
    <row r="252" spans="1:33">
      <c r="A252" s="22">
        <v>1252</v>
      </c>
      <c r="B252" s="28">
        <v>45231</v>
      </c>
      <c r="C252" s="23" t="s">
        <v>45</v>
      </c>
      <c r="D252" s="23" t="s">
        <v>92</v>
      </c>
      <c r="E252" s="22">
        <v>2245</v>
      </c>
      <c r="F252" s="22">
        <v>227</v>
      </c>
      <c r="G252" s="22">
        <v>11064</v>
      </c>
      <c r="H252" s="38">
        <v>3568</v>
      </c>
      <c r="I252" s="22">
        <v>772</v>
      </c>
      <c r="J252" s="22">
        <v>925845</v>
      </c>
      <c r="K252" s="22">
        <v>0</v>
      </c>
      <c r="L252" s="22">
        <v>12803771</v>
      </c>
      <c r="M252" s="22">
        <v>0</v>
      </c>
      <c r="N252" s="29">
        <v>0</v>
      </c>
      <c r="O252" s="22">
        <v>0</v>
      </c>
      <c r="P252" s="29">
        <v>0</v>
      </c>
      <c r="Q252" s="22">
        <v>0</v>
      </c>
      <c r="R252" s="29">
        <v>0</v>
      </c>
      <c r="S252" s="22">
        <v>0</v>
      </c>
      <c r="T252" s="29">
        <v>0</v>
      </c>
      <c r="U252" s="22">
        <v>1462730</v>
      </c>
      <c r="V252" s="29">
        <v>3530420.47</v>
      </c>
      <c r="W252" s="22">
        <v>293002</v>
      </c>
      <c r="X252" s="29">
        <v>816644.32</v>
      </c>
      <c r="Y252" s="22">
        <v>800</v>
      </c>
      <c r="Z252" s="29">
        <v>14296.07</v>
      </c>
      <c r="AA252" s="22">
        <v>6957989</v>
      </c>
      <c r="AB252" s="29">
        <v>32051792.440000001</v>
      </c>
      <c r="AC252" s="22">
        <v>638</v>
      </c>
      <c r="AD252" s="29">
        <v>606.9</v>
      </c>
      <c r="AE252" s="29">
        <v>0</v>
      </c>
      <c r="AF252" s="29">
        <v>36413760.200000003</v>
      </c>
      <c r="AG252" s="29" t="s">
        <v>35</v>
      </c>
    </row>
    <row r="253" spans="1:33">
      <c r="A253" s="17">
        <v>1254</v>
      </c>
      <c r="B253" s="18">
        <v>45231</v>
      </c>
      <c r="C253" s="19" t="s">
        <v>45</v>
      </c>
      <c r="D253" s="19" t="s">
        <v>94</v>
      </c>
      <c r="E253" s="17">
        <v>7838</v>
      </c>
      <c r="F253" s="17">
        <v>2239</v>
      </c>
      <c r="G253" s="17">
        <v>40298</v>
      </c>
      <c r="H253" s="20">
        <v>8016</v>
      </c>
      <c r="I253" s="17">
        <v>219418</v>
      </c>
      <c r="J253" s="17">
        <v>280946</v>
      </c>
      <c r="K253" s="17">
        <v>791750</v>
      </c>
      <c r="L253" s="17">
        <v>53584901</v>
      </c>
      <c r="M253" s="17">
        <v>820044</v>
      </c>
      <c r="N253" s="21">
        <v>3450382.97</v>
      </c>
      <c r="O253" s="17">
        <v>1146523</v>
      </c>
      <c r="P253" s="21">
        <v>2903489.81</v>
      </c>
      <c r="Q253" s="17">
        <v>0</v>
      </c>
      <c r="R253" s="21">
        <v>0</v>
      </c>
      <c r="S253" s="17">
        <v>23963</v>
      </c>
      <c r="T253" s="21">
        <v>124270.82</v>
      </c>
      <c r="U253" s="17">
        <v>5873090</v>
      </c>
      <c r="V253" s="21">
        <v>12497573.970000001</v>
      </c>
      <c r="W253" s="17">
        <v>2826728</v>
      </c>
      <c r="X253" s="21">
        <v>5786460.9000000004</v>
      </c>
      <c r="Y253" s="17">
        <v>2489</v>
      </c>
      <c r="Z253" s="21">
        <v>9524.82</v>
      </c>
      <c r="AA253" s="17">
        <v>44223755</v>
      </c>
      <c r="AB253" s="21">
        <v>142928649.59999999</v>
      </c>
      <c r="AC253" s="17">
        <v>8859</v>
      </c>
      <c r="AD253" s="21">
        <v>8602.17</v>
      </c>
      <c r="AE253" s="21">
        <v>6478143.6000000006</v>
      </c>
      <c r="AF253" s="21">
        <v>161230811.45999998</v>
      </c>
      <c r="AG253" s="21" t="s">
        <v>35</v>
      </c>
    </row>
    <row r="254" spans="1:33">
      <c r="A254" s="22">
        <v>1266</v>
      </c>
      <c r="B254" s="28">
        <v>45261</v>
      </c>
      <c r="C254" s="23" t="s">
        <v>45</v>
      </c>
      <c r="D254" s="23" t="s">
        <v>46</v>
      </c>
      <c r="E254" s="22">
        <v>8422</v>
      </c>
      <c r="F254" s="22">
        <v>2608</v>
      </c>
      <c r="G254" s="22">
        <v>34954</v>
      </c>
      <c r="H254" s="38">
        <v>45176</v>
      </c>
      <c r="I254" s="22">
        <v>11607</v>
      </c>
      <c r="J254" s="22">
        <v>1498835</v>
      </c>
      <c r="K254" s="22">
        <v>2243917</v>
      </c>
      <c r="L254" s="22">
        <v>93535911</v>
      </c>
      <c r="M254" s="22">
        <v>2418208</v>
      </c>
      <c r="N254" s="29">
        <v>8449987.0500000007</v>
      </c>
      <c r="O254" s="22">
        <v>2461672</v>
      </c>
      <c r="P254" s="29">
        <v>15357782.85</v>
      </c>
      <c r="Q254" s="22">
        <v>0</v>
      </c>
      <c r="R254" s="29">
        <v>0</v>
      </c>
      <c r="S254" s="22">
        <v>17671</v>
      </c>
      <c r="T254" s="29">
        <v>83630.600000000006</v>
      </c>
      <c r="U254" s="22">
        <v>4538853</v>
      </c>
      <c r="V254" s="29">
        <v>10012345.289999999</v>
      </c>
      <c r="W254" s="22">
        <v>800551</v>
      </c>
      <c r="X254" s="29">
        <v>3440481.76</v>
      </c>
      <c r="Y254" s="22">
        <v>16</v>
      </c>
      <c r="Z254" s="29">
        <v>32.85</v>
      </c>
      <c r="AA254" s="22">
        <v>24940155</v>
      </c>
      <c r="AB254" s="29">
        <v>119582986</v>
      </c>
      <c r="AC254" s="22">
        <v>455</v>
      </c>
      <c r="AD254" s="29">
        <v>456.38</v>
      </c>
      <c r="AE254" s="29">
        <v>23891400.5</v>
      </c>
      <c r="AF254" s="29">
        <v>133036302.28</v>
      </c>
      <c r="AG254" s="29" t="s">
        <v>35</v>
      </c>
    </row>
    <row r="255" spans="1:33">
      <c r="A255" s="17">
        <v>1267</v>
      </c>
      <c r="B255" s="18">
        <v>45261</v>
      </c>
      <c r="C255" s="19" t="s">
        <v>45</v>
      </c>
      <c r="D255" s="19" t="s">
        <v>47</v>
      </c>
      <c r="E255" s="17">
        <v>5327</v>
      </c>
      <c r="F255" s="17">
        <v>2901</v>
      </c>
      <c r="G255" s="17">
        <v>43486</v>
      </c>
      <c r="H255" s="20">
        <v>17963</v>
      </c>
      <c r="I255" s="17">
        <v>0</v>
      </c>
      <c r="J255" s="17">
        <v>990639</v>
      </c>
      <c r="K255" s="17">
        <v>73371</v>
      </c>
      <c r="L255" s="17">
        <v>47055120</v>
      </c>
      <c r="M255" s="17">
        <v>149982</v>
      </c>
      <c r="N255" s="21">
        <v>563973.73</v>
      </c>
      <c r="O255" s="17">
        <v>64101</v>
      </c>
      <c r="P255" s="21">
        <v>292189.90000000002</v>
      </c>
      <c r="Q255" s="17">
        <v>0</v>
      </c>
      <c r="R255" s="21">
        <v>0</v>
      </c>
      <c r="S255" s="17">
        <v>9994</v>
      </c>
      <c r="T255" s="21">
        <v>61478.65</v>
      </c>
      <c r="U255" s="17">
        <v>3181920</v>
      </c>
      <c r="V255" s="21">
        <v>6336630.0700000003</v>
      </c>
      <c r="W255" s="17">
        <v>1010354</v>
      </c>
      <c r="X255" s="21">
        <v>1746767.06</v>
      </c>
      <c r="Y255" s="17">
        <v>0</v>
      </c>
      <c r="Z255" s="21">
        <v>0</v>
      </c>
      <c r="AA255" s="17">
        <v>16734877</v>
      </c>
      <c r="AB255" s="21">
        <v>68012073.739999995</v>
      </c>
      <c r="AC255" s="17">
        <v>2662</v>
      </c>
      <c r="AD255" s="21">
        <v>2658.02</v>
      </c>
      <c r="AE255" s="21">
        <v>917642.28</v>
      </c>
      <c r="AF255" s="21">
        <v>76098128.889999986</v>
      </c>
      <c r="AG255" s="21" t="s">
        <v>35</v>
      </c>
    </row>
    <row r="256" spans="1:33">
      <c r="A256" s="22">
        <v>1268</v>
      </c>
      <c r="B256" s="28">
        <v>45261</v>
      </c>
      <c r="C256" s="23" t="s">
        <v>45</v>
      </c>
      <c r="D256" s="23" t="s">
        <v>48</v>
      </c>
      <c r="E256" s="22">
        <v>1973</v>
      </c>
      <c r="F256" s="22">
        <v>352</v>
      </c>
      <c r="G256" s="22">
        <v>1780</v>
      </c>
      <c r="H256" s="38">
        <v>1918</v>
      </c>
      <c r="I256" s="22">
        <v>355014</v>
      </c>
      <c r="J256" s="22">
        <v>1226972</v>
      </c>
      <c r="K256" s="22">
        <v>33030</v>
      </c>
      <c r="L256" s="22">
        <v>13567181</v>
      </c>
      <c r="M256" s="22">
        <v>50653</v>
      </c>
      <c r="N256" s="29">
        <v>212928.04</v>
      </c>
      <c r="O256" s="22">
        <v>20998</v>
      </c>
      <c r="P256" s="29">
        <v>119730</v>
      </c>
      <c r="Q256" s="22">
        <v>0</v>
      </c>
      <c r="R256" s="29">
        <v>0</v>
      </c>
      <c r="S256" s="22">
        <v>910</v>
      </c>
      <c r="T256" s="29">
        <v>4286</v>
      </c>
      <c r="U256" s="22">
        <v>1431653</v>
      </c>
      <c r="V256" s="29">
        <v>2432141.2000000002</v>
      </c>
      <c r="W256" s="22">
        <v>420645</v>
      </c>
      <c r="X256" s="29">
        <v>757734.59</v>
      </c>
      <c r="Y256" s="22">
        <v>6594</v>
      </c>
      <c r="Z256" s="29">
        <v>72861.67</v>
      </c>
      <c r="AA256" s="22">
        <v>6116722</v>
      </c>
      <c r="AB256" s="29">
        <v>26625077.579999998</v>
      </c>
      <c r="AC256" s="22">
        <v>0</v>
      </c>
      <c r="AD256" s="29">
        <v>0</v>
      </c>
      <c r="AE256" s="29">
        <v>336944.04000000004</v>
      </c>
      <c r="AF256" s="29">
        <v>29887815.039999999</v>
      </c>
      <c r="AG256" s="29" t="s">
        <v>35</v>
      </c>
    </row>
    <row r="257" spans="1:33">
      <c r="A257" s="17">
        <v>1271</v>
      </c>
      <c r="B257" s="18">
        <v>45261</v>
      </c>
      <c r="C257" s="19" t="s">
        <v>45</v>
      </c>
      <c r="D257" s="19" t="s">
        <v>50</v>
      </c>
      <c r="E257" s="17">
        <v>8125</v>
      </c>
      <c r="F257" s="17">
        <v>3995</v>
      </c>
      <c r="G257" s="17">
        <v>70045</v>
      </c>
      <c r="H257" s="20">
        <v>13427</v>
      </c>
      <c r="I257" s="17">
        <v>1</v>
      </c>
      <c r="J257" s="17">
        <v>1968426</v>
      </c>
      <c r="K257" s="17">
        <v>876575</v>
      </c>
      <c r="L257" s="17">
        <v>57060996</v>
      </c>
      <c r="M257" s="17">
        <v>990576</v>
      </c>
      <c r="N257" s="21">
        <v>3466917.16</v>
      </c>
      <c r="O257" s="17">
        <v>430261</v>
      </c>
      <c r="P257" s="21">
        <v>2145012.19</v>
      </c>
      <c r="Q257" s="17">
        <v>0</v>
      </c>
      <c r="R257" s="21">
        <v>0</v>
      </c>
      <c r="S257" s="17">
        <v>91151</v>
      </c>
      <c r="T257" s="21">
        <v>496390.5</v>
      </c>
      <c r="U257" s="17">
        <v>7226370</v>
      </c>
      <c r="V257" s="21">
        <v>17734528.449999999</v>
      </c>
      <c r="W257" s="17">
        <v>1415578</v>
      </c>
      <c r="X257" s="21">
        <v>4534296.75</v>
      </c>
      <c r="Y257" s="17">
        <v>3981</v>
      </c>
      <c r="Z257" s="21">
        <v>62322.53</v>
      </c>
      <c r="AA257" s="17">
        <v>33924966</v>
      </c>
      <c r="AB257" s="21">
        <v>159020573.09999999</v>
      </c>
      <c r="AC257" s="17">
        <v>841</v>
      </c>
      <c r="AD257" s="21">
        <v>659</v>
      </c>
      <c r="AE257" s="21">
        <v>6108319.8499999996</v>
      </c>
      <c r="AF257" s="21">
        <v>181352379.82999998</v>
      </c>
      <c r="AG257" s="21" t="s">
        <v>35</v>
      </c>
    </row>
    <row r="258" spans="1:33">
      <c r="A258" s="22">
        <v>1273</v>
      </c>
      <c r="B258" s="28">
        <v>45261</v>
      </c>
      <c r="C258" s="23" t="s">
        <v>45</v>
      </c>
      <c r="D258" s="23" t="s">
        <v>53</v>
      </c>
      <c r="E258" s="22">
        <v>2857</v>
      </c>
      <c r="F258" s="22">
        <v>1005</v>
      </c>
      <c r="G258" s="22">
        <v>2698</v>
      </c>
      <c r="H258" s="38">
        <v>9254</v>
      </c>
      <c r="I258" s="22">
        <v>5714</v>
      </c>
      <c r="J258" s="22">
        <v>1177046</v>
      </c>
      <c r="K258" s="22">
        <v>0</v>
      </c>
      <c r="L258" s="22">
        <v>29324324</v>
      </c>
      <c r="M258" s="22">
        <v>0</v>
      </c>
      <c r="N258" s="29">
        <v>0</v>
      </c>
      <c r="O258" s="22">
        <v>0</v>
      </c>
      <c r="P258" s="29">
        <v>0</v>
      </c>
      <c r="Q258" s="22">
        <v>0</v>
      </c>
      <c r="R258" s="29">
        <v>0</v>
      </c>
      <c r="S258" s="22">
        <v>0</v>
      </c>
      <c r="T258" s="29">
        <v>0</v>
      </c>
      <c r="U258" s="22">
        <v>1750370</v>
      </c>
      <c r="V258" s="29">
        <v>4130307.75</v>
      </c>
      <c r="W258" s="22">
        <v>295834</v>
      </c>
      <c r="X258" s="29">
        <v>1049401.1000000001</v>
      </c>
      <c r="Y258" s="22">
        <v>0</v>
      </c>
      <c r="Z258" s="29">
        <v>0</v>
      </c>
      <c r="AA258" s="22">
        <v>8938619</v>
      </c>
      <c r="AB258" s="29">
        <v>41286695.07</v>
      </c>
      <c r="AC258" s="22">
        <v>4895</v>
      </c>
      <c r="AD258" s="29">
        <v>5043.59</v>
      </c>
      <c r="AE258" s="29">
        <v>0</v>
      </c>
      <c r="AF258" s="29">
        <v>46471447.510000005</v>
      </c>
      <c r="AG258" s="29" t="s">
        <v>35</v>
      </c>
    </row>
    <row r="259" spans="1:33">
      <c r="A259" s="17">
        <v>1292</v>
      </c>
      <c r="B259" s="18">
        <v>45261</v>
      </c>
      <c r="C259" s="19" t="s">
        <v>45</v>
      </c>
      <c r="D259" s="19" t="s">
        <v>71</v>
      </c>
      <c r="E259" s="17">
        <v>4300</v>
      </c>
      <c r="F259" s="17">
        <v>599</v>
      </c>
      <c r="G259" s="17">
        <v>21725</v>
      </c>
      <c r="H259" s="20">
        <v>10942</v>
      </c>
      <c r="I259" s="17">
        <v>0</v>
      </c>
      <c r="J259" s="17">
        <v>3607247</v>
      </c>
      <c r="K259" s="17">
        <v>185763</v>
      </c>
      <c r="L259" s="17">
        <v>32155601</v>
      </c>
      <c r="M259" s="17">
        <v>143566</v>
      </c>
      <c r="N259" s="21">
        <v>582344.30000000005</v>
      </c>
      <c r="O259" s="17">
        <v>75173</v>
      </c>
      <c r="P259" s="21">
        <v>567455.31000000006</v>
      </c>
      <c r="Q259" s="17">
        <v>0</v>
      </c>
      <c r="R259" s="21">
        <v>0</v>
      </c>
      <c r="S259" s="17">
        <v>4430</v>
      </c>
      <c r="T259" s="21">
        <v>31925.68</v>
      </c>
      <c r="U259" s="17">
        <v>3861842</v>
      </c>
      <c r="V259" s="21">
        <v>8404073.8599999994</v>
      </c>
      <c r="W259" s="17">
        <v>1154295</v>
      </c>
      <c r="X259" s="21">
        <v>2431202.27</v>
      </c>
      <c r="Y259" s="17">
        <v>3163</v>
      </c>
      <c r="Z259" s="21">
        <v>52088.3</v>
      </c>
      <c r="AA259" s="17">
        <v>21036165</v>
      </c>
      <c r="AB259" s="21">
        <v>97297543.010000005</v>
      </c>
      <c r="AC259" s="17">
        <v>13826</v>
      </c>
      <c r="AD259" s="21">
        <v>13750.17</v>
      </c>
      <c r="AE259" s="21">
        <v>1181725.29</v>
      </c>
      <c r="AF259" s="21">
        <v>108198657.61</v>
      </c>
      <c r="AG259" s="21" t="s">
        <v>35</v>
      </c>
    </row>
    <row r="260" spans="1:33">
      <c r="A260" s="22">
        <v>1293</v>
      </c>
      <c r="B260" s="28">
        <v>45261</v>
      </c>
      <c r="C260" s="23" t="s">
        <v>45</v>
      </c>
      <c r="D260" s="23" t="s">
        <v>72</v>
      </c>
      <c r="E260" s="22">
        <v>2784</v>
      </c>
      <c r="F260" s="22">
        <v>731</v>
      </c>
      <c r="G260" s="22">
        <v>0</v>
      </c>
      <c r="H260" s="38">
        <v>0</v>
      </c>
      <c r="I260" s="22">
        <v>0</v>
      </c>
      <c r="J260" s="22">
        <v>320245</v>
      </c>
      <c r="K260" s="22">
        <v>82183</v>
      </c>
      <c r="L260" s="22">
        <v>18600057</v>
      </c>
      <c r="M260" s="22">
        <v>76298</v>
      </c>
      <c r="N260" s="29">
        <v>207085.55</v>
      </c>
      <c r="O260" s="22">
        <v>21421</v>
      </c>
      <c r="P260" s="29">
        <v>78976.649999999994</v>
      </c>
      <c r="Q260" s="22">
        <v>0</v>
      </c>
      <c r="R260" s="29">
        <v>0</v>
      </c>
      <c r="S260" s="22">
        <v>2732</v>
      </c>
      <c r="T260" s="29">
        <v>12964.1</v>
      </c>
      <c r="U260" s="22">
        <v>2697597</v>
      </c>
      <c r="V260" s="29">
        <v>5678341.6500000004</v>
      </c>
      <c r="W260" s="22">
        <v>609726</v>
      </c>
      <c r="X260" s="29">
        <v>1347223.02</v>
      </c>
      <c r="Y260" s="22">
        <v>0</v>
      </c>
      <c r="Z260" s="29">
        <v>0</v>
      </c>
      <c r="AA260" s="22">
        <v>11965995</v>
      </c>
      <c r="AB260" s="29">
        <v>50405658.829999998</v>
      </c>
      <c r="AC260" s="22">
        <v>0</v>
      </c>
      <c r="AD260" s="29">
        <v>0</v>
      </c>
      <c r="AE260" s="29">
        <v>299026.29999999993</v>
      </c>
      <c r="AF260" s="29">
        <v>57431223.5</v>
      </c>
      <c r="AG260" s="29" t="s">
        <v>35</v>
      </c>
    </row>
    <row r="261" spans="1:33">
      <c r="A261" s="17">
        <v>1307</v>
      </c>
      <c r="B261" s="18">
        <v>45261</v>
      </c>
      <c r="C261" s="19" t="s">
        <v>45</v>
      </c>
      <c r="D261" s="19" t="s">
        <v>83</v>
      </c>
      <c r="E261" s="17">
        <v>913</v>
      </c>
      <c r="F261" s="17">
        <v>26</v>
      </c>
      <c r="G261" s="17">
        <v>572</v>
      </c>
      <c r="H261" s="20">
        <v>201</v>
      </c>
      <c r="I261" s="17">
        <v>720</v>
      </c>
      <c r="J261" s="17">
        <v>100403</v>
      </c>
      <c r="K261" s="17">
        <v>0</v>
      </c>
      <c r="L261" s="17">
        <v>4078090</v>
      </c>
      <c r="M261" s="17">
        <v>0</v>
      </c>
      <c r="N261" s="21">
        <v>0</v>
      </c>
      <c r="O261" s="17">
        <v>0</v>
      </c>
      <c r="P261" s="21">
        <v>0</v>
      </c>
      <c r="Q261" s="17">
        <v>0</v>
      </c>
      <c r="R261" s="21">
        <v>0</v>
      </c>
      <c r="S261" s="17">
        <v>0</v>
      </c>
      <c r="T261" s="21">
        <v>0</v>
      </c>
      <c r="U261" s="17">
        <v>395295</v>
      </c>
      <c r="V261" s="21">
        <v>948205.3</v>
      </c>
      <c r="W261" s="17">
        <v>204492</v>
      </c>
      <c r="X261" s="21">
        <v>578502.94999999995</v>
      </c>
      <c r="Y261" s="17">
        <v>0</v>
      </c>
      <c r="Z261" s="21">
        <v>0</v>
      </c>
      <c r="AA261" s="17">
        <v>1549893</v>
      </c>
      <c r="AB261" s="21">
        <v>7426099.5</v>
      </c>
      <c r="AC261" s="17">
        <v>0</v>
      </c>
      <c r="AD261" s="21">
        <v>0</v>
      </c>
      <c r="AE261" s="21">
        <v>0</v>
      </c>
      <c r="AF261" s="21">
        <v>8952807.75</v>
      </c>
      <c r="AG261" s="21" t="s">
        <v>35</v>
      </c>
    </row>
    <row r="262" spans="1:33">
      <c r="A262" s="22">
        <v>1308</v>
      </c>
      <c r="B262" s="28">
        <v>45261</v>
      </c>
      <c r="C262" s="23" t="s">
        <v>45</v>
      </c>
      <c r="D262" s="23" t="s">
        <v>84</v>
      </c>
      <c r="E262" s="22">
        <v>8015</v>
      </c>
      <c r="F262" s="22">
        <v>4440</v>
      </c>
      <c r="G262" s="22">
        <v>39757</v>
      </c>
      <c r="H262" s="38">
        <v>11265</v>
      </c>
      <c r="I262" s="22">
        <v>660783</v>
      </c>
      <c r="J262" s="22">
        <v>516691</v>
      </c>
      <c r="K262" s="22">
        <v>508439</v>
      </c>
      <c r="L262" s="22">
        <v>40290692</v>
      </c>
      <c r="M262" s="22">
        <v>653917</v>
      </c>
      <c r="N262" s="29">
        <v>2785731.45</v>
      </c>
      <c r="O262" s="22">
        <v>276119</v>
      </c>
      <c r="P262" s="29">
        <v>1404061.98</v>
      </c>
      <c r="Q262" s="22">
        <v>0</v>
      </c>
      <c r="R262" s="29">
        <v>0</v>
      </c>
      <c r="S262" s="22">
        <v>8915</v>
      </c>
      <c r="T262" s="29">
        <v>25622.91</v>
      </c>
      <c r="U262" s="22">
        <v>5397806</v>
      </c>
      <c r="V262" s="29">
        <v>13151537.699999999</v>
      </c>
      <c r="W262" s="22">
        <v>1989486</v>
      </c>
      <c r="X262" s="29">
        <v>4898491.32</v>
      </c>
      <c r="Y262" s="22">
        <v>0</v>
      </c>
      <c r="Z262" s="29">
        <v>0</v>
      </c>
      <c r="AA262" s="22">
        <v>27577557</v>
      </c>
      <c r="AB262" s="29">
        <v>138735949.59999999</v>
      </c>
      <c r="AC262" s="22">
        <v>0</v>
      </c>
      <c r="AD262" s="29">
        <v>0</v>
      </c>
      <c r="AE262" s="29">
        <v>4215416.34</v>
      </c>
      <c r="AF262" s="29">
        <v>156785978.62</v>
      </c>
      <c r="AG262" s="29" t="s">
        <v>35</v>
      </c>
    </row>
    <row r="263" spans="1:33">
      <c r="A263" s="17">
        <v>1314</v>
      </c>
      <c r="B263" s="18">
        <v>45261</v>
      </c>
      <c r="C263" s="19" t="s">
        <v>45</v>
      </c>
      <c r="D263" s="19" t="s">
        <v>89</v>
      </c>
      <c r="E263" s="17">
        <v>25416</v>
      </c>
      <c r="F263" s="17">
        <v>39307</v>
      </c>
      <c r="G263" s="17">
        <v>1263952</v>
      </c>
      <c r="H263" s="20">
        <v>53269</v>
      </c>
      <c r="I263" s="17">
        <v>846720</v>
      </c>
      <c r="J263" s="17">
        <v>3390743</v>
      </c>
      <c r="K263" s="17">
        <v>18476875</v>
      </c>
      <c r="L263" s="17">
        <v>226467390</v>
      </c>
      <c r="M263" s="17">
        <v>27679358</v>
      </c>
      <c r="N263" s="21">
        <v>96132679.019999996</v>
      </c>
      <c r="O263" s="17">
        <v>25887240</v>
      </c>
      <c r="P263" s="21">
        <v>196360263.90000001</v>
      </c>
      <c r="Q263" s="17">
        <v>0</v>
      </c>
      <c r="R263" s="21">
        <v>0</v>
      </c>
      <c r="S263" s="17">
        <v>130746</v>
      </c>
      <c r="T263" s="21">
        <v>526634.55000000005</v>
      </c>
      <c r="U263" s="17">
        <v>39426006</v>
      </c>
      <c r="V263" s="21">
        <v>90151570.5</v>
      </c>
      <c r="W263" s="17">
        <v>9645350</v>
      </c>
      <c r="X263" s="21">
        <v>24719076.649999999</v>
      </c>
      <c r="Y263" s="17">
        <v>1298</v>
      </c>
      <c r="Z263" s="21">
        <v>17119.490000000002</v>
      </c>
      <c r="AA263" s="17">
        <v>172964408</v>
      </c>
      <c r="AB263" s="21">
        <v>881588114.39999998</v>
      </c>
      <c r="AC263" s="17">
        <v>23979</v>
      </c>
      <c r="AD263" s="21">
        <v>21943.32</v>
      </c>
      <c r="AE263" s="21">
        <v>293019577.47000003</v>
      </c>
      <c r="AF263" s="21">
        <v>996497824.36000001</v>
      </c>
      <c r="AG263" s="21" t="s">
        <v>35</v>
      </c>
    </row>
    <row r="264" spans="1:33">
      <c r="A264" s="22">
        <v>1317</v>
      </c>
      <c r="B264" s="28">
        <v>45261</v>
      </c>
      <c r="C264" s="23" t="s">
        <v>45</v>
      </c>
      <c r="D264" s="23" t="s">
        <v>92</v>
      </c>
      <c r="E264" s="22">
        <v>2249</v>
      </c>
      <c r="F264" s="22">
        <v>225</v>
      </c>
      <c r="G264" s="22">
        <v>11049</v>
      </c>
      <c r="H264" s="38">
        <v>3568</v>
      </c>
      <c r="I264" s="22">
        <v>711</v>
      </c>
      <c r="J264" s="22">
        <v>950128</v>
      </c>
      <c r="K264" s="22">
        <v>0</v>
      </c>
      <c r="L264" s="22">
        <v>12840412</v>
      </c>
      <c r="M264" s="22">
        <v>0</v>
      </c>
      <c r="N264" s="29">
        <v>0</v>
      </c>
      <c r="O264" s="22">
        <v>0</v>
      </c>
      <c r="P264" s="29">
        <v>0</v>
      </c>
      <c r="Q264" s="22">
        <v>0</v>
      </c>
      <c r="R264" s="29">
        <v>0</v>
      </c>
      <c r="S264" s="22">
        <v>0</v>
      </c>
      <c r="T264" s="29">
        <v>0</v>
      </c>
      <c r="U264" s="22">
        <v>1439720</v>
      </c>
      <c r="V264" s="29">
        <v>3136905.44</v>
      </c>
      <c r="W264" s="22">
        <v>281388</v>
      </c>
      <c r="X264" s="29">
        <v>799788.3</v>
      </c>
      <c r="Y264" s="22">
        <v>775</v>
      </c>
      <c r="Z264" s="29">
        <v>13948.53</v>
      </c>
      <c r="AA264" s="22">
        <v>6837579</v>
      </c>
      <c r="AB264" s="29">
        <v>31256062.370000001</v>
      </c>
      <c r="AC264" s="22">
        <v>635</v>
      </c>
      <c r="AD264" s="29">
        <v>597.97</v>
      </c>
      <c r="AE264" s="29">
        <v>0</v>
      </c>
      <c r="AF264" s="29">
        <v>35207302.609999999</v>
      </c>
      <c r="AG264" s="29" t="s">
        <v>35</v>
      </c>
    </row>
    <row r="265" spans="1:33">
      <c r="A265" s="17">
        <v>1319</v>
      </c>
      <c r="B265" s="18">
        <v>45261</v>
      </c>
      <c r="C265" s="19" t="s">
        <v>45</v>
      </c>
      <c r="D265" s="19" t="s">
        <v>94</v>
      </c>
      <c r="E265" s="17">
        <v>7830</v>
      </c>
      <c r="F265" s="17">
        <v>2247</v>
      </c>
      <c r="G265" s="17">
        <v>40128</v>
      </c>
      <c r="H265" s="20">
        <v>8015</v>
      </c>
      <c r="I265" s="17">
        <v>225345</v>
      </c>
      <c r="J265" s="17">
        <v>281527</v>
      </c>
      <c r="K265" s="17">
        <v>809315</v>
      </c>
      <c r="L265" s="17">
        <v>54004328</v>
      </c>
      <c r="M265" s="17">
        <v>752556</v>
      </c>
      <c r="N265" s="21">
        <v>3124522</v>
      </c>
      <c r="O265" s="17">
        <v>1134527</v>
      </c>
      <c r="P265" s="21">
        <v>2853726.09</v>
      </c>
      <c r="Q265" s="17">
        <v>0</v>
      </c>
      <c r="R265" s="21">
        <v>0</v>
      </c>
      <c r="S265" s="17">
        <v>22933</v>
      </c>
      <c r="T265" s="21">
        <v>118240.61</v>
      </c>
      <c r="U265" s="17">
        <v>6160068</v>
      </c>
      <c r="V265" s="21">
        <v>12938308.949999999</v>
      </c>
      <c r="W265" s="17">
        <v>2781827</v>
      </c>
      <c r="X265" s="21">
        <v>5935776.1100000003</v>
      </c>
      <c r="Y265" s="17">
        <v>2984</v>
      </c>
      <c r="Z265" s="21">
        <v>11338.1</v>
      </c>
      <c r="AA265" s="17">
        <v>46149142</v>
      </c>
      <c r="AB265" s="21">
        <v>142069845.59999999</v>
      </c>
      <c r="AC265" s="17">
        <v>8112</v>
      </c>
      <c r="AD265" s="21">
        <v>8473.15</v>
      </c>
      <c r="AE265" s="21">
        <v>6096488.7000000002</v>
      </c>
      <c r="AF265" s="21">
        <v>160963741.91</v>
      </c>
      <c r="AG265" s="21" t="s">
        <v>35</v>
      </c>
    </row>
    <row r="266" spans="1:33">
      <c r="A266" s="22">
        <v>1331</v>
      </c>
      <c r="B266" s="28">
        <v>45292</v>
      </c>
      <c r="C266" s="23" t="s">
        <v>45</v>
      </c>
      <c r="D266" s="23" t="s">
        <v>46</v>
      </c>
      <c r="E266" s="22">
        <v>8407</v>
      </c>
      <c r="F266" s="22">
        <v>2621</v>
      </c>
      <c r="G266" s="22">
        <v>35956</v>
      </c>
      <c r="H266" s="38">
        <v>45227</v>
      </c>
      <c r="I266" s="22">
        <v>11954</v>
      </c>
      <c r="J266" s="22">
        <v>1642216</v>
      </c>
      <c r="K266" s="22">
        <v>2300723</v>
      </c>
      <c r="L266" s="22">
        <v>94000243</v>
      </c>
      <c r="M266" s="22">
        <v>2286393</v>
      </c>
      <c r="N266" s="29">
        <v>8363566.5899999999</v>
      </c>
      <c r="O266" s="22">
        <v>2353854</v>
      </c>
      <c r="P266" s="29">
        <v>14642361.529999999</v>
      </c>
      <c r="Q266" s="22">
        <v>0</v>
      </c>
      <c r="R266" s="29">
        <v>0</v>
      </c>
      <c r="S266" s="22">
        <v>15840</v>
      </c>
      <c r="T266" s="29">
        <v>73367.3</v>
      </c>
      <c r="U266" s="22">
        <v>4268370</v>
      </c>
      <c r="V266" s="29">
        <v>9599386.3599999994</v>
      </c>
      <c r="W266" s="22">
        <v>754223</v>
      </c>
      <c r="X266" s="29">
        <v>3295029.91</v>
      </c>
      <c r="Y266" s="22">
        <v>6</v>
      </c>
      <c r="Z266" s="29">
        <v>13.3</v>
      </c>
      <c r="AA266" s="22">
        <v>24810278</v>
      </c>
      <c r="AB266" s="29">
        <v>119878790.09999999</v>
      </c>
      <c r="AC266" s="22">
        <v>412</v>
      </c>
      <c r="AD266" s="29">
        <v>413.02</v>
      </c>
      <c r="AE266" s="29">
        <v>23079295.419999998</v>
      </c>
      <c r="AF266" s="29">
        <v>132773632.68999998</v>
      </c>
      <c r="AG266" s="29" t="s">
        <v>35</v>
      </c>
    </row>
    <row r="267" spans="1:33">
      <c r="A267" s="17">
        <v>1332</v>
      </c>
      <c r="B267" s="18">
        <v>45292</v>
      </c>
      <c r="C267" s="19" t="s">
        <v>45</v>
      </c>
      <c r="D267" s="19" t="s">
        <v>47</v>
      </c>
      <c r="E267" s="17">
        <v>5328</v>
      </c>
      <c r="F267" s="17">
        <v>2900</v>
      </c>
      <c r="G267" s="17">
        <v>43023</v>
      </c>
      <c r="H267" s="20">
        <v>17693</v>
      </c>
      <c r="I267" s="17">
        <v>0</v>
      </c>
      <c r="J267" s="17">
        <v>991326</v>
      </c>
      <c r="K267" s="17">
        <v>74400</v>
      </c>
      <c r="L267" s="17">
        <v>47396297</v>
      </c>
      <c r="M267" s="17">
        <v>155674</v>
      </c>
      <c r="N267" s="21">
        <v>568015.77</v>
      </c>
      <c r="O267" s="17">
        <v>67924</v>
      </c>
      <c r="P267" s="21">
        <v>312987.01</v>
      </c>
      <c r="Q267" s="17">
        <v>0</v>
      </c>
      <c r="R267" s="21">
        <v>0</v>
      </c>
      <c r="S267" s="17">
        <v>10164</v>
      </c>
      <c r="T267" s="21">
        <v>61194.09</v>
      </c>
      <c r="U267" s="17">
        <v>2944860</v>
      </c>
      <c r="V267" s="21">
        <v>6054878.21</v>
      </c>
      <c r="W267" s="17">
        <v>930682</v>
      </c>
      <c r="X267" s="21">
        <v>1592588.12</v>
      </c>
      <c r="Y267" s="17">
        <v>0</v>
      </c>
      <c r="Z267" s="21">
        <v>0</v>
      </c>
      <c r="AA267" s="17">
        <v>16108478</v>
      </c>
      <c r="AB267" s="21">
        <v>65713448.549999997</v>
      </c>
      <c r="AC267" s="17">
        <v>2554</v>
      </c>
      <c r="AD267" s="21">
        <v>2547.86</v>
      </c>
      <c r="AE267" s="21">
        <v>942196.87</v>
      </c>
      <c r="AF267" s="21">
        <v>73363462.739999995</v>
      </c>
      <c r="AG267" s="21" t="s">
        <v>35</v>
      </c>
    </row>
    <row r="268" spans="1:33">
      <c r="A268" s="22">
        <v>1333</v>
      </c>
      <c r="B268" s="28">
        <v>45292</v>
      </c>
      <c r="C268" s="23" t="s">
        <v>45</v>
      </c>
      <c r="D268" s="23" t="s">
        <v>48</v>
      </c>
      <c r="E268" s="22">
        <v>1977</v>
      </c>
      <c r="F268" s="22">
        <v>300</v>
      </c>
      <c r="G268" s="22">
        <v>1785</v>
      </c>
      <c r="H268" s="38">
        <v>1879</v>
      </c>
      <c r="I268" s="22">
        <v>355014</v>
      </c>
      <c r="J268" s="22">
        <v>923725</v>
      </c>
      <c r="K268" s="22">
        <v>32995</v>
      </c>
      <c r="L268" s="22">
        <v>13616903</v>
      </c>
      <c r="M268" s="22">
        <v>54016</v>
      </c>
      <c r="N268" s="29">
        <v>233043.67</v>
      </c>
      <c r="O268" s="22">
        <v>20058</v>
      </c>
      <c r="P268" s="29">
        <v>117289</v>
      </c>
      <c r="Q268" s="22">
        <v>0</v>
      </c>
      <c r="R268" s="29">
        <v>0</v>
      </c>
      <c r="S268" s="22">
        <v>927</v>
      </c>
      <c r="T268" s="29">
        <v>4341.6400000000003</v>
      </c>
      <c r="U268" s="22">
        <v>1360304</v>
      </c>
      <c r="V268" s="29">
        <v>2341296.2400000002</v>
      </c>
      <c r="W268" s="22">
        <v>421590</v>
      </c>
      <c r="X268" s="29">
        <v>741243.92</v>
      </c>
      <c r="Y268" s="22">
        <v>6672</v>
      </c>
      <c r="Z268" s="29">
        <v>73328.259999999995</v>
      </c>
      <c r="AA268" s="22">
        <v>6128894</v>
      </c>
      <c r="AB268" s="29">
        <v>26622911.120000001</v>
      </c>
      <c r="AC268" s="22">
        <v>0</v>
      </c>
      <c r="AD268" s="29">
        <v>0</v>
      </c>
      <c r="AE268" s="29">
        <v>354674.31000000006</v>
      </c>
      <c r="AF268" s="29">
        <v>29778779.539999999</v>
      </c>
      <c r="AG268" s="29" t="s">
        <v>35</v>
      </c>
    </row>
    <row r="269" spans="1:33">
      <c r="A269" s="17">
        <v>1336</v>
      </c>
      <c r="B269" s="18">
        <v>45292</v>
      </c>
      <c r="C269" s="19" t="s">
        <v>45</v>
      </c>
      <c r="D269" s="19" t="s">
        <v>50</v>
      </c>
      <c r="E269" s="17">
        <v>8131</v>
      </c>
      <c r="F269" s="17">
        <v>3960</v>
      </c>
      <c r="G269" s="17">
        <v>72047</v>
      </c>
      <c r="H269" s="20">
        <v>13427</v>
      </c>
      <c r="I269" s="17">
        <v>1</v>
      </c>
      <c r="J269" s="17">
        <v>2030488</v>
      </c>
      <c r="K269" s="17">
        <v>938914</v>
      </c>
      <c r="L269" s="17">
        <v>57413339</v>
      </c>
      <c r="M269" s="17">
        <v>995475</v>
      </c>
      <c r="N269" s="21">
        <v>3580662.33</v>
      </c>
      <c r="O269" s="17">
        <v>448596</v>
      </c>
      <c r="P269" s="21">
        <v>2332085.56</v>
      </c>
      <c r="Q269" s="17">
        <v>0</v>
      </c>
      <c r="R269" s="21">
        <v>0</v>
      </c>
      <c r="S269" s="17">
        <v>92909</v>
      </c>
      <c r="T269" s="21">
        <v>508696.2</v>
      </c>
      <c r="U269" s="17">
        <v>6951817</v>
      </c>
      <c r="V269" s="21">
        <v>17563468.809999999</v>
      </c>
      <c r="W269" s="17">
        <v>1319266</v>
      </c>
      <c r="X269" s="21">
        <v>4269170.76</v>
      </c>
      <c r="Y269" s="17">
        <v>3927</v>
      </c>
      <c r="Z269" s="21">
        <v>60718.36</v>
      </c>
      <c r="AA269" s="17">
        <v>33196988</v>
      </c>
      <c r="AB269" s="21">
        <v>156296217.30000001</v>
      </c>
      <c r="AC269" s="17">
        <v>586</v>
      </c>
      <c r="AD269" s="21">
        <v>460.8</v>
      </c>
      <c r="AE269" s="21">
        <v>6421444.0900000008</v>
      </c>
      <c r="AF269" s="21">
        <v>178190036.03000003</v>
      </c>
      <c r="AG269" s="21" t="s">
        <v>35</v>
      </c>
    </row>
    <row r="270" spans="1:33">
      <c r="A270" s="22">
        <v>1338</v>
      </c>
      <c r="B270" s="28">
        <v>45292</v>
      </c>
      <c r="C270" s="23" t="s">
        <v>45</v>
      </c>
      <c r="D270" s="23" t="s">
        <v>53</v>
      </c>
      <c r="E270" s="22">
        <v>2857</v>
      </c>
      <c r="F270" s="22">
        <v>1058</v>
      </c>
      <c r="G270" s="22">
        <v>2792</v>
      </c>
      <c r="H270" s="38">
        <v>9254</v>
      </c>
      <c r="I270" s="22">
        <v>6702</v>
      </c>
      <c r="J270" s="22">
        <v>1235590</v>
      </c>
      <c r="K270" s="22">
        <v>0</v>
      </c>
      <c r="L270" s="22">
        <v>28716820</v>
      </c>
      <c r="M270" s="22">
        <v>0</v>
      </c>
      <c r="N270" s="29">
        <v>0</v>
      </c>
      <c r="O270" s="22">
        <v>0</v>
      </c>
      <c r="P270" s="29">
        <v>0</v>
      </c>
      <c r="Q270" s="22">
        <v>0</v>
      </c>
      <c r="R270" s="29">
        <v>0</v>
      </c>
      <c r="S270" s="22">
        <v>0</v>
      </c>
      <c r="T270" s="29">
        <v>0</v>
      </c>
      <c r="U270" s="22">
        <v>1468506</v>
      </c>
      <c r="V270" s="29">
        <v>3817061.01</v>
      </c>
      <c r="W270" s="22">
        <v>516494</v>
      </c>
      <c r="X270" s="29">
        <v>1281249.8600000001</v>
      </c>
      <c r="Y270" s="22">
        <v>0</v>
      </c>
      <c r="Z270" s="29">
        <v>0</v>
      </c>
      <c r="AA270" s="22">
        <v>8801775</v>
      </c>
      <c r="AB270" s="29">
        <v>40814215.549999997</v>
      </c>
      <c r="AC270" s="22">
        <v>4181</v>
      </c>
      <c r="AD270" s="29">
        <v>4361.0200000000004</v>
      </c>
      <c r="AE270" s="29">
        <v>0</v>
      </c>
      <c r="AF270" s="29">
        <v>45916887.439999998</v>
      </c>
      <c r="AG270" s="29" t="s">
        <v>35</v>
      </c>
    </row>
    <row r="271" spans="1:33">
      <c r="A271" s="17">
        <v>1357</v>
      </c>
      <c r="B271" s="18">
        <v>45292</v>
      </c>
      <c r="C271" s="19" t="s">
        <v>45</v>
      </c>
      <c r="D271" s="19" t="s">
        <v>71</v>
      </c>
      <c r="E271" s="17">
        <v>4310</v>
      </c>
      <c r="F271" s="17">
        <v>599</v>
      </c>
      <c r="G271" s="17">
        <v>21791</v>
      </c>
      <c r="H271" s="20">
        <v>11074</v>
      </c>
      <c r="I271" s="17">
        <v>0</v>
      </c>
      <c r="J271" s="17">
        <v>3039310</v>
      </c>
      <c r="K271" s="17">
        <v>199110</v>
      </c>
      <c r="L271" s="17">
        <v>32192588</v>
      </c>
      <c r="M271" s="17">
        <v>158006</v>
      </c>
      <c r="N271" s="21">
        <v>631446.56999999995</v>
      </c>
      <c r="O271" s="17">
        <v>84041</v>
      </c>
      <c r="P271" s="21">
        <v>645864.80000000005</v>
      </c>
      <c r="Q271" s="17">
        <v>0</v>
      </c>
      <c r="R271" s="21">
        <v>0</v>
      </c>
      <c r="S271" s="17">
        <v>4438</v>
      </c>
      <c r="T271" s="21">
        <v>31526.43</v>
      </c>
      <c r="U271" s="17">
        <v>3644297</v>
      </c>
      <c r="V271" s="21">
        <v>8216572.7699999996</v>
      </c>
      <c r="W271" s="17">
        <v>1075213</v>
      </c>
      <c r="X271" s="21">
        <v>2331377.7400000002</v>
      </c>
      <c r="Y271" s="17">
        <v>3324</v>
      </c>
      <c r="Z271" s="21">
        <v>53738.92</v>
      </c>
      <c r="AA271" s="17">
        <v>20032288</v>
      </c>
      <c r="AB271" s="21">
        <v>92816483.129999995</v>
      </c>
      <c r="AC271" s="17">
        <v>16480</v>
      </c>
      <c r="AD271" s="21">
        <v>16442.310000000001</v>
      </c>
      <c r="AE271" s="21">
        <v>1308837.8</v>
      </c>
      <c r="AF271" s="21">
        <v>103434614.87</v>
      </c>
      <c r="AG271" s="21" t="s">
        <v>35</v>
      </c>
    </row>
    <row r="272" spans="1:33">
      <c r="A272" s="22">
        <v>1358</v>
      </c>
      <c r="B272" s="28">
        <v>45292</v>
      </c>
      <c r="C272" s="23" t="s">
        <v>45</v>
      </c>
      <c r="D272" s="23" t="s">
        <v>72</v>
      </c>
      <c r="E272" s="22">
        <v>2774</v>
      </c>
      <c r="F272" s="22">
        <v>732</v>
      </c>
      <c r="G272" s="22">
        <v>0</v>
      </c>
      <c r="H272" s="38">
        <v>0</v>
      </c>
      <c r="I272" s="22">
        <v>0</v>
      </c>
      <c r="J272" s="22">
        <v>344684</v>
      </c>
      <c r="K272" s="22">
        <v>82413</v>
      </c>
      <c r="L272" s="22">
        <v>17885133</v>
      </c>
      <c r="M272" s="22">
        <v>71176</v>
      </c>
      <c r="N272" s="29">
        <v>198633.64</v>
      </c>
      <c r="O272" s="22">
        <v>19793</v>
      </c>
      <c r="P272" s="29">
        <v>73284.47</v>
      </c>
      <c r="Q272" s="22">
        <v>0</v>
      </c>
      <c r="R272" s="29">
        <v>0</v>
      </c>
      <c r="S272" s="22">
        <v>2621</v>
      </c>
      <c r="T272" s="29">
        <v>11918.93</v>
      </c>
      <c r="U272" s="22">
        <v>2584469</v>
      </c>
      <c r="V272" s="29">
        <v>5678280.6200000001</v>
      </c>
      <c r="W272" s="22">
        <v>582354</v>
      </c>
      <c r="X272" s="29">
        <v>1333212.45</v>
      </c>
      <c r="Y272" s="22">
        <v>0</v>
      </c>
      <c r="Z272" s="29">
        <v>0</v>
      </c>
      <c r="AA272" s="22">
        <v>11780155</v>
      </c>
      <c r="AB272" s="29">
        <v>49419385.57</v>
      </c>
      <c r="AC272" s="22">
        <v>0</v>
      </c>
      <c r="AD272" s="29">
        <v>0</v>
      </c>
      <c r="AE272" s="29">
        <v>283837.03999999998</v>
      </c>
      <c r="AF272" s="29">
        <v>56430878.640000001</v>
      </c>
      <c r="AG272" s="29" t="s">
        <v>35</v>
      </c>
    </row>
    <row r="273" spans="1:33">
      <c r="A273" s="17">
        <v>1372</v>
      </c>
      <c r="B273" s="18">
        <v>45292</v>
      </c>
      <c r="C273" s="19" t="s">
        <v>45</v>
      </c>
      <c r="D273" s="19" t="s">
        <v>83</v>
      </c>
      <c r="E273" s="17">
        <v>949</v>
      </c>
      <c r="F273" s="17">
        <v>26</v>
      </c>
      <c r="G273" s="17">
        <v>600</v>
      </c>
      <c r="H273" s="20">
        <v>194</v>
      </c>
      <c r="I273" s="17">
        <v>748</v>
      </c>
      <c r="J273" s="17">
        <v>108713</v>
      </c>
      <c r="K273" s="17">
        <v>0</v>
      </c>
      <c r="L273" s="17">
        <v>4088307</v>
      </c>
      <c r="M273" s="17">
        <v>0</v>
      </c>
      <c r="N273" s="21">
        <v>0</v>
      </c>
      <c r="O273" s="17">
        <v>0</v>
      </c>
      <c r="P273" s="21">
        <v>0</v>
      </c>
      <c r="Q273" s="17">
        <v>0</v>
      </c>
      <c r="R273" s="21">
        <v>0</v>
      </c>
      <c r="S273" s="17">
        <v>0</v>
      </c>
      <c r="T273" s="21">
        <v>0</v>
      </c>
      <c r="U273" s="17">
        <v>366464</v>
      </c>
      <c r="V273" s="21">
        <v>943406.89</v>
      </c>
      <c r="W273" s="17">
        <v>197979</v>
      </c>
      <c r="X273" s="21">
        <v>575174.07999999996</v>
      </c>
      <c r="Y273" s="17">
        <v>0</v>
      </c>
      <c r="Z273" s="21">
        <v>0</v>
      </c>
      <c r="AA273" s="17">
        <v>1492197</v>
      </c>
      <c r="AB273" s="21">
        <v>7169831.5999999996</v>
      </c>
      <c r="AC273" s="17">
        <v>0</v>
      </c>
      <c r="AD273" s="21">
        <v>0</v>
      </c>
      <c r="AE273" s="21">
        <v>0</v>
      </c>
      <c r="AF273" s="21">
        <v>8688412.5700000003</v>
      </c>
      <c r="AG273" s="21" t="s">
        <v>35</v>
      </c>
    </row>
    <row r="274" spans="1:33">
      <c r="A274" s="22">
        <v>1373</v>
      </c>
      <c r="B274" s="28">
        <v>45292</v>
      </c>
      <c r="C274" s="23" t="s">
        <v>45</v>
      </c>
      <c r="D274" s="23" t="s">
        <v>84</v>
      </c>
      <c r="E274" s="22">
        <v>7860</v>
      </c>
      <c r="F274" s="22">
        <v>4385</v>
      </c>
      <c r="G274" s="22">
        <v>39090</v>
      </c>
      <c r="H274" s="38">
        <v>11265</v>
      </c>
      <c r="I274" s="22">
        <v>663102</v>
      </c>
      <c r="J274" s="22">
        <v>545232</v>
      </c>
      <c r="K274" s="22">
        <v>532834</v>
      </c>
      <c r="L274" s="22">
        <v>40196231</v>
      </c>
      <c r="M274" s="22">
        <v>672626</v>
      </c>
      <c r="N274" s="29">
        <v>2887235.62</v>
      </c>
      <c r="O274" s="22">
        <v>244225</v>
      </c>
      <c r="P274" s="29">
        <v>1298447.75</v>
      </c>
      <c r="Q274" s="22">
        <v>2</v>
      </c>
      <c r="R274" s="29">
        <v>128</v>
      </c>
      <c r="S274" s="22">
        <v>10623</v>
      </c>
      <c r="T274" s="29">
        <v>28831.81</v>
      </c>
      <c r="U274" s="22">
        <v>4794978</v>
      </c>
      <c r="V274" s="29">
        <v>12165174.060000001</v>
      </c>
      <c r="W274" s="22">
        <v>1830723</v>
      </c>
      <c r="X274" s="29">
        <v>4657655.37</v>
      </c>
      <c r="Y274" s="22">
        <v>0</v>
      </c>
      <c r="Z274" s="29">
        <v>0</v>
      </c>
      <c r="AA274" s="22">
        <v>25567248</v>
      </c>
      <c r="AB274" s="29">
        <v>129046011.09999999</v>
      </c>
      <c r="AC274" s="22">
        <v>0</v>
      </c>
      <c r="AD274" s="29">
        <v>0</v>
      </c>
      <c r="AE274" s="29">
        <v>4214643.18</v>
      </c>
      <c r="AF274" s="29">
        <v>145868840.53</v>
      </c>
      <c r="AG274" s="29" t="s">
        <v>35</v>
      </c>
    </row>
    <row r="275" spans="1:33">
      <c r="A275" s="17">
        <v>1379</v>
      </c>
      <c r="B275" s="18">
        <v>45292</v>
      </c>
      <c r="C275" s="19" t="s">
        <v>45</v>
      </c>
      <c r="D275" s="19" t="s">
        <v>89</v>
      </c>
      <c r="E275" s="17">
        <v>25232</v>
      </c>
      <c r="F275" s="17">
        <v>39236</v>
      </c>
      <c r="G275" s="17">
        <v>1282632</v>
      </c>
      <c r="H275" s="20">
        <v>53227</v>
      </c>
      <c r="I275" s="17">
        <v>856911</v>
      </c>
      <c r="J275" s="17">
        <v>3496334</v>
      </c>
      <c r="K275" s="17">
        <v>18605888</v>
      </c>
      <c r="L275" s="17">
        <v>227138869</v>
      </c>
      <c r="M275" s="17">
        <v>27053060</v>
      </c>
      <c r="N275" s="21">
        <v>95915210.359999999</v>
      </c>
      <c r="O275" s="17">
        <v>27782169</v>
      </c>
      <c r="P275" s="21">
        <v>211023113</v>
      </c>
      <c r="Q275" s="17">
        <v>0</v>
      </c>
      <c r="R275" s="21">
        <v>0</v>
      </c>
      <c r="S275" s="17">
        <v>134042</v>
      </c>
      <c r="T275" s="21">
        <v>535187.27</v>
      </c>
      <c r="U275" s="17">
        <v>36066509</v>
      </c>
      <c r="V275" s="21">
        <v>84960418.299999997</v>
      </c>
      <c r="W275" s="17">
        <v>9298107</v>
      </c>
      <c r="X275" s="21">
        <v>24740021.710000001</v>
      </c>
      <c r="Y275" s="17">
        <v>1193</v>
      </c>
      <c r="Z275" s="21">
        <v>17267.759999999998</v>
      </c>
      <c r="AA275" s="17">
        <v>166575231</v>
      </c>
      <c r="AB275" s="21">
        <v>851007887.29999995</v>
      </c>
      <c r="AC275" s="17">
        <v>22782</v>
      </c>
      <c r="AD275" s="21">
        <v>20925.62</v>
      </c>
      <c r="AE275" s="21">
        <v>307473510.63</v>
      </c>
      <c r="AF275" s="21">
        <v>960746520.68999994</v>
      </c>
      <c r="AG275" s="21" t="s">
        <v>35</v>
      </c>
    </row>
    <row r="276" spans="1:33">
      <c r="A276" s="22">
        <v>1382</v>
      </c>
      <c r="B276" s="28">
        <v>45292</v>
      </c>
      <c r="C276" s="23" t="s">
        <v>45</v>
      </c>
      <c r="D276" s="23" t="s">
        <v>92</v>
      </c>
      <c r="E276" s="22">
        <v>2251</v>
      </c>
      <c r="F276" s="22">
        <v>227</v>
      </c>
      <c r="G276" s="22">
        <v>11024</v>
      </c>
      <c r="H276" s="38">
        <v>3568</v>
      </c>
      <c r="I276" s="22">
        <v>642</v>
      </c>
      <c r="J276" s="22">
        <v>976721</v>
      </c>
      <c r="K276" s="22">
        <v>0</v>
      </c>
      <c r="L276" s="22">
        <v>12894009</v>
      </c>
      <c r="M276" s="22">
        <v>0</v>
      </c>
      <c r="N276" s="29">
        <v>0</v>
      </c>
      <c r="O276" s="22">
        <v>0</v>
      </c>
      <c r="P276" s="29">
        <v>0</v>
      </c>
      <c r="Q276" s="22">
        <v>0</v>
      </c>
      <c r="R276" s="29">
        <v>0</v>
      </c>
      <c r="S276" s="22">
        <v>0</v>
      </c>
      <c r="T276" s="29">
        <v>0</v>
      </c>
      <c r="U276" s="22">
        <v>1496032</v>
      </c>
      <c r="V276" s="29">
        <v>3406002.01</v>
      </c>
      <c r="W276" s="22">
        <v>281358</v>
      </c>
      <c r="X276" s="29">
        <v>799214.79</v>
      </c>
      <c r="Y276" s="22">
        <v>857</v>
      </c>
      <c r="Z276" s="29">
        <v>15120.89</v>
      </c>
      <c r="AA276" s="22">
        <v>6717253</v>
      </c>
      <c r="AB276" s="29">
        <v>30700032.710000001</v>
      </c>
      <c r="AC276" s="22">
        <v>548</v>
      </c>
      <c r="AD276" s="29">
        <v>548.39</v>
      </c>
      <c r="AE276" s="29">
        <v>0</v>
      </c>
      <c r="AF276" s="29">
        <v>34920918.789999999</v>
      </c>
      <c r="AG276" s="29" t="s">
        <v>35</v>
      </c>
    </row>
    <row r="277" spans="1:33">
      <c r="A277" s="17">
        <v>1384</v>
      </c>
      <c r="B277" s="18">
        <v>45292</v>
      </c>
      <c r="C277" s="19" t="s">
        <v>45</v>
      </c>
      <c r="D277" s="19" t="s">
        <v>94</v>
      </c>
      <c r="E277" s="17">
        <v>7827</v>
      </c>
      <c r="F277" s="17">
        <v>2226</v>
      </c>
      <c r="G277" s="17">
        <v>39174</v>
      </c>
      <c r="H277" s="20">
        <v>8004</v>
      </c>
      <c r="I277" s="17">
        <v>231678</v>
      </c>
      <c r="J277" s="17">
        <v>281812</v>
      </c>
      <c r="K277" s="17">
        <v>804755</v>
      </c>
      <c r="L277" s="17">
        <v>54538892</v>
      </c>
      <c r="M277" s="17">
        <v>898346</v>
      </c>
      <c r="N277" s="21">
        <v>3587612.14</v>
      </c>
      <c r="O277" s="17">
        <v>1440926</v>
      </c>
      <c r="P277" s="21">
        <v>3321999.27</v>
      </c>
      <c r="Q277" s="17">
        <v>0</v>
      </c>
      <c r="R277" s="21">
        <v>0</v>
      </c>
      <c r="S277" s="17">
        <v>26270</v>
      </c>
      <c r="T277" s="21">
        <v>133368.20000000001</v>
      </c>
      <c r="U277" s="17">
        <v>5846949</v>
      </c>
      <c r="V277" s="21">
        <v>12694401.6</v>
      </c>
      <c r="W277" s="17">
        <v>2936630</v>
      </c>
      <c r="X277" s="21">
        <v>5943843.8600000003</v>
      </c>
      <c r="Y277" s="17">
        <v>2939</v>
      </c>
      <c r="Z277" s="21">
        <v>11477.81</v>
      </c>
      <c r="AA277" s="17">
        <v>47020129</v>
      </c>
      <c r="AB277" s="21">
        <v>140904930.19999999</v>
      </c>
      <c r="AC277" s="17">
        <v>7864</v>
      </c>
      <c r="AD277" s="21">
        <v>7002.34</v>
      </c>
      <c r="AE277" s="21">
        <v>7042979.6100000003</v>
      </c>
      <c r="AF277" s="21">
        <v>159561655.81</v>
      </c>
      <c r="AG277" s="21" t="s">
        <v>35</v>
      </c>
    </row>
    <row r="278" spans="1:33">
      <c r="A278" s="22">
        <v>1396</v>
      </c>
      <c r="B278" s="28">
        <v>45323</v>
      </c>
      <c r="C278" s="23" t="s">
        <v>45</v>
      </c>
      <c r="D278" s="23" t="s">
        <v>46</v>
      </c>
      <c r="E278" s="22">
        <v>8397</v>
      </c>
      <c r="F278" s="22">
        <v>2634</v>
      </c>
      <c r="G278" s="22">
        <v>36789</v>
      </c>
      <c r="H278" s="38">
        <v>45438</v>
      </c>
      <c r="I278" s="22">
        <v>11846</v>
      </c>
      <c r="J278" s="22">
        <v>1767735</v>
      </c>
      <c r="K278" s="22">
        <v>2383405</v>
      </c>
      <c r="L278" s="22">
        <v>94658170</v>
      </c>
      <c r="M278" s="22">
        <v>2168970</v>
      </c>
      <c r="N278" s="29">
        <v>8058474.4400000004</v>
      </c>
      <c r="O278" s="22">
        <v>2235364</v>
      </c>
      <c r="P278" s="29">
        <v>14594203.810000001</v>
      </c>
      <c r="Q278" s="22">
        <v>0</v>
      </c>
      <c r="R278" s="29">
        <v>0</v>
      </c>
      <c r="S278" s="22">
        <v>16216</v>
      </c>
      <c r="T278" s="29">
        <v>76706.100000000006</v>
      </c>
      <c r="U278" s="22">
        <v>4056779</v>
      </c>
      <c r="V278" s="29">
        <v>9090283.9199999999</v>
      </c>
      <c r="W278" s="22">
        <v>703582</v>
      </c>
      <c r="X278" s="29">
        <v>3031867.82</v>
      </c>
      <c r="Y278" s="22">
        <v>8</v>
      </c>
      <c r="Z278" s="29">
        <v>19.600000000000001</v>
      </c>
      <c r="AA278" s="22">
        <v>24544489</v>
      </c>
      <c r="AB278" s="29">
        <v>120198063.3</v>
      </c>
      <c r="AC278" s="22">
        <v>415</v>
      </c>
      <c r="AD278" s="29">
        <v>421.28</v>
      </c>
      <c r="AE278" s="29">
        <v>22729384.350000001</v>
      </c>
      <c r="AF278" s="29">
        <v>132320655.92</v>
      </c>
      <c r="AG278" s="29" t="s">
        <v>35</v>
      </c>
    </row>
    <row r="279" spans="1:33">
      <c r="A279" s="17">
        <v>1397</v>
      </c>
      <c r="B279" s="18">
        <v>45323</v>
      </c>
      <c r="C279" s="19" t="s">
        <v>45</v>
      </c>
      <c r="D279" s="19" t="s">
        <v>47</v>
      </c>
      <c r="E279" s="17">
        <v>5329</v>
      </c>
      <c r="F279" s="17">
        <v>2899</v>
      </c>
      <c r="G279" s="17">
        <v>43330</v>
      </c>
      <c r="H279" s="20">
        <v>17963</v>
      </c>
      <c r="I279" s="17">
        <v>0</v>
      </c>
      <c r="J279" s="17">
        <v>1040708</v>
      </c>
      <c r="K279" s="17">
        <v>75310</v>
      </c>
      <c r="L279" s="17">
        <v>46297797</v>
      </c>
      <c r="M279" s="17">
        <v>140607</v>
      </c>
      <c r="N279" s="21">
        <v>545614.13</v>
      </c>
      <c r="O279" s="17">
        <v>61672</v>
      </c>
      <c r="P279" s="21">
        <v>290450.75</v>
      </c>
      <c r="Q279" s="17">
        <v>0</v>
      </c>
      <c r="R279" s="21">
        <v>0</v>
      </c>
      <c r="S279" s="17">
        <v>9774</v>
      </c>
      <c r="T279" s="21">
        <v>60171.08</v>
      </c>
      <c r="U279" s="17">
        <v>2715975</v>
      </c>
      <c r="V279" s="21">
        <v>5631171.5</v>
      </c>
      <c r="W279" s="17">
        <v>736608</v>
      </c>
      <c r="X279" s="21">
        <v>1112846.78</v>
      </c>
      <c r="Y279" s="17">
        <v>0</v>
      </c>
      <c r="Z279" s="21">
        <v>0</v>
      </c>
      <c r="AA279" s="17">
        <v>15600972</v>
      </c>
      <c r="AB279" s="21">
        <v>64563494</v>
      </c>
      <c r="AC279" s="17">
        <v>2517</v>
      </c>
      <c r="AD279" s="21">
        <v>2517.41</v>
      </c>
      <c r="AE279" s="21">
        <v>896235.96</v>
      </c>
      <c r="AF279" s="21">
        <v>71310029.689999998</v>
      </c>
      <c r="AG279" s="21" t="s">
        <v>35</v>
      </c>
    </row>
    <row r="280" spans="1:33">
      <c r="A280" s="22">
        <v>1398</v>
      </c>
      <c r="B280" s="28">
        <v>45323</v>
      </c>
      <c r="C280" s="23" t="s">
        <v>45</v>
      </c>
      <c r="D280" s="23" t="s">
        <v>48</v>
      </c>
      <c r="E280" s="22">
        <v>2006</v>
      </c>
      <c r="F280" s="22">
        <v>160</v>
      </c>
      <c r="G280" s="22">
        <v>1483</v>
      </c>
      <c r="H280" s="38">
        <v>1850</v>
      </c>
      <c r="I280" s="22">
        <v>355014</v>
      </c>
      <c r="J280" s="22">
        <v>897433</v>
      </c>
      <c r="K280" s="22">
        <v>32985</v>
      </c>
      <c r="L280" s="22">
        <v>13523696</v>
      </c>
      <c r="M280" s="22">
        <v>47113</v>
      </c>
      <c r="N280" s="29">
        <v>200590.54</v>
      </c>
      <c r="O280" s="22">
        <v>19833</v>
      </c>
      <c r="P280" s="29">
        <v>118789.85</v>
      </c>
      <c r="Q280" s="22">
        <v>0</v>
      </c>
      <c r="R280" s="29">
        <v>0</v>
      </c>
      <c r="S280" s="22">
        <v>879</v>
      </c>
      <c r="T280" s="29">
        <v>4030.9</v>
      </c>
      <c r="U280" s="22">
        <v>1296275</v>
      </c>
      <c r="V280" s="29">
        <v>2191614.4300000002</v>
      </c>
      <c r="W280" s="22">
        <v>346058</v>
      </c>
      <c r="X280" s="29">
        <v>632011.26</v>
      </c>
      <c r="Y280" s="22">
        <v>6426</v>
      </c>
      <c r="Z280" s="29">
        <v>70669.83</v>
      </c>
      <c r="AA280" s="22">
        <v>5891868</v>
      </c>
      <c r="AB280" s="29">
        <v>25817715.370000001</v>
      </c>
      <c r="AC280" s="22">
        <v>0</v>
      </c>
      <c r="AD280" s="29">
        <v>0</v>
      </c>
      <c r="AE280" s="29">
        <v>323411.29000000004</v>
      </c>
      <c r="AF280" s="29">
        <v>28712010.890000001</v>
      </c>
      <c r="AG280" s="29" t="s">
        <v>35</v>
      </c>
    </row>
    <row r="281" spans="1:33">
      <c r="A281" s="17">
        <v>1401</v>
      </c>
      <c r="B281" s="18">
        <v>45323</v>
      </c>
      <c r="C281" s="19" t="s">
        <v>45</v>
      </c>
      <c r="D281" s="19" t="s">
        <v>50</v>
      </c>
      <c r="E281" s="17">
        <v>8170</v>
      </c>
      <c r="F281" s="17">
        <v>3969</v>
      </c>
      <c r="G281" s="17">
        <v>75006</v>
      </c>
      <c r="H281" s="20">
        <v>13427</v>
      </c>
      <c r="I281" s="17">
        <v>1</v>
      </c>
      <c r="J281" s="17">
        <v>2173122</v>
      </c>
      <c r="K281" s="17">
        <v>855216</v>
      </c>
      <c r="L281" s="17">
        <v>57563848</v>
      </c>
      <c r="M281" s="17">
        <v>966264</v>
      </c>
      <c r="N281" s="21">
        <v>3593253.9</v>
      </c>
      <c r="O281" s="17">
        <v>414339</v>
      </c>
      <c r="P281" s="21">
        <v>2246000.09</v>
      </c>
      <c r="Q281" s="17">
        <v>0</v>
      </c>
      <c r="R281" s="21">
        <v>0</v>
      </c>
      <c r="S281" s="17">
        <v>90759</v>
      </c>
      <c r="T281" s="21">
        <v>503232.8</v>
      </c>
      <c r="U281" s="17">
        <v>6296413</v>
      </c>
      <c r="V281" s="21">
        <v>15922780.41</v>
      </c>
      <c r="W281" s="17">
        <v>1181941</v>
      </c>
      <c r="X281" s="21">
        <v>3687156.45</v>
      </c>
      <c r="Y281" s="17">
        <v>3701</v>
      </c>
      <c r="Z281" s="21">
        <v>55662.41</v>
      </c>
      <c r="AA281" s="17">
        <v>31145505</v>
      </c>
      <c r="AB281" s="21">
        <v>148855449.59999999</v>
      </c>
      <c r="AC281" s="17">
        <v>591</v>
      </c>
      <c r="AD281" s="21">
        <v>471.54</v>
      </c>
      <c r="AE281" s="21">
        <v>6342486.79</v>
      </c>
      <c r="AF281" s="21">
        <v>168521520.41</v>
      </c>
      <c r="AG281" s="21" t="s">
        <v>35</v>
      </c>
    </row>
    <row r="282" spans="1:33">
      <c r="A282" s="22">
        <v>1403</v>
      </c>
      <c r="B282" s="28">
        <v>45323</v>
      </c>
      <c r="C282" s="23" t="s">
        <v>45</v>
      </c>
      <c r="D282" s="23" t="s">
        <v>53</v>
      </c>
      <c r="E282" s="22">
        <v>2857</v>
      </c>
      <c r="F282" s="22">
        <v>1144</v>
      </c>
      <c r="G282" s="22">
        <v>2917</v>
      </c>
      <c r="H282" s="38">
        <v>2453</v>
      </c>
      <c r="I282" s="22">
        <v>12514</v>
      </c>
      <c r="J282" s="22">
        <v>1268096</v>
      </c>
      <c r="K282" s="22">
        <v>0</v>
      </c>
      <c r="L282" s="22">
        <v>29024107</v>
      </c>
      <c r="M282" s="22">
        <v>0</v>
      </c>
      <c r="N282" s="29">
        <v>0</v>
      </c>
      <c r="O282" s="22">
        <v>0</v>
      </c>
      <c r="P282" s="29">
        <v>0</v>
      </c>
      <c r="Q282" s="22">
        <v>0</v>
      </c>
      <c r="R282" s="29">
        <v>0</v>
      </c>
      <c r="S282" s="22">
        <v>0</v>
      </c>
      <c r="T282" s="29">
        <v>0</v>
      </c>
      <c r="U282" s="22">
        <v>1628949</v>
      </c>
      <c r="V282" s="29">
        <v>3840365.67</v>
      </c>
      <c r="W282" s="22">
        <v>276999</v>
      </c>
      <c r="X282" s="29">
        <v>980038.12</v>
      </c>
      <c r="Y282" s="22">
        <v>0</v>
      </c>
      <c r="Z282" s="29">
        <v>0</v>
      </c>
      <c r="AA282" s="22">
        <v>8824544</v>
      </c>
      <c r="AB282" s="29">
        <v>41450403.229999997</v>
      </c>
      <c r="AC282" s="22">
        <v>4035</v>
      </c>
      <c r="AD282" s="29">
        <v>4095.27</v>
      </c>
      <c r="AE282" s="29">
        <v>0</v>
      </c>
      <c r="AF282" s="29">
        <v>46274902.289999999</v>
      </c>
      <c r="AG282" s="29" t="s">
        <v>35</v>
      </c>
    </row>
    <row r="283" spans="1:33">
      <c r="A283" s="17">
        <v>1422</v>
      </c>
      <c r="B283" s="18">
        <v>45323</v>
      </c>
      <c r="C283" s="19" t="s">
        <v>45</v>
      </c>
      <c r="D283" s="19" t="s">
        <v>71</v>
      </c>
      <c r="E283" s="17">
        <v>4320</v>
      </c>
      <c r="F283" s="17">
        <v>597</v>
      </c>
      <c r="G283" s="17">
        <v>21523</v>
      </c>
      <c r="H283" s="20">
        <v>11212</v>
      </c>
      <c r="I283" s="17">
        <v>0</v>
      </c>
      <c r="J283" s="17">
        <v>3096389</v>
      </c>
      <c r="K283" s="17">
        <v>218582</v>
      </c>
      <c r="L283" s="17">
        <v>32243209</v>
      </c>
      <c r="M283" s="17">
        <v>171406</v>
      </c>
      <c r="N283" s="21">
        <v>732640.31</v>
      </c>
      <c r="O283" s="17">
        <v>106574</v>
      </c>
      <c r="P283" s="21">
        <v>841229.43</v>
      </c>
      <c r="Q283" s="17">
        <v>0</v>
      </c>
      <c r="R283" s="21">
        <v>0</v>
      </c>
      <c r="S283" s="17">
        <v>4963</v>
      </c>
      <c r="T283" s="21">
        <v>36482.339999999997</v>
      </c>
      <c r="U283" s="17">
        <v>3383423</v>
      </c>
      <c r="V283" s="21">
        <v>7509286.4699999997</v>
      </c>
      <c r="W283" s="17">
        <v>1062007</v>
      </c>
      <c r="X283" s="21">
        <v>2006775.42</v>
      </c>
      <c r="Y283" s="17">
        <v>3293</v>
      </c>
      <c r="Z283" s="21">
        <v>55120.11</v>
      </c>
      <c r="AA283" s="17">
        <v>19946716</v>
      </c>
      <c r="AB283" s="21">
        <v>94032731.129999995</v>
      </c>
      <c r="AC283" s="17">
        <v>12504</v>
      </c>
      <c r="AD283" s="21">
        <v>12443</v>
      </c>
      <c r="AE283" s="21">
        <v>1610352.0800000003</v>
      </c>
      <c r="AF283" s="21">
        <v>103616356.13</v>
      </c>
      <c r="AG283" s="21" t="s">
        <v>35</v>
      </c>
    </row>
    <row r="284" spans="1:33">
      <c r="A284" s="22">
        <v>1423</v>
      </c>
      <c r="B284" s="28">
        <v>45323</v>
      </c>
      <c r="C284" s="23" t="s">
        <v>45</v>
      </c>
      <c r="D284" s="23" t="s">
        <v>72</v>
      </c>
      <c r="E284" s="22">
        <v>2774</v>
      </c>
      <c r="F284" s="22">
        <v>731</v>
      </c>
      <c r="G284" s="22">
        <v>0</v>
      </c>
      <c r="H284" s="38">
        <v>0</v>
      </c>
      <c r="I284" s="22">
        <v>0</v>
      </c>
      <c r="J284" s="22">
        <v>358596</v>
      </c>
      <c r="K284" s="22">
        <v>82641</v>
      </c>
      <c r="L284" s="22">
        <v>18166090</v>
      </c>
      <c r="M284" s="22">
        <v>68094</v>
      </c>
      <c r="N284" s="29">
        <v>194030.2</v>
      </c>
      <c r="O284" s="22">
        <v>18890</v>
      </c>
      <c r="P284" s="29">
        <v>72430.83</v>
      </c>
      <c r="Q284" s="22">
        <v>0</v>
      </c>
      <c r="R284" s="29">
        <v>0</v>
      </c>
      <c r="S284" s="22">
        <v>2537</v>
      </c>
      <c r="T284" s="29">
        <v>11970.91</v>
      </c>
      <c r="U284" s="22">
        <v>2367007</v>
      </c>
      <c r="V284" s="29">
        <v>5073092.25</v>
      </c>
      <c r="W284" s="22">
        <v>565920</v>
      </c>
      <c r="X284" s="29">
        <v>1172385.78</v>
      </c>
      <c r="Y284" s="22">
        <v>0</v>
      </c>
      <c r="Z284" s="29">
        <v>0</v>
      </c>
      <c r="AA284" s="22">
        <v>11765916</v>
      </c>
      <c r="AB284" s="29">
        <v>49910929.659999996</v>
      </c>
      <c r="AC284" s="22">
        <v>0</v>
      </c>
      <c r="AD284" s="29">
        <v>0</v>
      </c>
      <c r="AE284" s="29">
        <v>278431.94</v>
      </c>
      <c r="AF284" s="29">
        <v>56156407.689999998</v>
      </c>
      <c r="AG284" s="29" t="s">
        <v>35</v>
      </c>
    </row>
    <row r="285" spans="1:33">
      <c r="A285" s="17">
        <v>1437</v>
      </c>
      <c r="B285" s="18">
        <v>45323</v>
      </c>
      <c r="C285" s="19" t="s">
        <v>45</v>
      </c>
      <c r="D285" s="19" t="s">
        <v>83</v>
      </c>
      <c r="E285" s="17">
        <v>994</v>
      </c>
      <c r="F285" s="17">
        <v>26</v>
      </c>
      <c r="G285" s="17">
        <v>641</v>
      </c>
      <c r="H285" s="20">
        <v>547</v>
      </c>
      <c r="I285" s="17">
        <v>788</v>
      </c>
      <c r="J285" s="17">
        <v>119394</v>
      </c>
      <c r="K285" s="17">
        <v>0</v>
      </c>
      <c r="L285" s="17">
        <v>4013638</v>
      </c>
      <c r="M285" s="17">
        <v>0</v>
      </c>
      <c r="N285" s="21">
        <v>0</v>
      </c>
      <c r="O285" s="17">
        <v>0</v>
      </c>
      <c r="P285" s="21">
        <v>0</v>
      </c>
      <c r="Q285" s="17">
        <v>0</v>
      </c>
      <c r="R285" s="21">
        <v>0</v>
      </c>
      <c r="S285" s="17">
        <v>0</v>
      </c>
      <c r="T285" s="21">
        <v>0</v>
      </c>
      <c r="U285" s="17">
        <v>338032</v>
      </c>
      <c r="V285" s="21">
        <v>840521.87</v>
      </c>
      <c r="W285" s="17">
        <v>166383</v>
      </c>
      <c r="X285" s="21">
        <v>457079.54</v>
      </c>
      <c r="Y285" s="17">
        <v>0</v>
      </c>
      <c r="Z285" s="21">
        <v>0</v>
      </c>
      <c r="AA285" s="17">
        <v>1465674</v>
      </c>
      <c r="AB285" s="21">
        <v>7080792.2000000002</v>
      </c>
      <c r="AC285" s="17">
        <v>0</v>
      </c>
      <c r="AD285" s="21">
        <v>0</v>
      </c>
      <c r="AE285" s="21">
        <v>0</v>
      </c>
      <c r="AF285" s="21">
        <v>8378393.6100000003</v>
      </c>
      <c r="AG285" s="21" t="s">
        <v>35</v>
      </c>
    </row>
    <row r="286" spans="1:33">
      <c r="A286" s="22">
        <v>1438</v>
      </c>
      <c r="B286" s="28">
        <v>45323</v>
      </c>
      <c r="C286" s="23" t="s">
        <v>45</v>
      </c>
      <c r="D286" s="23" t="s">
        <v>84</v>
      </c>
      <c r="E286" s="22">
        <v>7797</v>
      </c>
      <c r="F286" s="22">
        <v>4347</v>
      </c>
      <c r="G286" s="22">
        <v>37279</v>
      </c>
      <c r="H286" s="38">
        <v>11265</v>
      </c>
      <c r="I286" s="22">
        <v>665133</v>
      </c>
      <c r="J286" s="22">
        <v>585392</v>
      </c>
      <c r="K286" s="22">
        <v>531098</v>
      </c>
      <c r="L286" s="22">
        <v>39776588</v>
      </c>
      <c r="M286" s="22">
        <v>376221</v>
      </c>
      <c r="N286" s="29">
        <v>1499880.26</v>
      </c>
      <c r="O286" s="22">
        <v>229965</v>
      </c>
      <c r="P286" s="29">
        <v>1315019.32</v>
      </c>
      <c r="Q286" s="22">
        <v>5</v>
      </c>
      <c r="R286" s="29">
        <v>366.67</v>
      </c>
      <c r="S286" s="22">
        <v>9698</v>
      </c>
      <c r="T286" s="29">
        <v>27087.4</v>
      </c>
      <c r="U286" s="22">
        <v>4681151</v>
      </c>
      <c r="V286" s="29">
        <v>11862216.75</v>
      </c>
      <c r="W286" s="22">
        <v>1696214</v>
      </c>
      <c r="X286" s="29">
        <v>4079745.26</v>
      </c>
      <c r="Y286" s="22">
        <v>0</v>
      </c>
      <c r="Z286" s="29">
        <v>0</v>
      </c>
      <c r="AA286" s="22">
        <v>26134628</v>
      </c>
      <c r="AB286" s="29">
        <v>133766431</v>
      </c>
      <c r="AC286" s="22">
        <v>0</v>
      </c>
      <c r="AD286" s="29">
        <v>0</v>
      </c>
      <c r="AE286" s="29">
        <v>2842353.65</v>
      </c>
      <c r="AF286" s="29">
        <v>149708393.00999999</v>
      </c>
      <c r="AG286" s="29" t="s">
        <v>35</v>
      </c>
    </row>
    <row r="287" spans="1:33">
      <c r="A287" s="17">
        <v>1444</v>
      </c>
      <c r="B287" s="18">
        <v>45323</v>
      </c>
      <c r="C287" s="19" t="s">
        <v>45</v>
      </c>
      <c r="D287" s="19" t="s">
        <v>89</v>
      </c>
      <c r="E287" s="17">
        <v>24990</v>
      </c>
      <c r="F287" s="17">
        <v>39157</v>
      </c>
      <c r="G287" s="17">
        <v>1315085</v>
      </c>
      <c r="H287" s="20">
        <v>53283</v>
      </c>
      <c r="I287" s="17">
        <v>872513</v>
      </c>
      <c r="J287" s="17">
        <v>3886071</v>
      </c>
      <c r="K287" s="17">
        <v>18751636</v>
      </c>
      <c r="L287" s="17">
        <v>227875320</v>
      </c>
      <c r="M287" s="17">
        <v>24732876</v>
      </c>
      <c r="N287" s="21">
        <v>88619795.810000002</v>
      </c>
      <c r="O287" s="17">
        <v>26600794</v>
      </c>
      <c r="P287" s="21">
        <v>143858130.40000001</v>
      </c>
      <c r="Q287" s="17">
        <v>0</v>
      </c>
      <c r="R287" s="21">
        <v>0</v>
      </c>
      <c r="S287" s="17">
        <v>124449</v>
      </c>
      <c r="T287" s="21">
        <v>503676.76</v>
      </c>
      <c r="U287" s="17">
        <v>34110324</v>
      </c>
      <c r="V287" s="21">
        <v>79323332.040000007</v>
      </c>
      <c r="W287" s="17">
        <v>8303282</v>
      </c>
      <c r="X287" s="21">
        <v>21105839.719999999</v>
      </c>
      <c r="Y287" s="17">
        <v>1153</v>
      </c>
      <c r="Z287" s="21">
        <v>17133.37</v>
      </c>
      <c r="AA287" s="17">
        <v>161707942</v>
      </c>
      <c r="AB287" s="21">
        <v>836342542.39999998</v>
      </c>
      <c r="AC287" s="17">
        <v>20513</v>
      </c>
      <c r="AD287" s="21">
        <v>18706.55</v>
      </c>
      <c r="AE287" s="21">
        <v>232981602.97</v>
      </c>
      <c r="AF287" s="21">
        <v>936807554.07999992</v>
      </c>
      <c r="AG287" s="21" t="s">
        <v>35</v>
      </c>
    </row>
    <row r="288" spans="1:33">
      <c r="A288" s="22">
        <v>1447</v>
      </c>
      <c r="B288" s="28">
        <v>45323</v>
      </c>
      <c r="C288" s="23" t="s">
        <v>45</v>
      </c>
      <c r="D288" s="23" t="s">
        <v>92</v>
      </c>
      <c r="E288" s="22">
        <v>2247</v>
      </c>
      <c r="F288" s="22">
        <v>228</v>
      </c>
      <c r="G288" s="22">
        <v>10964</v>
      </c>
      <c r="H288" s="38">
        <v>3568</v>
      </c>
      <c r="I288" s="22">
        <v>583</v>
      </c>
      <c r="J288" s="22">
        <v>1017274</v>
      </c>
      <c r="K288" s="22">
        <v>0</v>
      </c>
      <c r="L288" s="22">
        <v>12924103</v>
      </c>
      <c r="M288" s="22">
        <v>0</v>
      </c>
      <c r="N288" s="29">
        <v>0</v>
      </c>
      <c r="O288" s="22">
        <v>0</v>
      </c>
      <c r="P288" s="29">
        <v>0</v>
      </c>
      <c r="Q288" s="22">
        <v>0</v>
      </c>
      <c r="R288" s="29">
        <v>0</v>
      </c>
      <c r="S288" s="22">
        <v>0</v>
      </c>
      <c r="T288" s="29">
        <v>0</v>
      </c>
      <c r="U288" s="22">
        <v>1246814</v>
      </c>
      <c r="V288" s="29">
        <v>2966650.46</v>
      </c>
      <c r="W288" s="22">
        <v>331229</v>
      </c>
      <c r="X288" s="29">
        <v>739504.21</v>
      </c>
      <c r="Y288" s="22">
        <v>832</v>
      </c>
      <c r="Z288" s="29">
        <v>15764.63</v>
      </c>
      <c r="AA288" s="22">
        <v>6544659</v>
      </c>
      <c r="AB288" s="29">
        <v>30628846.129999999</v>
      </c>
      <c r="AC288" s="22">
        <v>622</v>
      </c>
      <c r="AD288" s="29">
        <v>612.84</v>
      </c>
      <c r="AE288" s="29">
        <v>0</v>
      </c>
      <c r="AF288" s="29">
        <v>34351378.270000003</v>
      </c>
      <c r="AG288" s="29" t="s">
        <v>35</v>
      </c>
    </row>
    <row r="289" spans="1:33">
      <c r="A289" s="17">
        <v>1449</v>
      </c>
      <c r="B289" s="18">
        <v>45323</v>
      </c>
      <c r="C289" s="19" t="s">
        <v>45</v>
      </c>
      <c r="D289" s="19" t="s">
        <v>94</v>
      </c>
      <c r="E289" s="17">
        <v>7696</v>
      </c>
      <c r="F289" s="17">
        <v>1995</v>
      </c>
      <c r="G289" s="17">
        <v>39105</v>
      </c>
      <c r="H289" s="20">
        <v>8002</v>
      </c>
      <c r="I289" s="17">
        <v>248019</v>
      </c>
      <c r="J289" s="17">
        <v>281932</v>
      </c>
      <c r="K289" s="17">
        <v>798551</v>
      </c>
      <c r="L289" s="17">
        <v>54243842</v>
      </c>
      <c r="M289" s="17">
        <v>724835</v>
      </c>
      <c r="N289" s="21">
        <v>3097925.36</v>
      </c>
      <c r="O289" s="17">
        <v>1263798</v>
      </c>
      <c r="P289" s="21">
        <v>3063746</v>
      </c>
      <c r="Q289" s="17">
        <v>0</v>
      </c>
      <c r="R289" s="21">
        <v>0</v>
      </c>
      <c r="S289" s="17">
        <v>21806</v>
      </c>
      <c r="T289" s="21">
        <v>113493.28</v>
      </c>
      <c r="U289" s="17">
        <v>5402194</v>
      </c>
      <c r="V289" s="21">
        <v>11700591.939999999</v>
      </c>
      <c r="W289" s="17">
        <v>2749498</v>
      </c>
      <c r="X289" s="21">
        <v>5626357.9699999997</v>
      </c>
      <c r="Y289" s="17">
        <v>2688</v>
      </c>
      <c r="Z289" s="21">
        <v>10546.42</v>
      </c>
      <c r="AA289" s="17">
        <v>45510090</v>
      </c>
      <c r="AB289" s="21">
        <v>138047160</v>
      </c>
      <c r="AC289" s="17">
        <v>6329</v>
      </c>
      <c r="AD289" s="21">
        <v>5647.92</v>
      </c>
      <c r="AE289" s="21">
        <v>6275164.6399999997</v>
      </c>
      <c r="AF289" s="21">
        <v>155390304.25</v>
      </c>
      <c r="AG289" s="21" t="s">
        <v>35</v>
      </c>
    </row>
    <row r="290" spans="1:33">
      <c r="A290" s="22">
        <v>1461</v>
      </c>
      <c r="B290" s="28">
        <v>45352</v>
      </c>
      <c r="C290" s="23" t="s">
        <v>45</v>
      </c>
      <c r="D290" s="23" t="s">
        <v>46</v>
      </c>
      <c r="E290" s="22">
        <v>8417</v>
      </c>
      <c r="F290" s="22">
        <v>2634</v>
      </c>
      <c r="G290" s="22">
        <v>38294</v>
      </c>
      <c r="H290" s="38">
        <v>45710</v>
      </c>
      <c r="I290" s="22">
        <v>11647</v>
      </c>
      <c r="J290" s="22">
        <v>1847377</v>
      </c>
      <c r="K290" s="22">
        <v>2520187</v>
      </c>
      <c r="L290" s="22">
        <v>95411796</v>
      </c>
      <c r="M290" s="22">
        <v>2413918</v>
      </c>
      <c r="N290" s="29">
        <v>9060437.6899999995</v>
      </c>
      <c r="O290" s="22">
        <v>2392609</v>
      </c>
      <c r="P290" s="29">
        <v>15524330.09</v>
      </c>
      <c r="Q290" s="22">
        <v>0</v>
      </c>
      <c r="R290" s="29">
        <v>0</v>
      </c>
      <c r="S290" s="22">
        <v>19170</v>
      </c>
      <c r="T290" s="29">
        <v>92330.6</v>
      </c>
      <c r="U290" s="22">
        <v>4211490</v>
      </c>
      <c r="V290" s="29">
        <v>9466275.5500000007</v>
      </c>
      <c r="W290" s="22">
        <v>650518</v>
      </c>
      <c r="X290" s="29">
        <v>3181908.71</v>
      </c>
      <c r="Y290" s="22">
        <v>21</v>
      </c>
      <c r="Z290" s="29">
        <v>52.5</v>
      </c>
      <c r="AA290" s="22">
        <v>26474545</v>
      </c>
      <c r="AB290" s="29">
        <v>130795683.59999999</v>
      </c>
      <c r="AC290" s="22">
        <v>409</v>
      </c>
      <c r="AD290" s="29">
        <v>394.17</v>
      </c>
      <c r="AE290" s="29">
        <v>24677098.380000003</v>
      </c>
      <c r="AF290" s="29">
        <v>143444314.52999997</v>
      </c>
      <c r="AG290" s="29" t="s">
        <v>35</v>
      </c>
    </row>
    <row r="291" spans="1:33">
      <c r="A291" s="17">
        <v>1462</v>
      </c>
      <c r="B291" s="18">
        <v>45352</v>
      </c>
      <c r="C291" s="19" t="s">
        <v>45</v>
      </c>
      <c r="D291" s="19" t="s">
        <v>47</v>
      </c>
      <c r="E291" s="17">
        <v>5329</v>
      </c>
      <c r="F291" s="17">
        <v>2900</v>
      </c>
      <c r="G291" s="17">
        <v>43791</v>
      </c>
      <c r="H291" s="20">
        <v>18933</v>
      </c>
      <c r="I291" s="17">
        <v>0</v>
      </c>
      <c r="J291" s="17">
        <v>1092195</v>
      </c>
      <c r="K291" s="17">
        <v>75579</v>
      </c>
      <c r="L291" s="17">
        <v>45315703</v>
      </c>
      <c r="M291" s="17">
        <v>141921</v>
      </c>
      <c r="N291" s="21">
        <v>542263.42000000004</v>
      </c>
      <c r="O291" s="17">
        <v>63885</v>
      </c>
      <c r="P291" s="21">
        <v>314411.68</v>
      </c>
      <c r="Q291" s="17">
        <v>0</v>
      </c>
      <c r="R291" s="21">
        <v>0</v>
      </c>
      <c r="S291" s="17">
        <v>9739</v>
      </c>
      <c r="T291" s="21">
        <v>59590.01</v>
      </c>
      <c r="U291" s="17">
        <v>2851602</v>
      </c>
      <c r="V291" s="21">
        <v>5858325.4299999997</v>
      </c>
      <c r="W291" s="17">
        <v>864612</v>
      </c>
      <c r="X291" s="21">
        <v>1435375.12</v>
      </c>
      <c r="Y291" s="17">
        <v>0</v>
      </c>
      <c r="Z291" s="21">
        <v>0</v>
      </c>
      <c r="AA291" s="17">
        <v>16833661</v>
      </c>
      <c r="AB291" s="21">
        <v>70581900.879999995</v>
      </c>
      <c r="AC291" s="17">
        <v>2153</v>
      </c>
      <c r="AD291" s="21">
        <v>2164.44</v>
      </c>
      <c r="AE291" s="21">
        <v>916265.1100000001</v>
      </c>
      <c r="AF291" s="21">
        <v>77877765.86999999</v>
      </c>
      <c r="AG291" s="21" t="s">
        <v>35</v>
      </c>
    </row>
    <row r="292" spans="1:33">
      <c r="A292" s="22">
        <v>1463</v>
      </c>
      <c r="B292" s="28">
        <v>45352</v>
      </c>
      <c r="C292" s="23" t="s">
        <v>45</v>
      </c>
      <c r="D292" s="23" t="s">
        <v>48</v>
      </c>
      <c r="E292" s="22">
        <v>1865</v>
      </c>
      <c r="F292" s="22">
        <v>36</v>
      </c>
      <c r="G292" s="22">
        <v>1453</v>
      </c>
      <c r="H292" s="38">
        <v>1848</v>
      </c>
      <c r="I292" s="22">
        <v>355014</v>
      </c>
      <c r="J292" s="22">
        <v>961658</v>
      </c>
      <c r="K292" s="22">
        <v>32971</v>
      </c>
      <c r="L292" s="22">
        <v>13586801</v>
      </c>
      <c r="M292" s="22">
        <v>47623</v>
      </c>
      <c r="N292" s="29">
        <v>207127.73</v>
      </c>
      <c r="O292" s="22">
        <v>19080</v>
      </c>
      <c r="P292" s="29">
        <v>116306.57</v>
      </c>
      <c r="Q292" s="22">
        <v>0</v>
      </c>
      <c r="R292" s="29">
        <v>0</v>
      </c>
      <c r="S292" s="22">
        <v>925</v>
      </c>
      <c r="T292" s="29">
        <v>4568.8599999999997</v>
      </c>
      <c r="U292" s="22">
        <v>1385924</v>
      </c>
      <c r="V292" s="29">
        <v>2371668.61</v>
      </c>
      <c r="W292" s="22">
        <v>355056</v>
      </c>
      <c r="X292" s="29">
        <v>655577.36</v>
      </c>
      <c r="Y292" s="22">
        <v>6415</v>
      </c>
      <c r="Z292" s="29">
        <v>72235.39</v>
      </c>
      <c r="AA292" s="22">
        <v>6332908</v>
      </c>
      <c r="AB292" s="29">
        <v>28150462.390000001</v>
      </c>
      <c r="AC292" s="22">
        <v>0</v>
      </c>
      <c r="AD292" s="29">
        <v>0</v>
      </c>
      <c r="AE292" s="29">
        <v>328003.16000000003</v>
      </c>
      <c r="AF292" s="29">
        <v>31249943.75</v>
      </c>
      <c r="AG292" s="29" t="s">
        <v>35</v>
      </c>
    </row>
    <row r="293" spans="1:33">
      <c r="A293" s="17">
        <v>1466</v>
      </c>
      <c r="B293" s="18">
        <v>45352</v>
      </c>
      <c r="C293" s="19" t="s">
        <v>45</v>
      </c>
      <c r="D293" s="19" t="s">
        <v>50</v>
      </c>
      <c r="E293" s="17">
        <v>8198</v>
      </c>
      <c r="F293" s="17">
        <v>3958</v>
      </c>
      <c r="G293" s="17">
        <v>78248</v>
      </c>
      <c r="H293" s="20">
        <v>13167</v>
      </c>
      <c r="I293" s="17">
        <v>0</v>
      </c>
      <c r="J293" s="17">
        <v>2254359</v>
      </c>
      <c r="K293" s="17">
        <v>864237</v>
      </c>
      <c r="L293" s="17">
        <v>57385960</v>
      </c>
      <c r="M293" s="17">
        <v>1046567</v>
      </c>
      <c r="N293" s="21">
        <v>3806983.23</v>
      </c>
      <c r="O293" s="17">
        <v>455632</v>
      </c>
      <c r="P293" s="21">
        <v>2497213.13</v>
      </c>
      <c r="Q293" s="17">
        <v>0</v>
      </c>
      <c r="R293" s="21">
        <v>0</v>
      </c>
      <c r="S293" s="17">
        <v>98056</v>
      </c>
      <c r="T293" s="21">
        <v>539241.69999999995</v>
      </c>
      <c r="U293" s="17">
        <v>6716889</v>
      </c>
      <c r="V293" s="21">
        <v>16910947.440000001</v>
      </c>
      <c r="W293" s="17">
        <v>1219161</v>
      </c>
      <c r="X293" s="21">
        <v>4352040.1500000004</v>
      </c>
      <c r="Y293" s="17">
        <v>4479</v>
      </c>
      <c r="Z293" s="21">
        <v>73403.63</v>
      </c>
      <c r="AA293" s="17">
        <v>34638435</v>
      </c>
      <c r="AB293" s="21">
        <v>165926172</v>
      </c>
      <c r="AC293" s="17">
        <v>585</v>
      </c>
      <c r="AD293" s="21">
        <v>491.36</v>
      </c>
      <c r="AE293" s="21">
        <v>6843438.0599999996</v>
      </c>
      <c r="AF293" s="21">
        <v>187263054.58000001</v>
      </c>
      <c r="AG293" s="21" t="s">
        <v>35</v>
      </c>
    </row>
    <row r="294" spans="1:33">
      <c r="A294" s="22">
        <v>1468</v>
      </c>
      <c r="B294" s="28">
        <v>45352</v>
      </c>
      <c r="C294" s="23" t="s">
        <v>45</v>
      </c>
      <c r="D294" s="23" t="s">
        <v>53</v>
      </c>
      <c r="E294" s="22">
        <v>2857</v>
      </c>
      <c r="F294" s="22">
        <v>1144</v>
      </c>
      <c r="G294" s="22">
        <v>3034</v>
      </c>
      <c r="H294" s="38">
        <v>2453</v>
      </c>
      <c r="I294" s="22">
        <v>17746</v>
      </c>
      <c r="J294" s="22">
        <v>1289141</v>
      </c>
      <c r="K294" s="22">
        <v>0</v>
      </c>
      <c r="L294" s="22">
        <v>29265688</v>
      </c>
      <c r="M294" s="22">
        <v>0</v>
      </c>
      <c r="N294" s="29">
        <v>0</v>
      </c>
      <c r="O294" s="22">
        <v>0</v>
      </c>
      <c r="P294" s="29">
        <v>0</v>
      </c>
      <c r="Q294" s="22">
        <v>0</v>
      </c>
      <c r="R294" s="29">
        <v>0</v>
      </c>
      <c r="S294" s="22">
        <v>0</v>
      </c>
      <c r="T294" s="29">
        <v>0</v>
      </c>
      <c r="U294" s="22">
        <v>1711646</v>
      </c>
      <c r="V294" s="29">
        <v>4045174.11</v>
      </c>
      <c r="W294" s="22">
        <v>288255</v>
      </c>
      <c r="X294" s="29">
        <v>999890.01</v>
      </c>
      <c r="Y294" s="22">
        <v>0</v>
      </c>
      <c r="Z294" s="29">
        <v>0</v>
      </c>
      <c r="AA294" s="22">
        <v>9555215</v>
      </c>
      <c r="AB294" s="29">
        <v>45426997.520000003</v>
      </c>
      <c r="AC294" s="22">
        <v>4351</v>
      </c>
      <c r="AD294" s="29">
        <v>4849.9399999999996</v>
      </c>
      <c r="AE294" s="29">
        <v>0</v>
      </c>
      <c r="AF294" s="29">
        <v>50476911.579999998</v>
      </c>
      <c r="AG294" s="29" t="s">
        <v>35</v>
      </c>
    </row>
    <row r="295" spans="1:33">
      <c r="A295" s="17">
        <v>1487</v>
      </c>
      <c r="B295" s="18">
        <v>45352</v>
      </c>
      <c r="C295" s="19" t="s">
        <v>45</v>
      </c>
      <c r="D295" s="19" t="s">
        <v>71</v>
      </c>
      <c r="E295" s="17">
        <v>4336</v>
      </c>
      <c r="F295" s="17">
        <v>601</v>
      </c>
      <c r="G295" s="17">
        <v>21580</v>
      </c>
      <c r="H295" s="20">
        <v>11297</v>
      </c>
      <c r="I295" s="17">
        <v>0</v>
      </c>
      <c r="J295" s="17">
        <v>2618016</v>
      </c>
      <c r="K295" s="17">
        <v>222325</v>
      </c>
      <c r="L295" s="17">
        <v>32269734</v>
      </c>
      <c r="M295" s="17">
        <v>212907</v>
      </c>
      <c r="N295" s="21">
        <v>1067159.3999999999</v>
      </c>
      <c r="O295" s="17">
        <v>130665</v>
      </c>
      <c r="P295" s="21">
        <v>1118988.6000000001</v>
      </c>
      <c r="Q295" s="17">
        <v>0</v>
      </c>
      <c r="R295" s="21">
        <v>0</v>
      </c>
      <c r="S295" s="17">
        <v>5202</v>
      </c>
      <c r="T295" s="21">
        <v>36742.519999999997</v>
      </c>
      <c r="U295" s="17">
        <v>3602267</v>
      </c>
      <c r="V295" s="21">
        <v>7934180.9000000004</v>
      </c>
      <c r="W295" s="17">
        <v>902701</v>
      </c>
      <c r="X295" s="21">
        <v>1830710.12</v>
      </c>
      <c r="Y295" s="17">
        <v>3565</v>
      </c>
      <c r="Z295" s="21">
        <v>58873.87</v>
      </c>
      <c r="AA295" s="17">
        <v>21585493</v>
      </c>
      <c r="AB295" s="21">
        <v>101754560</v>
      </c>
      <c r="AC295" s="17">
        <v>10153</v>
      </c>
      <c r="AD295" s="21">
        <v>10090.450000000001</v>
      </c>
      <c r="AE295" s="21">
        <v>2222890.52</v>
      </c>
      <c r="AF295" s="21">
        <v>111588415.34</v>
      </c>
      <c r="AG295" s="21" t="s">
        <v>35</v>
      </c>
    </row>
    <row r="296" spans="1:33">
      <c r="A296" s="22">
        <v>1488</v>
      </c>
      <c r="B296" s="28">
        <v>45352</v>
      </c>
      <c r="C296" s="23" t="s">
        <v>45</v>
      </c>
      <c r="D296" s="23" t="s">
        <v>72</v>
      </c>
      <c r="E296" s="22">
        <v>2774</v>
      </c>
      <c r="F296" s="22">
        <v>731</v>
      </c>
      <c r="G296" s="22">
        <v>0</v>
      </c>
      <c r="H296" s="38">
        <v>0</v>
      </c>
      <c r="I296" s="22">
        <v>0</v>
      </c>
      <c r="J296" s="22">
        <v>366474</v>
      </c>
      <c r="K296" s="22">
        <v>83346</v>
      </c>
      <c r="L296" s="22">
        <v>18163069</v>
      </c>
      <c r="M296" s="22">
        <v>72878</v>
      </c>
      <c r="N296" s="29">
        <v>206804.07</v>
      </c>
      <c r="O296" s="22">
        <v>17179</v>
      </c>
      <c r="P296" s="29">
        <v>64444.76</v>
      </c>
      <c r="Q296" s="22">
        <v>0</v>
      </c>
      <c r="R296" s="29">
        <v>0</v>
      </c>
      <c r="S296" s="22">
        <v>2484</v>
      </c>
      <c r="T296" s="29">
        <v>12353.37</v>
      </c>
      <c r="U296" s="22">
        <v>2596015</v>
      </c>
      <c r="V296" s="29">
        <v>5518517.1699999999</v>
      </c>
      <c r="W296" s="22">
        <v>506152</v>
      </c>
      <c r="X296" s="29">
        <v>1103112.6399999999</v>
      </c>
      <c r="Y296" s="22">
        <v>0</v>
      </c>
      <c r="Z296" s="29">
        <v>0</v>
      </c>
      <c r="AA296" s="22">
        <v>12741764</v>
      </c>
      <c r="AB296" s="29">
        <v>53898891.950000003</v>
      </c>
      <c r="AC296" s="22">
        <v>0</v>
      </c>
      <c r="AD296" s="29">
        <v>0</v>
      </c>
      <c r="AE296" s="29">
        <v>283602.2</v>
      </c>
      <c r="AF296" s="29">
        <v>60520521.760000005</v>
      </c>
      <c r="AG296" s="29" t="s">
        <v>35</v>
      </c>
    </row>
    <row r="297" spans="1:33">
      <c r="A297" s="17">
        <v>1502</v>
      </c>
      <c r="B297" s="18">
        <v>45352</v>
      </c>
      <c r="C297" s="19" t="s">
        <v>45</v>
      </c>
      <c r="D297" s="19" t="s">
        <v>83</v>
      </c>
      <c r="E297" s="17">
        <v>1009</v>
      </c>
      <c r="F297" s="17">
        <v>26</v>
      </c>
      <c r="G297" s="17">
        <v>673</v>
      </c>
      <c r="H297" s="20">
        <v>751</v>
      </c>
      <c r="I297" s="17">
        <v>820</v>
      </c>
      <c r="J297" s="17">
        <v>121714</v>
      </c>
      <c r="K297" s="17">
        <v>0</v>
      </c>
      <c r="L297" s="17">
        <v>3919246</v>
      </c>
      <c r="M297" s="17">
        <v>0</v>
      </c>
      <c r="N297" s="21">
        <v>0</v>
      </c>
      <c r="O297" s="17">
        <v>0</v>
      </c>
      <c r="P297" s="21">
        <v>0</v>
      </c>
      <c r="Q297" s="17">
        <v>0</v>
      </c>
      <c r="R297" s="21">
        <v>0</v>
      </c>
      <c r="S297" s="17">
        <v>0</v>
      </c>
      <c r="T297" s="21">
        <v>0</v>
      </c>
      <c r="U297" s="17">
        <v>354404</v>
      </c>
      <c r="V297" s="21">
        <v>850409.77</v>
      </c>
      <c r="W297" s="17">
        <v>166776</v>
      </c>
      <c r="X297" s="21">
        <v>408535.28</v>
      </c>
      <c r="Y297" s="17">
        <v>0</v>
      </c>
      <c r="Z297" s="21">
        <v>0</v>
      </c>
      <c r="AA297" s="17">
        <v>1572672</v>
      </c>
      <c r="AB297" s="21">
        <v>7528993.5999999996</v>
      </c>
      <c r="AC297" s="17">
        <v>0</v>
      </c>
      <c r="AD297" s="21">
        <v>0</v>
      </c>
      <c r="AE297" s="21">
        <v>0</v>
      </c>
      <c r="AF297" s="21">
        <v>8787938.6500000004</v>
      </c>
      <c r="AG297" s="21" t="s">
        <v>35</v>
      </c>
    </row>
    <row r="298" spans="1:33">
      <c r="A298" s="22">
        <v>1503</v>
      </c>
      <c r="B298" s="28">
        <v>45352</v>
      </c>
      <c r="C298" s="23" t="s">
        <v>45</v>
      </c>
      <c r="D298" s="23" t="s">
        <v>84</v>
      </c>
      <c r="E298" s="22">
        <v>7794</v>
      </c>
      <c r="F298" s="22">
        <v>4337</v>
      </c>
      <c r="G298" s="22">
        <v>37664</v>
      </c>
      <c r="H298" s="38">
        <v>11265</v>
      </c>
      <c r="I298" s="22">
        <v>668301</v>
      </c>
      <c r="J298" s="22">
        <v>587891</v>
      </c>
      <c r="K298" s="22">
        <v>523489</v>
      </c>
      <c r="L298" s="22">
        <v>40080990</v>
      </c>
      <c r="M298" s="22">
        <v>401395</v>
      </c>
      <c r="N298" s="29">
        <v>1596905.23</v>
      </c>
      <c r="O298" s="22">
        <v>248009</v>
      </c>
      <c r="P298" s="29">
        <v>1450373.65</v>
      </c>
      <c r="Q298" s="22">
        <v>2</v>
      </c>
      <c r="R298" s="29">
        <v>180</v>
      </c>
      <c r="S298" s="22">
        <v>10353</v>
      </c>
      <c r="T298" s="29">
        <v>29930.2</v>
      </c>
      <c r="U298" s="22">
        <v>5091808</v>
      </c>
      <c r="V298" s="29">
        <v>12688680.66</v>
      </c>
      <c r="W298" s="22">
        <v>1806600</v>
      </c>
      <c r="X298" s="29">
        <v>4218684.26</v>
      </c>
      <c r="Y298" s="22">
        <v>0</v>
      </c>
      <c r="Z298" s="29">
        <v>0</v>
      </c>
      <c r="AA298" s="22">
        <v>28996422</v>
      </c>
      <c r="AB298" s="29">
        <v>148356463</v>
      </c>
      <c r="AC298" s="22">
        <v>0</v>
      </c>
      <c r="AD298" s="29">
        <v>0</v>
      </c>
      <c r="AE298" s="29">
        <v>3077389.08</v>
      </c>
      <c r="AF298" s="29">
        <v>165263827.92000002</v>
      </c>
      <c r="AG298" s="29" t="s">
        <v>35</v>
      </c>
    </row>
    <row r="299" spans="1:33">
      <c r="A299" s="17">
        <v>1509</v>
      </c>
      <c r="B299" s="18">
        <v>45352</v>
      </c>
      <c r="C299" s="19" t="s">
        <v>45</v>
      </c>
      <c r="D299" s="19" t="s">
        <v>89</v>
      </c>
      <c r="E299" s="17">
        <v>24513</v>
      </c>
      <c r="F299" s="17">
        <v>39067</v>
      </c>
      <c r="G299" s="17">
        <v>1366851</v>
      </c>
      <c r="H299" s="20">
        <v>51722</v>
      </c>
      <c r="I299" s="17">
        <v>885613</v>
      </c>
      <c r="J299" s="17">
        <v>3985919</v>
      </c>
      <c r="K299" s="17">
        <v>18889005</v>
      </c>
      <c r="L299" s="17">
        <v>228683311</v>
      </c>
      <c r="M299" s="17">
        <v>27197823</v>
      </c>
      <c r="N299" s="21">
        <v>100129693.5</v>
      </c>
      <c r="O299" s="17">
        <v>30239913</v>
      </c>
      <c r="P299" s="21">
        <v>149519484.09999999</v>
      </c>
      <c r="Q299" s="17">
        <v>0</v>
      </c>
      <c r="R299" s="21">
        <v>0</v>
      </c>
      <c r="S299" s="17">
        <v>140526</v>
      </c>
      <c r="T299" s="21">
        <v>584020.42000000004</v>
      </c>
      <c r="U299" s="17">
        <v>35618808</v>
      </c>
      <c r="V299" s="21">
        <v>82596313.359999999</v>
      </c>
      <c r="W299" s="17">
        <v>8566644</v>
      </c>
      <c r="X299" s="21">
        <v>22396351.129999999</v>
      </c>
      <c r="Y299" s="17">
        <v>1202</v>
      </c>
      <c r="Z299" s="21">
        <v>18391.259999999998</v>
      </c>
      <c r="AA299" s="17">
        <v>172320753</v>
      </c>
      <c r="AB299" s="21">
        <v>889019426.70000005</v>
      </c>
      <c r="AC299" s="17">
        <v>22637</v>
      </c>
      <c r="AD299" s="21">
        <v>21493.14</v>
      </c>
      <c r="AE299" s="21">
        <v>250233198.01999998</v>
      </c>
      <c r="AF299" s="21">
        <v>994051975.59000003</v>
      </c>
      <c r="AG299" s="21" t="s">
        <v>35</v>
      </c>
    </row>
    <row r="300" spans="1:33">
      <c r="A300" s="22">
        <v>1512</v>
      </c>
      <c r="B300" s="28">
        <v>45352</v>
      </c>
      <c r="C300" s="23" t="s">
        <v>45</v>
      </c>
      <c r="D300" s="23" t="s">
        <v>92</v>
      </c>
      <c r="E300" s="22">
        <v>2249</v>
      </c>
      <c r="F300" s="22">
        <v>228</v>
      </c>
      <c r="G300" s="22">
        <v>10993</v>
      </c>
      <c r="H300" s="38">
        <v>3568</v>
      </c>
      <c r="I300" s="22">
        <v>524</v>
      </c>
      <c r="J300" s="22">
        <v>1054551</v>
      </c>
      <c r="K300" s="22">
        <v>0</v>
      </c>
      <c r="L300" s="22">
        <v>12911872</v>
      </c>
      <c r="M300" s="22">
        <v>0</v>
      </c>
      <c r="N300" s="29">
        <v>0</v>
      </c>
      <c r="O300" s="22">
        <v>0</v>
      </c>
      <c r="P300" s="29">
        <v>0</v>
      </c>
      <c r="Q300" s="22">
        <v>0</v>
      </c>
      <c r="R300" s="29">
        <v>0</v>
      </c>
      <c r="S300" s="22">
        <v>0</v>
      </c>
      <c r="T300" s="29">
        <v>0</v>
      </c>
      <c r="U300" s="22">
        <v>1066646</v>
      </c>
      <c r="V300" s="29">
        <v>2534721.54</v>
      </c>
      <c r="W300" s="22">
        <v>596852</v>
      </c>
      <c r="X300" s="29">
        <v>1285736.3899999999</v>
      </c>
      <c r="Y300" s="22">
        <v>768</v>
      </c>
      <c r="Z300" s="29">
        <v>13850.57</v>
      </c>
      <c r="AA300" s="22">
        <v>7052685</v>
      </c>
      <c r="AB300" s="29">
        <v>32960163.09</v>
      </c>
      <c r="AC300" s="22">
        <v>694</v>
      </c>
      <c r="AD300" s="29">
        <v>711.13</v>
      </c>
      <c r="AE300" s="29">
        <v>0</v>
      </c>
      <c r="AF300" s="29">
        <v>36795182.719999999</v>
      </c>
      <c r="AG300" s="29" t="s">
        <v>35</v>
      </c>
    </row>
    <row r="301" spans="1:33">
      <c r="A301" s="17">
        <v>1514</v>
      </c>
      <c r="B301" s="18">
        <v>45352</v>
      </c>
      <c r="C301" s="19" t="s">
        <v>45</v>
      </c>
      <c r="D301" s="19" t="s">
        <v>94</v>
      </c>
      <c r="E301" s="17">
        <v>7692</v>
      </c>
      <c r="F301" s="17">
        <v>1999</v>
      </c>
      <c r="G301" s="17">
        <v>39221</v>
      </c>
      <c r="H301" s="20">
        <v>8006</v>
      </c>
      <c r="I301" s="17">
        <v>256893</v>
      </c>
      <c r="J301" s="17">
        <v>282241</v>
      </c>
      <c r="K301" s="17">
        <v>805836</v>
      </c>
      <c r="L301" s="17">
        <v>54364252</v>
      </c>
      <c r="M301" s="17">
        <v>680170</v>
      </c>
      <c r="N301" s="21">
        <v>2888626.37</v>
      </c>
      <c r="O301" s="17">
        <v>1276275</v>
      </c>
      <c r="P301" s="21">
        <v>2936469.07</v>
      </c>
      <c r="Q301" s="17">
        <v>0</v>
      </c>
      <c r="R301" s="21">
        <v>0</v>
      </c>
      <c r="S301" s="17">
        <v>19546</v>
      </c>
      <c r="T301" s="21">
        <v>98682.65</v>
      </c>
      <c r="U301" s="17">
        <v>5624251</v>
      </c>
      <c r="V301" s="21">
        <v>12230089.189999999</v>
      </c>
      <c r="W301" s="17">
        <v>2870117</v>
      </c>
      <c r="X301" s="21">
        <v>6036376.8600000003</v>
      </c>
      <c r="Y301" s="17">
        <v>2842</v>
      </c>
      <c r="Z301" s="21">
        <v>11402.05</v>
      </c>
      <c r="AA301" s="17">
        <v>48309877</v>
      </c>
      <c r="AB301" s="21">
        <v>148684435.40000001</v>
      </c>
      <c r="AC301" s="17">
        <v>6292</v>
      </c>
      <c r="AD301" s="21">
        <v>5591.4</v>
      </c>
      <c r="AE301" s="21">
        <v>5923778.0899999999</v>
      </c>
      <c r="AF301" s="21">
        <v>166967894.90000001</v>
      </c>
      <c r="AG301" s="21" t="s">
        <v>35</v>
      </c>
    </row>
    <row r="302" spans="1:33">
      <c r="A302" s="22">
        <v>1526</v>
      </c>
      <c r="B302" s="28">
        <v>45383</v>
      </c>
      <c r="C302" s="23" t="s">
        <v>45</v>
      </c>
      <c r="D302" s="23" t="s">
        <v>46</v>
      </c>
      <c r="E302" s="22">
        <v>8083</v>
      </c>
      <c r="F302" s="22">
        <v>2631</v>
      </c>
      <c r="G302" s="22">
        <v>38491</v>
      </c>
      <c r="H302" s="38">
        <v>45378</v>
      </c>
      <c r="I302" s="22">
        <v>11605</v>
      </c>
      <c r="J302" s="22">
        <v>1872633</v>
      </c>
      <c r="K302" s="22">
        <v>2553872</v>
      </c>
      <c r="L302" s="22">
        <v>80700138</v>
      </c>
      <c r="M302" s="22">
        <v>2467681</v>
      </c>
      <c r="N302" s="29">
        <v>9313995.4700000007</v>
      </c>
      <c r="O302" s="22">
        <v>2265594</v>
      </c>
      <c r="P302" s="29">
        <v>14227260.68</v>
      </c>
      <c r="Q302" s="22">
        <v>0</v>
      </c>
      <c r="R302" s="29">
        <v>0</v>
      </c>
      <c r="S302" s="22">
        <v>19695</v>
      </c>
      <c r="T302" s="29">
        <v>96520.54</v>
      </c>
      <c r="U302" s="22">
        <v>4124584</v>
      </c>
      <c r="V302" s="29">
        <v>9652288.3599999994</v>
      </c>
      <c r="W302" s="22">
        <v>501908</v>
      </c>
      <c r="X302" s="29">
        <v>2699354.23</v>
      </c>
      <c r="Y302" s="22">
        <v>23</v>
      </c>
      <c r="Z302" s="29">
        <v>71.3</v>
      </c>
      <c r="AA302" s="22">
        <v>25103105</v>
      </c>
      <c r="AB302" s="29">
        <v>125165873.5</v>
      </c>
      <c r="AC302" s="22">
        <v>387</v>
      </c>
      <c r="AD302" s="29">
        <v>424.83</v>
      </c>
      <c r="AE302" s="29">
        <v>23637776.689999998</v>
      </c>
      <c r="AF302" s="29">
        <v>137518012.22</v>
      </c>
      <c r="AG302" s="29" t="s">
        <v>35</v>
      </c>
    </row>
    <row r="303" spans="1:33">
      <c r="A303" s="17">
        <v>1527</v>
      </c>
      <c r="B303" s="18">
        <v>45383</v>
      </c>
      <c r="C303" s="19" t="s">
        <v>45</v>
      </c>
      <c r="D303" s="19" t="s">
        <v>47</v>
      </c>
      <c r="E303" s="17">
        <v>5329</v>
      </c>
      <c r="F303" s="17">
        <v>2900</v>
      </c>
      <c r="G303" s="17">
        <v>43215</v>
      </c>
      <c r="H303" s="20">
        <v>18933</v>
      </c>
      <c r="I303" s="17">
        <v>0</v>
      </c>
      <c r="J303" s="17">
        <v>1102836</v>
      </c>
      <c r="K303" s="17">
        <v>75738</v>
      </c>
      <c r="L303" s="17">
        <v>45111110</v>
      </c>
      <c r="M303" s="17">
        <v>150000</v>
      </c>
      <c r="N303" s="21">
        <v>589651.43000000005</v>
      </c>
      <c r="O303" s="17">
        <v>62534</v>
      </c>
      <c r="P303" s="21">
        <v>292553.82</v>
      </c>
      <c r="Q303" s="17">
        <v>0</v>
      </c>
      <c r="R303" s="21">
        <v>0</v>
      </c>
      <c r="S303" s="17">
        <v>8833</v>
      </c>
      <c r="T303" s="21">
        <v>54594.99</v>
      </c>
      <c r="U303" s="17">
        <v>2758192</v>
      </c>
      <c r="V303" s="21">
        <v>5992010.7199999997</v>
      </c>
      <c r="W303" s="17">
        <v>804363</v>
      </c>
      <c r="X303" s="21">
        <v>1316958.3700000001</v>
      </c>
      <c r="Y303" s="17">
        <v>0</v>
      </c>
      <c r="Z303" s="21">
        <v>0</v>
      </c>
      <c r="AA303" s="17">
        <v>15945755</v>
      </c>
      <c r="AB303" s="21">
        <v>67443078.859999999</v>
      </c>
      <c r="AC303" s="17">
        <v>929</v>
      </c>
      <c r="AD303" s="21">
        <v>965.73</v>
      </c>
      <c r="AE303" s="21">
        <v>936800.24</v>
      </c>
      <c r="AF303" s="21">
        <v>74753013.680000007</v>
      </c>
      <c r="AG303" s="21" t="s">
        <v>35</v>
      </c>
    </row>
    <row r="304" spans="1:33">
      <c r="A304" s="22">
        <v>1528</v>
      </c>
      <c r="B304" s="28">
        <v>45383</v>
      </c>
      <c r="C304" s="23" t="s">
        <v>45</v>
      </c>
      <c r="D304" s="23" t="s">
        <v>48</v>
      </c>
      <c r="E304" s="22">
        <v>1970</v>
      </c>
      <c r="F304" s="22">
        <v>85</v>
      </c>
      <c r="G304" s="22">
        <v>1466</v>
      </c>
      <c r="H304" s="38">
        <v>1844</v>
      </c>
      <c r="I304" s="22">
        <v>355014</v>
      </c>
      <c r="J304" s="22">
        <v>966623</v>
      </c>
      <c r="K304" s="22">
        <v>32900</v>
      </c>
      <c r="L304" s="22">
        <v>13667691</v>
      </c>
      <c r="M304" s="22">
        <v>51240</v>
      </c>
      <c r="N304" s="29">
        <v>227083.54</v>
      </c>
      <c r="O304" s="22">
        <v>18754</v>
      </c>
      <c r="P304" s="29">
        <v>105286.76</v>
      </c>
      <c r="Q304" s="22">
        <v>0</v>
      </c>
      <c r="R304" s="29">
        <v>0</v>
      </c>
      <c r="S304" s="22">
        <v>901</v>
      </c>
      <c r="T304" s="29">
        <v>4488.6000000000004</v>
      </c>
      <c r="U304" s="22">
        <v>1296840</v>
      </c>
      <c r="V304" s="29">
        <v>2310869.15</v>
      </c>
      <c r="W304" s="22">
        <v>314593</v>
      </c>
      <c r="X304" s="29">
        <v>562317.44999999995</v>
      </c>
      <c r="Y304" s="22">
        <v>5623</v>
      </c>
      <c r="Z304" s="29">
        <v>64595.78</v>
      </c>
      <c r="AA304" s="22">
        <v>5859767</v>
      </c>
      <c r="AB304" s="29">
        <v>26355974.23</v>
      </c>
      <c r="AC304" s="22">
        <v>0</v>
      </c>
      <c r="AD304" s="29">
        <v>0</v>
      </c>
      <c r="AE304" s="29">
        <v>336858.89999999997</v>
      </c>
      <c r="AF304" s="29">
        <v>29293756.609999999</v>
      </c>
      <c r="AG304" s="29" t="s">
        <v>35</v>
      </c>
    </row>
    <row r="305" spans="1:33">
      <c r="A305" s="17">
        <v>1531</v>
      </c>
      <c r="B305" s="18">
        <v>45383</v>
      </c>
      <c r="C305" s="19" t="s">
        <v>45</v>
      </c>
      <c r="D305" s="19" t="s">
        <v>50</v>
      </c>
      <c r="E305" s="17">
        <v>8217</v>
      </c>
      <c r="F305" s="17">
        <v>3953</v>
      </c>
      <c r="G305" s="17">
        <v>75919</v>
      </c>
      <c r="H305" s="20">
        <v>13167</v>
      </c>
      <c r="I305" s="17">
        <v>0</v>
      </c>
      <c r="J305" s="17">
        <v>2299219</v>
      </c>
      <c r="K305" s="17">
        <v>864054</v>
      </c>
      <c r="L305" s="17">
        <v>57567033</v>
      </c>
      <c r="M305" s="17">
        <v>997065</v>
      </c>
      <c r="N305" s="21">
        <v>3704214.36</v>
      </c>
      <c r="O305" s="17">
        <v>398404</v>
      </c>
      <c r="P305" s="21">
        <v>2131549.73</v>
      </c>
      <c r="Q305" s="17">
        <v>0</v>
      </c>
      <c r="R305" s="21">
        <v>0</v>
      </c>
      <c r="S305" s="17">
        <v>88198</v>
      </c>
      <c r="T305" s="21">
        <v>485351</v>
      </c>
      <c r="U305" s="17">
        <v>6590098</v>
      </c>
      <c r="V305" s="21">
        <v>18014556.390000001</v>
      </c>
      <c r="W305" s="17">
        <v>1126096</v>
      </c>
      <c r="X305" s="21">
        <v>3806986.64</v>
      </c>
      <c r="Y305" s="17">
        <v>4004</v>
      </c>
      <c r="Z305" s="21">
        <v>63959.74</v>
      </c>
      <c r="AA305" s="17">
        <v>32623190</v>
      </c>
      <c r="AB305" s="21">
        <v>158401732.69999999</v>
      </c>
      <c r="AC305" s="17">
        <v>540</v>
      </c>
      <c r="AD305" s="21">
        <v>473.59</v>
      </c>
      <c r="AE305" s="21">
        <v>6321115.0899999999</v>
      </c>
      <c r="AF305" s="21">
        <v>180287709.06</v>
      </c>
      <c r="AG305" s="21" t="s">
        <v>35</v>
      </c>
    </row>
    <row r="306" spans="1:33">
      <c r="A306" s="22">
        <v>1533</v>
      </c>
      <c r="B306" s="28">
        <v>45383</v>
      </c>
      <c r="C306" s="23" t="s">
        <v>45</v>
      </c>
      <c r="D306" s="23" t="s">
        <v>53</v>
      </c>
      <c r="E306" s="22">
        <v>2857</v>
      </c>
      <c r="F306" s="22">
        <v>1144</v>
      </c>
      <c r="G306" s="22">
        <v>3060</v>
      </c>
      <c r="H306" s="38">
        <v>2453</v>
      </c>
      <c r="I306" s="22">
        <v>18935</v>
      </c>
      <c r="J306" s="22">
        <v>1302722</v>
      </c>
      <c r="K306" s="22">
        <v>0</v>
      </c>
      <c r="L306" s="22">
        <v>29024244</v>
      </c>
      <c r="M306" s="22">
        <v>0</v>
      </c>
      <c r="N306" s="29">
        <v>0</v>
      </c>
      <c r="O306" s="22">
        <v>0</v>
      </c>
      <c r="P306" s="29">
        <v>0</v>
      </c>
      <c r="Q306" s="22">
        <v>0</v>
      </c>
      <c r="R306" s="29">
        <v>0</v>
      </c>
      <c r="S306" s="22">
        <v>0</v>
      </c>
      <c r="T306" s="29">
        <v>0</v>
      </c>
      <c r="U306" s="22">
        <v>1683951</v>
      </c>
      <c r="V306" s="29">
        <v>4178629.17</v>
      </c>
      <c r="W306" s="22">
        <v>269538</v>
      </c>
      <c r="X306" s="29">
        <v>810234.12</v>
      </c>
      <c r="Y306" s="22">
        <v>0</v>
      </c>
      <c r="Z306" s="29">
        <v>0</v>
      </c>
      <c r="AA306" s="22">
        <v>9086255</v>
      </c>
      <c r="AB306" s="29">
        <v>43634101.399999999</v>
      </c>
      <c r="AC306" s="22">
        <v>4137</v>
      </c>
      <c r="AD306" s="29">
        <v>4388</v>
      </c>
      <c r="AE306" s="29">
        <v>0</v>
      </c>
      <c r="AF306" s="29">
        <v>48627352.689999998</v>
      </c>
      <c r="AG306" s="29" t="s">
        <v>35</v>
      </c>
    </row>
    <row r="307" spans="1:33">
      <c r="A307" s="17">
        <v>1551</v>
      </c>
      <c r="B307" s="18">
        <v>45383</v>
      </c>
      <c r="C307" s="19" t="s">
        <v>45</v>
      </c>
      <c r="D307" s="19" t="s">
        <v>71</v>
      </c>
      <c r="E307" s="17">
        <v>4383</v>
      </c>
      <c r="F307" s="17">
        <v>606</v>
      </c>
      <c r="G307" s="17">
        <v>21590</v>
      </c>
      <c r="H307" s="20">
        <v>11322</v>
      </c>
      <c r="I307" s="17">
        <v>0</v>
      </c>
      <c r="J307" s="17">
        <v>2648048</v>
      </c>
      <c r="K307" s="17">
        <v>222890</v>
      </c>
      <c r="L307" s="17">
        <v>32289290</v>
      </c>
      <c r="M307" s="17">
        <v>203158</v>
      </c>
      <c r="N307" s="21">
        <v>876020.53</v>
      </c>
      <c r="O307" s="17">
        <v>117208</v>
      </c>
      <c r="P307" s="21">
        <v>961579.18</v>
      </c>
      <c r="Q307" s="17">
        <v>0</v>
      </c>
      <c r="R307" s="21">
        <v>0</v>
      </c>
      <c r="S307" s="17">
        <v>4836</v>
      </c>
      <c r="T307" s="21">
        <v>35367.25</v>
      </c>
      <c r="U307" s="17">
        <v>3458204</v>
      </c>
      <c r="V307" s="21">
        <v>8363665.1399999997</v>
      </c>
      <c r="W307" s="17">
        <v>848457</v>
      </c>
      <c r="X307" s="21">
        <v>1770045.46</v>
      </c>
      <c r="Y307" s="17">
        <v>3556</v>
      </c>
      <c r="Z307" s="21">
        <v>59671.42</v>
      </c>
      <c r="AA307" s="17">
        <v>20256553</v>
      </c>
      <c r="AB307" s="21">
        <v>96728776.890000001</v>
      </c>
      <c r="AC307" s="17">
        <v>7630</v>
      </c>
      <c r="AD307" s="21">
        <v>7592.7</v>
      </c>
      <c r="AE307" s="21">
        <v>1872966.96</v>
      </c>
      <c r="AF307" s="21">
        <v>106929751.61</v>
      </c>
      <c r="AG307" s="21" t="s">
        <v>35</v>
      </c>
    </row>
    <row r="308" spans="1:33">
      <c r="A308" s="22">
        <v>1552</v>
      </c>
      <c r="B308" s="28">
        <v>45383</v>
      </c>
      <c r="C308" s="23" t="s">
        <v>45</v>
      </c>
      <c r="D308" s="23" t="s">
        <v>72</v>
      </c>
      <c r="E308" s="22">
        <v>2773</v>
      </c>
      <c r="F308" s="22">
        <v>732</v>
      </c>
      <c r="G308" s="22">
        <v>0</v>
      </c>
      <c r="H308" s="38">
        <v>6561</v>
      </c>
      <c r="I308" s="22">
        <v>0</v>
      </c>
      <c r="J308" s="22">
        <v>371117</v>
      </c>
      <c r="K308" s="22">
        <v>82752</v>
      </c>
      <c r="L308" s="22">
        <v>18336099</v>
      </c>
      <c r="M308" s="22">
        <v>69692</v>
      </c>
      <c r="N308" s="29">
        <v>202277.36</v>
      </c>
      <c r="O308" s="22">
        <v>19359</v>
      </c>
      <c r="P308" s="29">
        <v>67913.460000000006</v>
      </c>
      <c r="Q308" s="22">
        <v>0</v>
      </c>
      <c r="R308" s="29">
        <v>0</v>
      </c>
      <c r="S308" s="22">
        <v>2458</v>
      </c>
      <c r="T308" s="29">
        <v>12191.51</v>
      </c>
      <c r="U308" s="22">
        <v>2497672</v>
      </c>
      <c r="V308" s="29">
        <v>5761605</v>
      </c>
      <c r="W308" s="22">
        <v>501075</v>
      </c>
      <c r="X308" s="29">
        <v>1060056</v>
      </c>
      <c r="Y308" s="22">
        <v>0</v>
      </c>
      <c r="Z308" s="29">
        <v>0</v>
      </c>
      <c r="AA308" s="22">
        <v>11979763</v>
      </c>
      <c r="AB308" s="29">
        <v>51395639.609999999</v>
      </c>
      <c r="AC308" s="22">
        <v>0</v>
      </c>
      <c r="AD308" s="29">
        <v>0</v>
      </c>
      <c r="AE308" s="29">
        <v>282382.33</v>
      </c>
      <c r="AF308" s="29">
        <v>58217300.609999999</v>
      </c>
      <c r="AG308" s="29" t="s">
        <v>35</v>
      </c>
    </row>
    <row r="309" spans="1:33">
      <c r="A309" s="17">
        <v>1566</v>
      </c>
      <c r="B309" s="18">
        <v>45383</v>
      </c>
      <c r="C309" s="19" t="s">
        <v>45</v>
      </c>
      <c r="D309" s="19" t="s">
        <v>83</v>
      </c>
      <c r="E309" s="17">
        <v>1012</v>
      </c>
      <c r="F309" s="17">
        <v>26</v>
      </c>
      <c r="G309" s="17">
        <v>687</v>
      </c>
      <c r="H309" s="20">
        <v>964</v>
      </c>
      <c r="I309" s="17">
        <v>834</v>
      </c>
      <c r="J309" s="17">
        <v>122989</v>
      </c>
      <c r="K309" s="17">
        <v>0</v>
      </c>
      <c r="L309" s="17">
        <v>3901929</v>
      </c>
      <c r="M309" s="17">
        <v>0</v>
      </c>
      <c r="N309" s="21">
        <v>0</v>
      </c>
      <c r="O309" s="17">
        <v>0</v>
      </c>
      <c r="P309" s="21">
        <v>0</v>
      </c>
      <c r="Q309" s="17">
        <v>0</v>
      </c>
      <c r="R309" s="21">
        <v>0</v>
      </c>
      <c r="S309" s="17">
        <v>0</v>
      </c>
      <c r="T309" s="21">
        <v>0</v>
      </c>
      <c r="U309" s="17">
        <v>355300</v>
      </c>
      <c r="V309" s="21">
        <v>880240.7</v>
      </c>
      <c r="W309" s="17">
        <v>157103</v>
      </c>
      <c r="X309" s="21">
        <v>365805.85</v>
      </c>
      <c r="Y309" s="17">
        <v>0</v>
      </c>
      <c r="Z309" s="21">
        <v>0</v>
      </c>
      <c r="AA309" s="17">
        <v>1514312</v>
      </c>
      <c r="AB309" s="21">
        <v>7258595.7999999998</v>
      </c>
      <c r="AC309" s="17">
        <v>0</v>
      </c>
      <c r="AD309" s="21">
        <v>0</v>
      </c>
      <c r="AE309" s="21">
        <v>0</v>
      </c>
      <c r="AF309" s="21">
        <v>8504642.3499999996</v>
      </c>
      <c r="AG309" s="21" t="s">
        <v>35</v>
      </c>
    </row>
    <row r="310" spans="1:33">
      <c r="A310" s="22">
        <v>1567</v>
      </c>
      <c r="B310" s="28">
        <v>45383</v>
      </c>
      <c r="C310" s="23" t="s">
        <v>45</v>
      </c>
      <c r="D310" s="23" t="s">
        <v>84</v>
      </c>
      <c r="E310" s="22">
        <v>7797</v>
      </c>
      <c r="F310" s="22">
        <v>4306</v>
      </c>
      <c r="G310" s="22">
        <v>37435</v>
      </c>
      <c r="H310" s="38">
        <v>11265</v>
      </c>
      <c r="I310" s="22">
        <v>670183</v>
      </c>
      <c r="J310" s="22">
        <v>619530</v>
      </c>
      <c r="K310" s="22">
        <v>529200</v>
      </c>
      <c r="L310" s="22">
        <v>40132781</v>
      </c>
      <c r="M310" s="22">
        <v>401303</v>
      </c>
      <c r="N310" s="29">
        <v>1666436.08</v>
      </c>
      <c r="O310" s="22">
        <v>224778</v>
      </c>
      <c r="P310" s="29">
        <v>1275002.3999999999</v>
      </c>
      <c r="Q310" s="22">
        <v>2</v>
      </c>
      <c r="R310" s="29">
        <v>118</v>
      </c>
      <c r="S310" s="22">
        <v>9915</v>
      </c>
      <c r="T310" s="29">
        <v>29305.62</v>
      </c>
      <c r="U310" s="22">
        <v>4616778</v>
      </c>
      <c r="V310" s="29">
        <v>12037296.720000001</v>
      </c>
      <c r="W310" s="22">
        <v>1615714</v>
      </c>
      <c r="X310" s="29">
        <v>3605015</v>
      </c>
      <c r="Y310" s="22">
        <v>0</v>
      </c>
      <c r="Z310" s="29">
        <v>0</v>
      </c>
      <c r="AA310" s="22">
        <v>26300345</v>
      </c>
      <c r="AB310" s="29">
        <v>136119395.69999999</v>
      </c>
      <c r="AC310" s="22">
        <v>0</v>
      </c>
      <c r="AD310" s="29">
        <v>0</v>
      </c>
      <c r="AE310" s="29">
        <v>2970862.1</v>
      </c>
      <c r="AF310" s="29">
        <v>151761707.41999999</v>
      </c>
      <c r="AG310" s="29" t="s">
        <v>35</v>
      </c>
    </row>
    <row r="311" spans="1:33">
      <c r="A311" s="17">
        <v>1573</v>
      </c>
      <c r="B311" s="18">
        <v>45383</v>
      </c>
      <c r="C311" s="19" t="s">
        <v>45</v>
      </c>
      <c r="D311" s="19" t="s">
        <v>89</v>
      </c>
      <c r="E311" s="17">
        <v>24660</v>
      </c>
      <c r="F311" s="17">
        <v>38673</v>
      </c>
      <c r="G311" s="17">
        <v>1380125</v>
      </c>
      <c r="H311" s="20">
        <v>51268</v>
      </c>
      <c r="I311" s="17">
        <v>888961</v>
      </c>
      <c r="J311" s="17">
        <v>4042752</v>
      </c>
      <c r="K311" s="17">
        <v>19003597</v>
      </c>
      <c r="L311" s="17">
        <v>229196981</v>
      </c>
      <c r="M311" s="17">
        <v>26878961</v>
      </c>
      <c r="N311" s="21">
        <v>105228298.40000001</v>
      </c>
      <c r="O311" s="17">
        <v>29897383</v>
      </c>
      <c r="P311" s="21">
        <v>140723571.09999999</v>
      </c>
      <c r="Q311" s="17">
        <v>0</v>
      </c>
      <c r="R311" s="21">
        <v>0</v>
      </c>
      <c r="S311" s="17">
        <v>148211</v>
      </c>
      <c r="T311" s="21">
        <v>622346.42000000004</v>
      </c>
      <c r="U311" s="17">
        <v>35034957</v>
      </c>
      <c r="V311" s="21">
        <v>86654384.170000002</v>
      </c>
      <c r="W311" s="17">
        <v>8243426</v>
      </c>
      <c r="X311" s="21">
        <v>21699991.16</v>
      </c>
      <c r="Y311" s="17">
        <v>1089</v>
      </c>
      <c r="Z311" s="21">
        <v>15902.99</v>
      </c>
      <c r="AA311" s="17">
        <v>166926036</v>
      </c>
      <c r="AB311" s="21">
        <v>875579264.20000005</v>
      </c>
      <c r="AC311" s="17">
        <v>22026</v>
      </c>
      <c r="AD311" s="21">
        <v>21444.12</v>
      </c>
      <c r="AE311" s="21">
        <v>246574215.91999999</v>
      </c>
      <c r="AF311" s="21">
        <v>983970986.63999999</v>
      </c>
      <c r="AG311" s="21" t="s">
        <v>35</v>
      </c>
    </row>
    <row r="312" spans="1:33">
      <c r="A312" s="22">
        <v>1576</v>
      </c>
      <c r="B312" s="28">
        <v>45383</v>
      </c>
      <c r="C312" s="23" t="s">
        <v>45</v>
      </c>
      <c r="D312" s="23" t="s">
        <v>92</v>
      </c>
      <c r="E312" s="22">
        <v>2249</v>
      </c>
      <c r="F312" s="22">
        <v>229</v>
      </c>
      <c r="G312" s="22">
        <v>10834</v>
      </c>
      <c r="H312" s="38">
        <v>3568</v>
      </c>
      <c r="I312" s="22">
        <v>489</v>
      </c>
      <c r="J312" s="22">
        <v>1068728</v>
      </c>
      <c r="K312" s="22">
        <v>0</v>
      </c>
      <c r="L312" s="22">
        <v>12939824</v>
      </c>
      <c r="M312" s="22">
        <v>0</v>
      </c>
      <c r="N312" s="29">
        <v>0</v>
      </c>
      <c r="O312" s="22">
        <v>0</v>
      </c>
      <c r="P312" s="29">
        <v>0</v>
      </c>
      <c r="Q312" s="22">
        <v>0</v>
      </c>
      <c r="R312" s="29">
        <v>0</v>
      </c>
      <c r="S312" s="22">
        <v>0</v>
      </c>
      <c r="T312" s="29">
        <v>0</v>
      </c>
      <c r="U312" s="22">
        <v>1050049</v>
      </c>
      <c r="V312" s="29">
        <v>2674915</v>
      </c>
      <c r="W312" s="22">
        <v>605078</v>
      </c>
      <c r="X312" s="29">
        <v>1216274.3799999999</v>
      </c>
      <c r="Y312" s="22">
        <v>807</v>
      </c>
      <c r="Z312" s="29">
        <v>14084.15</v>
      </c>
      <c r="AA312" s="22">
        <v>6719682</v>
      </c>
      <c r="AB312" s="29">
        <v>31784305.219999999</v>
      </c>
      <c r="AC312" s="22">
        <v>808</v>
      </c>
      <c r="AD312" s="29">
        <v>851.78</v>
      </c>
      <c r="AE312" s="29">
        <v>0</v>
      </c>
      <c r="AF312" s="29">
        <v>35690430.530000001</v>
      </c>
      <c r="AG312" s="29" t="s">
        <v>35</v>
      </c>
    </row>
    <row r="313" spans="1:33">
      <c r="A313" s="17">
        <v>1578</v>
      </c>
      <c r="B313" s="18">
        <v>45383</v>
      </c>
      <c r="C313" s="19" t="s">
        <v>45</v>
      </c>
      <c r="D313" s="19" t="s">
        <v>94</v>
      </c>
      <c r="E313" s="17">
        <v>7687</v>
      </c>
      <c r="F313" s="17">
        <v>2004</v>
      </c>
      <c r="G313" s="17">
        <v>39883</v>
      </c>
      <c r="H313" s="20">
        <v>8003</v>
      </c>
      <c r="I313" s="17">
        <v>261228</v>
      </c>
      <c r="J313" s="17">
        <v>282814</v>
      </c>
      <c r="K313" s="17">
        <v>789716</v>
      </c>
      <c r="L313" s="17">
        <v>54461957</v>
      </c>
      <c r="M313" s="17">
        <v>792892</v>
      </c>
      <c r="N313" s="21">
        <v>3321674.26</v>
      </c>
      <c r="O313" s="17">
        <v>1493795</v>
      </c>
      <c r="P313" s="21">
        <v>3301116.54</v>
      </c>
      <c r="Q313" s="17">
        <v>0</v>
      </c>
      <c r="R313" s="21">
        <v>0</v>
      </c>
      <c r="S313" s="17">
        <v>17278</v>
      </c>
      <c r="T313" s="21">
        <v>77297.399999999994</v>
      </c>
      <c r="U313" s="17">
        <v>5405925</v>
      </c>
      <c r="V313" s="21">
        <v>12410187.289999999</v>
      </c>
      <c r="W313" s="17">
        <v>2713799</v>
      </c>
      <c r="X313" s="21">
        <v>5708983.3799999999</v>
      </c>
      <c r="Y313" s="17">
        <v>3146</v>
      </c>
      <c r="Z313" s="21">
        <v>12303.94</v>
      </c>
      <c r="AA313" s="17">
        <v>44396414</v>
      </c>
      <c r="AB313" s="21">
        <v>141138883.40000001</v>
      </c>
      <c r="AC313" s="17">
        <v>6158</v>
      </c>
      <c r="AD313" s="21">
        <v>6553.64</v>
      </c>
      <c r="AE313" s="21">
        <v>6700088.2000000002</v>
      </c>
      <c r="AF313" s="21">
        <v>159276911.64999998</v>
      </c>
      <c r="AG313" s="21" t="s">
        <v>35</v>
      </c>
    </row>
    <row r="314" spans="1:33">
      <c r="A314" s="22">
        <v>1590</v>
      </c>
      <c r="B314" s="28">
        <v>45413</v>
      </c>
      <c r="C314" s="23" t="s">
        <v>45</v>
      </c>
      <c r="D314" s="23" t="s">
        <v>46</v>
      </c>
      <c r="E314" s="22">
        <v>8176</v>
      </c>
      <c r="F314" s="22">
        <v>2517</v>
      </c>
      <c r="G314" s="22">
        <v>39897</v>
      </c>
      <c r="H314" s="38">
        <v>45057</v>
      </c>
      <c r="I314" s="22">
        <v>14450</v>
      </c>
      <c r="J314" s="22">
        <v>1922961</v>
      </c>
      <c r="K314" s="22">
        <v>2575688</v>
      </c>
      <c r="L314" s="22">
        <v>81434285</v>
      </c>
      <c r="M314" s="22">
        <v>2470100</v>
      </c>
      <c r="N314" s="29">
        <v>9493879.7100000009</v>
      </c>
      <c r="O314" s="22">
        <v>2402078</v>
      </c>
      <c r="P314" s="29">
        <v>15777419.310000001</v>
      </c>
      <c r="Q314" s="22">
        <v>0</v>
      </c>
      <c r="R314" s="29">
        <v>0</v>
      </c>
      <c r="S314" s="22">
        <v>17763</v>
      </c>
      <c r="T314" s="29">
        <v>87328.09</v>
      </c>
      <c r="U314" s="22">
        <v>4060091</v>
      </c>
      <c r="V314" s="29">
        <v>9357492.1300000008</v>
      </c>
      <c r="W314" s="22">
        <v>421604</v>
      </c>
      <c r="X314" s="29">
        <v>2692827.36</v>
      </c>
      <c r="Y314" s="22">
        <v>18</v>
      </c>
      <c r="Z314" s="29">
        <v>44.88</v>
      </c>
      <c r="AA314" s="22">
        <v>24590143</v>
      </c>
      <c r="AB314" s="29">
        <v>120753592.3</v>
      </c>
      <c r="AC314" s="22">
        <v>373</v>
      </c>
      <c r="AD314" s="29">
        <v>377.31</v>
      </c>
      <c r="AE314" s="29">
        <v>25358627.110000003</v>
      </c>
      <c r="AF314" s="29">
        <v>132804333.98</v>
      </c>
      <c r="AG314" s="29" t="s">
        <v>35</v>
      </c>
    </row>
    <row r="315" spans="1:33">
      <c r="A315" s="17">
        <v>1591</v>
      </c>
      <c r="B315" s="18">
        <v>45413</v>
      </c>
      <c r="C315" s="19" t="s">
        <v>45</v>
      </c>
      <c r="D315" s="19" t="s">
        <v>47</v>
      </c>
      <c r="E315" s="17">
        <v>5329</v>
      </c>
      <c r="F315" s="17">
        <v>2900</v>
      </c>
      <c r="G315" s="17">
        <v>42374</v>
      </c>
      <c r="H315" s="20">
        <v>19340</v>
      </c>
      <c r="I315" s="17">
        <v>0</v>
      </c>
      <c r="J315" s="17">
        <v>1113311</v>
      </c>
      <c r="K315" s="17">
        <v>75336</v>
      </c>
      <c r="L315" s="17">
        <v>44929324</v>
      </c>
      <c r="M315" s="17">
        <v>143662</v>
      </c>
      <c r="N315" s="21">
        <v>573535.67000000004</v>
      </c>
      <c r="O315" s="17">
        <v>61062</v>
      </c>
      <c r="P315" s="21">
        <v>296087.37</v>
      </c>
      <c r="Q315" s="17">
        <v>0</v>
      </c>
      <c r="R315" s="21">
        <v>0</v>
      </c>
      <c r="S315" s="17">
        <v>9689</v>
      </c>
      <c r="T315" s="21">
        <v>59058.8</v>
      </c>
      <c r="U315" s="17">
        <v>2724465</v>
      </c>
      <c r="V315" s="21">
        <v>5739174.8799999999</v>
      </c>
      <c r="W315" s="17">
        <v>765846</v>
      </c>
      <c r="X315" s="21">
        <v>1257956.5</v>
      </c>
      <c r="Y315" s="17">
        <v>0</v>
      </c>
      <c r="Z315" s="21">
        <v>0</v>
      </c>
      <c r="AA315" s="17">
        <v>15636632</v>
      </c>
      <c r="AB315" s="21">
        <v>65213405.109999999</v>
      </c>
      <c r="AC315" s="17">
        <v>287</v>
      </c>
      <c r="AD315" s="21">
        <v>308.16000000000003</v>
      </c>
      <c r="AE315" s="21">
        <v>928681.84000000008</v>
      </c>
      <c r="AF315" s="21">
        <v>72210844.649999991</v>
      </c>
      <c r="AG315" s="21" t="s">
        <v>35</v>
      </c>
    </row>
    <row r="316" spans="1:33">
      <c r="A316" s="22">
        <v>1592</v>
      </c>
      <c r="B316" s="28">
        <v>45413</v>
      </c>
      <c r="C316" s="23" t="s">
        <v>45</v>
      </c>
      <c r="D316" s="23" t="s">
        <v>48</v>
      </c>
      <c r="E316" s="22">
        <v>2045</v>
      </c>
      <c r="F316" s="22">
        <v>161</v>
      </c>
      <c r="G316" s="22">
        <v>1470</v>
      </c>
      <c r="H316" s="38">
        <v>1774</v>
      </c>
      <c r="I316" s="22">
        <v>355014</v>
      </c>
      <c r="J316" s="22">
        <v>895552</v>
      </c>
      <c r="K316" s="22">
        <v>32777</v>
      </c>
      <c r="L316" s="22">
        <v>13709988</v>
      </c>
      <c r="M316" s="22">
        <v>49219</v>
      </c>
      <c r="N316" s="29">
        <v>222031.15</v>
      </c>
      <c r="O316" s="22">
        <v>18850</v>
      </c>
      <c r="P316" s="29">
        <v>108292.82</v>
      </c>
      <c r="Q316" s="22">
        <v>0</v>
      </c>
      <c r="R316" s="29">
        <v>0</v>
      </c>
      <c r="S316" s="22">
        <v>920</v>
      </c>
      <c r="T316" s="29">
        <v>4588.6000000000004</v>
      </c>
      <c r="U316" s="22">
        <v>1286840</v>
      </c>
      <c r="V316" s="29">
        <v>2282503.85</v>
      </c>
      <c r="W316" s="22">
        <v>297954</v>
      </c>
      <c r="X316" s="29">
        <v>573636.73</v>
      </c>
      <c r="Y316" s="22">
        <v>5802</v>
      </c>
      <c r="Z316" s="29">
        <v>65309.2</v>
      </c>
      <c r="AA316" s="22">
        <v>5820990</v>
      </c>
      <c r="AB316" s="29">
        <v>26092947.949999999</v>
      </c>
      <c r="AC316" s="22">
        <v>0</v>
      </c>
      <c r="AD316" s="29">
        <v>0</v>
      </c>
      <c r="AE316" s="29">
        <v>334912.56999999995</v>
      </c>
      <c r="AF316" s="29">
        <v>29014397.73</v>
      </c>
      <c r="AG316" s="29" t="s">
        <v>35</v>
      </c>
    </row>
    <row r="317" spans="1:33">
      <c r="A317" s="17">
        <v>1595</v>
      </c>
      <c r="B317" s="18">
        <v>45413</v>
      </c>
      <c r="C317" s="19" t="s">
        <v>45</v>
      </c>
      <c r="D317" s="19" t="s">
        <v>50</v>
      </c>
      <c r="E317" s="17">
        <v>8281</v>
      </c>
      <c r="F317" s="17">
        <v>3958</v>
      </c>
      <c r="G317" s="17">
        <v>77111</v>
      </c>
      <c r="H317" s="20">
        <v>13167</v>
      </c>
      <c r="I317" s="17">
        <v>0</v>
      </c>
      <c r="J317" s="17">
        <v>2514139</v>
      </c>
      <c r="K317" s="17">
        <v>887767</v>
      </c>
      <c r="L317" s="17">
        <v>57401577</v>
      </c>
      <c r="M317" s="17">
        <v>1019280</v>
      </c>
      <c r="N317" s="21">
        <v>3831236.31</v>
      </c>
      <c r="O317" s="17">
        <v>416920</v>
      </c>
      <c r="P317" s="21">
        <v>2286617.81</v>
      </c>
      <c r="Q317" s="17">
        <v>0</v>
      </c>
      <c r="R317" s="21">
        <v>0</v>
      </c>
      <c r="S317" s="17">
        <v>92442</v>
      </c>
      <c r="T317" s="21">
        <v>509329.7</v>
      </c>
      <c r="U317" s="17">
        <v>6713398</v>
      </c>
      <c r="V317" s="21">
        <v>18546496.68</v>
      </c>
      <c r="W317" s="17">
        <v>1130350</v>
      </c>
      <c r="X317" s="21">
        <v>4090722.86</v>
      </c>
      <c r="Y317" s="17">
        <v>4045</v>
      </c>
      <c r="Z317" s="21">
        <v>63496.03</v>
      </c>
      <c r="AA317" s="17">
        <v>32083461</v>
      </c>
      <c r="AB317" s="21">
        <v>155827575.5</v>
      </c>
      <c r="AC317" s="17">
        <v>515</v>
      </c>
      <c r="AD317" s="21">
        <v>430.04</v>
      </c>
      <c r="AE317" s="21">
        <v>6627183.8200000003</v>
      </c>
      <c r="AF317" s="21">
        <v>178528721.10999998</v>
      </c>
      <c r="AG317" s="21" t="s">
        <v>35</v>
      </c>
    </row>
    <row r="318" spans="1:33">
      <c r="A318" s="22">
        <v>1597</v>
      </c>
      <c r="B318" s="28">
        <v>45413</v>
      </c>
      <c r="C318" s="23" t="s">
        <v>45</v>
      </c>
      <c r="D318" s="23" t="s">
        <v>53</v>
      </c>
      <c r="E318" s="22">
        <v>2857</v>
      </c>
      <c r="F318" s="22">
        <v>1144</v>
      </c>
      <c r="G318" s="22">
        <v>3119</v>
      </c>
      <c r="H318" s="38">
        <v>2453</v>
      </c>
      <c r="I318" s="22">
        <v>21273</v>
      </c>
      <c r="J318" s="22">
        <v>1337330</v>
      </c>
      <c r="K318" s="22">
        <v>0</v>
      </c>
      <c r="L318" s="22">
        <v>28627001</v>
      </c>
      <c r="M318" s="22">
        <v>0</v>
      </c>
      <c r="N318" s="29">
        <v>0</v>
      </c>
      <c r="O318" s="22">
        <v>0</v>
      </c>
      <c r="P318" s="29">
        <v>0</v>
      </c>
      <c r="Q318" s="22">
        <v>0</v>
      </c>
      <c r="R318" s="29">
        <v>0</v>
      </c>
      <c r="S318" s="22">
        <v>0</v>
      </c>
      <c r="T318" s="29">
        <v>0</v>
      </c>
      <c r="U318" s="22">
        <v>1654335</v>
      </c>
      <c r="V318" s="29">
        <v>4073860.33</v>
      </c>
      <c r="W318" s="22">
        <v>260602</v>
      </c>
      <c r="X318" s="29">
        <v>792563.46</v>
      </c>
      <c r="Y318" s="22">
        <v>0</v>
      </c>
      <c r="Z318" s="29">
        <v>0</v>
      </c>
      <c r="AA318" s="22">
        <v>8879663</v>
      </c>
      <c r="AB318" s="29">
        <v>41610041.409999996</v>
      </c>
      <c r="AC318" s="22">
        <v>2309</v>
      </c>
      <c r="AD318" s="29">
        <v>3356.46</v>
      </c>
      <c r="AE318" s="29">
        <v>0</v>
      </c>
      <c r="AF318" s="29">
        <v>46479821.659999996</v>
      </c>
      <c r="AG318" s="29" t="s">
        <v>35</v>
      </c>
    </row>
    <row r="319" spans="1:33">
      <c r="A319" s="17">
        <v>1615</v>
      </c>
      <c r="B319" s="18">
        <v>45413</v>
      </c>
      <c r="C319" s="19" t="s">
        <v>45</v>
      </c>
      <c r="D319" s="19" t="s">
        <v>71</v>
      </c>
      <c r="E319" s="17">
        <v>4440</v>
      </c>
      <c r="F319" s="17">
        <v>612</v>
      </c>
      <c r="G319" s="17">
        <v>21606</v>
      </c>
      <c r="H319" s="20">
        <v>11588</v>
      </c>
      <c r="I319" s="17">
        <v>0</v>
      </c>
      <c r="J319" s="17">
        <v>2686640</v>
      </c>
      <c r="K319" s="17">
        <v>226552</v>
      </c>
      <c r="L319" s="17">
        <v>32302570</v>
      </c>
      <c r="M319" s="17">
        <v>204108</v>
      </c>
      <c r="N319" s="21">
        <v>904503.18</v>
      </c>
      <c r="O319" s="17">
        <v>124737</v>
      </c>
      <c r="P319" s="21">
        <v>1076332.69</v>
      </c>
      <c r="Q319" s="17">
        <v>0</v>
      </c>
      <c r="R319" s="21">
        <v>0</v>
      </c>
      <c r="S319" s="17">
        <v>5059</v>
      </c>
      <c r="T319" s="21">
        <v>37399.1</v>
      </c>
      <c r="U319" s="17">
        <v>3485227</v>
      </c>
      <c r="V319" s="21">
        <v>8644831.1500000004</v>
      </c>
      <c r="W319" s="17">
        <v>808992</v>
      </c>
      <c r="X319" s="21">
        <v>1774296.45</v>
      </c>
      <c r="Y319" s="17">
        <v>490</v>
      </c>
      <c r="Z319" s="21">
        <v>7927.35</v>
      </c>
      <c r="AA319" s="17">
        <v>20287507</v>
      </c>
      <c r="AB319" s="21">
        <v>96856465.260000005</v>
      </c>
      <c r="AC319" s="17">
        <v>1540</v>
      </c>
      <c r="AD319" s="21">
        <v>1524.3</v>
      </c>
      <c r="AE319" s="21">
        <v>2018234.9700000002</v>
      </c>
      <c r="AF319" s="21">
        <v>107285044.51000001</v>
      </c>
      <c r="AG319" s="21" t="s">
        <v>35</v>
      </c>
    </row>
    <row r="320" spans="1:33">
      <c r="A320" s="22">
        <v>1616</v>
      </c>
      <c r="B320" s="28">
        <v>45413</v>
      </c>
      <c r="C320" s="23" t="s">
        <v>45</v>
      </c>
      <c r="D320" s="23" t="s">
        <v>72</v>
      </c>
      <c r="E320" s="22">
        <v>2773</v>
      </c>
      <c r="F320" s="22">
        <v>732</v>
      </c>
      <c r="G320" s="22">
        <v>0</v>
      </c>
      <c r="H320" s="38">
        <v>6738</v>
      </c>
      <c r="I320" s="22">
        <v>0</v>
      </c>
      <c r="J320" s="22">
        <v>375754</v>
      </c>
      <c r="K320" s="22">
        <v>79414</v>
      </c>
      <c r="L320" s="22">
        <v>18545083</v>
      </c>
      <c r="M320" s="22">
        <v>71419</v>
      </c>
      <c r="N320" s="29">
        <v>209246.3</v>
      </c>
      <c r="O320" s="22">
        <v>21698</v>
      </c>
      <c r="P320" s="29">
        <v>74952.75</v>
      </c>
      <c r="Q320" s="22">
        <v>0</v>
      </c>
      <c r="R320" s="29">
        <v>0</v>
      </c>
      <c r="S320" s="22">
        <v>2530</v>
      </c>
      <c r="T320" s="29">
        <v>12547.63</v>
      </c>
      <c r="U320" s="22">
        <v>2531162</v>
      </c>
      <c r="V320" s="29">
        <v>6007695.5999999996</v>
      </c>
      <c r="W320" s="22">
        <v>518093</v>
      </c>
      <c r="X320" s="29">
        <v>1141365.07</v>
      </c>
      <c r="Y320" s="22">
        <v>0</v>
      </c>
      <c r="Z320" s="29">
        <v>0</v>
      </c>
      <c r="AA320" s="22">
        <v>12084295</v>
      </c>
      <c r="AB320" s="29">
        <v>51544450.619999997</v>
      </c>
      <c r="AC320" s="22">
        <v>0</v>
      </c>
      <c r="AD320" s="29">
        <v>0</v>
      </c>
      <c r="AE320" s="29">
        <v>296746.68</v>
      </c>
      <c r="AF320" s="29">
        <v>58693511.289999999</v>
      </c>
      <c r="AG320" s="29" t="s">
        <v>35</v>
      </c>
    </row>
    <row r="321" spans="1:33">
      <c r="A321" s="17">
        <v>1630</v>
      </c>
      <c r="B321" s="18">
        <v>45413</v>
      </c>
      <c r="C321" s="19" t="s">
        <v>45</v>
      </c>
      <c r="D321" s="19" t="s">
        <v>83</v>
      </c>
      <c r="E321" s="17">
        <v>1021</v>
      </c>
      <c r="F321" s="17">
        <v>27</v>
      </c>
      <c r="G321" s="17">
        <v>725</v>
      </c>
      <c r="H321" s="20">
        <v>1094</v>
      </c>
      <c r="I321" s="17">
        <v>872</v>
      </c>
      <c r="J321" s="17">
        <v>124754</v>
      </c>
      <c r="K321" s="17">
        <v>0</v>
      </c>
      <c r="L321" s="17">
        <v>3902727</v>
      </c>
      <c r="M321" s="17">
        <v>0</v>
      </c>
      <c r="N321" s="21">
        <v>0</v>
      </c>
      <c r="O321" s="17">
        <v>0</v>
      </c>
      <c r="P321" s="21">
        <v>0</v>
      </c>
      <c r="Q321" s="17">
        <v>0</v>
      </c>
      <c r="R321" s="21">
        <v>0</v>
      </c>
      <c r="S321" s="17">
        <v>0</v>
      </c>
      <c r="T321" s="21">
        <v>0</v>
      </c>
      <c r="U321" s="17">
        <v>356354</v>
      </c>
      <c r="V321" s="21">
        <v>889713.51</v>
      </c>
      <c r="W321" s="17">
        <v>139777</v>
      </c>
      <c r="X321" s="21">
        <v>337153.86</v>
      </c>
      <c r="Y321" s="17">
        <v>0</v>
      </c>
      <c r="Z321" s="21">
        <v>0</v>
      </c>
      <c r="AA321" s="17">
        <v>1503131</v>
      </c>
      <c r="AB321" s="21">
        <v>7312667.4000000004</v>
      </c>
      <c r="AC321" s="17">
        <v>0</v>
      </c>
      <c r="AD321" s="21">
        <v>0</v>
      </c>
      <c r="AE321" s="21">
        <v>0</v>
      </c>
      <c r="AF321" s="21">
        <v>8539534.7699999996</v>
      </c>
      <c r="AG321" s="21" t="s">
        <v>35</v>
      </c>
    </row>
    <row r="322" spans="1:33">
      <c r="A322" s="22">
        <v>1631</v>
      </c>
      <c r="B322" s="28">
        <v>45413</v>
      </c>
      <c r="C322" s="23" t="s">
        <v>45</v>
      </c>
      <c r="D322" s="23" t="s">
        <v>84</v>
      </c>
      <c r="E322" s="22">
        <v>7781</v>
      </c>
      <c r="F322" s="22">
        <v>4309</v>
      </c>
      <c r="G322" s="22">
        <v>37370</v>
      </c>
      <c r="H322" s="38">
        <v>0</v>
      </c>
      <c r="I322" s="22">
        <v>672418</v>
      </c>
      <c r="J322" s="22">
        <v>637818</v>
      </c>
      <c r="K322" s="22">
        <v>532295</v>
      </c>
      <c r="L322" s="22">
        <v>40411045</v>
      </c>
      <c r="M322" s="22">
        <v>402065</v>
      </c>
      <c r="N322" s="29">
        <v>1651439.9</v>
      </c>
      <c r="O322" s="22">
        <v>231787</v>
      </c>
      <c r="P322" s="29">
        <v>1338310.5</v>
      </c>
      <c r="Q322" s="22">
        <v>2</v>
      </c>
      <c r="R322" s="29">
        <v>145</v>
      </c>
      <c r="S322" s="22">
        <v>9798</v>
      </c>
      <c r="T322" s="29">
        <v>29865.25</v>
      </c>
      <c r="U322" s="22">
        <v>4771925</v>
      </c>
      <c r="V322" s="29">
        <v>12147127.23</v>
      </c>
      <c r="W322" s="22">
        <v>1593517</v>
      </c>
      <c r="X322" s="29">
        <v>3539086.16</v>
      </c>
      <c r="Y322" s="22">
        <v>0</v>
      </c>
      <c r="Z322" s="29">
        <v>0</v>
      </c>
      <c r="AA322" s="22">
        <v>26523773</v>
      </c>
      <c r="AB322" s="29">
        <v>135533618.40000001</v>
      </c>
      <c r="AC322" s="22">
        <v>0</v>
      </c>
      <c r="AD322" s="29">
        <v>0</v>
      </c>
      <c r="AE322" s="29">
        <v>3019760.65</v>
      </c>
      <c r="AF322" s="29">
        <v>151219831.79000002</v>
      </c>
      <c r="AG322" s="29" t="s">
        <v>35</v>
      </c>
    </row>
    <row r="323" spans="1:33">
      <c r="A323" s="17">
        <v>1637</v>
      </c>
      <c r="B323" s="18">
        <v>45413</v>
      </c>
      <c r="C323" s="19" t="s">
        <v>45</v>
      </c>
      <c r="D323" s="19" t="s">
        <v>89</v>
      </c>
      <c r="E323" s="17">
        <v>24235</v>
      </c>
      <c r="F323" s="17">
        <v>38570</v>
      </c>
      <c r="G323" s="17">
        <v>1382550</v>
      </c>
      <c r="H323" s="20">
        <v>51262</v>
      </c>
      <c r="I323" s="17">
        <v>899360</v>
      </c>
      <c r="J323" s="17">
        <v>4115457</v>
      </c>
      <c r="K323" s="17">
        <v>19117365</v>
      </c>
      <c r="L323" s="17">
        <v>231350829</v>
      </c>
      <c r="M323" s="17">
        <v>27073289</v>
      </c>
      <c r="N323" s="21">
        <v>109108277.90000001</v>
      </c>
      <c r="O323" s="17">
        <v>32616731</v>
      </c>
      <c r="P323" s="21">
        <v>154646126.90000001</v>
      </c>
      <c r="Q323" s="17">
        <v>0</v>
      </c>
      <c r="R323" s="21">
        <v>0</v>
      </c>
      <c r="S323" s="17">
        <v>137149</v>
      </c>
      <c r="T323" s="21">
        <v>578501.85</v>
      </c>
      <c r="U323" s="17">
        <v>34782372</v>
      </c>
      <c r="V323" s="21">
        <v>85738371.640000001</v>
      </c>
      <c r="W323" s="17">
        <v>8045909</v>
      </c>
      <c r="X323" s="21">
        <v>20464315.219999999</v>
      </c>
      <c r="Y323" s="17">
        <v>1033</v>
      </c>
      <c r="Z323" s="21">
        <v>13834.3</v>
      </c>
      <c r="AA323" s="17">
        <v>161954495</v>
      </c>
      <c r="AB323" s="21">
        <v>849079191.29999995</v>
      </c>
      <c r="AC323" s="17">
        <v>20051</v>
      </c>
      <c r="AD323" s="21">
        <v>18849.900000000001</v>
      </c>
      <c r="AE323" s="21">
        <v>264332906.65000001</v>
      </c>
      <c r="AF323" s="21">
        <v>955314562.3599999</v>
      </c>
      <c r="AG323" s="21" t="s">
        <v>35</v>
      </c>
    </row>
    <row r="324" spans="1:33">
      <c r="A324" s="22">
        <v>1640</v>
      </c>
      <c r="B324" s="28">
        <v>45413</v>
      </c>
      <c r="C324" s="23" t="s">
        <v>45</v>
      </c>
      <c r="D324" s="23" t="s">
        <v>92</v>
      </c>
      <c r="E324" s="22">
        <v>2243</v>
      </c>
      <c r="F324" s="22">
        <v>228</v>
      </c>
      <c r="G324" s="22">
        <v>10800</v>
      </c>
      <c r="H324" s="38">
        <v>3568</v>
      </c>
      <c r="I324" s="22">
        <v>455</v>
      </c>
      <c r="J324" s="22">
        <v>1093975</v>
      </c>
      <c r="K324" s="22">
        <v>0</v>
      </c>
      <c r="L324" s="22">
        <v>12900680</v>
      </c>
      <c r="M324" s="22">
        <v>0</v>
      </c>
      <c r="N324" s="29">
        <v>0</v>
      </c>
      <c r="O324" s="22">
        <v>0</v>
      </c>
      <c r="P324" s="29">
        <v>0</v>
      </c>
      <c r="Q324" s="22">
        <v>0</v>
      </c>
      <c r="R324" s="29">
        <v>0</v>
      </c>
      <c r="S324" s="22">
        <v>0</v>
      </c>
      <c r="T324" s="29">
        <v>0</v>
      </c>
      <c r="U324" s="22">
        <v>1025460</v>
      </c>
      <c r="V324" s="29">
        <v>2607330.98</v>
      </c>
      <c r="W324" s="22">
        <v>570014</v>
      </c>
      <c r="X324" s="29">
        <v>1168146.44</v>
      </c>
      <c r="Y324" s="22">
        <v>913</v>
      </c>
      <c r="Z324" s="29">
        <v>16327.04</v>
      </c>
      <c r="AA324" s="22">
        <v>6560752</v>
      </c>
      <c r="AB324" s="29">
        <v>30782043.030000001</v>
      </c>
      <c r="AC324" s="22">
        <v>777</v>
      </c>
      <c r="AD324" s="29">
        <v>801.99</v>
      </c>
      <c r="AE324" s="29">
        <v>0</v>
      </c>
      <c r="AF324" s="29">
        <v>34574649.480000004</v>
      </c>
      <c r="AG324" s="29" t="s">
        <v>35</v>
      </c>
    </row>
    <row r="325" spans="1:33">
      <c r="A325" s="17">
        <v>1642</v>
      </c>
      <c r="B325" s="18">
        <v>45413</v>
      </c>
      <c r="C325" s="19" t="s">
        <v>45</v>
      </c>
      <c r="D325" s="19" t="s">
        <v>94</v>
      </c>
      <c r="E325" s="17">
        <v>7681</v>
      </c>
      <c r="F325" s="17">
        <v>2010</v>
      </c>
      <c r="G325" s="17">
        <v>42290</v>
      </c>
      <c r="H325" s="20">
        <v>8001</v>
      </c>
      <c r="I325" s="17">
        <v>269498</v>
      </c>
      <c r="J325" s="17">
        <v>283574</v>
      </c>
      <c r="K325" s="17">
        <v>783921</v>
      </c>
      <c r="L325" s="17">
        <v>54841108</v>
      </c>
      <c r="M325" s="17">
        <v>601928</v>
      </c>
      <c r="N325" s="21">
        <v>2655574.65</v>
      </c>
      <c r="O325" s="17">
        <v>1339957</v>
      </c>
      <c r="P325" s="21">
        <v>2992100.39</v>
      </c>
      <c r="Q325" s="17">
        <v>0</v>
      </c>
      <c r="R325" s="21">
        <v>0</v>
      </c>
      <c r="S325" s="17">
        <v>13153</v>
      </c>
      <c r="T325" s="21">
        <v>59028.33</v>
      </c>
      <c r="U325" s="17">
        <v>5380225</v>
      </c>
      <c r="V325" s="21">
        <v>12227582.960000001</v>
      </c>
      <c r="W325" s="17">
        <v>2555936</v>
      </c>
      <c r="X325" s="21">
        <v>5693155.6799999997</v>
      </c>
      <c r="Y325" s="17">
        <v>2581</v>
      </c>
      <c r="Z325" s="21">
        <v>10013.67</v>
      </c>
      <c r="AA325" s="17">
        <v>44944003</v>
      </c>
      <c r="AB325" s="21">
        <v>138159768</v>
      </c>
      <c r="AC325" s="17">
        <v>3869</v>
      </c>
      <c r="AD325" s="21">
        <v>3497.03</v>
      </c>
      <c r="AE325" s="21">
        <v>5706703.3700000001</v>
      </c>
      <c r="AF325" s="21">
        <v>156094017.34</v>
      </c>
      <c r="AG325" s="21" t="s">
        <v>35</v>
      </c>
    </row>
    <row r="326" spans="1:33">
      <c r="A326" s="22">
        <v>1654</v>
      </c>
      <c r="B326" s="28">
        <v>45444</v>
      </c>
      <c r="C326" s="23" t="s">
        <v>45</v>
      </c>
      <c r="D326" s="23" t="s">
        <v>46</v>
      </c>
      <c r="E326" s="22">
        <v>8040</v>
      </c>
      <c r="F326" s="22">
        <v>2379</v>
      </c>
      <c r="G326" s="22">
        <v>41453</v>
      </c>
      <c r="H326" s="38">
        <v>44886</v>
      </c>
      <c r="I326" s="22">
        <v>15819</v>
      </c>
      <c r="J326" s="22">
        <v>1974992</v>
      </c>
      <c r="K326" s="22">
        <v>2585324</v>
      </c>
      <c r="L326" s="22">
        <v>82805103</v>
      </c>
      <c r="M326" s="22">
        <v>5177881</v>
      </c>
      <c r="N326" s="29">
        <v>11258536.460000001</v>
      </c>
      <c r="O326" s="22">
        <v>2891938</v>
      </c>
      <c r="P326" s="29">
        <v>16089682.34</v>
      </c>
      <c r="Q326" s="22">
        <v>0</v>
      </c>
      <c r="R326" s="29">
        <v>0</v>
      </c>
      <c r="S326" s="22">
        <v>17040</v>
      </c>
      <c r="T326" s="29">
        <v>83855.600000000006</v>
      </c>
      <c r="U326" s="22">
        <v>3812920</v>
      </c>
      <c r="V326" s="29">
        <v>8582142.4499999993</v>
      </c>
      <c r="W326" s="22">
        <v>396481</v>
      </c>
      <c r="X326" s="29">
        <v>2662609</v>
      </c>
      <c r="Y326" s="22">
        <v>39</v>
      </c>
      <c r="Z326" s="29">
        <v>113.52</v>
      </c>
      <c r="AA326" s="22">
        <v>23921987</v>
      </c>
      <c r="AB326" s="29">
        <v>117026201.09999999</v>
      </c>
      <c r="AC326" s="22">
        <v>392</v>
      </c>
      <c r="AD326" s="29">
        <v>365.46</v>
      </c>
      <c r="AE326" s="29">
        <v>27432074.400000002</v>
      </c>
      <c r="AF326" s="29">
        <v>128271431.52999999</v>
      </c>
      <c r="AG326" s="29" t="s">
        <v>35</v>
      </c>
    </row>
    <row r="327" spans="1:33">
      <c r="A327" s="17">
        <v>1655</v>
      </c>
      <c r="B327" s="18">
        <v>45444</v>
      </c>
      <c r="C327" s="19" t="s">
        <v>45</v>
      </c>
      <c r="D327" s="19" t="s">
        <v>47</v>
      </c>
      <c r="E327" s="17">
        <v>5329</v>
      </c>
      <c r="F327" s="17">
        <v>2904</v>
      </c>
      <c r="G327" s="17">
        <v>41781</v>
      </c>
      <c r="H327" s="20">
        <v>19608</v>
      </c>
      <c r="I327" s="17">
        <v>0</v>
      </c>
      <c r="J327" s="17">
        <v>1148510</v>
      </c>
      <c r="K327" s="17">
        <v>75038</v>
      </c>
      <c r="L327" s="17">
        <v>44779517</v>
      </c>
      <c r="M327" s="17">
        <v>134535</v>
      </c>
      <c r="N327" s="21">
        <v>533406.42000000004</v>
      </c>
      <c r="O327" s="17">
        <v>59908</v>
      </c>
      <c r="P327" s="21">
        <v>285639.08</v>
      </c>
      <c r="Q327" s="17">
        <v>0</v>
      </c>
      <c r="R327" s="21">
        <v>0</v>
      </c>
      <c r="S327" s="17">
        <v>9312</v>
      </c>
      <c r="T327" s="21">
        <v>57400.02</v>
      </c>
      <c r="U327" s="17">
        <v>2551378</v>
      </c>
      <c r="V327" s="21">
        <v>5262573.93</v>
      </c>
      <c r="W327" s="17">
        <v>711184</v>
      </c>
      <c r="X327" s="21">
        <v>1265796.8700000001</v>
      </c>
      <c r="Y327" s="17">
        <v>0</v>
      </c>
      <c r="Z327" s="21">
        <v>0</v>
      </c>
      <c r="AA327" s="17">
        <v>15326052</v>
      </c>
      <c r="AB327" s="21">
        <v>63901428.039999999</v>
      </c>
      <c r="AC327" s="17">
        <v>294</v>
      </c>
      <c r="AD327" s="21">
        <v>308.36</v>
      </c>
      <c r="AE327" s="21">
        <v>876445.52</v>
      </c>
      <c r="AF327" s="21">
        <v>70430107.200000003</v>
      </c>
      <c r="AG327" s="21" t="s">
        <v>35</v>
      </c>
    </row>
    <row r="328" spans="1:33">
      <c r="A328" s="22">
        <v>1656</v>
      </c>
      <c r="B328" s="28">
        <v>45444</v>
      </c>
      <c r="C328" s="23" t="s">
        <v>45</v>
      </c>
      <c r="D328" s="23" t="s">
        <v>48</v>
      </c>
      <c r="E328" s="22">
        <v>2078</v>
      </c>
      <c r="F328" s="22">
        <v>207</v>
      </c>
      <c r="G328" s="22">
        <v>1451</v>
      </c>
      <c r="H328" s="38">
        <v>1801</v>
      </c>
      <c r="I328" s="22">
        <v>355014</v>
      </c>
      <c r="J328" s="22">
        <v>902167</v>
      </c>
      <c r="K328" s="22">
        <v>32620</v>
      </c>
      <c r="L328" s="22">
        <v>13808105</v>
      </c>
      <c r="M328" s="22">
        <v>46114</v>
      </c>
      <c r="N328" s="29">
        <v>199254.19</v>
      </c>
      <c r="O328" s="22">
        <v>17935</v>
      </c>
      <c r="P328" s="29">
        <v>98466.41</v>
      </c>
      <c r="Q328" s="22">
        <v>0</v>
      </c>
      <c r="R328" s="29">
        <v>0</v>
      </c>
      <c r="S328" s="22">
        <v>905</v>
      </c>
      <c r="T328" s="29">
        <v>4229.3999999999996</v>
      </c>
      <c r="U328" s="22">
        <v>1225314</v>
      </c>
      <c r="V328" s="29">
        <v>2286118.35</v>
      </c>
      <c r="W328" s="22">
        <v>284519</v>
      </c>
      <c r="X328" s="29">
        <v>637535.03</v>
      </c>
      <c r="Y328" s="22">
        <v>5981</v>
      </c>
      <c r="Z328" s="29">
        <v>65304.03</v>
      </c>
      <c r="AA328" s="22">
        <v>5823534</v>
      </c>
      <c r="AB328" s="29">
        <v>26437955.07</v>
      </c>
      <c r="AC328" s="22">
        <v>0</v>
      </c>
      <c r="AD328" s="29">
        <v>0</v>
      </c>
      <c r="AE328" s="29">
        <v>301950</v>
      </c>
      <c r="AF328" s="29">
        <v>29426912.48</v>
      </c>
      <c r="AG328" s="29" t="s">
        <v>35</v>
      </c>
    </row>
    <row r="329" spans="1:33">
      <c r="A329" s="17">
        <v>1659</v>
      </c>
      <c r="B329" s="18">
        <v>45444</v>
      </c>
      <c r="C329" s="19" t="s">
        <v>45</v>
      </c>
      <c r="D329" s="19" t="s">
        <v>50</v>
      </c>
      <c r="E329" s="17">
        <v>8308</v>
      </c>
      <c r="F329" s="17">
        <v>3948</v>
      </c>
      <c r="G329" s="17">
        <v>77878</v>
      </c>
      <c r="H329" s="20">
        <v>13167</v>
      </c>
      <c r="I329" s="17">
        <v>0</v>
      </c>
      <c r="J329" s="17">
        <v>2612468</v>
      </c>
      <c r="K329" s="17">
        <v>907085</v>
      </c>
      <c r="L329" s="17">
        <v>57401698</v>
      </c>
      <c r="M329" s="17">
        <v>1009355</v>
      </c>
      <c r="N329" s="21">
        <v>3768511.5</v>
      </c>
      <c r="O329" s="17">
        <v>393177</v>
      </c>
      <c r="P329" s="21">
        <v>2224420.23</v>
      </c>
      <c r="Q329" s="17">
        <v>0</v>
      </c>
      <c r="R329" s="21">
        <v>0</v>
      </c>
      <c r="S329" s="17">
        <v>93716</v>
      </c>
      <c r="T329" s="21">
        <v>514055.5</v>
      </c>
      <c r="U329" s="17">
        <v>6334344</v>
      </c>
      <c r="V329" s="21">
        <v>16734161.82</v>
      </c>
      <c r="W329" s="17">
        <v>1034240</v>
      </c>
      <c r="X329" s="21">
        <v>4222789.21</v>
      </c>
      <c r="Y329" s="17">
        <v>4086</v>
      </c>
      <c r="Z329" s="21">
        <v>64707.839999999997</v>
      </c>
      <c r="AA329" s="17">
        <v>32019654</v>
      </c>
      <c r="AB329" s="21">
        <v>154989326.5</v>
      </c>
      <c r="AC329" s="17">
        <v>443</v>
      </c>
      <c r="AD329" s="21">
        <v>388.29</v>
      </c>
      <c r="AE329" s="21">
        <v>6506987.2300000004</v>
      </c>
      <c r="AF329" s="21">
        <v>176011373.66</v>
      </c>
      <c r="AG329" s="21" t="s">
        <v>35</v>
      </c>
    </row>
    <row r="330" spans="1:33">
      <c r="A330" s="22">
        <v>1661</v>
      </c>
      <c r="B330" s="28">
        <v>45444</v>
      </c>
      <c r="C330" s="23" t="s">
        <v>45</v>
      </c>
      <c r="D330" s="23" t="s">
        <v>53</v>
      </c>
      <c r="E330" s="22">
        <v>2857</v>
      </c>
      <c r="F330" s="22">
        <v>1144</v>
      </c>
      <c r="G330" s="22">
        <v>3134</v>
      </c>
      <c r="H330" s="38">
        <v>2605</v>
      </c>
      <c r="I330" s="22">
        <v>23448</v>
      </c>
      <c r="J330" s="22">
        <v>1394964</v>
      </c>
      <c r="K330" s="22">
        <v>0</v>
      </c>
      <c r="L330" s="22">
        <v>28707297</v>
      </c>
      <c r="M330" s="22">
        <v>0</v>
      </c>
      <c r="N330" s="29">
        <v>0</v>
      </c>
      <c r="O330" s="22">
        <v>0</v>
      </c>
      <c r="P330" s="29">
        <v>0</v>
      </c>
      <c r="Q330" s="22">
        <v>0</v>
      </c>
      <c r="R330" s="29">
        <v>0</v>
      </c>
      <c r="S330" s="22">
        <v>0</v>
      </c>
      <c r="T330" s="29">
        <v>0</v>
      </c>
      <c r="U330" s="22">
        <v>1591370</v>
      </c>
      <c r="V330" s="29">
        <v>3761109.9</v>
      </c>
      <c r="W330" s="22">
        <v>229754</v>
      </c>
      <c r="X330" s="29">
        <v>739827.19999999995</v>
      </c>
      <c r="Y330" s="22">
        <v>0</v>
      </c>
      <c r="Z330" s="29">
        <v>0</v>
      </c>
      <c r="AA330" s="22">
        <v>8795419</v>
      </c>
      <c r="AB330" s="29">
        <v>41111810.329999998</v>
      </c>
      <c r="AC330" s="22">
        <v>1952</v>
      </c>
      <c r="AD330" s="29">
        <v>2753.82</v>
      </c>
      <c r="AE330" s="29">
        <v>0</v>
      </c>
      <c r="AF330" s="29">
        <v>45615501.25</v>
      </c>
      <c r="AG330" s="29" t="s">
        <v>35</v>
      </c>
    </row>
    <row r="331" spans="1:33">
      <c r="A331" s="17">
        <v>1679</v>
      </c>
      <c r="B331" s="18">
        <v>45444</v>
      </c>
      <c r="C331" s="19" t="s">
        <v>45</v>
      </c>
      <c r="D331" s="19" t="s">
        <v>71</v>
      </c>
      <c r="E331" s="17">
        <v>4479</v>
      </c>
      <c r="F331" s="17">
        <v>614</v>
      </c>
      <c r="G331" s="17">
        <v>21656</v>
      </c>
      <c r="H331" s="20">
        <v>11945</v>
      </c>
      <c r="I331" s="17">
        <v>0</v>
      </c>
      <c r="J331" s="17">
        <v>2699651</v>
      </c>
      <c r="K331" s="17">
        <v>237766</v>
      </c>
      <c r="L331" s="17">
        <v>32356053</v>
      </c>
      <c r="M331" s="17">
        <v>207433</v>
      </c>
      <c r="N331" s="21">
        <v>895302.41</v>
      </c>
      <c r="O331" s="17">
        <v>131887</v>
      </c>
      <c r="P331" s="21">
        <v>1016496.37</v>
      </c>
      <c r="Q331" s="17">
        <v>0</v>
      </c>
      <c r="R331" s="21">
        <v>0</v>
      </c>
      <c r="S331" s="17">
        <v>4759</v>
      </c>
      <c r="T331" s="21">
        <v>35120.370000000003</v>
      </c>
      <c r="U331" s="17">
        <v>3308210</v>
      </c>
      <c r="V331" s="21">
        <v>7739972.7300000004</v>
      </c>
      <c r="W331" s="17">
        <v>725983</v>
      </c>
      <c r="X331" s="21">
        <v>1744198.8</v>
      </c>
      <c r="Y331" s="17">
        <v>169</v>
      </c>
      <c r="Z331" s="21">
        <v>609.33000000000004</v>
      </c>
      <c r="AA331" s="17">
        <v>20020225</v>
      </c>
      <c r="AB331" s="21">
        <v>95651409.709999993</v>
      </c>
      <c r="AC331" s="17">
        <v>1193</v>
      </c>
      <c r="AD331" s="21">
        <v>1146.7</v>
      </c>
      <c r="AE331" s="21">
        <v>1946919.1500000001</v>
      </c>
      <c r="AF331" s="21">
        <v>105137337.27</v>
      </c>
      <c r="AG331" s="21" t="s">
        <v>35</v>
      </c>
    </row>
    <row r="332" spans="1:33">
      <c r="A332" s="22">
        <v>1680</v>
      </c>
      <c r="B332" s="28">
        <v>45444</v>
      </c>
      <c r="C332" s="23" t="s">
        <v>45</v>
      </c>
      <c r="D332" s="23" t="s">
        <v>72</v>
      </c>
      <c r="E332" s="22">
        <v>2771</v>
      </c>
      <c r="F332" s="22">
        <v>733</v>
      </c>
      <c r="G332" s="22">
        <v>0</v>
      </c>
      <c r="H332" s="38">
        <v>7078</v>
      </c>
      <c r="I332" s="22">
        <v>0</v>
      </c>
      <c r="J332" s="22">
        <v>380280</v>
      </c>
      <c r="K332" s="22">
        <v>79101</v>
      </c>
      <c r="L332" s="22">
        <v>18761988</v>
      </c>
      <c r="M332" s="22">
        <v>69930</v>
      </c>
      <c r="N332" s="29">
        <v>201766.07</v>
      </c>
      <c r="O332" s="22">
        <v>21803</v>
      </c>
      <c r="P332" s="29">
        <v>74796.47</v>
      </c>
      <c r="Q332" s="22">
        <v>0</v>
      </c>
      <c r="R332" s="29">
        <v>0</v>
      </c>
      <c r="S332" s="22">
        <v>2323</v>
      </c>
      <c r="T332" s="29">
        <v>11592.41</v>
      </c>
      <c r="U332" s="22">
        <v>2419183</v>
      </c>
      <c r="V332" s="29">
        <v>5424623.7300000004</v>
      </c>
      <c r="W332" s="22">
        <v>477851</v>
      </c>
      <c r="X332" s="29">
        <v>1138300.81</v>
      </c>
      <c r="Y332" s="22">
        <v>0</v>
      </c>
      <c r="Z332" s="29">
        <v>0</v>
      </c>
      <c r="AA332" s="22">
        <v>11926949</v>
      </c>
      <c r="AB332" s="29">
        <v>51148315.479999997</v>
      </c>
      <c r="AC332" s="22">
        <v>0</v>
      </c>
      <c r="AD332" s="29">
        <v>0</v>
      </c>
      <c r="AE332" s="29">
        <v>288154.95</v>
      </c>
      <c r="AF332" s="29">
        <v>57711240.019999996</v>
      </c>
      <c r="AG332" s="29" t="s">
        <v>35</v>
      </c>
    </row>
    <row r="333" spans="1:33">
      <c r="A333" s="17">
        <v>1694</v>
      </c>
      <c r="B333" s="18">
        <v>45444</v>
      </c>
      <c r="C333" s="19" t="s">
        <v>45</v>
      </c>
      <c r="D333" s="19" t="s">
        <v>83</v>
      </c>
      <c r="E333" s="17">
        <v>1028</v>
      </c>
      <c r="F333" s="17">
        <v>27</v>
      </c>
      <c r="G333" s="17">
        <v>737</v>
      </c>
      <c r="H333" s="20">
        <v>1230</v>
      </c>
      <c r="I333" s="17">
        <v>883</v>
      </c>
      <c r="J333" s="17">
        <v>126965</v>
      </c>
      <c r="K333" s="17">
        <v>0</v>
      </c>
      <c r="L333" s="17">
        <v>3820483</v>
      </c>
      <c r="M333" s="17">
        <v>0</v>
      </c>
      <c r="N333" s="21">
        <v>0</v>
      </c>
      <c r="O333" s="17">
        <v>0</v>
      </c>
      <c r="P333" s="21">
        <v>0</v>
      </c>
      <c r="Q333" s="17">
        <v>0</v>
      </c>
      <c r="R333" s="21">
        <v>0</v>
      </c>
      <c r="S333" s="17">
        <v>0</v>
      </c>
      <c r="T333" s="21">
        <v>0</v>
      </c>
      <c r="U333" s="17">
        <v>338863</v>
      </c>
      <c r="V333" s="21">
        <v>798221.39</v>
      </c>
      <c r="W333" s="17">
        <v>131158</v>
      </c>
      <c r="X333" s="21">
        <v>329996.94</v>
      </c>
      <c r="Y333" s="17">
        <v>0</v>
      </c>
      <c r="Z333" s="21">
        <v>0</v>
      </c>
      <c r="AA333" s="17">
        <v>1418434</v>
      </c>
      <c r="AB333" s="21">
        <v>6782665.2000000002</v>
      </c>
      <c r="AC333" s="17">
        <v>0</v>
      </c>
      <c r="AD333" s="21">
        <v>0</v>
      </c>
      <c r="AE333" s="21">
        <v>0</v>
      </c>
      <c r="AF333" s="21">
        <v>7910883.5300000003</v>
      </c>
      <c r="AG333" s="21" t="s">
        <v>35</v>
      </c>
    </row>
    <row r="334" spans="1:33">
      <c r="A334" s="22">
        <v>1695</v>
      </c>
      <c r="B334" s="28">
        <v>45444</v>
      </c>
      <c r="C334" s="23" t="s">
        <v>45</v>
      </c>
      <c r="D334" s="23" t="s">
        <v>84</v>
      </c>
      <c r="E334" s="22">
        <v>7775</v>
      </c>
      <c r="F334" s="22">
        <v>4305</v>
      </c>
      <c r="G334" s="22">
        <v>36275</v>
      </c>
      <c r="H334" s="38">
        <v>0</v>
      </c>
      <c r="I334" s="22">
        <v>673192</v>
      </c>
      <c r="J334" s="22">
        <v>667556</v>
      </c>
      <c r="K334" s="22">
        <v>524180</v>
      </c>
      <c r="L334" s="22">
        <v>40564087</v>
      </c>
      <c r="M334" s="22">
        <v>387716</v>
      </c>
      <c r="N334" s="29">
        <v>1566284.27</v>
      </c>
      <c r="O334" s="22">
        <v>224211</v>
      </c>
      <c r="P334" s="29">
        <v>1296133.52</v>
      </c>
      <c r="Q334" s="22">
        <v>1</v>
      </c>
      <c r="R334" s="29">
        <v>36</v>
      </c>
      <c r="S334" s="22">
        <v>8770</v>
      </c>
      <c r="T334" s="29">
        <v>26569.02</v>
      </c>
      <c r="U334" s="22">
        <v>4584783</v>
      </c>
      <c r="V334" s="29">
        <v>11193827.27</v>
      </c>
      <c r="W334" s="22">
        <v>1445155</v>
      </c>
      <c r="X334" s="29">
        <v>3476605.08</v>
      </c>
      <c r="Y334" s="22">
        <v>0</v>
      </c>
      <c r="Z334" s="29">
        <v>0</v>
      </c>
      <c r="AA334" s="22">
        <v>25924987</v>
      </c>
      <c r="AB334" s="29">
        <v>131299585.7</v>
      </c>
      <c r="AC334" s="22">
        <v>0</v>
      </c>
      <c r="AD334" s="29">
        <v>0</v>
      </c>
      <c r="AE334" s="29">
        <v>2889022.81</v>
      </c>
      <c r="AF334" s="29">
        <v>145970018.05000001</v>
      </c>
      <c r="AG334" s="29" t="s">
        <v>35</v>
      </c>
    </row>
    <row r="335" spans="1:33">
      <c r="A335" s="17">
        <v>1701</v>
      </c>
      <c r="B335" s="18">
        <v>45444</v>
      </c>
      <c r="C335" s="19" t="s">
        <v>45</v>
      </c>
      <c r="D335" s="19" t="s">
        <v>89</v>
      </c>
      <c r="E335" s="17">
        <v>24103</v>
      </c>
      <c r="F335" s="17">
        <v>38430</v>
      </c>
      <c r="G335" s="17">
        <v>1395562</v>
      </c>
      <c r="H335" s="20">
        <v>52110</v>
      </c>
      <c r="I335" s="17">
        <v>902411</v>
      </c>
      <c r="J335" s="17">
        <v>4174437</v>
      </c>
      <c r="K335" s="17">
        <v>19238868</v>
      </c>
      <c r="L335" s="17">
        <v>232034018</v>
      </c>
      <c r="M335" s="17">
        <v>26435033</v>
      </c>
      <c r="N335" s="21">
        <v>101563848.40000001</v>
      </c>
      <c r="O335" s="17">
        <v>32643416</v>
      </c>
      <c r="P335" s="21">
        <v>151101705.30000001</v>
      </c>
      <c r="Q335" s="17">
        <v>0</v>
      </c>
      <c r="R335" s="21">
        <v>0</v>
      </c>
      <c r="S335" s="17">
        <v>129172</v>
      </c>
      <c r="T335" s="21">
        <v>548872.26</v>
      </c>
      <c r="U335" s="17">
        <v>33223314</v>
      </c>
      <c r="V335" s="21">
        <v>79298815.930000007</v>
      </c>
      <c r="W335" s="17">
        <v>7367080</v>
      </c>
      <c r="X335" s="21">
        <v>19631900.32</v>
      </c>
      <c r="Y335" s="17">
        <v>984</v>
      </c>
      <c r="Z335" s="21">
        <v>14322.75</v>
      </c>
      <c r="AA335" s="17">
        <v>160387626</v>
      </c>
      <c r="AB335" s="21">
        <v>839110897.79999995</v>
      </c>
      <c r="AC335" s="17">
        <v>18798</v>
      </c>
      <c r="AD335" s="21">
        <v>18895.93</v>
      </c>
      <c r="AE335" s="21">
        <v>253214425.96000001</v>
      </c>
      <c r="AF335" s="21">
        <v>938074832.7299999</v>
      </c>
      <c r="AG335" s="21" t="s">
        <v>35</v>
      </c>
    </row>
    <row r="336" spans="1:33">
      <c r="A336" s="22">
        <v>1704</v>
      </c>
      <c r="B336" s="28">
        <v>45444</v>
      </c>
      <c r="C336" s="23" t="s">
        <v>45</v>
      </c>
      <c r="D336" s="23" t="s">
        <v>92</v>
      </c>
      <c r="E336" s="22">
        <v>2242</v>
      </c>
      <c r="F336" s="22">
        <v>227</v>
      </c>
      <c r="G336" s="22">
        <v>10814</v>
      </c>
      <c r="H336" s="38">
        <v>3568</v>
      </c>
      <c r="I336" s="22">
        <v>415</v>
      </c>
      <c r="J336" s="22">
        <v>1111048</v>
      </c>
      <c r="K336" s="22">
        <v>0</v>
      </c>
      <c r="L336" s="22">
        <v>12876674</v>
      </c>
      <c r="M336" s="22">
        <v>0</v>
      </c>
      <c r="N336" s="29">
        <v>0</v>
      </c>
      <c r="O336" s="22">
        <v>0</v>
      </c>
      <c r="P336" s="29">
        <v>0</v>
      </c>
      <c r="Q336" s="22">
        <v>0</v>
      </c>
      <c r="R336" s="29">
        <v>0</v>
      </c>
      <c r="S336" s="22">
        <v>0</v>
      </c>
      <c r="T336" s="29">
        <v>0</v>
      </c>
      <c r="U336" s="22">
        <v>981132</v>
      </c>
      <c r="V336" s="29">
        <v>2357113.66</v>
      </c>
      <c r="W336" s="22">
        <v>412903</v>
      </c>
      <c r="X336" s="29">
        <v>909082.31</v>
      </c>
      <c r="Y336" s="22">
        <v>780</v>
      </c>
      <c r="Z336" s="29">
        <v>12999.46</v>
      </c>
      <c r="AA336" s="22">
        <v>6449947</v>
      </c>
      <c r="AB336" s="29">
        <v>30009600.149999999</v>
      </c>
      <c r="AC336" s="22">
        <v>658</v>
      </c>
      <c r="AD336" s="29">
        <v>693.59</v>
      </c>
      <c r="AE336" s="29">
        <v>0</v>
      </c>
      <c r="AF336" s="29">
        <v>33289489.169999998</v>
      </c>
      <c r="AG336" s="29" t="s">
        <v>35</v>
      </c>
    </row>
    <row r="337" spans="1:33">
      <c r="A337" s="17">
        <v>1706</v>
      </c>
      <c r="B337" s="18">
        <v>45444</v>
      </c>
      <c r="C337" s="19" t="s">
        <v>45</v>
      </c>
      <c r="D337" s="19" t="s">
        <v>94</v>
      </c>
      <c r="E337" s="17">
        <v>7675</v>
      </c>
      <c r="F337" s="17">
        <v>2016</v>
      </c>
      <c r="G337" s="17">
        <v>45368</v>
      </c>
      <c r="H337" s="20">
        <v>8004</v>
      </c>
      <c r="I337" s="17">
        <v>272991</v>
      </c>
      <c r="J337" s="17">
        <v>284566</v>
      </c>
      <c r="K337" s="17">
        <v>776887</v>
      </c>
      <c r="L337" s="17">
        <v>55157257</v>
      </c>
      <c r="M337" s="17">
        <v>707030</v>
      </c>
      <c r="N337" s="21">
        <v>2983171.91</v>
      </c>
      <c r="O337" s="17">
        <v>1448049</v>
      </c>
      <c r="P337" s="21">
        <v>3075387.57</v>
      </c>
      <c r="Q337" s="17">
        <v>0</v>
      </c>
      <c r="R337" s="21">
        <v>0</v>
      </c>
      <c r="S337" s="17">
        <v>14511</v>
      </c>
      <c r="T337" s="21">
        <v>63865.35</v>
      </c>
      <c r="U337" s="17">
        <v>5058643</v>
      </c>
      <c r="V337" s="21">
        <v>11323054.84</v>
      </c>
      <c r="W337" s="17">
        <v>2341224</v>
      </c>
      <c r="X337" s="21">
        <v>5407331.1200000001</v>
      </c>
      <c r="Y337" s="17">
        <v>2825</v>
      </c>
      <c r="Z337" s="21">
        <v>11281.6</v>
      </c>
      <c r="AA337" s="17">
        <v>44046781</v>
      </c>
      <c r="AB337" s="21">
        <v>135179215</v>
      </c>
      <c r="AC337" s="17">
        <v>1724</v>
      </c>
      <c r="AD337" s="21">
        <v>1746.67</v>
      </c>
      <c r="AE337" s="21">
        <v>6122424.8300000001</v>
      </c>
      <c r="AF337" s="21">
        <v>151922629.22999999</v>
      </c>
      <c r="AG337" s="21" t="s">
        <v>35</v>
      </c>
    </row>
    <row r="338" spans="1:33">
      <c r="A338" s="22">
        <v>1718</v>
      </c>
      <c r="B338" s="28">
        <v>45474</v>
      </c>
      <c r="C338" s="23" t="s">
        <v>45</v>
      </c>
      <c r="D338" s="23" t="s">
        <v>46</v>
      </c>
      <c r="E338" s="22">
        <v>8254</v>
      </c>
      <c r="F338" s="22">
        <v>2291</v>
      </c>
      <c r="G338" s="22">
        <v>42009</v>
      </c>
      <c r="H338" s="38">
        <v>44875</v>
      </c>
      <c r="I338" s="22">
        <v>17062</v>
      </c>
      <c r="J338" s="22">
        <v>2030912</v>
      </c>
      <c r="K338" s="22">
        <v>2711000</v>
      </c>
      <c r="L338" s="22">
        <v>83617762</v>
      </c>
      <c r="M338" s="22">
        <v>5623715</v>
      </c>
      <c r="N338" s="29">
        <v>11957631</v>
      </c>
      <c r="O338" s="22">
        <v>3070545</v>
      </c>
      <c r="P338" s="29">
        <v>17509807.66</v>
      </c>
      <c r="Q338" s="22">
        <v>0</v>
      </c>
      <c r="R338" s="29">
        <v>0</v>
      </c>
      <c r="S338" s="22">
        <v>15943</v>
      </c>
      <c r="T338" s="29">
        <v>77757.7</v>
      </c>
      <c r="U338" s="22">
        <v>3859383</v>
      </c>
      <c r="V338" s="29">
        <v>8813177.4499999993</v>
      </c>
      <c r="W338" s="22">
        <v>604181</v>
      </c>
      <c r="X338" s="29">
        <v>3291760.72</v>
      </c>
      <c r="Y338" s="22">
        <v>10</v>
      </c>
      <c r="Z338" s="29">
        <v>33.99</v>
      </c>
      <c r="AA338" s="22">
        <v>23914732</v>
      </c>
      <c r="AB338" s="29">
        <v>114983813.5</v>
      </c>
      <c r="AC338" s="22">
        <v>323</v>
      </c>
      <c r="AD338" s="29">
        <v>306.45999999999998</v>
      </c>
      <c r="AE338" s="29">
        <v>29545196.359999999</v>
      </c>
      <c r="AF338" s="29">
        <v>127089092.11999999</v>
      </c>
      <c r="AG338" s="29" t="s">
        <v>35</v>
      </c>
    </row>
    <row r="339" spans="1:33">
      <c r="A339" s="17">
        <v>1719</v>
      </c>
      <c r="B339" s="18">
        <v>45474</v>
      </c>
      <c r="C339" s="19" t="s">
        <v>45</v>
      </c>
      <c r="D339" s="19" t="s">
        <v>47</v>
      </c>
      <c r="E339" s="17">
        <v>5330</v>
      </c>
      <c r="F339" s="17">
        <v>2904</v>
      </c>
      <c r="G339" s="17">
        <v>41599</v>
      </c>
      <c r="H339" s="20">
        <v>19608</v>
      </c>
      <c r="I339" s="17">
        <v>0</v>
      </c>
      <c r="J339" s="17">
        <v>1150943</v>
      </c>
      <c r="K339" s="17">
        <v>74540</v>
      </c>
      <c r="L339" s="17">
        <v>41126319</v>
      </c>
      <c r="M339" s="17">
        <v>141631</v>
      </c>
      <c r="N339" s="21">
        <v>569189.05000000005</v>
      </c>
      <c r="O339" s="17">
        <v>70041</v>
      </c>
      <c r="P339" s="21">
        <v>342684.58</v>
      </c>
      <c r="Q339" s="17">
        <v>0</v>
      </c>
      <c r="R339" s="21">
        <v>0</v>
      </c>
      <c r="S339" s="17">
        <v>9636</v>
      </c>
      <c r="T339" s="21">
        <v>58482.720000000001</v>
      </c>
      <c r="U339" s="17">
        <v>2589745</v>
      </c>
      <c r="V339" s="21">
        <v>5384471.8399999999</v>
      </c>
      <c r="W339" s="17">
        <v>823684</v>
      </c>
      <c r="X339" s="21">
        <v>1487094.09</v>
      </c>
      <c r="Y339" s="17">
        <v>0</v>
      </c>
      <c r="Z339" s="21">
        <v>0</v>
      </c>
      <c r="AA339" s="17">
        <v>15532787</v>
      </c>
      <c r="AB339" s="21">
        <v>63589470.549999997</v>
      </c>
      <c r="AC339" s="17">
        <v>328</v>
      </c>
      <c r="AD339" s="21">
        <v>343.45</v>
      </c>
      <c r="AE339" s="21">
        <v>970356.35000000009</v>
      </c>
      <c r="AF339" s="21">
        <v>70461379.929999992</v>
      </c>
      <c r="AG339" s="21" t="s">
        <v>35</v>
      </c>
    </row>
    <row r="340" spans="1:33">
      <c r="A340" s="22">
        <v>1720</v>
      </c>
      <c r="B340" s="28">
        <v>45474</v>
      </c>
      <c r="C340" s="23" t="s">
        <v>45</v>
      </c>
      <c r="D340" s="23" t="s">
        <v>48</v>
      </c>
      <c r="E340" s="22">
        <v>2096</v>
      </c>
      <c r="F340" s="22">
        <v>230</v>
      </c>
      <c r="G340" s="22">
        <v>1415</v>
      </c>
      <c r="H340" s="38">
        <v>3164</v>
      </c>
      <c r="I340" s="22">
        <v>355014</v>
      </c>
      <c r="J340" s="22">
        <v>908167</v>
      </c>
      <c r="K340" s="22">
        <v>31795</v>
      </c>
      <c r="L340" s="22">
        <v>13925267</v>
      </c>
      <c r="M340" s="22">
        <v>48122</v>
      </c>
      <c r="N340" s="29">
        <v>217752.55</v>
      </c>
      <c r="O340" s="22">
        <v>21114</v>
      </c>
      <c r="P340" s="29">
        <v>114053.55</v>
      </c>
      <c r="Q340" s="22">
        <v>0</v>
      </c>
      <c r="R340" s="29">
        <v>0</v>
      </c>
      <c r="S340" s="22">
        <v>922</v>
      </c>
      <c r="T340" s="29">
        <v>4433.5</v>
      </c>
      <c r="U340" s="22">
        <v>1208872</v>
      </c>
      <c r="V340" s="29">
        <v>2428869.36</v>
      </c>
      <c r="W340" s="22">
        <v>299242</v>
      </c>
      <c r="X340" s="29">
        <v>791981.84</v>
      </c>
      <c r="Y340" s="22">
        <v>5863</v>
      </c>
      <c r="Z340" s="29">
        <v>66289.929999999993</v>
      </c>
      <c r="AA340" s="22">
        <v>5951744</v>
      </c>
      <c r="AB340" s="29">
        <v>26829376.620000001</v>
      </c>
      <c r="AC340" s="22">
        <v>0</v>
      </c>
      <c r="AD340" s="29">
        <v>0</v>
      </c>
      <c r="AE340" s="29">
        <v>336239.6</v>
      </c>
      <c r="AF340" s="29">
        <v>30116517.75</v>
      </c>
      <c r="AG340" s="29" t="s">
        <v>35</v>
      </c>
    </row>
    <row r="341" spans="1:33">
      <c r="A341" s="17">
        <v>1723</v>
      </c>
      <c r="B341" s="18">
        <v>45474</v>
      </c>
      <c r="C341" s="19" t="s">
        <v>45</v>
      </c>
      <c r="D341" s="19" t="s">
        <v>50</v>
      </c>
      <c r="E341" s="17">
        <v>8331</v>
      </c>
      <c r="F341" s="17">
        <v>3924</v>
      </c>
      <c r="G341" s="17">
        <v>76879</v>
      </c>
      <c r="H341" s="20">
        <v>13167</v>
      </c>
      <c r="I341" s="17">
        <v>0</v>
      </c>
      <c r="J341" s="17">
        <v>2713847</v>
      </c>
      <c r="K341" s="17">
        <v>896529</v>
      </c>
      <c r="L341" s="17">
        <v>57659948</v>
      </c>
      <c r="M341" s="17">
        <v>1036806</v>
      </c>
      <c r="N341" s="21">
        <v>3890345.97</v>
      </c>
      <c r="O341" s="17">
        <v>432932</v>
      </c>
      <c r="P341" s="21">
        <v>2456335.88</v>
      </c>
      <c r="Q341" s="17">
        <v>0</v>
      </c>
      <c r="R341" s="21">
        <v>0</v>
      </c>
      <c r="S341" s="17">
        <v>97826</v>
      </c>
      <c r="T341" s="21">
        <v>535996.6</v>
      </c>
      <c r="U341" s="17">
        <v>6345542</v>
      </c>
      <c r="V341" s="21">
        <v>16948270.219999999</v>
      </c>
      <c r="W341" s="17">
        <v>1142164</v>
      </c>
      <c r="X341" s="21">
        <v>5413214.6100000003</v>
      </c>
      <c r="Y341" s="17">
        <v>4221</v>
      </c>
      <c r="Z341" s="21">
        <v>66591.58</v>
      </c>
      <c r="AA341" s="17">
        <v>31751647</v>
      </c>
      <c r="AB341" s="21">
        <v>150829458.40000001</v>
      </c>
      <c r="AC341" s="17">
        <v>389</v>
      </c>
      <c r="AD341" s="21">
        <v>322.93</v>
      </c>
      <c r="AE341" s="21">
        <v>6882678.4499999993</v>
      </c>
      <c r="AF341" s="21">
        <v>173257857.74000001</v>
      </c>
      <c r="AG341" s="21" t="s">
        <v>35</v>
      </c>
    </row>
    <row r="342" spans="1:33">
      <c r="A342" s="22">
        <v>1725</v>
      </c>
      <c r="B342" s="28">
        <v>45474</v>
      </c>
      <c r="C342" s="23" t="s">
        <v>45</v>
      </c>
      <c r="D342" s="23" t="s">
        <v>53</v>
      </c>
      <c r="E342" s="22">
        <v>2857</v>
      </c>
      <c r="F342" s="22">
        <v>1144</v>
      </c>
      <c r="G342" s="22">
        <v>3131</v>
      </c>
      <c r="H342" s="38">
        <v>2605</v>
      </c>
      <c r="I342" s="22">
        <v>25333</v>
      </c>
      <c r="J342" s="22">
        <v>1503512</v>
      </c>
      <c r="K342" s="22">
        <v>0</v>
      </c>
      <c r="L342" s="22">
        <v>28970900</v>
      </c>
      <c r="M342" s="22">
        <v>0</v>
      </c>
      <c r="N342" s="29">
        <v>0</v>
      </c>
      <c r="O342" s="22">
        <v>0</v>
      </c>
      <c r="P342" s="29">
        <v>0</v>
      </c>
      <c r="Q342" s="22">
        <v>0</v>
      </c>
      <c r="R342" s="29">
        <v>0</v>
      </c>
      <c r="S342" s="22">
        <v>0</v>
      </c>
      <c r="T342" s="29">
        <v>0</v>
      </c>
      <c r="U342" s="22">
        <v>1544856</v>
      </c>
      <c r="V342" s="29">
        <v>3766335.44</v>
      </c>
      <c r="W342" s="22">
        <v>235934</v>
      </c>
      <c r="X342" s="29">
        <v>845043.6</v>
      </c>
      <c r="Y342" s="22">
        <v>0</v>
      </c>
      <c r="Z342" s="29">
        <v>0</v>
      </c>
      <c r="AA342" s="22">
        <v>8653970</v>
      </c>
      <c r="AB342" s="29">
        <v>39463495.979999997</v>
      </c>
      <c r="AC342" s="22">
        <v>2094</v>
      </c>
      <c r="AD342" s="29">
        <v>2931.36</v>
      </c>
      <c r="AE342" s="29">
        <v>0</v>
      </c>
      <c r="AF342" s="29">
        <v>44077806.379999995</v>
      </c>
      <c r="AG342" s="29" t="s">
        <v>35</v>
      </c>
    </row>
    <row r="343" spans="1:33">
      <c r="A343" s="17">
        <v>1743</v>
      </c>
      <c r="B343" s="18">
        <v>45474</v>
      </c>
      <c r="C343" s="19" t="s">
        <v>45</v>
      </c>
      <c r="D343" s="19" t="s">
        <v>71</v>
      </c>
      <c r="E343" s="17">
        <v>4554</v>
      </c>
      <c r="F343" s="17">
        <v>610</v>
      </c>
      <c r="G343" s="17">
        <v>20817</v>
      </c>
      <c r="H343" s="20">
        <v>12442</v>
      </c>
      <c r="I343" s="17">
        <v>0</v>
      </c>
      <c r="J343" s="17">
        <v>2718207</v>
      </c>
      <c r="K343" s="17">
        <v>246302</v>
      </c>
      <c r="L343" s="17">
        <v>32475638</v>
      </c>
      <c r="M343" s="17">
        <v>213966</v>
      </c>
      <c r="N343" s="21">
        <v>958946.21</v>
      </c>
      <c r="O343" s="17">
        <v>139308</v>
      </c>
      <c r="P343" s="21">
        <v>1220964.6100000001</v>
      </c>
      <c r="Q343" s="17">
        <v>0</v>
      </c>
      <c r="R343" s="21">
        <v>0</v>
      </c>
      <c r="S343" s="17">
        <v>5209</v>
      </c>
      <c r="T343" s="21">
        <v>38825.760000000002</v>
      </c>
      <c r="U343" s="17">
        <v>3362762</v>
      </c>
      <c r="V343" s="21">
        <v>7938718.2999999998</v>
      </c>
      <c r="W343" s="17">
        <v>790493</v>
      </c>
      <c r="X343" s="21">
        <v>2001224.98</v>
      </c>
      <c r="Y343" s="17">
        <v>172</v>
      </c>
      <c r="Z343" s="21">
        <v>564.72</v>
      </c>
      <c r="AA343" s="17">
        <v>20270761</v>
      </c>
      <c r="AB343" s="21">
        <v>95115194.400000006</v>
      </c>
      <c r="AC343" s="17">
        <v>1124</v>
      </c>
      <c r="AD343" s="21">
        <v>1087.1099999999999</v>
      </c>
      <c r="AE343" s="21">
        <v>2218736.58</v>
      </c>
      <c r="AF343" s="21">
        <v>105056789.51000001</v>
      </c>
      <c r="AG343" s="21" t="s">
        <v>35</v>
      </c>
    </row>
    <row r="344" spans="1:33">
      <c r="A344" s="22">
        <v>1744</v>
      </c>
      <c r="B344" s="28">
        <v>45474</v>
      </c>
      <c r="C344" s="23" t="s">
        <v>45</v>
      </c>
      <c r="D344" s="23" t="s">
        <v>72</v>
      </c>
      <c r="E344" s="22">
        <v>2765</v>
      </c>
      <c r="F344" s="22">
        <v>734</v>
      </c>
      <c r="G344" s="22">
        <v>0</v>
      </c>
      <c r="H344" s="38">
        <v>7277</v>
      </c>
      <c r="I344" s="22">
        <v>0</v>
      </c>
      <c r="J344" s="22">
        <v>386922</v>
      </c>
      <c r="K344" s="22">
        <v>79141</v>
      </c>
      <c r="L344" s="22">
        <v>19001036</v>
      </c>
      <c r="M344" s="22">
        <v>71064</v>
      </c>
      <c r="N344" s="29">
        <v>210697.51</v>
      </c>
      <c r="O344" s="22">
        <v>23316</v>
      </c>
      <c r="P344" s="29">
        <v>82986.58</v>
      </c>
      <c r="Q344" s="22">
        <v>0</v>
      </c>
      <c r="R344" s="29">
        <v>0</v>
      </c>
      <c r="S344" s="22">
        <v>2605</v>
      </c>
      <c r="T344" s="29">
        <v>12806.6</v>
      </c>
      <c r="U344" s="22">
        <v>2456690</v>
      </c>
      <c r="V344" s="29">
        <v>5532368.6200000001</v>
      </c>
      <c r="W344" s="22">
        <v>522991</v>
      </c>
      <c r="X344" s="29">
        <v>1283594.32</v>
      </c>
      <c r="Y344" s="22">
        <v>0</v>
      </c>
      <c r="Z344" s="29">
        <v>0</v>
      </c>
      <c r="AA344" s="22">
        <v>12113306</v>
      </c>
      <c r="AB344" s="29">
        <v>50776579.149999999</v>
      </c>
      <c r="AC344" s="22">
        <v>0</v>
      </c>
      <c r="AD344" s="29">
        <v>0</v>
      </c>
      <c r="AE344" s="29">
        <v>306490.69</v>
      </c>
      <c r="AF344" s="29">
        <v>57592542.089999996</v>
      </c>
      <c r="AG344" s="29" t="s">
        <v>35</v>
      </c>
    </row>
    <row r="345" spans="1:33">
      <c r="A345" s="17">
        <v>1758</v>
      </c>
      <c r="B345" s="18">
        <v>45474</v>
      </c>
      <c r="C345" s="19" t="s">
        <v>45</v>
      </c>
      <c r="D345" s="19" t="s">
        <v>83</v>
      </c>
      <c r="E345" s="17">
        <v>1039</v>
      </c>
      <c r="F345" s="17">
        <v>28</v>
      </c>
      <c r="G345" s="17">
        <v>772</v>
      </c>
      <c r="H345" s="20">
        <v>1318</v>
      </c>
      <c r="I345" s="17">
        <v>918</v>
      </c>
      <c r="J345" s="17">
        <v>128875</v>
      </c>
      <c r="K345" s="17">
        <v>0</v>
      </c>
      <c r="L345" s="17">
        <v>3610505</v>
      </c>
      <c r="M345" s="17">
        <v>0</v>
      </c>
      <c r="N345" s="21">
        <v>0</v>
      </c>
      <c r="O345" s="17">
        <v>0</v>
      </c>
      <c r="P345" s="21">
        <v>0</v>
      </c>
      <c r="Q345" s="17">
        <v>0</v>
      </c>
      <c r="R345" s="21">
        <v>0</v>
      </c>
      <c r="S345" s="17">
        <v>0</v>
      </c>
      <c r="T345" s="21">
        <v>0</v>
      </c>
      <c r="U345" s="17">
        <v>331368</v>
      </c>
      <c r="V345" s="21">
        <v>783206.69</v>
      </c>
      <c r="W345" s="17">
        <v>124034</v>
      </c>
      <c r="X345" s="21">
        <v>384925.37</v>
      </c>
      <c r="Y345" s="17">
        <v>0</v>
      </c>
      <c r="Z345" s="21">
        <v>0</v>
      </c>
      <c r="AA345" s="17">
        <v>1447964</v>
      </c>
      <c r="AB345" s="21">
        <v>6863173.7999999998</v>
      </c>
      <c r="AC345" s="17">
        <v>0</v>
      </c>
      <c r="AD345" s="21">
        <v>0</v>
      </c>
      <c r="AE345" s="21">
        <v>0</v>
      </c>
      <c r="AF345" s="21">
        <v>8031305.8599999994</v>
      </c>
      <c r="AG345" s="21" t="s">
        <v>35</v>
      </c>
    </row>
    <row r="346" spans="1:33">
      <c r="A346" s="22">
        <v>1759</v>
      </c>
      <c r="B346" s="28">
        <v>45474</v>
      </c>
      <c r="C346" s="23" t="s">
        <v>45</v>
      </c>
      <c r="D346" s="23" t="s">
        <v>84</v>
      </c>
      <c r="E346" s="22">
        <v>7815</v>
      </c>
      <c r="F346" s="22">
        <v>4289</v>
      </c>
      <c r="G346" s="22">
        <v>35366</v>
      </c>
      <c r="H346" s="38">
        <v>0</v>
      </c>
      <c r="I346" s="22">
        <v>676509</v>
      </c>
      <c r="J346" s="22">
        <v>691147</v>
      </c>
      <c r="K346" s="22">
        <v>529008</v>
      </c>
      <c r="L346" s="22">
        <v>40598369</v>
      </c>
      <c r="M346" s="22">
        <v>385321</v>
      </c>
      <c r="N346" s="29">
        <v>1584630.99</v>
      </c>
      <c r="O346" s="22">
        <v>233655</v>
      </c>
      <c r="P346" s="29">
        <v>1403345.51</v>
      </c>
      <c r="Q346" s="22">
        <v>3</v>
      </c>
      <c r="R346" s="29">
        <v>170</v>
      </c>
      <c r="S346" s="22">
        <v>8412</v>
      </c>
      <c r="T346" s="29">
        <v>25491.759999999998</v>
      </c>
      <c r="U346" s="22">
        <v>4495128</v>
      </c>
      <c r="V346" s="29">
        <v>11381472.460000001</v>
      </c>
      <c r="W346" s="22">
        <v>1547046</v>
      </c>
      <c r="X346" s="29">
        <v>4242908.45</v>
      </c>
      <c r="Y346" s="22">
        <v>0</v>
      </c>
      <c r="Z346" s="29">
        <v>0</v>
      </c>
      <c r="AA346" s="22">
        <v>25326100</v>
      </c>
      <c r="AB346" s="29">
        <v>126399762.3</v>
      </c>
      <c r="AC346" s="22">
        <v>0</v>
      </c>
      <c r="AD346" s="29">
        <v>0</v>
      </c>
      <c r="AE346" s="29">
        <v>3013638.26</v>
      </c>
      <c r="AF346" s="29">
        <v>142024143.21000001</v>
      </c>
      <c r="AG346" s="29" t="s">
        <v>35</v>
      </c>
    </row>
    <row r="347" spans="1:33">
      <c r="A347" s="17">
        <v>1765</v>
      </c>
      <c r="B347" s="18">
        <v>45474</v>
      </c>
      <c r="C347" s="19" t="s">
        <v>45</v>
      </c>
      <c r="D347" s="19" t="s">
        <v>89</v>
      </c>
      <c r="E347" s="17">
        <v>24172</v>
      </c>
      <c r="F347" s="17">
        <v>38272</v>
      </c>
      <c r="G347" s="17">
        <v>1419921</v>
      </c>
      <c r="H347" s="20">
        <v>52453</v>
      </c>
      <c r="I347" s="17">
        <v>917138</v>
      </c>
      <c r="J347" s="17">
        <v>4246469</v>
      </c>
      <c r="K347" s="17">
        <v>19336986</v>
      </c>
      <c r="L347" s="17">
        <v>233187477</v>
      </c>
      <c r="M347" s="17">
        <v>26815131</v>
      </c>
      <c r="N347" s="21">
        <v>105745519.90000001</v>
      </c>
      <c r="O347" s="17">
        <v>36193727</v>
      </c>
      <c r="P347" s="21">
        <v>163036916.90000001</v>
      </c>
      <c r="Q347" s="17">
        <v>0</v>
      </c>
      <c r="R347" s="21">
        <v>0</v>
      </c>
      <c r="S347" s="17">
        <v>142465</v>
      </c>
      <c r="T347" s="21">
        <v>594986.73</v>
      </c>
      <c r="U347" s="17">
        <v>33512287</v>
      </c>
      <c r="V347" s="21">
        <v>81836561.549999997</v>
      </c>
      <c r="W347" s="17">
        <v>8244821</v>
      </c>
      <c r="X347" s="21">
        <v>23134392.620000001</v>
      </c>
      <c r="Y347" s="17">
        <v>995</v>
      </c>
      <c r="Z347" s="21">
        <v>13756.25</v>
      </c>
      <c r="AA347" s="17">
        <v>159621644</v>
      </c>
      <c r="AB347" s="21">
        <v>820030055.10000002</v>
      </c>
      <c r="AC347" s="17">
        <v>18527</v>
      </c>
      <c r="AD347" s="21">
        <v>17506.5</v>
      </c>
      <c r="AE347" s="21">
        <v>269377423.53000003</v>
      </c>
      <c r="AF347" s="21">
        <v>925032272.01999998</v>
      </c>
      <c r="AG347" s="21" t="s">
        <v>35</v>
      </c>
    </row>
    <row r="348" spans="1:33">
      <c r="A348" s="22">
        <v>1768</v>
      </c>
      <c r="B348" s="28">
        <v>45474</v>
      </c>
      <c r="C348" s="23" t="s">
        <v>45</v>
      </c>
      <c r="D348" s="23" t="s">
        <v>92</v>
      </c>
      <c r="E348" s="22">
        <v>2242</v>
      </c>
      <c r="F348" s="22">
        <v>230</v>
      </c>
      <c r="G348" s="22">
        <v>10823</v>
      </c>
      <c r="H348" s="38">
        <v>3568</v>
      </c>
      <c r="I348" s="22">
        <v>380</v>
      </c>
      <c r="J348" s="22">
        <v>1128867</v>
      </c>
      <c r="K348" s="22">
        <v>0</v>
      </c>
      <c r="L348" s="22">
        <v>12802523</v>
      </c>
      <c r="M348" s="22">
        <v>0</v>
      </c>
      <c r="N348" s="29">
        <v>0</v>
      </c>
      <c r="O348" s="22">
        <v>0</v>
      </c>
      <c r="P348" s="29">
        <v>0</v>
      </c>
      <c r="Q348" s="22">
        <v>0</v>
      </c>
      <c r="R348" s="29">
        <v>0</v>
      </c>
      <c r="S348" s="22">
        <v>0</v>
      </c>
      <c r="T348" s="29">
        <v>0</v>
      </c>
      <c r="U348" s="22">
        <v>1011824</v>
      </c>
      <c r="V348" s="29">
        <v>2493390.1</v>
      </c>
      <c r="W348" s="22">
        <v>409434</v>
      </c>
      <c r="X348" s="29">
        <v>1015132.95</v>
      </c>
      <c r="Y348" s="22">
        <v>874</v>
      </c>
      <c r="Z348" s="29">
        <v>16268</v>
      </c>
      <c r="AA348" s="22">
        <v>6574715</v>
      </c>
      <c r="AB348" s="29">
        <v>30237568.149999999</v>
      </c>
      <c r="AC348" s="22">
        <v>680</v>
      </c>
      <c r="AD348" s="29">
        <v>707.24</v>
      </c>
      <c r="AE348" s="29">
        <v>0</v>
      </c>
      <c r="AF348" s="29">
        <v>33763066.439999998</v>
      </c>
      <c r="AG348" s="29" t="s">
        <v>35</v>
      </c>
    </row>
    <row r="349" spans="1:33">
      <c r="A349" s="17">
        <v>1770</v>
      </c>
      <c r="B349" s="18">
        <v>45474</v>
      </c>
      <c r="C349" s="19" t="s">
        <v>45</v>
      </c>
      <c r="D349" s="19" t="s">
        <v>94</v>
      </c>
      <c r="E349" s="17">
        <v>7673</v>
      </c>
      <c r="F349" s="17">
        <v>2018</v>
      </c>
      <c r="G349" s="17">
        <v>47059</v>
      </c>
      <c r="H349" s="20">
        <v>8002</v>
      </c>
      <c r="I349" s="17">
        <v>279132</v>
      </c>
      <c r="J349" s="17">
        <v>285241</v>
      </c>
      <c r="K349" s="17">
        <v>767959</v>
      </c>
      <c r="L349" s="17">
        <v>55594735</v>
      </c>
      <c r="M349" s="17">
        <v>641331</v>
      </c>
      <c r="N349" s="21">
        <v>2759835.92</v>
      </c>
      <c r="O349" s="17">
        <v>1411898</v>
      </c>
      <c r="P349" s="21">
        <v>3083889.14</v>
      </c>
      <c r="Q349" s="17">
        <v>0</v>
      </c>
      <c r="R349" s="21">
        <v>0</v>
      </c>
      <c r="S349" s="17">
        <v>12896</v>
      </c>
      <c r="T349" s="21">
        <v>56672.84</v>
      </c>
      <c r="U349" s="17">
        <v>5165894</v>
      </c>
      <c r="V349" s="21">
        <v>11660009.619999999</v>
      </c>
      <c r="W349" s="17">
        <v>2679526</v>
      </c>
      <c r="X349" s="21">
        <v>6323921.0300000003</v>
      </c>
      <c r="Y349" s="17">
        <v>2612</v>
      </c>
      <c r="Z349" s="21">
        <v>10020.5</v>
      </c>
      <c r="AA349" s="17">
        <v>45110782</v>
      </c>
      <c r="AB349" s="21">
        <v>133815920.09999999</v>
      </c>
      <c r="AC349" s="17">
        <v>1572</v>
      </c>
      <c r="AD349" s="21">
        <v>1829.09</v>
      </c>
      <c r="AE349" s="21">
        <v>5900397.9000000004</v>
      </c>
      <c r="AF349" s="21">
        <v>151811700.34</v>
      </c>
      <c r="AG349" s="21" t="s">
        <v>35</v>
      </c>
    </row>
    <row r="350" spans="1:33">
      <c r="A350" s="22">
        <v>1782</v>
      </c>
      <c r="B350" s="28">
        <v>45505</v>
      </c>
      <c r="C350" s="23" t="s">
        <v>45</v>
      </c>
      <c r="D350" s="23" t="s">
        <v>46</v>
      </c>
      <c r="E350" s="22">
        <v>8258</v>
      </c>
      <c r="F350" s="22">
        <v>2219</v>
      </c>
      <c r="G350" s="22">
        <v>43119</v>
      </c>
      <c r="H350" s="38">
        <v>45133</v>
      </c>
      <c r="I350" s="22">
        <v>18203</v>
      </c>
      <c r="J350" s="22">
        <v>2078059</v>
      </c>
      <c r="K350" s="22">
        <v>2788335</v>
      </c>
      <c r="L350" s="22">
        <v>84418702</v>
      </c>
      <c r="M350" s="22">
        <v>5973002</v>
      </c>
      <c r="N350" s="29">
        <v>12085062.92</v>
      </c>
      <c r="O350" s="22">
        <v>3052659</v>
      </c>
      <c r="P350" s="29">
        <v>16860736.850000001</v>
      </c>
      <c r="Q350" s="22">
        <v>0</v>
      </c>
      <c r="R350" s="29">
        <v>0</v>
      </c>
      <c r="S350" s="22">
        <v>14140</v>
      </c>
      <c r="T350" s="29">
        <v>68998.289999999994</v>
      </c>
      <c r="U350" s="22">
        <v>3779112</v>
      </c>
      <c r="V350" s="29">
        <v>8763998.8300000001</v>
      </c>
      <c r="W350" s="22">
        <v>456988</v>
      </c>
      <c r="X350" s="29">
        <v>2820801.88</v>
      </c>
      <c r="Y350" s="22">
        <v>21</v>
      </c>
      <c r="Z350" s="29">
        <v>79.599999999999994</v>
      </c>
      <c r="AA350" s="22">
        <v>24342240</v>
      </c>
      <c r="AB350" s="29">
        <v>116100856.90000001</v>
      </c>
      <c r="AC350" s="22">
        <v>265</v>
      </c>
      <c r="AD350" s="29">
        <v>256.05</v>
      </c>
      <c r="AE350" s="29">
        <v>29014798.060000002</v>
      </c>
      <c r="AF350" s="29">
        <v>127685993.26000001</v>
      </c>
      <c r="AG350" s="29" t="s">
        <v>35</v>
      </c>
    </row>
    <row r="351" spans="1:33">
      <c r="A351" s="17">
        <v>1783</v>
      </c>
      <c r="B351" s="18">
        <v>45505</v>
      </c>
      <c r="C351" s="19" t="s">
        <v>45</v>
      </c>
      <c r="D351" s="19" t="s">
        <v>47</v>
      </c>
      <c r="E351" s="17">
        <v>5330</v>
      </c>
      <c r="F351" s="17">
        <v>2904</v>
      </c>
      <c r="G351" s="17">
        <v>18804</v>
      </c>
      <c r="H351" s="20">
        <v>19608</v>
      </c>
      <c r="I351" s="17">
        <v>0</v>
      </c>
      <c r="J351" s="17">
        <v>1167259</v>
      </c>
      <c r="K351" s="17">
        <v>74313</v>
      </c>
      <c r="L351" s="17">
        <v>40503878</v>
      </c>
      <c r="M351" s="17">
        <v>135746</v>
      </c>
      <c r="N351" s="21">
        <v>550423.25</v>
      </c>
      <c r="O351" s="17">
        <v>67670</v>
      </c>
      <c r="P351" s="21">
        <v>308939.06</v>
      </c>
      <c r="Q351" s="17">
        <v>0</v>
      </c>
      <c r="R351" s="21">
        <v>0</v>
      </c>
      <c r="S351" s="17">
        <v>9323</v>
      </c>
      <c r="T351" s="21">
        <v>54076.61</v>
      </c>
      <c r="U351" s="17">
        <v>2513472</v>
      </c>
      <c r="V351" s="21">
        <v>5372892.5599999996</v>
      </c>
      <c r="W351" s="17">
        <v>753454</v>
      </c>
      <c r="X351" s="21">
        <v>1256555.3999999999</v>
      </c>
      <c r="Y351" s="17">
        <v>0</v>
      </c>
      <c r="Z351" s="21">
        <v>0</v>
      </c>
      <c r="AA351" s="17">
        <v>15723258</v>
      </c>
      <c r="AB351" s="21">
        <v>63972154.850000001</v>
      </c>
      <c r="AC351" s="17">
        <v>324</v>
      </c>
      <c r="AD351" s="21">
        <v>340.04</v>
      </c>
      <c r="AE351" s="21">
        <v>913438.92</v>
      </c>
      <c r="AF351" s="21">
        <v>70601942.850000009</v>
      </c>
      <c r="AG351" s="21" t="s">
        <v>35</v>
      </c>
    </row>
    <row r="352" spans="1:33">
      <c r="A352" s="22">
        <v>1784</v>
      </c>
      <c r="B352" s="28">
        <v>45505</v>
      </c>
      <c r="C352" s="23" t="s">
        <v>45</v>
      </c>
      <c r="D352" s="23" t="s">
        <v>48</v>
      </c>
      <c r="E352" s="22">
        <v>2115</v>
      </c>
      <c r="F352" s="22">
        <v>235</v>
      </c>
      <c r="G352" s="22">
        <v>1413</v>
      </c>
      <c r="H352" s="38">
        <v>2052</v>
      </c>
      <c r="I352" s="22">
        <v>355014</v>
      </c>
      <c r="J352" s="22">
        <v>909287</v>
      </c>
      <c r="K352" s="22">
        <v>31697</v>
      </c>
      <c r="L352" s="22">
        <v>14140607</v>
      </c>
      <c r="M352" s="22">
        <v>44450</v>
      </c>
      <c r="N352" s="29">
        <v>196165.37</v>
      </c>
      <c r="O352" s="22">
        <v>19790</v>
      </c>
      <c r="P352" s="29">
        <v>101200.91</v>
      </c>
      <c r="Q352" s="22">
        <v>0</v>
      </c>
      <c r="R352" s="29">
        <v>0</v>
      </c>
      <c r="S352" s="22">
        <v>816</v>
      </c>
      <c r="T352" s="29">
        <v>3994.4</v>
      </c>
      <c r="U352" s="22">
        <v>1207550</v>
      </c>
      <c r="V352" s="29">
        <v>2555985.71</v>
      </c>
      <c r="W352" s="22">
        <v>269229</v>
      </c>
      <c r="X352" s="29">
        <v>665095.92000000004</v>
      </c>
      <c r="Y352" s="22">
        <v>6390</v>
      </c>
      <c r="Z352" s="29">
        <v>65928.25</v>
      </c>
      <c r="AA352" s="22">
        <v>6279493</v>
      </c>
      <c r="AB352" s="29">
        <v>28224845.190000001</v>
      </c>
      <c r="AC352" s="22">
        <v>0</v>
      </c>
      <c r="AD352" s="29">
        <v>0</v>
      </c>
      <c r="AE352" s="29">
        <v>301360.68000000005</v>
      </c>
      <c r="AF352" s="29">
        <v>31511855.07</v>
      </c>
      <c r="AG352" s="29" t="s">
        <v>35</v>
      </c>
    </row>
    <row r="353" spans="1:33">
      <c r="A353" s="17">
        <v>1787</v>
      </c>
      <c r="B353" s="18">
        <v>45505</v>
      </c>
      <c r="C353" s="19" t="s">
        <v>45</v>
      </c>
      <c r="D353" s="19" t="s">
        <v>50</v>
      </c>
      <c r="E353" s="17">
        <v>8329</v>
      </c>
      <c r="F353" s="17">
        <v>3886</v>
      </c>
      <c r="G353" s="17">
        <v>75113</v>
      </c>
      <c r="H353" s="20">
        <v>13173</v>
      </c>
      <c r="I353" s="17">
        <v>0</v>
      </c>
      <c r="J353" s="17">
        <v>2774087</v>
      </c>
      <c r="K353" s="17">
        <v>922625</v>
      </c>
      <c r="L353" s="17">
        <v>58077451</v>
      </c>
      <c r="M353" s="17">
        <v>1057769</v>
      </c>
      <c r="N353" s="21">
        <v>3983200.55</v>
      </c>
      <c r="O353" s="17">
        <v>431241</v>
      </c>
      <c r="P353" s="21">
        <v>2383228.96</v>
      </c>
      <c r="Q353" s="17">
        <v>0</v>
      </c>
      <c r="R353" s="21">
        <v>0</v>
      </c>
      <c r="S353" s="17">
        <v>97342</v>
      </c>
      <c r="T353" s="21">
        <v>535362.5</v>
      </c>
      <c r="U353" s="17">
        <v>6376570</v>
      </c>
      <c r="V353" s="21">
        <v>18429874.48</v>
      </c>
      <c r="W353" s="17">
        <v>1032468</v>
      </c>
      <c r="X353" s="21">
        <v>4283658.5199999996</v>
      </c>
      <c r="Y353" s="17">
        <v>4042</v>
      </c>
      <c r="Z353" s="21">
        <v>64103.51</v>
      </c>
      <c r="AA353" s="17">
        <v>32246039</v>
      </c>
      <c r="AB353" s="21">
        <v>153242856.90000001</v>
      </c>
      <c r="AC353" s="17">
        <v>341</v>
      </c>
      <c r="AD353" s="21">
        <v>292.56</v>
      </c>
      <c r="AE353" s="21">
        <v>6901792.0099999998</v>
      </c>
      <c r="AF353" s="21">
        <v>176020785.97</v>
      </c>
      <c r="AG353" s="21" t="s">
        <v>35</v>
      </c>
    </row>
    <row r="354" spans="1:33">
      <c r="A354" s="22">
        <v>1789</v>
      </c>
      <c r="B354" s="28">
        <v>45505</v>
      </c>
      <c r="C354" s="23" t="s">
        <v>45</v>
      </c>
      <c r="D354" s="23" t="s">
        <v>53</v>
      </c>
      <c r="E354" s="22">
        <v>2857</v>
      </c>
      <c r="F354" s="22">
        <v>1144</v>
      </c>
      <c r="G354" s="22">
        <v>3230</v>
      </c>
      <c r="H354" s="38">
        <v>2691</v>
      </c>
      <c r="I354" s="22">
        <v>26973</v>
      </c>
      <c r="J354" s="22">
        <v>1588839</v>
      </c>
      <c r="K354" s="22">
        <v>0</v>
      </c>
      <c r="L354" s="22">
        <v>29574663</v>
      </c>
      <c r="M354" s="22">
        <v>0</v>
      </c>
      <c r="N354" s="29">
        <v>0</v>
      </c>
      <c r="O354" s="22">
        <v>0</v>
      </c>
      <c r="P354" s="29">
        <v>0</v>
      </c>
      <c r="Q354" s="22">
        <v>0</v>
      </c>
      <c r="R354" s="29">
        <v>0</v>
      </c>
      <c r="S354" s="22">
        <v>0</v>
      </c>
      <c r="T354" s="29">
        <v>0</v>
      </c>
      <c r="U354" s="22">
        <v>1366613</v>
      </c>
      <c r="V354" s="29">
        <v>3761109.9</v>
      </c>
      <c r="W354" s="22">
        <v>213660</v>
      </c>
      <c r="X354" s="29">
        <v>778315.89</v>
      </c>
      <c r="Y354" s="22">
        <v>0</v>
      </c>
      <c r="Z354" s="29">
        <v>0</v>
      </c>
      <c r="AA354" s="22">
        <v>8901181</v>
      </c>
      <c r="AB354" s="29">
        <v>40551628.789999999</v>
      </c>
      <c r="AC354" s="22">
        <v>2479</v>
      </c>
      <c r="AD354" s="29">
        <v>2863.72</v>
      </c>
      <c r="AE354" s="29">
        <v>0</v>
      </c>
      <c r="AF354" s="29">
        <v>45093918.299999997</v>
      </c>
      <c r="AG354" s="29" t="s">
        <v>35</v>
      </c>
    </row>
    <row r="355" spans="1:33">
      <c r="A355" s="17">
        <v>1807</v>
      </c>
      <c r="B355" s="18">
        <v>45505</v>
      </c>
      <c r="C355" s="19" t="s">
        <v>45</v>
      </c>
      <c r="D355" s="19" t="s">
        <v>71</v>
      </c>
      <c r="E355" s="17">
        <v>4590</v>
      </c>
      <c r="F355" s="17">
        <v>612</v>
      </c>
      <c r="G355" s="17">
        <v>20895</v>
      </c>
      <c r="H355" s="20">
        <v>12735</v>
      </c>
      <c r="I355" s="17">
        <v>0</v>
      </c>
      <c r="J355" s="17">
        <v>2739585</v>
      </c>
      <c r="K355" s="17">
        <v>256683</v>
      </c>
      <c r="L355" s="17">
        <v>32568181</v>
      </c>
      <c r="M355" s="17">
        <v>227253</v>
      </c>
      <c r="N355" s="21">
        <v>1015871.27</v>
      </c>
      <c r="O355" s="17">
        <v>144758</v>
      </c>
      <c r="P355" s="21">
        <v>1222793.68</v>
      </c>
      <c r="Q355" s="17">
        <v>0</v>
      </c>
      <c r="R355" s="21">
        <v>0</v>
      </c>
      <c r="S355" s="17">
        <v>5026</v>
      </c>
      <c r="T355" s="21">
        <v>37830.449999999997</v>
      </c>
      <c r="U355" s="17">
        <v>3367445</v>
      </c>
      <c r="V355" s="21">
        <v>8354426.2599999998</v>
      </c>
      <c r="W355" s="17">
        <v>748767</v>
      </c>
      <c r="X355" s="21">
        <v>1678344.37</v>
      </c>
      <c r="Y355" s="17">
        <v>259</v>
      </c>
      <c r="Z355" s="21">
        <v>834.7</v>
      </c>
      <c r="AA355" s="17">
        <v>20322373</v>
      </c>
      <c r="AB355" s="21">
        <v>95594989.329999998</v>
      </c>
      <c r="AC355" s="17">
        <v>1084</v>
      </c>
      <c r="AD355" s="21">
        <v>1042.8</v>
      </c>
      <c r="AE355" s="21">
        <v>2276495.4000000004</v>
      </c>
      <c r="AF355" s="21">
        <v>105629637.45999999</v>
      </c>
      <c r="AG355" s="21" t="s">
        <v>35</v>
      </c>
    </row>
    <row r="356" spans="1:33">
      <c r="A356" s="22">
        <v>1808</v>
      </c>
      <c r="B356" s="28">
        <v>45505</v>
      </c>
      <c r="C356" s="23" t="s">
        <v>45</v>
      </c>
      <c r="D356" s="23" t="s">
        <v>72</v>
      </c>
      <c r="E356" s="22">
        <v>2763</v>
      </c>
      <c r="F356" s="22">
        <v>737</v>
      </c>
      <c r="G356" s="22">
        <v>0</v>
      </c>
      <c r="H356" s="38">
        <v>7633</v>
      </c>
      <c r="I356" s="22">
        <v>0</v>
      </c>
      <c r="J356" s="22">
        <v>393106</v>
      </c>
      <c r="K356" s="22">
        <v>79002</v>
      </c>
      <c r="L356" s="22">
        <v>19337496</v>
      </c>
      <c r="M356" s="22">
        <v>71467</v>
      </c>
      <c r="N356" s="29">
        <v>210550.6</v>
      </c>
      <c r="O356" s="22">
        <v>22704</v>
      </c>
      <c r="P356" s="29">
        <v>80411.91</v>
      </c>
      <c r="Q356" s="22">
        <v>0</v>
      </c>
      <c r="R356" s="29">
        <v>0</v>
      </c>
      <c r="S356" s="22">
        <v>2384</v>
      </c>
      <c r="T356" s="29">
        <v>11996.34</v>
      </c>
      <c r="U356" s="22">
        <v>2534520</v>
      </c>
      <c r="V356" s="29">
        <v>5903578.8200000003</v>
      </c>
      <c r="W356" s="22">
        <v>484826</v>
      </c>
      <c r="X356" s="29">
        <v>1116445.2</v>
      </c>
      <c r="Y356" s="22">
        <v>0</v>
      </c>
      <c r="Z356" s="29">
        <v>0</v>
      </c>
      <c r="AA356" s="22">
        <v>12423736</v>
      </c>
      <c r="AB356" s="29">
        <v>52329106.009999998</v>
      </c>
      <c r="AC356" s="22">
        <v>0</v>
      </c>
      <c r="AD356" s="29">
        <v>0</v>
      </c>
      <c r="AE356" s="29">
        <v>302958.85000000003</v>
      </c>
      <c r="AF356" s="29">
        <v>59349130.030000001</v>
      </c>
      <c r="AG356" s="29" t="s">
        <v>35</v>
      </c>
    </row>
    <row r="357" spans="1:33">
      <c r="A357" s="17">
        <v>1822</v>
      </c>
      <c r="B357" s="18">
        <v>45505</v>
      </c>
      <c r="C357" s="19" t="s">
        <v>45</v>
      </c>
      <c r="D357" s="19" t="s">
        <v>83</v>
      </c>
      <c r="E357" s="17">
        <v>1044</v>
      </c>
      <c r="F357" s="17">
        <v>28</v>
      </c>
      <c r="G357" s="17">
        <v>815</v>
      </c>
      <c r="H357" s="20">
        <v>1412</v>
      </c>
      <c r="I357" s="17">
        <v>961</v>
      </c>
      <c r="J357" s="17">
        <v>132673</v>
      </c>
      <c r="K357" s="17">
        <v>0</v>
      </c>
      <c r="L357" s="17">
        <v>3581764</v>
      </c>
      <c r="M357" s="17">
        <v>0</v>
      </c>
      <c r="N357" s="21">
        <v>0</v>
      </c>
      <c r="O357" s="17">
        <v>0</v>
      </c>
      <c r="P357" s="21">
        <v>0</v>
      </c>
      <c r="Q357" s="17">
        <v>0</v>
      </c>
      <c r="R357" s="21">
        <v>0</v>
      </c>
      <c r="S357" s="17">
        <v>0</v>
      </c>
      <c r="T357" s="21">
        <v>0</v>
      </c>
      <c r="U357" s="17">
        <v>322231</v>
      </c>
      <c r="V357" s="21">
        <v>755303.58</v>
      </c>
      <c r="W357" s="17">
        <v>115952</v>
      </c>
      <c r="X357" s="21">
        <v>312534.83</v>
      </c>
      <c r="Y357" s="17">
        <v>0</v>
      </c>
      <c r="Z357" s="21">
        <v>0</v>
      </c>
      <c r="AA357" s="17">
        <v>1474060</v>
      </c>
      <c r="AB357" s="21">
        <v>6958233.7000000002</v>
      </c>
      <c r="AC357" s="17">
        <v>0</v>
      </c>
      <c r="AD357" s="21">
        <v>0</v>
      </c>
      <c r="AE357" s="21">
        <v>0</v>
      </c>
      <c r="AF357" s="21">
        <v>8026072.1100000003</v>
      </c>
      <c r="AG357" s="21" t="s">
        <v>35</v>
      </c>
    </row>
    <row r="358" spans="1:33">
      <c r="A358" s="22">
        <v>1823</v>
      </c>
      <c r="B358" s="28">
        <v>45505</v>
      </c>
      <c r="C358" s="23" t="s">
        <v>45</v>
      </c>
      <c r="D358" s="23" t="s">
        <v>84</v>
      </c>
      <c r="E358" s="22">
        <v>7827</v>
      </c>
      <c r="F358" s="22">
        <v>4256</v>
      </c>
      <c r="G358" s="22">
        <v>34543</v>
      </c>
      <c r="H358" s="38">
        <v>0</v>
      </c>
      <c r="I358" s="22">
        <v>676712</v>
      </c>
      <c r="J358" s="22">
        <v>573360</v>
      </c>
      <c r="K358" s="22">
        <v>532414</v>
      </c>
      <c r="L358" s="22">
        <v>40877319</v>
      </c>
      <c r="M358" s="22">
        <v>378114</v>
      </c>
      <c r="N358" s="29">
        <v>1537322.08</v>
      </c>
      <c r="O358" s="22">
        <v>242712</v>
      </c>
      <c r="P358" s="29">
        <v>1356212.3</v>
      </c>
      <c r="Q358" s="22">
        <v>5</v>
      </c>
      <c r="R358" s="29">
        <v>464.99</v>
      </c>
      <c r="S358" s="22">
        <v>7925</v>
      </c>
      <c r="T358" s="29">
        <v>23594.2</v>
      </c>
      <c r="U358" s="22">
        <v>4411726</v>
      </c>
      <c r="V358" s="29">
        <v>11115678.279999999</v>
      </c>
      <c r="W358" s="22">
        <v>1398691</v>
      </c>
      <c r="X358" s="29">
        <v>3563665.02</v>
      </c>
      <c r="Y358" s="22">
        <v>0</v>
      </c>
      <c r="Z358" s="29">
        <v>0</v>
      </c>
      <c r="AA358" s="22">
        <v>25652025</v>
      </c>
      <c r="AB358" s="29">
        <v>127276881.3</v>
      </c>
      <c r="AC358" s="22">
        <v>0</v>
      </c>
      <c r="AD358" s="29">
        <v>0</v>
      </c>
      <c r="AE358" s="29">
        <v>2917593.5700000003</v>
      </c>
      <c r="AF358" s="29">
        <v>141956224.59999999</v>
      </c>
      <c r="AG358" s="29" t="s">
        <v>35</v>
      </c>
    </row>
    <row r="359" spans="1:33">
      <c r="A359" s="17">
        <v>1829</v>
      </c>
      <c r="B359" s="18">
        <v>45505</v>
      </c>
      <c r="C359" s="19" t="s">
        <v>45</v>
      </c>
      <c r="D359" s="19" t="s">
        <v>89</v>
      </c>
      <c r="E359" s="17">
        <v>24233</v>
      </c>
      <c r="F359" s="17">
        <v>38048</v>
      </c>
      <c r="G359" s="17">
        <v>1444312</v>
      </c>
      <c r="H359" s="20">
        <v>46870</v>
      </c>
      <c r="I359" s="17">
        <v>927847</v>
      </c>
      <c r="J359" s="17">
        <v>4317614</v>
      </c>
      <c r="K359" s="17">
        <v>19447459</v>
      </c>
      <c r="L359" s="17">
        <v>233923363</v>
      </c>
      <c r="M359" s="17">
        <v>26875475</v>
      </c>
      <c r="N359" s="21">
        <v>107324946.8</v>
      </c>
      <c r="O359" s="17">
        <v>37101963</v>
      </c>
      <c r="P359" s="21">
        <v>157476091.59999999</v>
      </c>
      <c r="Q359" s="17">
        <v>0</v>
      </c>
      <c r="R359" s="21">
        <v>0</v>
      </c>
      <c r="S359" s="17">
        <v>138019</v>
      </c>
      <c r="T359" s="21">
        <v>585806.59</v>
      </c>
      <c r="U359" s="17">
        <v>33451124</v>
      </c>
      <c r="V359" s="21">
        <v>83536368.549999997</v>
      </c>
      <c r="W359" s="17">
        <v>7538011</v>
      </c>
      <c r="X359" s="21">
        <v>20631863.91</v>
      </c>
      <c r="Y359" s="17">
        <v>961</v>
      </c>
      <c r="Z359" s="21">
        <v>13703.6</v>
      </c>
      <c r="AA359" s="17">
        <v>163361151</v>
      </c>
      <c r="AB359" s="21">
        <v>843961631.5</v>
      </c>
      <c r="AC359" s="17">
        <v>20296</v>
      </c>
      <c r="AD359" s="21">
        <v>19163.36</v>
      </c>
      <c r="AE359" s="21">
        <v>265386844.98999998</v>
      </c>
      <c r="AF359" s="21">
        <v>948162730.91999996</v>
      </c>
      <c r="AG359" s="21" t="s">
        <v>35</v>
      </c>
    </row>
    <row r="360" spans="1:33">
      <c r="A360" s="22">
        <v>1832</v>
      </c>
      <c r="B360" s="28">
        <v>45505</v>
      </c>
      <c r="C360" s="23" t="s">
        <v>45</v>
      </c>
      <c r="D360" s="23" t="s">
        <v>92</v>
      </c>
      <c r="E360" s="22">
        <v>2242</v>
      </c>
      <c r="F360" s="22">
        <v>230</v>
      </c>
      <c r="G360" s="22">
        <v>10891</v>
      </c>
      <c r="H360" s="38">
        <v>3568</v>
      </c>
      <c r="I360" s="22">
        <v>345</v>
      </c>
      <c r="J360" s="22">
        <v>1148877</v>
      </c>
      <c r="K360" s="22">
        <v>0</v>
      </c>
      <c r="L360" s="22">
        <v>12705341</v>
      </c>
      <c r="M360" s="22">
        <v>0</v>
      </c>
      <c r="N360" s="29">
        <v>0</v>
      </c>
      <c r="O360" s="22">
        <v>0</v>
      </c>
      <c r="P360" s="29">
        <v>0</v>
      </c>
      <c r="Q360" s="22">
        <v>0</v>
      </c>
      <c r="R360" s="29">
        <v>0</v>
      </c>
      <c r="S360" s="22">
        <v>0</v>
      </c>
      <c r="T360" s="29">
        <v>0</v>
      </c>
      <c r="U360" s="22">
        <v>972869</v>
      </c>
      <c r="V360" s="29">
        <v>2437609.08</v>
      </c>
      <c r="W360" s="22">
        <v>368286</v>
      </c>
      <c r="X360" s="29">
        <v>855295.85</v>
      </c>
      <c r="Y360" s="22">
        <v>773</v>
      </c>
      <c r="Z360" s="29">
        <v>13740.63</v>
      </c>
      <c r="AA360" s="22">
        <v>6510865</v>
      </c>
      <c r="AB360" s="29">
        <v>29849549.899999999</v>
      </c>
      <c r="AC360" s="22">
        <v>541</v>
      </c>
      <c r="AD360" s="29">
        <v>570.91</v>
      </c>
      <c r="AE360" s="29">
        <v>0</v>
      </c>
      <c r="AF360" s="29">
        <v>33156766.369999997</v>
      </c>
      <c r="AG360" s="29" t="s">
        <v>35</v>
      </c>
    </row>
    <row r="361" spans="1:33">
      <c r="A361" s="17">
        <v>1834</v>
      </c>
      <c r="B361" s="18">
        <v>45505</v>
      </c>
      <c r="C361" s="19" t="s">
        <v>45</v>
      </c>
      <c r="D361" s="19" t="s">
        <v>94</v>
      </c>
      <c r="E361" s="17">
        <v>7672</v>
      </c>
      <c r="F361" s="17">
        <v>2019</v>
      </c>
      <c r="G361" s="17">
        <v>48180</v>
      </c>
      <c r="H361" s="20">
        <v>8007</v>
      </c>
      <c r="I361" s="17">
        <v>285567</v>
      </c>
      <c r="J361" s="17">
        <v>285714</v>
      </c>
      <c r="K361" s="17">
        <v>758275</v>
      </c>
      <c r="L361" s="17">
        <v>55908898</v>
      </c>
      <c r="M361" s="17">
        <v>641832</v>
      </c>
      <c r="N361" s="21">
        <v>2802457.35</v>
      </c>
      <c r="O361" s="17">
        <v>1469047</v>
      </c>
      <c r="P361" s="21">
        <v>3054847.22</v>
      </c>
      <c r="Q361" s="17">
        <v>0</v>
      </c>
      <c r="R361" s="21">
        <v>0</v>
      </c>
      <c r="S361" s="17">
        <v>12363</v>
      </c>
      <c r="T361" s="21">
        <v>53515.519999999997</v>
      </c>
      <c r="U361" s="17">
        <v>5115992</v>
      </c>
      <c r="V361" s="21">
        <v>11713521.75</v>
      </c>
      <c r="W361" s="17">
        <v>2440976</v>
      </c>
      <c r="X361" s="21">
        <v>5388655.3200000003</v>
      </c>
      <c r="Y361" s="17">
        <v>2839</v>
      </c>
      <c r="Z361" s="21">
        <v>11488.36</v>
      </c>
      <c r="AA361" s="17">
        <v>45725842</v>
      </c>
      <c r="AB361" s="21">
        <v>134686879.30000001</v>
      </c>
      <c r="AC361" s="17">
        <v>1419</v>
      </c>
      <c r="AD361" s="21">
        <v>1932.2</v>
      </c>
      <c r="AE361" s="21">
        <v>5910820.0899999999</v>
      </c>
      <c r="AF361" s="21">
        <v>151802476.93000001</v>
      </c>
      <c r="AG361" s="21" t="s">
        <v>35</v>
      </c>
    </row>
    <row r="362" spans="1:33">
      <c r="A362" s="22">
        <v>1846</v>
      </c>
      <c r="B362" s="28">
        <v>45536</v>
      </c>
      <c r="C362" s="23" t="s">
        <v>45</v>
      </c>
      <c r="D362" s="23" t="s">
        <v>46</v>
      </c>
      <c r="E362" s="22">
        <v>8107</v>
      </c>
      <c r="F362" s="22">
        <v>2253</v>
      </c>
      <c r="G362" s="22">
        <v>43961</v>
      </c>
      <c r="H362" s="38">
        <v>45549</v>
      </c>
      <c r="I362" s="22">
        <v>19191</v>
      </c>
      <c r="J362" s="22">
        <v>2134860</v>
      </c>
      <c r="K362" s="22">
        <v>2808405</v>
      </c>
      <c r="L362" s="22">
        <v>85090233</v>
      </c>
      <c r="M362" s="22">
        <v>5985542</v>
      </c>
      <c r="N362" s="29">
        <v>12005093.859999999</v>
      </c>
      <c r="O362" s="22">
        <v>3072068</v>
      </c>
      <c r="P362" s="29">
        <v>16461730.060000001</v>
      </c>
      <c r="Q362" s="22">
        <v>0</v>
      </c>
      <c r="R362" s="29">
        <v>0</v>
      </c>
      <c r="S362" s="22">
        <v>12746</v>
      </c>
      <c r="T362" s="29">
        <v>62628.6</v>
      </c>
      <c r="U362" s="22">
        <v>3533409</v>
      </c>
      <c r="V362" s="29">
        <v>7981453.1500000004</v>
      </c>
      <c r="W362" s="22">
        <v>413264</v>
      </c>
      <c r="X362" s="29">
        <v>2635512.98</v>
      </c>
      <c r="Y362" s="22">
        <v>12</v>
      </c>
      <c r="Z362" s="29">
        <v>29.95</v>
      </c>
      <c r="AA362" s="22">
        <v>23329401</v>
      </c>
      <c r="AB362" s="29">
        <v>112190264.8</v>
      </c>
      <c r="AC362" s="22">
        <v>60</v>
      </c>
      <c r="AD362" s="29">
        <v>59.01</v>
      </c>
      <c r="AE362" s="29">
        <v>28529452.520000003</v>
      </c>
      <c r="AF362" s="29">
        <v>122807319.89</v>
      </c>
      <c r="AG362" s="29" t="s">
        <v>35</v>
      </c>
    </row>
    <row r="363" spans="1:33">
      <c r="A363" s="17">
        <v>1847</v>
      </c>
      <c r="B363" s="18">
        <v>45536</v>
      </c>
      <c r="C363" s="19" t="s">
        <v>45</v>
      </c>
      <c r="D363" s="19" t="s">
        <v>47</v>
      </c>
      <c r="E363" s="17">
        <v>5334</v>
      </c>
      <c r="F363" s="17">
        <v>2900</v>
      </c>
      <c r="G363" s="17">
        <v>18485</v>
      </c>
      <c r="H363" s="20">
        <v>19609</v>
      </c>
      <c r="I363" s="17">
        <v>0</v>
      </c>
      <c r="J363" s="17">
        <v>1183729</v>
      </c>
      <c r="K363" s="17">
        <v>73940</v>
      </c>
      <c r="L363" s="17">
        <v>40001095</v>
      </c>
      <c r="M363" s="17">
        <v>131559</v>
      </c>
      <c r="N363" s="21">
        <v>547184.52</v>
      </c>
      <c r="O363" s="17">
        <v>67742</v>
      </c>
      <c r="P363" s="21">
        <v>325560.55</v>
      </c>
      <c r="Q363" s="17">
        <v>0</v>
      </c>
      <c r="R363" s="21">
        <v>0</v>
      </c>
      <c r="S363" s="17">
        <v>8710</v>
      </c>
      <c r="T363" s="21">
        <v>52122.93</v>
      </c>
      <c r="U363" s="17">
        <v>2367510</v>
      </c>
      <c r="V363" s="21">
        <v>4877878.82</v>
      </c>
      <c r="W363" s="17">
        <v>571396</v>
      </c>
      <c r="X363" s="21">
        <v>1203898.72</v>
      </c>
      <c r="Y363" s="17">
        <v>0</v>
      </c>
      <c r="Z363" s="21">
        <v>0</v>
      </c>
      <c r="AA363" s="17">
        <v>15163665</v>
      </c>
      <c r="AB363" s="21">
        <v>62004696.039999999</v>
      </c>
      <c r="AC363" s="17">
        <v>238</v>
      </c>
      <c r="AD363" s="21">
        <v>235.15</v>
      </c>
      <c r="AE363" s="21">
        <v>924868.00000000012</v>
      </c>
      <c r="AF363" s="21">
        <v>68086708.730000004</v>
      </c>
      <c r="AG363" s="21" t="s">
        <v>35</v>
      </c>
    </row>
    <row r="364" spans="1:33">
      <c r="A364" s="22">
        <v>1848</v>
      </c>
      <c r="B364" s="28">
        <v>45536</v>
      </c>
      <c r="C364" s="23" t="s">
        <v>45</v>
      </c>
      <c r="D364" s="23" t="s">
        <v>48</v>
      </c>
      <c r="E364" s="22">
        <v>2124</v>
      </c>
      <c r="F364" s="22">
        <v>238</v>
      </c>
      <c r="G364" s="22">
        <v>1416</v>
      </c>
      <c r="H364" s="38">
        <v>3100</v>
      </c>
      <c r="I364" s="22">
        <v>355014</v>
      </c>
      <c r="J364" s="22">
        <v>912659</v>
      </c>
      <c r="K364" s="22">
        <v>31587</v>
      </c>
      <c r="L364" s="22">
        <v>14280474</v>
      </c>
      <c r="M364" s="22">
        <v>42982</v>
      </c>
      <c r="N364" s="29">
        <v>186985.97</v>
      </c>
      <c r="O364" s="22">
        <v>18091</v>
      </c>
      <c r="P364" s="29">
        <v>93600.47</v>
      </c>
      <c r="Q364" s="22">
        <v>0</v>
      </c>
      <c r="R364" s="29">
        <v>0</v>
      </c>
      <c r="S364" s="22">
        <v>722</v>
      </c>
      <c r="T364" s="29">
        <v>3514.84</v>
      </c>
      <c r="U364" s="22">
        <v>1131800</v>
      </c>
      <c r="V364" s="29">
        <v>2256072.9500000002</v>
      </c>
      <c r="W364" s="22">
        <v>253199</v>
      </c>
      <c r="X364" s="29">
        <v>675984.95</v>
      </c>
      <c r="Y364" s="22">
        <v>5510</v>
      </c>
      <c r="Z364" s="29">
        <v>59254.03</v>
      </c>
      <c r="AA364" s="22">
        <v>6016088</v>
      </c>
      <c r="AB364" s="29">
        <v>27221526.52</v>
      </c>
      <c r="AC364" s="22">
        <v>0</v>
      </c>
      <c r="AD364" s="29">
        <v>0</v>
      </c>
      <c r="AE364" s="29">
        <v>284101.28000000003</v>
      </c>
      <c r="AF364" s="29">
        <v>30212838.449999999</v>
      </c>
      <c r="AG364" s="29" t="s">
        <v>35</v>
      </c>
    </row>
    <row r="365" spans="1:33">
      <c r="A365" s="17">
        <v>1851</v>
      </c>
      <c r="B365" s="18">
        <v>45536</v>
      </c>
      <c r="C365" s="19" t="s">
        <v>45</v>
      </c>
      <c r="D365" s="19" t="s">
        <v>50</v>
      </c>
      <c r="E365" s="17">
        <v>8312</v>
      </c>
      <c r="F365" s="17">
        <v>3879</v>
      </c>
      <c r="G365" s="17">
        <v>74631</v>
      </c>
      <c r="H365" s="20">
        <v>13173</v>
      </c>
      <c r="I365" s="17">
        <v>0</v>
      </c>
      <c r="J365" s="17">
        <v>2921949</v>
      </c>
      <c r="K365" s="17">
        <v>958791</v>
      </c>
      <c r="L365" s="17">
        <v>58499002</v>
      </c>
      <c r="M365" s="17">
        <v>1053912</v>
      </c>
      <c r="N365" s="21">
        <v>3837874.31</v>
      </c>
      <c r="O365" s="17">
        <v>447812</v>
      </c>
      <c r="P365" s="21">
        <v>2542188.33</v>
      </c>
      <c r="Q365" s="17">
        <v>0</v>
      </c>
      <c r="R365" s="21">
        <v>0</v>
      </c>
      <c r="S365" s="17">
        <v>99457</v>
      </c>
      <c r="T365" s="21">
        <v>556902.69999999995</v>
      </c>
      <c r="U365" s="17">
        <v>5988019</v>
      </c>
      <c r="V365" s="21">
        <v>15958246.220000001</v>
      </c>
      <c r="W365" s="17">
        <v>991458</v>
      </c>
      <c r="X365" s="21">
        <v>4113326.21</v>
      </c>
      <c r="Y365" s="17">
        <v>4003</v>
      </c>
      <c r="Z365" s="21">
        <v>64713.99</v>
      </c>
      <c r="AA365" s="17">
        <v>30847436</v>
      </c>
      <c r="AB365" s="21">
        <v>147510497.19999999</v>
      </c>
      <c r="AC365" s="17">
        <v>98</v>
      </c>
      <c r="AD365" s="21">
        <v>76.540000000000006</v>
      </c>
      <c r="AE365" s="21">
        <v>6936965.3400000008</v>
      </c>
      <c r="AF365" s="21">
        <v>167646860.15999997</v>
      </c>
      <c r="AG365" s="21" t="s">
        <v>35</v>
      </c>
    </row>
    <row r="366" spans="1:33">
      <c r="A366" s="22">
        <v>1853</v>
      </c>
      <c r="B366" s="28">
        <v>45536</v>
      </c>
      <c r="C366" s="23" t="s">
        <v>45</v>
      </c>
      <c r="D366" s="23" t="s">
        <v>53</v>
      </c>
      <c r="E366" s="22">
        <v>2857</v>
      </c>
      <c r="F366" s="22">
        <v>1144</v>
      </c>
      <c r="G366" s="22">
        <v>3367</v>
      </c>
      <c r="H366" s="38">
        <v>2775</v>
      </c>
      <c r="I366" s="22">
        <v>29218</v>
      </c>
      <c r="J366" s="22">
        <v>1686310</v>
      </c>
      <c r="K366" s="22">
        <v>0</v>
      </c>
      <c r="L366" s="22">
        <v>29986420</v>
      </c>
      <c r="M366" s="22">
        <v>0</v>
      </c>
      <c r="N366" s="29">
        <v>0</v>
      </c>
      <c r="O366" s="22">
        <v>0</v>
      </c>
      <c r="P366" s="29">
        <v>0</v>
      </c>
      <c r="Q366" s="22">
        <v>0</v>
      </c>
      <c r="R366" s="29">
        <v>0</v>
      </c>
      <c r="S366" s="22">
        <v>0</v>
      </c>
      <c r="T366" s="29">
        <v>0</v>
      </c>
      <c r="U366" s="22">
        <v>1512294</v>
      </c>
      <c r="V366" s="29">
        <v>3592741.55</v>
      </c>
      <c r="W366" s="22">
        <v>213622</v>
      </c>
      <c r="X366" s="29">
        <v>756522.03</v>
      </c>
      <c r="Y366" s="22">
        <v>0</v>
      </c>
      <c r="Z366" s="29">
        <v>0</v>
      </c>
      <c r="AA366" s="22">
        <v>8679279</v>
      </c>
      <c r="AB366" s="29">
        <v>39654283.990000002</v>
      </c>
      <c r="AC366" s="22">
        <v>2515</v>
      </c>
      <c r="AD366" s="29">
        <v>2632.18</v>
      </c>
      <c r="AE366" s="29">
        <v>0</v>
      </c>
      <c r="AF366" s="29">
        <v>44006179.75</v>
      </c>
      <c r="AG366" s="29" t="s">
        <v>35</v>
      </c>
    </row>
    <row r="367" spans="1:33">
      <c r="A367" s="17">
        <v>1871</v>
      </c>
      <c r="B367" s="18">
        <v>45536</v>
      </c>
      <c r="C367" s="19" t="s">
        <v>45</v>
      </c>
      <c r="D367" s="19" t="s">
        <v>71</v>
      </c>
      <c r="E367" s="17">
        <v>4601</v>
      </c>
      <c r="F367" s="17">
        <v>616</v>
      </c>
      <c r="G367" s="17">
        <v>20904</v>
      </c>
      <c r="H367" s="20">
        <v>12993</v>
      </c>
      <c r="I367" s="17">
        <v>0</v>
      </c>
      <c r="J367" s="17">
        <v>2739588</v>
      </c>
      <c r="K367" s="17">
        <v>265112</v>
      </c>
      <c r="L367" s="17">
        <v>32680016</v>
      </c>
      <c r="M367" s="17">
        <v>229807</v>
      </c>
      <c r="N367" s="21">
        <v>980000.04</v>
      </c>
      <c r="O367" s="17">
        <v>153259</v>
      </c>
      <c r="P367" s="21">
        <v>1239482.49</v>
      </c>
      <c r="Q367" s="17">
        <v>0</v>
      </c>
      <c r="R367" s="21">
        <v>0</v>
      </c>
      <c r="S367" s="17">
        <v>4549</v>
      </c>
      <c r="T367" s="21">
        <v>35048.57</v>
      </c>
      <c r="U367" s="17">
        <v>3137677</v>
      </c>
      <c r="V367" s="21">
        <v>6892552.0099999998</v>
      </c>
      <c r="W367" s="17">
        <v>695859</v>
      </c>
      <c r="X367" s="21">
        <v>1560899.9</v>
      </c>
      <c r="Y367" s="17">
        <v>226</v>
      </c>
      <c r="Z367" s="21">
        <v>760.75</v>
      </c>
      <c r="AA367" s="17">
        <v>19692355</v>
      </c>
      <c r="AB367" s="21">
        <v>92515685.659999996</v>
      </c>
      <c r="AC367" s="17">
        <v>514</v>
      </c>
      <c r="AD367" s="21">
        <v>516.82000000000005</v>
      </c>
      <c r="AE367" s="21">
        <v>2254531.1</v>
      </c>
      <c r="AF367" s="21">
        <v>100970415.13999999</v>
      </c>
      <c r="AG367" s="21" t="s">
        <v>35</v>
      </c>
    </row>
    <row r="368" spans="1:33">
      <c r="A368" s="22">
        <v>1872</v>
      </c>
      <c r="B368" s="28">
        <v>45536</v>
      </c>
      <c r="C368" s="23" t="s">
        <v>45</v>
      </c>
      <c r="D368" s="23" t="s">
        <v>72</v>
      </c>
      <c r="E368" s="22">
        <v>2763</v>
      </c>
      <c r="F368" s="22">
        <v>737</v>
      </c>
      <c r="G368" s="22">
        <v>0</v>
      </c>
      <c r="H368" s="38">
        <v>7829</v>
      </c>
      <c r="I368" s="22">
        <v>0</v>
      </c>
      <c r="J368" s="22">
        <v>401324</v>
      </c>
      <c r="K368" s="22">
        <v>60130</v>
      </c>
      <c r="L368" s="22">
        <v>19600172</v>
      </c>
      <c r="M368" s="22">
        <v>69713</v>
      </c>
      <c r="N368" s="29">
        <v>204897.5</v>
      </c>
      <c r="O368" s="22">
        <v>23597</v>
      </c>
      <c r="P368" s="29">
        <v>84150.44</v>
      </c>
      <c r="Q368" s="22">
        <v>0</v>
      </c>
      <c r="R368" s="29">
        <v>0</v>
      </c>
      <c r="S368" s="22">
        <v>2356</v>
      </c>
      <c r="T368" s="29">
        <v>11711.57</v>
      </c>
      <c r="U368" s="22">
        <v>2405063</v>
      </c>
      <c r="V368" s="29">
        <v>5182815.78</v>
      </c>
      <c r="W368" s="22">
        <v>467580</v>
      </c>
      <c r="X368" s="29">
        <v>1067452.04</v>
      </c>
      <c r="Y368" s="22">
        <v>0</v>
      </c>
      <c r="Z368" s="29">
        <v>0</v>
      </c>
      <c r="AA368" s="22">
        <v>12142660</v>
      </c>
      <c r="AB368" s="29">
        <v>50885709.640000001</v>
      </c>
      <c r="AC368" s="22">
        <v>0</v>
      </c>
      <c r="AD368" s="29">
        <v>0</v>
      </c>
      <c r="AE368" s="29">
        <v>300759.51</v>
      </c>
      <c r="AF368" s="29">
        <v>57135977.460000001</v>
      </c>
      <c r="AG368" s="29" t="s">
        <v>35</v>
      </c>
    </row>
    <row r="369" spans="1:33">
      <c r="A369" s="17">
        <v>1886</v>
      </c>
      <c r="B369" s="18">
        <v>45536</v>
      </c>
      <c r="C369" s="19" t="s">
        <v>45</v>
      </c>
      <c r="D369" s="19" t="s">
        <v>83</v>
      </c>
      <c r="E369" s="17">
        <v>1049</v>
      </c>
      <c r="F369" s="17">
        <v>28</v>
      </c>
      <c r="G369" s="17">
        <v>833</v>
      </c>
      <c r="H369" s="20">
        <v>1503</v>
      </c>
      <c r="I369" s="17">
        <v>979</v>
      </c>
      <c r="J369" s="17">
        <v>139547</v>
      </c>
      <c r="K369" s="17">
        <v>0</v>
      </c>
      <c r="L369" s="17">
        <v>3648840</v>
      </c>
      <c r="M369" s="17">
        <v>0</v>
      </c>
      <c r="N369" s="21">
        <v>0</v>
      </c>
      <c r="O369" s="17">
        <v>0</v>
      </c>
      <c r="P369" s="21">
        <v>0</v>
      </c>
      <c r="Q369" s="17">
        <v>0</v>
      </c>
      <c r="R369" s="21">
        <v>0</v>
      </c>
      <c r="S369" s="17">
        <v>0</v>
      </c>
      <c r="T369" s="21">
        <v>0</v>
      </c>
      <c r="U369" s="17">
        <v>311196</v>
      </c>
      <c r="V369" s="21">
        <v>724296.48</v>
      </c>
      <c r="W369" s="17">
        <v>111705</v>
      </c>
      <c r="X369" s="21">
        <v>295850.08</v>
      </c>
      <c r="Y369" s="17">
        <v>0</v>
      </c>
      <c r="Z369" s="21">
        <v>0</v>
      </c>
      <c r="AA369" s="17">
        <v>1439804</v>
      </c>
      <c r="AB369" s="21">
        <v>6828675.4000000004</v>
      </c>
      <c r="AC369" s="17">
        <v>0</v>
      </c>
      <c r="AD369" s="21">
        <v>0</v>
      </c>
      <c r="AE369" s="21">
        <v>0</v>
      </c>
      <c r="AF369" s="21">
        <v>7848821.9600000009</v>
      </c>
      <c r="AG369" s="21" t="s">
        <v>35</v>
      </c>
    </row>
    <row r="370" spans="1:33">
      <c r="A370" s="22">
        <v>1887</v>
      </c>
      <c r="B370" s="28">
        <v>45536</v>
      </c>
      <c r="C370" s="23" t="s">
        <v>45</v>
      </c>
      <c r="D370" s="23" t="s">
        <v>84</v>
      </c>
      <c r="E370" s="22">
        <v>7801</v>
      </c>
      <c r="F370" s="22">
        <v>4239</v>
      </c>
      <c r="G370" s="22">
        <v>34478</v>
      </c>
      <c r="H370" s="38">
        <v>0</v>
      </c>
      <c r="I370" s="22">
        <v>678348</v>
      </c>
      <c r="J370" s="22">
        <v>604644</v>
      </c>
      <c r="K370" s="22">
        <v>541418</v>
      </c>
      <c r="L370" s="22">
        <v>40630988</v>
      </c>
      <c r="M370" s="22">
        <v>360418</v>
      </c>
      <c r="N370" s="29">
        <v>1495528.51</v>
      </c>
      <c r="O370" s="22">
        <v>252894</v>
      </c>
      <c r="P370" s="29">
        <v>1401476.89</v>
      </c>
      <c r="Q370" s="22">
        <v>4</v>
      </c>
      <c r="R370" s="29">
        <v>255.24</v>
      </c>
      <c r="S370" s="22">
        <v>7224</v>
      </c>
      <c r="T370" s="29">
        <v>21674.26</v>
      </c>
      <c r="U370" s="22">
        <v>4261970</v>
      </c>
      <c r="V370" s="29">
        <v>10539979.210000001</v>
      </c>
      <c r="W370" s="22">
        <v>1333438</v>
      </c>
      <c r="X370" s="29">
        <v>3374688.91</v>
      </c>
      <c r="Y370" s="22">
        <v>0</v>
      </c>
      <c r="Z370" s="29">
        <v>0</v>
      </c>
      <c r="AA370" s="22">
        <v>24845236</v>
      </c>
      <c r="AB370" s="29">
        <v>123898106.5</v>
      </c>
      <c r="AC370" s="22">
        <v>0</v>
      </c>
      <c r="AD370" s="29">
        <v>0</v>
      </c>
      <c r="AE370" s="29">
        <v>2918934.9</v>
      </c>
      <c r="AF370" s="29">
        <v>137812774.62</v>
      </c>
      <c r="AG370" s="29" t="s">
        <v>35</v>
      </c>
    </row>
    <row r="371" spans="1:33">
      <c r="A371" s="17">
        <v>1893</v>
      </c>
      <c r="B371" s="18">
        <v>45536</v>
      </c>
      <c r="C371" s="19" t="s">
        <v>45</v>
      </c>
      <c r="D371" s="19" t="s">
        <v>89</v>
      </c>
      <c r="E371" s="17">
        <v>24713</v>
      </c>
      <c r="F371" s="17">
        <v>37988</v>
      </c>
      <c r="G371" s="17">
        <v>1445506</v>
      </c>
      <c r="H371" s="20">
        <v>46452</v>
      </c>
      <c r="I371" s="17">
        <v>940593</v>
      </c>
      <c r="J371" s="17">
        <v>4375351</v>
      </c>
      <c r="K371" s="17">
        <v>19586884</v>
      </c>
      <c r="L371" s="17">
        <v>234984596</v>
      </c>
      <c r="M371" s="17">
        <v>25598172</v>
      </c>
      <c r="N371" s="21">
        <v>99052398.689999998</v>
      </c>
      <c r="O371" s="17">
        <v>39864931</v>
      </c>
      <c r="P371" s="21">
        <v>178095371.90000001</v>
      </c>
      <c r="Q371" s="17">
        <v>0</v>
      </c>
      <c r="R371" s="21">
        <v>0</v>
      </c>
      <c r="S371" s="17">
        <v>130362</v>
      </c>
      <c r="T371" s="21">
        <v>555277</v>
      </c>
      <c r="U371" s="17">
        <v>32023702</v>
      </c>
      <c r="V371" s="21">
        <v>75866295.739999995</v>
      </c>
      <c r="W371" s="17">
        <v>7798956</v>
      </c>
      <c r="X371" s="21">
        <v>25641836.219999999</v>
      </c>
      <c r="Y371" s="17">
        <v>958</v>
      </c>
      <c r="Z371" s="21">
        <v>13842.43</v>
      </c>
      <c r="AA371" s="17">
        <v>157827279</v>
      </c>
      <c r="AB371" s="21">
        <v>813309515.20000005</v>
      </c>
      <c r="AC371" s="17">
        <v>18926</v>
      </c>
      <c r="AD371" s="21">
        <v>17742.150000000001</v>
      </c>
      <c r="AE371" s="21">
        <v>277703047.59000003</v>
      </c>
      <c r="AF371" s="21">
        <v>914849231.74000001</v>
      </c>
      <c r="AG371" s="21" t="s">
        <v>35</v>
      </c>
    </row>
    <row r="372" spans="1:33">
      <c r="A372" s="22">
        <v>1896</v>
      </c>
      <c r="B372" s="28">
        <v>45536</v>
      </c>
      <c r="C372" s="23" t="s">
        <v>45</v>
      </c>
      <c r="D372" s="23" t="s">
        <v>92</v>
      </c>
      <c r="E372" s="22">
        <v>2240</v>
      </c>
      <c r="F372" s="22">
        <v>231</v>
      </c>
      <c r="G372" s="22">
        <v>11020</v>
      </c>
      <c r="H372" s="38">
        <v>3568</v>
      </c>
      <c r="I372" s="22">
        <v>310</v>
      </c>
      <c r="J372" s="22">
        <v>1164594</v>
      </c>
      <c r="K372" s="22">
        <v>0</v>
      </c>
      <c r="L372" s="22">
        <v>12587210</v>
      </c>
      <c r="M372" s="22">
        <v>0</v>
      </c>
      <c r="N372" s="29">
        <v>0</v>
      </c>
      <c r="O372" s="22">
        <v>0</v>
      </c>
      <c r="P372" s="29">
        <v>0</v>
      </c>
      <c r="Q372" s="22">
        <v>0</v>
      </c>
      <c r="R372" s="29">
        <v>0</v>
      </c>
      <c r="S372" s="22">
        <v>0</v>
      </c>
      <c r="T372" s="29">
        <v>0</v>
      </c>
      <c r="U372" s="22">
        <v>953005</v>
      </c>
      <c r="V372" s="29">
        <v>2307711.65</v>
      </c>
      <c r="W372" s="22">
        <v>347825</v>
      </c>
      <c r="X372" s="29">
        <v>814866.59</v>
      </c>
      <c r="Y372" s="22">
        <v>829</v>
      </c>
      <c r="Z372" s="29">
        <v>14353.08</v>
      </c>
      <c r="AA372" s="22">
        <v>6419760</v>
      </c>
      <c r="AB372" s="29">
        <v>29471029.77</v>
      </c>
      <c r="AC372" s="22">
        <v>180</v>
      </c>
      <c r="AD372" s="29">
        <v>197.84</v>
      </c>
      <c r="AE372" s="29">
        <v>0</v>
      </c>
      <c r="AF372" s="29">
        <v>32608158.93</v>
      </c>
      <c r="AG372" s="29" t="s">
        <v>35</v>
      </c>
    </row>
    <row r="373" spans="1:33">
      <c r="A373" s="17">
        <v>1898</v>
      </c>
      <c r="B373" s="18">
        <v>45536</v>
      </c>
      <c r="C373" s="19" t="s">
        <v>45</v>
      </c>
      <c r="D373" s="19" t="s">
        <v>94</v>
      </c>
      <c r="E373" s="17">
        <v>7671</v>
      </c>
      <c r="F373" s="17">
        <v>2020</v>
      </c>
      <c r="G373" s="17">
        <v>48382</v>
      </c>
      <c r="H373" s="20">
        <v>8001</v>
      </c>
      <c r="I373" s="17">
        <v>290703</v>
      </c>
      <c r="J373" s="17">
        <v>286419</v>
      </c>
      <c r="K373" s="17">
        <v>746358</v>
      </c>
      <c r="L373" s="17">
        <v>56180879</v>
      </c>
      <c r="M373" s="17">
        <v>649297</v>
      </c>
      <c r="N373" s="21">
        <v>2732371.68</v>
      </c>
      <c r="O373" s="17">
        <v>1600394</v>
      </c>
      <c r="P373" s="21">
        <v>3200231.43</v>
      </c>
      <c r="Q373" s="17">
        <v>0</v>
      </c>
      <c r="R373" s="21">
        <v>0</v>
      </c>
      <c r="S373" s="17">
        <v>12503</v>
      </c>
      <c r="T373" s="21">
        <v>54032.77</v>
      </c>
      <c r="U373" s="17">
        <v>4833589</v>
      </c>
      <c r="V373" s="21">
        <v>10392582.029999999</v>
      </c>
      <c r="W373" s="17">
        <v>1893599</v>
      </c>
      <c r="X373" s="21">
        <v>4085267.02</v>
      </c>
      <c r="Y373" s="17">
        <v>2586</v>
      </c>
      <c r="Z373" s="21">
        <v>10076.82</v>
      </c>
      <c r="AA373" s="17">
        <v>43561329</v>
      </c>
      <c r="AB373" s="21">
        <v>128740119.8</v>
      </c>
      <c r="AC373" s="17">
        <v>1325</v>
      </c>
      <c r="AD373" s="21">
        <v>2497.91</v>
      </c>
      <c r="AE373" s="21">
        <v>5986635.8799999999</v>
      </c>
      <c r="AF373" s="21">
        <v>143230543.57999998</v>
      </c>
      <c r="AG373" s="21" t="s">
        <v>35</v>
      </c>
    </row>
    <row r="374" spans="1:33">
      <c r="A374" s="22">
        <v>1910</v>
      </c>
      <c r="B374" s="28">
        <v>45566</v>
      </c>
      <c r="C374" s="23" t="s">
        <v>45</v>
      </c>
      <c r="D374" s="23" t="s">
        <v>46</v>
      </c>
      <c r="E374" s="22">
        <v>8217</v>
      </c>
      <c r="F374" s="22">
        <v>2256</v>
      </c>
      <c r="G374" s="22">
        <v>44524</v>
      </c>
      <c r="H374" s="38">
        <v>45506</v>
      </c>
      <c r="I374" s="22">
        <v>20090</v>
      </c>
      <c r="J374" s="22">
        <v>2181216</v>
      </c>
      <c r="K374" s="22">
        <v>2879441</v>
      </c>
      <c r="L374" s="22">
        <v>85976657</v>
      </c>
      <c r="M374" s="22">
        <v>6630947</v>
      </c>
      <c r="N374" s="29">
        <v>14538931.08</v>
      </c>
      <c r="O374" s="22">
        <v>3155758</v>
      </c>
      <c r="P374" s="29">
        <v>18018568.129999999</v>
      </c>
      <c r="Q374" s="22">
        <v>0</v>
      </c>
      <c r="R374" s="29">
        <v>0</v>
      </c>
      <c r="S374" s="22">
        <v>13747</v>
      </c>
      <c r="T374" s="29">
        <v>69213.740000000005</v>
      </c>
      <c r="U374" s="22">
        <v>3831190</v>
      </c>
      <c r="V374" s="29">
        <v>10230655.76</v>
      </c>
      <c r="W374" s="22">
        <v>495918</v>
      </c>
      <c r="X374" s="29">
        <v>2847639.89</v>
      </c>
      <c r="Y374" s="22">
        <v>32</v>
      </c>
      <c r="Z374" s="29">
        <v>91.12</v>
      </c>
      <c r="AA374" s="22">
        <v>26899152</v>
      </c>
      <c r="AB374" s="29">
        <v>135255137.90000001</v>
      </c>
      <c r="AC374" s="22">
        <v>73</v>
      </c>
      <c r="AD374" s="29">
        <v>63.88</v>
      </c>
      <c r="AE374" s="29">
        <v>32626712.949999999</v>
      </c>
      <c r="AF374" s="29">
        <v>148333588.55000001</v>
      </c>
      <c r="AG374" s="29" t="s">
        <v>35</v>
      </c>
    </row>
    <row r="375" spans="1:33">
      <c r="A375" s="17">
        <v>1911</v>
      </c>
      <c r="B375" s="18">
        <v>45566</v>
      </c>
      <c r="C375" s="19" t="s">
        <v>45</v>
      </c>
      <c r="D375" s="19" t="s">
        <v>47</v>
      </c>
      <c r="E375" s="17">
        <v>5335</v>
      </c>
      <c r="F375" s="17">
        <v>2900</v>
      </c>
      <c r="G375" s="17">
        <v>18276</v>
      </c>
      <c r="H375" s="20">
        <v>19650</v>
      </c>
      <c r="I375" s="17">
        <v>0</v>
      </c>
      <c r="J375" s="17">
        <v>1196987</v>
      </c>
      <c r="K375" s="17">
        <v>74208</v>
      </c>
      <c r="L375" s="17">
        <v>39458415</v>
      </c>
      <c r="M375" s="17">
        <v>145453</v>
      </c>
      <c r="N375" s="21">
        <v>640192.62</v>
      </c>
      <c r="O375" s="17">
        <v>70566</v>
      </c>
      <c r="P375" s="21">
        <v>336305.99</v>
      </c>
      <c r="Q375" s="17">
        <v>0</v>
      </c>
      <c r="R375" s="21">
        <v>0</v>
      </c>
      <c r="S375" s="17">
        <v>9915</v>
      </c>
      <c r="T375" s="21">
        <v>58490.15</v>
      </c>
      <c r="U375" s="17">
        <v>2584959</v>
      </c>
      <c r="V375" s="21">
        <v>6139479.25</v>
      </c>
      <c r="W375" s="17">
        <v>584382</v>
      </c>
      <c r="X375" s="21">
        <v>1210546.56</v>
      </c>
      <c r="Y375" s="17">
        <v>0</v>
      </c>
      <c r="Z375" s="21">
        <v>0</v>
      </c>
      <c r="AA375" s="17">
        <v>17132325</v>
      </c>
      <c r="AB375" s="21">
        <v>73090438.019999996</v>
      </c>
      <c r="AC375" s="17">
        <v>258</v>
      </c>
      <c r="AD375" s="21">
        <v>261.10000000000002</v>
      </c>
      <c r="AE375" s="21">
        <v>1034988.76</v>
      </c>
      <c r="AF375" s="21">
        <v>80440724.929999992</v>
      </c>
      <c r="AG375" s="21" t="s">
        <v>35</v>
      </c>
    </row>
    <row r="376" spans="1:33">
      <c r="A376" s="22">
        <v>1912</v>
      </c>
      <c r="B376" s="28">
        <v>45566</v>
      </c>
      <c r="C376" s="23" t="s">
        <v>45</v>
      </c>
      <c r="D376" s="23" t="s">
        <v>48</v>
      </c>
      <c r="E376" s="22">
        <v>2143</v>
      </c>
      <c r="F376" s="22">
        <v>238</v>
      </c>
      <c r="G376" s="22">
        <v>1420</v>
      </c>
      <c r="H376" s="38">
        <v>3160</v>
      </c>
      <c r="I376" s="22">
        <v>355014</v>
      </c>
      <c r="J376" s="22">
        <v>917389</v>
      </c>
      <c r="K376" s="22">
        <v>31427</v>
      </c>
      <c r="L376" s="22">
        <v>14313361</v>
      </c>
      <c r="M376" s="22">
        <v>47765</v>
      </c>
      <c r="N376" s="29">
        <v>231501.98</v>
      </c>
      <c r="O376" s="22">
        <v>17765</v>
      </c>
      <c r="P376" s="29">
        <v>94232.18</v>
      </c>
      <c r="Q376" s="22">
        <v>0</v>
      </c>
      <c r="R376" s="29">
        <v>0</v>
      </c>
      <c r="S376" s="22">
        <v>817</v>
      </c>
      <c r="T376" s="29">
        <v>3955.8</v>
      </c>
      <c r="U376" s="22">
        <v>1320600</v>
      </c>
      <c r="V376" s="29">
        <v>3263128.68</v>
      </c>
      <c r="W376" s="22">
        <v>275752</v>
      </c>
      <c r="X376" s="29">
        <v>662908.92000000004</v>
      </c>
      <c r="Y376" s="22">
        <v>6747</v>
      </c>
      <c r="Z376" s="29">
        <v>73612</v>
      </c>
      <c r="AA376" s="22">
        <v>7284684</v>
      </c>
      <c r="AB376" s="29">
        <v>35032636.07</v>
      </c>
      <c r="AC376" s="22">
        <v>0</v>
      </c>
      <c r="AD376" s="29">
        <v>0</v>
      </c>
      <c r="AE376" s="29">
        <v>329689.96000000002</v>
      </c>
      <c r="AF376" s="29">
        <v>39032285.670000002</v>
      </c>
      <c r="AG376" s="29" t="s">
        <v>35</v>
      </c>
    </row>
    <row r="377" spans="1:33">
      <c r="A377" s="17">
        <v>1915</v>
      </c>
      <c r="B377" s="18">
        <v>45566</v>
      </c>
      <c r="C377" s="19" t="s">
        <v>45</v>
      </c>
      <c r="D377" s="19" t="s">
        <v>50</v>
      </c>
      <c r="E377" s="17">
        <v>8298</v>
      </c>
      <c r="F377" s="17">
        <v>3846</v>
      </c>
      <c r="G377" s="17">
        <v>73960</v>
      </c>
      <c r="H377" s="20">
        <v>13173</v>
      </c>
      <c r="I377" s="17">
        <v>0</v>
      </c>
      <c r="J377" s="17">
        <v>3137504</v>
      </c>
      <c r="K377" s="17">
        <v>971250</v>
      </c>
      <c r="L377" s="17">
        <v>58873044</v>
      </c>
      <c r="M377" s="17">
        <v>1132576</v>
      </c>
      <c r="N377" s="21">
        <v>4555340.17</v>
      </c>
      <c r="O377" s="17">
        <v>455896</v>
      </c>
      <c r="P377" s="21">
        <v>2614457.77</v>
      </c>
      <c r="Q377" s="17">
        <v>0</v>
      </c>
      <c r="R377" s="21">
        <v>0</v>
      </c>
      <c r="S377" s="17">
        <v>99282</v>
      </c>
      <c r="T377" s="21">
        <v>557597.5</v>
      </c>
      <c r="U377" s="17">
        <v>6387314</v>
      </c>
      <c r="V377" s="21">
        <v>19030584.219999999</v>
      </c>
      <c r="W377" s="17">
        <v>1022182</v>
      </c>
      <c r="X377" s="21">
        <v>4015398.76</v>
      </c>
      <c r="Y377" s="17">
        <v>3918</v>
      </c>
      <c r="Z377" s="21">
        <v>62357.14</v>
      </c>
      <c r="AA377" s="17">
        <v>33356296</v>
      </c>
      <c r="AB377" s="21">
        <v>162057139.19999999</v>
      </c>
      <c r="AC377" s="17">
        <v>63</v>
      </c>
      <c r="AD377" s="21">
        <v>54.78</v>
      </c>
      <c r="AE377" s="21">
        <v>7727395.4399999995</v>
      </c>
      <c r="AF377" s="21">
        <v>185165534.09999999</v>
      </c>
      <c r="AG377" s="21" t="s">
        <v>35</v>
      </c>
    </row>
    <row r="378" spans="1:33">
      <c r="A378" s="22">
        <v>1917</v>
      </c>
      <c r="B378" s="28">
        <v>45566</v>
      </c>
      <c r="C378" s="23" t="s">
        <v>45</v>
      </c>
      <c r="D378" s="23" t="s">
        <v>53</v>
      </c>
      <c r="E378" s="22">
        <v>2857</v>
      </c>
      <c r="F378" s="22">
        <v>1144</v>
      </c>
      <c r="G378" s="22">
        <v>3367</v>
      </c>
      <c r="H378" s="38">
        <v>2775</v>
      </c>
      <c r="I378" s="22">
        <v>31271</v>
      </c>
      <c r="J378" s="22">
        <v>1788369</v>
      </c>
      <c r="K378" s="22">
        <v>0</v>
      </c>
      <c r="L378" s="22">
        <v>30178225</v>
      </c>
      <c r="M378" s="22">
        <v>0</v>
      </c>
      <c r="N378" s="29">
        <v>0</v>
      </c>
      <c r="O378" s="22">
        <v>0</v>
      </c>
      <c r="P378" s="29">
        <v>0</v>
      </c>
      <c r="Q378" s="22">
        <v>0</v>
      </c>
      <c r="R378" s="29">
        <v>0</v>
      </c>
      <c r="S378" s="22">
        <v>0</v>
      </c>
      <c r="T378" s="29">
        <v>0</v>
      </c>
      <c r="U378" s="22">
        <v>1623055</v>
      </c>
      <c r="V378" s="29">
        <v>4457109.87</v>
      </c>
      <c r="W378" s="22">
        <v>212819</v>
      </c>
      <c r="X378" s="29">
        <v>766130.3</v>
      </c>
      <c r="Y378" s="22">
        <v>0</v>
      </c>
      <c r="Z378" s="29">
        <v>0</v>
      </c>
      <c r="AA378" s="22">
        <v>9845634</v>
      </c>
      <c r="AB378" s="29">
        <v>47239167.210000001</v>
      </c>
      <c r="AC378" s="22">
        <v>3117</v>
      </c>
      <c r="AD378" s="29">
        <v>3215.67</v>
      </c>
      <c r="AE378" s="29">
        <v>0</v>
      </c>
      <c r="AF378" s="29">
        <v>52465623.050000004</v>
      </c>
      <c r="AG378" s="29" t="s">
        <v>35</v>
      </c>
    </row>
    <row r="379" spans="1:33">
      <c r="A379" s="17">
        <v>1935</v>
      </c>
      <c r="B379" s="18">
        <v>45566</v>
      </c>
      <c r="C379" s="19" t="s">
        <v>45</v>
      </c>
      <c r="D379" s="19" t="s">
        <v>71</v>
      </c>
      <c r="E379" s="17">
        <v>4607</v>
      </c>
      <c r="F379" s="17">
        <v>614</v>
      </c>
      <c r="G379" s="17">
        <v>20913</v>
      </c>
      <c r="H379" s="20">
        <v>13141</v>
      </c>
      <c r="I379" s="17">
        <v>0</v>
      </c>
      <c r="J379" s="17">
        <v>2777361</v>
      </c>
      <c r="K379" s="17">
        <v>274473</v>
      </c>
      <c r="L379" s="17">
        <v>32899596</v>
      </c>
      <c r="M379" s="17">
        <v>453017</v>
      </c>
      <c r="N379" s="21">
        <v>2623298.89</v>
      </c>
      <c r="O379" s="17">
        <v>150815</v>
      </c>
      <c r="P379" s="21">
        <v>1341722.52</v>
      </c>
      <c r="Q379" s="17">
        <v>0</v>
      </c>
      <c r="R379" s="21">
        <v>0</v>
      </c>
      <c r="S379" s="17">
        <v>4724</v>
      </c>
      <c r="T379" s="21">
        <v>37790.730000000003</v>
      </c>
      <c r="U379" s="17">
        <v>3403950</v>
      </c>
      <c r="V379" s="21">
        <v>8449638.3800000008</v>
      </c>
      <c r="W379" s="17">
        <v>679862</v>
      </c>
      <c r="X379" s="21">
        <v>1498859.08</v>
      </c>
      <c r="Y379" s="17">
        <v>223</v>
      </c>
      <c r="Z379" s="21">
        <v>683.47</v>
      </c>
      <c r="AA379" s="17">
        <v>21222078</v>
      </c>
      <c r="AB379" s="21">
        <v>103113835.7</v>
      </c>
      <c r="AC379" s="17">
        <v>1134</v>
      </c>
      <c r="AD379" s="21">
        <v>1135.9000000000001</v>
      </c>
      <c r="AE379" s="21">
        <v>4002812.14</v>
      </c>
      <c r="AF379" s="21">
        <v>113064152.53000002</v>
      </c>
      <c r="AG379" s="21" t="s">
        <v>35</v>
      </c>
    </row>
    <row r="380" spans="1:33">
      <c r="A380" s="22">
        <v>1936</v>
      </c>
      <c r="B380" s="28">
        <v>45566</v>
      </c>
      <c r="C380" s="23" t="s">
        <v>45</v>
      </c>
      <c r="D380" s="23" t="s">
        <v>72</v>
      </c>
      <c r="E380" s="22">
        <v>2763</v>
      </c>
      <c r="F380" s="22">
        <v>738</v>
      </c>
      <c r="G380" s="22">
        <v>0</v>
      </c>
      <c r="H380" s="38">
        <v>7939</v>
      </c>
      <c r="I380" s="22">
        <v>0</v>
      </c>
      <c r="J380" s="22">
        <v>406505</v>
      </c>
      <c r="K380" s="22">
        <v>64247</v>
      </c>
      <c r="L380" s="22">
        <v>19875176</v>
      </c>
      <c r="M380" s="22">
        <v>74239</v>
      </c>
      <c r="N380" s="29">
        <v>237440.66</v>
      </c>
      <c r="O380" s="22">
        <v>23663</v>
      </c>
      <c r="P380" s="29">
        <v>88529.35</v>
      </c>
      <c r="Q380" s="22">
        <v>0</v>
      </c>
      <c r="R380" s="29">
        <v>0</v>
      </c>
      <c r="S380" s="22">
        <v>2494</v>
      </c>
      <c r="T380" s="29">
        <v>13392.63</v>
      </c>
      <c r="U380" s="22">
        <v>2611491</v>
      </c>
      <c r="V380" s="29">
        <v>6057868.96</v>
      </c>
      <c r="W380" s="22">
        <v>461416</v>
      </c>
      <c r="X380" s="29">
        <v>1042663.16</v>
      </c>
      <c r="Y380" s="22">
        <v>0</v>
      </c>
      <c r="Z380" s="29">
        <v>0</v>
      </c>
      <c r="AA380" s="22">
        <v>12963955</v>
      </c>
      <c r="AB380" s="29">
        <v>56110997.009999998</v>
      </c>
      <c r="AC380" s="22">
        <v>0</v>
      </c>
      <c r="AD380" s="29">
        <v>0</v>
      </c>
      <c r="AE380" s="29">
        <v>339362.64</v>
      </c>
      <c r="AF380" s="29">
        <v>63211529.129999995</v>
      </c>
      <c r="AG380" s="29" t="s">
        <v>35</v>
      </c>
    </row>
    <row r="381" spans="1:33">
      <c r="A381" s="17">
        <v>1950</v>
      </c>
      <c r="B381" s="18">
        <v>45566</v>
      </c>
      <c r="C381" s="19" t="s">
        <v>45</v>
      </c>
      <c r="D381" s="19" t="s">
        <v>83</v>
      </c>
      <c r="E381" s="17">
        <v>1052</v>
      </c>
      <c r="F381" s="17">
        <v>28</v>
      </c>
      <c r="G381" s="17">
        <v>859</v>
      </c>
      <c r="H381" s="20">
        <v>1544</v>
      </c>
      <c r="I381" s="17">
        <v>1005</v>
      </c>
      <c r="J381" s="17">
        <v>142022</v>
      </c>
      <c r="K381" s="17">
        <v>0</v>
      </c>
      <c r="L381" s="17">
        <v>3582557</v>
      </c>
      <c r="M381" s="17">
        <v>0</v>
      </c>
      <c r="N381" s="21">
        <v>0</v>
      </c>
      <c r="O381" s="17">
        <v>0</v>
      </c>
      <c r="P381" s="21">
        <v>0</v>
      </c>
      <c r="Q381" s="17">
        <v>0</v>
      </c>
      <c r="R381" s="21">
        <v>0</v>
      </c>
      <c r="S381" s="17">
        <v>0</v>
      </c>
      <c r="T381" s="21">
        <v>0</v>
      </c>
      <c r="U381" s="17">
        <v>328778</v>
      </c>
      <c r="V381" s="21">
        <v>920401.22</v>
      </c>
      <c r="W381" s="17">
        <v>107539</v>
      </c>
      <c r="X381" s="21">
        <v>290854.74</v>
      </c>
      <c r="Y381" s="17">
        <v>0</v>
      </c>
      <c r="Z381" s="21">
        <v>0</v>
      </c>
      <c r="AA381" s="17">
        <v>1603538</v>
      </c>
      <c r="AB381" s="21">
        <v>7985674</v>
      </c>
      <c r="AC381" s="17">
        <v>0</v>
      </c>
      <c r="AD381" s="21">
        <v>0</v>
      </c>
      <c r="AE381" s="21">
        <v>0</v>
      </c>
      <c r="AF381" s="21">
        <v>9196929.9600000009</v>
      </c>
      <c r="AG381" s="21" t="s">
        <v>35</v>
      </c>
    </row>
    <row r="382" spans="1:33">
      <c r="A382" s="22">
        <v>1951</v>
      </c>
      <c r="B382" s="28">
        <v>45566</v>
      </c>
      <c r="C382" s="23" t="s">
        <v>45</v>
      </c>
      <c r="D382" s="23" t="s">
        <v>84</v>
      </c>
      <c r="E382" s="22">
        <v>7809</v>
      </c>
      <c r="F382" s="22">
        <v>4212</v>
      </c>
      <c r="G382" s="22">
        <v>34460</v>
      </c>
      <c r="H382" s="38">
        <v>0</v>
      </c>
      <c r="I382" s="22">
        <v>679348</v>
      </c>
      <c r="J382" s="22">
        <v>622964</v>
      </c>
      <c r="K382" s="22">
        <v>550487</v>
      </c>
      <c r="L382" s="22">
        <v>40750078</v>
      </c>
      <c r="M382" s="22">
        <v>397367</v>
      </c>
      <c r="N382" s="29">
        <v>1823785.24</v>
      </c>
      <c r="O382" s="22">
        <v>272087</v>
      </c>
      <c r="P382" s="29">
        <v>1496896.83</v>
      </c>
      <c r="Q382" s="22">
        <v>2</v>
      </c>
      <c r="R382" s="29">
        <v>50</v>
      </c>
      <c r="S382" s="22">
        <v>7802</v>
      </c>
      <c r="T382" s="29">
        <v>24877.3</v>
      </c>
      <c r="U382" s="22">
        <v>4516056</v>
      </c>
      <c r="V382" s="29">
        <v>13010738.630000001</v>
      </c>
      <c r="W382" s="22">
        <v>1323201</v>
      </c>
      <c r="X382" s="29">
        <v>3281536.27</v>
      </c>
      <c r="Y382" s="22">
        <v>0</v>
      </c>
      <c r="Z382" s="29">
        <v>0</v>
      </c>
      <c r="AA382" s="22">
        <v>28154770</v>
      </c>
      <c r="AB382" s="29">
        <v>146189089.40000001</v>
      </c>
      <c r="AC382" s="22">
        <v>0</v>
      </c>
      <c r="AD382" s="29">
        <v>0</v>
      </c>
      <c r="AE382" s="29">
        <v>3345609.37</v>
      </c>
      <c r="AF382" s="29">
        <v>162481364.30000001</v>
      </c>
      <c r="AG382" s="29" t="s">
        <v>35</v>
      </c>
    </row>
    <row r="383" spans="1:33">
      <c r="A383" s="17">
        <v>1957</v>
      </c>
      <c r="B383" s="18">
        <v>45566</v>
      </c>
      <c r="C383" s="19" t="s">
        <v>45</v>
      </c>
      <c r="D383" s="19" t="s">
        <v>89</v>
      </c>
      <c r="E383" s="17">
        <v>25447</v>
      </c>
      <c r="F383" s="17">
        <v>37886</v>
      </c>
      <c r="G383" s="17">
        <v>1467705</v>
      </c>
      <c r="H383" s="20">
        <v>47076</v>
      </c>
      <c r="I383" s="17">
        <v>955329</v>
      </c>
      <c r="J383" s="17">
        <v>4433531</v>
      </c>
      <c r="K383" s="17">
        <v>19807149</v>
      </c>
      <c r="L383" s="17">
        <v>235164783</v>
      </c>
      <c r="M383" s="17">
        <v>28058099</v>
      </c>
      <c r="N383" s="21">
        <v>124287833.09999999</v>
      </c>
      <c r="O383" s="17">
        <v>42871025</v>
      </c>
      <c r="P383" s="21">
        <v>194208546.19999999</v>
      </c>
      <c r="Q383" s="17">
        <v>0</v>
      </c>
      <c r="R383" s="21">
        <v>0</v>
      </c>
      <c r="S383" s="17">
        <v>137860</v>
      </c>
      <c r="T383" s="21">
        <v>590520.82999999996</v>
      </c>
      <c r="U383" s="17">
        <v>34770694</v>
      </c>
      <c r="V383" s="21">
        <v>93945174.469999999</v>
      </c>
      <c r="W383" s="17">
        <v>8540125</v>
      </c>
      <c r="X383" s="21">
        <v>29469721.469999999</v>
      </c>
      <c r="Y383" s="17">
        <v>980</v>
      </c>
      <c r="Z383" s="21">
        <v>12708.49</v>
      </c>
      <c r="AA383" s="17">
        <v>179363378</v>
      </c>
      <c r="AB383" s="21">
        <v>957780418.79999995</v>
      </c>
      <c r="AC383" s="17">
        <v>19260</v>
      </c>
      <c r="AD383" s="21">
        <v>19905.259999999998</v>
      </c>
      <c r="AE383" s="21">
        <v>319086900.12999994</v>
      </c>
      <c r="AF383" s="21">
        <v>1081227928.49</v>
      </c>
      <c r="AG383" s="21" t="s">
        <v>35</v>
      </c>
    </row>
    <row r="384" spans="1:33">
      <c r="A384" s="22">
        <v>1960</v>
      </c>
      <c r="B384" s="28">
        <v>45566</v>
      </c>
      <c r="C384" s="23" t="s">
        <v>45</v>
      </c>
      <c r="D384" s="23" t="s">
        <v>92</v>
      </c>
      <c r="E384" s="22">
        <v>2246</v>
      </c>
      <c r="F384" s="22">
        <v>228</v>
      </c>
      <c r="G384" s="22">
        <v>10846</v>
      </c>
      <c r="H384" s="38">
        <v>3568</v>
      </c>
      <c r="I384" s="22">
        <v>289</v>
      </c>
      <c r="J384" s="22">
        <v>1178127</v>
      </c>
      <c r="K384" s="22">
        <v>0</v>
      </c>
      <c r="L384" s="22">
        <v>12550951</v>
      </c>
      <c r="M384" s="22">
        <v>0</v>
      </c>
      <c r="N384" s="29">
        <v>0</v>
      </c>
      <c r="O384" s="22">
        <v>0</v>
      </c>
      <c r="P384" s="29">
        <v>0</v>
      </c>
      <c r="Q384" s="22">
        <v>0</v>
      </c>
      <c r="R384" s="29">
        <v>0</v>
      </c>
      <c r="S384" s="22">
        <v>0</v>
      </c>
      <c r="T384" s="29">
        <v>0</v>
      </c>
      <c r="U384" s="22">
        <v>1001291</v>
      </c>
      <c r="V384" s="29">
        <v>2882543.81</v>
      </c>
      <c r="W384" s="22">
        <v>342747</v>
      </c>
      <c r="X384" s="29">
        <v>812001.26</v>
      </c>
      <c r="Y384" s="22">
        <v>976</v>
      </c>
      <c r="Z384" s="29">
        <v>18745.37</v>
      </c>
      <c r="AA384" s="22">
        <v>7076416</v>
      </c>
      <c r="AB384" s="29">
        <v>33767669.619999997</v>
      </c>
      <c r="AC384" s="22">
        <v>198</v>
      </c>
      <c r="AD384" s="29">
        <v>192.94</v>
      </c>
      <c r="AE384" s="29">
        <v>0</v>
      </c>
      <c r="AF384" s="29">
        <v>37481152.999999993</v>
      </c>
      <c r="AG384" s="29" t="s">
        <v>35</v>
      </c>
    </row>
    <row r="385" spans="1:33">
      <c r="A385" s="17">
        <v>1962</v>
      </c>
      <c r="B385" s="18">
        <v>45566</v>
      </c>
      <c r="C385" s="19" t="s">
        <v>45</v>
      </c>
      <c r="D385" s="19" t="s">
        <v>94</v>
      </c>
      <c r="E385" s="17">
        <v>7669</v>
      </c>
      <c r="F385" s="17">
        <v>2022</v>
      </c>
      <c r="G385" s="17">
        <v>48060</v>
      </c>
      <c r="H385" s="20">
        <v>8015</v>
      </c>
      <c r="I385" s="17">
        <v>296990</v>
      </c>
      <c r="J385" s="17">
        <v>286694</v>
      </c>
      <c r="K385" s="17">
        <v>735926</v>
      </c>
      <c r="L385" s="17">
        <v>56447325</v>
      </c>
      <c r="M385" s="17">
        <v>613506</v>
      </c>
      <c r="N385" s="21">
        <v>2743855.04</v>
      </c>
      <c r="O385" s="17">
        <v>1567053</v>
      </c>
      <c r="P385" s="21">
        <v>3291277.42</v>
      </c>
      <c r="Q385" s="17">
        <v>0</v>
      </c>
      <c r="R385" s="21">
        <v>0</v>
      </c>
      <c r="S385" s="17">
        <v>11046</v>
      </c>
      <c r="T385" s="21">
        <v>49310.6</v>
      </c>
      <c r="U385" s="17">
        <v>5084363</v>
      </c>
      <c r="V385" s="21">
        <v>12556804.74</v>
      </c>
      <c r="W385" s="17">
        <v>1902998</v>
      </c>
      <c r="X385" s="21">
        <v>4055135.99</v>
      </c>
      <c r="Y385" s="17">
        <v>3210</v>
      </c>
      <c r="Z385" s="21">
        <v>12360.78</v>
      </c>
      <c r="AA385" s="17">
        <v>48143885</v>
      </c>
      <c r="AB385" s="21">
        <v>148546193.59999999</v>
      </c>
      <c r="AC385" s="17">
        <v>1205</v>
      </c>
      <c r="AD385" s="21">
        <v>4161.5600000000004</v>
      </c>
      <c r="AE385" s="21">
        <v>6084443.0599999996</v>
      </c>
      <c r="AF385" s="21">
        <v>165174656.66999999</v>
      </c>
      <c r="AG385" s="21" t="s">
        <v>35</v>
      </c>
    </row>
    <row r="386" spans="1:33">
      <c r="A386" s="22">
        <v>1974</v>
      </c>
      <c r="B386" s="28">
        <v>45597</v>
      </c>
      <c r="C386" s="23" t="s">
        <v>45</v>
      </c>
      <c r="D386" s="23" t="s">
        <v>46</v>
      </c>
      <c r="E386" s="22">
        <v>8345</v>
      </c>
      <c r="F386" s="22">
        <v>2343</v>
      </c>
      <c r="G386" s="22">
        <v>45611</v>
      </c>
      <c r="H386" s="38">
        <v>45458</v>
      </c>
      <c r="I386" s="22">
        <v>20942</v>
      </c>
      <c r="J386" s="22">
        <v>2231859</v>
      </c>
      <c r="K386" s="22">
        <v>2895055</v>
      </c>
      <c r="L386" s="22">
        <v>86552638</v>
      </c>
      <c r="M386" s="22">
        <v>6197152</v>
      </c>
      <c r="N386" s="29">
        <v>13088775.82</v>
      </c>
      <c r="O386" s="22">
        <v>2907778</v>
      </c>
      <c r="P386" s="29">
        <v>15284398.73</v>
      </c>
      <c r="Q386" s="22">
        <v>0</v>
      </c>
      <c r="R386" s="29">
        <v>0</v>
      </c>
      <c r="S386" s="22">
        <v>12890</v>
      </c>
      <c r="T386" s="29">
        <v>64369.5</v>
      </c>
      <c r="U386" s="22">
        <v>3235794</v>
      </c>
      <c r="V386" s="29">
        <v>8123829.71</v>
      </c>
      <c r="W386" s="22">
        <v>503140</v>
      </c>
      <c r="X386" s="29">
        <v>2460103.69</v>
      </c>
      <c r="Y386" s="22">
        <v>14</v>
      </c>
      <c r="Z386" s="29">
        <v>26.57</v>
      </c>
      <c r="AA386" s="22">
        <v>22467092</v>
      </c>
      <c r="AB386" s="29">
        <v>111001788.09999999</v>
      </c>
      <c r="AC386" s="22">
        <v>47</v>
      </c>
      <c r="AD386" s="29">
        <v>52.69</v>
      </c>
      <c r="AE386" s="29">
        <v>28437544.050000001</v>
      </c>
      <c r="AF386" s="29">
        <v>121585800.75999999</v>
      </c>
      <c r="AG386" s="29" t="s">
        <v>35</v>
      </c>
    </row>
    <row r="387" spans="1:33">
      <c r="A387" s="17">
        <v>1975</v>
      </c>
      <c r="B387" s="18">
        <v>45597</v>
      </c>
      <c r="C387" s="19" t="s">
        <v>45</v>
      </c>
      <c r="D387" s="19" t="s">
        <v>47</v>
      </c>
      <c r="E387" s="17">
        <v>5337</v>
      </c>
      <c r="F387" s="17">
        <v>2898</v>
      </c>
      <c r="G387" s="17">
        <v>18163</v>
      </c>
      <c r="H387" s="20">
        <v>19650</v>
      </c>
      <c r="I387" s="17">
        <v>0</v>
      </c>
      <c r="J387" s="17">
        <v>1209551</v>
      </c>
      <c r="K387" s="17">
        <v>74236</v>
      </c>
      <c r="L387" s="17">
        <v>39250483</v>
      </c>
      <c r="M387" s="17">
        <v>135394</v>
      </c>
      <c r="N387" s="21">
        <v>572554.52</v>
      </c>
      <c r="O387" s="17">
        <v>62143</v>
      </c>
      <c r="P387" s="21">
        <v>297025.73</v>
      </c>
      <c r="Q387" s="17">
        <v>0</v>
      </c>
      <c r="R387" s="21">
        <v>0</v>
      </c>
      <c r="S387" s="17">
        <v>9072</v>
      </c>
      <c r="T387" s="21">
        <v>53557.72</v>
      </c>
      <c r="U387" s="17">
        <v>2212962</v>
      </c>
      <c r="V387" s="21">
        <v>4941731.22</v>
      </c>
      <c r="W387" s="17">
        <v>476051</v>
      </c>
      <c r="X387" s="21">
        <v>976469.68</v>
      </c>
      <c r="Y387" s="17">
        <v>0</v>
      </c>
      <c r="Z387" s="21">
        <v>0</v>
      </c>
      <c r="AA387" s="17">
        <v>14533776</v>
      </c>
      <c r="AB387" s="21">
        <v>60253474.359999999</v>
      </c>
      <c r="AC387" s="17">
        <v>261</v>
      </c>
      <c r="AD387" s="21">
        <v>261.23</v>
      </c>
      <c r="AE387" s="21">
        <v>923137.97</v>
      </c>
      <c r="AF387" s="21">
        <v>66171936.489999995</v>
      </c>
      <c r="AG387" s="21" t="s">
        <v>35</v>
      </c>
    </row>
    <row r="388" spans="1:33">
      <c r="A388" s="22">
        <v>1976</v>
      </c>
      <c r="B388" s="28">
        <v>45597</v>
      </c>
      <c r="C388" s="23" t="s">
        <v>45</v>
      </c>
      <c r="D388" s="23" t="s">
        <v>48</v>
      </c>
      <c r="E388" s="22">
        <v>2160</v>
      </c>
      <c r="F388" s="22">
        <v>242</v>
      </c>
      <c r="G388" s="22">
        <v>1397</v>
      </c>
      <c r="H388" s="38">
        <v>3599</v>
      </c>
      <c r="I388" s="22">
        <v>355014</v>
      </c>
      <c r="J388" s="22">
        <v>923128</v>
      </c>
      <c r="K388" s="22">
        <v>31303</v>
      </c>
      <c r="L388" s="22">
        <v>14032269</v>
      </c>
      <c r="M388" s="22">
        <v>43057</v>
      </c>
      <c r="N388" s="29">
        <v>195147.7</v>
      </c>
      <c r="O388" s="22">
        <v>17488</v>
      </c>
      <c r="P388" s="29">
        <v>91421.48</v>
      </c>
      <c r="Q388" s="22">
        <v>0</v>
      </c>
      <c r="R388" s="29">
        <v>0</v>
      </c>
      <c r="S388" s="22">
        <v>836</v>
      </c>
      <c r="T388" s="29">
        <v>4066.3</v>
      </c>
      <c r="U388" s="22">
        <v>1067283</v>
      </c>
      <c r="V388" s="29">
        <v>2433320.34</v>
      </c>
      <c r="W388" s="22">
        <v>240364</v>
      </c>
      <c r="X388" s="29">
        <v>581935.4</v>
      </c>
      <c r="Y388" s="22">
        <v>4945</v>
      </c>
      <c r="Z388" s="29">
        <v>54122.7</v>
      </c>
      <c r="AA388" s="22">
        <v>5484168</v>
      </c>
      <c r="AB388" s="29">
        <v>25800558.140000001</v>
      </c>
      <c r="AC388" s="22">
        <v>0</v>
      </c>
      <c r="AD388" s="29">
        <v>0</v>
      </c>
      <c r="AE388" s="29">
        <v>290635.48</v>
      </c>
      <c r="AF388" s="29">
        <v>28869936.580000002</v>
      </c>
      <c r="AG388" s="29" t="s">
        <v>35</v>
      </c>
    </row>
    <row r="389" spans="1:33">
      <c r="A389" s="17">
        <v>1979</v>
      </c>
      <c r="B389" s="18">
        <v>45597</v>
      </c>
      <c r="C389" s="19" t="s">
        <v>45</v>
      </c>
      <c r="D389" s="19" t="s">
        <v>50</v>
      </c>
      <c r="E389" s="17">
        <v>8272</v>
      </c>
      <c r="F389" s="17">
        <v>3818</v>
      </c>
      <c r="G389" s="17">
        <v>74429</v>
      </c>
      <c r="H389" s="20">
        <v>13177</v>
      </c>
      <c r="I389" s="17">
        <v>0</v>
      </c>
      <c r="J389" s="17">
        <v>3220187</v>
      </c>
      <c r="K389" s="17">
        <v>992112</v>
      </c>
      <c r="L389" s="17">
        <v>59065159</v>
      </c>
      <c r="M389" s="17">
        <v>1025921</v>
      </c>
      <c r="N389" s="21">
        <v>4118599.56</v>
      </c>
      <c r="O389" s="17">
        <v>435699</v>
      </c>
      <c r="P389" s="21">
        <v>2478724.8199999998</v>
      </c>
      <c r="Q389" s="17">
        <v>0</v>
      </c>
      <c r="R389" s="21">
        <v>0</v>
      </c>
      <c r="S389" s="17">
        <v>96293</v>
      </c>
      <c r="T389" s="21">
        <v>545268.30000000005</v>
      </c>
      <c r="U389" s="17">
        <v>5560470</v>
      </c>
      <c r="V389" s="21">
        <v>16286170.84</v>
      </c>
      <c r="W389" s="17">
        <v>915042</v>
      </c>
      <c r="X389" s="21">
        <v>3626676.74</v>
      </c>
      <c r="Y389" s="17">
        <v>3895</v>
      </c>
      <c r="Z389" s="21">
        <v>66868.929999999993</v>
      </c>
      <c r="AA389" s="17">
        <v>29851984</v>
      </c>
      <c r="AB389" s="21">
        <v>143888559</v>
      </c>
      <c r="AC389" s="17">
        <v>30</v>
      </c>
      <c r="AD389" s="21">
        <v>25.43</v>
      </c>
      <c r="AE389" s="21">
        <v>7142592.6799999997</v>
      </c>
      <c r="AF389" s="21">
        <v>163868300.94</v>
      </c>
      <c r="AG389" s="21" t="s">
        <v>35</v>
      </c>
    </row>
    <row r="390" spans="1:33">
      <c r="A390" s="22">
        <v>1981</v>
      </c>
      <c r="B390" s="28">
        <v>45597</v>
      </c>
      <c r="C390" s="23" t="s">
        <v>45</v>
      </c>
      <c r="D390" s="23" t="s">
        <v>53</v>
      </c>
      <c r="E390" s="22">
        <v>2857</v>
      </c>
      <c r="F390" s="22">
        <v>1144</v>
      </c>
      <c r="G390" s="22">
        <v>3301</v>
      </c>
      <c r="H390" s="38">
        <v>2725</v>
      </c>
      <c r="I390" s="22">
        <v>32980</v>
      </c>
      <c r="J390" s="22">
        <v>1903853</v>
      </c>
      <c r="K390" s="22">
        <v>0</v>
      </c>
      <c r="L390" s="22">
        <v>27020639</v>
      </c>
      <c r="M390" s="22">
        <v>0</v>
      </c>
      <c r="N390" s="29">
        <v>0</v>
      </c>
      <c r="O390" s="22">
        <v>0</v>
      </c>
      <c r="P390" s="29">
        <v>0</v>
      </c>
      <c r="Q390" s="22">
        <v>0</v>
      </c>
      <c r="R390" s="29">
        <v>0</v>
      </c>
      <c r="S390" s="22">
        <v>0</v>
      </c>
      <c r="T390" s="29">
        <v>0</v>
      </c>
      <c r="U390" s="22">
        <v>1407443</v>
      </c>
      <c r="V390" s="29">
        <v>3687397.82</v>
      </c>
      <c r="W390" s="22">
        <v>200557</v>
      </c>
      <c r="X390" s="29">
        <v>731656.7</v>
      </c>
      <c r="Y390" s="22">
        <v>0</v>
      </c>
      <c r="Z390" s="29">
        <v>0</v>
      </c>
      <c r="AA390" s="22">
        <v>8282128</v>
      </c>
      <c r="AB390" s="29">
        <v>38940300.630000003</v>
      </c>
      <c r="AC390" s="22">
        <v>3209</v>
      </c>
      <c r="AD390" s="29">
        <v>3290.54</v>
      </c>
      <c r="AE390" s="29">
        <v>0</v>
      </c>
      <c r="AF390" s="29">
        <v>43362645.690000005</v>
      </c>
      <c r="AG390" s="29" t="s">
        <v>35</v>
      </c>
    </row>
    <row r="391" spans="1:33">
      <c r="A391" s="17">
        <v>1999</v>
      </c>
      <c r="B391" s="18">
        <v>45597</v>
      </c>
      <c r="C391" s="19" t="s">
        <v>45</v>
      </c>
      <c r="D391" s="19" t="s">
        <v>71</v>
      </c>
      <c r="E391" s="17">
        <v>4613</v>
      </c>
      <c r="F391" s="17">
        <v>609</v>
      </c>
      <c r="G391" s="17">
        <v>20913</v>
      </c>
      <c r="H391" s="20">
        <v>13224</v>
      </c>
      <c r="I391" s="17">
        <v>0</v>
      </c>
      <c r="J391" s="17">
        <v>2800370</v>
      </c>
      <c r="K391" s="17">
        <v>280912</v>
      </c>
      <c r="L391" s="17">
        <v>32975066</v>
      </c>
      <c r="M391" s="17">
        <v>454171</v>
      </c>
      <c r="N391" s="21">
        <v>2184505.5699999998</v>
      </c>
      <c r="O391" s="17">
        <v>225326</v>
      </c>
      <c r="P391" s="21">
        <v>1173556.95</v>
      </c>
      <c r="Q391" s="17">
        <v>0</v>
      </c>
      <c r="R391" s="21">
        <v>0</v>
      </c>
      <c r="S391" s="17">
        <v>4492</v>
      </c>
      <c r="T391" s="21">
        <v>34235.47</v>
      </c>
      <c r="U391" s="17">
        <v>2852658</v>
      </c>
      <c r="V391" s="21">
        <v>7185537.2199999997</v>
      </c>
      <c r="W391" s="17">
        <v>594885</v>
      </c>
      <c r="X391" s="21">
        <v>1338095.6499999999</v>
      </c>
      <c r="Y391" s="17">
        <v>199</v>
      </c>
      <c r="Z391" s="21">
        <v>614.99</v>
      </c>
      <c r="AA391" s="17">
        <v>18712541</v>
      </c>
      <c r="AB391" s="21">
        <v>89199997.579999998</v>
      </c>
      <c r="AC391" s="17">
        <v>1450</v>
      </c>
      <c r="AD391" s="21">
        <v>1448.6</v>
      </c>
      <c r="AE391" s="21">
        <v>3392297.9899999998</v>
      </c>
      <c r="AF391" s="21">
        <v>97725694.039999992</v>
      </c>
      <c r="AG391" s="21" t="s">
        <v>35</v>
      </c>
    </row>
    <row r="392" spans="1:33">
      <c r="A392" s="22">
        <v>2000</v>
      </c>
      <c r="B392" s="28">
        <v>45597</v>
      </c>
      <c r="C392" s="23" t="s">
        <v>45</v>
      </c>
      <c r="D392" s="23" t="s">
        <v>72</v>
      </c>
      <c r="E392" s="22">
        <v>2762</v>
      </c>
      <c r="F392" s="22">
        <v>738</v>
      </c>
      <c r="G392" s="22">
        <v>0</v>
      </c>
      <c r="H392" s="38">
        <v>8461</v>
      </c>
      <c r="I392" s="22">
        <v>0</v>
      </c>
      <c r="J392" s="22">
        <v>424827</v>
      </c>
      <c r="K392" s="22">
        <v>64120</v>
      </c>
      <c r="L392" s="22">
        <v>20135678</v>
      </c>
      <c r="M392" s="22">
        <v>68388</v>
      </c>
      <c r="N392" s="29">
        <v>210459.43</v>
      </c>
      <c r="O392" s="22">
        <v>22251</v>
      </c>
      <c r="P392" s="29">
        <v>83536.259999999995</v>
      </c>
      <c r="Q392" s="22">
        <v>0</v>
      </c>
      <c r="R392" s="29">
        <v>0</v>
      </c>
      <c r="S392" s="22">
        <v>2459</v>
      </c>
      <c r="T392" s="29">
        <v>12269.82</v>
      </c>
      <c r="U392" s="22">
        <v>2122399</v>
      </c>
      <c r="V392" s="29">
        <v>5010771.07</v>
      </c>
      <c r="W392" s="22">
        <v>410282</v>
      </c>
      <c r="X392" s="29">
        <v>919516.31</v>
      </c>
      <c r="Y392" s="22">
        <v>0</v>
      </c>
      <c r="Z392" s="29">
        <v>0</v>
      </c>
      <c r="AA392" s="22">
        <v>11565584</v>
      </c>
      <c r="AB392" s="29">
        <v>48701854.670000002</v>
      </c>
      <c r="AC392" s="22">
        <v>0</v>
      </c>
      <c r="AD392" s="29">
        <v>0</v>
      </c>
      <c r="AE392" s="29">
        <v>306265.51</v>
      </c>
      <c r="AF392" s="29">
        <v>54632142.050000004</v>
      </c>
      <c r="AG392" s="29" t="s">
        <v>35</v>
      </c>
    </row>
    <row r="393" spans="1:33">
      <c r="A393" s="17">
        <v>2014</v>
      </c>
      <c r="B393" s="18">
        <v>45597</v>
      </c>
      <c r="C393" s="19" t="s">
        <v>45</v>
      </c>
      <c r="D393" s="19" t="s">
        <v>83</v>
      </c>
      <c r="E393" s="17">
        <v>1017</v>
      </c>
      <c r="F393" s="17">
        <v>26</v>
      </c>
      <c r="G393" s="17">
        <v>902</v>
      </c>
      <c r="H393" s="20">
        <v>1614</v>
      </c>
      <c r="I393" s="17">
        <v>1048</v>
      </c>
      <c r="J393" s="17">
        <v>152401</v>
      </c>
      <c r="K393" s="17">
        <v>0</v>
      </c>
      <c r="L393" s="17">
        <v>3477037</v>
      </c>
      <c r="M393" s="17">
        <v>0</v>
      </c>
      <c r="N393" s="21">
        <v>0</v>
      </c>
      <c r="O393" s="17">
        <v>0</v>
      </c>
      <c r="P393" s="21">
        <v>0</v>
      </c>
      <c r="Q393" s="17">
        <v>0</v>
      </c>
      <c r="R393" s="21">
        <v>0</v>
      </c>
      <c r="S393" s="17">
        <v>0</v>
      </c>
      <c r="T393" s="21">
        <v>0</v>
      </c>
      <c r="U393" s="17">
        <v>295247</v>
      </c>
      <c r="V393" s="21">
        <v>847362.86</v>
      </c>
      <c r="W393" s="17">
        <v>93192</v>
      </c>
      <c r="X393" s="21">
        <v>243378.68</v>
      </c>
      <c r="Y393" s="17">
        <v>0</v>
      </c>
      <c r="Z393" s="21">
        <v>0</v>
      </c>
      <c r="AA393" s="17">
        <v>1370925</v>
      </c>
      <c r="AB393" s="21">
        <v>6867867.5999999996</v>
      </c>
      <c r="AC393" s="17">
        <v>0</v>
      </c>
      <c r="AD393" s="21">
        <v>0</v>
      </c>
      <c r="AE393" s="21">
        <v>0</v>
      </c>
      <c r="AF393" s="21">
        <v>7958609.1399999997</v>
      </c>
      <c r="AG393" s="21" t="s">
        <v>35</v>
      </c>
    </row>
    <row r="394" spans="1:33">
      <c r="A394" s="22">
        <v>2015</v>
      </c>
      <c r="B394" s="28">
        <v>45597</v>
      </c>
      <c r="C394" s="23" t="s">
        <v>45</v>
      </c>
      <c r="D394" s="23" t="s">
        <v>84</v>
      </c>
      <c r="E394" s="22">
        <v>7799</v>
      </c>
      <c r="F394" s="22">
        <v>4216</v>
      </c>
      <c r="G394" s="22">
        <v>34117</v>
      </c>
      <c r="H394" s="38">
        <v>0</v>
      </c>
      <c r="I394" s="22">
        <v>670904</v>
      </c>
      <c r="J394" s="22">
        <v>641779</v>
      </c>
      <c r="K394" s="22">
        <v>564186</v>
      </c>
      <c r="L394" s="22">
        <v>40818142</v>
      </c>
      <c r="M394" s="22">
        <v>355849</v>
      </c>
      <c r="N394" s="29">
        <v>1577894.73</v>
      </c>
      <c r="O394" s="22">
        <v>258006</v>
      </c>
      <c r="P394" s="29">
        <v>1453720.4</v>
      </c>
      <c r="Q394" s="22">
        <v>2</v>
      </c>
      <c r="R394" s="29">
        <v>135</v>
      </c>
      <c r="S394" s="22">
        <v>7062</v>
      </c>
      <c r="T394" s="29">
        <v>22156.25</v>
      </c>
      <c r="U394" s="22">
        <v>4004350</v>
      </c>
      <c r="V394" s="29">
        <v>11022435.439999999</v>
      </c>
      <c r="W394" s="22">
        <v>1124765</v>
      </c>
      <c r="X394" s="29">
        <v>2814986.13</v>
      </c>
      <c r="Y394" s="22">
        <v>0</v>
      </c>
      <c r="Z394" s="29">
        <v>0</v>
      </c>
      <c r="AA394" s="22">
        <v>24133331</v>
      </c>
      <c r="AB394" s="29">
        <v>124716879.40000001</v>
      </c>
      <c r="AC394" s="22">
        <v>0</v>
      </c>
      <c r="AD394" s="29">
        <v>0</v>
      </c>
      <c r="AE394" s="29">
        <v>3053906.38</v>
      </c>
      <c r="AF394" s="29">
        <v>138554300.97</v>
      </c>
      <c r="AG394" s="29" t="s">
        <v>35</v>
      </c>
    </row>
    <row r="395" spans="1:33">
      <c r="A395" s="17">
        <v>2021</v>
      </c>
      <c r="B395" s="18">
        <v>45597</v>
      </c>
      <c r="C395" s="19" t="s">
        <v>45</v>
      </c>
      <c r="D395" s="19" t="s">
        <v>89</v>
      </c>
      <c r="E395" s="17">
        <v>26037</v>
      </c>
      <c r="F395" s="17">
        <v>37787</v>
      </c>
      <c r="G395" s="17">
        <v>1490016</v>
      </c>
      <c r="H395" s="20">
        <v>46348</v>
      </c>
      <c r="I395" s="17">
        <v>966460</v>
      </c>
      <c r="J395" s="17">
        <v>4446017</v>
      </c>
      <c r="K395" s="17">
        <v>20038207</v>
      </c>
      <c r="L395" s="17">
        <v>236104368</v>
      </c>
      <c r="M395" s="17">
        <v>25284366</v>
      </c>
      <c r="N395" s="21">
        <v>104122002.5</v>
      </c>
      <c r="O395" s="17">
        <v>40085585</v>
      </c>
      <c r="P395" s="21">
        <v>147807097.30000001</v>
      </c>
      <c r="Q395" s="17">
        <v>0</v>
      </c>
      <c r="R395" s="21">
        <v>0</v>
      </c>
      <c r="S395" s="17">
        <v>132268</v>
      </c>
      <c r="T395" s="21">
        <v>556813.75</v>
      </c>
      <c r="U395" s="17">
        <v>30051084</v>
      </c>
      <c r="V395" s="21">
        <v>77153058.109999999</v>
      </c>
      <c r="W395" s="17">
        <v>6583474</v>
      </c>
      <c r="X395" s="21">
        <v>18576028.539999999</v>
      </c>
      <c r="Y395" s="17">
        <v>812</v>
      </c>
      <c r="Z395" s="21">
        <v>11573.34</v>
      </c>
      <c r="AA395" s="17">
        <v>153221164</v>
      </c>
      <c r="AB395" s="21">
        <v>807129000</v>
      </c>
      <c r="AC395" s="17">
        <v>17149</v>
      </c>
      <c r="AD395" s="21">
        <v>15876.12</v>
      </c>
      <c r="AE395" s="21">
        <v>252485913.55000001</v>
      </c>
      <c r="AF395" s="21">
        <v>902885536.11000001</v>
      </c>
      <c r="AG395" s="21" t="s">
        <v>35</v>
      </c>
    </row>
    <row r="396" spans="1:33">
      <c r="A396" s="22">
        <v>2024</v>
      </c>
      <c r="B396" s="28">
        <v>45597</v>
      </c>
      <c r="C396" s="23" t="s">
        <v>45</v>
      </c>
      <c r="D396" s="23" t="s">
        <v>92</v>
      </c>
      <c r="E396" s="22">
        <v>2246</v>
      </c>
      <c r="F396" s="22">
        <v>228</v>
      </c>
      <c r="G396" s="22">
        <v>10904</v>
      </c>
      <c r="H396" s="38">
        <v>3568</v>
      </c>
      <c r="I396" s="22">
        <v>262</v>
      </c>
      <c r="J396" s="22">
        <v>1191881</v>
      </c>
      <c r="K396" s="22">
        <v>0</v>
      </c>
      <c r="L396" s="22">
        <v>12426924</v>
      </c>
      <c r="M396" s="22">
        <v>0</v>
      </c>
      <c r="N396" s="29">
        <v>0</v>
      </c>
      <c r="O396" s="22">
        <v>0</v>
      </c>
      <c r="P396" s="29">
        <v>0</v>
      </c>
      <c r="Q396" s="22">
        <v>0</v>
      </c>
      <c r="R396" s="29">
        <v>0</v>
      </c>
      <c r="S396" s="22">
        <v>0</v>
      </c>
      <c r="T396" s="29">
        <v>0</v>
      </c>
      <c r="U396" s="22">
        <v>852142</v>
      </c>
      <c r="V396" s="29">
        <v>2296321.89</v>
      </c>
      <c r="W396" s="22">
        <v>291841</v>
      </c>
      <c r="X396" s="29">
        <v>693053.4</v>
      </c>
      <c r="Y396" s="22">
        <v>494</v>
      </c>
      <c r="Z396" s="29">
        <v>8801.74</v>
      </c>
      <c r="AA396" s="22">
        <v>6117106</v>
      </c>
      <c r="AB396" s="29">
        <v>28760254.640000001</v>
      </c>
      <c r="AC396" s="22">
        <v>214</v>
      </c>
      <c r="AD396" s="29">
        <v>216.78</v>
      </c>
      <c r="AE396" s="29">
        <v>0</v>
      </c>
      <c r="AF396" s="29">
        <v>31758648.450000003</v>
      </c>
      <c r="AG396" s="29" t="s">
        <v>35</v>
      </c>
    </row>
    <row r="397" spans="1:33">
      <c r="A397" s="17">
        <v>2026</v>
      </c>
      <c r="B397" s="18">
        <v>45597</v>
      </c>
      <c r="C397" s="19" t="s">
        <v>45</v>
      </c>
      <c r="D397" s="19" t="s">
        <v>94</v>
      </c>
      <c r="E397" s="17">
        <v>7032</v>
      </c>
      <c r="F397" s="17">
        <v>1368</v>
      </c>
      <c r="G397" s="17">
        <v>48721</v>
      </c>
      <c r="H397" s="20">
        <v>8021</v>
      </c>
      <c r="I397" s="17">
        <v>299440</v>
      </c>
      <c r="J397" s="17">
        <v>287299</v>
      </c>
      <c r="K397" s="17">
        <v>599568</v>
      </c>
      <c r="L397" s="17">
        <v>56625362</v>
      </c>
      <c r="M397" s="17">
        <v>604556</v>
      </c>
      <c r="N397" s="21">
        <v>2707673.75</v>
      </c>
      <c r="O397" s="17">
        <v>1589544</v>
      </c>
      <c r="P397" s="21">
        <v>3185606.07</v>
      </c>
      <c r="Q397" s="17">
        <v>0</v>
      </c>
      <c r="R397" s="21">
        <v>0</v>
      </c>
      <c r="S397" s="17">
        <v>10170</v>
      </c>
      <c r="T397" s="21">
        <v>44851.63</v>
      </c>
      <c r="U397" s="17">
        <v>4394914</v>
      </c>
      <c r="V397" s="21">
        <v>10376224.869999999</v>
      </c>
      <c r="W397" s="17">
        <v>1686717</v>
      </c>
      <c r="X397" s="21">
        <v>3570501.35</v>
      </c>
      <c r="Y397" s="17">
        <v>2954</v>
      </c>
      <c r="Z397" s="21">
        <v>11313.31</v>
      </c>
      <c r="AA397" s="17">
        <v>42200692</v>
      </c>
      <c r="AB397" s="21">
        <v>127944214.5</v>
      </c>
      <c r="AC397" s="17">
        <v>1098</v>
      </c>
      <c r="AD397" s="21">
        <v>4684.8500000000004</v>
      </c>
      <c r="AE397" s="21">
        <v>5938131.4500000002</v>
      </c>
      <c r="AF397" s="21">
        <v>141906938.88</v>
      </c>
      <c r="AG397" s="21" t="s">
        <v>35</v>
      </c>
    </row>
    <row r="398" spans="1:33">
      <c r="A398" s="22">
        <v>2038</v>
      </c>
      <c r="B398" s="28">
        <v>45627</v>
      </c>
      <c r="C398" s="23" t="s">
        <v>45</v>
      </c>
      <c r="D398" s="23" t="s">
        <v>46</v>
      </c>
      <c r="E398" s="22">
        <v>8395</v>
      </c>
      <c r="F398" s="22">
        <v>2383</v>
      </c>
      <c r="G398" s="22">
        <v>47037</v>
      </c>
      <c r="H398" s="38">
        <v>44909</v>
      </c>
      <c r="I398" s="22">
        <v>22566</v>
      </c>
      <c r="J398" s="22">
        <v>2295417</v>
      </c>
      <c r="K398" s="22">
        <v>2937896</v>
      </c>
      <c r="L398" s="22">
        <v>87335032</v>
      </c>
      <c r="M398" s="22">
        <v>6803577</v>
      </c>
      <c r="N398" s="29">
        <v>13816827.619999999</v>
      </c>
      <c r="O398" s="22">
        <v>3172968</v>
      </c>
      <c r="P398" s="29">
        <v>16982669.739999998</v>
      </c>
      <c r="Q398" s="22">
        <v>0</v>
      </c>
      <c r="R398" s="29">
        <v>0</v>
      </c>
      <c r="S398" s="22">
        <v>13104</v>
      </c>
      <c r="T398" s="29">
        <v>66327</v>
      </c>
      <c r="U398" s="22">
        <v>3376422</v>
      </c>
      <c r="V398" s="29">
        <v>8311973.6299999999</v>
      </c>
      <c r="W398" s="22">
        <v>402051</v>
      </c>
      <c r="X398" s="29">
        <v>2567196.02</v>
      </c>
      <c r="Y398" s="22">
        <v>25</v>
      </c>
      <c r="Z398" s="29">
        <v>59.76</v>
      </c>
      <c r="AA398" s="22">
        <v>23739493</v>
      </c>
      <c r="AB398" s="29">
        <v>118048467.40000001</v>
      </c>
      <c r="AC398" s="22">
        <v>41</v>
      </c>
      <c r="AD398" s="29">
        <v>45.07</v>
      </c>
      <c r="AE398" s="29">
        <v>30865824.359999999</v>
      </c>
      <c r="AF398" s="29">
        <v>128927741.88</v>
      </c>
      <c r="AG398" s="29" t="s">
        <v>35</v>
      </c>
    </row>
    <row r="399" spans="1:33">
      <c r="A399" s="17">
        <v>2039</v>
      </c>
      <c r="B399" s="18">
        <v>45627</v>
      </c>
      <c r="C399" s="19" t="s">
        <v>45</v>
      </c>
      <c r="D399" s="19" t="s">
        <v>47</v>
      </c>
      <c r="E399" s="17">
        <v>5339</v>
      </c>
      <c r="F399" s="17">
        <v>2897</v>
      </c>
      <c r="G399" s="17">
        <v>18184</v>
      </c>
      <c r="H399" s="20">
        <v>21901</v>
      </c>
      <c r="I399" s="17">
        <v>0</v>
      </c>
      <c r="J399" s="17">
        <v>1227145</v>
      </c>
      <c r="K399" s="17">
        <v>73696</v>
      </c>
      <c r="L399" s="17">
        <v>38747535</v>
      </c>
      <c r="M399" s="17">
        <v>141428</v>
      </c>
      <c r="N399" s="21">
        <v>616391.17000000004</v>
      </c>
      <c r="O399" s="17">
        <v>66297</v>
      </c>
      <c r="P399" s="21">
        <v>318384.76</v>
      </c>
      <c r="Q399" s="17">
        <v>0</v>
      </c>
      <c r="R399" s="21">
        <v>0</v>
      </c>
      <c r="S399" s="17">
        <v>9719</v>
      </c>
      <c r="T399" s="21">
        <v>57496.74</v>
      </c>
      <c r="U399" s="17">
        <v>2238721</v>
      </c>
      <c r="V399" s="21">
        <v>4925169.5999999996</v>
      </c>
      <c r="W399" s="17">
        <v>451900</v>
      </c>
      <c r="X399" s="21">
        <v>990956.31</v>
      </c>
      <c r="Y399" s="17">
        <v>0</v>
      </c>
      <c r="Z399" s="21">
        <v>0</v>
      </c>
      <c r="AA399" s="17">
        <v>15265108</v>
      </c>
      <c r="AB399" s="21">
        <v>63750510.960000001</v>
      </c>
      <c r="AC399" s="17">
        <v>267</v>
      </c>
      <c r="AD399" s="21">
        <v>266.05</v>
      </c>
      <c r="AE399" s="21">
        <v>992272.67</v>
      </c>
      <c r="AF399" s="21">
        <v>69666902.920000002</v>
      </c>
      <c r="AG399" s="21" t="s">
        <v>35</v>
      </c>
    </row>
    <row r="400" spans="1:33">
      <c r="A400" s="22">
        <v>2040</v>
      </c>
      <c r="B400" s="28">
        <v>45627</v>
      </c>
      <c r="C400" s="23" t="s">
        <v>45</v>
      </c>
      <c r="D400" s="23" t="s">
        <v>48</v>
      </c>
      <c r="E400" s="22">
        <v>2173</v>
      </c>
      <c r="F400" s="22">
        <v>243</v>
      </c>
      <c r="G400" s="22">
        <v>1391</v>
      </c>
      <c r="H400" s="38">
        <v>3773</v>
      </c>
      <c r="I400" s="22">
        <v>355014</v>
      </c>
      <c r="J400" s="22">
        <v>927987</v>
      </c>
      <c r="K400" s="22">
        <v>31278</v>
      </c>
      <c r="L400" s="22">
        <v>14022969</v>
      </c>
      <c r="M400" s="22">
        <v>46320</v>
      </c>
      <c r="N400" s="29">
        <v>213118.95</v>
      </c>
      <c r="O400" s="22">
        <v>19055</v>
      </c>
      <c r="P400" s="29">
        <v>99470.38</v>
      </c>
      <c r="Q400" s="22">
        <v>0</v>
      </c>
      <c r="R400" s="29">
        <v>0</v>
      </c>
      <c r="S400" s="22">
        <v>755</v>
      </c>
      <c r="T400" s="29">
        <v>3744</v>
      </c>
      <c r="U400" s="22">
        <v>1118280</v>
      </c>
      <c r="V400" s="29">
        <v>2396277.7799999998</v>
      </c>
      <c r="W400" s="22">
        <v>216929</v>
      </c>
      <c r="X400" s="29">
        <v>623367.39</v>
      </c>
      <c r="Y400" s="22">
        <v>5588</v>
      </c>
      <c r="Z400" s="29">
        <v>62019.98</v>
      </c>
      <c r="AA400" s="22">
        <v>6086661</v>
      </c>
      <c r="AB400" s="29">
        <v>28403102.239999998</v>
      </c>
      <c r="AC400" s="22">
        <v>0</v>
      </c>
      <c r="AD400" s="29">
        <v>0</v>
      </c>
      <c r="AE400" s="29">
        <v>316333.33</v>
      </c>
      <c r="AF400" s="29">
        <v>31484767.389999997</v>
      </c>
      <c r="AG400" s="29" t="s">
        <v>35</v>
      </c>
    </row>
    <row r="401" spans="1:33">
      <c r="A401" s="17">
        <v>2043</v>
      </c>
      <c r="B401" s="18">
        <v>45627</v>
      </c>
      <c r="C401" s="19" t="s">
        <v>45</v>
      </c>
      <c r="D401" s="19" t="s">
        <v>50</v>
      </c>
      <c r="E401" s="17">
        <v>8217</v>
      </c>
      <c r="F401" s="17">
        <v>3809</v>
      </c>
      <c r="G401" s="17">
        <v>74536</v>
      </c>
      <c r="H401" s="20">
        <v>13177</v>
      </c>
      <c r="I401" s="17">
        <v>0</v>
      </c>
      <c r="J401" s="17">
        <v>3344640</v>
      </c>
      <c r="K401" s="17">
        <v>997943</v>
      </c>
      <c r="L401" s="17">
        <v>59396108</v>
      </c>
      <c r="M401" s="17">
        <v>1114470</v>
      </c>
      <c r="N401" s="21">
        <v>4372177.42</v>
      </c>
      <c r="O401" s="17">
        <v>469173</v>
      </c>
      <c r="P401" s="21">
        <v>2707241.43</v>
      </c>
      <c r="Q401" s="17">
        <v>0</v>
      </c>
      <c r="R401" s="21">
        <v>0</v>
      </c>
      <c r="S401" s="17">
        <v>103464</v>
      </c>
      <c r="T401" s="21">
        <v>581758.19999999995</v>
      </c>
      <c r="U401" s="17">
        <v>5852115</v>
      </c>
      <c r="V401" s="21">
        <v>16562919.99</v>
      </c>
      <c r="W401" s="17">
        <v>914454</v>
      </c>
      <c r="X401" s="21">
        <v>3890116.71</v>
      </c>
      <c r="Y401" s="17">
        <v>4172</v>
      </c>
      <c r="Z401" s="21">
        <v>73508.67</v>
      </c>
      <c r="AA401" s="17">
        <v>30969820</v>
      </c>
      <c r="AB401" s="21">
        <v>149324313.69999999</v>
      </c>
      <c r="AC401" s="17">
        <v>75</v>
      </c>
      <c r="AD401" s="21">
        <v>63.86</v>
      </c>
      <c r="AE401" s="21">
        <v>7661177.0499999998</v>
      </c>
      <c r="AF401" s="21">
        <v>169850922.93000001</v>
      </c>
      <c r="AG401" s="21" t="s">
        <v>35</v>
      </c>
    </row>
    <row r="402" spans="1:33">
      <c r="A402" s="22">
        <v>2045</v>
      </c>
      <c r="B402" s="28">
        <v>45627</v>
      </c>
      <c r="C402" s="23" t="s">
        <v>45</v>
      </c>
      <c r="D402" s="23" t="s">
        <v>53</v>
      </c>
      <c r="E402" s="22">
        <v>2857</v>
      </c>
      <c r="F402" s="22">
        <v>1144</v>
      </c>
      <c r="G402" s="22">
        <v>3344</v>
      </c>
      <c r="H402" s="38">
        <v>2755</v>
      </c>
      <c r="I402" s="22">
        <v>34434</v>
      </c>
      <c r="J402" s="22">
        <v>1959821</v>
      </c>
      <c r="K402" s="22">
        <v>0</v>
      </c>
      <c r="L402" s="22">
        <v>28178425</v>
      </c>
      <c r="M402" s="22">
        <v>0</v>
      </c>
      <c r="N402" s="29">
        <v>0</v>
      </c>
      <c r="O402" s="22">
        <v>0</v>
      </c>
      <c r="P402" s="29">
        <v>0</v>
      </c>
      <c r="Q402" s="22">
        <v>0</v>
      </c>
      <c r="R402" s="29">
        <v>0</v>
      </c>
      <c r="S402" s="22">
        <v>0</v>
      </c>
      <c r="T402" s="29">
        <v>0</v>
      </c>
      <c r="U402" s="22">
        <v>1462407</v>
      </c>
      <c r="V402" s="29">
        <v>3636025.79</v>
      </c>
      <c r="W402" s="22">
        <v>193709</v>
      </c>
      <c r="X402" s="29">
        <v>685350.2</v>
      </c>
      <c r="Y402" s="22">
        <v>0</v>
      </c>
      <c r="Z402" s="29">
        <v>0</v>
      </c>
      <c r="AA402" s="22">
        <v>8659061</v>
      </c>
      <c r="AB402" s="29">
        <v>40488347.609999999</v>
      </c>
      <c r="AC402" s="22">
        <v>3538</v>
      </c>
      <c r="AD402" s="29">
        <v>3625.79</v>
      </c>
      <c r="AE402" s="29">
        <v>0</v>
      </c>
      <c r="AF402" s="29">
        <v>44813349.390000001</v>
      </c>
      <c r="AG402" s="29" t="s">
        <v>35</v>
      </c>
    </row>
    <row r="403" spans="1:33">
      <c r="A403" s="17">
        <v>2063</v>
      </c>
      <c r="B403" s="18">
        <v>45627</v>
      </c>
      <c r="C403" s="19" t="s">
        <v>45</v>
      </c>
      <c r="D403" s="19" t="s">
        <v>71</v>
      </c>
      <c r="E403" s="17">
        <v>4617</v>
      </c>
      <c r="F403" s="17">
        <v>607</v>
      </c>
      <c r="G403" s="17">
        <v>20921</v>
      </c>
      <c r="H403" s="20">
        <v>13292</v>
      </c>
      <c r="I403" s="17">
        <v>0</v>
      </c>
      <c r="J403" s="17">
        <v>2867071</v>
      </c>
      <c r="K403" s="17">
        <v>282514</v>
      </c>
      <c r="L403" s="17">
        <v>33020751</v>
      </c>
      <c r="M403" s="17">
        <v>238832</v>
      </c>
      <c r="N403" s="21">
        <v>1055577.31</v>
      </c>
      <c r="O403" s="17">
        <v>269017</v>
      </c>
      <c r="P403" s="21">
        <v>1347318.59</v>
      </c>
      <c r="Q403" s="17">
        <v>0</v>
      </c>
      <c r="R403" s="21">
        <v>0</v>
      </c>
      <c r="S403" s="17">
        <v>4777</v>
      </c>
      <c r="T403" s="21">
        <v>36844.21</v>
      </c>
      <c r="U403" s="17">
        <v>2998465</v>
      </c>
      <c r="V403" s="21">
        <v>7125557.5199999996</v>
      </c>
      <c r="W403" s="17">
        <v>559298</v>
      </c>
      <c r="X403" s="21">
        <v>1339330.6599999999</v>
      </c>
      <c r="Y403" s="17">
        <v>158</v>
      </c>
      <c r="Z403" s="21">
        <v>494.26</v>
      </c>
      <c r="AA403" s="17">
        <v>19223516</v>
      </c>
      <c r="AB403" s="21">
        <v>91525693.239999995</v>
      </c>
      <c r="AC403" s="17">
        <v>1479</v>
      </c>
      <c r="AD403" s="21">
        <v>1489.36</v>
      </c>
      <c r="AE403" s="21">
        <v>2439740.1100000003</v>
      </c>
      <c r="AF403" s="21">
        <v>99992565.039999992</v>
      </c>
      <c r="AG403" s="21" t="s">
        <v>35</v>
      </c>
    </row>
    <row r="404" spans="1:33">
      <c r="A404" s="22">
        <v>2064</v>
      </c>
      <c r="B404" s="28">
        <v>45627</v>
      </c>
      <c r="C404" s="23" t="s">
        <v>45</v>
      </c>
      <c r="D404" s="23" t="s">
        <v>72</v>
      </c>
      <c r="E404" s="22">
        <v>2764</v>
      </c>
      <c r="F404" s="22">
        <v>737</v>
      </c>
      <c r="G404" s="22">
        <v>0</v>
      </c>
      <c r="H404" s="38">
        <v>9041</v>
      </c>
      <c r="I404" s="22">
        <v>0</v>
      </c>
      <c r="J404" s="22">
        <v>434804</v>
      </c>
      <c r="K404" s="22">
        <v>65086</v>
      </c>
      <c r="L404" s="22">
        <v>20478463</v>
      </c>
      <c r="M404" s="22">
        <v>79359</v>
      </c>
      <c r="N404" s="29">
        <v>250667.49</v>
      </c>
      <c r="O404" s="22">
        <v>25487</v>
      </c>
      <c r="P404" s="29">
        <v>100884.98</v>
      </c>
      <c r="Q404" s="22">
        <v>0</v>
      </c>
      <c r="R404" s="29">
        <v>0</v>
      </c>
      <c r="S404" s="22">
        <v>2658</v>
      </c>
      <c r="T404" s="29">
        <v>13562.6</v>
      </c>
      <c r="U404" s="22">
        <v>2278214</v>
      </c>
      <c r="V404" s="29">
        <v>5157938.8600000003</v>
      </c>
      <c r="W404" s="22">
        <v>391387</v>
      </c>
      <c r="X404" s="29">
        <v>953458.64</v>
      </c>
      <c r="Y404" s="22">
        <v>0</v>
      </c>
      <c r="Z404" s="29">
        <v>0</v>
      </c>
      <c r="AA404" s="22">
        <v>12214319</v>
      </c>
      <c r="AB404" s="29">
        <v>51422875.810000002</v>
      </c>
      <c r="AC404" s="22">
        <v>0</v>
      </c>
      <c r="AD404" s="29">
        <v>0</v>
      </c>
      <c r="AE404" s="29">
        <v>365115.06999999995</v>
      </c>
      <c r="AF404" s="29">
        <v>57534273.310000002</v>
      </c>
      <c r="AG404" s="29" t="s">
        <v>35</v>
      </c>
    </row>
    <row r="405" spans="1:33">
      <c r="A405" s="17">
        <v>2078</v>
      </c>
      <c r="B405" s="18">
        <v>45627</v>
      </c>
      <c r="C405" s="19" t="s">
        <v>45</v>
      </c>
      <c r="D405" s="19" t="s">
        <v>83</v>
      </c>
      <c r="E405" s="17">
        <v>1016</v>
      </c>
      <c r="F405" s="17">
        <v>27</v>
      </c>
      <c r="G405" s="17">
        <v>958</v>
      </c>
      <c r="H405" s="20">
        <v>1665</v>
      </c>
      <c r="I405" s="17">
        <v>1104</v>
      </c>
      <c r="J405" s="17">
        <v>163637</v>
      </c>
      <c r="K405" s="17">
        <v>0</v>
      </c>
      <c r="L405" s="17">
        <v>3480941</v>
      </c>
      <c r="M405" s="17">
        <v>0</v>
      </c>
      <c r="N405" s="21">
        <v>0</v>
      </c>
      <c r="O405" s="17">
        <v>0</v>
      </c>
      <c r="P405" s="21">
        <v>0</v>
      </c>
      <c r="Q405" s="17">
        <v>0</v>
      </c>
      <c r="R405" s="21">
        <v>0</v>
      </c>
      <c r="S405" s="17">
        <v>0</v>
      </c>
      <c r="T405" s="21">
        <v>0</v>
      </c>
      <c r="U405" s="17">
        <v>296211</v>
      </c>
      <c r="V405" s="21">
        <v>777892.7</v>
      </c>
      <c r="W405" s="17">
        <v>90694</v>
      </c>
      <c r="X405" s="21">
        <v>240432.97</v>
      </c>
      <c r="Y405" s="17">
        <v>0</v>
      </c>
      <c r="Z405" s="21">
        <v>0</v>
      </c>
      <c r="AA405" s="17">
        <v>1397823</v>
      </c>
      <c r="AB405" s="21">
        <v>6935194.7999999998</v>
      </c>
      <c r="AC405" s="17">
        <v>0</v>
      </c>
      <c r="AD405" s="21">
        <v>0</v>
      </c>
      <c r="AE405" s="21">
        <v>0</v>
      </c>
      <c r="AF405" s="21">
        <v>7953520.4699999997</v>
      </c>
      <c r="AG405" s="21" t="s">
        <v>35</v>
      </c>
    </row>
    <row r="406" spans="1:33">
      <c r="A406" s="22">
        <v>2079</v>
      </c>
      <c r="B406" s="28">
        <v>45627</v>
      </c>
      <c r="C406" s="23" t="s">
        <v>45</v>
      </c>
      <c r="D406" s="23" t="s">
        <v>84</v>
      </c>
      <c r="E406" s="22">
        <v>7826</v>
      </c>
      <c r="F406" s="22">
        <v>4208</v>
      </c>
      <c r="G406" s="22">
        <v>34302</v>
      </c>
      <c r="H406" s="38">
        <v>0</v>
      </c>
      <c r="I406" s="22">
        <v>675513</v>
      </c>
      <c r="J406" s="22">
        <v>708854</v>
      </c>
      <c r="K406" s="22">
        <v>574560</v>
      </c>
      <c r="L406" s="22">
        <v>41015342</v>
      </c>
      <c r="M406" s="22">
        <v>370982</v>
      </c>
      <c r="N406" s="29">
        <v>1627719.7</v>
      </c>
      <c r="O406" s="22">
        <v>270780</v>
      </c>
      <c r="P406" s="29">
        <v>1563233.3</v>
      </c>
      <c r="Q406" s="22">
        <v>2</v>
      </c>
      <c r="R406" s="29">
        <v>70</v>
      </c>
      <c r="S406" s="22">
        <v>7839</v>
      </c>
      <c r="T406" s="29">
        <v>24790.32</v>
      </c>
      <c r="U406" s="22">
        <v>4107211</v>
      </c>
      <c r="V406" s="29">
        <v>10857167.02</v>
      </c>
      <c r="W406" s="22">
        <v>1123656</v>
      </c>
      <c r="X406" s="29">
        <v>2975134.72</v>
      </c>
      <c r="Y406" s="22">
        <v>0</v>
      </c>
      <c r="Z406" s="29">
        <v>0</v>
      </c>
      <c r="AA406" s="22">
        <v>24874549</v>
      </c>
      <c r="AB406" s="29">
        <v>128392112</v>
      </c>
      <c r="AC406" s="22">
        <v>0</v>
      </c>
      <c r="AD406" s="29">
        <v>0</v>
      </c>
      <c r="AE406" s="29">
        <v>3215813.32</v>
      </c>
      <c r="AF406" s="29">
        <v>142224413.74000001</v>
      </c>
      <c r="AG406" s="29" t="s">
        <v>35</v>
      </c>
    </row>
    <row r="407" spans="1:33">
      <c r="A407" s="17">
        <v>2085</v>
      </c>
      <c r="B407" s="18">
        <v>45627</v>
      </c>
      <c r="C407" s="19" t="s">
        <v>45</v>
      </c>
      <c r="D407" s="19" t="s">
        <v>89</v>
      </c>
      <c r="E407" s="17">
        <v>26468</v>
      </c>
      <c r="F407" s="17">
        <v>37646</v>
      </c>
      <c r="G407" s="17">
        <v>1480273</v>
      </c>
      <c r="H407" s="20">
        <v>46525</v>
      </c>
      <c r="I407" s="17">
        <v>970920</v>
      </c>
      <c r="J407" s="17">
        <v>4584539</v>
      </c>
      <c r="K407" s="17">
        <v>20246942</v>
      </c>
      <c r="L407" s="17">
        <v>240315298</v>
      </c>
      <c r="M407" s="17">
        <v>27523011</v>
      </c>
      <c r="N407" s="21">
        <v>112074000.5</v>
      </c>
      <c r="O407" s="17">
        <v>44953793</v>
      </c>
      <c r="P407" s="21">
        <v>170060839.69999999</v>
      </c>
      <c r="Q407" s="17">
        <v>0</v>
      </c>
      <c r="R407" s="21">
        <v>0</v>
      </c>
      <c r="S407" s="17">
        <v>141564</v>
      </c>
      <c r="T407" s="21">
        <v>588194.5</v>
      </c>
      <c r="U407" s="17">
        <v>31287368</v>
      </c>
      <c r="V407" s="21">
        <v>78587115.599999994</v>
      </c>
      <c r="W407" s="17">
        <v>6488176</v>
      </c>
      <c r="X407" s="21">
        <v>19458960.030000001</v>
      </c>
      <c r="Y407" s="17">
        <v>843</v>
      </c>
      <c r="Z407" s="21">
        <v>11914.67</v>
      </c>
      <c r="AA407" s="17">
        <v>159324615</v>
      </c>
      <c r="AB407" s="21">
        <v>846159589.10000002</v>
      </c>
      <c r="AC407" s="17">
        <v>16657</v>
      </c>
      <c r="AD407" s="21">
        <v>15313.59</v>
      </c>
      <c r="AE407" s="21">
        <v>282723034.69999999</v>
      </c>
      <c r="AF407" s="21">
        <v>944232892.99000001</v>
      </c>
      <c r="AG407" s="21" t="s">
        <v>35</v>
      </c>
    </row>
    <row r="408" spans="1:33">
      <c r="A408" s="22">
        <v>2088</v>
      </c>
      <c r="B408" s="28">
        <v>45627</v>
      </c>
      <c r="C408" s="23" t="s">
        <v>45</v>
      </c>
      <c r="D408" s="23" t="s">
        <v>92</v>
      </c>
      <c r="E408" s="22">
        <v>2254</v>
      </c>
      <c r="F408" s="22">
        <v>223</v>
      </c>
      <c r="G408" s="22">
        <v>10860</v>
      </c>
      <c r="H408" s="38">
        <v>3568</v>
      </c>
      <c r="I408" s="22">
        <v>241</v>
      </c>
      <c r="J408" s="22">
        <v>1221759</v>
      </c>
      <c r="K408" s="22">
        <v>0</v>
      </c>
      <c r="L408" s="22">
        <v>12454245</v>
      </c>
      <c r="M408" s="22">
        <v>0</v>
      </c>
      <c r="N408" s="29">
        <v>0</v>
      </c>
      <c r="O408" s="22">
        <v>0</v>
      </c>
      <c r="P408" s="29">
        <v>0</v>
      </c>
      <c r="Q408" s="22">
        <v>0</v>
      </c>
      <c r="R408" s="29">
        <v>0</v>
      </c>
      <c r="S408" s="22">
        <v>0</v>
      </c>
      <c r="T408" s="29">
        <v>0</v>
      </c>
      <c r="U408" s="22">
        <v>874446</v>
      </c>
      <c r="V408" s="29">
        <v>2273536.33</v>
      </c>
      <c r="W408" s="22">
        <v>288847</v>
      </c>
      <c r="X408" s="29">
        <v>714244.45</v>
      </c>
      <c r="Y408" s="22">
        <v>594</v>
      </c>
      <c r="Z408" s="29">
        <v>8358.23</v>
      </c>
      <c r="AA408" s="22">
        <v>6352610</v>
      </c>
      <c r="AB408" s="29">
        <v>30228287.329999998</v>
      </c>
      <c r="AC408" s="22">
        <v>218</v>
      </c>
      <c r="AD408" s="29">
        <v>203.4</v>
      </c>
      <c r="AE408" s="29">
        <v>0</v>
      </c>
      <c r="AF408" s="29">
        <v>33224629.739999998</v>
      </c>
      <c r="AG408" s="29" t="s">
        <v>35</v>
      </c>
    </row>
    <row r="409" spans="1:33">
      <c r="A409" s="17">
        <v>2090</v>
      </c>
      <c r="B409" s="18">
        <v>45627</v>
      </c>
      <c r="C409" s="19" t="s">
        <v>45</v>
      </c>
      <c r="D409" s="19" t="s">
        <v>94</v>
      </c>
      <c r="E409" s="17">
        <v>5557</v>
      </c>
      <c r="F409" s="17">
        <v>1206</v>
      </c>
      <c r="G409" s="17">
        <v>49500</v>
      </c>
      <c r="H409" s="20">
        <v>8005</v>
      </c>
      <c r="I409" s="17">
        <v>304258</v>
      </c>
      <c r="J409" s="17">
        <v>287913</v>
      </c>
      <c r="K409" s="17">
        <v>551230</v>
      </c>
      <c r="L409" s="17">
        <v>60574547</v>
      </c>
      <c r="M409" s="17">
        <v>573594</v>
      </c>
      <c r="N409" s="21">
        <v>2493392.44</v>
      </c>
      <c r="O409" s="17">
        <v>1566213</v>
      </c>
      <c r="P409" s="21">
        <v>3206908.73</v>
      </c>
      <c r="Q409" s="17">
        <v>0</v>
      </c>
      <c r="R409" s="21">
        <v>0</v>
      </c>
      <c r="S409" s="17">
        <v>10014</v>
      </c>
      <c r="T409" s="21">
        <v>43376.68</v>
      </c>
      <c r="U409" s="17">
        <v>4576671</v>
      </c>
      <c r="V409" s="21">
        <v>10630461.73</v>
      </c>
      <c r="W409" s="17">
        <v>1723015</v>
      </c>
      <c r="X409" s="21">
        <v>3843063.86</v>
      </c>
      <c r="Y409" s="17">
        <v>2943</v>
      </c>
      <c r="Z409" s="21">
        <v>11100.85</v>
      </c>
      <c r="AA409" s="17">
        <v>44069604</v>
      </c>
      <c r="AB409" s="21">
        <v>133559126.8</v>
      </c>
      <c r="AC409" s="17">
        <v>995</v>
      </c>
      <c r="AD409" s="21">
        <v>6005.09</v>
      </c>
      <c r="AE409" s="21">
        <v>5743677.8499999996</v>
      </c>
      <c r="AF409" s="21">
        <v>148049758.33000001</v>
      </c>
      <c r="AG409" s="21" t="s">
        <v>35</v>
      </c>
    </row>
    <row r="410" spans="1:33">
      <c r="A410" s="22">
        <v>2102</v>
      </c>
      <c r="B410" s="28">
        <v>45658</v>
      </c>
      <c r="C410" s="23" t="s">
        <v>45</v>
      </c>
      <c r="D410" s="23" t="s">
        <v>46</v>
      </c>
      <c r="E410" s="22">
        <v>8504</v>
      </c>
      <c r="F410" s="22">
        <v>2411</v>
      </c>
      <c r="G410" s="22">
        <v>48728</v>
      </c>
      <c r="H410" s="38">
        <v>44612</v>
      </c>
      <c r="I410" s="22">
        <v>23532</v>
      </c>
      <c r="J410" s="22">
        <v>2379429</v>
      </c>
      <c r="K410" s="22">
        <v>2936005</v>
      </c>
      <c r="L410" s="22">
        <v>87899577</v>
      </c>
      <c r="M410" s="22">
        <v>6834186</v>
      </c>
      <c r="N410" s="29">
        <v>13647802.710000001</v>
      </c>
      <c r="O410" s="22">
        <v>3209685</v>
      </c>
      <c r="P410" s="29">
        <v>17215566.73</v>
      </c>
      <c r="Q410" s="22">
        <v>0</v>
      </c>
      <c r="R410" s="29">
        <v>0</v>
      </c>
      <c r="S410" s="22">
        <v>12589</v>
      </c>
      <c r="T410" s="29">
        <v>63510.31</v>
      </c>
      <c r="U410" s="22">
        <v>3232534</v>
      </c>
      <c r="V410" s="29">
        <v>7933859.71</v>
      </c>
      <c r="W410" s="22">
        <v>339817</v>
      </c>
      <c r="X410" s="29">
        <v>2414933.4</v>
      </c>
      <c r="Y410" s="22">
        <v>16</v>
      </c>
      <c r="Z410" s="29">
        <v>38.200000000000003</v>
      </c>
      <c r="AA410" s="22">
        <v>23893359</v>
      </c>
      <c r="AB410" s="29">
        <v>120380329.8</v>
      </c>
      <c r="AC410" s="22">
        <v>51</v>
      </c>
      <c r="AD410" s="29">
        <v>47.65</v>
      </c>
      <c r="AE410" s="29">
        <v>30926879.75</v>
      </c>
      <c r="AF410" s="29">
        <v>130729208.76000001</v>
      </c>
      <c r="AG410" s="29" t="s">
        <v>35</v>
      </c>
    </row>
    <row r="411" spans="1:33">
      <c r="A411" s="17">
        <v>2103</v>
      </c>
      <c r="B411" s="18">
        <v>45658</v>
      </c>
      <c r="C411" s="19" t="s">
        <v>45</v>
      </c>
      <c r="D411" s="19" t="s">
        <v>47</v>
      </c>
      <c r="E411" s="17">
        <v>5341</v>
      </c>
      <c r="F411" s="17">
        <v>2895</v>
      </c>
      <c r="G411" s="17">
        <v>18267</v>
      </c>
      <c r="H411" s="20">
        <v>22334</v>
      </c>
      <c r="I411" s="17">
        <v>0</v>
      </c>
      <c r="J411" s="17">
        <v>1238013</v>
      </c>
      <c r="K411" s="17">
        <v>72345</v>
      </c>
      <c r="L411" s="17">
        <v>36546639</v>
      </c>
      <c r="M411" s="17">
        <v>136483</v>
      </c>
      <c r="N411" s="21">
        <v>547386.06999999995</v>
      </c>
      <c r="O411" s="17">
        <v>47299</v>
      </c>
      <c r="P411" s="21">
        <v>200080.79</v>
      </c>
      <c r="Q411" s="17">
        <v>0</v>
      </c>
      <c r="R411" s="21">
        <v>0</v>
      </c>
      <c r="S411" s="17">
        <v>5436</v>
      </c>
      <c r="T411" s="21">
        <v>29163.37</v>
      </c>
      <c r="U411" s="17">
        <v>2132758</v>
      </c>
      <c r="V411" s="21">
        <v>4713490.3600000003</v>
      </c>
      <c r="W411" s="17">
        <v>410611</v>
      </c>
      <c r="X411" s="21">
        <v>948643.4</v>
      </c>
      <c r="Y411" s="17">
        <v>0</v>
      </c>
      <c r="Z411" s="21">
        <v>0</v>
      </c>
      <c r="AA411" s="17">
        <v>15092018</v>
      </c>
      <c r="AB411" s="21">
        <v>63783083.659999996</v>
      </c>
      <c r="AC411" s="17">
        <v>260</v>
      </c>
      <c r="AD411" s="21">
        <v>256.45999999999998</v>
      </c>
      <c r="AE411" s="21">
        <v>776630.23</v>
      </c>
      <c r="AF411" s="21">
        <v>69445473.879999995</v>
      </c>
      <c r="AG411" s="21" t="s">
        <v>35</v>
      </c>
    </row>
    <row r="412" spans="1:33">
      <c r="A412" s="22">
        <v>2104</v>
      </c>
      <c r="B412" s="28">
        <v>45658</v>
      </c>
      <c r="C412" s="23" t="s">
        <v>45</v>
      </c>
      <c r="D412" s="23" t="s">
        <v>48</v>
      </c>
      <c r="E412" s="22">
        <v>2197</v>
      </c>
      <c r="F412" s="22">
        <v>252</v>
      </c>
      <c r="G412" s="22">
        <v>1368</v>
      </c>
      <c r="H412" s="38">
        <v>3660</v>
      </c>
      <c r="I412" s="22">
        <v>355014</v>
      </c>
      <c r="J412" s="22">
        <v>932607</v>
      </c>
      <c r="K412" s="22">
        <v>31206</v>
      </c>
      <c r="L412" s="22">
        <v>13998450</v>
      </c>
      <c r="M412" s="22">
        <v>44145</v>
      </c>
      <c r="N412" s="29">
        <v>204863.47</v>
      </c>
      <c r="O412" s="22">
        <v>18261</v>
      </c>
      <c r="P412" s="29">
        <v>102290.49</v>
      </c>
      <c r="Q412" s="22">
        <v>0</v>
      </c>
      <c r="R412" s="29">
        <v>0</v>
      </c>
      <c r="S412" s="22">
        <v>775</v>
      </c>
      <c r="T412" s="29">
        <v>3709.1</v>
      </c>
      <c r="U412" s="22">
        <v>1077781</v>
      </c>
      <c r="V412" s="29">
        <v>2278071.79</v>
      </c>
      <c r="W412" s="22">
        <v>213751</v>
      </c>
      <c r="X412" s="29">
        <v>625654.09</v>
      </c>
      <c r="Y412" s="22">
        <v>5862</v>
      </c>
      <c r="Z412" s="29">
        <v>65085.23</v>
      </c>
      <c r="AA412" s="22">
        <v>6243739</v>
      </c>
      <c r="AB412" s="29">
        <v>29366539.460000001</v>
      </c>
      <c r="AC412" s="22">
        <v>0</v>
      </c>
      <c r="AD412" s="29">
        <v>0</v>
      </c>
      <c r="AE412" s="29">
        <v>310863.06</v>
      </c>
      <c r="AF412" s="29">
        <v>32335350.57</v>
      </c>
      <c r="AG412" s="29" t="s">
        <v>35</v>
      </c>
    </row>
    <row r="413" spans="1:33">
      <c r="A413" s="17">
        <v>2107</v>
      </c>
      <c r="B413" s="18">
        <v>45658</v>
      </c>
      <c r="C413" s="19" t="s">
        <v>45</v>
      </c>
      <c r="D413" s="19" t="s">
        <v>50</v>
      </c>
      <c r="E413" s="17">
        <v>8174</v>
      </c>
      <c r="F413" s="17">
        <v>3794</v>
      </c>
      <c r="G413" s="17">
        <v>78258</v>
      </c>
      <c r="H413" s="20">
        <v>13180</v>
      </c>
      <c r="I413" s="17">
        <v>0</v>
      </c>
      <c r="J413" s="17">
        <v>3499846</v>
      </c>
      <c r="K413" s="17">
        <v>998100</v>
      </c>
      <c r="L413" s="17">
        <v>60036049</v>
      </c>
      <c r="M413" s="17">
        <v>1074161</v>
      </c>
      <c r="N413" s="21">
        <v>4244651.37</v>
      </c>
      <c r="O413" s="17">
        <v>473533</v>
      </c>
      <c r="P413" s="21">
        <v>2830585.08</v>
      </c>
      <c r="Q413" s="17">
        <v>0</v>
      </c>
      <c r="R413" s="21">
        <v>0</v>
      </c>
      <c r="S413" s="17">
        <v>99144</v>
      </c>
      <c r="T413" s="21">
        <v>560312.4</v>
      </c>
      <c r="U413" s="17">
        <v>5649610</v>
      </c>
      <c r="V413" s="21">
        <v>16144774.83</v>
      </c>
      <c r="W413" s="17">
        <v>912430</v>
      </c>
      <c r="X413" s="21">
        <v>3886619.67</v>
      </c>
      <c r="Y413" s="17">
        <v>4643</v>
      </c>
      <c r="Z413" s="21">
        <v>79944.990000000005</v>
      </c>
      <c r="AA413" s="17">
        <v>30643558</v>
      </c>
      <c r="AB413" s="21">
        <v>150843429</v>
      </c>
      <c r="AC413" s="17">
        <v>47</v>
      </c>
      <c r="AD413" s="21">
        <v>43.55</v>
      </c>
      <c r="AE413" s="21">
        <v>7635548.8500000006</v>
      </c>
      <c r="AF413" s="21">
        <v>170954812.04000002</v>
      </c>
      <c r="AG413" s="21" t="s">
        <v>35</v>
      </c>
    </row>
    <row r="414" spans="1:33">
      <c r="A414" s="22">
        <v>2109</v>
      </c>
      <c r="B414" s="28">
        <v>45658</v>
      </c>
      <c r="C414" s="23" t="s">
        <v>45</v>
      </c>
      <c r="D414" s="23" t="s">
        <v>53</v>
      </c>
      <c r="E414" s="22">
        <v>2857</v>
      </c>
      <c r="F414" s="22">
        <v>1144</v>
      </c>
      <c r="G414" s="22">
        <v>3324</v>
      </c>
      <c r="H414" s="38">
        <v>2722</v>
      </c>
      <c r="I414" s="22">
        <v>36032</v>
      </c>
      <c r="J414" s="22">
        <v>1964679</v>
      </c>
      <c r="K414" s="22">
        <v>0</v>
      </c>
      <c r="L414" s="22">
        <v>28256084</v>
      </c>
      <c r="M414" s="22">
        <v>0</v>
      </c>
      <c r="N414" s="29">
        <v>0</v>
      </c>
      <c r="O414" s="22">
        <v>0</v>
      </c>
      <c r="P414" s="29">
        <v>0</v>
      </c>
      <c r="Q414" s="22">
        <v>0</v>
      </c>
      <c r="R414" s="29">
        <v>0</v>
      </c>
      <c r="S414" s="22">
        <v>0</v>
      </c>
      <c r="T414" s="29">
        <v>0</v>
      </c>
      <c r="U414" s="22">
        <v>1393749</v>
      </c>
      <c r="V414" s="29">
        <v>3504843.55</v>
      </c>
      <c r="W414" s="22">
        <v>202024</v>
      </c>
      <c r="X414" s="29">
        <v>721396.88</v>
      </c>
      <c r="Y414" s="22">
        <v>0</v>
      </c>
      <c r="Z414" s="29">
        <v>0</v>
      </c>
      <c r="AA414" s="22">
        <v>8403997</v>
      </c>
      <c r="AB414" s="29">
        <v>39560576.219999999</v>
      </c>
      <c r="AC414" s="22">
        <v>2977</v>
      </c>
      <c r="AD414" s="29">
        <v>3014.24</v>
      </c>
      <c r="AE414" s="29">
        <v>0</v>
      </c>
      <c r="AF414" s="29">
        <v>43789830.890000001</v>
      </c>
      <c r="AG414" s="29" t="s">
        <v>35</v>
      </c>
    </row>
    <row r="415" spans="1:33">
      <c r="A415" s="17">
        <v>2127</v>
      </c>
      <c r="B415" s="18">
        <v>45658</v>
      </c>
      <c r="C415" s="19" t="s">
        <v>45</v>
      </c>
      <c r="D415" s="19" t="s">
        <v>71</v>
      </c>
      <c r="E415" s="17">
        <v>4616</v>
      </c>
      <c r="F415" s="17">
        <v>607</v>
      </c>
      <c r="G415" s="17">
        <v>20924</v>
      </c>
      <c r="H415" s="20">
        <v>13653</v>
      </c>
      <c r="I415" s="17">
        <v>0</v>
      </c>
      <c r="J415" s="17">
        <v>2855046</v>
      </c>
      <c r="K415" s="17">
        <v>282701</v>
      </c>
      <c r="L415" s="17">
        <v>33140182</v>
      </c>
      <c r="M415" s="17">
        <v>222614</v>
      </c>
      <c r="N415" s="21">
        <v>982200.73</v>
      </c>
      <c r="O415" s="17">
        <v>273579</v>
      </c>
      <c r="P415" s="21">
        <v>1329668.7</v>
      </c>
      <c r="Q415" s="17">
        <v>0</v>
      </c>
      <c r="R415" s="21">
        <v>0</v>
      </c>
      <c r="S415" s="17">
        <v>4389</v>
      </c>
      <c r="T415" s="21">
        <v>33912.93</v>
      </c>
      <c r="U415" s="17">
        <v>2919428</v>
      </c>
      <c r="V415" s="21">
        <v>7135228.3300000001</v>
      </c>
      <c r="W415" s="17">
        <v>517359</v>
      </c>
      <c r="X415" s="21">
        <v>1253490.53</v>
      </c>
      <c r="Y415" s="17">
        <v>172</v>
      </c>
      <c r="Z415" s="21">
        <v>573.66</v>
      </c>
      <c r="AA415" s="17">
        <v>18994852</v>
      </c>
      <c r="AB415" s="21">
        <v>92238269.069999993</v>
      </c>
      <c r="AC415" s="17">
        <v>1192</v>
      </c>
      <c r="AD415" s="21">
        <v>1189</v>
      </c>
      <c r="AE415" s="21">
        <v>2345782.36</v>
      </c>
      <c r="AF415" s="21">
        <v>100628750.58999999</v>
      </c>
      <c r="AG415" s="21" t="s">
        <v>35</v>
      </c>
    </row>
    <row r="416" spans="1:33">
      <c r="A416" s="22">
        <v>2128</v>
      </c>
      <c r="B416" s="28">
        <v>45658</v>
      </c>
      <c r="C416" s="23" t="s">
        <v>45</v>
      </c>
      <c r="D416" s="23" t="s">
        <v>72</v>
      </c>
      <c r="E416" s="22">
        <v>2765</v>
      </c>
      <c r="F416" s="22">
        <v>733</v>
      </c>
      <c r="G416" s="22">
        <v>0</v>
      </c>
      <c r="H416" s="38">
        <v>9737</v>
      </c>
      <c r="I416" s="22">
        <v>0</v>
      </c>
      <c r="J416" s="22">
        <v>444312</v>
      </c>
      <c r="K416" s="22">
        <v>67280</v>
      </c>
      <c r="L416" s="22">
        <v>17767446</v>
      </c>
      <c r="M416" s="22">
        <v>73644</v>
      </c>
      <c r="N416" s="29">
        <v>234237.66</v>
      </c>
      <c r="O416" s="22">
        <v>24221</v>
      </c>
      <c r="P416" s="29">
        <v>93679.51</v>
      </c>
      <c r="Q416" s="22">
        <v>0</v>
      </c>
      <c r="R416" s="29">
        <v>0</v>
      </c>
      <c r="S416" s="22">
        <v>2609</v>
      </c>
      <c r="T416" s="29">
        <v>13141.38</v>
      </c>
      <c r="U416" s="22">
        <v>2136718</v>
      </c>
      <c r="V416" s="29">
        <v>4942472.49</v>
      </c>
      <c r="W416" s="22">
        <v>316016</v>
      </c>
      <c r="X416" s="29">
        <v>824293.03</v>
      </c>
      <c r="Y416" s="22">
        <v>0</v>
      </c>
      <c r="Z416" s="29">
        <v>0</v>
      </c>
      <c r="AA416" s="22">
        <v>11719990</v>
      </c>
      <c r="AB416" s="29">
        <v>50149331.189999998</v>
      </c>
      <c r="AC416" s="22">
        <v>0</v>
      </c>
      <c r="AD416" s="29">
        <v>0</v>
      </c>
      <c r="AE416" s="29">
        <v>341058.55</v>
      </c>
      <c r="AF416" s="29">
        <v>55916096.710000001</v>
      </c>
      <c r="AG416" s="29" t="s">
        <v>35</v>
      </c>
    </row>
    <row r="417" spans="1:33">
      <c r="A417" s="17">
        <v>2142</v>
      </c>
      <c r="B417" s="18">
        <v>45658</v>
      </c>
      <c r="C417" s="19" t="s">
        <v>45</v>
      </c>
      <c r="D417" s="19" t="s">
        <v>83</v>
      </c>
      <c r="E417" s="17">
        <v>1019</v>
      </c>
      <c r="F417" s="17">
        <v>27</v>
      </c>
      <c r="G417" s="17">
        <v>941</v>
      </c>
      <c r="H417" s="20">
        <v>1681</v>
      </c>
      <c r="I417" s="17">
        <v>1087</v>
      </c>
      <c r="J417" s="17">
        <v>168908</v>
      </c>
      <c r="K417" s="17">
        <v>0</v>
      </c>
      <c r="L417" s="17">
        <v>3478508</v>
      </c>
      <c r="M417" s="17">
        <v>0</v>
      </c>
      <c r="N417" s="21">
        <v>0</v>
      </c>
      <c r="O417" s="17">
        <v>0</v>
      </c>
      <c r="P417" s="21">
        <v>0</v>
      </c>
      <c r="Q417" s="17">
        <v>0</v>
      </c>
      <c r="R417" s="21">
        <v>0</v>
      </c>
      <c r="S417" s="17">
        <v>0</v>
      </c>
      <c r="T417" s="21">
        <v>0</v>
      </c>
      <c r="U417" s="17">
        <v>296623</v>
      </c>
      <c r="V417" s="21">
        <v>809352.09</v>
      </c>
      <c r="W417" s="17">
        <v>83816</v>
      </c>
      <c r="X417" s="21">
        <v>240866.38</v>
      </c>
      <c r="Y417" s="17">
        <v>0</v>
      </c>
      <c r="Z417" s="21">
        <v>0</v>
      </c>
      <c r="AA417" s="17">
        <v>1391280</v>
      </c>
      <c r="AB417" s="21">
        <v>6995930.5</v>
      </c>
      <c r="AC417" s="17">
        <v>0</v>
      </c>
      <c r="AD417" s="21">
        <v>0</v>
      </c>
      <c r="AE417" s="21">
        <v>0</v>
      </c>
      <c r="AF417" s="21">
        <v>8046148.9699999997</v>
      </c>
      <c r="AG417" s="21" t="s">
        <v>35</v>
      </c>
    </row>
    <row r="418" spans="1:33">
      <c r="A418" s="22">
        <v>2143</v>
      </c>
      <c r="B418" s="28">
        <v>45658</v>
      </c>
      <c r="C418" s="23" t="s">
        <v>45</v>
      </c>
      <c r="D418" s="23" t="s">
        <v>84</v>
      </c>
      <c r="E418" s="22">
        <v>7816</v>
      </c>
      <c r="F418" s="22">
        <v>4188</v>
      </c>
      <c r="G418" s="22">
        <v>34151</v>
      </c>
      <c r="H418" s="38">
        <v>0</v>
      </c>
      <c r="I418" s="22">
        <v>678151</v>
      </c>
      <c r="J418" s="22">
        <v>903047</v>
      </c>
      <c r="K418" s="22">
        <v>584549</v>
      </c>
      <c r="L418" s="22">
        <v>41061227</v>
      </c>
      <c r="M418" s="22">
        <v>353392</v>
      </c>
      <c r="N418" s="29">
        <v>1575636.5</v>
      </c>
      <c r="O418" s="22">
        <v>258518</v>
      </c>
      <c r="P418" s="29">
        <v>1567207.15</v>
      </c>
      <c r="Q418" s="22">
        <v>2</v>
      </c>
      <c r="R418" s="29">
        <v>119</v>
      </c>
      <c r="S418" s="22">
        <v>6805</v>
      </c>
      <c r="T418" s="29">
        <v>21490.1</v>
      </c>
      <c r="U418" s="22">
        <v>3882226</v>
      </c>
      <c r="V418" s="29">
        <v>10518438.76</v>
      </c>
      <c r="W418" s="22">
        <v>1141117</v>
      </c>
      <c r="X418" s="29">
        <v>3126512.34</v>
      </c>
      <c r="Y418" s="22">
        <v>0</v>
      </c>
      <c r="Z418" s="29">
        <v>0</v>
      </c>
      <c r="AA418" s="22">
        <v>24393039</v>
      </c>
      <c r="AB418" s="29">
        <v>127630387.2</v>
      </c>
      <c r="AC418" s="22">
        <v>0</v>
      </c>
      <c r="AD418" s="29">
        <v>0</v>
      </c>
      <c r="AE418" s="29">
        <v>3164452.75</v>
      </c>
      <c r="AF418" s="29">
        <v>141275338.30000001</v>
      </c>
      <c r="AG418" s="29" t="s">
        <v>35</v>
      </c>
    </row>
    <row r="419" spans="1:33">
      <c r="A419" s="17">
        <v>2149</v>
      </c>
      <c r="B419" s="18">
        <v>45658</v>
      </c>
      <c r="C419" s="19" t="s">
        <v>45</v>
      </c>
      <c r="D419" s="19" t="s">
        <v>89</v>
      </c>
      <c r="E419" s="17">
        <v>27254</v>
      </c>
      <c r="F419" s="17">
        <v>37739</v>
      </c>
      <c r="G419" s="17">
        <v>1511604</v>
      </c>
      <c r="H419" s="20">
        <v>47060</v>
      </c>
      <c r="I419" s="17">
        <v>982184</v>
      </c>
      <c r="J419" s="17">
        <v>4702096</v>
      </c>
      <c r="K419" s="17">
        <v>20481479</v>
      </c>
      <c r="L419" s="17">
        <v>237986554</v>
      </c>
      <c r="M419" s="17">
        <v>26503243</v>
      </c>
      <c r="N419" s="21">
        <v>111736985.8</v>
      </c>
      <c r="O419" s="17">
        <v>47427768</v>
      </c>
      <c r="P419" s="21">
        <v>178029833</v>
      </c>
      <c r="Q419" s="17">
        <v>0</v>
      </c>
      <c r="R419" s="21">
        <v>0</v>
      </c>
      <c r="S419" s="17">
        <v>140771</v>
      </c>
      <c r="T419" s="21">
        <v>587473.42000000004</v>
      </c>
      <c r="U419" s="17">
        <v>29919640</v>
      </c>
      <c r="V419" s="21">
        <v>75395547.769999996</v>
      </c>
      <c r="W419" s="17">
        <v>6486538</v>
      </c>
      <c r="X419" s="21">
        <v>20120401.5</v>
      </c>
      <c r="Y419" s="17">
        <v>778</v>
      </c>
      <c r="Z419" s="21">
        <v>10062.08</v>
      </c>
      <c r="AA419" s="17">
        <v>157188702</v>
      </c>
      <c r="AB419" s="21">
        <v>847272075.20000005</v>
      </c>
      <c r="AC419" s="17">
        <v>16029</v>
      </c>
      <c r="AD419" s="21">
        <v>14777.93</v>
      </c>
      <c r="AE419" s="21">
        <v>290354292.22000003</v>
      </c>
      <c r="AF419" s="21">
        <v>942812864.48000002</v>
      </c>
      <c r="AG419" s="21" t="s">
        <v>35</v>
      </c>
    </row>
    <row r="420" spans="1:33">
      <c r="A420" s="22">
        <v>2152</v>
      </c>
      <c r="B420" s="28">
        <v>45658</v>
      </c>
      <c r="C420" s="23" t="s">
        <v>45</v>
      </c>
      <c r="D420" s="23" t="s">
        <v>92</v>
      </c>
      <c r="E420" s="22">
        <v>2254</v>
      </c>
      <c r="F420" s="22">
        <v>226</v>
      </c>
      <c r="G420" s="22">
        <v>10865</v>
      </c>
      <c r="H420" s="38">
        <v>3568</v>
      </c>
      <c r="I420" s="22">
        <v>219</v>
      </c>
      <c r="J420" s="22">
        <v>1251920</v>
      </c>
      <c r="K420" s="22">
        <v>0</v>
      </c>
      <c r="L420" s="22">
        <v>12564057</v>
      </c>
      <c r="M420" s="22">
        <v>0</v>
      </c>
      <c r="N420" s="29">
        <v>0</v>
      </c>
      <c r="O420" s="22">
        <v>0</v>
      </c>
      <c r="P420" s="29">
        <v>0</v>
      </c>
      <c r="Q420" s="22">
        <v>0</v>
      </c>
      <c r="R420" s="29">
        <v>0</v>
      </c>
      <c r="S420" s="22">
        <v>0</v>
      </c>
      <c r="T420" s="29">
        <v>0</v>
      </c>
      <c r="U420" s="22">
        <v>844108</v>
      </c>
      <c r="V420" s="29">
        <v>2214144.2599999998</v>
      </c>
      <c r="W420" s="22">
        <v>281851</v>
      </c>
      <c r="X420" s="29">
        <v>729231.91</v>
      </c>
      <c r="Y420" s="22">
        <v>789</v>
      </c>
      <c r="Z420" s="29">
        <v>11890.13</v>
      </c>
      <c r="AA420" s="22">
        <v>6331887</v>
      </c>
      <c r="AB420" s="29">
        <v>30817570.239999998</v>
      </c>
      <c r="AC420" s="22">
        <v>184</v>
      </c>
      <c r="AD420" s="29">
        <v>172.97</v>
      </c>
      <c r="AE420" s="29">
        <v>0</v>
      </c>
      <c r="AF420" s="29">
        <v>33773009.509999998</v>
      </c>
      <c r="AG420" s="29" t="s">
        <v>35</v>
      </c>
    </row>
    <row r="421" spans="1:33">
      <c r="A421" s="17">
        <v>2154</v>
      </c>
      <c r="B421" s="18">
        <v>45658</v>
      </c>
      <c r="C421" s="19" t="s">
        <v>45</v>
      </c>
      <c r="D421" s="19" t="s">
        <v>94</v>
      </c>
      <c r="E421" s="17">
        <v>6786</v>
      </c>
      <c r="F421" s="17">
        <v>1340</v>
      </c>
      <c r="G421" s="17">
        <v>49385</v>
      </c>
      <c r="H421" s="20">
        <v>8007</v>
      </c>
      <c r="I421" s="17">
        <v>320856</v>
      </c>
      <c r="J421" s="17">
        <v>288168</v>
      </c>
      <c r="K421" s="17">
        <v>512281</v>
      </c>
      <c r="L421" s="17">
        <v>55013536</v>
      </c>
      <c r="M421" s="17">
        <v>576063</v>
      </c>
      <c r="N421" s="21">
        <v>2469595.4300000002</v>
      </c>
      <c r="O421" s="17">
        <v>1607571</v>
      </c>
      <c r="P421" s="21">
        <v>3219914.92</v>
      </c>
      <c r="Q421" s="17">
        <v>0</v>
      </c>
      <c r="R421" s="21">
        <v>0</v>
      </c>
      <c r="S421" s="17">
        <v>9606</v>
      </c>
      <c r="T421" s="21">
        <v>41315.589999999997</v>
      </c>
      <c r="U421" s="17">
        <v>4238772</v>
      </c>
      <c r="V421" s="21">
        <v>9898190.9100000001</v>
      </c>
      <c r="W421" s="17">
        <v>1429797</v>
      </c>
      <c r="X421" s="21">
        <v>3504563.81</v>
      </c>
      <c r="Y421" s="17">
        <v>3022</v>
      </c>
      <c r="Z421" s="21">
        <v>12025.24</v>
      </c>
      <c r="AA421" s="17">
        <v>46249776</v>
      </c>
      <c r="AB421" s="21">
        <v>128597053.8</v>
      </c>
      <c r="AC421" s="17">
        <v>917</v>
      </c>
      <c r="AD421" s="21">
        <v>5530.98</v>
      </c>
      <c r="AE421" s="21">
        <v>5730825.9399999995</v>
      </c>
      <c r="AF421" s="21">
        <v>142017364.73999998</v>
      </c>
      <c r="AG421" s="21" t="s">
        <v>35</v>
      </c>
    </row>
    <row r="422" spans="1:33">
      <c r="A422" s="22">
        <v>2166</v>
      </c>
      <c r="B422" s="28">
        <v>45689</v>
      </c>
      <c r="C422" s="23" t="s">
        <v>45</v>
      </c>
      <c r="D422" s="23" t="s">
        <v>46</v>
      </c>
      <c r="E422" s="22">
        <v>8550</v>
      </c>
      <c r="F422" s="22">
        <v>2436</v>
      </c>
      <c r="G422" s="22">
        <v>49505</v>
      </c>
      <c r="H422" s="38">
        <v>44443</v>
      </c>
      <c r="I422" s="22">
        <v>23824</v>
      </c>
      <c r="J422" s="22">
        <v>2459361</v>
      </c>
      <c r="K422" s="22">
        <v>2937597</v>
      </c>
      <c r="L422" s="22">
        <v>88390204</v>
      </c>
      <c r="M422" s="22">
        <v>6458882</v>
      </c>
      <c r="N422" s="29">
        <v>12707490.630000001</v>
      </c>
      <c r="O422" s="22">
        <v>3015086</v>
      </c>
      <c r="P422" s="29">
        <v>16009835.35</v>
      </c>
      <c r="Q422" s="22">
        <v>0</v>
      </c>
      <c r="R422" s="29">
        <v>0</v>
      </c>
      <c r="S422" s="22">
        <v>11171</v>
      </c>
      <c r="T422" s="29">
        <v>57869.4</v>
      </c>
      <c r="U422" s="22">
        <v>2869114</v>
      </c>
      <c r="V422" s="29">
        <v>7070262.4199999999</v>
      </c>
      <c r="W422" s="22">
        <v>347740</v>
      </c>
      <c r="X422" s="29">
        <v>2113534</v>
      </c>
      <c r="Y422" s="22">
        <v>7</v>
      </c>
      <c r="Z422" s="29">
        <v>4.9000000000000004</v>
      </c>
      <c r="AA422" s="22">
        <v>22094779</v>
      </c>
      <c r="AB422" s="29">
        <v>112888094.8</v>
      </c>
      <c r="AC422" s="22">
        <v>30</v>
      </c>
      <c r="AD422" s="29">
        <v>33.47</v>
      </c>
      <c r="AE422" s="29">
        <v>28775195.379999999</v>
      </c>
      <c r="AF422" s="29">
        <v>122071929.59</v>
      </c>
      <c r="AG422" s="29" t="s">
        <v>35</v>
      </c>
    </row>
    <row r="423" spans="1:33">
      <c r="A423" s="17">
        <v>2167</v>
      </c>
      <c r="B423" s="18">
        <v>45689</v>
      </c>
      <c r="C423" s="19" t="s">
        <v>45</v>
      </c>
      <c r="D423" s="19" t="s">
        <v>47</v>
      </c>
      <c r="E423" s="17">
        <v>5341</v>
      </c>
      <c r="F423" s="17">
        <v>2889</v>
      </c>
      <c r="G423" s="17">
        <v>18313</v>
      </c>
      <c r="H423" s="20">
        <v>22343</v>
      </c>
      <c r="I423" s="17">
        <v>0</v>
      </c>
      <c r="J423" s="17">
        <v>1247405</v>
      </c>
      <c r="K423" s="17">
        <v>71607</v>
      </c>
      <c r="L423" s="17">
        <v>36493906</v>
      </c>
      <c r="M423" s="17">
        <v>150474</v>
      </c>
      <c r="N423" s="21">
        <v>648161.30000000005</v>
      </c>
      <c r="O423" s="17">
        <v>53263</v>
      </c>
      <c r="P423" s="21">
        <v>243301.08</v>
      </c>
      <c r="Q423" s="17">
        <v>0</v>
      </c>
      <c r="R423" s="21">
        <v>0</v>
      </c>
      <c r="S423" s="17">
        <v>6930</v>
      </c>
      <c r="T423" s="21">
        <v>36187.64</v>
      </c>
      <c r="U423" s="17">
        <v>1954757</v>
      </c>
      <c r="V423" s="21">
        <v>4355834.29</v>
      </c>
      <c r="W423" s="17">
        <v>354794</v>
      </c>
      <c r="X423" s="21">
        <v>771437.71</v>
      </c>
      <c r="Y423" s="17">
        <v>0</v>
      </c>
      <c r="Z423" s="21">
        <v>0</v>
      </c>
      <c r="AA423" s="17">
        <v>14018343</v>
      </c>
      <c r="AB423" s="21">
        <v>60322010.689999998</v>
      </c>
      <c r="AC423" s="17">
        <v>184</v>
      </c>
      <c r="AD423" s="21">
        <v>180.92</v>
      </c>
      <c r="AE423" s="21">
        <v>927650.02</v>
      </c>
      <c r="AF423" s="21">
        <v>65449463.609999999</v>
      </c>
      <c r="AG423" s="21" t="s">
        <v>35</v>
      </c>
    </row>
    <row r="424" spans="1:33">
      <c r="A424" s="22">
        <v>2168</v>
      </c>
      <c r="B424" s="28">
        <v>45689</v>
      </c>
      <c r="C424" s="23" t="s">
        <v>45</v>
      </c>
      <c r="D424" s="23" t="s">
        <v>48</v>
      </c>
      <c r="E424" s="22">
        <v>2212</v>
      </c>
      <c r="F424" s="22">
        <v>249</v>
      </c>
      <c r="G424" s="22">
        <v>1350</v>
      </c>
      <c r="H424" s="38">
        <v>4169</v>
      </c>
      <c r="I424" s="22">
        <v>355014</v>
      </c>
      <c r="J424" s="22">
        <v>935741</v>
      </c>
      <c r="K424" s="22">
        <v>31161</v>
      </c>
      <c r="L424" s="22">
        <v>13677221</v>
      </c>
      <c r="M424" s="22">
        <v>40120</v>
      </c>
      <c r="N424" s="29">
        <v>187065.13</v>
      </c>
      <c r="O424" s="22">
        <v>17908</v>
      </c>
      <c r="P424" s="29">
        <v>90160.57</v>
      </c>
      <c r="Q424" s="22">
        <v>0</v>
      </c>
      <c r="R424" s="29">
        <v>0</v>
      </c>
      <c r="S424" s="22">
        <v>708</v>
      </c>
      <c r="T424" s="29">
        <v>3437</v>
      </c>
      <c r="U424" s="22">
        <v>950486</v>
      </c>
      <c r="V424" s="29">
        <v>2042938.91</v>
      </c>
      <c r="W424" s="22">
        <v>181587</v>
      </c>
      <c r="X424" s="29">
        <v>479607.44</v>
      </c>
      <c r="Y424" s="22">
        <v>5120</v>
      </c>
      <c r="Z424" s="29">
        <v>55119.07</v>
      </c>
      <c r="AA424" s="22">
        <v>5449266</v>
      </c>
      <c r="AB424" s="29">
        <v>26174771.359999999</v>
      </c>
      <c r="AC424" s="22">
        <v>0</v>
      </c>
      <c r="AD424" s="29">
        <v>0</v>
      </c>
      <c r="AE424" s="29">
        <v>280662.7</v>
      </c>
      <c r="AF424" s="29">
        <v>28752436.780000001</v>
      </c>
      <c r="AG424" s="29" t="s">
        <v>35</v>
      </c>
    </row>
    <row r="425" spans="1:33">
      <c r="A425" s="17">
        <v>2171</v>
      </c>
      <c r="B425" s="18">
        <v>45689</v>
      </c>
      <c r="C425" s="19" t="s">
        <v>45</v>
      </c>
      <c r="D425" s="19" t="s">
        <v>50</v>
      </c>
      <c r="E425" s="17">
        <v>7960</v>
      </c>
      <c r="F425" s="17">
        <v>3769</v>
      </c>
      <c r="G425" s="17">
        <v>80033</v>
      </c>
      <c r="H425" s="20">
        <v>6789</v>
      </c>
      <c r="I425" s="17">
        <v>0</v>
      </c>
      <c r="J425" s="17">
        <v>3668914</v>
      </c>
      <c r="K425" s="17">
        <v>998341</v>
      </c>
      <c r="L425" s="17">
        <v>59725343</v>
      </c>
      <c r="M425" s="17">
        <v>961491</v>
      </c>
      <c r="N425" s="21">
        <v>3857387.51</v>
      </c>
      <c r="O425" s="17">
        <v>436721</v>
      </c>
      <c r="P425" s="21">
        <v>2624061.5099999998</v>
      </c>
      <c r="Q425" s="17">
        <v>0</v>
      </c>
      <c r="R425" s="21">
        <v>0</v>
      </c>
      <c r="S425" s="17">
        <v>86998</v>
      </c>
      <c r="T425" s="21">
        <v>496194.2</v>
      </c>
      <c r="U425" s="17">
        <v>5034051</v>
      </c>
      <c r="V425" s="21">
        <v>14211283.960000001</v>
      </c>
      <c r="W425" s="17">
        <v>844858</v>
      </c>
      <c r="X425" s="21">
        <v>3393342.26</v>
      </c>
      <c r="Y425" s="17">
        <v>4250</v>
      </c>
      <c r="Z425" s="21">
        <v>76089.039999999994</v>
      </c>
      <c r="AA425" s="17">
        <v>28231508</v>
      </c>
      <c r="AB425" s="21">
        <v>139644027.30000001</v>
      </c>
      <c r="AC425" s="17">
        <v>42</v>
      </c>
      <c r="AD425" s="21">
        <v>30.51</v>
      </c>
      <c r="AE425" s="21">
        <v>6977643.2199999997</v>
      </c>
      <c r="AF425" s="21">
        <v>157324773.06999999</v>
      </c>
      <c r="AG425" s="21" t="s">
        <v>35</v>
      </c>
    </row>
    <row r="426" spans="1:33">
      <c r="A426" s="22">
        <v>2173</v>
      </c>
      <c r="B426" s="28">
        <v>45689</v>
      </c>
      <c r="C426" s="23" t="s">
        <v>45</v>
      </c>
      <c r="D426" s="23" t="s">
        <v>53</v>
      </c>
      <c r="E426" s="22">
        <v>2878</v>
      </c>
      <c r="F426" s="22">
        <v>1187</v>
      </c>
      <c r="G426" s="22">
        <v>3396</v>
      </c>
      <c r="H426" s="38">
        <v>2746</v>
      </c>
      <c r="I426" s="22">
        <v>37356</v>
      </c>
      <c r="J426" s="22">
        <v>2025547</v>
      </c>
      <c r="K426" s="22">
        <v>0</v>
      </c>
      <c r="L426" s="22">
        <v>28334369</v>
      </c>
      <c r="M426" s="22">
        <v>0</v>
      </c>
      <c r="N426" s="29">
        <v>0</v>
      </c>
      <c r="O426" s="22">
        <v>0</v>
      </c>
      <c r="P426" s="29">
        <v>0</v>
      </c>
      <c r="Q426" s="22">
        <v>0</v>
      </c>
      <c r="R426" s="29">
        <v>0</v>
      </c>
      <c r="S426" s="22">
        <v>0</v>
      </c>
      <c r="T426" s="29">
        <v>0</v>
      </c>
      <c r="U426" s="22">
        <v>1210652</v>
      </c>
      <c r="V426" s="29">
        <v>3027723.55</v>
      </c>
      <c r="W426" s="22">
        <v>178251</v>
      </c>
      <c r="X426" s="29">
        <v>561970.39</v>
      </c>
      <c r="Y426" s="22">
        <v>0</v>
      </c>
      <c r="Z426" s="29">
        <v>0</v>
      </c>
      <c r="AA426" s="22">
        <v>7752487</v>
      </c>
      <c r="AB426" s="29">
        <v>36849466.670000002</v>
      </c>
      <c r="AC426" s="22">
        <v>1799</v>
      </c>
      <c r="AD426" s="29">
        <v>1842.56</v>
      </c>
      <c r="AE426" s="29">
        <v>0</v>
      </c>
      <c r="AF426" s="29">
        <v>40441003.170000002</v>
      </c>
      <c r="AG426" s="29" t="s">
        <v>35</v>
      </c>
    </row>
    <row r="427" spans="1:33">
      <c r="A427" s="17">
        <v>2191</v>
      </c>
      <c r="B427" s="18">
        <v>45689</v>
      </c>
      <c r="C427" s="19" t="s">
        <v>45</v>
      </c>
      <c r="D427" s="19" t="s">
        <v>71</v>
      </c>
      <c r="E427" s="17">
        <v>4629</v>
      </c>
      <c r="F427" s="17">
        <v>607</v>
      </c>
      <c r="G427" s="17">
        <v>20927</v>
      </c>
      <c r="H427" s="20">
        <v>14088</v>
      </c>
      <c r="I427" s="17">
        <v>0</v>
      </c>
      <c r="J427" s="17">
        <v>2961348</v>
      </c>
      <c r="K427" s="17">
        <v>283032</v>
      </c>
      <c r="L427" s="17">
        <v>33235299</v>
      </c>
      <c r="M427" s="17">
        <v>192728</v>
      </c>
      <c r="N427" s="21">
        <v>855592.75</v>
      </c>
      <c r="O427" s="17">
        <v>260412</v>
      </c>
      <c r="P427" s="21">
        <v>1197673.71</v>
      </c>
      <c r="Q427" s="17">
        <v>0</v>
      </c>
      <c r="R427" s="21">
        <v>0</v>
      </c>
      <c r="S427" s="17">
        <v>4225</v>
      </c>
      <c r="T427" s="21">
        <v>32770.14</v>
      </c>
      <c r="U427" s="17">
        <v>2579351</v>
      </c>
      <c r="V427" s="21">
        <v>6392075.1500000004</v>
      </c>
      <c r="W427" s="17">
        <v>467889</v>
      </c>
      <c r="X427" s="21">
        <v>1060407.6399999999</v>
      </c>
      <c r="Y427" s="17">
        <v>104</v>
      </c>
      <c r="Z427" s="21">
        <v>273.38</v>
      </c>
      <c r="AA427" s="17">
        <v>17724210</v>
      </c>
      <c r="AB427" s="21">
        <v>92238269.069999993</v>
      </c>
      <c r="AC427" s="17">
        <v>396</v>
      </c>
      <c r="AD427" s="21">
        <v>395.22</v>
      </c>
      <c r="AE427" s="21">
        <v>2086036.5999999999</v>
      </c>
      <c r="AF427" s="21">
        <v>99691420.459999993</v>
      </c>
      <c r="AG427" s="21" t="s">
        <v>35</v>
      </c>
    </row>
    <row r="428" spans="1:33">
      <c r="A428" s="22">
        <v>2192</v>
      </c>
      <c r="B428" s="28">
        <v>45689</v>
      </c>
      <c r="C428" s="23" t="s">
        <v>45</v>
      </c>
      <c r="D428" s="23" t="s">
        <v>72</v>
      </c>
      <c r="E428" s="22">
        <v>2763</v>
      </c>
      <c r="F428" s="22">
        <v>733</v>
      </c>
      <c r="G428" s="22">
        <v>0</v>
      </c>
      <c r="H428" s="38">
        <v>9859</v>
      </c>
      <c r="I428" s="22">
        <v>0</v>
      </c>
      <c r="J428" s="22">
        <v>450760</v>
      </c>
      <c r="K428" s="22">
        <v>70815</v>
      </c>
      <c r="L428" s="22">
        <v>18053330</v>
      </c>
      <c r="M428" s="22">
        <v>69435</v>
      </c>
      <c r="N428" s="29">
        <v>226156.3</v>
      </c>
      <c r="O428" s="22">
        <v>24501</v>
      </c>
      <c r="P428" s="29">
        <v>97018.47</v>
      </c>
      <c r="Q428" s="22">
        <v>0</v>
      </c>
      <c r="R428" s="29">
        <v>0</v>
      </c>
      <c r="S428" s="22">
        <v>2746</v>
      </c>
      <c r="T428" s="29">
        <v>14012</v>
      </c>
      <c r="U428" s="22">
        <v>1934524</v>
      </c>
      <c r="V428" s="29">
        <v>4542557.63</v>
      </c>
      <c r="W428" s="22">
        <v>304430</v>
      </c>
      <c r="X428" s="29">
        <v>743895.51</v>
      </c>
      <c r="Y428" s="22">
        <v>0</v>
      </c>
      <c r="Z428" s="29">
        <v>0</v>
      </c>
      <c r="AA428" s="22">
        <v>11090309</v>
      </c>
      <c r="AB428" s="29">
        <v>48791992.289999999</v>
      </c>
      <c r="AC428" s="22">
        <v>0</v>
      </c>
      <c r="AD428" s="29">
        <v>0</v>
      </c>
      <c r="AE428" s="29">
        <v>337186.77</v>
      </c>
      <c r="AF428" s="29">
        <v>54078445.43</v>
      </c>
      <c r="AG428" s="29" t="s">
        <v>35</v>
      </c>
    </row>
    <row r="429" spans="1:33">
      <c r="A429" s="17">
        <v>2206</v>
      </c>
      <c r="B429" s="18">
        <v>45689</v>
      </c>
      <c r="C429" s="19" t="s">
        <v>45</v>
      </c>
      <c r="D429" s="19" t="s">
        <v>83</v>
      </c>
      <c r="E429" s="17">
        <v>1022</v>
      </c>
      <c r="F429" s="17">
        <v>27</v>
      </c>
      <c r="G429" s="17">
        <v>957</v>
      </c>
      <c r="H429" s="20">
        <v>1681</v>
      </c>
      <c r="I429" s="17">
        <v>1103</v>
      </c>
      <c r="J429" s="17">
        <v>174804</v>
      </c>
      <c r="K429" s="17">
        <v>0</v>
      </c>
      <c r="L429" s="17">
        <v>3457622</v>
      </c>
      <c r="M429" s="17">
        <v>0</v>
      </c>
      <c r="N429" s="21">
        <v>0</v>
      </c>
      <c r="O429" s="17">
        <v>0</v>
      </c>
      <c r="P429" s="21">
        <v>0</v>
      </c>
      <c r="Q429" s="17">
        <v>0</v>
      </c>
      <c r="R429" s="21">
        <v>0</v>
      </c>
      <c r="S429" s="17">
        <v>0</v>
      </c>
      <c r="T429" s="21">
        <v>0</v>
      </c>
      <c r="U429" s="17">
        <v>263883</v>
      </c>
      <c r="V429" s="21">
        <v>711738.34</v>
      </c>
      <c r="W429" s="17">
        <v>79587</v>
      </c>
      <c r="X429" s="21">
        <v>211462.18</v>
      </c>
      <c r="Y429" s="17">
        <v>0</v>
      </c>
      <c r="Z429" s="21">
        <v>0</v>
      </c>
      <c r="AA429" s="17">
        <v>1300883</v>
      </c>
      <c r="AB429" s="21">
        <v>6607644.5</v>
      </c>
      <c r="AC429" s="17">
        <v>0</v>
      </c>
      <c r="AD429" s="21">
        <v>0</v>
      </c>
      <c r="AE429" s="21">
        <v>0</v>
      </c>
      <c r="AF429" s="21">
        <v>7530845.0199999996</v>
      </c>
      <c r="AG429" s="21" t="s">
        <v>35</v>
      </c>
    </row>
    <row r="430" spans="1:33">
      <c r="A430" s="22">
        <v>2207</v>
      </c>
      <c r="B430" s="28">
        <v>45689</v>
      </c>
      <c r="C430" s="23" t="s">
        <v>45</v>
      </c>
      <c r="D430" s="23" t="s">
        <v>84</v>
      </c>
      <c r="E430" s="22">
        <v>7808</v>
      </c>
      <c r="F430" s="22">
        <v>4178</v>
      </c>
      <c r="G430" s="22">
        <v>34346</v>
      </c>
      <c r="H430" s="38">
        <v>0</v>
      </c>
      <c r="I430" s="22">
        <v>715358</v>
      </c>
      <c r="J430" s="22">
        <v>941002</v>
      </c>
      <c r="K430" s="22">
        <v>593014</v>
      </c>
      <c r="L430" s="22">
        <v>41185945</v>
      </c>
      <c r="M430" s="22">
        <v>323379</v>
      </c>
      <c r="N430" s="29">
        <v>1484870.25</v>
      </c>
      <c r="O430" s="22">
        <v>253868</v>
      </c>
      <c r="P430" s="29">
        <v>1492436.11</v>
      </c>
      <c r="Q430" s="22">
        <v>0</v>
      </c>
      <c r="R430" s="29">
        <v>0</v>
      </c>
      <c r="S430" s="22">
        <v>5414</v>
      </c>
      <c r="T430" s="29">
        <v>17479.7</v>
      </c>
      <c r="U430" s="22">
        <v>3471611</v>
      </c>
      <c r="V430" s="29">
        <v>9436216.2400000002</v>
      </c>
      <c r="W430" s="22">
        <v>985247</v>
      </c>
      <c r="X430" s="29">
        <v>2541279.1</v>
      </c>
      <c r="Y430" s="22">
        <v>0</v>
      </c>
      <c r="Z430" s="29">
        <v>0</v>
      </c>
      <c r="AA430" s="22">
        <v>22518192</v>
      </c>
      <c r="AB430" s="29">
        <v>119302054.40000001</v>
      </c>
      <c r="AC430" s="22">
        <v>0</v>
      </c>
      <c r="AD430" s="29">
        <v>0</v>
      </c>
      <c r="AE430" s="29">
        <v>2994786.0600000005</v>
      </c>
      <c r="AF430" s="29">
        <v>131279549.74000001</v>
      </c>
      <c r="AG430" s="29" t="s">
        <v>35</v>
      </c>
    </row>
    <row r="431" spans="1:33">
      <c r="A431" s="17">
        <v>2213</v>
      </c>
      <c r="B431" s="18">
        <v>45689</v>
      </c>
      <c r="C431" s="19" t="s">
        <v>45</v>
      </c>
      <c r="D431" s="19" t="s">
        <v>89</v>
      </c>
      <c r="E431" s="17">
        <v>27375</v>
      </c>
      <c r="F431" s="17">
        <v>36941</v>
      </c>
      <c r="G431" s="17">
        <v>1564278</v>
      </c>
      <c r="H431" s="20">
        <v>47105</v>
      </c>
      <c r="I431" s="17">
        <v>997894</v>
      </c>
      <c r="J431" s="17">
        <v>4798546</v>
      </c>
      <c r="K431" s="17">
        <v>20664097</v>
      </c>
      <c r="L431" s="17">
        <v>238256213</v>
      </c>
      <c r="M431" s="17">
        <v>23578315</v>
      </c>
      <c r="N431" s="21">
        <v>102921897.2</v>
      </c>
      <c r="O431" s="17">
        <v>44881635</v>
      </c>
      <c r="P431" s="21">
        <v>158833147.59999999</v>
      </c>
      <c r="Q431" s="17">
        <v>0</v>
      </c>
      <c r="R431" s="21">
        <v>0</v>
      </c>
      <c r="S431" s="17">
        <v>126765</v>
      </c>
      <c r="T431" s="21">
        <v>540417.99</v>
      </c>
      <c r="U431" s="17">
        <v>26540810</v>
      </c>
      <c r="V431" s="21">
        <v>67409838.640000001</v>
      </c>
      <c r="W431" s="17">
        <v>5921380</v>
      </c>
      <c r="X431" s="21">
        <v>17680319.460000001</v>
      </c>
      <c r="Y431" s="17">
        <v>786</v>
      </c>
      <c r="Z431" s="21">
        <v>12478.71</v>
      </c>
      <c r="AA431" s="17">
        <v>144138319</v>
      </c>
      <c r="AB431" s="21">
        <v>787690445.89999998</v>
      </c>
      <c r="AC431" s="17">
        <v>14861</v>
      </c>
      <c r="AD431" s="21">
        <v>14252.99</v>
      </c>
      <c r="AE431" s="21">
        <v>262295462.79000002</v>
      </c>
      <c r="AF431" s="21">
        <v>872807335.69999993</v>
      </c>
      <c r="AG431" s="21" t="s">
        <v>35</v>
      </c>
    </row>
    <row r="432" spans="1:33">
      <c r="A432" s="22">
        <v>2216</v>
      </c>
      <c r="B432" s="28">
        <v>45689</v>
      </c>
      <c r="C432" s="23" t="s">
        <v>45</v>
      </c>
      <c r="D432" s="23" t="s">
        <v>92</v>
      </c>
      <c r="E432" s="22">
        <v>2279</v>
      </c>
      <c r="F432" s="22">
        <v>226</v>
      </c>
      <c r="G432" s="22">
        <v>10860</v>
      </c>
      <c r="H432" s="38">
        <v>3568</v>
      </c>
      <c r="I432" s="22">
        <v>201</v>
      </c>
      <c r="J432" s="22">
        <v>1281532</v>
      </c>
      <c r="K432" s="22">
        <v>0</v>
      </c>
      <c r="L432" s="22">
        <v>12702825</v>
      </c>
      <c r="M432" s="22">
        <v>0</v>
      </c>
      <c r="N432" s="29">
        <v>0</v>
      </c>
      <c r="O432" s="22">
        <v>0</v>
      </c>
      <c r="P432" s="29">
        <v>0</v>
      </c>
      <c r="Q432" s="22">
        <v>0</v>
      </c>
      <c r="R432" s="29">
        <v>0</v>
      </c>
      <c r="S432" s="22">
        <v>0</v>
      </c>
      <c r="T432" s="29">
        <v>0</v>
      </c>
      <c r="U432" s="22">
        <v>759463</v>
      </c>
      <c r="V432" s="29">
        <v>2061388.59</v>
      </c>
      <c r="W432" s="22">
        <v>239299</v>
      </c>
      <c r="X432" s="29">
        <v>587928.06000000006</v>
      </c>
      <c r="Y432" s="22">
        <v>672</v>
      </c>
      <c r="Z432" s="29">
        <v>11911.87</v>
      </c>
      <c r="AA432" s="22">
        <v>5854486</v>
      </c>
      <c r="AB432" s="29">
        <v>28753680.690000001</v>
      </c>
      <c r="AC432" s="22">
        <v>139</v>
      </c>
      <c r="AD432" s="29">
        <v>141.16999999999999</v>
      </c>
      <c r="AE432" s="29">
        <v>0</v>
      </c>
      <c r="AF432" s="29">
        <v>31415050.380000003</v>
      </c>
      <c r="AG432" s="29" t="s">
        <v>35</v>
      </c>
    </row>
    <row r="433" spans="1:33">
      <c r="A433" s="17">
        <v>2218</v>
      </c>
      <c r="B433" s="18">
        <v>45689</v>
      </c>
      <c r="C433" s="19" t="s">
        <v>45</v>
      </c>
      <c r="D433" s="19" t="s">
        <v>94</v>
      </c>
      <c r="E433" s="17">
        <v>7760</v>
      </c>
      <c r="F433" s="17">
        <v>1257</v>
      </c>
      <c r="G433" s="17">
        <v>49471</v>
      </c>
      <c r="H433" s="20">
        <v>8016</v>
      </c>
      <c r="I433" s="17">
        <v>325889</v>
      </c>
      <c r="J433" s="17">
        <v>288230</v>
      </c>
      <c r="K433" s="17">
        <v>502376</v>
      </c>
      <c r="L433" s="17">
        <v>55512101</v>
      </c>
      <c r="M433" s="17">
        <v>584409</v>
      </c>
      <c r="N433" s="21">
        <v>2531376.73</v>
      </c>
      <c r="O433" s="17">
        <v>1747699</v>
      </c>
      <c r="P433" s="21">
        <v>3336628.98</v>
      </c>
      <c r="Q433" s="17">
        <v>0</v>
      </c>
      <c r="R433" s="21">
        <v>0</v>
      </c>
      <c r="S433" s="17">
        <v>9628</v>
      </c>
      <c r="T433" s="21">
        <v>41703.699999999997</v>
      </c>
      <c r="U433" s="17">
        <v>3819938</v>
      </c>
      <c r="V433" s="21">
        <v>8978005.2100000009</v>
      </c>
      <c r="W433" s="17">
        <v>1281687</v>
      </c>
      <c r="X433" s="21">
        <v>3046619.07</v>
      </c>
      <c r="Y433" s="17">
        <v>2717</v>
      </c>
      <c r="Z433" s="21">
        <v>10639.12</v>
      </c>
      <c r="AA433" s="17">
        <v>40006815</v>
      </c>
      <c r="AB433" s="21">
        <v>121021804.40000001</v>
      </c>
      <c r="AC433" s="17">
        <v>359</v>
      </c>
      <c r="AD433" s="21">
        <v>3070.4</v>
      </c>
      <c r="AE433" s="21">
        <v>5909709.4100000001</v>
      </c>
      <c r="AF433" s="21">
        <v>133060138.20000002</v>
      </c>
      <c r="AG433" s="21" t="s">
        <v>35</v>
      </c>
    </row>
    <row r="434" spans="1:33">
      <c r="A434" s="22">
        <v>2230</v>
      </c>
      <c r="B434" s="28">
        <v>45717</v>
      </c>
      <c r="C434" s="23" t="s">
        <v>45</v>
      </c>
      <c r="D434" s="23" t="s">
        <v>46</v>
      </c>
      <c r="E434" s="22">
        <v>8597</v>
      </c>
      <c r="F434" s="22">
        <v>2390</v>
      </c>
      <c r="G434" s="22">
        <v>52652</v>
      </c>
      <c r="H434" s="38">
        <v>45244</v>
      </c>
      <c r="I434" s="22">
        <v>24261</v>
      </c>
      <c r="J434" s="22">
        <v>2549028</v>
      </c>
      <c r="K434" s="22">
        <v>3043116</v>
      </c>
      <c r="L434" s="22">
        <v>88212209</v>
      </c>
      <c r="M434" s="22">
        <v>7331814</v>
      </c>
      <c r="N434" s="29">
        <v>14529575.960000001</v>
      </c>
      <c r="O434" s="22">
        <v>3350020</v>
      </c>
      <c r="P434" s="29">
        <v>17645596.32</v>
      </c>
      <c r="Q434" s="22">
        <v>0</v>
      </c>
      <c r="R434" s="29">
        <v>0</v>
      </c>
      <c r="S434" s="22">
        <v>10931</v>
      </c>
      <c r="T434" s="29">
        <v>57019.7</v>
      </c>
      <c r="U434" s="22">
        <v>3157044</v>
      </c>
      <c r="V434" s="29">
        <v>7746397.6600000001</v>
      </c>
      <c r="W434" s="22">
        <v>274508</v>
      </c>
      <c r="X434" s="29">
        <v>2295332.46</v>
      </c>
      <c r="Y434" s="22">
        <v>20</v>
      </c>
      <c r="Z434" s="29">
        <v>67.5</v>
      </c>
      <c r="AA434" s="22">
        <v>24823596</v>
      </c>
      <c r="AB434" s="29">
        <v>128182303.09999999</v>
      </c>
      <c r="AC434" s="22">
        <v>39</v>
      </c>
      <c r="AD434" s="29">
        <v>46.08</v>
      </c>
      <c r="AE434" s="29">
        <v>32232191.98</v>
      </c>
      <c r="AF434" s="29">
        <v>138224146.80000001</v>
      </c>
      <c r="AG434" s="29" t="s">
        <v>35</v>
      </c>
    </row>
    <row r="435" spans="1:33">
      <c r="A435" s="17">
        <v>2231</v>
      </c>
      <c r="B435" s="18">
        <v>45717</v>
      </c>
      <c r="C435" s="19" t="s">
        <v>45</v>
      </c>
      <c r="D435" s="19" t="s">
        <v>47</v>
      </c>
      <c r="E435" s="17">
        <v>5325</v>
      </c>
      <c r="F435" s="17">
        <v>2678</v>
      </c>
      <c r="G435" s="17">
        <v>18352</v>
      </c>
      <c r="H435" s="20">
        <v>23055</v>
      </c>
      <c r="I435" s="17">
        <v>0</v>
      </c>
      <c r="J435" s="17">
        <v>1256582</v>
      </c>
      <c r="K435" s="17">
        <v>72760</v>
      </c>
      <c r="L435" s="17">
        <v>36540630</v>
      </c>
      <c r="M435" s="17">
        <v>179338</v>
      </c>
      <c r="N435" s="21">
        <v>802782.49</v>
      </c>
      <c r="O435" s="17">
        <v>64587</v>
      </c>
      <c r="P435" s="21">
        <v>323580.51</v>
      </c>
      <c r="Q435" s="17">
        <v>0</v>
      </c>
      <c r="R435" s="21">
        <v>0</v>
      </c>
      <c r="S435" s="17">
        <v>8366</v>
      </c>
      <c r="T435" s="21">
        <v>44396.08</v>
      </c>
      <c r="U435" s="17">
        <v>2160052</v>
      </c>
      <c r="V435" s="21">
        <v>4840196.32</v>
      </c>
      <c r="W435" s="17">
        <v>401735</v>
      </c>
      <c r="X435" s="21">
        <v>880088.21</v>
      </c>
      <c r="Y435" s="17">
        <v>0</v>
      </c>
      <c r="Z435" s="21">
        <v>0</v>
      </c>
      <c r="AA435" s="17">
        <v>15587601</v>
      </c>
      <c r="AB435" s="21">
        <v>68158841.760000005</v>
      </c>
      <c r="AC435" s="17">
        <v>54</v>
      </c>
      <c r="AD435" s="21">
        <v>54.61</v>
      </c>
      <c r="AE435" s="21">
        <v>1170759.08</v>
      </c>
      <c r="AF435" s="21">
        <v>73879180.900000006</v>
      </c>
      <c r="AG435" s="21" t="s">
        <v>35</v>
      </c>
    </row>
    <row r="436" spans="1:33">
      <c r="A436" s="22">
        <v>2232</v>
      </c>
      <c r="B436" s="28">
        <v>45717</v>
      </c>
      <c r="C436" s="23" t="s">
        <v>45</v>
      </c>
      <c r="D436" s="23" t="s">
        <v>48</v>
      </c>
      <c r="E436" s="22">
        <v>2150</v>
      </c>
      <c r="F436" s="22">
        <v>252</v>
      </c>
      <c r="G436" s="22">
        <v>1313</v>
      </c>
      <c r="H436" s="38">
        <v>4952</v>
      </c>
      <c r="I436" s="22">
        <v>355014</v>
      </c>
      <c r="J436" s="22">
        <v>938362</v>
      </c>
      <c r="K436" s="22">
        <v>27869</v>
      </c>
      <c r="L436" s="22">
        <v>13500904</v>
      </c>
      <c r="M436" s="22">
        <v>43827</v>
      </c>
      <c r="N436" s="29">
        <v>209223.21</v>
      </c>
      <c r="O436" s="22">
        <v>19575</v>
      </c>
      <c r="P436" s="29">
        <v>110022.02</v>
      </c>
      <c r="Q436" s="22">
        <v>0</v>
      </c>
      <c r="R436" s="29">
        <v>0</v>
      </c>
      <c r="S436" s="22">
        <v>827</v>
      </c>
      <c r="T436" s="29">
        <v>4133.1000000000004</v>
      </c>
      <c r="U436" s="22">
        <v>1059707</v>
      </c>
      <c r="V436" s="29">
        <v>2340727.12</v>
      </c>
      <c r="W436" s="22">
        <v>192911</v>
      </c>
      <c r="X436" s="29">
        <v>553336.19999999995</v>
      </c>
      <c r="Y436" s="22">
        <v>5818</v>
      </c>
      <c r="Z436" s="29">
        <v>63063.98</v>
      </c>
      <c r="AA436" s="22">
        <v>6362923</v>
      </c>
      <c r="AB436" s="29">
        <v>31115077.399999999</v>
      </c>
      <c r="AC436" s="22">
        <v>0</v>
      </c>
      <c r="AD436" s="29">
        <v>0</v>
      </c>
      <c r="AE436" s="29">
        <v>323378.32999999996</v>
      </c>
      <c r="AF436" s="29">
        <v>34072204.699999996</v>
      </c>
      <c r="AG436" s="29" t="s">
        <v>35</v>
      </c>
    </row>
    <row r="437" spans="1:33">
      <c r="A437" s="17">
        <v>2235</v>
      </c>
      <c r="B437" s="18">
        <v>45717</v>
      </c>
      <c r="C437" s="19" t="s">
        <v>45</v>
      </c>
      <c r="D437" s="19" t="s">
        <v>50</v>
      </c>
      <c r="E437" s="17">
        <v>7460</v>
      </c>
      <c r="F437" s="17">
        <v>3684</v>
      </c>
      <c r="G437" s="17">
        <v>74699</v>
      </c>
      <c r="H437" s="20">
        <v>7819</v>
      </c>
      <c r="I437" s="17">
        <v>0</v>
      </c>
      <c r="J437" s="17">
        <v>3732451</v>
      </c>
      <c r="K437" s="17">
        <v>962773</v>
      </c>
      <c r="L437" s="17">
        <v>59979451</v>
      </c>
      <c r="M437" s="17">
        <v>1084539</v>
      </c>
      <c r="N437" s="21">
        <v>4398942.95</v>
      </c>
      <c r="O437" s="17">
        <v>491612</v>
      </c>
      <c r="P437" s="21">
        <v>2971535.8</v>
      </c>
      <c r="Q437" s="17">
        <v>0</v>
      </c>
      <c r="R437" s="21">
        <v>0</v>
      </c>
      <c r="S437" s="17">
        <v>93939</v>
      </c>
      <c r="T437" s="21">
        <v>541639.5</v>
      </c>
      <c r="U437" s="17">
        <v>5571204</v>
      </c>
      <c r="V437" s="21">
        <v>15404048.5</v>
      </c>
      <c r="W437" s="17">
        <v>934871</v>
      </c>
      <c r="X437" s="21">
        <v>4035672.1</v>
      </c>
      <c r="Y437" s="17">
        <v>4648</v>
      </c>
      <c r="Z437" s="21">
        <v>84927.37</v>
      </c>
      <c r="AA437" s="17">
        <v>31201292</v>
      </c>
      <c r="AB437" s="21">
        <v>155860276.90000001</v>
      </c>
      <c r="AC437" s="17">
        <v>21</v>
      </c>
      <c r="AD437" s="21">
        <v>17.64</v>
      </c>
      <c r="AE437" s="21">
        <v>7912118.25</v>
      </c>
      <c r="AF437" s="21">
        <v>175384942.50999999</v>
      </c>
      <c r="AG437" s="21" t="s">
        <v>35</v>
      </c>
    </row>
    <row r="438" spans="1:33">
      <c r="A438" s="22">
        <v>2237</v>
      </c>
      <c r="B438" s="28">
        <v>45717</v>
      </c>
      <c r="C438" s="23" t="s">
        <v>45</v>
      </c>
      <c r="D438" s="23" t="s">
        <v>53</v>
      </c>
      <c r="E438" s="22">
        <v>2878</v>
      </c>
      <c r="F438" s="22">
        <v>1187</v>
      </c>
      <c r="G438" s="22">
        <v>3234</v>
      </c>
      <c r="H438" s="38">
        <v>2623</v>
      </c>
      <c r="I438" s="22">
        <v>36070</v>
      </c>
      <c r="J438" s="22">
        <v>2077036</v>
      </c>
      <c r="K438" s="22">
        <v>0</v>
      </c>
      <c r="L438" s="22">
        <v>28642601</v>
      </c>
      <c r="M438" s="22">
        <v>0</v>
      </c>
      <c r="N438" s="29">
        <v>0</v>
      </c>
      <c r="O438" s="22">
        <v>0</v>
      </c>
      <c r="P438" s="29">
        <v>0</v>
      </c>
      <c r="Q438" s="22">
        <v>0</v>
      </c>
      <c r="R438" s="29">
        <v>0</v>
      </c>
      <c r="S438" s="22">
        <v>0</v>
      </c>
      <c r="T438" s="29">
        <v>0</v>
      </c>
      <c r="U438" s="22">
        <v>1347738</v>
      </c>
      <c r="V438" s="29">
        <v>3350033.5</v>
      </c>
      <c r="W438" s="22">
        <v>194673</v>
      </c>
      <c r="X438" s="29">
        <v>651857.16</v>
      </c>
      <c r="Y438" s="22">
        <v>0</v>
      </c>
      <c r="Z438" s="29">
        <v>0</v>
      </c>
      <c r="AA438" s="22">
        <v>8641479</v>
      </c>
      <c r="AB438" s="29">
        <v>41277553.329999998</v>
      </c>
      <c r="AC438" s="22">
        <v>1198</v>
      </c>
      <c r="AD438" s="29">
        <v>1305.82</v>
      </c>
      <c r="AE438" s="29">
        <v>0</v>
      </c>
      <c r="AF438" s="29">
        <v>45280749.809999995</v>
      </c>
      <c r="AG438" s="29" t="s">
        <v>35</v>
      </c>
    </row>
    <row r="439" spans="1:33">
      <c r="A439" s="17">
        <v>2255</v>
      </c>
      <c r="B439" s="18">
        <v>45717</v>
      </c>
      <c r="C439" s="19" t="s">
        <v>45</v>
      </c>
      <c r="D439" s="19" t="s">
        <v>71</v>
      </c>
      <c r="E439" s="17">
        <v>4659</v>
      </c>
      <c r="F439" s="17">
        <v>609</v>
      </c>
      <c r="G439" s="17">
        <v>19814</v>
      </c>
      <c r="H439" s="20">
        <v>14667</v>
      </c>
      <c r="I439" s="17">
        <v>0</v>
      </c>
      <c r="J439" s="17">
        <v>2915175</v>
      </c>
      <c r="K439" s="17">
        <v>283126</v>
      </c>
      <c r="L439" s="17">
        <v>33355982</v>
      </c>
      <c r="M439" s="17">
        <v>211129</v>
      </c>
      <c r="N439" s="21">
        <v>972962.34</v>
      </c>
      <c r="O439" s="17">
        <v>302073</v>
      </c>
      <c r="P439" s="21">
        <v>1371482.35</v>
      </c>
      <c r="Q439" s="17">
        <v>0</v>
      </c>
      <c r="R439" s="21">
        <v>0</v>
      </c>
      <c r="S439" s="17">
        <v>4472</v>
      </c>
      <c r="T439" s="21">
        <v>36158.300000000003</v>
      </c>
      <c r="U439" s="17">
        <v>2885752</v>
      </c>
      <c r="V439" s="21">
        <v>7177973.0300000003</v>
      </c>
      <c r="W439" s="17">
        <v>510323</v>
      </c>
      <c r="X439" s="21">
        <v>1235950.3799999999</v>
      </c>
      <c r="Y439" s="17">
        <v>146</v>
      </c>
      <c r="Z439" s="21">
        <v>527.89</v>
      </c>
      <c r="AA439" s="17">
        <v>19656931</v>
      </c>
      <c r="AB439" s="21">
        <v>97940312.640000001</v>
      </c>
      <c r="AC439" s="17">
        <v>274</v>
      </c>
      <c r="AD439" s="21">
        <v>280.10000000000002</v>
      </c>
      <c r="AE439" s="21">
        <v>2380602.9899999998</v>
      </c>
      <c r="AF439" s="21">
        <v>106355044.03999999</v>
      </c>
      <c r="AG439" s="21" t="s">
        <v>35</v>
      </c>
    </row>
    <row r="440" spans="1:33">
      <c r="A440" s="22">
        <v>2256</v>
      </c>
      <c r="B440" s="28">
        <v>45717</v>
      </c>
      <c r="C440" s="23" t="s">
        <v>45</v>
      </c>
      <c r="D440" s="23" t="s">
        <v>72</v>
      </c>
      <c r="E440" s="22">
        <v>2761</v>
      </c>
      <c r="F440" s="22">
        <v>734</v>
      </c>
      <c r="G440" s="22">
        <v>0</v>
      </c>
      <c r="H440" s="38">
        <v>10135</v>
      </c>
      <c r="I440" s="22">
        <v>0</v>
      </c>
      <c r="J440" s="22">
        <v>457919</v>
      </c>
      <c r="K440" s="22">
        <v>72673</v>
      </c>
      <c r="L440" s="22">
        <v>18325100</v>
      </c>
      <c r="M440" s="22">
        <v>75110</v>
      </c>
      <c r="N440" s="29">
        <v>246721.37</v>
      </c>
      <c r="O440" s="22">
        <v>27544</v>
      </c>
      <c r="P440" s="29">
        <v>116171.81</v>
      </c>
      <c r="Q440" s="22">
        <v>0</v>
      </c>
      <c r="R440" s="29">
        <v>0</v>
      </c>
      <c r="S440" s="22">
        <v>2967</v>
      </c>
      <c r="T440" s="29">
        <v>15097.1</v>
      </c>
      <c r="U440" s="22">
        <v>2182405</v>
      </c>
      <c r="V440" s="29">
        <v>5124301.9400000004</v>
      </c>
      <c r="W440" s="22">
        <v>244819</v>
      </c>
      <c r="X440" s="29">
        <v>672635.39</v>
      </c>
      <c r="Y440" s="22">
        <v>0</v>
      </c>
      <c r="Z440" s="29">
        <v>0</v>
      </c>
      <c r="AA440" s="22">
        <v>12295411</v>
      </c>
      <c r="AB440" s="29">
        <v>54624920.780000001</v>
      </c>
      <c r="AC440" s="22">
        <v>0</v>
      </c>
      <c r="AD440" s="29">
        <v>0</v>
      </c>
      <c r="AE440" s="29">
        <v>377990.27999999997</v>
      </c>
      <c r="AF440" s="29">
        <v>60421858.109999999</v>
      </c>
      <c r="AG440" s="29" t="s">
        <v>35</v>
      </c>
    </row>
    <row r="441" spans="1:33">
      <c r="A441" s="17">
        <v>2270</v>
      </c>
      <c r="B441" s="18">
        <v>45717</v>
      </c>
      <c r="C441" s="19" t="s">
        <v>45</v>
      </c>
      <c r="D441" s="19" t="s">
        <v>83</v>
      </c>
      <c r="E441" s="17">
        <v>1022</v>
      </c>
      <c r="F441" s="17">
        <v>28</v>
      </c>
      <c r="G441" s="17">
        <v>979</v>
      </c>
      <c r="H441" s="20">
        <v>1701</v>
      </c>
      <c r="I441" s="17">
        <v>1125</v>
      </c>
      <c r="J441" s="17">
        <v>181664</v>
      </c>
      <c r="K441" s="17">
        <v>0</v>
      </c>
      <c r="L441" s="17">
        <v>3515007</v>
      </c>
      <c r="M441" s="17">
        <v>0</v>
      </c>
      <c r="N441" s="21">
        <v>0</v>
      </c>
      <c r="O441" s="17">
        <v>0</v>
      </c>
      <c r="P441" s="21">
        <v>0</v>
      </c>
      <c r="Q441" s="17">
        <v>0</v>
      </c>
      <c r="R441" s="21">
        <v>0</v>
      </c>
      <c r="S441" s="17">
        <v>0</v>
      </c>
      <c r="T441" s="21">
        <v>0</v>
      </c>
      <c r="U441" s="17">
        <v>287442</v>
      </c>
      <c r="V441" s="21">
        <v>742618.31</v>
      </c>
      <c r="W441" s="17">
        <v>84304</v>
      </c>
      <c r="X441" s="21">
        <v>208992.7</v>
      </c>
      <c r="Y441" s="17">
        <v>0</v>
      </c>
      <c r="Z441" s="21">
        <v>0</v>
      </c>
      <c r="AA441" s="17">
        <v>1395758</v>
      </c>
      <c r="AB441" s="21">
        <v>7046236.9000000004</v>
      </c>
      <c r="AC441" s="17">
        <v>0</v>
      </c>
      <c r="AD441" s="21">
        <v>0</v>
      </c>
      <c r="AE441" s="21">
        <v>0</v>
      </c>
      <c r="AF441" s="21">
        <v>7997847.9100000001</v>
      </c>
      <c r="AG441" s="21" t="s">
        <v>35</v>
      </c>
    </row>
    <row r="442" spans="1:33">
      <c r="A442" s="22">
        <v>2271</v>
      </c>
      <c r="B442" s="28">
        <v>45717</v>
      </c>
      <c r="C442" s="23" t="s">
        <v>45</v>
      </c>
      <c r="D442" s="23" t="s">
        <v>84</v>
      </c>
      <c r="E442" s="22">
        <v>7666</v>
      </c>
      <c r="F442" s="22">
        <v>4156</v>
      </c>
      <c r="G442" s="22">
        <v>34626</v>
      </c>
      <c r="H442" s="38">
        <v>0</v>
      </c>
      <c r="I442" s="22">
        <v>765828</v>
      </c>
      <c r="J442" s="22">
        <v>991159</v>
      </c>
      <c r="K442" s="22">
        <v>604213</v>
      </c>
      <c r="L442" s="22">
        <v>41109977</v>
      </c>
      <c r="M442" s="22">
        <v>362689</v>
      </c>
      <c r="N442" s="29">
        <v>1655637.58</v>
      </c>
      <c r="O442" s="22">
        <v>312515</v>
      </c>
      <c r="P442" s="29">
        <v>1816540.5</v>
      </c>
      <c r="Q442" s="22">
        <v>3</v>
      </c>
      <c r="R442" s="29">
        <v>108.46</v>
      </c>
      <c r="S442" s="22">
        <v>5931</v>
      </c>
      <c r="T442" s="29">
        <v>19457.919999999998</v>
      </c>
      <c r="U442" s="22">
        <v>4023669</v>
      </c>
      <c r="V442" s="29">
        <v>10778750.15</v>
      </c>
      <c r="W442" s="22">
        <v>1110020</v>
      </c>
      <c r="X442" s="29">
        <v>2772108.99</v>
      </c>
      <c r="Y442" s="22">
        <v>0</v>
      </c>
      <c r="Z442" s="29">
        <v>0</v>
      </c>
      <c r="AA442" s="22">
        <v>25743333</v>
      </c>
      <c r="AB442" s="29">
        <v>136417113.5</v>
      </c>
      <c r="AC442" s="22">
        <v>0</v>
      </c>
      <c r="AD442" s="29">
        <v>0</v>
      </c>
      <c r="AE442" s="29">
        <v>3491744.46</v>
      </c>
      <c r="AF442" s="29">
        <v>149967972.63999999</v>
      </c>
      <c r="AG442" s="29" t="s">
        <v>35</v>
      </c>
    </row>
    <row r="443" spans="1:33">
      <c r="A443" s="17">
        <v>2277</v>
      </c>
      <c r="B443" s="18">
        <v>45717</v>
      </c>
      <c r="C443" s="19" t="s">
        <v>45</v>
      </c>
      <c r="D443" s="19" t="s">
        <v>89</v>
      </c>
      <c r="E443" s="17">
        <v>27371</v>
      </c>
      <c r="F443" s="17">
        <v>36487</v>
      </c>
      <c r="G443" s="17">
        <v>1606175</v>
      </c>
      <c r="H443" s="20">
        <v>48114</v>
      </c>
      <c r="I443" s="17">
        <v>1042184</v>
      </c>
      <c r="J443" s="17">
        <v>5258264</v>
      </c>
      <c r="K443" s="17">
        <v>20823857</v>
      </c>
      <c r="L443" s="17">
        <v>240650523</v>
      </c>
      <c r="M443" s="17">
        <v>26615137</v>
      </c>
      <c r="N443" s="21">
        <v>120403585.40000001</v>
      </c>
      <c r="O443" s="17">
        <v>53287190</v>
      </c>
      <c r="P443" s="21">
        <v>204239132.69999999</v>
      </c>
      <c r="Q443" s="17">
        <v>0</v>
      </c>
      <c r="R443" s="21">
        <v>0</v>
      </c>
      <c r="S443" s="17">
        <v>143519</v>
      </c>
      <c r="T443" s="21">
        <v>625569.89</v>
      </c>
      <c r="U443" s="17">
        <v>29854746</v>
      </c>
      <c r="V443" s="21">
        <v>75626743.409999996</v>
      </c>
      <c r="W443" s="17">
        <v>6714401</v>
      </c>
      <c r="X443" s="21">
        <v>20543735.309999999</v>
      </c>
      <c r="Y443" s="17">
        <v>764</v>
      </c>
      <c r="Z443" s="21">
        <v>10831.9</v>
      </c>
      <c r="AA443" s="17">
        <v>159403036</v>
      </c>
      <c r="AB443" s="21">
        <v>873000000</v>
      </c>
      <c r="AC443" s="17">
        <v>16052</v>
      </c>
      <c r="AD443" s="21">
        <v>14965.72</v>
      </c>
      <c r="AE443" s="21">
        <v>325268287.99000001</v>
      </c>
      <c r="AF443" s="21">
        <v>969196276.34000003</v>
      </c>
      <c r="AG443" s="21" t="s">
        <v>35</v>
      </c>
    </row>
    <row r="444" spans="1:33">
      <c r="A444" s="22">
        <v>2280</v>
      </c>
      <c r="B444" s="28">
        <v>45717</v>
      </c>
      <c r="C444" s="23" t="s">
        <v>45</v>
      </c>
      <c r="D444" s="23" t="s">
        <v>92</v>
      </c>
      <c r="E444" s="22">
        <v>2270</v>
      </c>
      <c r="F444" s="22">
        <v>227</v>
      </c>
      <c r="G444" s="22">
        <v>10695</v>
      </c>
      <c r="H444" s="38">
        <v>3568</v>
      </c>
      <c r="I444" s="22">
        <v>193</v>
      </c>
      <c r="J444" s="22">
        <v>1301942</v>
      </c>
      <c r="K444" s="22">
        <v>0</v>
      </c>
      <c r="L444" s="22">
        <v>13068700</v>
      </c>
      <c r="M444" s="22">
        <v>0</v>
      </c>
      <c r="N444" s="29">
        <v>0</v>
      </c>
      <c r="O444" s="22">
        <v>0</v>
      </c>
      <c r="P444" s="29">
        <v>0</v>
      </c>
      <c r="Q444" s="22">
        <v>0</v>
      </c>
      <c r="R444" s="29">
        <v>0</v>
      </c>
      <c r="S444" s="22">
        <v>0</v>
      </c>
      <c r="T444" s="29">
        <v>0</v>
      </c>
      <c r="U444" s="22">
        <v>844186</v>
      </c>
      <c r="V444" s="29">
        <v>2251374.02</v>
      </c>
      <c r="W444" s="22">
        <v>273518</v>
      </c>
      <c r="X444" s="29">
        <v>664837.55000000005</v>
      </c>
      <c r="Y444" s="22">
        <v>827</v>
      </c>
      <c r="Z444" s="29">
        <v>14871.8</v>
      </c>
      <c r="AA444" s="22">
        <v>6581340</v>
      </c>
      <c r="AB444" s="29">
        <v>32478631.989999998</v>
      </c>
      <c r="AC444" s="22">
        <v>148</v>
      </c>
      <c r="AD444" s="29">
        <v>154.31</v>
      </c>
      <c r="AE444" s="29">
        <v>0</v>
      </c>
      <c r="AF444" s="29">
        <v>35409869.670000002</v>
      </c>
      <c r="AG444" s="29" t="s">
        <v>35</v>
      </c>
    </row>
    <row r="445" spans="1:33">
      <c r="A445" s="17">
        <v>2282</v>
      </c>
      <c r="B445" s="18">
        <v>45717</v>
      </c>
      <c r="C445" s="19" t="s">
        <v>45</v>
      </c>
      <c r="D445" s="19" t="s">
        <v>94</v>
      </c>
      <c r="E445" s="17">
        <v>7706</v>
      </c>
      <c r="F445" s="17">
        <v>1247</v>
      </c>
      <c r="G445" s="17">
        <v>49219</v>
      </c>
      <c r="H445" s="20">
        <v>8035</v>
      </c>
      <c r="I445" s="17">
        <v>336021</v>
      </c>
      <c r="J445" s="17">
        <v>288289</v>
      </c>
      <c r="K445" s="17">
        <v>495099</v>
      </c>
      <c r="L445" s="17">
        <v>55788872</v>
      </c>
      <c r="M445" s="17">
        <v>497466</v>
      </c>
      <c r="N445" s="21">
        <v>2224986.67</v>
      </c>
      <c r="O445" s="17">
        <v>1581624</v>
      </c>
      <c r="P445" s="21">
        <v>3059710.68</v>
      </c>
      <c r="Q445" s="17">
        <v>0</v>
      </c>
      <c r="R445" s="21">
        <v>0</v>
      </c>
      <c r="S445" s="17">
        <v>8536</v>
      </c>
      <c r="T445" s="21">
        <v>38521.29</v>
      </c>
      <c r="U445" s="17">
        <v>4252251</v>
      </c>
      <c r="V445" s="21">
        <v>9993671.3900000006</v>
      </c>
      <c r="W445" s="17">
        <v>1462380</v>
      </c>
      <c r="X445" s="21">
        <v>3433044.98</v>
      </c>
      <c r="Y445" s="17">
        <v>2978</v>
      </c>
      <c r="Z445" s="21">
        <v>11946</v>
      </c>
      <c r="AA445" s="17">
        <v>43097981</v>
      </c>
      <c r="AB445" s="21">
        <v>135185182.19999999</v>
      </c>
      <c r="AC445" s="17">
        <v>331</v>
      </c>
      <c r="AD445" s="21">
        <v>2850.66</v>
      </c>
      <c r="AE445" s="21">
        <v>5323218.6399999997</v>
      </c>
      <c r="AF445" s="21">
        <v>148626695.22999999</v>
      </c>
      <c r="AG445" s="21" t="s">
        <v>35</v>
      </c>
    </row>
    <row r="446" spans="1:33">
      <c r="A446" s="22">
        <v>2294</v>
      </c>
      <c r="B446" s="28">
        <v>45748</v>
      </c>
      <c r="C446" s="23" t="s">
        <v>45</v>
      </c>
      <c r="D446" s="23" t="s">
        <v>46</v>
      </c>
      <c r="E446" s="22">
        <v>8652</v>
      </c>
      <c r="F446" s="22">
        <v>2394</v>
      </c>
      <c r="G446" s="22">
        <v>51874</v>
      </c>
      <c r="H446" s="38">
        <v>44745</v>
      </c>
      <c r="I446" s="22">
        <v>24251</v>
      </c>
      <c r="J446" s="22">
        <v>2573124</v>
      </c>
      <c r="K446" s="22">
        <v>3020028</v>
      </c>
      <c r="L446" s="22">
        <v>88476869</v>
      </c>
      <c r="M446" s="22">
        <v>7372043</v>
      </c>
      <c r="N446" s="29">
        <v>13992659.74</v>
      </c>
      <c r="O446" s="22">
        <v>3256021</v>
      </c>
      <c r="P446" s="29">
        <v>16126261.02</v>
      </c>
      <c r="Q446" s="22">
        <v>0</v>
      </c>
      <c r="R446" s="29">
        <v>0</v>
      </c>
      <c r="S446" s="22">
        <v>9177</v>
      </c>
      <c r="T446" s="29">
        <v>46946.8</v>
      </c>
      <c r="U446" s="22">
        <v>3065939</v>
      </c>
      <c r="V446" s="29">
        <v>7707527.5899999999</v>
      </c>
      <c r="W446" s="22">
        <v>264918</v>
      </c>
      <c r="X446" s="29">
        <v>2160911.3599999999</v>
      </c>
      <c r="Y446" s="22">
        <v>14</v>
      </c>
      <c r="Z446" s="29">
        <v>38.85</v>
      </c>
      <c r="AA446" s="22">
        <v>22751796</v>
      </c>
      <c r="AB446" s="29">
        <v>118487332.20999999</v>
      </c>
      <c r="AC446" s="22">
        <v>30</v>
      </c>
      <c r="AD446" s="29">
        <v>33.47</v>
      </c>
      <c r="AE446" s="29">
        <v>30165867.559999999</v>
      </c>
      <c r="AF446" s="29">
        <v>128355843.47999999</v>
      </c>
      <c r="AG446" s="29" t="s">
        <v>35</v>
      </c>
    </row>
    <row r="447" spans="1:33">
      <c r="A447" s="17">
        <v>2295</v>
      </c>
      <c r="B447" s="18">
        <v>45748</v>
      </c>
      <c r="C447" s="19" t="s">
        <v>45</v>
      </c>
      <c r="D447" s="19" t="s">
        <v>47</v>
      </c>
      <c r="E447" s="17">
        <v>5322</v>
      </c>
      <c r="F447" s="17">
        <v>2678</v>
      </c>
      <c r="G447" s="17">
        <v>18476</v>
      </c>
      <c r="H447" s="20">
        <v>23196</v>
      </c>
      <c r="I447" s="17">
        <v>0</v>
      </c>
      <c r="J447" s="17">
        <v>1264361</v>
      </c>
      <c r="K447" s="17">
        <v>72649</v>
      </c>
      <c r="L447" s="17">
        <v>37409291</v>
      </c>
      <c r="M447" s="17">
        <v>179947</v>
      </c>
      <c r="N447" s="21">
        <v>799510.23</v>
      </c>
      <c r="O447" s="17">
        <v>64225</v>
      </c>
      <c r="P447" s="21">
        <v>308575.78000000003</v>
      </c>
      <c r="Q447" s="17">
        <v>0</v>
      </c>
      <c r="R447" s="21">
        <v>0</v>
      </c>
      <c r="S447" s="17">
        <v>8096</v>
      </c>
      <c r="T447" s="21">
        <v>42337.29</v>
      </c>
      <c r="U447" s="17">
        <v>2185736</v>
      </c>
      <c r="V447" s="21">
        <v>5037880.58</v>
      </c>
      <c r="W447" s="17">
        <v>394001</v>
      </c>
      <c r="X447" s="21">
        <v>836677.4</v>
      </c>
      <c r="Y447" s="17">
        <v>0</v>
      </c>
      <c r="Z447" s="21">
        <v>0</v>
      </c>
      <c r="AA447" s="17">
        <v>14485141</v>
      </c>
      <c r="AB447" s="21">
        <v>63111619.960000001</v>
      </c>
      <c r="AC447" s="17">
        <v>3</v>
      </c>
      <c r="AD447" s="21">
        <v>2.02</v>
      </c>
      <c r="AE447" s="21">
        <v>1150423.3</v>
      </c>
      <c r="AF447" s="21">
        <v>68986179.959999993</v>
      </c>
      <c r="AG447" s="21" t="s">
        <v>35</v>
      </c>
    </row>
    <row r="448" spans="1:33">
      <c r="A448" s="22">
        <v>2296</v>
      </c>
      <c r="B448" s="28">
        <v>45748</v>
      </c>
      <c r="C448" s="23" t="s">
        <v>45</v>
      </c>
      <c r="D448" s="23" t="s">
        <v>48</v>
      </c>
      <c r="E448" s="22">
        <v>2170</v>
      </c>
      <c r="F448" s="22">
        <v>252</v>
      </c>
      <c r="G448" s="22">
        <v>68</v>
      </c>
      <c r="H448" s="38">
        <v>6285</v>
      </c>
      <c r="I448" s="22">
        <v>355014</v>
      </c>
      <c r="J448" s="22">
        <v>941058</v>
      </c>
      <c r="K448" s="22">
        <v>27688</v>
      </c>
      <c r="L448" s="22">
        <v>13204010</v>
      </c>
      <c r="M448" s="22">
        <v>41862</v>
      </c>
      <c r="N448" s="29">
        <v>194660.94</v>
      </c>
      <c r="O448" s="22">
        <v>18415</v>
      </c>
      <c r="P448" s="29">
        <v>96378.64</v>
      </c>
      <c r="Q448" s="22">
        <v>0</v>
      </c>
      <c r="R448" s="29">
        <v>0</v>
      </c>
      <c r="S448" s="22">
        <v>704</v>
      </c>
      <c r="T448" s="29">
        <v>3396.1</v>
      </c>
      <c r="U448" s="22">
        <v>1030536</v>
      </c>
      <c r="V448" s="29">
        <v>2325661.7599999998</v>
      </c>
      <c r="W448" s="22">
        <v>174296</v>
      </c>
      <c r="X448" s="29">
        <v>449254.99</v>
      </c>
      <c r="Y448" s="22">
        <v>5439</v>
      </c>
      <c r="Z448" s="29">
        <v>58618.26</v>
      </c>
      <c r="AA448" s="22">
        <v>5701938</v>
      </c>
      <c r="AB448" s="29">
        <v>28753671.940000001</v>
      </c>
      <c r="AC448" s="22">
        <v>0</v>
      </c>
      <c r="AD448" s="29">
        <v>0</v>
      </c>
      <c r="AE448" s="29">
        <v>294435.68</v>
      </c>
      <c r="AF448" s="29">
        <v>31587206.950000003</v>
      </c>
      <c r="AG448" s="29" t="s">
        <v>35</v>
      </c>
    </row>
    <row r="449" spans="1:33">
      <c r="A449" s="17">
        <v>2299</v>
      </c>
      <c r="B449" s="18">
        <v>45748</v>
      </c>
      <c r="C449" s="19" t="s">
        <v>45</v>
      </c>
      <c r="D449" s="19" t="s">
        <v>50</v>
      </c>
      <c r="E449" s="17">
        <v>7370</v>
      </c>
      <c r="F449" s="17">
        <v>3658</v>
      </c>
      <c r="G449" s="17">
        <v>76084</v>
      </c>
      <c r="H449" s="20">
        <v>8304</v>
      </c>
      <c r="I449" s="17">
        <v>0</v>
      </c>
      <c r="J449" s="17">
        <v>3799380</v>
      </c>
      <c r="K449" s="17">
        <v>969566</v>
      </c>
      <c r="L449" s="17">
        <v>60242260</v>
      </c>
      <c r="M449" s="17">
        <v>1033320</v>
      </c>
      <c r="N449" s="21">
        <v>4170108.47</v>
      </c>
      <c r="O449" s="17">
        <v>441085</v>
      </c>
      <c r="P449" s="21">
        <v>2633648.7000000002</v>
      </c>
      <c r="Q449" s="17">
        <v>0</v>
      </c>
      <c r="R449" s="21">
        <v>0</v>
      </c>
      <c r="S449" s="17">
        <v>82299</v>
      </c>
      <c r="T449" s="21">
        <v>469437.3</v>
      </c>
      <c r="U449" s="17">
        <v>5425395</v>
      </c>
      <c r="V449" s="21">
        <v>15535750.140000001</v>
      </c>
      <c r="W449" s="17">
        <v>888362</v>
      </c>
      <c r="X449" s="21">
        <v>3664551.06</v>
      </c>
      <c r="Y449" s="17">
        <v>4276</v>
      </c>
      <c r="Z449" s="21">
        <v>79206.14</v>
      </c>
      <c r="AA449" s="17">
        <v>28263281</v>
      </c>
      <c r="AB449" s="21">
        <v>141882963.00999999</v>
      </c>
      <c r="AC449" s="17">
        <v>12</v>
      </c>
      <c r="AD449" s="21">
        <v>9.85</v>
      </c>
      <c r="AE449" s="21">
        <v>7273194.4699999997</v>
      </c>
      <c r="AF449" s="21">
        <v>161162480.19999999</v>
      </c>
      <c r="AG449" s="21" t="s">
        <v>35</v>
      </c>
    </row>
    <row r="450" spans="1:33">
      <c r="A450" s="22">
        <v>2301</v>
      </c>
      <c r="B450" s="28">
        <v>45748</v>
      </c>
      <c r="C450" s="23" t="s">
        <v>45</v>
      </c>
      <c r="D450" s="23" t="s">
        <v>53</v>
      </c>
      <c r="E450" s="22">
        <v>2879</v>
      </c>
      <c r="F450" s="22">
        <v>1188</v>
      </c>
      <c r="G450" s="22">
        <v>3289</v>
      </c>
      <c r="H450" s="38">
        <v>2649</v>
      </c>
      <c r="I450" s="22">
        <v>35673</v>
      </c>
      <c r="J450" s="22">
        <v>2016531</v>
      </c>
      <c r="K450" s="22">
        <v>0</v>
      </c>
      <c r="L450" s="22">
        <v>27953279</v>
      </c>
      <c r="M450" s="22">
        <v>0</v>
      </c>
      <c r="N450" s="29">
        <v>0</v>
      </c>
      <c r="O450" s="22">
        <v>0</v>
      </c>
      <c r="P450" s="29">
        <v>0</v>
      </c>
      <c r="Q450" s="22">
        <v>0</v>
      </c>
      <c r="R450" s="29">
        <v>0</v>
      </c>
      <c r="S450" s="22">
        <v>0</v>
      </c>
      <c r="T450" s="29">
        <v>0</v>
      </c>
      <c r="U450" s="22">
        <v>1335544</v>
      </c>
      <c r="V450" s="29">
        <v>3348014.7</v>
      </c>
      <c r="W450" s="22">
        <v>192581</v>
      </c>
      <c r="X450" s="29">
        <v>654801.25</v>
      </c>
      <c r="Y450" s="22">
        <v>0</v>
      </c>
      <c r="Z450" s="29">
        <v>0</v>
      </c>
      <c r="AA450" s="22">
        <v>8105883</v>
      </c>
      <c r="AB450" s="29">
        <v>39340781.960000001</v>
      </c>
      <c r="AC450" s="22">
        <v>41</v>
      </c>
      <c r="AD450" s="29">
        <v>325.39999999999998</v>
      </c>
      <c r="AE450" s="29">
        <v>0</v>
      </c>
      <c r="AF450" s="29">
        <v>43343923.310000002</v>
      </c>
      <c r="AG450" s="29" t="s">
        <v>35</v>
      </c>
    </row>
    <row r="451" spans="1:33">
      <c r="A451" s="17">
        <v>2319</v>
      </c>
      <c r="B451" s="18">
        <v>45748</v>
      </c>
      <c r="C451" s="19" t="s">
        <v>45</v>
      </c>
      <c r="D451" s="19" t="s">
        <v>71</v>
      </c>
      <c r="E451" s="17">
        <v>4688</v>
      </c>
      <c r="F451" s="17">
        <v>616</v>
      </c>
      <c r="G451" s="17">
        <v>19845</v>
      </c>
      <c r="H451" s="20">
        <v>14744</v>
      </c>
      <c r="I451" s="17">
        <v>0</v>
      </c>
      <c r="J451" s="17">
        <v>2916477</v>
      </c>
      <c r="K451" s="17">
        <v>279286</v>
      </c>
      <c r="L451" s="17">
        <v>33490148</v>
      </c>
      <c r="M451" s="17">
        <v>207296</v>
      </c>
      <c r="N451" s="21">
        <v>934105.1</v>
      </c>
      <c r="O451" s="17">
        <v>141946</v>
      </c>
      <c r="P451" s="21">
        <v>1075915.46</v>
      </c>
      <c r="Q451" s="17">
        <v>0</v>
      </c>
      <c r="R451" s="21">
        <v>0</v>
      </c>
      <c r="S451" s="17">
        <v>4177</v>
      </c>
      <c r="T451" s="21">
        <v>33122.18</v>
      </c>
      <c r="U451" s="17">
        <v>2780478</v>
      </c>
      <c r="V451" s="21">
        <v>7987075.8200000003</v>
      </c>
      <c r="W451" s="17">
        <v>477214</v>
      </c>
      <c r="X451" s="21">
        <v>1138765.75</v>
      </c>
      <c r="Y451" s="17">
        <v>144</v>
      </c>
      <c r="Z451" s="21">
        <v>513.4</v>
      </c>
      <c r="AA451" s="17">
        <v>18145585</v>
      </c>
      <c r="AB451" s="21">
        <v>90473665.689999998</v>
      </c>
      <c r="AC451" s="17">
        <v>11</v>
      </c>
      <c r="AD451" s="21">
        <v>10</v>
      </c>
      <c r="AE451" s="21">
        <v>2043142.74</v>
      </c>
      <c r="AF451" s="21">
        <v>99600030.659999996</v>
      </c>
      <c r="AG451" s="21" t="s">
        <v>35</v>
      </c>
    </row>
    <row r="452" spans="1:33">
      <c r="A452" s="22">
        <v>2320</v>
      </c>
      <c r="B452" s="28">
        <v>45748</v>
      </c>
      <c r="C452" s="23" t="s">
        <v>45</v>
      </c>
      <c r="D452" s="23" t="s">
        <v>72</v>
      </c>
      <c r="E452" s="22">
        <v>2762</v>
      </c>
      <c r="F452" s="22">
        <v>734</v>
      </c>
      <c r="G452" s="22">
        <v>0</v>
      </c>
      <c r="H452" s="38">
        <v>10192</v>
      </c>
      <c r="I452" s="22">
        <v>0</v>
      </c>
      <c r="J452" s="22">
        <v>462806</v>
      </c>
      <c r="K452" s="22">
        <v>73382</v>
      </c>
      <c r="L452" s="22">
        <v>18539929</v>
      </c>
      <c r="M452" s="22">
        <v>75056</v>
      </c>
      <c r="N452" s="29">
        <v>245912.26</v>
      </c>
      <c r="O452" s="22">
        <v>27543</v>
      </c>
      <c r="P452" s="29">
        <v>109567.97</v>
      </c>
      <c r="Q452" s="22">
        <v>0</v>
      </c>
      <c r="R452" s="29">
        <v>0</v>
      </c>
      <c r="S452" s="22">
        <v>2692</v>
      </c>
      <c r="T452" s="29">
        <v>13583.2</v>
      </c>
      <c r="U452" s="22">
        <v>2117163</v>
      </c>
      <c r="V452" s="29">
        <v>5202583.53</v>
      </c>
      <c r="W452" s="22">
        <v>235794</v>
      </c>
      <c r="X452" s="29">
        <v>664633.32999999996</v>
      </c>
      <c r="Y452" s="22">
        <v>0</v>
      </c>
      <c r="Z452" s="29">
        <v>0</v>
      </c>
      <c r="AA452" s="22">
        <v>11349312</v>
      </c>
      <c r="AB452" s="29">
        <v>50266966.579999998</v>
      </c>
      <c r="AC452" s="22">
        <v>0</v>
      </c>
      <c r="AD452" s="29">
        <v>0</v>
      </c>
      <c r="AE452" s="29">
        <v>369063.43</v>
      </c>
      <c r="AF452" s="29">
        <v>56134183.439999998</v>
      </c>
      <c r="AG452" s="29" t="s">
        <v>35</v>
      </c>
    </row>
    <row r="453" spans="1:33">
      <c r="A453" s="17">
        <v>2334</v>
      </c>
      <c r="B453" s="18">
        <v>45748</v>
      </c>
      <c r="C453" s="19" t="s">
        <v>45</v>
      </c>
      <c r="D453" s="19" t="s">
        <v>83</v>
      </c>
      <c r="E453" s="17">
        <v>1024</v>
      </c>
      <c r="F453" s="17">
        <v>29</v>
      </c>
      <c r="G453" s="17">
        <v>1004</v>
      </c>
      <c r="H453" s="20">
        <v>1740</v>
      </c>
      <c r="I453" s="17">
        <v>1150</v>
      </c>
      <c r="J453" s="17">
        <v>185031</v>
      </c>
      <c r="K453" s="17">
        <v>0</v>
      </c>
      <c r="L453" s="17">
        <v>3542230</v>
      </c>
      <c r="M453" s="17">
        <v>0</v>
      </c>
      <c r="N453" s="21">
        <v>0</v>
      </c>
      <c r="O453" s="17">
        <v>0</v>
      </c>
      <c r="P453" s="21">
        <v>0</v>
      </c>
      <c r="Q453" s="17">
        <v>0</v>
      </c>
      <c r="R453" s="21">
        <v>0</v>
      </c>
      <c r="S453" s="17">
        <v>0</v>
      </c>
      <c r="T453" s="21">
        <v>0</v>
      </c>
      <c r="U453" s="17">
        <v>267245</v>
      </c>
      <c r="V453" s="21">
        <v>732793.99</v>
      </c>
      <c r="W453" s="17">
        <v>77999</v>
      </c>
      <c r="X453" s="21">
        <v>198375.92</v>
      </c>
      <c r="Y453" s="17">
        <v>0</v>
      </c>
      <c r="Z453" s="21">
        <v>0</v>
      </c>
      <c r="AA453" s="17">
        <v>1257216</v>
      </c>
      <c r="AB453" s="21">
        <v>6428638.0999999996</v>
      </c>
      <c r="AC453" s="17">
        <v>0</v>
      </c>
      <c r="AD453" s="21">
        <v>0</v>
      </c>
      <c r="AE453" s="21">
        <v>0</v>
      </c>
      <c r="AF453" s="21">
        <v>7359808.0099999998</v>
      </c>
      <c r="AG453" s="21" t="s">
        <v>35</v>
      </c>
    </row>
    <row r="454" spans="1:33">
      <c r="A454" s="22">
        <v>2335</v>
      </c>
      <c r="B454" s="28">
        <v>45748</v>
      </c>
      <c r="C454" s="23" t="s">
        <v>45</v>
      </c>
      <c r="D454" s="23" t="s">
        <v>84</v>
      </c>
      <c r="E454" s="22">
        <v>7532</v>
      </c>
      <c r="F454" s="22">
        <v>4071</v>
      </c>
      <c r="G454" s="22">
        <v>28580</v>
      </c>
      <c r="H454" s="38">
        <v>0</v>
      </c>
      <c r="I454" s="22">
        <v>766788</v>
      </c>
      <c r="J454" s="22">
        <v>1006384</v>
      </c>
      <c r="K454" s="22">
        <v>610791</v>
      </c>
      <c r="L454" s="22">
        <v>41396462</v>
      </c>
      <c r="M454" s="22">
        <v>354156</v>
      </c>
      <c r="N454" s="29">
        <v>1617720.47</v>
      </c>
      <c r="O454" s="22">
        <v>253026</v>
      </c>
      <c r="P454" s="29">
        <v>1497867.76</v>
      </c>
      <c r="Q454" s="22">
        <v>2</v>
      </c>
      <c r="R454" s="29">
        <v>94</v>
      </c>
      <c r="S454" s="22">
        <v>5781</v>
      </c>
      <c r="T454" s="29">
        <v>19174.7</v>
      </c>
      <c r="U454" s="22">
        <v>3654916</v>
      </c>
      <c r="V454" s="29">
        <v>10222563.07</v>
      </c>
      <c r="W454" s="22">
        <v>986523</v>
      </c>
      <c r="X454" s="29">
        <v>2497130.52</v>
      </c>
      <c r="Y454" s="22">
        <v>0</v>
      </c>
      <c r="Z454" s="29">
        <v>0</v>
      </c>
      <c r="AA454" s="22">
        <v>22708850</v>
      </c>
      <c r="AB454" s="29">
        <v>121739903.19</v>
      </c>
      <c r="AC454" s="22">
        <v>0</v>
      </c>
      <c r="AD454" s="29">
        <v>0</v>
      </c>
      <c r="AE454" s="29">
        <v>3134856.93</v>
      </c>
      <c r="AF454" s="29">
        <v>134459596.78</v>
      </c>
      <c r="AG454" s="29" t="s">
        <v>35</v>
      </c>
    </row>
    <row r="455" spans="1:33">
      <c r="A455" s="17">
        <v>2341</v>
      </c>
      <c r="B455" s="18">
        <v>45748</v>
      </c>
      <c r="C455" s="19" t="s">
        <v>45</v>
      </c>
      <c r="D455" s="19" t="s">
        <v>89</v>
      </c>
      <c r="E455" s="17">
        <v>27276</v>
      </c>
      <c r="F455" s="17">
        <v>36373</v>
      </c>
      <c r="G455" s="17">
        <v>1610352</v>
      </c>
      <c r="H455" s="20">
        <v>50043</v>
      </c>
      <c r="I455" s="17">
        <v>1023581</v>
      </c>
      <c r="J455" s="17">
        <v>5306195</v>
      </c>
      <c r="K455" s="17">
        <v>20982901</v>
      </c>
      <c r="L455" s="17">
        <v>241772286</v>
      </c>
      <c r="M455" s="17">
        <v>25868038</v>
      </c>
      <c r="N455" s="21">
        <v>113780679.87</v>
      </c>
      <c r="O455" s="17">
        <v>53167124</v>
      </c>
      <c r="P455" s="21">
        <v>180371551.19</v>
      </c>
      <c r="Q455" s="17">
        <v>0</v>
      </c>
      <c r="R455" s="21">
        <v>0</v>
      </c>
      <c r="S455" s="17">
        <v>135795</v>
      </c>
      <c r="T455" s="21">
        <v>591610.67000000004</v>
      </c>
      <c r="U455" s="17">
        <v>29518426</v>
      </c>
      <c r="V455" s="21">
        <v>78799441.700000003</v>
      </c>
      <c r="W455" s="17">
        <v>6655135</v>
      </c>
      <c r="X455" s="21">
        <v>20459536.190000001</v>
      </c>
      <c r="Y455" s="17">
        <v>715</v>
      </c>
      <c r="Z455" s="21">
        <v>9847</v>
      </c>
      <c r="AA455" s="17">
        <v>151750654</v>
      </c>
      <c r="AB455" s="21">
        <v>842000000</v>
      </c>
      <c r="AC455" s="17">
        <v>13951</v>
      </c>
      <c r="AD455" s="21">
        <v>13176.51</v>
      </c>
      <c r="AE455" s="21">
        <v>294743841.73000002</v>
      </c>
      <c r="AF455" s="21">
        <v>941282001.39999998</v>
      </c>
      <c r="AG455" s="21" t="s">
        <v>35</v>
      </c>
    </row>
    <row r="456" spans="1:33">
      <c r="A456" s="22">
        <v>2344</v>
      </c>
      <c r="B456" s="28">
        <v>45748</v>
      </c>
      <c r="C456" s="23" t="s">
        <v>45</v>
      </c>
      <c r="D456" s="23" t="s">
        <v>92</v>
      </c>
      <c r="E456" s="22">
        <v>2288</v>
      </c>
      <c r="F456" s="22">
        <v>226</v>
      </c>
      <c r="G456" s="22">
        <v>10693</v>
      </c>
      <c r="H456" s="38">
        <v>3568</v>
      </c>
      <c r="I456" s="22">
        <v>181</v>
      </c>
      <c r="J456" s="22">
        <v>1315462</v>
      </c>
      <c r="K456" s="22">
        <v>0</v>
      </c>
      <c r="L456" s="22">
        <v>13073450</v>
      </c>
      <c r="M456" s="22">
        <v>0</v>
      </c>
      <c r="N456" s="29">
        <v>0</v>
      </c>
      <c r="O456" s="22">
        <v>0</v>
      </c>
      <c r="P456" s="29">
        <v>0</v>
      </c>
      <c r="Q456" s="22">
        <v>0</v>
      </c>
      <c r="R456" s="29">
        <v>0</v>
      </c>
      <c r="S456" s="22">
        <v>0</v>
      </c>
      <c r="T456" s="29">
        <v>0</v>
      </c>
      <c r="U456" s="22">
        <v>850041</v>
      </c>
      <c r="V456" s="29">
        <v>2387197.04</v>
      </c>
      <c r="W456" s="22">
        <v>256707</v>
      </c>
      <c r="X456" s="29">
        <v>634552.25</v>
      </c>
      <c r="Y456" s="22">
        <v>843</v>
      </c>
      <c r="Z456" s="29">
        <v>15259.84</v>
      </c>
      <c r="AA456" s="22">
        <v>6132639</v>
      </c>
      <c r="AB456" s="29">
        <v>30516924.609999999</v>
      </c>
      <c r="AC456" s="22">
        <v>51</v>
      </c>
      <c r="AD456" s="29">
        <v>27.41</v>
      </c>
      <c r="AE456" s="29">
        <v>0</v>
      </c>
      <c r="AF456" s="29">
        <v>33553961.149999999</v>
      </c>
      <c r="AG456" s="29" t="s">
        <v>35</v>
      </c>
    </row>
    <row r="457" spans="1:33">
      <c r="A457" s="17">
        <v>2346</v>
      </c>
      <c r="B457" s="18">
        <v>45748</v>
      </c>
      <c r="C457" s="19" t="s">
        <v>45</v>
      </c>
      <c r="D457" s="19" t="s">
        <v>94</v>
      </c>
      <c r="E457" s="17">
        <v>7706</v>
      </c>
      <c r="F457" s="17">
        <v>1247</v>
      </c>
      <c r="G457" s="17">
        <v>48642</v>
      </c>
      <c r="H457" s="20">
        <v>8024</v>
      </c>
      <c r="I457" s="17">
        <v>341758</v>
      </c>
      <c r="J457" s="17">
        <v>288334</v>
      </c>
      <c r="K457" s="17">
        <v>489745</v>
      </c>
      <c r="L457" s="17">
        <v>56125507</v>
      </c>
      <c r="M457" s="17">
        <v>549715</v>
      </c>
      <c r="N457" s="21">
        <v>2400171.2400000002</v>
      </c>
      <c r="O457" s="17">
        <v>1809575</v>
      </c>
      <c r="P457" s="21">
        <v>3404283.3</v>
      </c>
      <c r="Q457" s="17">
        <v>0</v>
      </c>
      <c r="R457" s="21">
        <v>0</v>
      </c>
      <c r="S457" s="17">
        <v>8982</v>
      </c>
      <c r="T457" s="21">
        <v>39782.769999999997</v>
      </c>
      <c r="U457" s="17">
        <v>4189650</v>
      </c>
      <c r="V457" s="21">
        <v>10200135.369999999</v>
      </c>
      <c r="W457" s="17">
        <v>1467001</v>
      </c>
      <c r="X457" s="21">
        <v>3193152.43</v>
      </c>
      <c r="Y457" s="17">
        <v>2282</v>
      </c>
      <c r="Z457" s="21">
        <v>9289.06</v>
      </c>
      <c r="AA457" s="17">
        <v>39715247</v>
      </c>
      <c r="AB457" s="21">
        <v>124106968.29000001</v>
      </c>
      <c r="AC457" s="17">
        <v>13</v>
      </c>
      <c r="AD457" s="21">
        <v>94.25</v>
      </c>
      <c r="AE457" s="21">
        <v>5844237.3099999996</v>
      </c>
      <c r="AF457" s="21">
        <v>137509639.40000001</v>
      </c>
      <c r="AG457" s="21" t="s">
        <v>35</v>
      </c>
    </row>
    <row r="458" spans="1:33">
      <c r="A458" s="22">
        <v>2358</v>
      </c>
      <c r="B458" s="28">
        <v>45778</v>
      </c>
      <c r="C458" s="23" t="s">
        <v>45</v>
      </c>
      <c r="D458" s="23" t="s">
        <v>46</v>
      </c>
      <c r="E458" s="22">
        <v>8699</v>
      </c>
      <c r="F458" s="22">
        <v>2415</v>
      </c>
      <c r="G458" s="22">
        <v>52013</v>
      </c>
      <c r="H458" s="38">
        <v>44469</v>
      </c>
      <c r="I458" s="22">
        <v>24245</v>
      </c>
      <c r="J458" s="22">
        <v>2614504</v>
      </c>
      <c r="K458" s="22">
        <v>3017591</v>
      </c>
      <c r="L458" s="22">
        <v>88103641</v>
      </c>
      <c r="M458" s="22">
        <v>7562173</v>
      </c>
      <c r="N458" s="29">
        <v>14468714.859999999</v>
      </c>
      <c r="O458" s="22">
        <v>3292432</v>
      </c>
      <c r="P458" s="29">
        <v>17038106.059999999</v>
      </c>
      <c r="Q458" s="22">
        <v>0</v>
      </c>
      <c r="R458" s="29">
        <v>0</v>
      </c>
      <c r="S458" s="22">
        <v>9161</v>
      </c>
      <c r="T458" s="29">
        <v>47637.7</v>
      </c>
      <c r="U458" s="22">
        <v>3007570</v>
      </c>
      <c r="V458" s="29">
        <v>7194340.7300000004</v>
      </c>
      <c r="W458" s="22">
        <v>215858</v>
      </c>
      <c r="X458" s="29">
        <v>2064479.02</v>
      </c>
      <c r="Y458" s="22">
        <v>17</v>
      </c>
      <c r="Z458" s="29">
        <v>46.8</v>
      </c>
      <c r="AA458" s="22">
        <v>22524300</v>
      </c>
      <c r="AB458" s="29">
        <v>116858928.65000001</v>
      </c>
      <c r="AC458" s="22">
        <v>6</v>
      </c>
      <c r="AD458" s="29">
        <v>4.4000000000000004</v>
      </c>
      <c r="AE458" s="29">
        <v>31554458.619999997</v>
      </c>
      <c r="AF458" s="29">
        <v>126117799.60000001</v>
      </c>
      <c r="AG458" s="29" t="s">
        <v>35</v>
      </c>
    </row>
    <row r="459" spans="1:33">
      <c r="A459" s="17">
        <v>2359</v>
      </c>
      <c r="B459" s="18">
        <v>45778</v>
      </c>
      <c r="C459" s="19" t="s">
        <v>45</v>
      </c>
      <c r="D459" s="19" t="s">
        <v>47</v>
      </c>
      <c r="E459" s="17">
        <v>5323</v>
      </c>
      <c r="F459" s="17">
        <v>2677</v>
      </c>
      <c r="G459" s="17">
        <v>18508</v>
      </c>
      <c r="H459" s="20">
        <v>23320</v>
      </c>
      <c r="I459" s="17">
        <v>0</v>
      </c>
      <c r="J459" s="17">
        <v>1273280</v>
      </c>
      <c r="K459" s="17">
        <v>72891</v>
      </c>
      <c r="L459" s="17">
        <v>37532322</v>
      </c>
      <c r="M459" s="17">
        <v>195619</v>
      </c>
      <c r="N459" s="21">
        <v>812084.38</v>
      </c>
      <c r="O459" s="17">
        <v>67403</v>
      </c>
      <c r="P459" s="21">
        <v>319567.49</v>
      </c>
      <c r="Q459" s="17">
        <v>0</v>
      </c>
      <c r="R459" s="21">
        <v>0</v>
      </c>
      <c r="S459" s="17">
        <v>8106</v>
      </c>
      <c r="T459" s="21">
        <v>43440.63</v>
      </c>
      <c r="U459" s="17">
        <v>2136006</v>
      </c>
      <c r="V459" s="21">
        <v>4698273.97</v>
      </c>
      <c r="W459" s="17">
        <v>378431</v>
      </c>
      <c r="X459" s="21">
        <v>816935.75</v>
      </c>
      <c r="Y459" s="17">
        <v>0</v>
      </c>
      <c r="Z459" s="21">
        <v>0</v>
      </c>
      <c r="AA459" s="17">
        <v>14503499</v>
      </c>
      <c r="AB459" s="21">
        <v>63124079.969999999</v>
      </c>
      <c r="AC459" s="17">
        <v>1</v>
      </c>
      <c r="AD459" s="21">
        <v>1</v>
      </c>
      <c r="AE459" s="21">
        <v>1175092.5</v>
      </c>
      <c r="AF459" s="21">
        <v>68639290.689999998</v>
      </c>
      <c r="AG459" s="21" t="s">
        <v>35</v>
      </c>
    </row>
    <row r="460" spans="1:33">
      <c r="A460" s="22">
        <v>2360</v>
      </c>
      <c r="B460" s="28">
        <v>45778</v>
      </c>
      <c r="C460" s="23" t="s">
        <v>45</v>
      </c>
      <c r="D460" s="23" t="s">
        <v>48</v>
      </c>
      <c r="E460" s="22">
        <v>2187</v>
      </c>
      <c r="F460" s="22">
        <v>250</v>
      </c>
      <c r="G460" s="22">
        <v>105</v>
      </c>
      <c r="H460" s="38">
        <v>5605</v>
      </c>
      <c r="I460" s="22">
        <v>355014</v>
      </c>
      <c r="J460" s="22">
        <v>943325</v>
      </c>
      <c r="K460" s="22">
        <v>26535</v>
      </c>
      <c r="L460" s="22">
        <v>13321331</v>
      </c>
      <c r="M460" s="22">
        <v>42893</v>
      </c>
      <c r="N460" s="29">
        <v>201443.12</v>
      </c>
      <c r="O460" s="22">
        <v>18093</v>
      </c>
      <c r="P460" s="29">
        <v>96960.94</v>
      </c>
      <c r="Q460" s="22">
        <v>0</v>
      </c>
      <c r="R460" s="29">
        <v>0</v>
      </c>
      <c r="S460" s="22">
        <v>688</v>
      </c>
      <c r="T460" s="29">
        <v>3529</v>
      </c>
      <c r="U460" s="22">
        <v>1002404</v>
      </c>
      <c r="V460" s="29">
        <v>2206942.58</v>
      </c>
      <c r="W460" s="22">
        <v>158328</v>
      </c>
      <c r="X460" s="29">
        <v>445540.77</v>
      </c>
      <c r="Y460" s="22">
        <v>5484</v>
      </c>
      <c r="Z460" s="29">
        <v>58659.81</v>
      </c>
      <c r="AA460" s="22">
        <v>5598502</v>
      </c>
      <c r="AB460" s="29">
        <v>27836305.23</v>
      </c>
      <c r="AC460" s="22">
        <v>0</v>
      </c>
      <c r="AD460" s="29">
        <v>0</v>
      </c>
      <c r="AE460" s="29">
        <v>301933.06</v>
      </c>
      <c r="AF460" s="29">
        <v>30547448.390000001</v>
      </c>
      <c r="AG460" s="29" t="s">
        <v>35</v>
      </c>
    </row>
    <row r="461" spans="1:33">
      <c r="A461" s="17">
        <v>2363</v>
      </c>
      <c r="B461" s="18">
        <v>45778</v>
      </c>
      <c r="C461" s="19" t="s">
        <v>45</v>
      </c>
      <c r="D461" s="19" t="s">
        <v>50</v>
      </c>
      <c r="E461" s="17">
        <v>9246</v>
      </c>
      <c r="F461" s="17">
        <v>3629</v>
      </c>
      <c r="G461" s="17">
        <v>77302</v>
      </c>
      <c r="H461" s="20">
        <v>9045</v>
      </c>
      <c r="I461" s="17">
        <v>0</v>
      </c>
      <c r="J461" s="17">
        <v>3262838</v>
      </c>
      <c r="K461" s="17">
        <v>981365</v>
      </c>
      <c r="L461" s="17">
        <v>60696728</v>
      </c>
      <c r="M461" s="17">
        <v>1048387</v>
      </c>
      <c r="N461" s="21">
        <v>4144119.11</v>
      </c>
      <c r="O461" s="17">
        <v>463395</v>
      </c>
      <c r="P461" s="21">
        <v>2801436.98</v>
      </c>
      <c r="Q461" s="17">
        <v>0</v>
      </c>
      <c r="R461" s="21">
        <v>0</v>
      </c>
      <c r="S461" s="17">
        <v>83384</v>
      </c>
      <c r="T461" s="21">
        <v>479874.8</v>
      </c>
      <c r="U461" s="17">
        <v>5416783</v>
      </c>
      <c r="V461" s="21">
        <v>15849468.859999999</v>
      </c>
      <c r="W461" s="17">
        <v>865537</v>
      </c>
      <c r="X461" s="21">
        <v>3742037.5</v>
      </c>
      <c r="Y461" s="17">
        <v>4339</v>
      </c>
      <c r="Z461" s="21">
        <v>80479.45</v>
      </c>
      <c r="AA461" s="17">
        <v>28340729</v>
      </c>
      <c r="AB461" s="21">
        <v>142947110.05000001</v>
      </c>
      <c r="AC461" s="17">
        <v>3</v>
      </c>
      <c r="AD461" s="21">
        <v>1.5</v>
      </c>
      <c r="AE461" s="21">
        <v>7425430.8899999997</v>
      </c>
      <c r="AF461" s="21">
        <v>162619097.36000001</v>
      </c>
      <c r="AG461" s="21" t="s">
        <v>35</v>
      </c>
    </row>
    <row r="462" spans="1:33">
      <c r="A462" s="22">
        <v>2365</v>
      </c>
      <c r="B462" s="28">
        <v>45778</v>
      </c>
      <c r="C462" s="23" t="s">
        <v>45</v>
      </c>
      <c r="D462" s="23" t="s">
        <v>53</v>
      </c>
      <c r="E462" s="22">
        <v>2896</v>
      </c>
      <c r="F462" s="22">
        <v>1189</v>
      </c>
      <c r="G462" s="22">
        <v>3333</v>
      </c>
      <c r="H462" s="38">
        <v>2687</v>
      </c>
      <c r="I462" s="22">
        <v>36258</v>
      </c>
      <c r="J462" s="22">
        <v>2022310</v>
      </c>
      <c r="K462" s="22">
        <v>0</v>
      </c>
      <c r="L462" s="22">
        <v>28208710</v>
      </c>
      <c r="M462" s="22">
        <v>0</v>
      </c>
      <c r="N462" s="29">
        <v>0</v>
      </c>
      <c r="O462" s="22">
        <v>0</v>
      </c>
      <c r="P462" s="29">
        <v>0</v>
      </c>
      <c r="Q462" s="22">
        <v>0</v>
      </c>
      <c r="R462" s="29">
        <v>0</v>
      </c>
      <c r="S462" s="22">
        <v>0</v>
      </c>
      <c r="T462" s="29">
        <v>0</v>
      </c>
      <c r="U462" s="22">
        <v>1309888</v>
      </c>
      <c r="V462" s="29">
        <v>3309493.95</v>
      </c>
      <c r="W462" s="22">
        <v>191848</v>
      </c>
      <c r="X462" s="29">
        <v>678884.88</v>
      </c>
      <c r="Y462" s="22">
        <v>0</v>
      </c>
      <c r="Z462" s="29">
        <v>0</v>
      </c>
      <c r="AA462" s="22">
        <v>8055572</v>
      </c>
      <c r="AB462" s="29">
        <v>39060407.310000002</v>
      </c>
      <c r="AC462" s="22">
        <v>24</v>
      </c>
      <c r="AD462" s="29">
        <v>469.9</v>
      </c>
      <c r="AE462" s="29">
        <v>0</v>
      </c>
      <c r="AF462" s="29">
        <v>43049256.039999999</v>
      </c>
      <c r="AG462" s="29" t="s">
        <v>35</v>
      </c>
    </row>
    <row r="463" spans="1:33">
      <c r="A463" s="17">
        <v>2383</v>
      </c>
      <c r="B463" s="18">
        <v>45778</v>
      </c>
      <c r="C463" s="19" t="s">
        <v>45</v>
      </c>
      <c r="D463" s="19" t="s">
        <v>71</v>
      </c>
      <c r="E463" s="17">
        <v>4777</v>
      </c>
      <c r="F463" s="17">
        <v>628</v>
      </c>
      <c r="G463" s="17">
        <v>19898</v>
      </c>
      <c r="H463" s="20">
        <v>15002</v>
      </c>
      <c r="I463" s="17">
        <v>0</v>
      </c>
      <c r="J463" s="17">
        <v>2849743</v>
      </c>
      <c r="K463" s="17">
        <v>278858</v>
      </c>
      <c r="L463" s="17">
        <v>33604279</v>
      </c>
      <c r="M463" s="17">
        <v>206379</v>
      </c>
      <c r="N463" s="21">
        <v>934194.8</v>
      </c>
      <c r="O463" s="17">
        <v>140497</v>
      </c>
      <c r="P463" s="21">
        <v>1128391.53</v>
      </c>
      <c r="Q463" s="17">
        <v>0</v>
      </c>
      <c r="R463" s="21">
        <v>0</v>
      </c>
      <c r="S463" s="17">
        <v>4051</v>
      </c>
      <c r="T463" s="21">
        <v>33934.839999999997</v>
      </c>
      <c r="U463" s="17">
        <v>2717781</v>
      </c>
      <c r="V463" s="21">
        <v>6828124.9800000004</v>
      </c>
      <c r="W463" s="17">
        <v>486580</v>
      </c>
      <c r="X463" s="21">
        <v>1078017.06</v>
      </c>
      <c r="Y463" s="17">
        <v>118</v>
      </c>
      <c r="Z463" s="21">
        <v>408.18</v>
      </c>
      <c r="AA463" s="17">
        <v>17905107</v>
      </c>
      <c r="AB463" s="21">
        <v>89595030.709999993</v>
      </c>
      <c r="AC463" s="17">
        <v>8</v>
      </c>
      <c r="AD463" s="21">
        <v>4.9000000000000004</v>
      </c>
      <c r="AE463" s="21">
        <v>2096521.1700000002</v>
      </c>
      <c r="AF463" s="21">
        <v>97501585.829999998</v>
      </c>
      <c r="AG463" s="21" t="s">
        <v>35</v>
      </c>
    </row>
    <row r="464" spans="1:33">
      <c r="A464" s="22">
        <v>2384</v>
      </c>
      <c r="B464" s="28">
        <v>45778</v>
      </c>
      <c r="C464" s="23" t="s">
        <v>45</v>
      </c>
      <c r="D464" s="23" t="s">
        <v>72</v>
      </c>
      <c r="E464" s="22">
        <v>2766</v>
      </c>
      <c r="F464" s="22">
        <v>734</v>
      </c>
      <c r="G464" s="22">
        <v>0</v>
      </c>
      <c r="H464" s="38">
        <v>10579</v>
      </c>
      <c r="I464" s="22">
        <v>0</v>
      </c>
      <c r="J464" s="22">
        <v>469577</v>
      </c>
      <c r="K464" s="22">
        <v>74106</v>
      </c>
      <c r="L464" s="22">
        <v>18796495</v>
      </c>
      <c r="M464" s="22">
        <v>74576</v>
      </c>
      <c r="N464" s="29">
        <v>250085.47</v>
      </c>
      <c r="O464" s="22">
        <v>26614</v>
      </c>
      <c r="P464" s="29">
        <v>104009.9</v>
      </c>
      <c r="Q464" s="22">
        <v>0</v>
      </c>
      <c r="R464" s="29">
        <v>0</v>
      </c>
      <c r="S464" s="22">
        <v>2344</v>
      </c>
      <c r="T464" s="29">
        <v>12203.3</v>
      </c>
      <c r="U464" s="22">
        <v>2161990</v>
      </c>
      <c r="V464" s="29">
        <v>5179723.2</v>
      </c>
      <c r="W464" s="22">
        <v>235390</v>
      </c>
      <c r="X464" s="29">
        <v>666547.72</v>
      </c>
      <c r="Y464" s="22">
        <v>0</v>
      </c>
      <c r="Z464" s="29">
        <v>0</v>
      </c>
      <c r="AA464" s="22">
        <v>11658191</v>
      </c>
      <c r="AB464" s="29">
        <v>52182363.539999999</v>
      </c>
      <c r="AC464" s="22">
        <v>0</v>
      </c>
      <c r="AD464" s="29">
        <v>0</v>
      </c>
      <c r="AE464" s="29">
        <v>366298.67</v>
      </c>
      <c r="AF464" s="29">
        <v>58028634.460000001</v>
      </c>
      <c r="AG464" s="29" t="s">
        <v>35</v>
      </c>
    </row>
    <row r="465" spans="1:33">
      <c r="A465" s="17">
        <v>2397</v>
      </c>
      <c r="B465" s="18">
        <v>45778</v>
      </c>
      <c r="C465" s="19" t="s">
        <v>45</v>
      </c>
      <c r="D465" s="19" t="s">
        <v>83</v>
      </c>
      <c r="E465" s="17">
        <v>1023</v>
      </c>
      <c r="F465" s="17">
        <v>29</v>
      </c>
      <c r="G465" s="17">
        <v>1025</v>
      </c>
      <c r="H465" s="20">
        <v>1760</v>
      </c>
      <c r="I465" s="17">
        <v>1171</v>
      </c>
      <c r="J465" s="17">
        <v>188059</v>
      </c>
      <c r="K465" s="17">
        <v>0</v>
      </c>
      <c r="L465" s="17">
        <v>3569939</v>
      </c>
      <c r="M465" s="17">
        <v>0</v>
      </c>
      <c r="N465" s="21">
        <v>0</v>
      </c>
      <c r="O465" s="17">
        <v>0</v>
      </c>
      <c r="P465" s="21">
        <v>0</v>
      </c>
      <c r="Q465" s="17">
        <v>0</v>
      </c>
      <c r="R465" s="21">
        <v>0</v>
      </c>
      <c r="S465" s="17">
        <v>0</v>
      </c>
      <c r="T465" s="21">
        <v>0</v>
      </c>
      <c r="U465" s="17">
        <v>171614</v>
      </c>
      <c r="V465" s="21">
        <v>467469.26</v>
      </c>
      <c r="W465" s="17">
        <v>48854</v>
      </c>
      <c r="X465" s="21">
        <v>124286.07</v>
      </c>
      <c r="Y465" s="17">
        <v>0</v>
      </c>
      <c r="Z465" s="21">
        <v>0</v>
      </c>
      <c r="AA465" s="17">
        <v>802421</v>
      </c>
      <c r="AB465" s="21">
        <v>4178580.9</v>
      </c>
      <c r="AC465" s="17">
        <v>0</v>
      </c>
      <c r="AD465" s="21">
        <v>0</v>
      </c>
      <c r="AE465" s="21">
        <v>0</v>
      </c>
      <c r="AF465" s="21">
        <v>4770336.2300000004</v>
      </c>
      <c r="AG465" s="21" t="s">
        <v>35</v>
      </c>
    </row>
    <row r="466" spans="1:33">
      <c r="A466" s="22">
        <v>2398</v>
      </c>
      <c r="B466" s="28">
        <v>45778</v>
      </c>
      <c r="C466" s="23" t="s">
        <v>45</v>
      </c>
      <c r="D466" s="23" t="s">
        <v>84</v>
      </c>
      <c r="E466" s="22">
        <v>7390</v>
      </c>
      <c r="F466" s="22">
        <v>3949</v>
      </c>
      <c r="G466" s="22">
        <v>26142</v>
      </c>
      <c r="H466" s="38">
        <v>0</v>
      </c>
      <c r="I466" s="22">
        <v>768214</v>
      </c>
      <c r="J466" s="22">
        <v>1078844</v>
      </c>
      <c r="K466" s="22">
        <v>615359</v>
      </c>
      <c r="L466" s="22">
        <v>41372091</v>
      </c>
      <c r="M466" s="22">
        <v>352528</v>
      </c>
      <c r="N466" s="29">
        <v>1636894.55</v>
      </c>
      <c r="O466" s="22">
        <v>297881</v>
      </c>
      <c r="P466" s="29">
        <v>1666788.28</v>
      </c>
      <c r="Q466" s="22">
        <v>2</v>
      </c>
      <c r="R466" s="29">
        <v>101.64</v>
      </c>
      <c r="S466" s="22">
        <v>6084</v>
      </c>
      <c r="T466" s="29">
        <v>19944.2</v>
      </c>
      <c r="U466" s="22">
        <v>3759712</v>
      </c>
      <c r="V466" s="29">
        <v>9951571.8599999994</v>
      </c>
      <c r="W466" s="22">
        <v>986995</v>
      </c>
      <c r="X466" s="29">
        <v>2468551.4900000002</v>
      </c>
      <c r="Y466" s="22">
        <v>0</v>
      </c>
      <c r="Z466" s="29">
        <v>0</v>
      </c>
      <c r="AA466" s="22">
        <v>23451369</v>
      </c>
      <c r="AB466" s="29">
        <v>125700870.31</v>
      </c>
      <c r="AC466" s="22">
        <v>0</v>
      </c>
      <c r="AD466" s="29">
        <v>0</v>
      </c>
      <c r="AE466" s="29">
        <v>3323728.6700000004</v>
      </c>
      <c r="AF466" s="29">
        <v>138120993.66</v>
      </c>
      <c r="AG466" s="29" t="s">
        <v>35</v>
      </c>
    </row>
    <row r="467" spans="1:33">
      <c r="A467" s="17">
        <v>2405</v>
      </c>
      <c r="B467" s="18">
        <v>45778</v>
      </c>
      <c r="C467" s="19" t="s">
        <v>45</v>
      </c>
      <c r="D467" s="19" t="s">
        <v>89</v>
      </c>
      <c r="E467" s="17">
        <v>27458</v>
      </c>
      <c r="F467" s="17">
        <v>36105</v>
      </c>
      <c r="G467" s="17">
        <v>1617832</v>
      </c>
      <c r="H467" s="20">
        <v>50762</v>
      </c>
      <c r="I467" s="17">
        <v>1024363</v>
      </c>
      <c r="J467" s="17">
        <v>5373349</v>
      </c>
      <c r="K467" s="17">
        <v>21109673</v>
      </c>
      <c r="L467" s="17">
        <v>242521838</v>
      </c>
      <c r="M467" s="17">
        <v>26147540</v>
      </c>
      <c r="N467" s="21">
        <v>116044417.34</v>
      </c>
      <c r="O467" s="17">
        <v>56138701</v>
      </c>
      <c r="P467" s="21">
        <v>207847997.13</v>
      </c>
      <c r="Q467" s="17">
        <v>0</v>
      </c>
      <c r="R467" s="21">
        <v>0</v>
      </c>
      <c r="S467" s="17">
        <v>128994</v>
      </c>
      <c r="T467" s="21">
        <v>571704.43000000005</v>
      </c>
      <c r="U467" s="17">
        <v>28719288</v>
      </c>
      <c r="V467" s="21">
        <v>73018460.730000004</v>
      </c>
      <c r="W467" s="17">
        <v>6530128</v>
      </c>
      <c r="X467" s="21">
        <v>20752173.559999999</v>
      </c>
      <c r="Y467" s="17">
        <v>699</v>
      </c>
      <c r="Z467" s="21">
        <v>10266.07</v>
      </c>
      <c r="AA467" s="17">
        <v>149701646</v>
      </c>
      <c r="AB467" s="21">
        <v>837615330.79999995</v>
      </c>
      <c r="AC467" s="17">
        <v>12461</v>
      </c>
      <c r="AD467" s="21">
        <v>11668.32</v>
      </c>
      <c r="AE467" s="21">
        <v>324464118.90000004</v>
      </c>
      <c r="AF467" s="21">
        <v>931407899.48000002</v>
      </c>
      <c r="AG467" s="21" t="s">
        <v>35</v>
      </c>
    </row>
    <row r="468" spans="1:33">
      <c r="A468" s="22">
        <v>2408</v>
      </c>
      <c r="B468" s="28">
        <v>45778</v>
      </c>
      <c r="C468" s="23" t="s">
        <v>45</v>
      </c>
      <c r="D468" s="23" t="s">
        <v>92</v>
      </c>
      <c r="E468" s="22">
        <v>2390</v>
      </c>
      <c r="F468" s="22">
        <v>225</v>
      </c>
      <c r="G468" s="22">
        <v>10766</v>
      </c>
      <c r="H468" s="38">
        <v>3568</v>
      </c>
      <c r="I468" s="22">
        <v>179</v>
      </c>
      <c r="J468" s="22">
        <v>1334721</v>
      </c>
      <c r="K468" s="22">
        <v>0</v>
      </c>
      <c r="L468" s="22">
        <v>13075865</v>
      </c>
      <c r="M468" s="22">
        <v>0</v>
      </c>
      <c r="N468" s="29">
        <v>0</v>
      </c>
      <c r="O468" s="22">
        <v>0</v>
      </c>
      <c r="P468" s="29">
        <v>0</v>
      </c>
      <c r="Q468" s="22">
        <v>0</v>
      </c>
      <c r="R468" s="29">
        <v>0</v>
      </c>
      <c r="S468" s="22">
        <v>0</v>
      </c>
      <c r="T468" s="29">
        <v>0</v>
      </c>
      <c r="U468" s="22">
        <v>832993</v>
      </c>
      <c r="V468" s="29">
        <v>2200055.06</v>
      </c>
      <c r="W468" s="22">
        <v>245359</v>
      </c>
      <c r="X468" s="29">
        <v>603551.27</v>
      </c>
      <c r="Y468" s="22">
        <v>846</v>
      </c>
      <c r="Z468" s="29">
        <v>15330.13</v>
      </c>
      <c r="AA468" s="22">
        <v>6194659</v>
      </c>
      <c r="AB468" s="29">
        <v>30620775.199999999</v>
      </c>
      <c r="AC468" s="22">
        <v>49</v>
      </c>
      <c r="AD468" s="29">
        <v>33.700000000000003</v>
      </c>
      <c r="AE468" s="29">
        <v>0</v>
      </c>
      <c r="AF468" s="29">
        <v>33439745.359999999</v>
      </c>
      <c r="AG468" s="29" t="s">
        <v>35</v>
      </c>
    </row>
    <row r="469" spans="1:33">
      <c r="A469" s="17">
        <v>2410</v>
      </c>
      <c r="B469" s="18">
        <v>45778</v>
      </c>
      <c r="C469" s="19" t="s">
        <v>45</v>
      </c>
      <c r="D469" s="19" t="s">
        <v>94</v>
      </c>
      <c r="E469" s="17">
        <v>7706</v>
      </c>
      <c r="F469" s="17">
        <v>1247</v>
      </c>
      <c r="G469" s="17">
        <v>50642</v>
      </c>
      <c r="H469" s="20">
        <v>8055</v>
      </c>
      <c r="I469" s="17">
        <v>347069</v>
      </c>
      <c r="J469" s="17">
        <v>288973</v>
      </c>
      <c r="K469" s="17">
        <v>484857</v>
      </c>
      <c r="L469" s="17">
        <v>56337605</v>
      </c>
      <c r="M469" s="17">
        <v>509258</v>
      </c>
      <c r="N469" s="21">
        <v>2251340.62</v>
      </c>
      <c r="O469" s="17">
        <v>1725600</v>
      </c>
      <c r="P469" s="21">
        <v>3170376.23</v>
      </c>
      <c r="Q469" s="17">
        <v>0</v>
      </c>
      <c r="R469" s="21">
        <v>0</v>
      </c>
      <c r="S469" s="17">
        <v>8087</v>
      </c>
      <c r="T469" s="21">
        <v>36095.81</v>
      </c>
      <c r="U469" s="17">
        <v>4043741</v>
      </c>
      <c r="V469" s="21">
        <v>9444703.3100000005</v>
      </c>
      <c r="W469" s="17">
        <v>1313320</v>
      </c>
      <c r="X469" s="21">
        <v>2844530.26</v>
      </c>
      <c r="Y469" s="17">
        <v>2360</v>
      </c>
      <c r="Z469" s="21">
        <v>9492.4599999999991</v>
      </c>
      <c r="AA469" s="17">
        <v>40713461</v>
      </c>
      <c r="AB469" s="21">
        <v>125499392.86</v>
      </c>
      <c r="AC469" s="17">
        <v>12</v>
      </c>
      <c r="AD469" s="21">
        <v>93.56</v>
      </c>
      <c r="AE469" s="21">
        <v>5457812.6599999992</v>
      </c>
      <c r="AF469" s="21">
        <v>137798212.44999999</v>
      </c>
      <c r="AG469" s="21" t="s">
        <v>35</v>
      </c>
    </row>
    <row r="470" spans="1:33">
      <c r="A470" s="22">
        <v>2422</v>
      </c>
      <c r="B470" s="28">
        <v>45809</v>
      </c>
      <c r="C470" s="23" t="s">
        <v>45</v>
      </c>
      <c r="D470" s="23" t="s">
        <v>46</v>
      </c>
      <c r="E470" s="22">
        <v>8710</v>
      </c>
      <c r="F470" s="22">
        <v>2420</v>
      </c>
      <c r="G470" s="22">
        <v>52130</v>
      </c>
      <c r="H470" s="38">
        <v>44362</v>
      </c>
      <c r="I470" s="22">
        <v>24248</v>
      </c>
      <c r="J470" s="22">
        <v>2658077</v>
      </c>
      <c r="K470" s="22">
        <v>3028877</v>
      </c>
      <c r="L470" s="22">
        <v>87776511</v>
      </c>
      <c r="M470" s="22">
        <v>7374472</v>
      </c>
      <c r="N470" s="29">
        <v>13892652.49</v>
      </c>
      <c r="O470" s="22">
        <v>3256646</v>
      </c>
      <c r="P470" s="29">
        <v>16800430.449999999</v>
      </c>
      <c r="Q470" s="22">
        <v>0</v>
      </c>
      <c r="R470" s="29">
        <v>0</v>
      </c>
      <c r="S470" s="22">
        <v>9003</v>
      </c>
      <c r="T470" s="29">
        <v>46579.8</v>
      </c>
      <c r="U470" s="22">
        <v>2809540</v>
      </c>
      <c r="V470" s="29">
        <v>6606462.29</v>
      </c>
      <c r="W470" s="22">
        <v>195902</v>
      </c>
      <c r="X470" s="29">
        <v>2077040.59</v>
      </c>
      <c r="Y470" s="22">
        <v>15</v>
      </c>
      <c r="Z470" s="29">
        <v>36.659999999999997</v>
      </c>
      <c r="AA470" s="22">
        <v>21197051</v>
      </c>
      <c r="AB470" s="29">
        <v>107766070.3</v>
      </c>
      <c r="AC470" s="22">
        <v>4</v>
      </c>
      <c r="AD470" s="29">
        <v>2.2999999999999998</v>
      </c>
      <c r="AE470" s="29">
        <v>30739662.739999998</v>
      </c>
      <c r="AF470" s="29">
        <v>116449612.14</v>
      </c>
      <c r="AG470" s="29" t="s">
        <v>35</v>
      </c>
    </row>
    <row r="471" spans="1:33">
      <c r="A471" s="17">
        <v>2423</v>
      </c>
      <c r="B471" s="18">
        <v>45809</v>
      </c>
      <c r="C471" s="19" t="s">
        <v>45</v>
      </c>
      <c r="D471" s="19" t="s">
        <v>47</v>
      </c>
      <c r="E471" s="17">
        <v>5339</v>
      </c>
      <c r="F471" s="17">
        <v>2647</v>
      </c>
      <c r="G471" s="17">
        <v>18450</v>
      </c>
      <c r="H471" s="20">
        <v>23603</v>
      </c>
      <c r="I471" s="17">
        <v>0</v>
      </c>
      <c r="J471" s="17">
        <v>1292420</v>
      </c>
      <c r="K471" s="17">
        <v>74463</v>
      </c>
      <c r="L471" s="17">
        <v>37225651</v>
      </c>
      <c r="M471" s="17">
        <v>238702</v>
      </c>
      <c r="N471" s="21">
        <v>820457.54</v>
      </c>
      <c r="O471" s="17">
        <v>64775</v>
      </c>
      <c r="P471" s="21">
        <v>311792.71999999997</v>
      </c>
      <c r="Q471" s="17">
        <v>0</v>
      </c>
      <c r="R471" s="21">
        <v>0</v>
      </c>
      <c r="S471" s="17">
        <v>6948</v>
      </c>
      <c r="T471" s="21">
        <v>36755.57</v>
      </c>
      <c r="U471" s="17">
        <v>2016826</v>
      </c>
      <c r="V471" s="21">
        <v>4335662.0199999996</v>
      </c>
      <c r="W471" s="17">
        <v>349219</v>
      </c>
      <c r="X471" s="21">
        <v>821597.76</v>
      </c>
      <c r="Y471" s="17">
        <v>0</v>
      </c>
      <c r="Z471" s="21">
        <v>0</v>
      </c>
      <c r="AA471" s="17">
        <v>13805735</v>
      </c>
      <c r="AB471" s="21">
        <v>59003197.82</v>
      </c>
      <c r="AC471" s="17">
        <v>4</v>
      </c>
      <c r="AD471" s="21">
        <v>3.11</v>
      </c>
      <c r="AE471" s="21">
        <v>1169005.83</v>
      </c>
      <c r="AF471" s="21">
        <v>64160460.710000001</v>
      </c>
      <c r="AG471" s="21" t="s">
        <v>35</v>
      </c>
    </row>
    <row r="472" spans="1:33">
      <c r="A472" s="22">
        <v>2424</v>
      </c>
      <c r="B472" s="28">
        <v>45809</v>
      </c>
      <c r="C472" s="23" t="s">
        <v>45</v>
      </c>
      <c r="D472" s="23" t="s">
        <v>48</v>
      </c>
      <c r="E472" s="22">
        <v>2214</v>
      </c>
      <c r="F472" s="22">
        <v>250</v>
      </c>
      <c r="G472" s="22">
        <v>115</v>
      </c>
      <c r="H472" s="38">
        <v>5762</v>
      </c>
      <c r="I472" s="22">
        <v>355014</v>
      </c>
      <c r="J472" s="22">
        <v>945478</v>
      </c>
      <c r="K472" s="22">
        <v>25810</v>
      </c>
      <c r="L472" s="22">
        <v>13241997</v>
      </c>
      <c r="M472" s="22">
        <v>40934</v>
      </c>
      <c r="N472" s="29">
        <v>188532.59</v>
      </c>
      <c r="O472" s="22">
        <v>17193</v>
      </c>
      <c r="P472" s="29">
        <v>93108.479999999996</v>
      </c>
      <c r="Q472" s="22">
        <v>0</v>
      </c>
      <c r="R472" s="29">
        <v>0</v>
      </c>
      <c r="S472" s="22">
        <v>722</v>
      </c>
      <c r="T472" s="29">
        <v>3553.8</v>
      </c>
      <c r="U472" s="22">
        <v>943508</v>
      </c>
      <c r="V472" s="29">
        <v>2074966.14</v>
      </c>
      <c r="W472" s="22">
        <v>148480</v>
      </c>
      <c r="X472" s="29">
        <v>490708.89</v>
      </c>
      <c r="Y472" s="22">
        <v>6112</v>
      </c>
      <c r="Z472" s="29">
        <v>66109.070000000007</v>
      </c>
      <c r="AA472" s="22">
        <v>5381322</v>
      </c>
      <c r="AB472" s="29">
        <v>26336018.940000001</v>
      </c>
      <c r="AC472" s="22">
        <v>0</v>
      </c>
      <c r="AD472" s="29">
        <v>0</v>
      </c>
      <c r="AE472" s="29">
        <v>285194.87</v>
      </c>
      <c r="AF472" s="29">
        <v>28967803.039999999</v>
      </c>
      <c r="AG472" s="29" t="s">
        <v>35</v>
      </c>
    </row>
    <row r="473" spans="1:33">
      <c r="A473" s="17">
        <v>2427</v>
      </c>
      <c r="B473" s="18">
        <v>45809</v>
      </c>
      <c r="C473" s="19" t="s">
        <v>45</v>
      </c>
      <c r="D473" s="19" t="s">
        <v>50</v>
      </c>
      <c r="E473" s="17">
        <v>7274</v>
      </c>
      <c r="F473" s="17">
        <v>3572</v>
      </c>
      <c r="G473" s="17">
        <v>77793</v>
      </c>
      <c r="H473" s="20">
        <v>9640</v>
      </c>
      <c r="I473" s="17">
        <v>0</v>
      </c>
      <c r="J473" s="17">
        <v>3361623</v>
      </c>
      <c r="K473" s="17">
        <v>1029315</v>
      </c>
      <c r="L473" s="17">
        <v>60970376</v>
      </c>
      <c r="M473" s="17">
        <v>1011354</v>
      </c>
      <c r="N473" s="21">
        <v>4010725.51</v>
      </c>
      <c r="O473" s="17">
        <v>450410</v>
      </c>
      <c r="P473" s="21">
        <v>2734405.57</v>
      </c>
      <c r="Q473" s="17">
        <v>0</v>
      </c>
      <c r="R473" s="21">
        <v>0</v>
      </c>
      <c r="S473" s="17">
        <v>80038</v>
      </c>
      <c r="T473" s="21">
        <v>462132.7</v>
      </c>
      <c r="U473" s="17">
        <v>5115503</v>
      </c>
      <c r="V473" s="21">
        <v>14033589.49</v>
      </c>
      <c r="W473" s="17">
        <v>782476</v>
      </c>
      <c r="X473" s="21">
        <v>3847221.46</v>
      </c>
      <c r="Y473" s="17">
        <v>4391</v>
      </c>
      <c r="Z473" s="21">
        <v>80911.91</v>
      </c>
      <c r="AA473" s="17">
        <v>27493561</v>
      </c>
      <c r="AB473" s="21">
        <v>136817543.63</v>
      </c>
      <c r="AC473" s="17">
        <v>2</v>
      </c>
      <c r="AD473" s="21">
        <v>0.51</v>
      </c>
      <c r="AE473" s="21">
        <v>7207263.7800000003</v>
      </c>
      <c r="AF473" s="21">
        <v>154779267</v>
      </c>
      <c r="AG473" s="21" t="s">
        <v>35</v>
      </c>
    </row>
    <row r="474" spans="1:33">
      <c r="A474" s="22">
        <v>2429</v>
      </c>
      <c r="B474" s="28">
        <v>45809</v>
      </c>
      <c r="C474" s="23" t="s">
        <v>45</v>
      </c>
      <c r="D474" s="23" t="s">
        <v>53</v>
      </c>
      <c r="E474" s="22">
        <v>2899</v>
      </c>
      <c r="F474" s="22">
        <v>1189</v>
      </c>
      <c r="G474" s="22">
        <v>3371</v>
      </c>
      <c r="H474" s="38">
        <v>2712</v>
      </c>
      <c r="I474" s="22">
        <v>37068</v>
      </c>
      <c r="J474" s="22">
        <v>2071523</v>
      </c>
      <c r="K474" s="22">
        <v>0</v>
      </c>
      <c r="L474" s="22">
        <v>28545314</v>
      </c>
      <c r="M474" s="22">
        <v>0</v>
      </c>
      <c r="N474" s="29">
        <v>0</v>
      </c>
      <c r="O474" s="22">
        <v>0</v>
      </c>
      <c r="P474" s="29">
        <v>0</v>
      </c>
      <c r="Q474" s="22">
        <v>0</v>
      </c>
      <c r="R474" s="29">
        <v>0</v>
      </c>
      <c r="S474" s="22">
        <v>0</v>
      </c>
      <c r="T474" s="29">
        <v>0</v>
      </c>
      <c r="U474" s="22">
        <v>1332570</v>
      </c>
      <c r="V474" s="29">
        <v>2952845.48</v>
      </c>
      <c r="W474" s="22">
        <v>173917</v>
      </c>
      <c r="X474" s="29">
        <v>657354.51</v>
      </c>
      <c r="Y474" s="22">
        <v>0</v>
      </c>
      <c r="Z474" s="29">
        <v>0</v>
      </c>
      <c r="AA474" s="22">
        <v>7471216</v>
      </c>
      <c r="AB474" s="29">
        <v>35814628.079999998</v>
      </c>
      <c r="AC474" s="22">
        <v>16</v>
      </c>
      <c r="AD474" s="29">
        <v>145.30000000000001</v>
      </c>
      <c r="AE474" s="29">
        <v>0</v>
      </c>
      <c r="AF474" s="29">
        <v>39424973.369999997</v>
      </c>
      <c r="AG474" s="29" t="s">
        <v>35</v>
      </c>
    </row>
    <row r="475" spans="1:33">
      <c r="A475" s="17">
        <v>2447</v>
      </c>
      <c r="B475" s="18">
        <v>45809</v>
      </c>
      <c r="C475" s="19" t="s">
        <v>45</v>
      </c>
      <c r="D475" s="19" t="s">
        <v>71</v>
      </c>
      <c r="E475" s="17">
        <v>4829</v>
      </c>
      <c r="F475" s="17">
        <v>637</v>
      </c>
      <c r="G475" s="17">
        <v>19910</v>
      </c>
      <c r="H475" s="20">
        <v>15080</v>
      </c>
      <c r="I475" s="17">
        <v>0</v>
      </c>
      <c r="J475" s="17">
        <v>2738620</v>
      </c>
      <c r="K475" s="17">
        <v>278922</v>
      </c>
      <c r="L475" s="17">
        <v>33747801</v>
      </c>
      <c r="M475" s="17">
        <v>195501</v>
      </c>
      <c r="N475" s="21">
        <v>851121.65</v>
      </c>
      <c r="O475" s="17">
        <v>135150</v>
      </c>
      <c r="P475" s="21">
        <v>1095108.08</v>
      </c>
      <c r="Q475" s="17">
        <v>0</v>
      </c>
      <c r="R475" s="21">
        <v>0</v>
      </c>
      <c r="S475" s="17">
        <v>4026</v>
      </c>
      <c r="T475" s="21">
        <v>32259.919999999998</v>
      </c>
      <c r="U475" s="17">
        <v>2615659</v>
      </c>
      <c r="V475" s="21">
        <v>6433737.4000000004</v>
      </c>
      <c r="W475" s="17">
        <v>462859</v>
      </c>
      <c r="X475" s="21">
        <v>1193377.06</v>
      </c>
      <c r="Y475" s="17">
        <v>104</v>
      </c>
      <c r="Z475" s="21">
        <v>273.38</v>
      </c>
      <c r="AA475" s="17">
        <v>17547054</v>
      </c>
      <c r="AB475" s="21">
        <v>87502451.810000002</v>
      </c>
      <c r="AC475" s="17">
        <v>6</v>
      </c>
      <c r="AD475" s="21">
        <v>6.26</v>
      </c>
      <c r="AE475" s="21">
        <v>1978489.65</v>
      </c>
      <c r="AF475" s="21">
        <v>95129845.910000011</v>
      </c>
      <c r="AG475" s="21" t="s">
        <v>35</v>
      </c>
    </row>
    <row r="476" spans="1:33">
      <c r="A476" s="22">
        <v>2448</v>
      </c>
      <c r="B476" s="28">
        <v>45809</v>
      </c>
      <c r="C476" s="23" t="s">
        <v>45</v>
      </c>
      <c r="D476" s="23" t="s">
        <v>72</v>
      </c>
      <c r="E476" s="22">
        <v>2728</v>
      </c>
      <c r="F476" s="22">
        <v>732</v>
      </c>
      <c r="G476" s="22">
        <v>0</v>
      </c>
      <c r="H476" s="38">
        <v>10872</v>
      </c>
      <c r="I476" s="22">
        <v>0</v>
      </c>
      <c r="J476" s="22">
        <v>477768</v>
      </c>
      <c r="K476" s="22">
        <v>79870</v>
      </c>
      <c r="L476" s="22">
        <v>19066347</v>
      </c>
      <c r="M476" s="22">
        <v>77661</v>
      </c>
      <c r="N476" s="29">
        <v>263802.46999999997</v>
      </c>
      <c r="O476" s="22">
        <v>28248</v>
      </c>
      <c r="P476" s="29">
        <v>121014.13</v>
      </c>
      <c r="Q476" s="22">
        <v>0</v>
      </c>
      <c r="R476" s="29">
        <v>0</v>
      </c>
      <c r="S476" s="22">
        <v>2730</v>
      </c>
      <c r="T476" s="29">
        <v>14297.82</v>
      </c>
      <c r="U476" s="22">
        <v>2044362</v>
      </c>
      <c r="V476" s="29">
        <v>4779083.79</v>
      </c>
      <c r="W476" s="22">
        <v>224095</v>
      </c>
      <c r="X476" s="29">
        <v>701445.43</v>
      </c>
      <c r="Y476" s="22">
        <v>0</v>
      </c>
      <c r="Z476" s="29">
        <v>0</v>
      </c>
      <c r="AA476" s="22">
        <v>11051694</v>
      </c>
      <c r="AB476" s="29">
        <v>49793153.659999996</v>
      </c>
      <c r="AC476" s="22">
        <v>0</v>
      </c>
      <c r="AD476" s="29">
        <v>0</v>
      </c>
      <c r="AE476" s="29">
        <v>399114.42</v>
      </c>
      <c r="AF476" s="29">
        <v>55273682.879999995</v>
      </c>
      <c r="AG476" s="29" t="s">
        <v>35</v>
      </c>
    </row>
    <row r="477" spans="1:33">
      <c r="A477" s="17">
        <v>2461</v>
      </c>
      <c r="B477" s="18">
        <v>45809</v>
      </c>
      <c r="C477" s="19" t="s">
        <v>45</v>
      </c>
      <c r="D477" s="19" t="s">
        <v>83</v>
      </c>
      <c r="E477" s="17">
        <v>1027</v>
      </c>
      <c r="F477" s="17">
        <v>29</v>
      </c>
      <c r="G477" s="17">
        <v>1052</v>
      </c>
      <c r="H477" s="20">
        <v>1776</v>
      </c>
      <c r="I477" s="17">
        <v>1198</v>
      </c>
      <c r="J477" s="17">
        <v>193073</v>
      </c>
      <c r="K477" s="17">
        <v>0</v>
      </c>
      <c r="L477" s="17">
        <v>3569468</v>
      </c>
      <c r="M477" s="17">
        <v>0</v>
      </c>
      <c r="N477" s="21">
        <v>0</v>
      </c>
      <c r="O477" s="17">
        <v>0</v>
      </c>
      <c r="P477" s="21">
        <v>0</v>
      </c>
      <c r="Q477" s="17">
        <v>0</v>
      </c>
      <c r="R477" s="21">
        <v>0</v>
      </c>
      <c r="S477" s="17">
        <v>0</v>
      </c>
      <c r="T477" s="21">
        <v>0</v>
      </c>
      <c r="U477" s="17">
        <v>91323</v>
      </c>
      <c r="V477" s="21">
        <v>258951.51</v>
      </c>
      <c r="W477" s="17">
        <v>115313</v>
      </c>
      <c r="X477" s="21">
        <v>288010.94</v>
      </c>
      <c r="Y477" s="17">
        <v>0</v>
      </c>
      <c r="Z477" s="21">
        <v>0</v>
      </c>
      <c r="AA477" s="17">
        <v>790089</v>
      </c>
      <c r="AB477" s="21">
        <v>3818833.5</v>
      </c>
      <c r="AC477" s="17">
        <v>0</v>
      </c>
      <c r="AD477" s="21">
        <v>0</v>
      </c>
      <c r="AE477" s="21">
        <v>0</v>
      </c>
      <c r="AF477" s="21">
        <v>4365795.95</v>
      </c>
      <c r="AG477" s="21" t="s">
        <v>35</v>
      </c>
    </row>
    <row r="478" spans="1:33">
      <c r="A478" s="22">
        <v>2462</v>
      </c>
      <c r="B478" s="28">
        <v>45809</v>
      </c>
      <c r="C478" s="23" t="s">
        <v>45</v>
      </c>
      <c r="D478" s="23" t="s">
        <v>84</v>
      </c>
      <c r="E478" s="22">
        <v>7341</v>
      </c>
      <c r="F478" s="22">
        <v>3899</v>
      </c>
      <c r="G478" s="22">
        <v>25616</v>
      </c>
      <c r="H478" s="38">
        <v>0</v>
      </c>
      <c r="I478" s="22">
        <v>769536</v>
      </c>
      <c r="J478" s="22">
        <v>1156023</v>
      </c>
      <c r="K478" s="22">
        <v>625473</v>
      </c>
      <c r="L478" s="22">
        <v>41661728</v>
      </c>
      <c r="M478" s="22">
        <v>345830</v>
      </c>
      <c r="N478" s="29">
        <v>1569168.69</v>
      </c>
      <c r="O478" s="22">
        <v>274493</v>
      </c>
      <c r="P478" s="29">
        <v>1582349.61</v>
      </c>
      <c r="Q478" s="22">
        <v>3</v>
      </c>
      <c r="R478" s="29">
        <v>186</v>
      </c>
      <c r="S478" s="22">
        <v>5565</v>
      </c>
      <c r="T478" s="29">
        <v>18698.2</v>
      </c>
      <c r="U478" s="22">
        <v>3543231</v>
      </c>
      <c r="V478" s="29">
        <v>9093018.9499999993</v>
      </c>
      <c r="W478" s="22">
        <v>930298</v>
      </c>
      <c r="X478" s="29">
        <v>2432789.44</v>
      </c>
      <c r="Y478" s="22">
        <v>0</v>
      </c>
      <c r="Z478" s="29">
        <v>0</v>
      </c>
      <c r="AA478" s="22">
        <v>22081280</v>
      </c>
      <c r="AB478" s="29">
        <v>114858741.83</v>
      </c>
      <c r="AC478" s="22">
        <v>0</v>
      </c>
      <c r="AD478" s="29">
        <v>0</v>
      </c>
      <c r="AE478" s="29">
        <v>3170402.5</v>
      </c>
      <c r="AF478" s="29">
        <v>126384550.22</v>
      </c>
      <c r="AG478" s="29" t="s">
        <v>35</v>
      </c>
    </row>
    <row r="479" spans="1:33">
      <c r="A479" s="17">
        <v>2469</v>
      </c>
      <c r="B479" s="18">
        <v>45809</v>
      </c>
      <c r="C479" s="19" t="s">
        <v>45</v>
      </c>
      <c r="D479" s="19" t="s">
        <v>89</v>
      </c>
      <c r="E479" s="17">
        <v>27478</v>
      </c>
      <c r="F479" s="17">
        <v>34997</v>
      </c>
      <c r="G479" s="17">
        <v>1636331</v>
      </c>
      <c r="H479" s="20">
        <v>51217</v>
      </c>
      <c r="I479" s="17">
        <v>1022316</v>
      </c>
      <c r="J479" s="17">
        <v>5438480</v>
      </c>
      <c r="K479" s="17">
        <v>21192954</v>
      </c>
      <c r="L479" s="17">
        <v>242735835</v>
      </c>
      <c r="M479" s="17">
        <v>25432136</v>
      </c>
      <c r="N479" s="21">
        <v>110415424.45999999</v>
      </c>
      <c r="O479" s="17">
        <v>54523759</v>
      </c>
      <c r="P479" s="21">
        <v>195307825.31999999</v>
      </c>
      <c r="Q479" s="17">
        <v>0</v>
      </c>
      <c r="R479" s="21">
        <v>0</v>
      </c>
      <c r="S479" s="17">
        <v>122642</v>
      </c>
      <c r="T479" s="21">
        <v>532423.39</v>
      </c>
      <c r="U479" s="17">
        <v>26973350</v>
      </c>
      <c r="V479" s="21">
        <v>68118962.269999996</v>
      </c>
      <c r="W479" s="17">
        <v>6298032</v>
      </c>
      <c r="X479" s="21">
        <v>20553031.329999998</v>
      </c>
      <c r="Y479" s="17">
        <v>652</v>
      </c>
      <c r="Z479" s="21">
        <v>9249.9599999999991</v>
      </c>
      <c r="AA479" s="17">
        <v>142167802</v>
      </c>
      <c r="AB479" s="21">
        <v>779182499.75999999</v>
      </c>
      <c r="AC479" s="17">
        <v>11150</v>
      </c>
      <c r="AD479" s="21">
        <v>10082.950000000001</v>
      </c>
      <c r="AE479" s="21">
        <v>306255673.16999996</v>
      </c>
      <c r="AF479" s="21">
        <v>867873826.26999998</v>
      </c>
      <c r="AG479" s="21" t="s">
        <v>35</v>
      </c>
    </row>
    <row r="480" spans="1:33">
      <c r="A480" s="22">
        <v>2472</v>
      </c>
      <c r="B480" s="28">
        <v>45809</v>
      </c>
      <c r="C480" s="23" t="s">
        <v>45</v>
      </c>
      <c r="D480" s="23" t="s">
        <v>92</v>
      </c>
      <c r="E480" s="22">
        <v>2336</v>
      </c>
      <c r="F480" s="22">
        <v>220</v>
      </c>
      <c r="G480" s="22">
        <v>10813</v>
      </c>
      <c r="H480" s="38">
        <v>3568</v>
      </c>
      <c r="I480" s="22">
        <v>168</v>
      </c>
      <c r="J480" s="22">
        <v>1351843</v>
      </c>
      <c r="K480" s="22">
        <v>0</v>
      </c>
      <c r="L480" s="22">
        <v>12878642</v>
      </c>
      <c r="M480" s="22">
        <v>0</v>
      </c>
      <c r="N480" s="29">
        <v>0</v>
      </c>
      <c r="O480" s="22">
        <v>0</v>
      </c>
      <c r="P480" s="29">
        <v>0</v>
      </c>
      <c r="Q480" s="22">
        <v>0</v>
      </c>
      <c r="R480" s="29">
        <v>0</v>
      </c>
      <c r="S480" s="22">
        <v>0</v>
      </c>
      <c r="T480" s="29">
        <v>0</v>
      </c>
      <c r="U480" s="22">
        <v>780008</v>
      </c>
      <c r="V480" s="29">
        <v>2012118</v>
      </c>
      <c r="W480" s="22">
        <v>225221</v>
      </c>
      <c r="X480" s="29">
        <v>607441.11</v>
      </c>
      <c r="Y480" s="22">
        <v>760</v>
      </c>
      <c r="Z480" s="29">
        <v>14039.55</v>
      </c>
      <c r="AA480" s="22">
        <v>5885170</v>
      </c>
      <c r="AB480" s="29">
        <v>28524412.84</v>
      </c>
      <c r="AC480" s="22">
        <v>39</v>
      </c>
      <c r="AD480" s="29">
        <v>25.81</v>
      </c>
      <c r="AE480" s="29">
        <v>0</v>
      </c>
      <c r="AF480" s="29">
        <v>31158037.309999999</v>
      </c>
      <c r="AG480" s="29" t="s">
        <v>35</v>
      </c>
    </row>
    <row r="481" spans="1:33">
      <c r="A481" s="17">
        <v>2474</v>
      </c>
      <c r="B481" s="18">
        <v>45809</v>
      </c>
      <c r="C481" s="19" t="s">
        <v>45</v>
      </c>
      <c r="D481" s="19" t="s">
        <v>94</v>
      </c>
      <c r="E481" s="17">
        <v>7701</v>
      </c>
      <c r="F481" s="17">
        <v>1194</v>
      </c>
      <c r="G481" s="17">
        <v>50803</v>
      </c>
      <c r="H481" s="20">
        <v>8042</v>
      </c>
      <c r="I481" s="17">
        <v>352011</v>
      </c>
      <c r="J481" s="17">
        <v>289409</v>
      </c>
      <c r="K481" s="17">
        <v>480428</v>
      </c>
      <c r="L481" s="17">
        <v>56624526</v>
      </c>
      <c r="M481" s="17">
        <v>531548</v>
      </c>
      <c r="N481" s="21">
        <v>2292718.2599999998</v>
      </c>
      <c r="O481" s="17">
        <v>1843781</v>
      </c>
      <c r="P481" s="21">
        <v>3288950.39</v>
      </c>
      <c r="Q481" s="17">
        <v>0</v>
      </c>
      <c r="R481" s="21">
        <v>0</v>
      </c>
      <c r="S481" s="17">
        <v>8485</v>
      </c>
      <c r="T481" s="21">
        <v>37545.480000000003</v>
      </c>
      <c r="U481" s="17">
        <v>3812931</v>
      </c>
      <c r="V481" s="21">
        <v>8933907.8800000008</v>
      </c>
      <c r="W481" s="17">
        <v>1212494</v>
      </c>
      <c r="X481" s="21">
        <v>2786942.8</v>
      </c>
      <c r="Y481" s="17">
        <v>2358</v>
      </c>
      <c r="Z481" s="21">
        <v>9614.89</v>
      </c>
      <c r="AA481" s="17">
        <v>39594183</v>
      </c>
      <c r="AB481" s="21">
        <v>125529816.59</v>
      </c>
      <c r="AC481" s="17">
        <v>3</v>
      </c>
      <c r="AD481" s="21">
        <v>3.95</v>
      </c>
      <c r="AE481" s="21">
        <v>5619214.1300000008</v>
      </c>
      <c r="AF481" s="21">
        <v>137260286.10999998</v>
      </c>
      <c r="AG481" s="21" t="s">
        <v>35</v>
      </c>
    </row>
    <row r="482" spans="1:33">
      <c r="A482" s="22">
        <v>2486</v>
      </c>
      <c r="B482" s="28">
        <v>45839</v>
      </c>
      <c r="C482" s="23" t="s">
        <v>45</v>
      </c>
      <c r="D482" s="23" t="s">
        <v>46</v>
      </c>
      <c r="E482" s="22">
        <v>8861</v>
      </c>
      <c r="F482" s="22">
        <v>2407</v>
      </c>
      <c r="G482" s="22">
        <v>55091</v>
      </c>
      <c r="H482" s="38">
        <v>43579</v>
      </c>
      <c r="I482" s="22">
        <v>24361</v>
      </c>
      <c r="J482" s="22">
        <v>2718439</v>
      </c>
      <c r="K482" s="22">
        <v>3045813</v>
      </c>
      <c r="L482" s="22">
        <v>88282720</v>
      </c>
      <c r="M482" s="22">
        <v>7679532</v>
      </c>
      <c r="N482" s="29">
        <v>14548667.539999999</v>
      </c>
      <c r="O482" s="22">
        <v>3430891</v>
      </c>
      <c r="P482" s="29">
        <v>18262063.800000001</v>
      </c>
      <c r="Q482" s="22">
        <v>0</v>
      </c>
      <c r="R482" s="29">
        <v>0</v>
      </c>
      <c r="S482" s="22">
        <v>9552</v>
      </c>
      <c r="T482" s="29">
        <v>49242.6</v>
      </c>
      <c r="U482" s="22">
        <v>2839388</v>
      </c>
      <c r="V482" s="29">
        <v>6632110.0099999998</v>
      </c>
      <c r="W482" s="22">
        <v>218825</v>
      </c>
      <c r="X482" s="29">
        <v>2359268.83</v>
      </c>
      <c r="Y482" s="22">
        <v>21</v>
      </c>
      <c r="Z482" s="29">
        <v>52.32</v>
      </c>
      <c r="AA482" s="22">
        <v>21631501</v>
      </c>
      <c r="AB482" s="29">
        <v>108811780.45999999</v>
      </c>
      <c r="AC482" s="22">
        <v>3</v>
      </c>
      <c r="AD482" s="29">
        <v>2.2000000000000002</v>
      </c>
      <c r="AE482" s="29">
        <v>32859973.940000001</v>
      </c>
      <c r="AF482" s="29">
        <v>117803213.81999999</v>
      </c>
      <c r="AG482" s="29" t="s">
        <v>35</v>
      </c>
    </row>
    <row r="483" spans="1:33">
      <c r="A483" s="17">
        <v>2487</v>
      </c>
      <c r="B483" s="18">
        <v>45839</v>
      </c>
      <c r="C483" s="19" t="s">
        <v>45</v>
      </c>
      <c r="D483" s="19" t="s">
        <v>47</v>
      </c>
      <c r="E483" s="17">
        <v>5311</v>
      </c>
      <c r="F483" s="17">
        <v>2510</v>
      </c>
      <c r="G483" s="17">
        <v>18457</v>
      </c>
      <c r="H483" s="20">
        <v>23779</v>
      </c>
      <c r="I483" s="17">
        <v>0</v>
      </c>
      <c r="J483" s="17">
        <v>1309127</v>
      </c>
      <c r="K483" s="17">
        <v>82825</v>
      </c>
      <c r="L483" s="17">
        <v>37409807</v>
      </c>
      <c r="M483" s="17">
        <v>263969</v>
      </c>
      <c r="N483" s="21">
        <v>855106.06</v>
      </c>
      <c r="O483" s="17">
        <v>67318</v>
      </c>
      <c r="P483" s="21">
        <v>330242.93</v>
      </c>
      <c r="Q483" s="17">
        <v>0</v>
      </c>
      <c r="R483" s="21">
        <v>0</v>
      </c>
      <c r="S483" s="17">
        <v>7375</v>
      </c>
      <c r="T483" s="21">
        <v>38115.85</v>
      </c>
      <c r="U483" s="17">
        <v>2058545</v>
      </c>
      <c r="V483" s="21">
        <v>4394048.21</v>
      </c>
      <c r="W483" s="17">
        <v>356095</v>
      </c>
      <c r="X483" s="21">
        <v>915352.26</v>
      </c>
      <c r="Y483" s="17">
        <v>0</v>
      </c>
      <c r="Z483" s="21">
        <v>0</v>
      </c>
      <c r="AA483" s="17">
        <v>14144823</v>
      </c>
      <c r="AB483" s="21">
        <v>59929468.310000002</v>
      </c>
      <c r="AC483" s="17">
        <v>0</v>
      </c>
      <c r="AD483" s="21">
        <v>0</v>
      </c>
      <c r="AE483" s="21">
        <v>1223464.8400000001</v>
      </c>
      <c r="AF483" s="21">
        <v>65238868.780000001</v>
      </c>
      <c r="AG483" s="21" t="s">
        <v>35</v>
      </c>
    </row>
    <row r="484" spans="1:33">
      <c r="A484" s="22">
        <v>2488</v>
      </c>
      <c r="B484" s="28">
        <v>45839</v>
      </c>
      <c r="C484" s="23" t="s">
        <v>45</v>
      </c>
      <c r="D484" s="23" t="s">
        <v>48</v>
      </c>
      <c r="E484" s="22">
        <v>2274</v>
      </c>
      <c r="F484" s="22">
        <v>247</v>
      </c>
      <c r="G484" s="22">
        <v>146</v>
      </c>
      <c r="H484" s="38">
        <v>5862</v>
      </c>
      <c r="I484" s="22">
        <v>355014</v>
      </c>
      <c r="J484" s="22">
        <v>948288</v>
      </c>
      <c r="K484" s="22">
        <v>24564</v>
      </c>
      <c r="L484" s="22">
        <v>13434125</v>
      </c>
      <c r="M484" s="22">
        <v>39653</v>
      </c>
      <c r="N484" s="29">
        <v>182396.82</v>
      </c>
      <c r="O484" s="22">
        <v>17921</v>
      </c>
      <c r="P484" s="29">
        <v>93539.95</v>
      </c>
      <c r="Q484" s="22">
        <v>0</v>
      </c>
      <c r="R484" s="29">
        <v>0</v>
      </c>
      <c r="S484" s="22">
        <v>658</v>
      </c>
      <c r="T484" s="29">
        <v>3219.7</v>
      </c>
      <c r="U484" s="22">
        <v>953287</v>
      </c>
      <c r="V484" s="29">
        <v>2076983.53</v>
      </c>
      <c r="W484" s="22">
        <v>155565</v>
      </c>
      <c r="X484" s="29">
        <v>544561.68000000005</v>
      </c>
      <c r="Y484" s="22">
        <v>6305</v>
      </c>
      <c r="Z484" s="29">
        <v>66211.78</v>
      </c>
      <c r="AA484" s="22">
        <v>5603411</v>
      </c>
      <c r="AB484" s="29">
        <v>27241671.879999999</v>
      </c>
      <c r="AC484" s="22">
        <v>0</v>
      </c>
      <c r="AD484" s="29">
        <v>0</v>
      </c>
      <c r="AE484" s="29">
        <v>279156.47000000003</v>
      </c>
      <c r="AF484" s="29">
        <v>29929428.869999997</v>
      </c>
      <c r="AG484" s="29" t="s">
        <v>35</v>
      </c>
    </row>
    <row r="485" spans="1:33">
      <c r="A485" s="17">
        <v>2491</v>
      </c>
      <c r="B485" s="18">
        <v>45839</v>
      </c>
      <c r="C485" s="19" t="s">
        <v>45</v>
      </c>
      <c r="D485" s="19" t="s">
        <v>50</v>
      </c>
      <c r="E485" s="17">
        <v>7226</v>
      </c>
      <c r="F485" s="17">
        <v>3555</v>
      </c>
      <c r="G485" s="17">
        <v>78582</v>
      </c>
      <c r="H485" s="20">
        <v>10333</v>
      </c>
      <c r="I485" s="17">
        <v>0</v>
      </c>
      <c r="J485" s="17">
        <v>3521610</v>
      </c>
      <c r="K485" s="17">
        <v>1080246</v>
      </c>
      <c r="L485" s="17">
        <v>60835984</v>
      </c>
      <c r="M485" s="17">
        <v>1073065</v>
      </c>
      <c r="N485" s="21">
        <v>4251507.45</v>
      </c>
      <c r="O485" s="17">
        <v>496340</v>
      </c>
      <c r="P485" s="21">
        <v>3054026.05</v>
      </c>
      <c r="Q485" s="17">
        <v>0</v>
      </c>
      <c r="R485" s="21">
        <v>0</v>
      </c>
      <c r="S485" s="17">
        <v>88360</v>
      </c>
      <c r="T485" s="21">
        <v>510429.7</v>
      </c>
      <c r="U485" s="17">
        <v>5214987</v>
      </c>
      <c r="V485" s="21">
        <v>14507021.49</v>
      </c>
      <c r="W485" s="17">
        <v>842060</v>
      </c>
      <c r="X485" s="21">
        <v>4750194.07</v>
      </c>
      <c r="Y485" s="17">
        <v>4678</v>
      </c>
      <c r="Z485" s="21">
        <v>85463.9</v>
      </c>
      <c r="AA485" s="17">
        <v>28102781</v>
      </c>
      <c r="AB485" s="21">
        <v>139743356.27000001</v>
      </c>
      <c r="AC485" s="17">
        <v>3</v>
      </c>
      <c r="AD485" s="21">
        <v>0.56000000000000005</v>
      </c>
      <c r="AE485" s="21">
        <v>7815963.2000000002</v>
      </c>
      <c r="AF485" s="21">
        <v>159086036.29000002</v>
      </c>
      <c r="AG485" s="21" t="s">
        <v>35</v>
      </c>
    </row>
    <row r="486" spans="1:33">
      <c r="A486" s="22">
        <v>2493</v>
      </c>
      <c r="B486" s="28">
        <v>45839</v>
      </c>
      <c r="C486" s="23" t="s">
        <v>45</v>
      </c>
      <c r="D486" s="23" t="s">
        <v>53</v>
      </c>
      <c r="E486" s="22">
        <v>2905</v>
      </c>
      <c r="F486" s="22">
        <v>1196</v>
      </c>
      <c r="G486" s="22">
        <v>3442</v>
      </c>
      <c r="H486" s="38">
        <v>2776</v>
      </c>
      <c r="I486" s="22">
        <v>37885</v>
      </c>
      <c r="J486" s="22">
        <v>2032118</v>
      </c>
      <c r="K486" s="22">
        <v>0</v>
      </c>
      <c r="L486" s="22">
        <v>29110269</v>
      </c>
      <c r="M486" s="22">
        <v>0</v>
      </c>
      <c r="N486" s="29">
        <v>0</v>
      </c>
      <c r="O486" s="22">
        <v>0</v>
      </c>
      <c r="P486" s="29">
        <v>0</v>
      </c>
      <c r="Q486" s="22">
        <v>0</v>
      </c>
      <c r="R486" s="29">
        <v>0</v>
      </c>
      <c r="S486" s="22">
        <v>0</v>
      </c>
      <c r="T486" s="29">
        <v>0</v>
      </c>
      <c r="U486" s="22">
        <v>1157348</v>
      </c>
      <c r="V486" s="29">
        <v>2873648.5</v>
      </c>
      <c r="W486" s="22">
        <v>180993</v>
      </c>
      <c r="X486" s="29">
        <v>736347.49</v>
      </c>
      <c r="Y486" s="22">
        <v>0</v>
      </c>
      <c r="Z486" s="29">
        <v>0</v>
      </c>
      <c r="AA486" s="22">
        <v>7572185</v>
      </c>
      <c r="AB486" s="29">
        <v>35959081.719999999</v>
      </c>
      <c r="AC486" s="22">
        <v>12</v>
      </c>
      <c r="AD486" s="29">
        <v>111.11</v>
      </c>
      <c r="AE486" s="29">
        <v>0</v>
      </c>
      <c r="AF486" s="29">
        <v>39569188.82</v>
      </c>
      <c r="AG486" s="29" t="s">
        <v>35</v>
      </c>
    </row>
    <row r="487" spans="1:33">
      <c r="A487" s="17">
        <v>2511</v>
      </c>
      <c r="B487" s="18">
        <v>45839</v>
      </c>
      <c r="C487" s="19" t="s">
        <v>45</v>
      </c>
      <c r="D487" s="19" t="s">
        <v>71</v>
      </c>
      <c r="E487" s="17">
        <v>4880</v>
      </c>
      <c r="F487" s="17">
        <v>635</v>
      </c>
      <c r="G487" s="17">
        <v>20000</v>
      </c>
      <c r="H487" s="20">
        <v>15260</v>
      </c>
      <c r="I487" s="17">
        <v>0</v>
      </c>
      <c r="J487" s="17">
        <v>2631750</v>
      </c>
      <c r="K487" s="17">
        <v>278926</v>
      </c>
      <c r="L487" s="17">
        <v>33883402</v>
      </c>
      <c r="M487" s="17">
        <v>202125</v>
      </c>
      <c r="N487" s="21">
        <v>927233.07</v>
      </c>
      <c r="O487" s="17">
        <v>139725</v>
      </c>
      <c r="P487" s="21">
        <v>1169896.03</v>
      </c>
      <c r="Q487" s="17">
        <v>0</v>
      </c>
      <c r="R487" s="21">
        <v>0</v>
      </c>
      <c r="S487" s="17">
        <v>3902</v>
      </c>
      <c r="T487" s="21">
        <v>32126.04</v>
      </c>
      <c r="U487" s="17">
        <v>2708677</v>
      </c>
      <c r="V487" s="21">
        <v>6602295.3899999997</v>
      </c>
      <c r="W487" s="17">
        <v>442142</v>
      </c>
      <c r="X487" s="21">
        <v>1257707.6399999999</v>
      </c>
      <c r="Y487" s="17">
        <v>156</v>
      </c>
      <c r="Z487" s="21">
        <v>514.46</v>
      </c>
      <c r="AA487" s="17">
        <v>18053010</v>
      </c>
      <c r="AB487" s="21">
        <v>90189361.370000005</v>
      </c>
      <c r="AC487" s="17">
        <v>4</v>
      </c>
      <c r="AD487" s="21">
        <v>2.6</v>
      </c>
      <c r="AE487" s="21">
        <v>2129255.14</v>
      </c>
      <c r="AF487" s="21">
        <v>98049881.459999993</v>
      </c>
      <c r="AG487" s="21" t="s">
        <v>35</v>
      </c>
    </row>
    <row r="488" spans="1:33">
      <c r="A488" s="22">
        <v>2512</v>
      </c>
      <c r="B488" s="28">
        <v>45839</v>
      </c>
      <c r="C488" s="23" t="s">
        <v>45</v>
      </c>
      <c r="D488" s="23" t="s">
        <v>72</v>
      </c>
      <c r="E488" s="22">
        <v>2770</v>
      </c>
      <c r="F488" s="22">
        <v>722</v>
      </c>
      <c r="G488" s="22">
        <v>0</v>
      </c>
      <c r="H488" s="38">
        <v>11082</v>
      </c>
      <c r="I488" s="22">
        <v>0</v>
      </c>
      <c r="J488" s="22">
        <v>485940</v>
      </c>
      <c r="K488" s="22">
        <v>84552</v>
      </c>
      <c r="L488" s="22">
        <v>19407344</v>
      </c>
      <c r="M488" s="22">
        <v>171058</v>
      </c>
      <c r="N488" s="29">
        <v>382438.84</v>
      </c>
      <c r="O488" s="22">
        <v>55111</v>
      </c>
      <c r="P488" s="29">
        <v>175995.75</v>
      </c>
      <c r="Q488" s="22">
        <v>0</v>
      </c>
      <c r="R488" s="29">
        <v>0</v>
      </c>
      <c r="S488" s="22">
        <v>3615</v>
      </c>
      <c r="T488" s="29">
        <v>18754.900000000001</v>
      </c>
      <c r="U488" s="22">
        <v>2134186</v>
      </c>
      <c r="V488" s="29">
        <v>4903476.96</v>
      </c>
      <c r="W488" s="22">
        <v>245310</v>
      </c>
      <c r="X488" s="29">
        <v>795974.58</v>
      </c>
      <c r="Y488" s="22">
        <v>0</v>
      </c>
      <c r="Z488" s="29">
        <v>0</v>
      </c>
      <c r="AA488" s="22">
        <v>11328008</v>
      </c>
      <c r="AB488" s="29">
        <v>51068888.670000002</v>
      </c>
      <c r="AC488" s="22">
        <v>0</v>
      </c>
      <c r="AD488" s="29">
        <v>0</v>
      </c>
      <c r="AE488" s="29">
        <v>577189.49000000011</v>
      </c>
      <c r="AF488" s="29">
        <v>56768340.210000001</v>
      </c>
      <c r="AG488" s="29" t="s">
        <v>35</v>
      </c>
    </row>
    <row r="489" spans="1:33">
      <c r="A489" s="17">
        <v>2525</v>
      </c>
      <c r="B489" s="18">
        <v>45839</v>
      </c>
      <c r="C489" s="19" t="s">
        <v>45</v>
      </c>
      <c r="D489" s="19" t="s">
        <v>83</v>
      </c>
      <c r="E489" s="17">
        <v>1027</v>
      </c>
      <c r="F489" s="17">
        <v>29</v>
      </c>
      <c r="G489" s="17">
        <v>1076</v>
      </c>
      <c r="H489" s="20">
        <v>1846</v>
      </c>
      <c r="I489" s="17">
        <v>1227</v>
      </c>
      <c r="J489" s="17">
        <v>195835</v>
      </c>
      <c r="K489" s="17">
        <v>0</v>
      </c>
      <c r="L489" s="17">
        <v>3631531</v>
      </c>
      <c r="M489" s="17">
        <v>0</v>
      </c>
      <c r="N489" s="21">
        <v>0</v>
      </c>
      <c r="O489" s="17">
        <v>0</v>
      </c>
      <c r="P489" s="21">
        <v>0</v>
      </c>
      <c r="Q489" s="17">
        <v>0</v>
      </c>
      <c r="R489" s="21">
        <v>0</v>
      </c>
      <c r="S489" s="17">
        <v>0</v>
      </c>
      <c r="T489" s="21">
        <v>0</v>
      </c>
      <c r="U489" s="17">
        <v>53422</v>
      </c>
      <c r="V489" s="21">
        <v>195767.2</v>
      </c>
      <c r="W489" s="17">
        <v>121018</v>
      </c>
      <c r="X489" s="21">
        <v>303305.62</v>
      </c>
      <c r="Y489" s="17">
        <v>0</v>
      </c>
      <c r="Z489" s="21">
        <v>0</v>
      </c>
      <c r="AA489" s="17">
        <v>886503</v>
      </c>
      <c r="AB489" s="21">
        <v>4348031.0999999996</v>
      </c>
      <c r="AC489" s="17">
        <v>0</v>
      </c>
      <c r="AD489" s="21">
        <v>0</v>
      </c>
      <c r="AE489" s="21">
        <v>0</v>
      </c>
      <c r="AF489" s="21">
        <v>4847103.92</v>
      </c>
      <c r="AG489" s="21" t="s">
        <v>35</v>
      </c>
    </row>
    <row r="490" spans="1:33">
      <c r="A490" s="22">
        <v>2526</v>
      </c>
      <c r="B490" s="28">
        <v>45839</v>
      </c>
      <c r="C490" s="23" t="s">
        <v>45</v>
      </c>
      <c r="D490" s="23" t="s">
        <v>84</v>
      </c>
      <c r="E490" s="22">
        <v>7351</v>
      </c>
      <c r="F490" s="22">
        <v>3887</v>
      </c>
      <c r="G490" s="22">
        <v>24241</v>
      </c>
      <c r="H490" s="38">
        <v>0</v>
      </c>
      <c r="I490" s="22">
        <v>774229</v>
      </c>
      <c r="J490" s="22">
        <v>1227644</v>
      </c>
      <c r="K490" s="22">
        <v>636907</v>
      </c>
      <c r="L490" s="22">
        <v>41846616</v>
      </c>
      <c r="M490" s="22">
        <v>354859</v>
      </c>
      <c r="N490" s="29">
        <v>1608150.74</v>
      </c>
      <c r="O490" s="22">
        <v>254416</v>
      </c>
      <c r="P490" s="29">
        <v>1648432.87</v>
      </c>
      <c r="Q490" s="22">
        <v>6</v>
      </c>
      <c r="R490" s="29">
        <v>356.63</v>
      </c>
      <c r="S490" s="22">
        <v>5313</v>
      </c>
      <c r="T490" s="29">
        <v>17344.3</v>
      </c>
      <c r="U490" s="22">
        <v>3557981</v>
      </c>
      <c r="V490" s="29">
        <v>9182088.2599999998</v>
      </c>
      <c r="W490" s="22">
        <v>929160</v>
      </c>
      <c r="X490" s="29">
        <v>2900155.81</v>
      </c>
      <c r="Y490" s="22">
        <v>0</v>
      </c>
      <c r="Z490" s="29">
        <v>0</v>
      </c>
      <c r="AA490" s="22">
        <v>22147603</v>
      </c>
      <c r="AB490" s="29">
        <v>113779245.73</v>
      </c>
      <c r="AC490" s="22">
        <v>0</v>
      </c>
      <c r="AD490" s="29">
        <v>0</v>
      </c>
      <c r="AE490" s="29">
        <v>3274284.54</v>
      </c>
      <c r="AF490" s="29">
        <v>125861489.80000001</v>
      </c>
      <c r="AG490" s="29" t="s">
        <v>35</v>
      </c>
    </row>
    <row r="491" spans="1:33">
      <c r="A491" s="17">
        <v>2533</v>
      </c>
      <c r="B491" s="18">
        <v>45839</v>
      </c>
      <c r="C491" s="19" t="s">
        <v>45</v>
      </c>
      <c r="D491" s="19" t="s">
        <v>89</v>
      </c>
      <c r="E491" s="17">
        <v>27575</v>
      </c>
      <c r="F491" s="17">
        <v>34285</v>
      </c>
      <c r="G491" s="17">
        <v>1632842</v>
      </c>
      <c r="H491" s="20">
        <v>51562</v>
      </c>
      <c r="I491" s="17">
        <v>1025230</v>
      </c>
      <c r="J491" s="17">
        <v>5511973</v>
      </c>
      <c r="K491" s="17">
        <v>21259594</v>
      </c>
      <c r="L491" s="17">
        <v>244835303</v>
      </c>
      <c r="M491" s="17">
        <v>25368113</v>
      </c>
      <c r="N491" s="21">
        <v>113929701.56</v>
      </c>
      <c r="O491" s="17">
        <v>60549735</v>
      </c>
      <c r="P491" s="21">
        <v>211632411.36000001</v>
      </c>
      <c r="Q491" s="17">
        <v>0</v>
      </c>
      <c r="R491" s="21">
        <v>0</v>
      </c>
      <c r="S491" s="17">
        <v>121695</v>
      </c>
      <c r="T491" s="21">
        <v>524329.41</v>
      </c>
      <c r="U491" s="17">
        <v>27853801</v>
      </c>
      <c r="V491" s="21">
        <v>70707466.859999999</v>
      </c>
      <c r="W491" s="17">
        <v>6684519</v>
      </c>
      <c r="X491" s="21">
        <v>23618242.960000001</v>
      </c>
      <c r="Y491" s="17">
        <v>668</v>
      </c>
      <c r="Z491" s="21">
        <v>9173.01</v>
      </c>
      <c r="AA491" s="17">
        <v>144879298</v>
      </c>
      <c r="AB491" s="21">
        <v>789695588.98000002</v>
      </c>
      <c r="AC491" s="17">
        <v>10166</v>
      </c>
      <c r="AD491" s="21">
        <v>9414.82</v>
      </c>
      <c r="AE491" s="21">
        <v>326086442.33000004</v>
      </c>
      <c r="AF491" s="21">
        <v>884039886.63000011</v>
      </c>
      <c r="AG491" s="21" t="s">
        <v>35</v>
      </c>
    </row>
    <row r="492" spans="1:33">
      <c r="A492" s="22">
        <v>2536</v>
      </c>
      <c r="B492" s="28">
        <v>45839</v>
      </c>
      <c r="C492" s="23" t="s">
        <v>45</v>
      </c>
      <c r="D492" s="23" t="s">
        <v>92</v>
      </c>
      <c r="E492" s="22">
        <v>2358</v>
      </c>
      <c r="F492" s="22">
        <v>210</v>
      </c>
      <c r="G492" s="22">
        <v>10743</v>
      </c>
      <c r="H492" s="38">
        <v>3568</v>
      </c>
      <c r="I492" s="22">
        <v>159</v>
      </c>
      <c r="J492" s="22">
        <v>1373600</v>
      </c>
      <c r="K492" s="22">
        <v>0</v>
      </c>
      <c r="L492" s="22">
        <v>13072401</v>
      </c>
      <c r="M492" s="22">
        <v>0</v>
      </c>
      <c r="N492" s="29">
        <v>0</v>
      </c>
      <c r="O492" s="22">
        <v>0</v>
      </c>
      <c r="P492" s="29">
        <v>0</v>
      </c>
      <c r="Q492" s="22">
        <v>0</v>
      </c>
      <c r="R492" s="29">
        <v>0</v>
      </c>
      <c r="S492" s="22">
        <v>0</v>
      </c>
      <c r="T492" s="29">
        <v>0</v>
      </c>
      <c r="U492" s="22">
        <v>781594</v>
      </c>
      <c r="V492" s="29">
        <v>2006963.88</v>
      </c>
      <c r="W492" s="22">
        <v>231840</v>
      </c>
      <c r="X492" s="29">
        <v>708419.87</v>
      </c>
      <c r="Y492" s="22">
        <v>739</v>
      </c>
      <c r="Z492" s="29">
        <v>12632.87</v>
      </c>
      <c r="AA492" s="22">
        <v>5986444</v>
      </c>
      <c r="AB492" s="29">
        <v>28884895.629999999</v>
      </c>
      <c r="AC492" s="22">
        <v>26</v>
      </c>
      <c r="AD492" s="29">
        <v>19.8</v>
      </c>
      <c r="AE492" s="29">
        <v>0</v>
      </c>
      <c r="AF492" s="29">
        <v>31612932.050000001</v>
      </c>
      <c r="AG492" s="29" t="s">
        <v>35</v>
      </c>
    </row>
    <row r="493" spans="1:33">
      <c r="A493" s="17">
        <v>2538</v>
      </c>
      <c r="B493" s="18">
        <v>45839</v>
      </c>
      <c r="C493" s="19" t="s">
        <v>45</v>
      </c>
      <c r="D493" s="19" t="s">
        <v>94</v>
      </c>
      <c r="E493" s="17">
        <v>7699</v>
      </c>
      <c r="F493" s="17">
        <v>1196</v>
      </c>
      <c r="G493" s="17">
        <v>52122</v>
      </c>
      <c r="H493" s="20">
        <v>8051</v>
      </c>
      <c r="I493" s="17">
        <v>358573</v>
      </c>
      <c r="J493" s="17">
        <v>290031</v>
      </c>
      <c r="K493" s="17">
        <v>478440</v>
      </c>
      <c r="L493" s="17">
        <v>56966242</v>
      </c>
      <c r="M493" s="17">
        <v>493928</v>
      </c>
      <c r="N493" s="21">
        <v>2168341.41</v>
      </c>
      <c r="O493" s="17">
        <v>1796367</v>
      </c>
      <c r="P493" s="21">
        <v>3259053.38</v>
      </c>
      <c r="Q493" s="17">
        <v>0</v>
      </c>
      <c r="R493" s="21">
        <v>0</v>
      </c>
      <c r="S493" s="17">
        <v>7874</v>
      </c>
      <c r="T493" s="21">
        <v>34154.97</v>
      </c>
      <c r="U493" s="17">
        <v>3874864</v>
      </c>
      <c r="V493" s="21">
        <v>9139303.7300000004</v>
      </c>
      <c r="W493" s="17">
        <v>1229893</v>
      </c>
      <c r="X493" s="21">
        <v>3272263.56</v>
      </c>
      <c r="Y493" s="17">
        <v>2303</v>
      </c>
      <c r="Z493" s="21">
        <v>9538.75</v>
      </c>
      <c r="AA493" s="17">
        <v>40944796</v>
      </c>
      <c r="AB493" s="21">
        <v>120648068.64</v>
      </c>
      <c r="AC493" s="17">
        <v>4</v>
      </c>
      <c r="AD493" s="21">
        <v>3.55</v>
      </c>
      <c r="AE493" s="21">
        <v>5461549.7599999998</v>
      </c>
      <c r="AF493" s="21">
        <v>133069178.23</v>
      </c>
      <c r="AG493" s="21" t="s">
        <v>35</v>
      </c>
    </row>
    <row r="494" spans="1:33">
      <c r="A494" s="22">
        <v>2550</v>
      </c>
      <c r="B494" s="28">
        <v>45870</v>
      </c>
      <c r="C494" s="23" t="s">
        <v>45</v>
      </c>
      <c r="D494" s="23" t="s">
        <v>46</v>
      </c>
      <c r="E494" s="22">
        <v>8929</v>
      </c>
      <c r="F494" s="22">
        <v>2460</v>
      </c>
      <c r="G494" s="22">
        <v>55323</v>
      </c>
      <c r="H494" s="38">
        <v>41494</v>
      </c>
      <c r="I494" s="22">
        <v>24725</v>
      </c>
      <c r="J494" s="22">
        <v>2782894</v>
      </c>
      <c r="K494" s="22">
        <v>3065047</v>
      </c>
      <c r="L494" s="22">
        <v>88702717</v>
      </c>
      <c r="M494" s="22">
        <v>8125641</v>
      </c>
      <c r="N494" s="29">
        <v>14854749.970000001</v>
      </c>
      <c r="O494" s="22">
        <v>3558398</v>
      </c>
      <c r="P494" s="29">
        <v>18777123.489999998</v>
      </c>
      <c r="Q494" s="22">
        <v>0</v>
      </c>
      <c r="R494" s="29">
        <v>0</v>
      </c>
      <c r="S494" s="22">
        <v>9861</v>
      </c>
      <c r="T494" s="29">
        <v>51135.9</v>
      </c>
      <c r="U494" s="22">
        <v>2838776</v>
      </c>
      <c r="V494" s="29">
        <v>6625697.8499999996</v>
      </c>
      <c r="W494" s="22">
        <v>281390</v>
      </c>
      <c r="X494" s="29">
        <v>2078816.26</v>
      </c>
      <c r="Y494" s="22">
        <v>9</v>
      </c>
      <c r="Z494" s="29">
        <v>19.5</v>
      </c>
      <c r="AA494" s="22">
        <v>22439381</v>
      </c>
      <c r="AB494" s="29">
        <v>111812546.14</v>
      </c>
      <c r="AC494" s="22">
        <v>10</v>
      </c>
      <c r="AD494" s="29">
        <v>11.2</v>
      </c>
      <c r="AE494" s="29">
        <v>33683009.359999999</v>
      </c>
      <c r="AF494" s="29">
        <v>120517090.95</v>
      </c>
      <c r="AG494" s="29" t="s">
        <v>35</v>
      </c>
    </row>
    <row r="495" spans="1:33">
      <c r="A495" s="17">
        <v>2551</v>
      </c>
      <c r="B495" s="18">
        <v>45870</v>
      </c>
      <c r="C495" s="19" t="s">
        <v>45</v>
      </c>
      <c r="D495" s="19" t="s">
        <v>47</v>
      </c>
      <c r="E495" s="17">
        <v>5298</v>
      </c>
      <c r="F495" s="17">
        <v>2505</v>
      </c>
      <c r="G495" s="17">
        <v>18471</v>
      </c>
      <c r="H495" s="20">
        <v>24330</v>
      </c>
      <c r="I495" s="17">
        <v>0</v>
      </c>
      <c r="J495" s="17">
        <v>1322455</v>
      </c>
      <c r="K495" s="17">
        <v>85677</v>
      </c>
      <c r="L495" s="17">
        <v>37382264</v>
      </c>
      <c r="M495" s="17">
        <v>345713</v>
      </c>
      <c r="N495" s="21">
        <v>966657.44</v>
      </c>
      <c r="O495" s="17">
        <v>72967</v>
      </c>
      <c r="P495" s="21">
        <v>336319.6</v>
      </c>
      <c r="Q495" s="17">
        <v>0</v>
      </c>
      <c r="R495" s="21">
        <v>0</v>
      </c>
      <c r="S495" s="17">
        <v>7459</v>
      </c>
      <c r="T495" s="21">
        <v>39166.660000000003</v>
      </c>
      <c r="U495" s="17">
        <v>2219664</v>
      </c>
      <c r="V495" s="21">
        <v>4717811.38</v>
      </c>
      <c r="W495" s="17">
        <v>347293</v>
      </c>
      <c r="X495" s="21">
        <v>828393.57</v>
      </c>
      <c r="Y495" s="17">
        <v>0</v>
      </c>
      <c r="Z495" s="21">
        <v>0</v>
      </c>
      <c r="AA495" s="17">
        <v>15107622</v>
      </c>
      <c r="AB495" s="21">
        <v>63366444.490000002</v>
      </c>
      <c r="AC495" s="17">
        <v>2</v>
      </c>
      <c r="AD495" s="21">
        <v>0.54</v>
      </c>
      <c r="AE495" s="21">
        <v>1342143.7</v>
      </c>
      <c r="AF495" s="21">
        <v>68912649.980000004</v>
      </c>
      <c r="AG495" s="21" t="s">
        <v>35</v>
      </c>
    </row>
    <row r="496" spans="1:33">
      <c r="A496" s="22">
        <v>2552</v>
      </c>
      <c r="B496" s="28">
        <v>45870</v>
      </c>
      <c r="C496" s="23" t="s">
        <v>45</v>
      </c>
      <c r="D496" s="23" t="s">
        <v>48</v>
      </c>
      <c r="E496" s="22">
        <v>2304</v>
      </c>
      <c r="F496" s="22">
        <v>247</v>
      </c>
      <c r="G496" s="22">
        <v>159</v>
      </c>
      <c r="H496" s="38">
        <v>6002</v>
      </c>
      <c r="I496" s="22">
        <v>355014</v>
      </c>
      <c r="J496" s="22">
        <v>950883</v>
      </c>
      <c r="K496" s="22">
        <v>6184</v>
      </c>
      <c r="L496" s="22">
        <v>13613866</v>
      </c>
      <c r="M496" s="22">
        <v>12222</v>
      </c>
      <c r="N496" s="29">
        <v>47665.18</v>
      </c>
      <c r="O496" s="22">
        <v>6354</v>
      </c>
      <c r="P496" s="29">
        <v>27666.62</v>
      </c>
      <c r="Q496" s="22">
        <v>0</v>
      </c>
      <c r="R496" s="29">
        <v>0</v>
      </c>
      <c r="S496" s="22">
        <v>135</v>
      </c>
      <c r="T496" s="29">
        <v>585</v>
      </c>
      <c r="U496" s="22">
        <v>975459</v>
      </c>
      <c r="V496" s="29">
        <v>2204377.2799999998</v>
      </c>
      <c r="W496" s="22">
        <v>159536</v>
      </c>
      <c r="X496" s="29">
        <v>455572.06</v>
      </c>
      <c r="Y496" s="22">
        <v>6235</v>
      </c>
      <c r="Z496" s="29">
        <v>65474.66</v>
      </c>
      <c r="AA496" s="22">
        <v>5903029</v>
      </c>
      <c r="AB496" s="29">
        <v>28853271.329999998</v>
      </c>
      <c r="AC496" s="22">
        <v>0</v>
      </c>
      <c r="AD496" s="29">
        <v>0</v>
      </c>
      <c r="AE496" s="29">
        <v>75916.800000000003</v>
      </c>
      <c r="AF496" s="29">
        <v>31578695.329999998</v>
      </c>
      <c r="AG496" s="29" t="s">
        <v>35</v>
      </c>
    </row>
    <row r="497" spans="1:33">
      <c r="A497" s="17">
        <v>2555</v>
      </c>
      <c r="B497" s="18">
        <v>45870</v>
      </c>
      <c r="C497" s="19" t="s">
        <v>45</v>
      </c>
      <c r="D497" s="19" t="s">
        <v>50</v>
      </c>
      <c r="E497" s="17">
        <v>7276</v>
      </c>
      <c r="F497" s="17">
        <v>3549</v>
      </c>
      <c r="G497" s="17">
        <v>84600</v>
      </c>
      <c r="H497" s="20">
        <v>10711</v>
      </c>
      <c r="I497" s="17">
        <v>0</v>
      </c>
      <c r="J497" s="17">
        <v>3671498</v>
      </c>
      <c r="K497" s="17">
        <v>1082876</v>
      </c>
      <c r="L497" s="17">
        <v>60944142</v>
      </c>
      <c r="M497" s="17">
        <v>1112800</v>
      </c>
      <c r="N497" s="21">
        <v>4380640.01</v>
      </c>
      <c r="O497" s="17">
        <v>525371</v>
      </c>
      <c r="P497" s="21">
        <v>3097694.37</v>
      </c>
      <c r="Q497" s="17">
        <v>0</v>
      </c>
      <c r="R497" s="21">
        <v>0</v>
      </c>
      <c r="S497" s="17">
        <v>86714</v>
      </c>
      <c r="T497" s="21">
        <v>500715.4</v>
      </c>
      <c r="U497" s="17">
        <v>5284669</v>
      </c>
      <c r="V497" s="21">
        <v>15266455.210000001</v>
      </c>
      <c r="W497" s="17">
        <v>793750</v>
      </c>
      <c r="X497" s="21">
        <v>4227453.2</v>
      </c>
      <c r="Y497" s="17">
        <v>4615</v>
      </c>
      <c r="Z497" s="21">
        <v>87266.71</v>
      </c>
      <c r="AA497" s="17">
        <v>28819330</v>
      </c>
      <c r="AB497" s="21">
        <v>142212767.88</v>
      </c>
      <c r="AC497" s="17">
        <v>4</v>
      </c>
      <c r="AD497" s="21">
        <v>2.76</v>
      </c>
      <c r="AE497" s="21">
        <v>7979049.7800000003</v>
      </c>
      <c r="AF497" s="21">
        <v>161793945.75999999</v>
      </c>
      <c r="AG497" s="21" t="s">
        <v>35</v>
      </c>
    </row>
    <row r="498" spans="1:33">
      <c r="A498" s="22">
        <v>2557</v>
      </c>
      <c r="B498" s="28">
        <v>45870</v>
      </c>
      <c r="C498" s="23" t="s">
        <v>45</v>
      </c>
      <c r="D498" s="23" t="s">
        <v>53</v>
      </c>
      <c r="E498" s="22">
        <v>2930</v>
      </c>
      <c r="F498" s="22">
        <v>1205</v>
      </c>
      <c r="G498" s="22">
        <v>3283</v>
      </c>
      <c r="H498" s="38">
        <v>2666</v>
      </c>
      <c r="I498" s="22">
        <v>38138</v>
      </c>
      <c r="J498" s="22">
        <v>2033444</v>
      </c>
      <c r="K498" s="22">
        <v>0</v>
      </c>
      <c r="L498" s="22">
        <v>29448349</v>
      </c>
      <c r="M498" s="22">
        <v>0</v>
      </c>
      <c r="N498" s="29">
        <v>0</v>
      </c>
      <c r="O498" s="22">
        <v>0</v>
      </c>
      <c r="P498" s="29">
        <v>0</v>
      </c>
      <c r="Q498" s="22">
        <v>0</v>
      </c>
      <c r="R498" s="29">
        <v>0</v>
      </c>
      <c r="S498" s="22">
        <v>0</v>
      </c>
      <c r="T498" s="29">
        <v>0</v>
      </c>
      <c r="U498" s="22">
        <v>1118826</v>
      </c>
      <c r="V498" s="29">
        <v>2978636.46</v>
      </c>
      <c r="W498" s="22">
        <v>171929</v>
      </c>
      <c r="X498" s="29">
        <v>661407.07999999996</v>
      </c>
      <c r="Y498" s="22">
        <v>0</v>
      </c>
      <c r="Z498" s="29">
        <v>0</v>
      </c>
      <c r="AA498" s="22">
        <v>7785914</v>
      </c>
      <c r="AB498" s="29">
        <v>36717265.670000002</v>
      </c>
      <c r="AC498" s="22">
        <v>9</v>
      </c>
      <c r="AD498" s="29">
        <v>83.56</v>
      </c>
      <c r="AE498" s="29">
        <v>0</v>
      </c>
      <c r="AF498" s="29">
        <v>40357392.770000003</v>
      </c>
      <c r="AG498" s="29" t="s">
        <v>35</v>
      </c>
    </row>
    <row r="499" spans="1:33">
      <c r="A499" s="17">
        <v>2575</v>
      </c>
      <c r="B499" s="18">
        <v>45870</v>
      </c>
      <c r="C499" s="19" t="s">
        <v>45</v>
      </c>
      <c r="D499" s="19" t="s">
        <v>71</v>
      </c>
      <c r="E499" s="17">
        <v>4911</v>
      </c>
      <c r="F499" s="17">
        <v>639</v>
      </c>
      <c r="G499" s="17">
        <v>20199</v>
      </c>
      <c r="H499" s="20">
        <v>15396</v>
      </c>
      <c r="I499" s="17">
        <v>0</v>
      </c>
      <c r="J499" s="17">
        <v>2618589</v>
      </c>
      <c r="K499" s="17">
        <v>275996</v>
      </c>
      <c r="L499" s="17">
        <v>34028772</v>
      </c>
      <c r="M499" s="17">
        <v>192867</v>
      </c>
      <c r="N499" s="21">
        <v>866240.76</v>
      </c>
      <c r="O499" s="17">
        <v>137212</v>
      </c>
      <c r="P499" s="21">
        <v>1005009.62</v>
      </c>
      <c r="Q499" s="17">
        <v>0</v>
      </c>
      <c r="R499" s="21">
        <v>0</v>
      </c>
      <c r="S499" s="17">
        <v>3857</v>
      </c>
      <c r="T499" s="21">
        <v>31289.63</v>
      </c>
      <c r="U499" s="17">
        <v>2756636</v>
      </c>
      <c r="V499" s="21">
        <v>6922972.6699999999</v>
      </c>
      <c r="W499" s="17">
        <v>431453</v>
      </c>
      <c r="X499" s="21">
        <v>1117931.81</v>
      </c>
      <c r="Y499" s="17">
        <v>131</v>
      </c>
      <c r="Z499" s="21">
        <v>405.57</v>
      </c>
      <c r="AA499" s="17">
        <v>18473179</v>
      </c>
      <c r="AB499" s="21">
        <v>91875955.870000005</v>
      </c>
      <c r="AC499" s="17">
        <v>6</v>
      </c>
      <c r="AD499" s="21">
        <v>3.9</v>
      </c>
      <c r="AE499" s="21">
        <v>1902540.0099999998</v>
      </c>
      <c r="AF499" s="21">
        <v>99917269.820000008</v>
      </c>
      <c r="AG499" s="21" t="s">
        <v>35</v>
      </c>
    </row>
    <row r="500" spans="1:33">
      <c r="A500" s="22">
        <v>2576</v>
      </c>
      <c r="B500" s="28">
        <v>45870</v>
      </c>
      <c r="C500" s="23" t="s">
        <v>45</v>
      </c>
      <c r="D500" s="23" t="s">
        <v>72</v>
      </c>
      <c r="E500" s="22">
        <v>2818</v>
      </c>
      <c r="F500" s="22">
        <v>724</v>
      </c>
      <c r="G500" s="22">
        <v>0</v>
      </c>
      <c r="H500" s="38">
        <v>11318</v>
      </c>
      <c r="I500" s="22">
        <v>0</v>
      </c>
      <c r="J500" s="22">
        <v>496027</v>
      </c>
      <c r="K500" s="22">
        <v>90752</v>
      </c>
      <c r="L500" s="22">
        <v>19738512</v>
      </c>
      <c r="M500" s="22">
        <v>243801</v>
      </c>
      <c r="N500" s="29">
        <v>508239.67</v>
      </c>
      <c r="O500" s="22">
        <v>51266</v>
      </c>
      <c r="P500" s="29">
        <v>160870.09</v>
      </c>
      <c r="Q500" s="22">
        <v>0</v>
      </c>
      <c r="R500" s="29">
        <v>0</v>
      </c>
      <c r="S500" s="22">
        <v>4493</v>
      </c>
      <c r="T500" s="29">
        <v>22459.4</v>
      </c>
      <c r="U500" s="22">
        <v>2176059</v>
      </c>
      <c r="V500" s="29">
        <v>5174284.49</v>
      </c>
      <c r="W500" s="22">
        <v>229669</v>
      </c>
      <c r="X500" s="29">
        <v>667448.13</v>
      </c>
      <c r="Y500" s="22">
        <v>0</v>
      </c>
      <c r="Z500" s="29">
        <v>0</v>
      </c>
      <c r="AA500" s="22">
        <v>11631696</v>
      </c>
      <c r="AB500" s="29">
        <v>52549691.93</v>
      </c>
      <c r="AC500" s="22">
        <v>0</v>
      </c>
      <c r="AD500" s="29">
        <v>0</v>
      </c>
      <c r="AE500" s="29">
        <v>691569.16</v>
      </c>
      <c r="AF500" s="29">
        <v>58391424.549999997</v>
      </c>
      <c r="AG500" s="29" t="s">
        <v>35</v>
      </c>
    </row>
    <row r="501" spans="1:33">
      <c r="A501" s="17">
        <v>2589</v>
      </c>
      <c r="B501" s="18">
        <v>45870</v>
      </c>
      <c r="C501" s="19" t="s">
        <v>45</v>
      </c>
      <c r="D501" s="19" t="s">
        <v>83</v>
      </c>
      <c r="E501" s="17">
        <v>1042</v>
      </c>
      <c r="F501" s="17">
        <v>35</v>
      </c>
      <c r="G501" s="17">
        <v>1098</v>
      </c>
      <c r="H501" s="20">
        <v>1900</v>
      </c>
      <c r="I501" s="17">
        <v>1248</v>
      </c>
      <c r="J501" s="17">
        <v>199295</v>
      </c>
      <c r="K501" s="17">
        <v>0</v>
      </c>
      <c r="L501" s="17">
        <v>3681695</v>
      </c>
      <c r="M501" s="17">
        <v>0</v>
      </c>
      <c r="N501" s="21">
        <v>0</v>
      </c>
      <c r="O501" s="17">
        <v>0</v>
      </c>
      <c r="P501" s="21">
        <v>0</v>
      </c>
      <c r="Q501" s="17">
        <v>0</v>
      </c>
      <c r="R501" s="21">
        <v>0</v>
      </c>
      <c r="S501" s="17">
        <v>0</v>
      </c>
      <c r="T501" s="21">
        <v>0</v>
      </c>
      <c r="U501" s="17">
        <v>62940</v>
      </c>
      <c r="V501" s="21">
        <v>208595.15</v>
      </c>
      <c r="W501" s="17">
        <v>160268</v>
      </c>
      <c r="X501" s="21">
        <v>401569.95</v>
      </c>
      <c r="Y501" s="17">
        <v>0</v>
      </c>
      <c r="Z501" s="21">
        <v>0</v>
      </c>
      <c r="AA501" s="17">
        <v>1138898</v>
      </c>
      <c r="AB501" s="21">
        <v>5520430</v>
      </c>
      <c r="AC501" s="17">
        <v>0</v>
      </c>
      <c r="AD501" s="21">
        <v>0</v>
      </c>
      <c r="AE501" s="21">
        <v>0</v>
      </c>
      <c r="AF501" s="21">
        <v>6130595.0999999996</v>
      </c>
      <c r="AG501" s="21" t="s">
        <v>35</v>
      </c>
    </row>
    <row r="502" spans="1:33">
      <c r="A502" s="22">
        <v>2590</v>
      </c>
      <c r="B502" s="28">
        <v>45870</v>
      </c>
      <c r="C502" s="23" t="s">
        <v>45</v>
      </c>
      <c r="D502" s="23" t="s">
        <v>84</v>
      </c>
      <c r="E502" s="22">
        <v>7318</v>
      </c>
      <c r="F502" s="22">
        <v>3883</v>
      </c>
      <c r="G502" s="22">
        <v>24424</v>
      </c>
      <c r="H502" s="38">
        <v>0</v>
      </c>
      <c r="I502" s="22">
        <v>776798</v>
      </c>
      <c r="J502" s="22">
        <v>1300487</v>
      </c>
      <c r="K502" s="22">
        <v>647793</v>
      </c>
      <c r="L502" s="22">
        <v>41766735</v>
      </c>
      <c r="M502" s="22">
        <v>355319</v>
      </c>
      <c r="N502" s="29">
        <v>1588794.97</v>
      </c>
      <c r="O502" s="22">
        <v>285615</v>
      </c>
      <c r="P502" s="29">
        <v>1697629.76</v>
      </c>
      <c r="Q502" s="22">
        <v>3</v>
      </c>
      <c r="R502" s="29">
        <v>154.54</v>
      </c>
      <c r="S502" s="22">
        <v>6229</v>
      </c>
      <c r="T502" s="29">
        <v>19851.22</v>
      </c>
      <c r="U502" s="22">
        <v>3521003</v>
      </c>
      <c r="V502" s="29">
        <v>9007460.6099999994</v>
      </c>
      <c r="W502" s="22">
        <v>888473</v>
      </c>
      <c r="X502" s="29">
        <v>2476008.64</v>
      </c>
      <c r="Y502" s="22">
        <v>0</v>
      </c>
      <c r="Z502" s="29">
        <v>0</v>
      </c>
      <c r="AA502" s="22">
        <v>22863974</v>
      </c>
      <c r="AB502" s="29">
        <v>115733899.31</v>
      </c>
      <c r="AC502" s="22">
        <v>0</v>
      </c>
      <c r="AD502" s="29">
        <v>0</v>
      </c>
      <c r="AE502" s="29">
        <v>3306430.49</v>
      </c>
      <c r="AF502" s="29">
        <v>127217368.56</v>
      </c>
      <c r="AG502" s="29" t="s">
        <v>35</v>
      </c>
    </row>
    <row r="503" spans="1:33">
      <c r="A503" s="17">
        <v>2597</v>
      </c>
      <c r="B503" s="18">
        <v>45870</v>
      </c>
      <c r="C503" s="19" t="s">
        <v>45</v>
      </c>
      <c r="D503" s="19" t="s">
        <v>89</v>
      </c>
      <c r="E503" s="17">
        <v>27590</v>
      </c>
      <c r="F503" s="17">
        <v>34240</v>
      </c>
      <c r="G503" s="17">
        <v>1604537</v>
      </c>
      <c r="H503" s="20">
        <v>52081</v>
      </c>
      <c r="I503" s="17">
        <v>1020401</v>
      </c>
      <c r="J503" s="17">
        <v>5576576</v>
      </c>
      <c r="K503" s="17">
        <v>21329125</v>
      </c>
      <c r="L503" s="17">
        <v>245707805</v>
      </c>
      <c r="M503" s="17">
        <v>25791742</v>
      </c>
      <c r="N503" s="21">
        <v>115697824.84</v>
      </c>
      <c r="O503" s="17">
        <v>61343533</v>
      </c>
      <c r="P503" s="21">
        <v>214934744.19</v>
      </c>
      <c r="Q503" s="17">
        <v>0</v>
      </c>
      <c r="R503" s="21">
        <v>0</v>
      </c>
      <c r="S503" s="17">
        <v>122110</v>
      </c>
      <c r="T503" s="21">
        <v>525459.56999999995</v>
      </c>
      <c r="U503" s="17">
        <v>27997635</v>
      </c>
      <c r="V503" s="21">
        <v>72769424.890000001</v>
      </c>
      <c r="W503" s="17">
        <v>6409813</v>
      </c>
      <c r="X503" s="21">
        <v>21302913.219999999</v>
      </c>
      <c r="Y503" s="17">
        <v>698</v>
      </c>
      <c r="Z503" s="21">
        <v>9724.19</v>
      </c>
      <c r="AA503" s="17">
        <v>150444517</v>
      </c>
      <c r="AB503" s="21">
        <v>817558266.13999999</v>
      </c>
      <c r="AC503" s="17">
        <v>9567</v>
      </c>
      <c r="AD503" s="21">
        <v>8387.2099999999991</v>
      </c>
      <c r="AE503" s="21">
        <v>331158028.59999996</v>
      </c>
      <c r="AF503" s="21">
        <v>911648715.64999998</v>
      </c>
      <c r="AG503" s="21" t="s">
        <v>35</v>
      </c>
    </row>
    <row r="504" spans="1:33">
      <c r="A504" s="22">
        <v>2600</v>
      </c>
      <c r="B504" s="28">
        <v>45870</v>
      </c>
      <c r="C504" s="23" t="s">
        <v>45</v>
      </c>
      <c r="D504" s="23" t="s">
        <v>92</v>
      </c>
      <c r="E504" s="22">
        <v>2380</v>
      </c>
      <c r="F504" s="22">
        <v>216</v>
      </c>
      <c r="G504" s="22">
        <v>10707</v>
      </c>
      <c r="H504" s="38">
        <v>3568</v>
      </c>
      <c r="I504" s="22">
        <v>151</v>
      </c>
      <c r="J504" s="22">
        <v>1393401</v>
      </c>
      <c r="K504" s="22">
        <v>0</v>
      </c>
      <c r="L504" s="22">
        <v>13250348</v>
      </c>
      <c r="M504" s="22">
        <v>0</v>
      </c>
      <c r="N504" s="29">
        <v>0</v>
      </c>
      <c r="O504" s="22">
        <v>0</v>
      </c>
      <c r="P504" s="29">
        <v>0</v>
      </c>
      <c r="Q504" s="22">
        <v>0</v>
      </c>
      <c r="R504" s="29">
        <v>0</v>
      </c>
      <c r="S504" s="22">
        <v>0</v>
      </c>
      <c r="T504" s="29">
        <v>0</v>
      </c>
      <c r="U504" s="22">
        <v>796190</v>
      </c>
      <c r="V504" s="29">
        <v>2066694.81</v>
      </c>
      <c r="W504" s="22">
        <v>215080</v>
      </c>
      <c r="X504" s="29">
        <v>612597.53</v>
      </c>
      <c r="Y504" s="22">
        <v>878</v>
      </c>
      <c r="Z504" s="29">
        <v>14726.99</v>
      </c>
      <c r="AA504" s="22">
        <v>6243411</v>
      </c>
      <c r="AB504" s="29">
        <v>29867497.199999999</v>
      </c>
      <c r="AC504" s="22">
        <v>26</v>
      </c>
      <c r="AD504" s="29">
        <v>19.260000000000002</v>
      </c>
      <c r="AE504" s="29">
        <v>0</v>
      </c>
      <c r="AF504" s="29">
        <v>32561535.790000003</v>
      </c>
      <c r="AG504" s="29" t="s">
        <v>35</v>
      </c>
    </row>
    <row r="505" spans="1:33">
      <c r="A505" s="17">
        <v>2602</v>
      </c>
      <c r="B505" s="18">
        <v>45870</v>
      </c>
      <c r="C505" s="19" t="s">
        <v>45</v>
      </c>
      <c r="D505" s="19" t="s">
        <v>94</v>
      </c>
      <c r="E505" s="17">
        <v>7699</v>
      </c>
      <c r="F505" s="17">
        <v>1196</v>
      </c>
      <c r="G505" s="17">
        <v>52215</v>
      </c>
      <c r="H505" s="20">
        <v>8095</v>
      </c>
      <c r="I505" s="17">
        <v>364365</v>
      </c>
      <c r="J505" s="17">
        <v>290864</v>
      </c>
      <c r="K505" s="17">
        <v>476297</v>
      </c>
      <c r="L505" s="17">
        <v>56997043</v>
      </c>
      <c r="M505" s="17">
        <v>516303</v>
      </c>
      <c r="N505" s="21">
        <v>2243224.41</v>
      </c>
      <c r="O505" s="17">
        <v>1865614</v>
      </c>
      <c r="P505" s="21">
        <v>3276363.37</v>
      </c>
      <c r="Q505" s="17">
        <v>0</v>
      </c>
      <c r="R505" s="21">
        <v>0</v>
      </c>
      <c r="S505" s="17">
        <v>8731</v>
      </c>
      <c r="T505" s="21">
        <v>38403.06</v>
      </c>
      <c r="U505" s="17">
        <v>3887709</v>
      </c>
      <c r="V505" s="21">
        <v>9142561.5800000001</v>
      </c>
      <c r="W505" s="17">
        <v>1031720</v>
      </c>
      <c r="X505" s="21">
        <v>2685757.27</v>
      </c>
      <c r="Y505" s="17">
        <v>2145</v>
      </c>
      <c r="Z505" s="21">
        <v>8678.33</v>
      </c>
      <c r="AA505" s="17">
        <v>41658559</v>
      </c>
      <c r="AB505" s="21">
        <v>122782493.34</v>
      </c>
      <c r="AC505" s="17">
        <v>14</v>
      </c>
      <c r="AD505" s="21">
        <v>3.55</v>
      </c>
      <c r="AE505" s="21">
        <v>5557990.8399999999</v>
      </c>
      <c r="AF505" s="21">
        <v>134619494.07000002</v>
      </c>
      <c r="AG505" s="21" t="s">
        <v>35</v>
      </c>
    </row>
    <row r="506" spans="1:33">
      <c r="A506" s="22">
        <v>2614</v>
      </c>
      <c r="B506" s="28">
        <v>45901</v>
      </c>
      <c r="C506" s="23" t="s">
        <v>45</v>
      </c>
      <c r="D506" s="23" t="s">
        <v>46</v>
      </c>
      <c r="E506" s="22">
        <v>8976</v>
      </c>
      <c r="F506" s="22">
        <v>2481</v>
      </c>
      <c r="G506" s="22">
        <v>55231</v>
      </c>
      <c r="H506" s="38">
        <v>42235</v>
      </c>
      <c r="I506" s="22">
        <v>24709</v>
      </c>
      <c r="J506" s="22">
        <v>2847996</v>
      </c>
      <c r="K506" s="22">
        <v>3072859</v>
      </c>
      <c r="L506" s="22">
        <v>88807897</v>
      </c>
      <c r="M506" s="22">
        <v>8047742</v>
      </c>
      <c r="N506" s="29">
        <v>14797980.92</v>
      </c>
      <c r="O506" s="22">
        <v>3575819</v>
      </c>
      <c r="P506" s="29">
        <v>18603138.32</v>
      </c>
      <c r="Q506" s="22">
        <v>0</v>
      </c>
      <c r="R506" s="29">
        <v>0</v>
      </c>
      <c r="S506" s="22">
        <v>10326</v>
      </c>
      <c r="T506" s="29">
        <v>54728.4</v>
      </c>
      <c r="U506" s="22">
        <v>2633885</v>
      </c>
      <c r="V506" s="29">
        <v>6123670.1799999997</v>
      </c>
      <c r="W506" s="22">
        <v>298595</v>
      </c>
      <c r="X506" s="29">
        <v>2065523.61</v>
      </c>
      <c r="Y506" s="22">
        <v>5</v>
      </c>
      <c r="Z506" s="29">
        <v>9.1</v>
      </c>
      <c r="AA506" s="22">
        <v>21365652</v>
      </c>
      <c r="AB506" s="29">
        <v>107863256.83</v>
      </c>
      <c r="AC506" s="22">
        <v>1</v>
      </c>
      <c r="AD506" s="29">
        <v>0.5</v>
      </c>
      <c r="AE506" s="29">
        <v>33455847.640000001</v>
      </c>
      <c r="AF506" s="29">
        <v>116052460.22</v>
      </c>
      <c r="AG506" s="29" t="s">
        <v>35</v>
      </c>
    </row>
    <row r="507" spans="1:33">
      <c r="A507" s="17">
        <v>2615</v>
      </c>
      <c r="B507" s="18">
        <v>45901</v>
      </c>
      <c r="C507" s="19" t="s">
        <v>45</v>
      </c>
      <c r="D507" s="19" t="s">
        <v>47</v>
      </c>
      <c r="E507" s="17">
        <v>5196</v>
      </c>
      <c r="F507" s="17">
        <v>2500</v>
      </c>
      <c r="G507" s="17">
        <v>18750</v>
      </c>
      <c r="H507" s="20">
        <v>24886</v>
      </c>
      <c r="I507" s="17">
        <v>0</v>
      </c>
      <c r="J507" s="17">
        <v>1337146</v>
      </c>
      <c r="K507" s="17">
        <v>88400</v>
      </c>
      <c r="L507" s="17">
        <v>37149066</v>
      </c>
      <c r="M507" s="17">
        <v>351843</v>
      </c>
      <c r="N507" s="21">
        <v>1006101.67</v>
      </c>
      <c r="O507" s="17">
        <v>73063</v>
      </c>
      <c r="P507" s="21">
        <v>364810.7</v>
      </c>
      <c r="Q507" s="17">
        <v>0</v>
      </c>
      <c r="R507" s="21">
        <v>0</v>
      </c>
      <c r="S507" s="17">
        <v>7018</v>
      </c>
      <c r="T507" s="21">
        <v>37425.160000000003</v>
      </c>
      <c r="U507" s="17">
        <v>1877149</v>
      </c>
      <c r="V507" s="21">
        <v>4152661.1</v>
      </c>
      <c r="W507" s="17">
        <v>324206</v>
      </c>
      <c r="X507" s="21">
        <v>789123.37</v>
      </c>
      <c r="Y507" s="17">
        <v>0</v>
      </c>
      <c r="Z507" s="21">
        <v>0</v>
      </c>
      <c r="AA507" s="17">
        <v>13834045</v>
      </c>
      <c r="AB507" s="21">
        <v>59415231.210000001</v>
      </c>
      <c r="AC507" s="17">
        <v>0</v>
      </c>
      <c r="AD507" s="21">
        <v>0</v>
      </c>
      <c r="AE507" s="21">
        <v>1408337.53</v>
      </c>
      <c r="AF507" s="21">
        <v>64357015.68</v>
      </c>
      <c r="AG507" s="21" t="s">
        <v>35</v>
      </c>
    </row>
    <row r="508" spans="1:33">
      <c r="A508" s="22">
        <v>2616</v>
      </c>
      <c r="B508" s="28">
        <v>45901</v>
      </c>
      <c r="C508" s="23" t="s">
        <v>45</v>
      </c>
      <c r="D508" s="23" t="s">
        <v>48</v>
      </c>
      <c r="E508" s="22">
        <v>2321</v>
      </c>
      <c r="F508" s="22">
        <v>250</v>
      </c>
      <c r="G508" s="22">
        <v>159</v>
      </c>
      <c r="H508" s="38">
        <v>5997</v>
      </c>
      <c r="I508" s="22">
        <v>355014</v>
      </c>
      <c r="J508" s="22">
        <v>952740</v>
      </c>
      <c r="K508" s="22">
        <v>2444</v>
      </c>
      <c r="L508" s="22">
        <v>13803502</v>
      </c>
      <c r="M508" s="22">
        <v>15</v>
      </c>
      <c r="N508" s="29">
        <v>36.5</v>
      </c>
      <c r="O508" s="22">
        <v>0</v>
      </c>
      <c r="P508" s="29">
        <v>0</v>
      </c>
      <c r="Q508" s="22">
        <v>0</v>
      </c>
      <c r="R508" s="29">
        <v>0</v>
      </c>
      <c r="S508" s="22">
        <v>0</v>
      </c>
      <c r="T508" s="29">
        <v>0</v>
      </c>
      <c r="U508" s="22">
        <v>899657</v>
      </c>
      <c r="V508" s="29">
        <v>2004018.28</v>
      </c>
      <c r="W508" s="22">
        <v>124767</v>
      </c>
      <c r="X508" s="29">
        <v>421211.46</v>
      </c>
      <c r="Y508" s="22">
        <v>5708</v>
      </c>
      <c r="Z508" s="29">
        <v>58632.75</v>
      </c>
      <c r="AA508" s="22">
        <v>5489038</v>
      </c>
      <c r="AB508" s="29">
        <v>26656670.18</v>
      </c>
      <c r="AC508" s="22">
        <v>0</v>
      </c>
      <c r="AD508" s="29">
        <v>0</v>
      </c>
      <c r="AE508" s="29">
        <v>36.5</v>
      </c>
      <c r="AF508" s="29">
        <v>29140532.670000002</v>
      </c>
      <c r="AG508" s="29" t="s">
        <v>35</v>
      </c>
    </row>
    <row r="509" spans="1:33">
      <c r="A509" s="17">
        <v>2619</v>
      </c>
      <c r="B509" s="18">
        <v>45901</v>
      </c>
      <c r="C509" s="19" t="s">
        <v>45</v>
      </c>
      <c r="D509" s="19" t="s">
        <v>50</v>
      </c>
      <c r="E509" s="17">
        <v>7332</v>
      </c>
      <c r="F509" s="17">
        <v>3532</v>
      </c>
      <c r="G509" s="17">
        <v>86392</v>
      </c>
      <c r="H509" s="20">
        <v>11076</v>
      </c>
      <c r="I509" s="17">
        <v>0</v>
      </c>
      <c r="J509" s="17">
        <v>3855241</v>
      </c>
      <c r="K509" s="17">
        <v>1055201</v>
      </c>
      <c r="L509" s="17">
        <v>61566295</v>
      </c>
      <c r="M509" s="17">
        <v>1036904</v>
      </c>
      <c r="N509" s="21">
        <v>4197357.0999999996</v>
      </c>
      <c r="O509" s="17">
        <v>526140</v>
      </c>
      <c r="P509" s="21">
        <v>3151906.09</v>
      </c>
      <c r="Q509" s="17">
        <v>0</v>
      </c>
      <c r="R509" s="21">
        <v>0</v>
      </c>
      <c r="S509" s="17">
        <v>85330</v>
      </c>
      <c r="T509" s="21">
        <v>501300.6</v>
      </c>
      <c r="U509" s="17">
        <v>4887605</v>
      </c>
      <c r="V509" s="21">
        <v>14049490.18</v>
      </c>
      <c r="W509" s="17">
        <v>780337</v>
      </c>
      <c r="X509" s="21">
        <v>4116827.15</v>
      </c>
      <c r="Y509" s="17">
        <v>4401</v>
      </c>
      <c r="Z509" s="21">
        <v>88995.45</v>
      </c>
      <c r="AA509" s="17">
        <v>27414380</v>
      </c>
      <c r="AB509" s="21">
        <v>137580890.94</v>
      </c>
      <c r="AC509" s="17">
        <v>0</v>
      </c>
      <c r="AD509" s="21">
        <v>0</v>
      </c>
      <c r="AE509" s="21">
        <v>7850563.7899999991</v>
      </c>
      <c r="AF509" s="21">
        <v>155836203.72</v>
      </c>
      <c r="AG509" s="21" t="s">
        <v>35</v>
      </c>
    </row>
    <row r="510" spans="1:33">
      <c r="A510" s="22">
        <v>2621</v>
      </c>
      <c r="B510" s="28">
        <v>45901</v>
      </c>
      <c r="C510" s="23" t="s">
        <v>45</v>
      </c>
      <c r="D510" s="23" t="s">
        <v>53</v>
      </c>
      <c r="E510" s="22">
        <v>2948</v>
      </c>
      <c r="F510" s="22">
        <v>1218</v>
      </c>
      <c r="G510" s="22">
        <v>3370</v>
      </c>
      <c r="H510" s="38">
        <v>2741</v>
      </c>
      <c r="I510" s="22">
        <v>38138</v>
      </c>
      <c r="J510" s="22">
        <v>2074385</v>
      </c>
      <c r="K510" s="22">
        <v>0</v>
      </c>
      <c r="L510" s="22">
        <v>29370830</v>
      </c>
      <c r="M510" s="22">
        <v>0</v>
      </c>
      <c r="N510" s="29">
        <v>0</v>
      </c>
      <c r="O510" s="22">
        <v>0</v>
      </c>
      <c r="P510" s="29">
        <v>0</v>
      </c>
      <c r="Q510" s="22">
        <v>0</v>
      </c>
      <c r="R510" s="29">
        <v>0</v>
      </c>
      <c r="S510" s="22">
        <v>0</v>
      </c>
      <c r="T510" s="29">
        <v>0</v>
      </c>
      <c r="U510" s="22">
        <v>874091</v>
      </c>
      <c r="V510" s="29">
        <v>2978788.95</v>
      </c>
      <c r="W510" s="22">
        <v>164804</v>
      </c>
      <c r="X510" s="29">
        <v>619963.69999999995</v>
      </c>
      <c r="Y510" s="22">
        <v>0</v>
      </c>
      <c r="Z510" s="29">
        <v>0</v>
      </c>
      <c r="AA510" s="22">
        <v>7280973</v>
      </c>
      <c r="AB510" s="29">
        <v>34912852.310000002</v>
      </c>
      <c r="AC510" s="22">
        <v>18</v>
      </c>
      <c r="AD510" s="29">
        <v>332.2</v>
      </c>
      <c r="AE510" s="29">
        <v>0</v>
      </c>
      <c r="AF510" s="29">
        <v>38511937.160000004</v>
      </c>
      <c r="AG510" s="29" t="s">
        <v>35</v>
      </c>
    </row>
    <row r="511" spans="1:33">
      <c r="A511" s="17">
        <v>2639</v>
      </c>
      <c r="B511" s="18">
        <v>45901</v>
      </c>
      <c r="C511" s="19" t="s">
        <v>45</v>
      </c>
      <c r="D511" s="19" t="s">
        <v>71</v>
      </c>
      <c r="E511" s="17">
        <v>4925</v>
      </c>
      <c r="F511" s="17">
        <v>640</v>
      </c>
      <c r="G511" s="17">
        <v>20277</v>
      </c>
      <c r="H511" s="20">
        <v>15597</v>
      </c>
      <c r="I511" s="17">
        <v>0</v>
      </c>
      <c r="J511" s="17">
        <v>2590962</v>
      </c>
      <c r="K511" s="17">
        <v>274482</v>
      </c>
      <c r="L511" s="17">
        <v>34260118</v>
      </c>
      <c r="M511" s="17">
        <v>176716</v>
      </c>
      <c r="N511" s="21">
        <v>824993.25</v>
      </c>
      <c r="O511" s="17">
        <v>141327</v>
      </c>
      <c r="P511" s="21">
        <v>1068397.69</v>
      </c>
      <c r="Q511" s="17">
        <v>0</v>
      </c>
      <c r="R511" s="21">
        <v>0</v>
      </c>
      <c r="S511" s="17">
        <v>3800</v>
      </c>
      <c r="T511" s="21">
        <v>30707.1</v>
      </c>
      <c r="U511" s="17">
        <v>2899973</v>
      </c>
      <c r="V511" s="21">
        <v>6473837.9100000001</v>
      </c>
      <c r="W511" s="17">
        <v>408860</v>
      </c>
      <c r="X511" s="21">
        <v>1061851.29</v>
      </c>
      <c r="Y511" s="17">
        <v>143</v>
      </c>
      <c r="Z511" s="21">
        <v>412.42</v>
      </c>
      <c r="AA511" s="17">
        <v>17748259</v>
      </c>
      <c r="AB511" s="21">
        <v>89909508.340000004</v>
      </c>
      <c r="AC511" s="17">
        <v>6</v>
      </c>
      <c r="AD511" s="21">
        <v>3.5</v>
      </c>
      <c r="AE511" s="21">
        <v>1924098.04</v>
      </c>
      <c r="AF511" s="21">
        <v>97445613.460000008</v>
      </c>
      <c r="AG511" s="21" t="s">
        <v>35</v>
      </c>
    </row>
    <row r="512" spans="1:33">
      <c r="A512" s="22">
        <v>2640</v>
      </c>
      <c r="B512" s="28">
        <v>45901</v>
      </c>
      <c r="C512" s="23" t="s">
        <v>45</v>
      </c>
      <c r="D512" s="23" t="s">
        <v>72</v>
      </c>
      <c r="E512" s="22">
        <v>2841</v>
      </c>
      <c r="F512" s="22">
        <v>726</v>
      </c>
      <c r="G512" s="22">
        <v>0</v>
      </c>
      <c r="H512" s="38">
        <v>11467</v>
      </c>
      <c r="I512" s="22">
        <v>0</v>
      </c>
      <c r="J512" s="22">
        <v>504075</v>
      </c>
      <c r="K512" s="22">
        <v>99731</v>
      </c>
      <c r="L512" s="22">
        <v>20103033</v>
      </c>
      <c r="M512" s="22">
        <v>263890</v>
      </c>
      <c r="N512" s="29">
        <v>555365.21</v>
      </c>
      <c r="O512" s="22">
        <v>53792</v>
      </c>
      <c r="P512" s="29">
        <v>171013.68</v>
      </c>
      <c r="Q512" s="22">
        <v>0</v>
      </c>
      <c r="R512" s="29">
        <v>0</v>
      </c>
      <c r="S512" s="22">
        <v>5026</v>
      </c>
      <c r="T512" s="29">
        <v>26261</v>
      </c>
      <c r="U512" s="22">
        <v>1977153</v>
      </c>
      <c r="V512" s="29">
        <v>4695821.17</v>
      </c>
      <c r="W512" s="22">
        <v>218732</v>
      </c>
      <c r="X512" s="29">
        <v>629944.16</v>
      </c>
      <c r="Y512" s="22">
        <v>0</v>
      </c>
      <c r="Z512" s="29">
        <v>0</v>
      </c>
      <c r="AA512" s="22">
        <v>11102423</v>
      </c>
      <c r="AB512" s="29">
        <v>50906168.009999998</v>
      </c>
      <c r="AC512" s="22">
        <v>0</v>
      </c>
      <c r="AD512" s="29">
        <v>0</v>
      </c>
      <c r="AE512" s="29">
        <v>752639.8899999999</v>
      </c>
      <c r="AF512" s="29">
        <v>56231933.339999996</v>
      </c>
      <c r="AG512" s="29" t="s">
        <v>35</v>
      </c>
    </row>
    <row r="513" spans="1:33">
      <c r="A513" s="17">
        <v>2653</v>
      </c>
      <c r="B513" s="18">
        <v>45901</v>
      </c>
      <c r="C513" s="19" t="s">
        <v>45</v>
      </c>
      <c r="D513" s="19" t="s">
        <v>83</v>
      </c>
      <c r="E513" s="17">
        <v>1053</v>
      </c>
      <c r="F513" s="17">
        <v>37</v>
      </c>
      <c r="G513" s="17">
        <v>1107</v>
      </c>
      <c r="H513" s="20">
        <v>1919</v>
      </c>
      <c r="I513" s="17">
        <v>1253</v>
      </c>
      <c r="J513" s="17">
        <v>205466</v>
      </c>
      <c r="K513" s="17">
        <v>0</v>
      </c>
      <c r="L513" s="17">
        <v>3727634</v>
      </c>
      <c r="M513" s="17">
        <v>0</v>
      </c>
      <c r="N513" s="21">
        <v>0</v>
      </c>
      <c r="O513" s="17">
        <v>0</v>
      </c>
      <c r="P513" s="21">
        <v>0</v>
      </c>
      <c r="Q513" s="17">
        <v>0</v>
      </c>
      <c r="R513" s="21">
        <v>0</v>
      </c>
      <c r="S513" s="17">
        <v>0</v>
      </c>
      <c r="T513" s="21">
        <v>0</v>
      </c>
      <c r="U513" s="17">
        <v>54253</v>
      </c>
      <c r="V513" s="21">
        <v>187921.08</v>
      </c>
      <c r="W513" s="17">
        <v>165946</v>
      </c>
      <c r="X513" s="21">
        <v>411856.22</v>
      </c>
      <c r="Y513" s="17">
        <v>0</v>
      </c>
      <c r="Z513" s="21">
        <v>0</v>
      </c>
      <c r="AA513" s="17">
        <v>1155533</v>
      </c>
      <c r="AB513" s="21">
        <v>5652057.0999999996</v>
      </c>
      <c r="AC513" s="17">
        <v>0</v>
      </c>
      <c r="AD513" s="21">
        <v>0</v>
      </c>
      <c r="AE513" s="21">
        <v>0</v>
      </c>
      <c r="AF513" s="21">
        <v>6251834.3999999994</v>
      </c>
      <c r="AG513" s="21" t="s">
        <v>35</v>
      </c>
    </row>
    <row r="514" spans="1:33">
      <c r="A514" s="22">
        <v>2654</v>
      </c>
      <c r="B514" s="28">
        <v>45901</v>
      </c>
      <c r="C514" s="23" t="s">
        <v>45</v>
      </c>
      <c r="D514" s="23" t="s">
        <v>84</v>
      </c>
      <c r="E514" s="22">
        <v>7304</v>
      </c>
      <c r="F514" s="22">
        <v>3883</v>
      </c>
      <c r="G514" s="22">
        <v>23815</v>
      </c>
      <c r="H514" s="38">
        <v>0</v>
      </c>
      <c r="I514" s="22">
        <v>351363</v>
      </c>
      <c r="J514" s="22">
        <v>1351586</v>
      </c>
      <c r="K514" s="22">
        <v>655841</v>
      </c>
      <c r="L514" s="22">
        <v>42219130</v>
      </c>
      <c r="M514" s="22">
        <v>339172</v>
      </c>
      <c r="N514" s="29">
        <v>1558620.88</v>
      </c>
      <c r="O514" s="22">
        <v>303879</v>
      </c>
      <c r="P514" s="29">
        <v>1778193.76</v>
      </c>
      <c r="Q514" s="22">
        <v>5</v>
      </c>
      <c r="R514" s="29">
        <v>170.51</v>
      </c>
      <c r="S514" s="22">
        <v>6471</v>
      </c>
      <c r="T514" s="29">
        <v>21237.599999999999</v>
      </c>
      <c r="U514" s="22">
        <v>3353339</v>
      </c>
      <c r="V514" s="29">
        <v>8754621.3300000001</v>
      </c>
      <c r="W514" s="22">
        <v>829818</v>
      </c>
      <c r="X514" s="29">
        <v>2216381.11</v>
      </c>
      <c r="Y514" s="22">
        <v>0</v>
      </c>
      <c r="Z514" s="29">
        <v>0</v>
      </c>
      <c r="AA514" s="22">
        <v>22087977</v>
      </c>
      <c r="AB514" s="29">
        <v>113849675.90000001</v>
      </c>
      <c r="AC514" s="22">
        <v>0</v>
      </c>
      <c r="AD514" s="29">
        <v>0</v>
      </c>
      <c r="AE514" s="29">
        <v>3358222.7499999995</v>
      </c>
      <c r="AF514" s="29">
        <v>124820678.34</v>
      </c>
      <c r="AG514" s="29" t="s">
        <v>35</v>
      </c>
    </row>
    <row r="515" spans="1:33">
      <c r="A515" s="17">
        <v>2661</v>
      </c>
      <c r="B515" s="18">
        <v>45901</v>
      </c>
      <c r="C515" s="19" t="s">
        <v>45</v>
      </c>
      <c r="D515" s="19" t="s">
        <v>89</v>
      </c>
      <c r="E515" s="17">
        <v>28848</v>
      </c>
      <c r="F515" s="17">
        <v>33728</v>
      </c>
      <c r="G515" s="17">
        <v>1645821</v>
      </c>
      <c r="H515" s="20">
        <v>52719</v>
      </c>
      <c r="I515" s="17">
        <v>1023057</v>
      </c>
      <c r="J515" s="17">
        <v>5640748</v>
      </c>
      <c r="K515" s="17">
        <v>21502248</v>
      </c>
      <c r="L515" s="17">
        <v>246888722</v>
      </c>
      <c r="M515" s="17">
        <v>24357365</v>
      </c>
      <c r="N515" s="21">
        <v>113941510.01000001</v>
      </c>
      <c r="O515" s="17">
        <v>63234574</v>
      </c>
      <c r="P515" s="21">
        <v>292286146.35000002</v>
      </c>
      <c r="Q515" s="17">
        <v>0</v>
      </c>
      <c r="R515" s="21">
        <v>0</v>
      </c>
      <c r="S515" s="17">
        <v>125082</v>
      </c>
      <c r="T515" s="21">
        <v>546350.21</v>
      </c>
      <c r="U515" s="17">
        <v>26144295</v>
      </c>
      <c r="V515" s="21">
        <v>68013826.849999994</v>
      </c>
      <c r="W515" s="17">
        <v>6841761</v>
      </c>
      <c r="X515" s="21">
        <v>31143042.27</v>
      </c>
      <c r="Y515" s="17">
        <v>609</v>
      </c>
      <c r="Z515" s="21">
        <v>7987.66</v>
      </c>
      <c r="AA515" s="17">
        <v>143954696</v>
      </c>
      <c r="AB515" s="21">
        <v>789492846.57000005</v>
      </c>
      <c r="AC515" s="17">
        <v>8548</v>
      </c>
      <c r="AD515" s="21">
        <v>7924.87</v>
      </c>
      <c r="AE515" s="21">
        <v>406774006.56999999</v>
      </c>
      <c r="AF515" s="21">
        <v>888665628.22000003</v>
      </c>
      <c r="AG515" s="21" t="s">
        <v>35</v>
      </c>
    </row>
    <row r="516" spans="1:33">
      <c r="A516" s="22">
        <v>2664</v>
      </c>
      <c r="B516" s="28">
        <v>45901</v>
      </c>
      <c r="C516" s="23" t="s">
        <v>45</v>
      </c>
      <c r="D516" s="23" t="s">
        <v>92</v>
      </c>
      <c r="E516" s="22">
        <v>2377</v>
      </c>
      <c r="F516" s="22">
        <v>216</v>
      </c>
      <c r="G516" s="22">
        <v>10709</v>
      </c>
      <c r="H516" s="38">
        <v>3568</v>
      </c>
      <c r="I516" s="22">
        <v>151</v>
      </c>
      <c r="J516" s="22">
        <v>1410260</v>
      </c>
      <c r="K516" s="22">
        <v>0</v>
      </c>
      <c r="L516" s="22">
        <v>13435025</v>
      </c>
      <c r="M516" s="22">
        <v>0</v>
      </c>
      <c r="N516" s="29">
        <v>0</v>
      </c>
      <c r="O516" s="22">
        <v>0</v>
      </c>
      <c r="P516" s="29">
        <v>0</v>
      </c>
      <c r="Q516" s="22">
        <v>0</v>
      </c>
      <c r="R516" s="29">
        <v>0</v>
      </c>
      <c r="S516" s="22">
        <v>0</v>
      </c>
      <c r="T516" s="29">
        <v>0</v>
      </c>
      <c r="U516" s="22">
        <v>779158</v>
      </c>
      <c r="V516" s="29">
        <v>2097795.67</v>
      </c>
      <c r="W516" s="22">
        <v>216505</v>
      </c>
      <c r="X516" s="29">
        <v>590565.21</v>
      </c>
      <c r="Y516" s="22">
        <v>788</v>
      </c>
      <c r="Z516" s="29">
        <v>15366.99</v>
      </c>
      <c r="AA516" s="22">
        <v>6074865</v>
      </c>
      <c r="AB516" s="29">
        <v>29886204.399999999</v>
      </c>
      <c r="AC516" s="22">
        <v>32</v>
      </c>
      <c r="AD516" s="29">
        <v>21.31</v>
      </c>
      <c r="AE516" s="29">
        <v>0</v>
      </c>
      <c r="AF516" s="29">
        <v>32589953.579999998</v>
      </c>
      <c r="AG516" s="29" t="s">
        <v>35</v>
      </c>
    </row>
    <row r="517" spans="1:33">
      <c r="A517" s="17">
        <v>2666</v>
      </c>
      <c r="B517" s="18">
        <v>45901</v>
      </c>
      <c r="C517" s="19" t="s">
        <v>45</v>
      </c>
      <c r="D517" s="19" t="s">
        <v>94</v>
      </c>
      <c r="E517" s="17">
        <v>7866</v>
      </c>
      <c r="F517" s="17">
        <v>1196</v>
      </c>
      <c r="G517" s="17">
        <v>53428</v>
      </c>
      <c r="H517" s="20">
        <v>8059</v>
      </c>
      <c r="I517" s="17">
        <v>369473</v>
      </c>
      <c r="J517" s="17">
        <v>291785</v>
      </c>
      <c r="K517" s="17">
        <v>475427</v>
      </c>
      <c r="L517" s="17">
        <v>57201215</v>
      </c>
      <c r="M517" s="17">
        <v>480574</v>
      </c>
      <c r="N517" s="21">
        <v>2101137.73</v>
      </c>
      <c r="O517" s="17">
        <v>1799229</v>
      </c>
      <c r="P517" s="21">
        <v>3210082.11</v>
      </c>
      <c r="Q517" s="17">
        <v>0</v>
      </c>
      <c r="R517" s="21">
        <v>0</v>
      </c>
      <c r="S517" s="17">
        <v>8731</v>
      </c>
      <c r="T517" s="21">
        <v>37968.58</v>
      </c>
      <c r="U517" s="17">
        <v>3588891</v>
      </c>
      <c r="V517" s="21">
        <v>8505983.9000000004</v>
      </c>
      <c r="W517" s="17">
        <v>908024</v>
      </c>
      <c r="X517" s="21">
        <v>2442384.88</v>
      </c>
      <c r="Y517" s="17">
        <v>2150</v>
      </c>
      <c r="Z517" s="21">
        <v>8722.9500000000007</v>
      </c>
      <c r="AA517" s="17">
        <v>40386186</v>
      </c>
      <c r="AB517" s="21">
        <v>118809305.36</v>
      </c>
      <c r="AC517" s="17">
        <v>11</v>
      </c>
      <c r="AD517" s="21">
        <v>2.2000000000000002</v>
      </c>
      <c r="AE517" s="21">
        <v>5349188.42</v>
      </c>
      <c r="AF517" s="21">
        <v>129766399.29000001</v>
      </c>
      <c r="AG517" s="21" t="s">
        <v>35</v>
      </c>
    </row>
  </sheetData>
  <conditionalFormatting sqref="AG1:AG1048576">
    <cfRule type="containsText" dxfId="184" priority="1" operator="containsText" text="DC High">
      <formula>NOT(ISERROR(SEARCH("DC High",AG1)))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CAD1-C6A5-49E9-95F2-EE782AD76B89}">
  <dimension ref="A1:AG897"/>
  <sheetViews>
    <sheetView workbookViewId="0">
      <selection sqref="A1:AG897"/>
    </sheetView>
  </sheetViews>
  <sheetFormatPr defaultRowHeight="15"/>
  <cols>
    <col min="2" max="2" width="9.28515625" bestFit="1" customWidth="1"/>
    <col min="3" max="3" width="18.7109375" bestFit="1" customWidth="1"/>
    <col min="4" max="4" width="23.7109375" bestFit="1" customWidth="1"/>
    <col min="5" max="5" width="15" bestFit="1" customWidth="1"/>
    <col min="6" max="6" width="15.28515625" bestFit="1" customWidth="1"/>
    <col min="8" max="8" width="15.42578125" style="4" bestFit="1" customWidth="1"/>
    <col min="9" max="9" width="14" bestFit="1" customWidth="1"/>
    <col min="10" max="10" width="10" bestFit="1" customWidth="1"/>
    <col min="11" max="11" width="14.5703125" bestFit="1" customWidth="1"/>
    <col min="12" max="12" width="14" bestFit="1" customWidth="1"/>
    <col min="13" max="13" width="18.5703125" bestFit="1" customWidth="1"/>
    <col min="14" max="14" width="19.7109375" bestFit="1" customWidth="1"/>
    <col min="15" max="15" width="13.7109375" bestFit="1" customWidth="1"/>
    <col min="16" max="16" width="22.7109375" bestFit="1" customWidth="1"/>
    <col min="17" max="19" width="13.7109375" bestFit="1" customWidth="1"/>
    <col min="20" max="20" width="15.42578125" bestFit="1" customWidth="1"/>
    <col min="21" max="21" width="13.7109375" bestFit="1" customWidth="1"/>
    <col min="22" max="22" width="19.85546875" bestFit="1" customWidth="1"/>
    <col min="23" max="23" width="13.7109375" bestFit="1" customWidth="1"/>
    <col min="24" max="24" width="30.7109375" bestFit="1" customWidth="1"/>
    <col min="25" max="25" width="21.42578125" bestFit="1" customWidth="1"/>
    <col min="26" max="26" width="19.140625" bestFit="1" customWidth="1"/>
    <col min="27" max="27" width="21.140625" bestFit="1" customWidth="1"/>
    <col min="28" max="28" width="25" bestFit="1" customWidth="1"/>
    <col min="29" max="30" width="13.7109375" bestFit="1" customWidth="1"/>
    <col min="31" max="31" width="24.28515625" bestFit="1" customWidth="1"/>
    <col min="32" max="32" width="27.140625" bestFit="1" customWidth="1"/>
    <col min="33" max="33" width="24.7109375" bestFit="1" customWidth="1"/>
  </cols>
  <sheetData>
    <row r="1" spans="1:33" ht="60.75">
      <c r="A1" s="30" t="s">
        <v>0</v>
      </c>
      <c r="B1" s="31" t="s">
        <v>1</v>
      </c>
      <c r="C1" s="32" t="s">
        <v>2</v>
      </c>
      <c r="D1" s="32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3" t="s">
        <v>8</v>
      </c>
      <c r="J1" s="33" t="s">
        <v>9</v>
      </c>
      <c r="K1" s="30" t="s">
        <v>10</v>
      </c>
      <c r="L1" s="30" t="s">
        <v>11</v>
      </c>
      <c r="M1" s="30" t="s">
        <v>12</v>
      </c>
      <c r="N1" s="33" t="s">
        <v>13</v>
      </c>
      <c r="O1" s="34" t="s">
        <v>14</v>
      </c>
      <c r="P1" s="35" t="s">
        <v>15</v>
      </c>
      <c r="Q1" s="34" t="s">
        <v>16</v>
      </c>
      <c r="R1" s="35" t="s">
        <v>17</v>
      </c>
      <c r="S1" s="36" t="s">
        <v>18</v>
      </c>
      <c r="T1" s="35" t="s">
        <v>19</v>
      </c>
      <c r="U1" s="34" t="s">
        <v>20</v>
      </c>
      <c r="V1" s="37" t="s">
        <v>21</v>
      </c>
      <c r="W1" s="34" t="s">
        <v>121</v>
      </c>
      <c r="X1" s="35" t="s">
        <v>23</v>
      </c>
      <c r="Y1" s="34" t="s">
        <v>24</v>
      </c>
      <c r="Z1" s="35" t="s">
        <v>25</v>
      </c>
      <c r="AA1" s="34" t="s">
        <v>26</v>
      </c>
      <c r="AB1" s="35" t="s">
        <v>27</v>
      </c>
      <c r="AC1" s="34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</row>
    <row r="2" spans="1:33">
      <c r="A2" s="22">
        <v>3</v>
      </c>
      <c r="B2" s="28">
        <v>44621</v>
      </c>
      <c r="C2" s="23" t="s">
        <v>41</v>
      </c>
      <c r="D2" s="23" t="s">
        <v>42</v>
      </c>
      <c r="E2" s="22">
        <v>5748</v>
      </c>
      <c r="F2" s="22">
        <v>11174</v>
      </c>
      <c r="G2" s="22">
        <v>1010244</v>
      </c>
      <c r="H2" s="22">
        <v>710</v>
      </c>
      <c r="I2" s="22">
        <v>347644</v>
      </c>
      <c r="J2" s="22">
        <v>36594577</v>
      </c>
      <c r="K2" s="22">
        <v>9034829</v>
      </c>
      <c r="L2" s="22">
        <v>27747647</v>
      </c>
      <c r="M2" s="22">
        <v>13841270</v>
      </c>
      <c r="N2" s="29">
        <v>41222880.020000003</v>
      </c>
      <c r="O2" s="22">
        <v>9407975</v>
      </c>
      <c r="P2" s="29">
        <v>52642162.950000003</v>
      </c>
      <c r="Q2" s="22">
        <v>0</v>
      </c>
      <c r="R2" s="29">
        <v>0</v>
      </c>
      <c r="S2" s="22">
        <v>45631</v>
      </c>
      <c r="T2" s="29">
        <v>185105.56</v>
      </c>
      <c r="U2" s="22">
        <v>12387481</v>
      </c>
      <c r="V2" s="29">
        <v>27686318.609999999</v>
      </c>
      <c r="W2" s="22">
        <v>6319140</v>
      </c>
      <c r="X2" s="29">
        <v>18441049.670000002</v>
      </c>
      <c r="Y2" s="22">
        <v>26208</v>
      </c>
      <c r="Z2" s="29">
        <v>658186.04</v>
      </c>
      <c r="AA2" s="22">
        <v>22320612</v>
      </c>
      <c r="AB2" s="29">
        <v>137931664</v>
      </c>
      <c r="AC2" s="22">
        <v>0</v>
      </c>
      <c r="AD2" s="29">
        <v>0</v>
      </c>
      <c r="AE2" s="29">
        <v>94050148.530000001</v>
      </c>
      <c r="AF2" s="29">
        <v>184717218.31999999</v>
      </c>
      <c r="AG2" s="29" t="s">
        <v>35</v>
      </c>
    </row>
    <row r="3" spans="1:33">
      <c r="A3" s="17">
        <v>4</v>
      </c>
      <c r="B3" s="18">
        <v>44621</v>
      </c>
      <c r="C3" s="19" t="s">
        <v>41</v>
      </c>
      <c r="D3" s="19" t="s">
        <v>43</v>
      </c>
      <c r="E3" s="17">
        <v>466</v>
      </c>
      <c r="F3" s="17">
        <v>5</v>
      </c>
      <c r="G3" s="17">
        <v>36339</v>
      </c>
      <c r="H3" s="17">
        <v>0</v>
      </c>
      <c r="I3" s="17">
        <v>0</v>
      </c>
      <c r="J3" s="17">
        <v>0</v>
      </c>
      <c r="K3" s="17">
        <v>0</v>
      </c>
      <c r="L3" s="17">
        <v>4966096</v>
      </c>
      <c r="M3" s="17">
        <v>0</v>
      </c>
      <c r="N3" s="21">
        <v>0</v>
      </c>
      <c r="O3" s="17">
        <v>0</v>
      </c>
      <c r="P3" s="21">
        <v>0</v>
      </c>
      <c r="Q3" s="17">
        <v>0</v>
      </c>
      <c r="R3" s="21">
        <v>0</v>
      </c>
      <c r="S3" s="17">
        <v>0</v>
      </c>
      <c r="T3" s="21">
        <v>0</v>
      </c>
      <c r="U3" s="17">
        <v>592668</v>
      </c>
      <c r="V3" s="21">
        <v>1405190</v>
      </c>
      <c r="W3" s="17">
        <v>394699</v>
      </c>
      <c r="X3" s="21">
        <v>918313</v>
      </c>
      <c r="Y3" s="17">
        <v>0</v>
      </c>
      <c r="Z3" s="21">
        <v>0</v>
      </c>
      <c r="AA3" s="17">
        <v>2658287</v>
      </c>
      <c r="AB3" s="21">
        <v>14003766.85</v>
      </c>
      <c r="AC3" s="17">
        <v>27811</v>
      </c>
      <c r="AD3" s="21">
        <v>27834</v>
      </c>
      <c r="AE3" s="21">
        <v>0</v>
      </c>
      <c r="AF3" s="21">
        <v>16355103.85</v>
      </c>
      <c r="AG3" s="21" t="s">
        <v>35</v>
      </c>
    </row>
    <row r="4" spans="1:33">
      <c r="A4" s="22">
        <v>12</v>
      </c>
      <c r="B4" s="28">
        <v>44621</v>
      </c>
      <c r="C4" s="23" t="s">
        <v>41</v>
      </c>
      <c r="D4" s="23" t="s">
        <v>52</v>
      </c>
      <c r="E4" s="22">
        <v>1110</v>
      </c>
      <c r="F4" s="22">
        <v>622</v>
      </c>
      <c r="G4" s="22">
        <v>0</v>
      </c>
      <c r="H4" s="22">
        <v>1067</v>
      </c>
      <c r="I4" s="22">
        <v>3835</v>
      </c>
      <c r="J4" s="22">
        <v>0</v>
      </c>
      <c r="K4" s="22">
        <v>0</v>
      </c>
      <c r="L4" s="22">
        <v>804171</v>
      </c>
      <c r="M4" s="22">
        <v>0</v>
      </c>
      <c r="N4" s="29">
        <v>0</v>
      </c>
      <c r="O4" s="22">
        <v>0</v>
      </c>
      <c r="P4" s="29">
        <v>0</v>
      </c>
      <c r="Q4" s="22">
        <v>0</v>
      </c>
      <c r="R4" s="29">
        <v>0</v>
      </c>
      <c r="S4" s="22">
        <v>0</v>
      </c>
      <c r="T4" s="29">
        <v>0</v>
      </c>
      <c r="U4" s="22">
        <v>248523</v>
      </c>
      <c r="V4" s="29">
        <v>408223.75</v>
      </c>
      <c r="W4" s="22">
        <v>59475</v>
      </c>
      <c r="X4" s="29">
        <v>105540.05</v>
      </c>
      <c r="Y4" s="22">
        <v>8</v>
      </c>
      <c r="Z4" s="29">
        <v>24.36</v>
      </c>
      <c r="AA4" s="22">
        <v>498802</v>
      </c>
      <c r="AB4" s="29">
        <v>2370432.9300000002</v>
      </c>
      <c r="AC4" s="22">
        <v>42</v>
      </c>
      <c r="AD4" s="29">
        <v>28.23</v>
      </c>
      <c r="AE4" s="29">
        <v>0</v>
      </c>
      <c r="AF4" s="29">
        <v>2884249.3200000003</v>
      </c>
      <c r="AG4" s="29" t="s">
        <v>35</v>
      </c>
    </row>
    <row r="5" spans="1:33">
      <c r="A5" s="17">
        <v>15</v>
      </c>
      <c r="B5" s="18">
        <v>44621</v>
      </c>
      <c r="C5" s="19" t="s">
        <v>41</v>
      </c>
      <c r="D5" s="19" t="s">
        <v>55</v>
      </c>
      <c r="E5" s="17">
        <v>407</v>
      </c>
      <c r="F5" s="17">
        <v>52</v>
      </c>
      <c r="G5" s="17">
        <v>7927</v>
      </c>
      <c r="H5" s="17">
        <v>20366</v>
      </c>
      <c r="I5" s="17">
        <v>0</v>
      </c>
      <c r="J5" s="17">
        <v>29912</v>
      </c>
      <c r="K5" s="17">
        <v>1834</v>
      </c>
      <c r="L5" s="17">
        <v>2579284</v>
      </c>
      <c r="M5" s="17">
        <v>1494</v>
      </c>
      <c r="N5" s="21">
        <v>4334.3999999999996</v>
      </c>
      <c r="O5" s="17">
        <v>433</v>
      </c>
      <c r="P5" s="21">
        <v>1626.48</v>
      </c>
      <c r="Q5" s="17">
        <v>0</v>
      </c>
      <c r="R5" s="21">
        <v>0</v>
      </c>
      <c r="S5" s="17">
        <v>8</v>
      </c>
      <c r="T5" s="21">
        <v>18</v>
      </c>
      <c r="U5" s="17">
        <v>952999</v>
      </c>
      <c r="V5" s="21">
        <v>1687005.05</v>
      </c>
      <c r="W5" s="17">
        <v>257331</v>
      </c>
      <c r="X5" s="21">
        <v>409040.23</v>
      </c>
      <c r="Y5" s="17">
        <v>0</v>
      </c>
      <c r="Z5" s="21">
        <v>0</v>
      </c>
      <c r="AA5" s="17">
        <v>2757082</v>
      </c>
      <c r="AB5" s="21">
        <v>14527320.640000001</v>
      </c>
      <c r="AC5" s="17">
        <v>0</v>
      </c>
      <c r="AD5" s="21">
        <v>0</v>
      </c>
      <c r="AE5" s="21">
        <v>5978.8799999999992</v>
      </c>
      <c r="AF5" s="21">
        <v>16623365.92</v>
      </c>
      <c r="AG5" s="21" t="s">
        <v>35</v>
      </c>
    </row>
    <row r="6" spans="1:33">
      <c r="A6" s="22">
        <v>17</v>
      </c>
      <c r="B6" s="28">
        <v>44621</v>
      </c>
      <c r="C6" s="23" t="s">
        <v>41</v>
      </c>
      <c r="D6" s="23" t="s">
        <v>57</v>
      </c>
      <c r="E6" s="22">
        <v>341</v>
      </c>
      <c r="F6" s="22">
        <v>8</v>
      </c>
      <c r="G6" s="22">
        <v>8980</v>
      </c>
      <c r="H6" s="22">
        <v>0</v>
      </c>
      <c r="I6" s="22">
        <v>4944</v>
      </c>
      <c r="J6" s="22">
        <v>0</v>
      </c>
      <c r="K6" s="22">
        <v>3778</v>
      </c>
      <c r="L6" s="22">
        <v>854723</v>
      </c>
      <c r="M6" s="22">
        <v>6334</v>
      </c>
      <c r="N6" s="29">
        <v>13941.52</v>
      </c>
      <c r="O6" s="22">
        <v>3939</v>
      </c>
      <c r="P6" s="29">
        <v>14687.33</v>
      </c>
      <c r="Q6" s="22">
        <v>0</v>
      </c>
      <c r="R6" s="29">
        <v>0</v>
      </c>
      <c r="S6" s="22">
        <v>205</v>
      </c>
      <c r="T6" s="29">
        <v>1475.94</v>
      </c>
      <c r="U6" s="22">
        <v>273325</v>
      </c>
      <c r="V6" s="29">
        <v>506682.38</v>
      </c>
      <c r="W6" s="22">
        <v>98394</v>
      </c>
      <c r="X6" s="29">
        <v>349894.14</v>
      </c>
      <c r="Y6" s="22">
        <v>703</v>
      </c>
      <c r="Z6" s="29">
        <v>25257.51</v>
      </c>
      <c r="AA6" s="22">
        <v>331189</v>
      </c>
      <c r="AB6" s="29">
        <v>1951474.78</v>
      </c>
      <c r="AC6" s="22">
        <v>0</v>
      </c>
      <c r="AD6" s="29">
        <v>0</v>
      </c>
      <c r="AE6" s="29">
        <v>30104.789999999997</v>
      </c>
      <c r="AF6" s="29">
        <v>2833308.81</v>
      </c>
      <c r="AG6" s="29" t="s">
        <v>35</v>
      </c>
    </row>
    <row r="7" spans="1:33">
      <c r="A7" s="17">
        <v>19</v>
      </c>
      <c r="B7" s="18">
        <v>44621</v>
      </c>
      <c r="C7" s="19" t="s">
        <v>41</v>
      </c>
      <c r="D7" s="19" t="s">
        <v>59</v>
      </c>
      <c r="E7" s="17">
        <v>214</v>
      </c>
      <c r="F7" s="17">
        <v>44</v>
      </c>
      <c r="G7" s="17">
        <v>1472</v>
      </c>
      <c r="H7" s="17">
        <v>0</v>
      </c>
      <c r="I7" s="17">
        <v>0</v>
      </c>
      <c r="J7" s="17">
        <v>18530</v>
      </c>
      <c r="K7" s="17">
        <v>7134</v>
      </c>
      <c r="L7" s="17">
        <v>503775</v>
      </c>
      <c r="M7" s="17">
        <v>16955</v>
      </c>
      <c r="N7" s="21">
        <v>34979.61</v>
      </c>
      <c r="O7" s="17">
        <v>6809</v>
      </c>
      <c r="P7" s="21">
        <v>18950.62</v>
      </c>
      <c r="Q7" s="17">
        <v>7</v>
      </c>
      <c r="R7" s="21">
        <v>33.83</v>
      </c>
      <c r="S7" s="17">
        <v>120</v>
      </c>
      <c r="T7" s="21">
        <v>437.69</v>
      </c>
      <c r="U7" s="17">
        <v>246496</v>
      </c>
      <c r="V7" s="21">
        <v>393789.86</v>
      </c>
      <c r="W7" s="17">
        <v>63706</v>
      </c>
      <c r="X7" s="21">
        <v>105083.91</v>
      </c>
      <c r="Y7" s="17">
        <v>0</v>
      </c>
      <c r="Z7" s="21">
        <v>0</v>
      </c>
      <c r="AA7" s="17">
        <v>464152</v>
      </c>
      <c r="AB7" s="21">
        <v>2044583.05</v>
      </c>
      <c r="AC7" s="17">
        <v>0</v>
      </c>
      <c r="AD7" s="21">
        <v>0</v>
      </c>
      <c r="AE7" s="21">
        <v>54401.75</v>
      </c>
      <c r="AF7" s="21">
        <v>2543456.8200000003</v>
      </c>
      <c r="AG7" s="21" t="s">
        <v>35</v>
      </c>
    </row>
    <row r="8" spans="1:33">
      <c r="A8" s="22">
        <v>22</v>
      </c>
      <c r="B8" s="28">
        <v>44621</v>
      </c>
      <c r="C8" s="23" t="s">
        <v>41</v>
      </c>
      <c r="D8" s="23" t="s">
        <v>62</v>
      </c>
      <c r="E8" s="22">
        <v>1505</v>
      </c>
      <c r="F8" s="22">
        <v>380</v>
      </c>
      <c r="G8" s="22">
        <v>16569</v>
      </c>
      <c r="H8" s="22">
        <v>0</v>
      </c>
      <c r="I8" s="22">
        <v>105113</v>
      </c>
      <c r="J8" s="22">
        <v>3077952</v>
      </c>
      <c r="K8" s="22">
        <v>134841</v>
      </c>
      <c r="L8" s="22">
        <v>11129386</v>
      </c>
      <c r="M8" s="22">
        <v>280863</v>
      </c>
      <c r="N8" s="29">
        <v>936308.87</v>
      </c>
      <c r="O8" s="22">
        <v>381977</v>
      </c>
      <c r="P8" s="29">
        <v>1532227.49</v>
      </c>
      <c r="Q8" s="22">
        <v>0</v>
      </c>
      <c r="R8" s="29">
        <v>0</v>
      </c>
      <c r="S8" s="22">
        <v>1771</v>
      </c>
      <c r="T8" s="29">
        <v>9438.67</v>
      </c>
      <c r="U8" s="22">
        <v>5243651</v>
      </c>
      <c r="V8" s="29">
        <v>8564523.8699999992</v>
      </c>
      <c r="W8" s="22">
        <v>2268479</v>
      </c>
      <c r="X8" s="29">
        <v>4444410.97</v>
      </c>
      <c r="Y8" s="22">
        <v>1903</v>
      </c>
      <c r="Z8" s="29">
        <v>19257.84</v>
      </c>
      <c r="AA8" s="22">
        <v>9289376</v>
      </c>
      <c r="AB8" s="29">
        <v>45815354.479999997</v>
      </c>
      <c r="AC8" s="22">
        <v>297</v>
      </c>
      <c r="AD8" s="29">
        <v>238.25</v>
      </c>
      <c r="AE8" s="29">
        <v>2477975.0299999998</v>
      </c>
      <c r="AF8" s="29">
        <v>58843785.409999996</v>
      </c>
      <c r="AG8" s="29" t="s">
        <v>35</v>
      </c>
    </row>
    <row r="9" spans="1:33">
      <c r="A9" s="17">
        <v>25</v>
      </c>
      <c r="B9" s="18">
        <v>44621</v>
      </c>
      <c r="C9" s="19" t="s">
        <v>41</v>
      </c>
      <c r="D9" s="19" t="s">
        <v>65</v>
      </c>
      <c r="E9" s="17">
        <v>8703</v>
      </c>
      <c r="F9" s="17">
        <v>9427</v>
      </c>
      <c r="G9" s="17">
        <v>1071935</v>
      </c>
      <c r="H9" s="17">
        <v>3324</v>
      </c>
      <c r="I9" s="17">
        <v>1244660</v>
      </c>
      <c r="J9" s="17">
        <v>0</v>
      </c>
      <c r="K9" s="17">
        <v>16536735</v>
      </c>
      <c r="L9" s="17">
        <v>43041155</v>
      </c>
      <c r="M9" s="17">
        <v>29331886</v>
      </c>
      <c r="N9" s="21">
        <v>108544181.5</v>
      </c>
      <c r="O9" s="17">
        <v>27983613</v>
      </c>
      <c r="P9" s="21">
        <v>176400101</v>
      </c>
      <c r="Q9" s="17">
        <v>0</v>
      </c>
      <c r="R9" s="21">
        <v>0</v>
      </c>
      <c r="S9" s="17">
        <v>137659</v>
      </c>
      <c r="T9" s="21">
        <v>854422.64</v>
      </c>
      <c r="U9" s="17">
        <v>23236053</v>
      </c>
      <c r="V9" s="21">
        <v>52195450.609999999</v>
      </c>
      <c r="W9" s="17">
        <v>16237685</v>
      </c>
      <c r="X9" s="21">
        <v>40119274.100000001</v>
      </c>
      <c r="Y9" s="17">
        <v>600176</v>
      </c>
      <c r="Z9" s="21">
        <v>4278794.71</v>
      </c>
      <c r="AA9" s="17">
        <v>40385394</v>
      </c>
      <c r="AB9" s="21">
        <v>242976848.5</v>
      </c>
      <c r="AC9" s="17">
        <v>27684</v>
      </c>
      <c r="AD9" s="21">
        <v>27694.29</v>
      </c>
      <c r="AE9" s="21">
        <v>285798705.13999999</v>
      </c>
      <c r="AF9" s="21">
        <v>339598062.21000004</v>
      </c>
      <c r="AG9" s="21" t="s">
        <v>35</v>
      </c>
    </row>
    <row r="10" spans="1:33">
      <c r="A10" s="22">
        <v>27</v>
      </c>
      <c r="B10" s="28">
        <v>44621</v>
      </c>
      <c r="C10" s="23" t="s">
        <v>41</v>
      </c>
      <c r="D10" s="23" t="s">
        <v>67</v>
      </c>
      <c r="E10" s="22">
        <v>8402</v>
      </c>
      <c r="F10" s="22">
        <v>8175</v>
      </c>
      <c r="G10" s="22">
        <v>944320</v>
      </c>
      <c r="H10" s="22">
        <v>3693</v>
      </c>
      <c r="I10" s="22">
        <v>514398</v>
      </c>
      <c r="J10" s="22">
        <v>3100255</v>
      </c>
      <c r="K10" s="22">
        <v>12978825</v>
      </c>
      <c r="L10" s="22">
        <v>36655920</v>
      </c>
      <c r="M10" s="22">
        <v>19424563</v>
      </c>
      <c r="N10" s="29">
        <v>69564134.680000007</v>
      </c>
      <c r="O10" s="22">
        <v>23318694</v>
      </c>
      <c r="P10" s="29">
        <v>137741763</v>
      </c>
      <c r="Q10" s="22">
        <v>0</v>
      </c>
      <c r="R10" s="29">
        <v>0</v>
      </c>
      <c r="S10" s="22">
        <v>48760</v>
      </c>
      <c r="T10" s="29">
        <v>229472.31</v>
      </c>
      <c r="U10" s="22">
        <v>17199869</v>
      </c>
      <c r="V10" s="29">
        <v>40590934.090000004</v>
      </c>
      <c r="W10" s="22">
        <v>7575836</v>
      </c>
      <c r="X10" s="29">
        <v>24577625.120000001</v>
      </c>
      <c r="Y10" s="22">
        <v>26071</v>
      </c>
      <c r="Z10" s="29">
        <v>255784.45</v>
      </c>
      <c r="AA10" s="22">
        <v>24390197</v>
      </c>
      <c r="AB10" s="29">
        <v>154030784.80000001</v>
      </c>
      <c r="AC10" s="22">
        <v>91</v>
      </c>
      <c r="AD10" s="29">
        <v>58.77</v>
      </c>
      <c r="AE10" s="29">
        <v>207535369.99000001</v>
      </c>
      <c r="AF10" s="29">
        <v>219455187.23000005</v>
      </c>
      <c r="AG10" s="29" t="s">
        <v>35</v>
      </c>
    </row>
    <row r="11" spans="1:33">
      <c r="A11" s="17">
        <v>28</v>
      </c>
      <c r="B11" s="18">
        <v>44621</v>
      </c>
      <c r="C11" s="19" t="s">
        <v>41</v>
      </c>
      <c r="D11" s="19" t="s">
        <v>68</v>
      </c>
      <c r="E11" s="17">
        <v>2221</v>
      </c>
      <c r="F11" s="17">
        <v>1182</v>
      </c>
      <c r="G11" s="17">
        <v>25385</v>
      </c>
      <c r="H11" s="17">
        <v>224</v>
      </c>
      <c r="I11" s="17">
        <v>4738</v>
      </c>
      <c r="J11" s="17">
        <v>200147</v>
      </c>
      <c r="K11" s="17">
        <v>41509</v>
      </c>
      <c r="L11" s="17">
        <v>13042334</v>
      </c>
      <c r="M11" s="17">
        <v>68252</v>
      </c>
      <c r="N11" s="21">
        <v>197503.87</v>
      </c>
      <c r="O11" s="17">
        <v>51093</v>
      </c>
      <c r="P11" s="21">
        <v>177028.42</v>
      </c>
      <c r="Q11" s="17">
        <v>0</v>
      </c>
      <c r="R11" s="21">
        <v>0</v>
      </c>
      <c r="S11" s="17">
        <v>451</v>
      </c>
      <c r="T11" s="21">
        <v>2447.23</v>
      </c>
      <c r="U11" s="17">
        <v>2902263</v>
      </c>
      <c r="V11" s="21">
        <v>5362691.3600000003</v>
      </c>
      <c r="W11" s="17">
        <v>1050806</v>
      </c>
      <c r="X11" s="21">
        <v>1956517.37</v>
      </c>
      <c r="Y11" s="17">
        <v>0</v>
      </c>
      <c r="Z11" s="21">
        <v>0</v>
      </c>
      <c r="AA11" s="17">
        <v>7354059</v>
      </c>
      <c r="AB11" s="21">
        <v>36485373.280000001</v>
      </c>
      <c r="AC11" s="17">
        <v>532</v>
      </c>
      <c r="AD11" s="21">
        <v>529.15</v>
      </c>
      <c r="AE11" s="21">
        <v>376979.52</v>
      </c>
      <c r="AF11" s="21">
        <v>43805111.160000004</v>
      </c>
      <c r="AG11" s="21" t="s">
        <v>35</v>
      </c>
    </row>
    <row r="12" spans="1:33">
      <c r="A12" s="22">
        <v>29</v>
      </c>
      <c r="B12" s="28">
        <v>44621</v>
      </c>
      <c r="C12" s="23" t="s">
        <v>41</v>
      </c>
      <c r="D12" s="23" t="s">
        <v>69</v>
      </c>
      <c r="E12" s="22">
        <v>505</v>
      </c>
      <c r="F12" s="22">
        <v>214</v>
      </c>
      <c r="G12" s="22">
        <v>26560</v>
      </c>
      <c r="H12" s="22">
        <v>11522</v>
      </c>
      <c r="I12" s="22">
        <v>0</v>
      </c>
      <c r="J12" s="22">
        <v>38079</v>
      </c>
      <c r="K12" s="22">
        <v>799219</v>
      </c>
      <c r="L12" s="22">
        <v>4076204</v>
      </c>
      <c r="M12" s="22">
        <v>1367730</v>
      </c>
      <c r="N12" s="29">
        <v>4899089.8099999996</v>
      </c>
      <c r="O12" s="22">
        <v>1325904</v>
      </c>
      <c r="P12" s="29">
        <v>7584240.96</v>
      </c>
      <c r="Q12" s="22">
        <v>0</v>
      </c>
      <c r="R12" s="29">
        <v>0</v>
      </c>
      <c r="S12" s="22">
        <v>11799</v>
      </c>
      <c r="T12" s="29">
        <v>43601.4</v>
      </c>
      <c r="U12" s="22">
        <v>1414101</v>
      </c>
      <c r="V12" s="29">
        <v>2015650.27</v>
      </c>
      <c r="W12" s="22">
        <v>508390</v>
      </c>
      <c r="X12" s="29">
        <v>1428377.38</v>
      </c>
      <c r="Y12" s="22">
        <v>0</v>
      </c>
      <c r="Z12" s="29">
        <v>0</v>
      </c>
      <c r="AA12" s="22">
        <v>3103785</v>
      </c>
      <c r="AB12" s="29">
        <v>12878265.33</v>
      </c>
      <c r="AC12" s="22">
        <v>0</v>
      </c>
      <c r="AD12" s="29">
        <v>0</v>
      </c>
      <c r="AE12" s="29">
        <v>12526932.17</v>
      </c>
      <c r="AF12" s="29">
        <v>16322292.98</v>
      </c>
      <c r="AG12" s="29" t="s">
        <v>35</v>
      </c>
    </row>
    <row r="13" spans="1:33">
      <c r="A13" s="17">
        <v>33</v>
      </c>
      <c r="B13" s="18">
        <v>44621</v>
      </c>
      <c r="C13" s="19" t="s">
        <v>41</v>
      </c>
      <c r="D13" s="19" t="s">
        <v>73</v>
      </c>
      <c r="E13" s="17">
        <v>1492</v>
      </c>
      <c r="F13" s="17">
        <v>1275</v>
      </c>
      <c r="G13" s="17">
        <v>220160</v>
      </c>
      <c r="H13" s="17">
        <v>164</v>
      </c>
      <c r="I13" s="17">
        <v>35908</v>
      </c>
      <c r="J13" s="17">
        <v>68715</v>
      </c>
      <c r="K13" s="17">
        <v>1880393</v>
      </c>
      <c r="L13" s="17">
        <v>6910699</v>
      </c>
      <c r="M13" s="17">
        <v>2254748</v>
      </c>
      <c r="N13" s="21">
        <v>10802314.23</v>
      </c>
      <c r="O13" s="17">
        <v>2542328</v>
      </c>
      <c r="P13" s="21">
        <v>45782776.380000003</v>
      </c>
      <c r="Q13" s="17">
        <v>0</v>
      </c>
      <c r="R13" s="21">
        <v>0</v>
      </c>
      <c r="S13" s="17">
        <v>18246</v>
      </c>
      <c r="T13" s="21">
        <v>92623.22</v>
      </c>
      <c r="U13" s="17">
        <v>1758336</v>
      </c>
      <c r="V13" s="21">
        <v>3496811.47</v>
      </c>
      <c r="W13" s="17">
        <v>1170562</v>
      </c>
      <c r="X13" s="21">
        <v>3541164.98</v>
      </c>
      <c r="Y13" s="17">
        <v>1017</v>
      </c>
      <c r="Z13" s="21">
        <v>83630.759999999995</v>
      </c>
      <c r="AA13" s="17">
        <v>5623319</v>
      </c>
      <c r="AB13" s="21">
        <v>27508947.579999998</v>
      </c>
      <c r="AC13" s="17">
        <v>0</v>
      </c>
      <c r="AD13" s="21">
        <v>0</v>
      </c>
      <c r="AE13" s="21">
        <v>56677713.829999998</v>
      </c>
      <c r="AF13" s="21">
        <v>34630554.789999999</v>
      </c>
      <c r="AG13" s="21" t="s">
        <v>40</v>
      </c>
    </row>
    <row r="14" spans="1:33">
      <c r="A14" s="22">
        <v>34</v>
      </c>
      <c r="B14" s="28">
        <v>44621</v>
      </c>
      <c r="C14" s="23" t="s">
        <v>41</v>
      </c>
      <c r="D14" s="23" t="s">
        <v>74</v>
      </c>
      <c r="E14" s="22">
        <v>840</v>
      </c>
      <c r="F14" s="22">
        <v>613</v>
      </c>
      <c r="G14" s="22">
        <v>10948</v>
      </c>
      <c r="H14" s="22">
        <v>945</v>
      </c>
      <c r="I14" s="22">
        <v>0</v>
      </c>
      <c r="J14" s="22">
        <v>32064</v>
      </c>
      <c r="K14" s="22">
        <v>82096</v>
      </c>
      <c r="L14" s="22">
        <v>3457424</v>
      </c>
      <c r="M14" s="22">
        <v>145394</v>
      </c>
      <c r="N14" s="29">
        <v>910884.73</v>
      </c>
      <c r="O14" s="22">
        <v>112520</v>
      </c>
      <c r="P14" s="29">
        <v>287848.82</v>
      </c>
      <c r="Q14" s="22">
        <v>0</v>
      </c>
      <c r="R14" s="29">
        <v>0</v>
      </c>
      <c r="S14" s="22">
        <v>7074</v>
      </c>
      <c r="T14" s="29">
        <v>27799</v>
      </c>
      <c r="U14" s="22">
        <v>1236554</v>
      </c>
      <c r="V14" s="29">
        <v>2919949.84</v>
      </c>
      <c r="W14" s="22">
        <v>3462733</v>
      </c>
      <c r="X14" s="29">
        <v>1602698.11</v>
      </c>
      <c r="Y14" s="22">
        <v>0</v>
      </c>
      <c r="Z14" s="29">
        <v>0</v>
      </c>
      <c r="AA14" s="22">
        <v>6298900</v>
      </c>
      <c r="AB14" s="29">
        <v>31721952.850000001</v>
      </c>
      <c r="AC14" s="22">
        <v>6</v>
      </c>
      <c r="AD14" s="29">
        <v>5.9</v>
      </c>
      <c r="AE14" s="29">
        <v>1226532.55</v>
      </c>
      <c r="AF14" s="29">
        <v>36244606.700000003</v>
      </c>
      <c r="AG14" s="29" t="s">
        <v>35</v>
      </c>
    </row>
    <row r="15" spans="1:33">
      <c r="A15" s="17">
        <v>37</v>
      </c>
      <c r="B15" s="18">
        <v>44621</v>
      </c>
      <c r="C15" s="19" t="s">
        <v>41</v>
      </c>
      <c r="D15" s="19" t="s">
        <v>77</v>
      </c>
      <c r="E15" s="17">
        <v>819</v>
      </c>
      <c r="F15" s="17">
        <v>629</v>
      </c>
      <c r="G15" s="17">
        <v>9312</v>
      </c>
      <c r="H15" s="17">
        <v>0</v>
      </c>
      <c r="I15" s="17">
        <v>0</v>
      </c>
      <c r="J15" s="17">
        <v>28511</v>
      </c>
      <c r="K15" s="17">
        <v>0</v>
      </c>
      <c r="L15" s="17">
        <v>5113093</v>
      </c>
      <c r="M15" s="17">
        <v>0</v>
      </c>
      <c r="N15" s="21">
        <v>0</v>
      </c>
      <c r="O15" s="17">
        <v>0</v>
      </c>
      <c r="P15" s="21">
        <v>0</v>
      </c>
      <c r="Q15" s="17">
        <v>0</v>
      </c>
      <c r="R15" s="21">
        <v>0</v>
      </c>
      <c r="S15" s="17">
        <v>0</v>
      </c>
      <c r="T15" s="21">
        <v>0</v>
      </c>
      <c r="U15" s="17">
        <v>1892513</v>
      </c>
      <c r="V15" s="21">
        <v>2748661.34</v>
      </c>
      <c r="W15" s="17">
        <v>491340</v>
      </c>
      <c r="X15" s="21">
        <v>758620.53</v>
      </c>
      <c r="Y15" s="17">
        <v>0</v>
      </c>
      <c r="Z15" s="21">
        <v>0</v>
      </c>
      <c r="AA15" s="17">
        <v>4554359</v>
      </c>
      <c r="AB15" s="21">
        <v>20083708.120000001</v>
      </c>
      <c r="AC15" s="17">
        <v>0</v>
      </c>
      <c r="AD15" s="21">
        <v>0</v>
      </c>
      <c r="AE15" s="21">
        <v>0</v>
      </c>
      <c r="AF15" s="21">
        <v>23590989.990000002</v>
      </c>
      <c r="AG15" s="21" t="s">
        <v>35</v>
      </c>
    </row>
    <row r="16" spans="1:33">
      <c r="A16" s="22">
        <v>38</v>
      </c>
      <c r="B16" s="28">
        <v>44621</v>
      </c>
      <c r="C16" s="23" t="s">
        <v>41</v>
      </c>
      <c r="D16" s="23" t="s">
        <v>78</v>
      </c>
      <c r="E16" s="22">
        <v>1362</v>
      </c>
      <c r="F16" s="22">
        <v>861</v>
      </c>
      <c r="G16" s="22">
        <v>8745</v>
      </c>
      <c r="H16" s="22">
        <v>0</v>
      </c>
      <c r="I16" s="22">
        <v>0</v>
      </c>
      <c r="J16" s="22">
        <v>14391</v>
      </c>
      <c r="K16" s="22">
        <v>6691</v>
      </c>
      <c r="L16" s="22">
        <v>4066117</v>
      </c>
      <c r="M16" s="22">
        <v>15483</v>
      </c>
      <c r="N16" s="29">
        <v>76127.509999999995</v>
      </c>
      <c r="O16" s="22">
        <v>3962</v>
      </c>
      <c r="P16" s="29">
        <v>40563.18</v>
      </c>
      <c r="Q16" s="22">
        <v>0</v>
      </c>
      <c r="R16" s="29">
        <v>0</v>
      </c>
      <c r="S16" s="22">
        <v>284</v>
      </c>
      <c r="T16" s="29">
        <v>2103.86</v>
      </c>
      <c r="U16" s="22">
        <v>2047824</v>
      </c>
      <c r="V16" s="29">
        <v>3988487.27</v>
      </c>
      <c r="W16" s="22">
        <v>557806</v>
      </c>
      <c r="X16" s="29">
        <v>1301885.98</v>
      </c>
      <c r="Y16" s="22">
        <v>11382</v>
      </c>
      <c r="Z16" s="29">
        <v>235964.58</v>
      </c>
      <c r="AA16" s="22">
        <v>5308872</v>
      </c>
      <c r="AB16" s="29">
        <v>25548660.91</v>
      </c>
      <c r="AC16" s="22">
        <v>0</v>
      </c>
      <c r="AD16" s="29">
        <v>0</v>
      </c>
      <c r="AE16" s="29">
        <v>118794.55</v>
      </c>
      <c r="AF16" s="29">
        <v>31074998.740000002</v>
      </c>
      <c r="AG16" s="29" t="s">
        <v>35</v>
      </c>
    </row>
    <row r="17" spans="1:33">
      <c r="A17" s="17">
        <v>39</v>
      </c>
      <c r="B17" s="18">
        <v>44621</v>
      </c>
      <c r="C17" s="19" t="s">
        <v>41</v>
      </c>
      <c r="D17" s="19" t="s">
        <v>79</v>
      </c>
      <c r="E17" s="17">
        <v>1385</v>
      </c>
      <c r="F17" s="17">
        <v>1314</v>
      </c>
      <c r="G17" s="17">
        <v>56334</v>
      </c>
      <c r="H17" s="17">
        <v>5020</v>
      </c>
      <c r="I17" s="17">
        <v>21849</v>
      </c>
      <c r="J17" s="17">
        <v>236089</v>
      </c>
      <c r="K17" s="17">
        <v>3196377</v>
      </c>
      <c r="L17" s="17">
        <v>23530754</v>
      </c>
      <c r="M17" s="17">
        <v>3697560</v>
      </c>
      <c r="N17" s="21">
        <v>11786279.83</v>
      </c>
      <c r="O17" s="17">
        <v>3112625</v>
      </c>
      <c r="P17" s="21">
        <v>16913066.420000002</v>
      </c>
      <c r="Q17" s="17">
        <v>0</v>
      </c>
      <c r="R17" s="21">
        <v>0</v>
      </c>
      <c r="S17" s="17">
        <v>32856</v>
      </c>
      <c r="T17" s="21">
        <v>134435.46</v>
      </c>
      <c r="U17" s="17">
        <v>5375357</v>
      </c>
      <c r="V17" s="21">
        <v>9419902.1400000006</v>
      </c>
      <c r="W17" s="17">
        <v>4267271</v>
      </c>
      <c r="X17" s="21">
        <v>9021503.3499999996</v>
      </c>
      <c r="Y17" s="17">
        <v>0</v>
      </c>
      <c r="Z17" s="21">
        <v>0</v>
      </c>
      <c r="AA17" s="17">
        <v>10389295</v>
      </c>
      <c r="AB17" s="21">
        <v>47795916.240000002</v>
      </c>
      <c r="AC17" s="17">
        <v>0</v>
      </c>
      <c r="AD17" s="21">
        <v>0</v>
      </c>
      <c r="AE17" s="21">
        <v>28833781.710000001</v>
      </c>
      <c r="AF17" s="21">
        <v>66237321.730000004</v>
      </c>
      <c r="AG17" s="21" t="s">
        <v>35</v>
      </c>
    </row>
    <row r="18" spans="1:33">
      <c r="A18" s="22">
        <v>45</v>
      </c>
      <c r="B18" s="28">
        <v>44621</v>
      </c>
      <c r="C18" s="23" t="s">
        <v>41</v>
      </c>
      <c r="D18" s="23" t="s">
        <v>85</v>
      </c>
      <c r="E18" s="22">
        <v>373</v>
      </c>
      <c r="F18" s="22">
        <v>41</v>
      </c>
      <c r="G18" s="22">
        <v>749865</v>
      </c>
      <c r="H18" s="22">
        <v>0</v>
      </c>
      <c r="I18" s="22">
        <v>970367</v>
      </c>
      <c r="J18" s="22">
        <v>70519</v>
      </c>
      <c r="K18" s="22">
        <v>3682603</v>
      </c>
      <c r="L18" s="22">
        <v>1308583</v>
      </c>
      <c r="M18" s="22">
        <v>5168256</v>
      </c>
      <c r="N18" s="29">
        <v>19565031.100000001</v>
      </c>
      <c r="O18" s="22">
        <v>4251459</v>
      </c>
      <c r="P18" s="29">
        <v>24654000</v>
      </c>
      <c r="Q18" s="22">
        <v>0</v>
      </c>
      <c r="R18" s="29">
        <v>0</v>
      </c>
      <c r="S18" s="22">
        <v>33206</v>
      </c>
      <c r="T18" s="29">
        <v>115605.69</v>
      </c>
      <c r="U18" s="22">
        <v>331311</v>
      </c>
      <c r="V18" s="29">
        <v>617030.36</v>
      </c>
      <c r="W18" s="22">
        <v>168385</v>
      </c>
      <c r="X18" s="29">
        <v>452999.56</v>
      </c>
      <c r="Y18" s="22">
        <v>165</v>
      </c>
      <c r="Z18" s="29">
        <v>9805.75</v>
      </c>
      <c r="AA18" s="22">
        <v>638671</v>
      </c>
      <c r="AB18" s="29">
        <v>3209044.75</v>
      </c>
      <c r="AC18" s="22">
        <v>0</v>
      </c>
      <c r="AD18" s="29">
        <v>0</v>
      </c>
      <c r="AE18" s="29">
        <v>44334636.789999999</v>
      </c>
      <c r="AF18" s="29">
        <v>4288880.42</v>
      </c>
      <c r="AG18" s="29" t="s">
        <v>40</v>
      </c>
    </row>
    <row r="19" spans="1:33">
      <c r="A19" s="17">
        <v>47</v>
      </c>
      <c r="B19" s="18">
        <v>44621</v>
      </c>
      <c r="C19" s="19" t="s">
        <v>41</v>
      </c>
      <c r="D19" s="19" t="s">
        <v>87</v>
      </c>
      <c r="E19" s="17">
        <v>854</v>
      </c>
      <c r="F19" s="17">
        <v>416</v>
      </c>
      <c r="G19" s="17">
        <v>11233</v>
      </c>
      <c r="H19" s="17">
        <v>0</v>
      </c>
      <c r="I19" s="17">
        <v>4541</v>
      </c>
      <c r="J19" s="17">
        <v>51846</v>
      </c>
      <c r="K19" s="17">
        <v>58365</v>
      </c>
      <c r="L19" s="17">
        <v>3614563</v>
      </c>
      <c r="M19" s="17">
        <v>170867</v>
      </c>
      <c r="N19" s="21">
        <v>501674.62</v>
      </c>
      <c r="O19" s="17">
        <v>179945</v>
      </c>
      <c r="P19" s="21">
        <v>765550.18</v>
      </c>
      <c r="Q19" s="17">
        <v>0</v>
      </c>
      <c r="R19" s="21">
        <v>0</v>
      </c>
      <c r="S19" s="17">
        <v>0</v>
      </c>
      <c r="T19" s="21">
        <v>0</v>
      </c>
      <c r="U19" s="17">
        <v>1873897</v>
      </c>
      <c r="V19" s="21">
        <v>3181562.7</v>
      </c>
      <c r="W19" s="17">
        <v>499923</v>
      </c>
      <c r="X19" s="21">
        <v>1064220.32</v>
      </c>
      <c r="Y19" s="17">
        <v>0</v>
      </c>
      <c r="Z19" s="21">
        <v>0</v>
      </c>
      <c r="AA19" s="17">
        <v>3150110</v>
      </c>
      <c r="AB19" s="21">
        <v>14352248.869999999</v>
      </c>
      <c r="AC19" s="17">
        <v>0</v>
      </c>
      <c r="AD19" s="21">
        <v>0</v>
      </c>
      <c r="AE19" s="21">
        <v>1267224.8</v>
      </c>
      <c r="AF19" s="21">
        <v>18598031.890000001</v>
      </c>
      <c r="AG19" s="21" t="s">
        <v>35</v>
      </c>
    </row>
    <row r="20" spans="1:33">
      <c r="A20" s="22">
        <v>51</v>
      </c>
      <c r="B20" s="28">
        <v>44621</v>
      </c>
      <c r="C20" s="23" t="s">
        <v>41</v>
      </c>
      <c r="D20" s="23" t="s">
        <v>91</v>
      </c>
      <c r="E20" s="22">
        <v>476</v>
      </c>
      <c r="F20" s="22">
        <v>667</v>
      </c>
      <c r="G20" s="22">
        <v>4792</v>
      </c>
      <c r="H20" s="22">
        <v>0</v>
      </c>
      <c r="I20" s="22">
        <v>0</v>
      </c>
      <c r="J20" s="22">
        <v>0</v>
      </c>
      <c r="K20" s="22">
        <v>32903</v>
      </c>
      <c r="L20" s="22">
        <v>2051730</v>
      </c>
      <c r="M20" s="22">
        <v>42267</v>
      </c>
      <c r="N20" s="29">
        <v>183284.13</v>
      </c>
      <c r="O20" s="22">
        <v>21908</v>
      </c>
      <c r="P20" s="29">
        <v>98216.29</v>
      </c>
      <c r="Q20" s="22">
        <v>0</v>
      </c>
      <c r="R20" s="29">
        <v>0</v>
      </c>
      <c r="S20" s="22">
        <v>2183</v>
      </c>
      <c r="T20" s="29">
        <v>8470</v>
      </c>
      <c r="U20" s="22">
        <v>378819</v>
      </c>
      <c r="V20" s="29">
        <v>716819</v>
      </c>
      <c r="W20" s="22">
        <v>140115</v>
      </c>
      <c r="X20" s="29">
        <v>213850.13</v>
      </c>
      <c r="Y20" s="22">
        <v>119</v>
      </c>
      <c r="Z20" s="29">
        <v>360.24</v>
      </c>
      <c r="AA20" s="22">
        <v>5306889</v>
      </c>
      <c r="AB20" s="29">
        <v>21809572.699999999</v>
      </c>
      <c r="AC20" s="22">
        <v>0</v>
      </c>
      <c r="AD20" s="29">
        <v>0</v>
      </c>
      <c r="AE20" s="29">
        <v>289970.42</v>
      </c>
      <c r="AF20" s="29">
        <v>22740602.07</v>
      </c>
      <c r="AG20" s="29" t="s">
        <v>35</v>
      </c>
    </row>
    <row r="21" spans="1:33">
      <c r="A21" s="17">
        <v>57</v>
      </c>
      <c r="B21" s="18">
        <v>44621</v>
      </c>
      <c r="C21" s="19" t="s">
        <v>41</v>
      </c>
      <c r="D21" s="19" t="s">
        <v>97</v>
      </c>
      <c r="E21" s="17">
        <v>1031</v>
      </c>
      <c r="F21" s="17">
        <v>190</v>
      </c>
      <c r="G21" s="17">
        <v>57897</v>
      </c>
      <c r="H21" s="17">
        <v>86356</v>
      </c>
      <c r="I21" s="17">
        <v>270171</v>
      </c>
      <c r="J21" s="17">
        <v>97831604</v>
      </c>
      <c r="K21" s="17">
        <v>1184542</v>
      </c>
      <c r="L21" s="17">
        <v>3606726</v>
      </c>
      <c r="M21" s="17">
        <v>1391416</v>
      </c>
      <c r="N21" s="21">
        <v>3890061.95</v>
      </c>
      <c r="O21" s="17">
        <v>1095372</v>
      </c>
      <c r="P21" s="21">
        <v>6029962.5599999996</v>
      </c>
      <c r="Q21" s="17">
        <v>0</v>
      </c>
      <c r="R21" s="21">
        <v>0</v>
      </c>
      <c r="S21" s="17">
        <v>14883</v>
      </c>
      <c r="T21" s="21">
        <v>64077.7</v>
      </c>
      <c r="U21" s="17">
        <v>1312540</v>
      </c>
      <c r="V21" s="21">
        <v>2443338.37</v>
      </c>
      <c r="W21" s="17">
        <v>790594</v>
      </c>
      <c r="X21" s="21">
        <v>1810231.16</v>
      </c>
      <c r="Y21" s="17">
        <v>73</v>
      </c>
      <c r="Z21" s="21">
        <v>1085.21</v>
      </c>
      <c r="AA21" s="17">
        <v>2561370</v>
      </c>
      <c r="AB21" s="21">
        <v>12373375.949999999</v>
      </c>
      <c r="AC21" s="17">
        <v>659</v>
      </c>
      <c r="AD21" s="21">
        <v>640.41</v>
      </c>
      <c r="AE21" s="21">
        <v>9984102.209999999</v>
      </c>
      <c r="AF21" s="21">
        <v>16628671.1</v>
      </c>
      <c r="AG21" s="21" t="s">
        <v>35</v>
      </c>
    </row>
    <row r="22" spans="1:33">
      <c r="A22" s="22">
        <v>61</v>
      </c>
      <c r="B22" s="28">
        <v>44652</v>
      </c>
      <c r="C22" s="23" t="s">
        <v>41</v>
      </c>
      <c r="D22" s="23" t="s">
        <v>42</v>
      </c>
      <c r="E22" s="22">
        <v>5753</v>
      </c>
      <c r="F22" s="22">
        <v>10848</v>
      </c>
      <c r="G22" s="22">
        <v>1025313</v>
      </c>
      <c r="H22" s="22">
        <v>710</v>
      </c>
      <c r="I22" s="22">
        <v>350059</v>
      </c>
      <c r="J22" s="22">
        <v>37281037</v>
      </c>
      <c r="K22" s="22">
        <v>9261251</v>
      </c>
      <c r="L22" s="22">
        <v>27912443</v>
      </c>
      <c r="M22" s="22">
        <v>14458273</v>
      </c>
      <c r="N22" s="29">
        <v>41235128.100000001</v>
      </c>
      <c r="O22" s="22">
        <v>9932531</v>
      </c>
      <c r="P22" s="29">
        <v>50521391.549999997</v>
      </c>
      <c r="Q22" s="22">
        <v>0</v>
      </c>
      <c r="R22" s="29">
        <v>0</v>
      </c>
      <c r="S22" s="22">
        <v>49670</v>
      </c>
      <c r="T22" s="29">
        <v>204333.48</v>
      </c>
      <c r="U22" s="22">
        <v>12507188</v>
      </c>
      <c r="V22" s="29">
        <v>29082291.399999999</v>
      </c>
      <c r="W22" s="22">
        <v>6094942</v>
      </c>
      <c r="X22" s="29">
        <v>16432756.470000001</v>
      </c>
      <c r="Y22" s="22">
        <v>23388</v>
      </c>
      <c r="Z22" s="29">
        <v>581706.1</v>
      </c>
      <c r="AA22" s="22">
        <v>21689678</v>
      </c>
      <c r="AB22" s="29">
        <v>135340498.59999999</v>
      </c>
      <c r="AC22" s="22">
        <v>0</v>
      </c>
      <c r="AD22" s="29">
        <v>0</v>
      </c>
      <c r="AE22" s="29">
        <v>91960853.13000001</v>
      </c>
      <c r="AF22" s="29">
        <v>181437252.56999999</v>
      </c>
      <c r="AG22" s="29" t="s">
        <v>35</v>
      </c>
    </row>
    <row r="23" spans="1:33">
      <c r="A23" s="17">
        <v>62</v>
      </c>
      <c r="B23" s="18">
        <v>44652</v>
      </c>
      <c r="C23" s="19" t="s">
        <v>41</v>
      </c>
      <c r="D23" s="19" t="s">
        <v>43</v>
      </c>
      <c r="E23" s="17">
        <v>466</v>
      </c>
      <c r="F23" s="17">
        <v>5</v>
      </c>
      <c r="G23" s="17">
        <v>36433</v>
      </c>
      <c r="H23" s="17">
        <v>0</v>
      </c>
      <c r="I23" s="17">
        <v>0</v>
      </c>
      <c r="J23" s="17">
        <v>0</v>
      </c>
      <c r="K23" s="17">
        <v>0</v>
      </c>
      <c r="L23" s="17">
        <v>5015559</v>
      </c>
      <c r="M23" s="17">
        <v>0</v>
      </c>
      <c r="N23" s="21">
        <v>0</v>
      </c>
      <c r="O23" s="17">
        <v>0</v>
      </c>
      <c r="P23" s="21">
        <v>0</v>
      </c>
      <c r="Q23" s="17">
        <v>0</v>
      </c>
      <c r="R23" s="21">
        <v>0</v>
      </c>
      <c r="S23" s="17">
        <v>0</v>
      </c>
      <c r="T23" s="21">
        <v>0</v>
      </c>
      <c r="U23" s="17">
        <v>437660</v>
      </c>
      <c r="V23" s="21">
        <v>986710</v>
      </c>
      <c r="W23" s="17">
        <v>523532</v>
      </c>
      <c r="X23" s="21">
        <v>1276842</v>
      </c>
      <c r="Y23" s="17">
        <v>0</v>
      </c>
      <c r="Z23" s="21">
        <v>0</v>
      </c>
      <c r="AA23" s="17">
        <v>2581746</v>
      </c>
      <c r="AB23" s="21">
        <v>13814181.310000001</v>
      </c>
      <c r="AC23" s="17">
        <v>27611</v>
      </c>
      <c r="AD23" s="21">
        <v>27902</v>
      </c>
      <c r="AE23" s="21">
        <v>0</v>
      </c>
      <c r="AF23" s="21">
        <v>16105635.310000001</v>
      </c>
      <c r="AG23" s="21" t="s">
        <v>35</v>
      </c>
    </row>
    <row r="24" spans="1:33">
      <c r="A24" s="22">
        <v>68</v>
      </c>
      <c r="B24" s="28">
        <v>44652</v>
      </c>
      <c r="C24" s="23" t="s">
        <v>41</v>
      </c>
      <c r="D24" s="23" t="s">
        <v>98</v>
      </c>
      <c r="E24" s="22">
        <v>415</v>
      </c>
      <c r="F24" s="22">
        <v>53</v>
      </c>
      <c r="G24" s="22">
        <v>0</v>
      </c>
      <c r="H24" s="22">
        <v>1119</v>
      </c>
      <c r="I24" s="22">
        <v>3937</v>
      </c>
      <c r="J24" s="22">
        <v>0</v>
      </c>
      <c r="K24" s="22">
        <v>0</v>
      </c>
      <c r="L24" s="22">
        <v>809076</v>
      </c>
      <c r="M24" s="22">
        <v>0</v>
      </c>
      <c r="N24" s="29">
        <v>0</v>
      </c>
      <c r="O24" s="22">
        <v>0</v>
      </c>
      <c r="P24" s="29">
        <v>0</v>
      </c>
      <c r="Q24" s="22">
        <v>0</v>
      </c>
      <c r="R24" s="29">
        <v>0</v>
      </c>
      <c r="S24" s="22">
        <v>0</v>
      </c>
      <c r="T24" s="29">
        <v>0</v>
      </c>
      <c r="U24" s="22">
        <v>245320</v>
      </c>
      <c r="V24" s="29">
        <v>427177.34</v>
      </c>
      <c r="W24" s="22">
        <v>52317</v>
      </c>
      <c r="X24" s="29">
        <v>86656.78</v>
      </c>
      <c r="Y24" s="22">
        <v>12</v>
      </c>
      <c r="Z24" s="29">
        <v>110</v>
      </c>
      <c r="AA24" s="22">
        <v>466429</v>
      </c>
      <c r="AB24" s="29">
        <v>2253750.56</v>
      </c>
      <c r="AC24" s="22">
        <v>55</v>
      </c>
      <c r="AD24" s="29">
        <v>49.44</v>
      </c>
      <c r="AE24" s="29">
        <v>0</v>
      </c>
      <c r="AF24" s="29">
        <v>2767744.12</v>
      </c>
      <c r="AG24" s="29" t="s">
        <v>35</v>
      </c>
    </row>
    <row r="25" spans="1:33">
      <c r="A25" s="17">
        <v>73</v>
      </c>
      <c r="B25" s="18">
        <v>44652</v>
      </c>
      <c r="C25" s="19" t="s">
        <v>41</v>
      </c>
      <c r="D25" s="19" t="s">
        <v>55</v>
      </c>
      <c r="E25" s="17">
        <v>1103</v>
      </c>
      <c r="F25" s="17">
        <v>613</v>
      </c>
      <c r="G25" s="17">
        <v>7870</v>
      </c>
      <c r="H25" s="17">
        <v>21874</v>
      </c>
      <c r="I25" s="17">
        <v>0</v>
      </c>
      <c r="J25" s="17">
        <v>30608</v>
      </c>
      <c r="K25" s="17">
        <v>1790</v>
      </c>
      <c r="L25" s="17">
        <v>2617303</v>
      </c>
      <c r="M25" s="17">
        <v>1429</v>
      </c>
      <c r="N25" s="21">
        <v>4071.76</v>
      </c>
      <c r="O25" s="17">
        <v>388</v>
      </c>
      <c r="P25" s="21">
        <v>970.69</v>
      </c>
      <c r="Q25" s="17">
        <v>0</v>
      </c>
      <c r="R25" s="21">
        <v>0</v>
      </c>
      <c r="S25" s="17">
        <v>11</v>
      </c>
      <c r="T25" s="21">
        <v>48</v>
      </c>
      <c r="U25" s="17">
        <v>960150</v>
      </c>
      <c r="V25" s="21">
        <v>1697165.03</v>
      </c>
      <c r="W25" s="17">
        <v>262980</v>
      </c>
      <c r="X25" s="21">
        <v>364467.04</v>
      </c>
      <c r="Y25" s="17">
        <v>0</v>
      </c>
      <c r="Z25" s="21">
        <v>0</v>
      </c>
      <c r="AA25" s="17">
        <v>2649269</v>
      </c>
      <c r="AB25" s="21">
        <v>13881117.529999999</v>
      </c>
      <c r="AC25" s="17">
        <v>0</v>
      </c>
      <c r="AD25" s="21">
        <v>0</v>
      </c>
      <c r="AE25" s="21">
        <v>5090.4500000000007</v>
      </c>
      <c r="AF25" s="21">
        <v>15942749.6</v>
      </c>
      <c r="AG25" s="21" t="s">
        <v>35</v>
      </c>
    </row>
    <row r="26" spans="1:33">
      <c r="A26" s="22">
        <v>75</v>
      </c>
      <c r="B26" s="28">
        <v>44652</v>
      </c>
      <c r="C26" s="23" t="s">
        <v>41</v>
      </c>
      <c r="D26" s="23" t="s">
        <v>57</v>
      </c>
      <c r="E26" s="22">
        <v>353</v>
      </c>
      <c r="F26" s="22">
        <v>8</v>
      </c>
      <c r="G26" s="22">
        <v>9005</v>
      </c>
      <c r="H26" s="22">
        <v>0</v>
      </c>
      <c r="I26" s="22">
        <v>5196</v>
      </c>
      <c r="J26" s="22">
        <v>0</v>
      </c>
      <c r="K26" s="22">
        <v>3715</v>
      </c>
      <c r="L26" s="22">
        <v>864615</v>
      </c>
      <c r="M26" s="22">
        <v>6173</v>
      </c>
      <c r="N26" s="29">
        <v>15371.88</v>
      </c>
      <c r="O26" s="22">
        <v>3691</v>
      </c>
      <c r="P26" s="29">
        <v>12574.42</v>
      </c>
      <c r="Q26" s="22">
        <v>0</v>
      </c>
      <c r="R26" s="29">
        <v>0</v>
      </c>
      <c r="S26" s="22">
        <v>189</v>
      </c>
      <c r="T26" s="29">
        <v>1193.8599999999999</v>
      </c>
      <c r="U26" s="22">
        <v>265208</v>
      </c>
      <c r="V26" s="29">
        <v>542978.46</v>
      </c>
      <c r="W26" s="22">
        <v>93515</v>
      </c>
      <c r="X26" s="29">
        <v>349976.59</v>
      </c>
      <c r="Y26" s="22">
        <v>616</v>
      </c>
      <c r="Z26" s="29">
        <v>22626.7</v>
      </c>
      <c r="AA26" s="22">
        <v>309728</v>
      </c>
      <c r="AB26" s="29">
        <v>1886926.92</v>
      </c>
      <c r="AC26" s="22">
        <v>0</v>
      </c>
      <c r="AD26" s="29">
        <v>0</v>
      </c>
      <c r="AE26" s="29">
        <v>29140.16</v>
      </c>
      <c r="AF26" s="29">
        <v>2802508.67</v>
      </c>
      <c r="AG26" s="29" t="s">
        <v>35</v>
      </c>
    </row>
    <row r="27" spans="1:33">
      <c r="A27" s="17">
        <v>77</v>
      </c>
      <c r="B27" s="18">
        <v>44652</v>
      </c>
      <c r="C27" s="19" t="s">
        <v>41</v>
      </c>
      <c r="D27" s="19" t="s">
        <v>59</v>
      </c>
      <c r="E27" s="17">
        <v>214</v>
      </c>
      <c r="F27" s="17">
        <v>44</v>
      </c>
      <c r="G27" s="17">
        <v>1490</v>
      </c>
      <c r="H27" s="17">
        <v>0</v>
      </c>
      <c r="I27" s="17">
        <v>0</v>
      </c>
      <c r="J27" s="17">
        <v>19543</v>
      </c>
      <c r="K27" s="17">
        <v>7155</v>
      </c>
      <c r="L27" s="17">
        <v>509355</v>
      </c>
      <c r="M27" s="17">
        <v>16919</v>
      </c>
      <c r="N27" s="21">
        <v>36022.959999999999</v>
      </c>
      <c r="O27" s="17">
        <v>6371</v>
      </c>
      <c r="P27" s="21">
        <v>22078.240000000002</v>
      </c>
      <c r="Q27" s="17">
        <v>13</v>
      </c>
      <c r="R27" s="21">
        <v>272.48</v>
      </c>
      <c r="S27" s="17">
        <v>125</v>
      </c>
      <c r="T27" s="21">
        <v>409.02</v>
      </c>
      <c r="U27" s="17">
        <v>256361</v>
      </c>
      <c r="V27" s="21">
        <v>429410.8</v>
      </c>
      <c r="W27" s="17">
        <v>61910</v>
      </c>
      <c r="X27" s="21">
        <v>97316.6</v>
      </c>
      <c r="Y27" s="17">
        <v>0</v>
      </c>
      <c r="Z27" s="21">
        <v>0</v>
      </c>
      <c r="AA27" s="17">
        <v>456719</v>
      </c>
      <c r="AB27" s="21">
        <v>2042657.49</v>
      </c>
      <c r="AC27" s="17">
        <v>0</v>
      </c>
      <c r="AD27" s="21">
        <v>0</v>
      </c>
      <c r="AE27" s="21">
        <v>58782.7</v>
      </c>
      <c r="AF27" s="21">
        <v>2569384.89</v>
      </c>
      <c r="AG27" s="21" t="s">
        <v>35</v>
      </c>
    </row>
    <row r="28" spans="1:33">
      <c r="A28" s="22">
        <v>80</v>
      </c>
      <c r="B28" s="28">
        <v>44652</v>
      </c>
      <c r="C28" s="23" t="s">
        <v>41</v>
      </c>
      <c r="D28" s="23" t="s">
        <v>62</v>
      </c>
      <c r="E28" s="22">
        <v>1505</v>
      </c>
      <c r="F28" s="22">
        <v>381</v>
      </c>
      <c r="G28" s="22">
        <v>15675</v>
      </c>
      <c r="H28" s="22">
        <v>0</v>
      </c>
      <c r="I28" s="22">
        <v>105113</v>
      </c>
      <c r="J28" s="22">
        <v>3140610</v>
      </c>
      <c r="K28" s="22">
        <v>170251</v>
      </c>
      <c r="L28" s="22">
        <v>11406240</v>
      </c>
      <c r="M28" s="22">
        <v>346287</v>
      </c>
      <c r="N28" s="29">
        <v>1093649.8400000001</v>
      </c>
      <c r="O28" s="22">
        <v>426659</v>
      </c>
      <c r="P28" s="29">
        <v>1615374.12</v>
      </c>
      <c r="Q28" s="22">
        <v>0</v>
      </c>
      <c r="R28" s="29">
        <v>0</v>
      </c>
      <c r="S28" s="22">
        <v>2066</v>
      </c>
      <c r="T28" s="29">
        <v>9401.35</v>
      </c>
      <c r="U28" s="22">
        <v>5336874</v>
      </c>
      <c r="V28" s="29">
        <v>9373890.3000000007</v>
      </c>
      <c r="W28" s="22">
        <v>2120994</v>
      </c>
      <c r="X28" s="29">
        <v>3766522.57</v>
      </c>
      <c r="Y28" s="22">
        <v>1836</v>
      </c>
      <c r="Z28" s="29">
        <v>20676.88</v>
      </c>
      <c r="AA28" s="22">
        <v>9053039</v>
      </c>
      <c r="AB28" s="29">
        <v>45108330.020000003</v>
      </c>
      <c r="AC28" s="22">
        <v>321</v>
      </c>
      <c r="AD28" s="29">
        <v>263.82</v>
      </c>
      <c r="AE28" s="29">
        <v>2718425.31</v>
      </c>
      <c r="AF28" s="29">
        <v>58269683.590000004</v>
      </c>
      <c r="AG28" s="29" t="s">
        <v>35</v>
      </c>
    </row>
    <row r="29" spans="1:33">
      <c r="A29" s="17">
        <v>83</v>
      </c>
      <c r="B29" s="18">
        <v>44652</v>
      </c>
      <c r="C29" s="19" t="s">
        <v>41</v>
      </c>
      <c r="D29" s="19" t="s">
        <v>65</v>
      </c>
      <c r="E29" s="17">
        <v>8900</v>
      </c>
      <c r="F29" s="17">
        <v>9512</v>
      </c>
      <c r="G29" s="17">
        <v>1102829</v>
      </c>
      <c r="H29" s="17">
        <v>3303</v>
      </c>
      <c r="I29" s="17">
        <v>1259647</v>
      </c>
      <c r="J29" s="17">
        <v>0</v>
      </c>
      <c r="K29" s="17">
        <v>16833724</v>
      </c>
      <c r="L29" s="17">
        <v>43572256</v>
      </c>
      <c r="M29" s="17">
        <v>29886445</v>
      </c>
      <c r="N29" s="21">
        <v>119314332.7</v>
      </c>
      <c r="O29" s="17">
        <v>26403958</v>
      </c>
      <c r="P29" s="21">
        <v>171480460</v>
      </c>
      <c r="Q29" s="17">
        <v>0</v>
      </c>
      <c r="R29" s="21">
        <v>0</v>
      </c>
      <c r="S29" s="17">
        <v>133207</v>
      </c>
      <c r="T29" s="21">
        <v>825229.67</v>
      </c>
      <c r="U29" s="17">
        <v>25780179</v>
      </c>
      <c r="V29" s="21">
        <v>60182984.359999999</v>
      </c>
      <c r="W29" s="17">
        <v>17313263</v>
      </c>
      <c r="X29" s="21">
        <v>39047945.509999998</v>
      </c>
      <c r="Y29" s="17">
        <v>547665</v>
      </c>
      <c r="Z29" s="21">
        <v>3833618.58</v>
      </c>
      <c r="AA29" s="17">
        <v>40172213</v>
      </c>
      <c r="AB29" s="21">
        <v>243348749</v>
      </c>
      <c r="AC29" s="17">
        <v>37019</v>
      </c>
      <c r="AD29" s="21">
        <v>36990.379999999997</v>
      </c>
      <c r="AE29" s="21">
        <v>291620022.37</v>
      </c>
      <c r="AF29" s="21">
        <v>346450287.82999998</v>
      </c>
      <c r="AG29" s="21" t="s">
        <v>35</v>
      </c>
    </row>
    <row r="30" spans="1:33">
      <c r="A30" s="22">
        <v>85</v>
      </c>
      <c r="B30" s="28">
        <v>44652</v>
      </c>
      <c r="C30" s="23" t="s">
        <v>41</v>
      </c>
      <c r="D30" s="23" t="s">
        <v>67</v>
      </c>
      <c r="E30" s="22">
        <v>8403</v>
      </c>
      <c r="F30" s="22">
        <v>8138</v>
      </c>
      <c r="G30" s="22">
        <v>966135</v>
      </c>
      <c r="H30" s="22">
        <v>2720</v>
      </c>
      <c r="I30" s="22">
        <v>514675</v>
      </c>
      <c r="J30" s="22">
        <v>3120026</v>
      </c>
      <c r="K30" s="22">
        <v>13128334</v>
      </c>
      <c r="L30" s="22">
        <v>36751248</v>
      </c>
      <c r="M30" s="22">
        <v>19723057</v>
      </c>
      <c r="N30" s="29">
        <v>67932720.049999997</v>
      </c>
      <c r="O30" s="22">
        <v>23471276</v>
      </c>
      <c r="P30" s="29">
        <v>139320624.69999999</v>
      </c>
      <c r="Q30" s="22">
        <v>0</v>
      </c>
      <c r="R30" s="29">
        <v>0</v>
      </c>
      <c r="S30" s="22">
        <v>46319</v>
      </c>
      <c r="T30" s="29">
        <v>220093.48</v>
      </c>
      <c r="U30" s="22">
        <v>17712949</v>
      </c>
      <c r="V30" s="29">
        <v>42782287.590000004</v>
      </c>
      <c r="W30" s="22">
        <v>7223684</v>
      </c>
      <c r="X30" s="29">
        <v>21568077.879999999</v>
      </c>
      <c r="Y30" s="22">
        <v>18425</v>
      </c>
      <c r="Z30" s="29">
        <v>158241.81</v>
      </c>
      <c r="AA30" s="22">
        <v>23940500</v>
      </c>
      <c r="AB30" s="29">
        <v>152202383.30000001</v>
      </c>
      <c r="AC30" s="22">
        <v>132</v>
      </c>
      <c r="AD30" s="29">
        <v>99.68</v>
      </c>
      <c r="AE30" s="29">
        <v>207473438.22999999</v>
      </c>
      <c r="AF30" s="29">
        <v>216711090.26000002</v>
      </c>
      <c r="AG30" s="29" t="s">
        <v>35</v>
      </c>
    </row>
    <row r="31" spans="1:33">
      <c r="A31" s="17">
        <v>86</v>
      </c>
      <c r="B31" s="18">
        <v>44652</v>
      </c>
      <c r="C31" s="19" t="s">
        <v>41</v>
      </c>
      <c r="D31" s="19" t="s">
        <v>68</v>
      </c>
      <c r="E31" s="17">
        <v>2222</v>
      </c>
      <c r="F31" s="17">
        <v>1180</v>
      </c>
      <c r="G31" s="17">
        <v>22875</v>
      </c>
      <c r="H31" s="17">
        <v>223</v>
      </c>
      <c r="I31" s="17">
        <v>5149</v>
      </c>
      <c r="J31" s="17">
        <v>178776</v>
      </c>
      <c r="K31" s="17">
        <v>41889</v>
      </c>
      <c r="L31" s="17">
        <v>12939701</v>
      </c>
      <c r="M31" s="17">
        <v>72536</v>
      </c>
      <c r="N31" s="21">
        <v>216061.41</v>
      </c>
      <c r="O31" s="17">
        <v>49974</v>
      </c>
      <c r="P31" s="21">
        <v>168979.85</v>
      </c>
      <c r="Q31" s="17">
        <v>0</v>
      </c>
      <c r="R31" s="21">
        <v>0</v>
      </c>
      <c r="S31" s="17">
        <v>396</v>
      </c>
      <c r="T31" s="21">
        <v>2147.4299999999998</v>
      </c>
      <c r="U31" s="17">
        <v>2917433</v>
      </c>
      <c r="V31" s="21">
        <v>5612595.2699999996</v>
      </c>
      <c r="W31" s="17">
        <v>969264</v>
      </c>
      <c r="X31" s="21">
        <v>1695826.95</v>
      </c>
      <c r="Y31" s="17">
        <v>0</v>
      </c>
      <c r="Z31" s="21">
        <v>0</v>
      </c>
      <c r="AA31" s="17">
        <v>7089818</v>
      </c>
      <c r="AB31" s="21">
        <v>35476563.960000001</v>
      </c>
      <c r="AC31" s="17">
        <v>481</v>
      </c>
      <c r="AD31" s="21">
        <v>490.24</v>
      </c>
      <c r="AE31" s="21">
        <v>387188.69</v>
      </c>
      <c r="AF31" s="21">
        <v>42785476.420000002</v>
      </c>
      <c r="AG31" s="21" t="s">
        <v>35</v>
      </c>
    </row>
    <row r="32" spans="1:33">
      <c r="A32" s="22">
        <v>87</v>
      </c>
      <c r="B32" s="28">
        <v>44652</v>
      </c>
      <c r="C32" s="23" t="s">
        <v>41</v>
      </c>
      <c r="D32" s="23" t="s">
        <v>69</v>
      </c>
      <c r="E32" s="22">
        <v>538</v>
      </c>
      <c r="F32" s="22">
        <v>217</v>
      </c>
      <c r="G32" s="22">
        <v>27379</v>
      </c>
      <c r="H32" s="22">
        <v>11522</v>
      </c>
      <c r="I32" s="22">
        <v>0</v>
      </c>
      <c r="J32" s="22">
        <v>38079</v>
      </c>
      <c r="K32" s="22">
        <v>856394</v>
      </c>
      <c r="L32" s="22">
        <v>4183935</v>
      </c>
      <c r="M32" s="22">
        <v>1387038</v>
      </c>
      <c r="N32" s="29">
        <v>4889459.84</v>
      </c>
      <c r="O32" s="22">
        <v>1233117</v>
      </c>
      <c r="P32" s="29">
        <v>7122440.9199999999</v>
      </c>
      <c r="Q32" s="22">
        <v>0</v>
      </c>
      <c r="R32" s="29">
        <v>0</v>
      </c>
      <c r="S32" s="22">
        <v>11612</v>
      </c>
      <c r="T32" s="29">
        <v>42028.3</v>
      </c>
      <c r="U32" s="22">
        <v>1421423</v>
      </c>
      <c r="V32" s="29">
        <v>2199060.2599999998</v>
      </c>
      <c r="W32" s="22">
        <v>475556</v>
      </c>
      <c r="X32" s="29">
        <v>1271460.6100000001</v>
      </c>
      <c r="Y32" s="22">
        <v>0</v>
      </c>
      <c r="Z32" s="29">
        <v>0</v>
      </c>
      <c r="AA32" s="22">
        <v>3069190</v>
      </c>
      <c r="AB32" s="29">
        <v>13038809.4</v>
      </c>
      <c r="AC32" s="22">
        <v>0</v>
      </c>
      <c r="AD32" s="29">
        <v>0</v>
      </c>
      <c r="AE32" s="29">
        <v>12053929.060000001</v>
      </c>
      <c r="AF32" s="29">
        <v>16509330.27</v>
      </c>
      <c r="AG32" s="29" t="s">
        <v>35</v>
      </c>
    </row>
    <row r="33" spans="1:33">
      <c r="A33" s="17">
        <v>91</v>
      </c>
      <c r="B33" s="18">
        <v>44652</v>
      </c>
      <c r="C33" s="19" t="s">
        <v>41</v>
      </c>
      <c r="D33" s="19" t="s">
        <v>73</v>
      </c>
      <c r="E33" s="17">
        <v>1499</v>
      </c>
      <c r="F33" s="17">
        <v>1266</v>
      </c>
      <c r="G33" s="17">
        <v>218935</v>
      </c>
      <c r="H33" s="17">
        <v>164</v>
      </c>
      <c r="I33" s="17">
        <v>35950</v>
      </c>
      <c r="J33" s="17">
        <v>42160</v>
      </c>
      <c r="K33" s="17">
        <v>1922608</v>
      </c>
      <c r="L33" s="17">
        <v>7067037</v>
      </c>
      <c r="M33" s="17">
        <v>2266407</v>
      </c>
      <c r="N33" s="21">
        <v>10555163.300000001</v>
      </c>
      <c r="O33" s="17">
        <v>2398443</v>
      </c>
      <c r="P33" s="21">
        <v>41233029.579999998</v>
      </c>
      <c r="Q33" s="17">
        <v>0</v>
      </c>
      <c r="R33" s="21">
        <v>0</v>
      </c>
      <c r="S33" s="17">
        <v>17751</v>
      </c>
      <c r="T33" s="21">
        <v>89261.33</v>
      </c>
      <c r="U33" s="17">
        <v>1759985</v>
      </c>
      <c r="V33" s="21">
        <v>3639272.2</v>
      </c>
      <c r="W33" s="17">
        <v>1147265</v>
      </c>
      <c r="X33" s="21">
        <v>3150072.56</v>
      </c>
      <c r="Y33" s="17">
        <v>1077</v>
      </c>
      <c r="Z33" s="21">
        <v>84399.06</v>
      </c>
      <c r="AA33" s="17">
        <v>5008947</v>
      </c>
      <c r="AB33" s="21">
        <v>26385221.960000001</v>
      </c>
      <c r="AC33" s="17">
        <v>0</v>
      </c>
      <c r="AD33" s="21">
        <v>0</v>
      </c>
      <c r="AE33" s="21">
        <v>51877454.209999993</v>
      </c>
      <c r="AF33" s="21">
        <v>33258965.780000001</v>
      </c>
      <c r="AG33" s="21" t="s">
        <v>40</v>
      </c>
    </row>
    <row r="34" spans="1:33">
      <c r="A34" s="22">
        <v>92</v>
      </c>
      <c r="B34" s="28">
        <v>44652</v>
      </c>
      <c r="C34" s="23" t="s">
        <v>41</v>
      </c>
      <c r="D34" s="23" t="s">
        <v>74</v>
      </c>
      <c r="E34" s="22">
        <v>840</v>
      </c>
      <c r="F34" s="22">
        <v>614</v>
      </c>
      <c r="G34" s="22">
        <v>10681</v>
      </c>
      <c r="H34" s="22">
        <v>945</v>
      </c>
      <c r="I34" s="22">
        <v>0</v>
      </c>
      <c r="J34" s="22">
        <v>34066</v>
      </c>
      <c r="K34" s="22">
        <v>82098</v>
      </c>
      <c r="L34" s="22">
        <v>3507929</v>
      </c>
      <c r="M34" s="22">
        <v>124381</v>
      </c>
      <c r="N34" s="29">
        <v>814568.34</v>
      </c>
      <c r="O34" s="22">
        <v>106545</v>
      </c>
      <c r="P34" s="29">
        <v>249940.23</v>
      </c>
      <c r="Q34" s="22">
        <v>0</v>
      </c>
      <c r="R34" s="29">
        <v>0</v>
      </c>
      <c r="S34" s="22">
        <v>5726</v>
      </c>
      <c r="T34" s="29">
        <v>23724</v>
      </c>
      <c r="U34" s="22">
        <v>1194471</v>
      </c>
      <c r="V34" s="29">
        <v>2915260.64</v>
      </c>
      <c r="W34" s="22">
        <v>3811305</v>
      </c>
      <c r="X34" s="29">
        <v>1575033.73</v>
      </c>
      <c r="Y34" s="22">
        <v>0</v>
      </c>
      <c r="Z34" s="29">
        <v>0</v>
      </c>
      <c r="AA34" s="22">
        <v>6381892</v>
      </c>
      <c r="AB34" s="29">
        <v>34658842.630000003</v>
      </c>
      <c r="AC34" s="22">
        <v>7</v>
      </c>
      <c r="AD34" s="29">
        <v>6.06</v>
      </c>
      <c r="AE34" s="29">
        <v>1088232.57</v>
      </c>
      <c r="AF34" s="29">
        <v>39149143.060000002</v>
      </c>
      <c r="AG34" s="29" t="s">
        <v>35</v>
      </c>
    </row>
    <row r="35" spans="1:33">
      <c r="A35" s="17">
        <v>95</v>
      </c>
      <c r="B35" s="18">
        <v>44652</v>
      </c>
      <c r="C35" s="19" t="s">
        <v>41</v>
      </c>
      <c r="D35" s="19" t="s">
        <v>77</v>
      </c>
      <c r="E35" s="17">
        <v>825</v>
      </c>
      <c r="F35" s="17">
        <v>626</v>
      </c>
      <c r="G35" s="17">
        <v>9382</v>
      </c>
      <c r="H35" s="17">
        <v>0</v>
      </c>
      <c r="I35" s="17">
        <v>0</v>
      </c>
      <c r="J35" s="17">
        <v>30120</v>
      </c>
      <c r="K35" s="17">
        <v>0</v>
      </c>
      <c r="L35" s="17">
        <v>5144007</v>
      </c>
      <c r="M35" s="17">
        <v>0</v>
      </c>
      <c r="N35" s="21">
        <v>0</v>
      </c>
      <c r="O35" s="17">
        <v>0</v>
      </c>
      <c r="P35" s="21">
        <v>0</v>
      </c>
      <c r="Q35" s="17">
        <v>0</v>
      </c>
      <c r="R35" s="21">
        <v>0</v>
      </c>
      <c r="S35" s="17">
        <v>0</v>
      </c>
      <c r="T35" s="21">
        <v>0</v>
      </c>
      <c r="U35" s="17">
        <v>1862575</v>
      </c>
      <c r="V35" s="21">
        <v>2820280.7</v>
      </c>
      <c r="W35" s="17">
        <v>424515</v>
      </c>
      <c r="X35" s="21">
        <v>674887.41</v>
      </c>
      <c r="Y35" s="17">
        <v>0</v>
      </c>
      <c r="Z35" s="21">
        <v>0</v>
      </c>
      <c r="AA35" s="17">
        <v>4316271</v>
      </c>
      <c r="AB35" s="21">
        <v>19085224.449999999</v>
      </c>
      <c r="AC35" s="17">
        <v>0</v>
      </c>
      <c r="AD35" s="21">
        <v>0</v>
      </c>
      <c r="AE35" s="21">
        <v>0</v>
      </c>
      <c r="AF35" s="21">
        <v>22580392.559999999</v>
      </c>
      <c r="AG35" s="21" t="s">
        <v>35</v>
      </c>
    </row>
    <row r="36" spans="1:33">
      <c r="A36" s="22">
        <v>96</v>
      </c>
      <c r="B36" s="28">
        <v>44652</v>
      </c>
      <c r="C36" s="23" t="s">
        <v>41</v>
      </c>
      <c r="D36" s="23" t="s">
        <v>78</v>
      </c>
      <c r="E36" s="22">
        <v>1363</v>
      </c>
      <c r="F36" s="22">
        <v>856</v>
      </c>
      <c r="G36" s="22">
        <v>8669</v>
      </c>
      <c r="H36" s="22">
        <v>0</v>
      </c>
      <c r="I36" s="22">
        <v>0</v>
      </c>
      <c r="J36" s="22">
        <v>14532</v>
      </c>
      <c r="K36" s="22">
        <v>6930</v>
      </c>
      <c r="L36" s="22">
        <v>4063846</v>
      </c>
      <c r="M36" s="22">
        <v>18705</v>
      </c>
      <c r="N36" s="29">
        <v>82484.179999999993</v>
      </c>
      <c r="O36" s="22">
        <v>4367</v>
      </c>
      <c r="P36" s="29">
        <v>38383.839999999997</v>
      </c>
      <c r="Q36" s="22">
        <v>0</v>
      </c>
      <c r="R36" s="29">
        <v>0</v>
      </c>
      <c r="S36" s="22">
        <v>334</v>
      </c>
      <c r="T36" s="29">
        <v>2364.5</v>
      </c>
      <c r="U36" s="22">
        <v>2046250</v>
      </c>
      <c r="V36" s="29">
        <v>4143801.78</v>
      </c>
      <c r="W36" s="22">
        <v>543058</v>
      </c>
      <c r="X36" s="29">
        <v>1143808.72</v>
      </c>
      <c r="Y36" s="22">
        <v>10105</v>
      </c>
      <c r="Z36" s="29">
        <v>198918.61</v>
      </c>
      <c r="AA36" s="22">
        <v>5104165</v>
      </c>
      <c r="AB36" s="29">
        <v>24668707.390000001</v>
      </c>
      <c r="AC36" s="22">
        <v>0</v>
      </c>
      <c r="AD36" s="29">
        <v>0</v>
      </c>
      <c r="AE36" s="29">
        <v>123232.51999999999</v>
      </c>
      <c r="AF36" s="29">
        <v>30155236.5</v>
      </c>
      <c r="AG36" s="29" t="s">
        <v>35</v>
      </c>
    </row>
    <row r="37" spans="1:33">
      <c r="A37" s="17">
        <v>97</v>
      </c>
      <c r="B37" s="18">
        <v>44652</v>
      </c>
      <c r="C37" s="19" t="s">
        <v>41</v>
      </c>
      <c r="D37" s="19" t="s">
        <v>79</v>
      </c>
      <c r="E37" s="17">
        <v>1384</v>
      </c>
      <c r="F37" s="17">
        <v>1319</v>
      </c>
      <c r="G37" s="17">
        <v>56647</v>
      </c>
      <c r="H37" s="17">
        <v>5483</v>
      </c>
      <c r="I37" s="17">
        <v>22653</v>
      </c>
      <c r="J37" s="17">
        <v>244101</v>
      </c>
      <c r="K37" s="17">
        <v>3425409</v>
      </c>
      <c r="L37" s="17">
        <v>23883034</v>
      </c>
      <c r="M37" s="17">
        <v>3845081</v>
      </c>
      <c r="N37" s="21">
        <v>11754124.199999999</v>
      </c>
      <c r="O37" s="17">
        <v>3129115</v>
      </c>
      <c r="P37" s="21">
        <v>16658319.710000001</v>
      </c>
      <c r="Q37" s="17">
        <v>0</v>
      </c>
      <c r="R37" s="21">
        <v>0</v>
      </c>
      <c r="S37" s="17">
        <v>34216</v>
      </c>
      <c r="T37" s="21">
        <v>135879.13</v>
      </c>
      <c r="U37" s="17">
        <v>5384725</v>
      </c>
      <c r="V37" s="21">
        <v>9284625.0899999999</v>
      </c>
      <c r="W37" s="17">
        <v>4116930</v>
      </c>
      <c r="X37" s="21">
        <v>7907962.21</v>
      </c>
      <c r="Y37" s="17">
        <v>0</v>
      </c>
      <c r="Z37" s="21">
        <v>0</v>
      </c>
      <c r="AA37" s="17">
        <v>10389247</v>
      </c>
      <c r="AB37" s="21">
        <v>48266617.799999997</v>
      </c>
      <c r="AC37" s="17">
        <v>0</v>
      </c>
      <c r="AD37" s="21">
        <v>0</v>
      </c>
      <c r="AE37" s="21">
        <v>28548323.039999999</v>
      </c>
      <c r="AF37" s="21">
        <v>65459205.099999994</v>
      </c>
      <c r="AG37" s="21" t="s">
        <v>35</v>
      </c>
    </row>
    <row r="38" spans="1:33">
      <c r="A38" s="22">
        <v>103</v>
      </c>
      <c r="B38" s="28">
        <v>44652</v>
      </c>
      <c r="C38" s="23" t="s">
        <v>41</v>
      </c>
      <c r="D38" s="23" t="s">
        <v>85</v>
      </c>
      <c r="E38" s="22">
        <v>374</v>
      </c>
      <c r="F38" s="22">
        <v>41</v>
      </c>
      <c r="G38" s="22">
        <v>775381</v>
      </c>
      <c r="H38" s="22">
        <v>0</v>
      </c>
      <c r="I38" s="22">
        <v>46974</v>
      </c>
      <c r="J38" s="22">
        <v>72094</v>
      </c>
      <c r="K38" s="22">
        <v>3754269</v>
      </c>
      <c r="L38" s="22">
        <v>1333257</v>
      </c>
      <c r="M38" s="22">
        <v>5181006</v>
      </c>
      <c r="N38" s="29">
        <v>19125875.690000001</v>
      </c>
      <c r="O38" s="22">
        <v>4122947</v>
      </c>
      <c r="P38" s="29">
        <v>22790152.59</v>
      </c>
      <c r="Q38" s="22">
        <v>0</v>
      </c>
      <c r="R38" s="29">
        <v>0</v>
      </c>
      <c r="S38" s="22">
        <v>29171</v>
      </c>
      <c r="T38" s="29">
        <v>104462.73</v>
      </c>
      <c r="U38" s="22">
        <v>331224</v>
      </c>
      <c r="V38" s="29">
        <v>654495.67000000004</v>
      </c>
      <c r="W38" s="22">
        <v>142260</v>
      </c>
      <c r="X38" s="29">
        <v>372809.15</v>
      </c>
      <c r="Y38" s="22">
        <v>109</v>
      </c>
      <c r="Z38" s="29">
        <v>3309.64</v>
      </c>
      <c r="AA38" s="22">
        <v>618060</v>
      </c>
      <c r="AB38" s="29">
        <v>3143916.18</v>
      </c>
      <c r="AC38" s="22">
        <v>0</v>
      </c>
      <c r="AD38" s="29">
        <v>0</v>
      </c>
      <c r="AE38" s="29">
        <v>42020491.009999998</v>
      </c>
      <c r="AF38" s="29">
        <v>4174530.64</v>
      </c>
      <c r="AG38" s="29" t="s">
        <v>40</v>
      </c>
    </row>
    <row r="39" spans="1:33">
      <c r="A39" s="17">
        <v>105</v>
      </c>
      <c r="B39" s="18">
        <v>44652</v>
      </c>
      <c r="C39" s="19" t="s">
        <v>41</v>
      </c>
      <c r="D39" s="19" t="s">
        <v>87</v>
      </c>
      <c r="E39" s="17">
        <v>853</v>
      </c>
      <c r="F39" s="17">
        <v>416</v>
      </c>
      <c r="G39" s="17">
        <v>11254</v>
      </c>
      <c r="H39" s="17">
        <v>0</v>
      </c>
      <c r="I39" s="17">
        <v>3813</v>
      </c>
      <c r="J39" s="17">
        <v>53006</v>
      </c>
      <c r="K39" s="17">
        <v>72601</v>
      </c>
      <c r="L39" s="17">
        <v>3608776</v>
      </c>
      <c r="M39" s="17">
        <v>204326</v>
      </c>
      <c r="N39" s="21">
        <v>607128.51</v>
      </c>
      <c r="O39" s="17">
        <v>214582</v>
      </c>
      <c r="P39" s="21">
        <v>861619.25</v>
      </c>
      <c r="Q39" s="17">
        <v>0</v>
      </c>
      <c r="R39" s="21">
        <v>0</v>
      </c>
      <c r="S39" s="17">
        <v>0</v>
      </c>
      <c r="T39" s="21">
        <v>0</v>
      </c>
      <c r="U39" s="17">
        <v>1914294</v>
      </c>
      <c r="V39" s="21">
        <v>3533780.13</v>
      </c>
      <c r="W39" s="17">
        <v>479658</v>
      </c>
      <c r="X39" s="21">
        <v>956256.49</v>
      </c>
      <c r="Y39" s="17">
        <v>0</v>
      </c>
      <c r="Z39" s="21">
        <v>0</v>
      </c>
      <c r="AA39" s="17">
        <v>3064788</v>
      </c>
      <c r="AB39" s="21">
        <v>14393980.5</v>
      </c>
      <c r="AC39" s="17">
        <v>0</v>
      </c>
      <c r="AD39" s="21">
        <v>0</v>
      </c>
      <c r="AE39" s="21">
        <v>1468747.76</v>
      </c>
      <c r="AF39" s="21">
        <v>18884017.120000001</v>
      </c>
      <c r="AG39" s="21" t="s">
        <v>35</v>
      </c>
    </row>
    <row r="40" spans="1:33">
      <c r="A40" s="22">
        <v>109</v>
      </c>
      <c r="B40" s="28">
        <v>44652</v>
      </c>
      <c r="C40" s="23" t="s">
        <v>41</v>
      </c>
      <c r="D40" s="23" t="s">
        <v>91</v>
      </c>
      <c r="E40" s="22">
        <v>476</v>
      </c>
      <c r="F40" s="22">
        <v>667</v>
      </c>
      <c r="G40" s="22">
        <v>4659</v>
      </c>
      <c r="H40" s="22">
        <v>0</v>
      </c>
      <c r="I40" s="22">
        <v>0</v>
      </c>
      <c r="J40" s="22">
        <v>0</v>
      </c>
      <c r="K40" s="22">
        <v>33594</v>
      </c>
      <c r="L40" s="22">
        <v>2066200</v>
      </c>
      <c r="M40" s="22">
        <v>42408</v>
      </c>
      <c r="N40" s="29">
        <v>176265.71</v>
      </c>
      <c r="O40" s="22">
        <v>21403</v>
      </c>
      <c r="P40" s="29">
        <v>90821.38</v>
      </c>
      <c r="Q40" s="22">
        <v>0</v>
      </c>
      <c r="R40" s="29">
        <v>0</v>
      </c>
      <c r="S40" s="22">
        <v>1742</v>
      </c>
      <c r="T40" s="29">
        <v>6953.4</v>
      </c>
      <c r="U40" s="22">
        <v>366456</v>
      </c>
      <c r="V40" s="29">
        <v>726003.81</v>
      </c>
      <c r="W40" s="22">
        <v>100105</v>
      </c>
      <c r="X40" s="29">
        <v>194497.13</v>
      </c>
      <c r="Y40" s="22">
        <v>101</v>
      </c>
      <c r="Z40" s="29">
        <v>301.74</v>
      </c>
      <c r="AA40" s="22">
        <v>5095102</v>
      </c>
      <c r="AB40" s="29">
        <v>21093111.899999999</v>
      </c>
      <c r="AC40" s="22">
        <v>0</v>
      </c>
      <c r="AD40" s="29">
        <v>0</v>
      </c>
      <c r="AE40" s="29">
        <v>274040.49</v>
      </c>
      <c r="AF40" s="29">
        <v>22013914.579999998</v>
      </c>
      <c r="AG40" s="29" t="s">
        <v>35</v>
      </c>
    </row>
    <row r="41" spans="1:33">
      <c r="A41" s="17">
        <v>115</v>
      </c>
      <c r="B41" s="18">
        <v>44652</v>
      </c>
      <c r="C41" s="19" t="s">
        <v>41</v>
      </c>
      <c r="D41" s="19" t="s">
        <v>97</v>
      </c>
      <c r="E41" s="17">
        <v>1057</v>
      </c>
      <c r="F41" s="17">
        <v>192</v>
      </c>
      <c r="G41" s="17">
        <v>59237</v>
      </c>
      <c r="H41" s="17">
        <v>87701</v>
      </c>
      <c r="I41" s="17">
        <v>275999</v>
      </c>
      <c r="J41" s="17">
        <v>104256160</v>
      </c>
      <c r="K41" s="17">
        <v>1209178</v>
      </c>
      <c r="L41" s="17">
        <v>3682345</v>
      </c>
      <c r="M41" s="17">
        <v>1434076</v>
      </c>
      <c r="N41" s="21">
        <v>4066953.07</v>
      </c>
      <c r="O41" s="17">
        <v>1078276</v>
      </c>
      <c r="P41" s="21">
        <v>5778573.46</v>
      </c>
      <c r="Q41" s="17">
        <v>0</v>
      </c>
      <c r="R41" s="21">
        <v>0</v>
      </c>
      <c r="S41" s="17">
        <v>14510</v>
      </c>
      <c r="T41" s="21">
        <v>61642</v>
      </c>
      <c r="U41" s="17">
        <v>1340910</v>
      </c>
      <c r="V41" s="21">
        <v>2574299.2599999998</v>
      </c>
      <c r="W41" s="17">
        <v>740660</v>
      </c>
      <c r="X41" s="21">
        <v>1599976.67</v>
      </c>
      <c r="Y41" s="17">
        <v>58</v>
      </c>
      <c r="Z41" s="21">
        <v>931.33</v>
      </c>
      <c r="AA41" s="17">
        <v>2527716</v>
      </c>
      <c r="AB41" s="21">
        <v>12346223.9</v>
      </c>
      <c r="AC41" s="17">
        <v>994</v>
      </c>
      <c r="AD41" s="21">
        <v>990.2</v>
      </c>
      <c r="AE41" s="21">
        <v>9907168.5299999993</v>
      </c>
      <c r="AF41" s="21">
        <v>16522421.359999999</v>
      </c>
      <c r="AG41" s="21" t="s">
        <v>35</v>
      </c>
    </row>
    <row r="42" spans="1:33">
      <c r="A42" s="22">
        <v>119</v>
      </c>
      <c r="B42" s="28">
        <v>44682</v>
      </c>
      <c r="C42" s="23" t="s">
        <v>41</v>
      </c>
      <c r="D42" s="23" t="s">
        <v>42</v>
      </c>
      <c r="E42" s="22">
        <v>5756</v>
      </c>
      <c r="F42" s="22">
        <v>10644</v>
      </c>
      <c r="G42" s="22">
        <v>1052653</v>
      </c>
      <c r="H42" s="22">
        <v>710</v>
      </c>
      <c r="I42" s="22">
        <v>338632</v>
      </c>
      <c r="J42" s="22">
        <v>38677068</v>
      </c>
      <c r="K42" s="22">
        <v>9475786</v>
      </c>
      <c r="L42" s="22">
        <v>28233123</v>
      </c>
      <c r="M42" s="22">
        <v>15584751</v>
      </c>
      <c r="N42" s="29">
        <v>44919025.539999999</v>
      </c>
      <c r="O42" s="22">
        <v>10598060</v>
      </c>
      <c r="P42" s="29">
        <v>50803169.759999998</v>
      </c>
      <c r="Q42" s="22">
        <v>0</v>
      </c>
      <c r="R42" s="29">
        <v>0</v>
      </c>
      <c r="S42" s="22">
        <v>53567</v>
      </c>
      <c r="T42" s="29">
        <v>218749.88</v>
      </c>
      <c r="U42" s="22">
        <v>12635517</v>
      </c>
      <c r="V42" s="29">
        <v>30044348.329999998</v>
      </c>
      <c r="W42" s="22">
        <v>6055599</v>
      </c>
      <c r="X42" s="29">
        <v>16429505.189999999</v>
      </c>
      <c r="Y42" s="22">
        <v>21748</v>
      </c>
      <c r="Z42" s="29">
        <v>545062.89</v>
      </c>
      <c r="AA42" s="22">
        <v>21881876</v>
      </c>
      <c r="AB42" s="29">
        <v>132888181</v>
      </c>
      <c r="AC42" s="22">
        <v>0</v>
      </c>
      <c r="AD42" s="29">
        <v>0</v>
      </c>
      <c r="AE42" s="29">
        <v>95940945.179999992</v>
      </c>
      <c r="AF42" s="29">
        <v>179907097.41</v>
      </c>
      <c r="AG42" s="29" t="s">
        <v>35</v>
      </c>
    </row>
    <row r="43" spans="1:33">
      <c r="A43" s="17">
        <v>120</v>
      </c>
      <c r="B43" s="18">
        <v>44682</v>
      </c>
      <c r="C43" s="19" t="s">
        <v>41</v>
      </c>
      <c r="D43" s="19" t="s">
        <v>43</v>
      </c>
      <c r="E43" s="17">
        <v>466</v>
      </c>
      <c r="F43" s="17">
        <v>5</v>
      </c>
      <c r="G43" s="17">
        <v>36534</v>
      </c>
      <c r="H43" s="17">
        <v>0</v>
      </c>
      <c r="I43" s="17">
        <v>0</v>
      </c>
      <c r="J43" s="17">
        <v>0</v>
      </c>
      <c r="K43" s="17">
        <v>0</v>
      </c>
      <c r="L43" s="17">
        <v>5090313</v>
      </c>
      <c r="M43" s="17">
        <v>0</v>
      </c>
      <c r="N43" s="21">
        <v>0</v>
      </c>
      <c r="O43" s="17">
        <v>0</v>
      </c>
      <c r="P43" s="21">
        <v>0</v>
      </c>
      <c r="Q43" s="17">
        <v>0</v>
      </c>
      <c r="R43" s="21">
        <v>0</v>
      </c>
      <c r="S43" s="17">
        <v>0</v>
      </c>
      <c r="T43" s="21">
        <v>0</v>
      </c>
      <c r="U43" s="17">
        <v>605706</v>
      </c>
      <c r="V43" s="21">
        <v>1415689</v>
      </c>
      <c r="W43" s="17">
        <v>373822</v>
      </c>
      <c r="X43" s="21">
        <v>760351</v>
      </c>
      <c r="Y43" s="17">
        <v>0</v>
      </c>
      <c r="Z43" s="21">
        <v>0</v>
      </c>
      <c r="AA43" s="17">
        <v>2578757</v>
      </c>
      <c r="AB43" s="21">
        <v>13192371.720000001</v>
      </c>
      <c r="AC43" s="17">
        <v>20399</v>
      </c>
      <c r="AD43" s="21">
        <v>20171</v>
      </c>
      <c r="AE43" s="21">
        <v>0</v>
      </c>
      <c r="AF43" s="21">
        <v>15388582.720000001</v>
      </c>
      <c r="AG43" s="21" t="s">
        <v>35</v>
      </c>
    </row>
    <row r="44" spans="1:33">
      <c r="A44" s="22">
        <v>128</v>
      </c>
      <c r="B44" s="28">
        <v>44682</v>
      </c>
      <c r="C44" s="23" t="s">
        <v>41</v>
      </c>
      <c r="D44" s="23" t="s">
        <v>52</v>
      </c>
      <c r="E44" s="22">
        <v>423</v>
      </c>
      <c r="F44" s="22">
        <v>52</v>
      </c>
      <c r="G44" s="22">
        <v>0</v>
      </c>
      <c r="H44" s="22">
        <v>1150</v>
      </c>
      <c r="I44" s="22">
        <v>4287</v>
      </c>
      <c r="J44" s="22">
        <v>0</v>
      </c>
      <c r="K44" s="22">
        <v>0</v>
      </c>
      <c r="L44" s="22">
        <v>815718</v>
      </c>
      <c r="M44" s="22">
        <v>0</v>
      </c>
      <c r="N44" s="29">
        <v>0</v>
      </c>
      <c r="O44" s="22">
        <v>0</v>
      </c>
      <c r="P44" s="29">
        <v>0</v>
      </c>
      <c r="Q44" s="22">
        <v>0</v>
      </c>
      <c r="R44" s="29">
        <v>0</v>
      </c>
      <c r="S44" s="22">
        <v>0</v>
      </c>
      <c r="T44" s="29">
        <v>0</v>
      </c>
      <c r="U44" s="22">
        <v>266779</v>
      </c>
      <c r="V44" s="29">
        <v>472381.29</v>
      </c>
      <c r="W44" s="22">
        <v>55022</v>
      </c>
      <c r="X44" s="29">
        <v>94335.98</v>
      </c>
      <c r="Y44" s="22">
        <v>2</v>
      </c>
      <c r="Z44" s="29">
        <v>14</v>
      </c>
      <c r="AA44" s="22">
        <v>481413</v>
      </c>
      <c r="AB44" s="29">
        <v>2280947.37</v>
      </c>
      <c r="AC44" s="22">
        <v>40</v>
      </c>
      <c r="AD44" s="29">
        <v>21.69</v>
      </c>
      <c r="AE44" s="29">
        <v>0</v>
      </c>
      <c r="AF44" s="29">
        <v>2847700.33</v>
      </c>
      <c r="AG44" s="29" t="s">
        <v>35</v>
      </c>
    </row>
    <row r="45" spans="1:33">
      <c r="A45" s="17">
        <v>131</v>
      </c>
      <c r="B45" s="18">
        <v>44682</v>
      </c>
      <c r="C45" s="19" t="s">
        <v>41</v>
      </c>
      <c r="D45" s="19" t="s">
        <v>55</v>
      </c>
      <c r="E45" s="17">
        <v>1108</v>
      </c>
      <c r="F45" s="17">
        <v>596</v>
      </c>
      <c r="G45" s="17">
        <v>7774</v>
      </c>
      <c r="H45" s="17">
        <v>23089</v>
      </c>
      <c r="I45" s="17">
        <v>0</v>
      </c>
      <c r="J45" s="17">
        <v>32250</v>
      </c>
      <c r="K45" s="17">
        <v>1747</v>
      </c>
      <c r="L45" s="17">
        <v>2613007</v>
      </c>
      <c r="M45" s="17">
        <v>1559</v>
      </c>
      <c r="N45" s="21">
        <v>4116.9799999999996</v>
      </c>
      <c r="O45" s="17">
        <v>403</v>
      </c>
      <c r="P45" s="21">
        <v>1985.36</v>
      </c>
      <c r="Q45" s="17">
        <v>0</v>
      </c>
      <c r="R45" s="21">
        <v>0</v>
      </c>
      <c r="S45" s="17">
        <v>19</v>
      </c>
      <c r="T45" s="21">
        <v>43.1</v>
      </c>
      <c r="U45" s="17">
        <v>945149</v>
      </c>
      <c r="V45" s="21">
        <v>1814860.67</v>
      </c>
      <c r="W45" s="17">
        <v>214155</v>
      </c>
      <c r="X45" s="21">
        <v>338641.79</v>
      </c>
      <c r="Y45" s="17">
        <v>0</v>
      </c>
      <c r="Z45" s="21">
        <v>0</v>
      </c>
      <c r="AA45" s="17">
        <v>2741444</v>
      </c>
      <c r="AB45" s="21">
        <v>14020250.970000001</v>
      </c>
      <c r="AC45" s="17">
        <v>0</v>
      </c>
      <c r="AD45" s="21">
        <v>0</v>
      </c>
      <c r="AE45" s="21">
        <v>6145.44</v>
      </c>
      <c r="AF45" s="21">
        <v>16173753.43</v>
      </c>
      <c r="AG45" s="21" t="s">
        <v>35</v>
      </c>
    </row>
    <row r="46" spans="1:33">
      <c r="A46" s="22">
        <v>133</v>
      </c>
      <c r="B46" s="28">
        <v>44682</v>
      </c>
      <c r="C46" s="23" t="s">
        <v>41</v>
      </c>
      <c r="D46" s="23" t="s">
        <v>57</v>
      </c>
      <c r="E46" s="22">
        <v>364</v>
      </c>
      <c r="F46" s="22">
        <v>8</v>
      </c>
      <c r="G46" s="22">
        <v>9027</v>
      </c>
      <c r="H46" s="22">
        <v>0</v>
      </c>
      <c r="I46" s="22">
        <v>5415</v>
      </c>
      <c r="J46" s="22">
        <v>0</v>
      </c>
      <c r="K46" s="22">
        <v>3633</v>
      </c>
      <c r="L46" s="22">
        <v>874322</v>
      </c>
      <c r="M46" s="22">
        <v>6366</v>
      </c>
      <c r="N46" s="29">
        <v>14827.5</v>
      </c>
      <c r="O46" s="22">
        <v>3599</v>
      </c>
      <c r="P46" s="29">
        <v>11933.14</v>
      </c>
      <c r="Q46" s="22">
        <v>0</v>
      </c>
      <c r="R46" s="29">
        <v>0</v>
      </c>
      <c r="S46" s="22">
        <v>143</v>
      </c>
      <c r="T46" s="29">
        <v>863.86</v>
      </c>
      <c r="U46" s="22">
        <v>295629</v>
      </c>
      <c r="V46" s="29">
        <v>604820.68999999994</v>
      </c>
      <c r="W46" s="22">
        <v>88057</v>
      </c>
      <c r="X46" s="29">
        <v>368388.33</v>
      </c>
      <c r="Y46" s="22">
        <v>481</v>
      </c>
      <c r="Z46" s="29">
        <v>15266.18</v>
      </c>
      <c r="AA46" s="22">
        <v>295663</v>
      </c>
      <c r="AB46" s="29">
        <v>1784653.22</v>
      </c>
      <c r="AC46" s="22">
        <v>0</v>
      </c>
      <c r="AD46" s="29">
        <v>0</v>
      </c>
      <c r="AE46" s="29">
        <v>27624.5</v>
      </c>
      <c r="AF46" s="29">
        <v>2773128.42</v>
      </c>
      <c r="AG46" s="29" t="s">
        <v>35</v>
      </c>
    </row>
    <row r="47" spans="1:33">
      <c r="A47" s="17">
        <v>135</v>
      </c>
      <c r="B47" s="18">
        <v>44682</v>
      </c>
      <c r="C47" s="19" t="s">
        <v>41</v>
      </c>
      <c r="D47" s="19" t="s">
        <v>59</v>
      </c>
      <c r="E47" s="17">
        <v>214</v>
      </c>
      <c r="F47" s="17">
        <v>44</v>
      </c>
      <c r="G47" s="17">
        <v>1514</v>
      </c>
      <c r="H47" s="17">
        <v>0</v>
      </c>
      <c r="I47" s="17">
        <v>0</v>
      </c>
      <c r="J47" s="17">
        <v>20357</v>
      </c>
      <c r="K47" s="17">
        <v>7233</v>
      </c>
      <c r="L47" s="17">
        <v>513144</v>
      </c>
      <c r="M47" s="17">
        <v>17941</v>
      </c>
      <c r="N47" s="21">
        <v>38447.83</v>
      </c>
      <c r="O47" s="17">
        <v>6364</v>
      </c>
      <c r="P47" s="21">
        <v>21406.2</v>
      </c>
      <c r="Q47" s="17">
        <v>14</v>
      </c>
      <c r="R47" s="21">
        <v>79.98</v>
      </c>
      <c r="S47" s="17">
        <v>117</v>
      </c>
      <c r="T47" s="21">
        <v>393.39</v>
      </c>
      <c r="U47" s="17">
        <v>265080</v>
      </c>
      <c r="V47" s="21">
        <v>441641.26</v>
      </c>
      <c r="W47" s="17">
        <v>57902</v>
      </c>
      <c r="X47" s="21">
        <v>91656.37</v>
      </c>
      <c r="Y47" s="17">
        <v>0</v>
      </c>
      <c r="Z47" s="21">
        <v>0</v>
      </c>
      <c r="AA47" s="17">
        <v>455325</v>
      </c>
      <c r="AB47" s="21">
        <v>1982025.71</v>
      </c>
      <c r="AC47" s="17">
        <v>0</v>
      </c>
      <c r="AD47" s="21">
        <v>0</v>
      </c>
      <c r="AE47" s="21">
        <v>60327.4</v>
      </c>
      <c r="AF47" s="21">
        <v>2515323.34</v>
      </c>
      <c r="AG47" s="21" t="s">
        <v>35</v>
      </c>
    </row>
    <row r="48" spans="1:33">
      <c r="A48" s="22">
        <v>138</v>
      </c>
      <c r="B48" s="28">
        <v>44682</v>
      </c>
      <c r="C48" s="23" t="s">
        <v>41</v>
      </c>
      <c r="D48" s="23" t="s">
        <v>62</v>
      </c>
      <c r="E48" s="22">
        <v>1504</v>
      </c>
      <c r="F48" s="22">
        <v>353</v>
      </c>
      <c r="G48" s="22">
        <v>15843</v>
      </c>
      <c r="H48" s="22">
        <v>0</v>
      </c>
      <c r="I48" s="22">
        <v>105113</v>
      </c>
      <c r="J48" s="22">
        <v>3236312</v>
      </c>
      <c r="K48" s="22">
        <v>205091</v>
      </c>
      <c r="L48" s="22">
        <v>11871123</v>
      </c>
      <c r="M48" s="22">
        <v>494647</v>
      </c>
      <c r="N48" s="29">
        <v>1583242.03</v>
      </c>
      <c r="O48" s="22">
        <v>502180</v>
      </c>
      <c r="P48" s="29">
        <v>2283332.84</v>
      </c>
      <c r="Q48" s="22">
        <v>0</v>
      </c>
      <c r="R48" s="29">
        <v>0</v>
      </c>
      <c r="S48" s="22">
        <v>2330</v>
      </c>
      <c r="T48" s="29">
        <v>11269.22</v>
      </c>
      <c r="U48" s="22">
        <v>5825853</v>
      </c>
      <c r="V48" s="29">
        <v>9950569.7400000002</v>
      </c>
      <c r="W48" s="22">
        <v>2082272</v>
      </c>
      <c r="X48" s="29">
        <v>4077134.97</v>
      </c>
      <c r="Y48" s="22">
        <v>1939</v>
      </c>
      <c r="Z48" s="29">
        <v>21154.69</v>
      </c>
      <c r="AA48" s="22">
        <v>9317813</v>
      </c>
      <c r="AB48" s="29">
        <v>44819841.280000001</v>
      </c>
      <c r="AC48" s="22">
        <v>313</v>
      </c>
      <c r="AD48" s="29">
        <v>267.89999999999998</v>
      </c>
      <c r="AE48" s="29">
        <v>3877844.0900000003</v>
      </c>
      <c r="AF48" s="29">
        <v>58868968.579999998</v>
      </c>
      <c r="AG48" s="29" t="s">
        <v>35</v>
      </c>
    </row>
    <row r="49" spans="1:33">
      <c r="A49" s="17">
        <v>141</v>
      </c>
      <c r="B49" s="18">
        <v>44682</v>
      </c>
      <c r="C49" s="19" t="s">
        <v>41</v>
      </c>
      <c r="D49" s="19" t="s">
        <v>65</v>
      </c>
      <c r="E49" s="17">
        <v>8964</v>
      </c>
      <c r="F49" s="17">
        <v>9558</v>
      </c>
      <c r="G49" s="17">
        <v>1114459</v>
      </c>
      <c r="H49" s="17">
        <v>3303</v>
      </c>
      <c r="I49" s="17">
        <v>1300347</v>
      </c>
      <c r="J49" s="17">
        <v>0</v>
      </c>
      <c r="K49" s="17">
        <v>17219010</v>
      </c>
      <c r="L49" s="17">
        <v>44236727</v>
      </c>
      <c r="M49" s="17">
        <v>32175588</v>
      </c>
      <c r="N49" s="21">
        <v>128182453.8</v>
      </c>
      <c r="O49" s="17">
        <v>28195486</v>
      </c>
      <c r="P49" s="21">
        <v>186606867.59999999</v>
      </c>
      <c r="Q49" s="17">
        <v>0</v>
      </c>
      <c r="R49" s="21">
        <v>0</v>
      </c>
      <c r="S49" s="17">
        <v>156094</v>
      </c>
      <c r="T49" s="21">
        <v>944796.48</v>
      </c>
      <c r="U49" s="17">
        <v>26041856</v>
      </c>
      <c r="V49" s="21">
        <v>62158439.229999997</v>
      </c>
      <c r="W49" s="17">
        <v>17543203</v>
      </c>
      <c r="X49" s="21">
        <v>39941483.289999999</v>
      </c>
      <c r="Y49" s="17">
        <v>574688</v>
      </c>
      <c r="Z49" s="21">
        <v>4049282.73</v>
      </c>
      <c r="AA49" s="17">
        <v>40478499</v>
      </c>
      <c r="AB49" s="21">
        <v>239592701.59999999</v>
      </c>
      <c r="AC49" s="17">
        <v>46473</v>
      </c>
      <c r="AD49" s="21">
        <v>46525.34</v>
      </c>
      <c r="AE49" s="21">
        <v>315734117.88</v>
      </c>
      <c r="AF49" s="21">
        <v>345788432.19</v>
      </c>
      <c r="AG49" s="21" t="s">
        <v>35</v>
      </c>
    </row>
    <row r="50" spans="1:33">
      <c r="A50" s="22">
        <v>143</v>
      </c>
      <c r="B50" s="28">
        <v>44682</v>
      </c>
      <c r="C50" s="23" t="s">
        <v>41</v>
      </c>
      <c r="D50" s="23" t="s">
        <v>67</v>
      </c>
      <c r="E50" s="22">
        <v>8470</v>
      </c>
      <c r="F50" s="22">
        <v>8074</v>
      </c>
      <c r="G50" s="22">
        <v>1004716</v>
      </c>
      <c r="H50" s="22">
        <v>2647</v>
      </c>
      <c r="I50" s="22">
        <v>515791</v>
      </c>
      <c r="J50" s="22">
        <v>3142174</v>
      </c>
      <c r="K50" s="22">
        <v>13340781</v>
      </c>
      <c r="L50" s="22">
        <v>36983226</v>
      </c>
      <c r="M50" s="22">
        <v>20702689</v>
      </c>
      <c r="N50" s="29">
        <v>73993351.969999999</v>
      </c>
      <c r="O50" s="22">
        <v>24975238</v>
      </c>
      <c r="P50" s="29">
        <v>144592751.69999999</v>
      </c>
      <c r="Q50" s="22">
        <v>0</v>
      </c>
      <c r="R50" s="29">
        <v>0</v>
      </c>
      <c r="S50" s="22">
        <v>50251</v>
      </c>
      <c r="T50" s="29">
        <v>243277.35</v>
      </c>
      <c r="U50" s="22">
        <v>17610606</v>
      </c>
      <c r="V50" s="29">
        <v>43837164.840000004</v>
      </c>
      <c r="W50" s="22">
        <v>7031542</v>
      </c>
      <c r="X50" s="29">
        <v>21585246.859999999</v>
      </c>
      <c r="Y50" s="22">
        <v>23777</v>
      </c>
      <c r="Z50" s="29">
        <v>234426.3</v>
      </c>
      <c r="AA50" s="22">
        <v>23648680</v>
      </c>
      <c r="AB50" s="29">
        <v>146660651.30000001</v>
      </c>
      <c r="AC50" s="22">
        <v>130</v>
      </c>
      <c r="AD50" s="29">
        <v>99.1</v>
      </c>
      <c r="AE50" s="29">
        <v>218829381.01999998</v>
      </c>
      <c r="AF50" s="29">
        <v>212317588.40000001</v>
      </c>
      <c r="AG50" s="29" t="s">
        <v>40</v>
      </c>
    </row>
    <row r="51" spans="1:33">
      <c r="A51" s="17">
        <v>144</v>
      </c>
      <c r="B51" s="18">
        <v>44682</v>
      </c>
      <c r="C51" s="19" t="s">
        <v>41</v>
      </c>
      <c r="D51" s="19" t="s">
        <v>68</v>
      </c>
      <c r="E51" s="17">
        <v>2210</v>
      </c>
      <c r="F51" s="17">
        <v>1182</v>
      </c>
      <c r="G51" s="17">
        <v>22943</v>
      </c>
      <c r="H51" s="17">
        <v>221</v>
      </c>
      <c r="I51" s="17">
        <v>5574</v>
      </c>
      <c r="J51" s="17">
        <v>180825</v>
      </c>
      <c r="K51" s="17">
        <v>41850</v>
      </c>
      <c r="L51" s="17">
        <v>12779682</v>
      </c>
      <c r="M51" s="17">
        <v>76399</v>
      </c>
      <c r="N51" s="21">
        <v>234440.63</v>
      </c>
      <c r="O51" s="17">
        <v>52582</v>
      </c>
      <c r="P51" s="21">
        <v>173172.75</v>
      </c>
      <c r="Q51" s="17">
        <v>0</v>
      </c>
      <c r="R51" s="21">
        <v>0</v>
      </c>
      <c r="S51" s="17">
        <v>456</v>
      </c>
      <c r="T51" s="21">
        <v>2381.5500000000002</v>
      </c>
      <c r="U51" s="17">
        <v>2927772</v>
      </c>
      <c r="V51" s="21">
        <v>5671810.6500000004</v>
      </c>
      <c r="W51" s="17">
        <v>953353</v>
      </c>
      <c r="X51" s="21">
        <v>1685654.48</v>
      </c>
      <c r="Y51" s="17">
        <v>0</v>
      </c>
      <c r="Z51" s="21">
        <v>0</v>
      </c>
      <c r="AA51" s="17">
        <v>7115499</v>
      </c>
      <c r="AB51" s="21">
        <v>34825306.240000002</v>
      </c>
      <c r="AC51" s="17">
        <v>583</v>
      </c>
      <c r="AD51" s="21">
        <v>643.76</v>
      </c>
      <c r="AE51" s="21">
        <v>409994.93</v>
      </c>
      <c r="AF51" s="21">
        <v>42183415.130000003</v>
      </c>
      <c r="AG51" s="21" t="s">
        <v>35</v>
      </c>
    </row>
    <row r="52" spans="1:33">
      <c r="A52" s="22">
        <v>145</v>
      </c>
      <c r="B52" s="28">
        <v>44682</v>
      </c>
      <c r="C52" s="23" t="s">
        <v>41</v>
      </c>
      <c r="D52" s="23" t="s">
        <v>69</v>
      </c>
      <c r="E52" s="22">
        <v>574</v>
      </c>
      <c r="F52" s="22">
        <v>220</v>
      </c>
      <c r="G52" s="22">
        <v>28546</v>
      </c>
      <c r="H52" s="22">
        <v>11547</v>
      </c>
      <c r="I52" s="22">
        <v>0</v>
      </c>
      <c r="J52" s="22">
        <v>38079</v>
      </c>
      <c r="K52" s="22">
        <v>887837</v>
      </c>
      <c r="L52" s="22">
        <v>4309591</v>
      </c>
      <c r="M52" s="22">
        <v>1488223</v>
      </c>
      <c r="N52" s="29">
        <v>5213691.21</v>
      </c>
      <c r="O52" s="22">
        <v>1261250</v>
      </c>
      <c r="P52" s="29">
        <v>7440294.5700000003</v>
      </c>
      <c r="Q52" s="22">
        <v>0</v>
      </c>
      <c r="R52" s="29">
        <v>0</v>
      </c>
      <c r="S52" s="22">
        <v>12928</v>
      </c>
      <c r="T52" s="29">
        <v>46900.9</v>
      </c>
      <c r="U52" s="22">
        <v>1461865</v>
      </c>
      <c r="V52" s="29">
        <v>2327615.2999999998</v>
      </c>
      <c r="W52" s="22">
        <v>467803</v>
      </c>
      <c r="X52" s="29">
        <v>1299269.1599999999</v>
      </c>
      <c r="Y52" s="22">
        <v>0</v>
      </c>
      <c r="Z52" s="29">
        <v>0</v>
      </c>
      <c r="AA52" s="22">
        <v>3188828</v>
      </c>
      <c r="AB52" s="29">
        <v>13157589.34</v>
      </c>
      <c r="AC52" s="22">
        <v>0</v>
      </c>
      <c r="AD52" s="29">
        <v>0</v>
      </c>
      <c r="AE52" s="29">
        <v>12700886.680000002</v>
      </c>
      <c r="AF52" s="29">
        <v>16784473.800000001</v>
      </c>
      <c r="AG52" s="29" t="s">
        <v>35</v>
      </c>
    </row>
    <row r="53" spans="1:33">
      <c r="A53" s="17">
        <v>149</v>
      </c>
      <c r="B53" s="18">
        <v>44682</v>
      </c>
      <c r="C53" s="19" t="s">
        <v>41</v>
      </c>
      <c r="D53" s="19" t="s">
        <v>73</v>
      </c>
      <c r="E53" s="17">
        <v>1510</v>
      </c>
      <c r="F53" s="17">
        <v>1263</v>
      </c>
      <c r="G53" s="17">
        <v>235728</v>
      </c>
      <c r="H53" s="17">
        <v>164</v>
      </c>
      <c r="I53" s="17">
        <v>35983</v>
      </c>
      <c r="J53" s="17">
        <v>57411</v>
      </c>
      <c r="K53" s="17">
        <v>1972365</v>
      </c>
      <c r="L53" s="17">
        <v>7140280</v>
      </c>
      <c r="M53" s="17">
        <v>2438142</v>
      </c>
      <c r="N53" s="21">
        <v>11487643.800000001</v>
      </c>
      <c r="O53" s="17">
        <v>2517320</v>
      </c>
      <c r="P53" s="21">
        <v>49285370.159999996</v>
      </c>
      <c r="Q53" s="17">
        <v>0</v>
      </c>
      <c r="R53" s="21">
        <v>0</v>
      </c>
      <c r="S53" s="17">
        <v>19200</v>
      </c>
      <c r="T53" s="21">
        <v>96380.92</v>
      </c>
      <c r="U53" s="17">
        <v>1788880</v>
      </c>
      <c r="V53" s="21">
        <v>3715271.19</v>
      </c>
      <c r="W53" s="17">
        <v>1153156</v>
      </c>
      <c r="X53" s="21">
        <v>3201632.72</v>
      </c>
      <c r="Y53" s="17">
        <v>1213</v>
      </c>
      <c r="Z53" s="21">
        <v>67213.23</v>
      </c>
      <c r="AA53" s="17">
        <v>5079890</v>
      </c>
      <c r="AB53" s="21">
        <v>25362727.870000001</v>
      </c>
      <c r="AC53" s="17">
        <v>0</v>
      </c>
      <c r="AD53" s="21">
        <v>0</v>
      </c>
      <c r="AE53" s="21">
        <v>60869394.879999995</v>
      </c>
      <c r="AF53" s="21">
        <v>32346845.010000002</v>
      </c>
      <c r="AG53" s="21" t="s">
        <v>40</v>
      </c>
    </row>
    <row r="54" spans="1:33">
      <c r="A54" s="22">
        <v>150</v>
      </c>
      <c r="B54" s="28">
        <v>44682</v>
      </c>
      <c r="C54" s="23" t="s">
        <v>41</v>
      </c>
      <c r="D54" s="23" t="s">
        <v>74</v>
      </c>
      <c r="E54" s="22">
        <v>840</v>
      </c>
      <c r="F54" s="22">
        <v>614</v>
      </c>
      <c r="G54" s="22">
        <v>10928</v>
      </c>
      <c r="H54" s="22">
        <v>945</v>
      </c>
      <c r="I54" s="22">
        <v>0</v>
      </c>
      <c r="J54" s="22">
        <v>36650</v>
      </c>
      <c r="K54" s="22">
        <v>81550</v>
      </c>
      <c r="L54" s="22">
        <v>3548259</v>
      </c>
      <c r="M54" s="22">
        <v>138182</v>
      </c>
      <c r="N54" s="29">
        <v>851532.25</v>
      </c>
      <c r="O54" s="22">
        <v>120102</v>
      </c>
      <c r="P54" s="29">
        <v>280142.53000000003</v>
      </c>
      <c r="Q54" s="22">
        <v>0</v>
      </c>
      <c r="R54" s="29">
        <v>0</v>
      </c>
      <c r="S54" s="22">
        <v>5553</v>
      </c>
      <c r="T54" s="29">
        <v>22174.7</v>
      </c>
      <c r="U54" s="22">
        <v>1248972</v>
      </c>
      <c r="V54" s="29">
        <v>2898543.19</v>
      </c>
      <c r="W54" s="22">
        <v>3900341</v>
      </c>
      <c r="X54" s="29">
        <v>1516772.8</v>
      </c>
      <c r="Y54" s="22">
        <v>0</v>
      </c>
      <c r="Z54" s="29">
        <v>0</v>
      </c>
      <c r="AA54" s="22">
        <v>6282980</v>
      </c>
      <c r="AB54" s="29">
        <v>32525070.309999999</v>
      </c>
      <c r="AC54" s="22">
        <v>3</v>
      </c>
      <c r="AD54" s="29">
        <v>2.1</v>
      </c>
      <c r="AE54" s="29">
        <v>1153849.48</v>
      </c>
      <c r="AF54" s="29">
        <v>36940388.399999999</v>
      </c>
      <c r="AG54" s="29" t="s">
        <v>35</v>
      </c>
    </row>
    <row r="55" spans="1:33">
      <c r="A55" s="17">
        <v>153</v>
      </c>
      <c r="B55" s="18">
        <v>44682</v>
      </c>
      <c r="C55" s="19" t="s">
        <v>41</v>
      </c>
      <c r="D55" s="19" t="s">
        <v>77</v>
      </c>
      <c r="E55" s="17">
        <v>829</v>
      </c>
      <c r="F55" s="17">
        <v>620</v>
      </c>
      <c r="G55" s="17">
        <v>9577</v>
      </c>
      <c r="H55" s="17">
        <v>0</v>
      </c>
      <c r="I55" s="17">
        <v>0</v>
      </c>
      <c r="J55" s="17">
        <v>31715</v>
      </c>
      <c r="K55" s="17">
        <v>0</v>
      </c>
      <c r="L55" s="17">
        <v>5159931</v>
      </c>
      <c r="M55" s="17">
        <v>0</v>
      </c>
      <c r="N55" s="21">
        <v>0</v>
      </c>
      <c r="O55" s="17">
        <v>0</v>
      </c>
      <c r="P55" s="21">
        <v>0</v>
      </c>
      <c r="Q55" s="17">
        <v>0</v>
      </c>
      <c r="R55" s="21">
        <v>0</v>
      </c>
      <c r="S55" s="17">
        <v>0</v>
      </c>
      <c r="T55" s="21">
        <v>0</v>
      </c>
      <c r="U55" s="17">
        <v>1954943</v>
      </c>
      <c r="V55" s="21">
        <v>2998506.64</v>
      </c>
      <c r="W55" s="17">
        <v>446088</v>
      </c>
      <c r="X55" s="21">
        <v>672518.16</v>
      </c>
      <c r="Y55" s="17">
        <v>0</v>
      </c>
      <c r="Z55" s="21">
        <v>0</v>
      </c>
      <c r="AA55" s="17">
        <v>4452746</v>
      </c>
      <c r="AB55" s="21">
        <v>19454295.52</v>
      </c>
      <c r="AC55" s="17">
        <v>0</v>
      </c>
      <c r="AD55" s="21">
        <v>0</v>
      </c>
      <c r="AE55" s="21">
        <v>0</v>
      </c>
      <c r="AF55" s="21">
        <v>23125320.32</v>
      </c>
      <c r="AG55" s="21" t="s">
        <v>35</v>
      </c>
    </row>
    <row r="56" spans="1:33">
      <c r="A56" s="22">
        <v>154</v>
      </c>
      <c r="B56" s="28">
        <v>44682</v>
      </c>
      <c r="C56" s="23" t="s">
        <v>41</v>
      </c>
      <c r="D56" s="23" t="s">
        <v>78</v>
      </c>
      <c r="E56" s="22">
        <v>1369</v>
      </c>
      <c r="F56" s="22">
        <v>864</v>
      </c>
      <c r="G56" s="22">
        <v>9285</v>
      </c>
      <c r="H56" s="22">
        <v>0</v>
      </c>
      <c r="I56" s="22">
        <v>0</v>
      </c>
      <c r="J56" s="22">
        <v>14685</v>
      </c>
      <c r="K56" s="22">
        <v>7430</v>
      </c>
      <c r="L56" s="22">
        <v>4050405</v>
      </c>
      <c r="M56" s="22">
        <v>19665</v>
      </c>
      <c r="N56" s="29">
        <v>100348.74</v>
      </c>
      <c r="O56" s="22">
        <v>4624</v>
      </c>
      <c r="P56" s="29">
        <v>41205.78</v>
      </c>
      <c r="Q56" s="22">
        <v>0</v>
      </c>
      <c r="R56" s="29">
        <v>0</v>
      </c>
      <c r="S56" s="22">
        <v>333</v>
      </c>
      <c r="T56" s="29">
        <v>2429.1999999999998</v>
      </c>
      <c r="U56" s="22">
        <v>2056616</v>
      </c>
      <c r="V56" s="29">
        <v>4311668</v>
      </c>
      <c r="W56" s="22">
        <v>454599</v>
      </c>
      <c r="X56" s="29">
        <v>1037288.1</v>
      </c>
      <c r="Y56" s="22">
        <v>16392</v>
      </c>
      <c r="Z56" s="29">
        <v>219444.97</v>
      </c>
      <c r="AA56" s="22">
        <v>5233981</v>
      </c>
      <c r="AB56" s="29">
        <v>24544986.809999999</v>
      </c>
      <c r="AC56" s="22">
        <v>0</v>
      </c>
      <c r="AD56" s="29">
        <v>0</v>
      </c>
      <c r="AE56" s="29">
        <v>143983.72000000003</v>
      </c>
      <c r="AF56" s="29">
        <v>30113387.879999999</v>
      </c>
      <c r="AG56" s="29" t="s">
        <v>35</v>
      </c>
    </row>
    <row r="57" spans="1:33">
      <c r="A57" s="17">
        <v>155</v>
      </c>
      <c r="B57" s="18">
        <v>44682</v>
      </c>
      <c r="C57" s="19" t="s">
        <v>41</v>
      </c>
      <c r="D57" s="19" t="s">
        <v>79</v>
      </c>
      <c r="E57" s="17">
        <v>1397</v>
      </c>
      <c r="F57" s="17">
        <v>1337</v>
      </c>
      <c r="G57" s="17">
        <v>57375</v>
      </c>
      <c r="H57" s="17">
        <v>6346</v>
      </c>
      <c r="I57" s="17">
        <v>24558</v>
      </c>
      <c r="J57" s="17">
        <v>253073</v>
      </c>
      <c r="K57" s="17">
        <v>3606571</v>
      </c>
      <c r="L57" s="17">
        <v>24228289</v>
      </c>
      <c r="M57" s="17">
        <v>4398971</v>
      </c>
      <c r="N57" s="21">
        <v>13537860.300000001</v>
      </c>
      <c r="O57" s="17">
        <v>3518928</v>
      </c>
      <c r="P57" s="21">
        <v>19126241.699999999</v>
      </c>
      <c r="Q57" s="17">
        <v>0</v>
      </c>
      <c r="R57" s="21">
        <v>0</v>
      </c>
      <c r="S57" s="17">
        <v>39582</v>
      </c>
      <c r="T57" s="21">
        <v>149094.21</v>
      </c>
      <c r="U57" s="17">
        <v>5803817</v>
      </c>
      <c r="V57" s="21">
        <v>10335201.75</v>
      </c>
      <c r="W57" s="17">
        <v>4180390</v>
      </c>
      <c r="X57" s="21">
        <v>8666647.3200000003</v>
      </c>
      <c r="Y57" s="17">
        <v>0</v>
      </c>
      <c r="Z57" s="21">
        <v>0</v>
      </c>
      <c r="AA57" s="17">
        <v>10960764</v>
      </c>
      <c r="AB57" s="21">
        <v>49267520.600000001</v>
      </c>
      <c r="AC57" s="17">
        <v>0</v>
      </c>
      <c r="AD57" s="21">
        <v>0</v>
      </c>
      <c r="AE57" s="21">
        <v>32813196.210000001</v>
      </c>
      <c r="AF57" s="21">
        <v>68269369.670000002</v>
      </c>
      <c r="AG57" s="21" t="s">
        <v>35</v>
      </c>
    </row>
    <row r="58" spans="1:33">
      <c r="A58" s="22">
        <v>161</v>
      </c>
      <c r="B58" s="28">
        <v>44682</v>
      </c>
      <c r="C58" s="23" t="s">
        <v>41</v>
      </c>
      <c r="D58" s="23" t="s">
        <v>85</v>
      </c>
      <c r="E58" s="22">
        <v>374</v>
      </c>
      <c r="F58" s="22">
        <v>41</v>
      </c>
      <c r="G58" s="22">
        <v>808257</v>
      </c>
      <c r="H58" s="22">
        <v>0</v>
      </c>
      <c r="I58" s="22">
        <v>47023</v>
      </c>
      <c r="J58" s="22">
        <v>73903</v>
      </c>
      <c r="K58" s="22">
        <v>3827746</v>
      </c>
      <c r="L58" s="22">
        <v>1356091</v>
      </c>
      <c r="M58" s="22">
        <v>5463910</v>
      </c>
      <c r="N58" s="29">
        <v>20480924.550000001</v>
      </c>
      <c r="O58" s="22">
        <v>4467495</v>
      </c>
      <c r="P58" s="29">
        <v>25394666.690000001</v>
      </c>
      <c r="Q58" s="22">
        <v>0</v>
      </c>
      <c r="R58" s="29">
        <v>0</v>
      </c>
      <c r="S58" s="22">
        <v>30603</v>
      </c>
      <c r="T58" s="29">
        <v>110793.75</v>
      </c>
      <c r="U58" s="22">
        <v>326687</v>
      </c>
      <c r="V58" s="29">
        <v>645809.30000000005</v>
      </c>
      <c r="W58" s="22">
        <v>150434</v>
      </c>
      <c r="X58" s="29">
        <v>425564.87</v>
      </c>
      <c r="Y58" s="22">
        <v>100</v>
      </c>
      <c r="Z58" s="29">
        <v>3820.24</v>
      </c>
      <c r="AA58" s="22">
        <v>608940</v>
      </c>
      <c r="AB58" s="29">
        <v>3008739.23</v>
      </c>
      <c r="AC58" s="22">
        <v>0</v>
      </c>
      <c r="AD58" s="29">
        <v>0</v>
      </c>
      <c r="AE58" s="29">
        <v>45986384.990000002</v>
      </c>
      <c r="AF58" s="29">
        <v>4083933.6399999997</v>
      </c>
      <c r="AG58" s="29" t="s">
        <v>40</v>
      </c>
    </row>
    <row r="59" spans="1:33">
      <c r="A59" s="17">
        <v>163</v>
      </c>
      <c r="B59" s="18">
        <v>44682</v>
      </c>
      <c r="C59" s="19" t="s">
        <v>41</v>
      </c>
      <c r="D59" s="19" t="s">
        <v>87</v>
      </c>
      <c r="E59" s="17">
        <v>854</v>
      </c>
      <c r="F59" s="17">
        <v>418</v>
      </c>
      <c r="G59" s="17">
        <v>11613</v>
      </c>
      <c r="H59" s="17">
        <v>0</v>
      </c>
      <c r="I59" s="17">
        <v>3814</v>
      </c>
      <c r="J59" s="17">
        <v>55343</v>
      </c>
      <c r="K59" s="17">
        <v>87173</v>
      </c>
      <c r="L59" s="17">
        <v>3696135</v>
      </c>
      <c r="M59" s="17">
        <v>262635</v>
      </c>
      <c r="N59" s="21">
        <v>801079.31</v>
      </c>
      <c r="O59" s="17">
        <v>249052</v>
      </c>
      <c r="P59" s="21">
        <v>1198075.3500000001</v>
      </c>
      <c r="Q59" s="17">
        <v>0</v>
      </c>
      <c r="R59" s="21">
        <v>0</v>
      </c>
      <c r="S59" s="17">
        <v>0</v>
      </c>
      <c r="T59" s="21">
        <v>0</v>
      </c>
      <c r="U59" s="17">
        <v>1997008</v>
      </c>
      <c r="V59" s="21">
        <v>3658779.09</v>
      </c>
      <c r="W59" s="17">
        <v>473716</v>
      </c>
      <c r="X59" s="21">
        <v>964731</v>
      </c>
      <c r="Y59" s="17">
        <v>0</v>
      </c>
      <c r="Z59" s="21">
        <v>0</v>
      </c>
      <c r="AA59" s="17">
        <v>3116371</v>
      </c>
      <c r="AB59" s="21">
        <v>14102269.16</v>
      </c>
      <c r="AC59" s="17">
        <v>0</v>
      </c>
      <c r="AD59" s="21">
        <v>0</v>
      </c>
      <c r="AE59" s="21">
        <v>1999154.6600000001</v>
      </c>
      <c r="AF59" s="21">
        <v>18725779.25</v>
      </c>
      <c r="AG59" s="21" t="s">
        <v>35</v>
      </c>
    </row>
    <row r="60" spans="1:33">
      <c r="A60" s="22">
        <v>167</v>
      </c>
      <c r="B60" s="28">
        <v>44682</v>
      </c>
      <c r="C60" s="23" t="s">
        <v>41</v>
      </c>
      <c r="D60" s="23" t="s">
        <v>91</v>
      </c>
      <c r="E60" s="22">
        <v>476</v>
      </c>
      <c r="F60" s="22">
        <v>667</v>
      </c>
      <c r="G60" s="22">
        <v>4490</v>
      </c>
      <c r="H60" s="22">
        <v>0</v>
      </c>
      <c r="I60" s="22">
        <v>0</v>
      </c>
      <c r="J60" s="22">
        <v>0</v>
      </c>
      <c r="K60" s="22">
        <v>37405</v>
      </c>
      <c r="L60" s="22">
        <v>2079096</v>
      </c>
      <c r="M60" s="22">
        <v>45540</v>
      </c>
      <c r="N60" s="29">
        <v>199732.17</v>
      </c>
      <c r="O60" s="22">
        <v>21968</v>
      </c>
      <c r="P60" s="29">
        <v>98804.61</v>
      </c>
      <c r="Q60" s="22">
        <v>0</v>
      </c>
      <c r="R60" s="29">
        <v>0</v>
      </c>
      <c r="S60" s="22">
        <v>2132</v>
      </c>
      <c r="T60" s="29">
        <v>8270.1</v>
      </c>
      <c r="U60" s="22">
        <v>484768</v>
      </c>
      <c r="V60" s="29">
        <v>1037483.48</v>
      </c>
      <c r="W60" s="22">
        <v>154454</v>
      </c>
      <c r="X60" s="29">
        <v>230810.65</v>
      </c>
      <c r="Y60" s="22">
        <v>124</v>
      </c>
      <c r="Z60" s="29">
        <v>348.08</v>
      </c>
      <c r="AA60" s="22">
        <v>5453313</v>
      </c>
      <c r="AB60" s="29">
        <v>22096756.699999999</v>
      </c>
      <c r="AC60" s="22">
        <v>0</v>
      </c>
      <c r="AD60" s="29">
        <v>0</v>
      </c>
      <c r="AE60" s="29">
        <v>306806.88</v>
      </c>
      <c r="AF60" s="29">
        <v>23365398.91</v>
      </c>
      <c r="AG60" s="29" t="s">
        <v>35</v>
      </c>
    </row>
    <row r="61" spans="1:33">
      <c r="A61" s="17">
        <v>173</v>
      </c>
      <c r="B61" s="18">
        <v>44682</v>
      </c>
      <c r="C61" s="19" t="s">
        <v>41</v>
      </c>
      <c r="D61" s="19" t="s">
        <v>97</v>
      </c>
      <c r="E61" s="17">
        <v>1060</v>
      </c>
      <c r="F61" s="17">
        <v>192</v>
      </c>
      <c r="G61" s="17">
        <v>59033</v>
      </c>
      <c r="H61" s="17">
        <v>71831</v>
      </c>
      <c r="I61" s="17">
        <v>281037</v>
      </c>
      <c r="J61" s="17">
        <v>108912995</v>
      </c>
      <c r="K61" s="17">
        <v>1238367</v>
      </c>
      <c r="L61" s="17">
        <v>3769309</v>
      </c>
      <c r="M61" s="17">
        <v>1550437</v>
      </c>
      <c r="N61" s="21">
        <v>4400488.5599999996</v>
      </c>
      <c r="O61" s="17">
        <v>1178234</v>
      </c>
      <c r="P61" s="21">
        <v>6586041.75</v>
      </c>
      <c r="Q61" s="17">
        <v>0</v>
      </c>
      <c r="R61" s="21">
        <v>0</v>
      </c>
      <c r="S61" s="17">
        <v>15685</v>
      </c>
      <c r="T61" s="21">
        <v>66107.25</v>
      </c>
      <c r="U61" s="17">
        <v>1381162</v>
      </c>
      <c r="V61" s="21">
        <v>2625437.71</v>
      </c>
      <c r="W61" s="17">
        <v>746849</v>
      </c>
      <c r="X61" s="21">
        <v>1616085.96</v>
      </c>
      <c r="Y61" s="17">
        <v>68</v>
      </c>
      <c r="Z61" s="21">
        <v>1452.12</v>
      </c>
      <c r="AA61" s="17">
        <v>2588958</v>
      </c>
      <c r="AB61" s="21">
        <v>12196161.449999999</v>
      </c>
      <c r="AC61" s="17">
        <v>1095</v>
      </c>
      <c r="AD61" s="21">
        <v>1093.23</v>
      </c>
      <c r="AE61" s="21">
        <v>11052637.559999999</v>
      </c>
      <c r="AF61" s="21">
        <v>16440230.469999999</v>
      </c>
      <c r="AG61" s="21" t="s">
        <v>35</v>
      </c>
    </row>
    <row r="62" spans="1:33">
      <c r="A62" s="22">
        <v>177</v>
      </c>
      <c r="B62" s="28">
        <v>44713</v>
      </c>
      <c r="C62" s="23" t="s">
        <v>41</v>
      </c>
      <c r="D62" s="23" t="s">
        <v>42</v>
      </c>
      <c r="E62" s="22">
        <v>5761</v>
      </c>
      <c r="F62" s="22">
        <v>10423</v>
      </c>
      <c r="G62" s="22">
        <v>1069086</v>
      </c>
      <c r="H62" s="22">
        <v>710</v>
      </c>
      <c r="I62" s="22">
        <v>338652</v>
      </c>
      <c r="J62" s="22">
        <v>40363081</v>
      </c>
      <c r="K62" s="22">
        <v>9704719</v>
      </c>
      <c r="L62" s="22">
        <v>28729313</v>
      </c>
      <c r="M62" s="22">
        <v>15714717</v>
      </c>
      <c r="N62" s="29">
        <v>45625455.75</v>
      </c>
      <c r="O62" s="22">
        <v>10724976</v>
      </c>
      <c r="P62" s="29">
        <v>55332633.390000001</v>
      </c>
      <c r="Q62" s="22">
        <v>0</v>
      </c>
      <c r="R62" s="29">
        <v>0</v>
      </c>
      <c r="S62" s="22">
        <v>56929</v>
      </c>
      <c r="T62" s="29">
        <v>236920.51</v>
      </c>
      <c r="U62" s="22">
        <v>11872656</v>
      </c>
      <c r="V62" s="29">
        <v>27350542.579999998</v>
      </c>
      <c r="W62" s="22">
        <v>5675321</v>
      </c>
      <c r="X62" s="29">
        <v>16612903.039999999</v>
      </c>
      <c r="Y62" s="22">
        <v>21117</v>
      </c>
      <c r="Z62" s="29">
        <v>521046.58</v>
      </c>
      <c r="AA62" s="22">
        <v>21234372</v>
      </c>
      <c r="AB62" s="29">
        <v>128898759.59999999</v>
      </c>
      <c r="AC62" s="22">
        <v>0</v>
      </c>
      <c r="AD62" s="29">
        <v>0</v>
      </c>
      <c r="AE62" s="29">
        <v>101195009.65000001</v>
      </c>
      <c r="AF62" s="29">
        <v>173383251.79999998</v>
      </c>
      <c r="AG62" s="29" t="s">
        <v>35</v>
      </c>
    </row>
    <row r="63" spans="1:33">
      <c r="A63" s="17">
        <v>178</v>
      </c>
      <c r="B63" s="18">
        <v>44713</v>
      </c>
      <c r="C63" s="19" t="s">
        <v>41</v>
      </c>
      <c r="D63" s="19" t="s">
        <v>43</v>
      </c>
      <c r="E63" s="17">
        <v>424</v>
      </c>
      <c r="F63" s="17">
        <v>5</v>
      </c>
      <c r="G63" s="17">
        <v>36639</v>
      </c>
      <c r="H63" s="17">
        <v>0</v>
      </c>
      <c r="I63" s="17">
        <v>0</v>
      </c>
      <c r="J63" s="17">
        <v>0</v>
      </c>
      <c r="K63" s="17">
        <v>0</v>
      </c>
      <c r="L63" s="17">
        <v>5059874</v>
      </c>
      <c r="M63" s="17">
        <v>0</v>
      </c>
      <c r="N63" s="21">
        <v>0</v>
      </c>
      <c r="O63" s="17">
        <v>0</v>
      </c>
      <c r="P63" s="21">
        <v>0</v>
      </c>
      <c r="Q63" s="17">
        <v>0</v>
      </c>
      <c r="R63" s="21">
        <v>0</v>
      </c>
      <c r="S63" s="17">
        <v>0</v>
      </c>
      <c r="T63" s="21">
        <v>0</v>
      </c>
      <c r="U63" s="17">
        <v>556798</v>
      </c>
      <c r="V63" s="21">
        <v>1262681</v>
      </c>
      <c r="W63" s="17">
        <v>344015</v>
      </c>
      <c r="X63" s="21">
        <v>750875</v>
      </c>
      <c r="Y63" s="17">
        <v>0</v>
      </c>
      <c r="Z63" s="21">
        <v>0</v>
      </c>
      <c r="AA63" s="17">
        <v>2509856</v>
      </c>
      <c r="AB63" s="21">
        <v>12869179.77</v>
      </c>
      <c r="AC63" s="17">
        <v>23640</v>
      </c>
      <c r="AD63" s="21">
        <v>23791</v>
      </c>
      <c r="AE63" s="21">
        <v>0</v>
      </c>
      <c r="AF63" s="21">
        <v>14906526.77</v>
      </c>
      <c r="AG63" s="21" t="s">
        <v>35</v>
      </c>
    </row>
    <row r="64" spans="1:33">
      <c r="A64" s="22">
        <v>184</v>
      </c>
      <c r="B64" s="28">
        <v>44713</v>
      </c>
      <c r="C64" s="23" t="s">
        <v>41</v>
      </c>
      <c r="D64" s="23" t="s">
        <v>98</v>
      </c>
      <c r="E64" s="22">
        <v>435</v>
      </c>
      <c r="F64" s="22">
        <v>52</v>
      </c>
      <c r="G64" s="22">
        <v>0</v>
      </c>
      <c r="H64" s="22">
        <v>1164</v>
      </c>
      <c r="I64" s="22">
        <v>4646</v>
      </c>
      <c r="J64" s="22">
        <v>0</v>
      </c>
      <c r="K64" s="22">
        <v>0</v>
      </c>
      <c r="L64" s="22">
        <v>822990</v>
      </c>
      <c r="M64" s="22">
        <v>0</v>
      </c>
      <c r="N64" s="29">
        <v>0</v>
      </c>
      <c r="O64" s="22">
        <v>0</v>
      </c>
      <c r="P64" s="29">
        <v>0</v>
      </c>
      <c r="Q64" s="22">
        <v>0</v>
      </c>
      <c r="R64" s="29">
        <v>0</v>
      </c>
      <c r="S64" s="22">
        <v>0</v>
      </c>
      <c r="T64" s="29">
        <v>0</v>
      </c>
      <c r="U64" s="22">
        <v>248488</v>
      </c>
      <c r="V64" s="29">
        <v>429761.35</v>
      </c>
      <c r="W64" s="22">
        <v>50082</v>
      </c>
      <c r="X64" s="29">
        <v>92778.65</v>
      </c>
      <c r="Y64" s="22">
        <v>16</v>
      </c>
      <c r="Z64" s="29">
        <v>115.6</v>
      </c>
      <c r="AA64" s="22">
        <v>487267</v>
      </c>
      <c r="AB64" s="29">
        <v>2280586.31</v>
      </c>
      <c r="AC64" s="22">
        <v>94</v>
      </c>
      <c r="AD64" s="29">
        <v>18.77</v>
      </c>
      <c r="AE64" s="29">
        <v>0</v>
      </c>
      <c r="AF64" s="29">
        <v>2803260.68</v>
      </c>
      <c r="AG64" s="29" t="s">
        <v>35</v>
      </c>
    </row>
    <row r="65" spans="1:33">
      <c r="A65" s="17">
        <v>189</v>
      </c>
      <c r="B65" s="18">
        <v>44713</v>
      </c>
      <c r="C65" s="19" t="s">
        <v>41</v>
      </c>
      <c r="D65" s="19" t="s">
        <v>55</v>
      </c>
      <c r="E65" s="17">
        <v>1114</v>
      </c>
      <c r="F65" s="17">
        <v>577</v>
      </c>
      <c r="G65" s="17">
        <v>7682</v>
      </c>
      <c r="H65" s="17">
        <v>24598</v>
      </c>
      <c r="I65" s="17">
        <v>0</v>
      </c>
      <c r="J65" s="17">
        <v>34560</v>
      </c>
      <c r="K65" s="17">
        <v>1725</v>
      </c>
      <c r="L65" s="17">
        <v>2621852</v>
      </c>
      <c r="M65" s="17">
        <v>1415</v>
      </c>
      <c r="N65" s="21">
        <v>3540.31</v>
      </c>
      <c r="O65" s="17">
        <v>374</v>
      </c>
      <c r="P65" s="21">
        <v>1123.76</v>
      </c>
      <c r="Q65" s="17">
        <v>0</v>
      </c>
      <c r="R65" s="21">
        <v>0</v>
      </c>
      <c r="S65" s="17">
        <v>7</v>
      </c>
      <c r="T65" s="21">
        <v>32.5</v>
      </c>
      <c r="U65" s="17">
        <v>896857</v>
      </c>
      <c r="V65" s="21">
        <v>1694095.76</v>
      </c>
      <c r="W65" s="17">
        <v>184063</v>
      </c>
      <c r="X65" s="21">
        <v>319827.28000000003</v>
      </c>
      <c r="Y65" s="17">
        <v>0</v>
      </c>
      <c r="Z65" s="21">
        <v>0</v>
      </c>
      <c r="AA65" s="17">
        <v>2670102</v>
      </c>
      <c r="AB65" s="21">
        <v>14316787.08</v>
      </c>
      <c r="AC65" s="17">
        <v>0</v>
      </c>
      <c r="AD65" s="21">
        <v>0</v>
      </c>
      <c r="AE65" s="21">
        <v>4696.57</v>
      </c>
      <c r="AF65" s="21">
        <v>16330710.120000001</v>
      </c>
      <c r="AG65" s="21" t="s">
        <v>35</v>
      </c>
    </row>
    <row r="66" spans="1:33">
      <c r="A66" s="22">
        <v>191</v>
      </c>
      <c r="B66" s="28">
        <v>44713</v>
      </c>
      <c r="C66" s="23" t="s">
        <v>41</v>
      </c>
      <c r="D66" s="23" t="s">
        <v>57</v>
      </c>
      <c r="E66" s="22">
        <v>365</v>
      </c>
      <c r="F66" s="22">
        <v>8</v>
      </c>
      <c r="G66" s="22">
        <v>9041</v>
      </c>
      <c r="H66" s="22">
        <v>0</v>
      </c>
      <c r="I66" s="22">
        <v>5688</v>
      </c>
      <c r="J66" s="22">
        <v>0</v>
      </c>
      <c r="K66" s="22">
        <v>3530</v>
      </c>
      <c r="L66" s="22">
        <v>886534</v>
      </c>
      <c r="M66" s="22">
        <v>6071</v>
      </c>
      <c r="N66" s="29">
        <v>14481.52</v>
      </c>
      <c r="O66" s="22">
        <v>2754</v>
      </c>
      <c r="P66" s="29">
        <v>10385.370000000001</v>
      </c>
      <c r="Q66" s="22">
        <v>0</v>
      </c>
      <c r="R66" s="29">
        <v>0</v>
      </c>
      <c r="S66" s="22">
        <v>160</v>
      </c>
      <c r="T66" s="29">
        <v>966.57</v>
      </c>
      <c r="U66" s="22">
        <v>300432</v>
      </c>
      <c r="V66" s="29">
        <v>610003.66</v>
      </c>
      <c r="W66" s="22">
        <v>69719</v>
      </c>
      <c r="X66" s="29">
        <v>328808.08</v>
      </c>
      <c r="Y66" s="22">
        <v>478</v>
      </c>
      <c r="Z66" s="29">
        <v>15950.11</v>
      </c>
      <c r="AA66" s="22">
        <v>287559</v>
      </c>
      <c r="AB66" s="29">
        <v>1682654.57</v>
      </c>
      <c r="AC66" s="22">
        <v>0</v>
      </c>
      <c r="AD66" s="29">
        <v>0</v>
      </c>
      <c r="AE66" s="29">
        <v>25833.46</v>
      </c>
      <c r="AF66" s="29">
        <v>2637416.42</v>
      </c>
      <c r="AG66" s="29" t="s">
        <v>35</v>
      </c>
    </row>
    <row r="67" spans="1:33">
      <c r="A67" s="17">
        <v>193</v>
      </c>
      <c r="B67" s="18">
        <v>44713</v>
      </c>
      <c r="C67" s="19" t="s">
        <v>41</v>
      </c>
      <c r="D67" s="19" t="s">
        <v>59</v>
      </c>
      <c r="E67" s="17">
        <v>214</v>
      </c>
      <c r="F67" s="17">
        <v>44</v>
      </c>
      <c r="G67" s="17">
        <v>1521</v>
      </c>
      <c r="H67" s="17">
        <v>0</v>
      </c>
      <c r="I67" s="17">
        <v>0</v>
      </c>
      <c r="J67" s="17">
        <v>21644</v>
      </c>
      <c r="K67" s="17">
        <v>7471</v>
      </c>
      <c r="L67" s="17">
        <v>513243</v>
      </c>
      <c r="M67" s="17">
        <v>17244</v>
      </c>
      <c r="N67" s="21">
        <v>33827.99</v>
      </c>
      <c r="O67" s="17">
        <v>5545</v>
      </c>
      <c r="P67" s="21">
        <v>18815.79</v>
      </c>
      <c r="Q67" s="17">
        <v>9</v>
      </c>
      <c r="R67" s="21">
        <v>145.13</v>
      </c>
      <c r="S67" s="17">
        <v>120</v>
      </c>
      <c r="T67" s="21">
        <v>401.91</v>
      </c>
      <c r="U67" s="17">
        <v>249638</v>
      </c>
      <c r="V67" s="21">
        <v>395858.96</v>
      </c>
      <c r="W67" s="17">
        <v>47766</v>
      </c>
      <c r="X67" s="21">
        <v>85252.72</v>
      </c>
      <c r="Y67" s="17">
        <v>0</v>
      </c>
      <c r="Z67" s="21">
        <v>0</v>
      </c>
      <c r="AA67" s="17">
        <v>458026</v>
      </c>
      <c r="AB67" s="21">
        <v>1965974.39</v>
      </c>
      <c r="AC67" s="17">
        <v>0</v>
      </c>
      <c r="AD67" s="21">
        <v>0</v>
      </c>
      <c r="AE67" s="21">
        <v>53190.82</v>
      </c>
      <c r="AF67" s="21">
        <v>2447086.0699999998</v>
      </c>
      <c r="AG67" s="21" t="s">
        <v>35</v>
      </c>
    </row>
    <row r="68" spans="1:33">
      <c r="A68" s="22">
        <v>196</v>
      </c>
      <c r="B68" s="28">
        <v>44713</v>
      </c>
      <c r="C68" s="23" t="s">
        <v>41</v>
      </c>
      <c r="D68" s="23" t="s">
        <v>62</v>
      </c>
      <c r="E68" s="22">
        <v>1509</v>
      </c>
      <c r="F68" s="22">
        <v>351</v>
      </c>
      <c r="G68" s="22">
        <v>16090</v>
      </c>
      <c r="H68" s="22">
        <v>0</v>
      </c>
      <c r="I68" s="22">
        <v>102143</v>
      </c>
      <c r="J68" s="22">
        <v>3259467</v>
      </c>
      <c r="K68" s="22">
        <v>234580</v>
      </c>
      <c r="L68" s="22">
        <v>12155305</v>
      </c>
      <c r="M68" s="22">
        <v>511619</v>
      </c>
      <c r="N68" s="29">
        <v>1619395.88</v>
      </c>
      <c r="O68" s="22">
        <v>476811</v>
      </c>
      <c r="P68" s="29">
        <v>2456157</v>
      </c>
      <c r="Q68" s="22">
        <v>0</v>
      </c>
      <c r="R68" s="29">
        <v>0</v>
      </c>
      <c r="S68" s="22">
        <v>2384</v>
      </c>
      <c r="T68" s="29">
        <v>11783.83</v>
      </c>
      <c r="U68" s="22">
        <v>5331384</v>
      </c>
      <c r="V68" s="29">
        <v>8834368.0700000003</v>
      </c>
      <c r="W68" s="22">
        <v>2073852</v>
      </c>
      <c r="X68" s="29">
        <v>4080285.62</v>
      </c>
      <c r="Y68" s="22">
        <v>2069</v>
      </c>
      <c r="Z68" s="29">
        <v>21408.76</v>
      </c>
      <c r="AA68" s="22">
        <v>9134630</v>
      </c>
      <c r="AB68" s="29">
        <v>43754744.630000003</v>
      </c>
      <c r="AC68" s="22">
        <v>338</v>
      </c>
      <c r="AD68" s="29">
        <v>287.91000000000003</v>
      </c>
      <c r="AE68" s="29">
        <v>4087336.71</v>
      </c>
      <c r="AF68" s="29">
        <v>56691094.990000002</v>
      </c>
      <c r="AG68" s="29" t="s">
        <v>35</v>
      </c>
    </row>
    <row r="69" spans="1:33">
      <c r="A69" s="17">
        <v>199</v>
      </c>
      <c r="B69" s="18">
        <v>44713</v>
      </c>
      <c r="C69" s="19" t="s">
        <v>41</v>
      </c>
      <c r="D69" s="19" t="s">
        <v>65</v>
      </c>
      <c r="E69" s="17">
        <v>9030</v>
      </c>
      <c r="F69" s="17">
        <v>9590</v>
      </c>
      <c r="G69" s="17">
        <v>1306431</v>
      </c>
      <c r="H69" s="17">
        <v>3318</v>
      </c>
      <c r="I69" s="17">
        <v>1385589</v>
      </c>
      <c r="J69" s="17">
        <v>0</v>
      </c>
      <c r="K69" s="17">
        <v>17605497</v>
      </c>
      <c r="L69" s="17">
        <v>45013206</v>
      </c>
      <c r="M69" s="17">
        <v>30307249</v>
      </c>
      <c r="N69" s="21">
        <v>113608134.59999999</v>
      </c>
      <c r="O69" s="17">
        <v>27077748</v>
      </c>
      <c r="P69" s="21">
        <v>182174415.59999999</v>
      </c>
      <c r="Q69" s="17">
        <v>0</v>
      </c>
      <c r="R69" s="21">
        <v>0</v>
      </c>
      <c r="S69" s="17">
        <v>166114</v>
      </c>
      <c r="T69" s="21">
        <v>979335.91</v>
      </c>
      <c r="U69" s="17">
        <v>24352758</v>
      </c>
      <c r="V69" s="21">
        <v>55451232.009999998</v>
      </c>
      <c r="W69" s="17">
        <v>16604725</v>
      </c>
      <c r="X69" s="21">
        <v>39021548.659999996</v>
      </c>
      <c r="Y69" s="17">
        <v>616836</v>
      </c>
      <c r="Z69" s="21">
        <v>4162124.6</v>
      </c>
      <c r="AA69" s="17">
        <v>39459953</v>
      </c>
      <c r="AB69" s="21">
        <v>232807132.09999999</v>
      </c>
      <c r="AC69" s="17">
        <v>52100</v>
      </c>
      <c r="AD69" s="21">
        <v>52017.34</v>
      </c>
      <c r="AE69" s="21">
        <v>296761886.11000001</v>
      </c>
      <c r="AF69" s="21">
        <v>331494054.70999998</v>
      </c>
      <c r="AG69" s="21" t="s">
        <v>35</v>
      </c>
    </row>
    <row r="70" spans="1:33">
      <c r="A70" s="22">
        <v>201</v>
      </c>
      <c r="B70" s="28">
        <v>44713</v>
      </c>
      <c r="C70" s="23" t="s">
        <v>41</v>
      </c>
      <c r="D70" s="23" t="s">
        <v>67</v>
      </c>
      <c r="E70" s="22">
        <v>8523</v>
      </c>
      <c r="F70" s="22">
        <v>7986</v>
      </c>
      <c r="G70" s="22">
        <v>1032490</v>
      </c>
      <c r="H70" s="22">
        <v>2560</v>
      </c>
      <c r="I70" s="22">
        <v>516862</v>
      </c>
      <c r="J70" s="22">
        <v>3163945</v>
      </c>
      <c r="K70" s="22">
        <v>13531271</v>
      </c>
      <c r="L70" s="22">
        <v>36545077</v>
      </c>
      <c r="M70" s="22">
        <v>20632299</v>
      </c>
      <c r="N70" s="29">
        <v>72107608.939999998</v>
      </c>
      <c r="O70" s="22">
        <v>22846725</v>
      </c>
      <c r="P70" s="29">
        <v>144574883.5</v>
      </c>
      <c r="Q70" s="22">
        <v>0</v>
      </c>
      <c r="R70" s="29">
        <v>0</v>
      </c>
      <c r="S70" s="22">
        <v>48685</v>
      </c>
      <c r="T70" s="29">
        <v>238163.42</v>
      </c>
      <c r="U70" s="22">
        <v>16704040</v>
      </c>
      <c r="V70" s="29">
        <v>40092861.049999997</v>
      </c>
      <c r="W70" s="22">
        <v>6543711</v>
      </c>
      <c r="X70" s="29">
        <v>21940429.920000002</v>
      </c>
      <c r="Y70" s="22">
        <v>26616</v>
      </c>
      <c r="Z70" s="29">
        <v>247219.34</v>
      </c>
      <c r="AA70" s="22">
        <v>22788522</v>
      </c>
      <c r="AB70" s="29">
        <v>141432693</v>
      </c>
      <c r="AC70" s="22">
        <v>68</v>
      </c>
      <c r="AD70" s="29">
        <v>52.43</v>
      </c>
      <c r="AE70" s="29">
        <v>216920655.85999998</v>
      </c>
      <c r="AF70" s="29">
        <v>203713255.74000001</v>
      </c>
      <c r="AG70" s="29" t="s">
        <v>40</v>
      </c>
    </row>
    <row r="71" spans="1:33">
      <c r="A71" s="17">
        <v>202</v>
      </c>
      <c r="B71" s="18">
        <v>44713</v>
      </c>
      <c r="C71" s="19" t="s">
        <v>41</v>
      </c>
      <c r="D71" s="19" t="s">
        <v>68</v>
      </c>
      <c r="E71" s="17">
        <v>2210</v>
      </c>
      <c r="F71" s="17">
        <v>1176</v>
      </c>
      <c r="G71" s="17">
        <v>22602</v>
      </c>
      <c r="H71" s="17">
        <v>217</v>
      </c>
      <c r="I71" s="17">
        <v>5928</v>
      </c>
      <c r="J71" s="17">
        <v>183022</v>
      </c>
      <c r="K71" s="17">
        <v>41815</v>
      </c>
      <c r="L71" s="17">
        <v>12812177</v>
      </c>
      <c r="M71" s="17">
        <v>70290</v>
      </c>
      <c r="N71" s="21">
        <v>215928.9</v>
      </c>
      <c r="O71" s="17">
        <v>45978</v>
      </c>
      <c r="P71" s="21">
        <v>159232.78</v>
      </c>
      <c r="Q71" s="17">
        <v>0</v>
      </c>
      <c r="R71" s="21">
        <v>0</v>
      </c>
      <c r="S71" s="17">
        <v>431</v>
      </c>
      <c r="T71" s="21">
        <v>2047.19</v>
      </c>
      <c r="U71" s="17">
        <v>2684224</v>
      </c>
      <c r="V71" s="21">
        <v>5064008</v>
      </c>
      <c r="W71" s="17">
        <v>859950</v>
      </c>
      <c r="X71" s="21">
        <v>1597091.97</v>
      </c>
      <c r="Y71" s="17">
        <v>0</v>
      </c>
      <c r="Z71" s="21">
        <v>0</v>
      </c>
      <c r="AA71" s="17">
        <v>6838789</v>
      </c>
      <c r="AB71" s="21">
        <v>33210624.23</v>
      </c>
      <c r="AC71" s="17">
        <v>583</v>
      </c>
      <c r="AD71" s="21">
        <v>643.76</v>
      </c>
      <c r="AE71" s="21">
        <v>377208.87</v>
      </c>
      <c r="AF71" s="21">
        <v>39872367.960000001</v>
      </c>
      <c r="AG71" s="21" t="s">
        <v>35</v>
      </c>
    </row>
    <row r="72" spans="1:33">
      <c r="A72" s="22">
        <v>203</v>
      </c>
      <c r="B72" s="28">
        <v>44713</v>
      </c>
      <c r="C72" s="23" t="s">
        <v>41</v>
      </c>
      <c r="D72" s="23" t="s">
        <v>69</v>
      </c>
      <c r="E72" s="22">
        <v>588</v>
      </c>
      <c r="F72" s="22">
        <v>219</v>
      </c>
      <c r="G72" s="22">
        <v>30104</v>
      </c>
      <c r="H72" s="22">
        <v>11584</v>
      </c>
      <c r="I72" s="22">
        <v>0</v>
      </c>
      <c r="J72" s="22">
        <v>38079</v>
      </c>
      <c r="K72" s="22">
        <v>962792</v>
      </c>
      <c r="L72" s="22">
        <v>4458810</v>
      </c>
      <c r="M72" s="22">
        <v>1449506</v>
      </c>
      <c r="N72" s="29">
        <v>4998429.8499999996</v>
      </c>
      <c r="O72" s="22">
        <v>1204519</v>
      </c>
      <c r="P72" s="29">
        <v>7766493.4800000004</v>
      </c>
      <c r="Q72" s="22">
        <v>0</v>
      </c>
      <c r="R72" s="29">
        <v>0</v>
      </c>
      <c r="S72" s="22">
        <v>12702</v>
      </c>
      <c r="T72" s="29">
        <v>45384.9</v>
      </c>
      <c r="U72" s="22">
        <v>1395658</v>
      </c>
      <c r="V72" s="29">
        <v>2101444.42</v>
      </c>
      <c r="W72" s="22">
        <v>447501</v>
      </c>
      <c r="X72" s="29">
        <v>1288141.6299999999</v>
      </c>
      <c r="Y72" s="22">
        <v>0</v>
      </c>
      <c r="Z72" s="29">
        <v>0</v>
      </c>
      <c r="AA72" s="22">
        <v>3107399</v>
      </c>
      <c r="AB72" s="29">
        <v>12988360.51</v>
      </c>
      <c r="AC72" s="22">
        <v>0</v>
      </c>
      <c r="AD72" s="29">
        <v>0</v>
      </c>
      <c r="AE72" s="29">
        <v>12810308.23</v>
      </c>
      <c r="AF72" s="29">
        <v>16377946.559999999</v>
      </c>
      <c r="AG72" s="29" t="s">
        <v>35</v>
      </c>
    </row>
    <row r="73" spans="1:33">
      <c r="A73" s="17">
        <v>207</v>
      </c>
      <c r="B73" s="18">
        <v>44713</v>
      </c>
      <c r="C73" s="19" t="s">
        <v>41</v>
      </c>
      <c r="D73" s="19" t="s">
        <v>73</v>
      </c>
      <c r="E73" s="17">
        <v>1525</v>
      </c>
      <c r="F73" s="17">
        <v>1258</v>
      </c>
      <c r="G73" s="17">
        <v>230746</v>
      </c>
      <c r="H73" s="17">
        <v>164</v>
      </c>
      <c r="I73" s="17">
        <v>36052</v>
      </c>
      <c r="J73" s="17">
        <v>66303</v>
      </c>
      <c r="K73" s="17">
        <v>2029218</v>
      </c>
      <c r="L73" s="17">
        <v>7255130</v>
      </c>
      <c r="M73" s="17">
        <v>2375590</v>
      </c>
      <c r="N73" s="21">
        <v>10600126.43</v>
      </c>
      <c r="O73" s="17">
        <v>2426773</v>
      </c>
      <c r="P73" s="21">
        <v>44890662.479999997</v>
      </c>
      <c r="Q73" s="17">
        <v>0</v>
      </c>
      <c r="R73" s="21">
        <v>0</v>
      </c>
      <c r="S73" s="17">
        <v>20117</v>
      </c>
      <c r="T73" s="21">
        <v>101824.82</v>
      </c>
      <c r="U73" s="17">
        <v>1684156</v>
      </c>
      <c r="V73" s="21">
        <v>3397573.99</v>
      </c>
      <c r="W73" s="17">
        <v>1055122</v>
      </c>
      <c r="X73" s="21">
        <v>3110302.76</v>
      </c>
      <c r="Y73" s="17">
        <v>1023</v>
      </c>
      <c r="Z73" s="21">
        <v>75398.759999999995</v>
      </c>
      <c r="AA73" s="17">
        <v>4913978</v>
      </c>
      <c r="AB73" s="21">
        <v>24224697.609999999</v>
      </c>
      <c r="AC73" s="17">
        <v>0</v>
      </c>
      <c r="AD73" s="21">
        <v>0</v>
      </c>
      <c r="AE73" s="21">
        <v>55592613.729999997</v>
      </c>
      <c r="AF73" s="21">
        <v>30807973.119999997</v>
      </c>
      <c r="AG73" s="21" t="s">
        <v>40</v>
      </c>
    </row>
    <row r="74" spans="1:33">
      <c r="A74" s="22">
        <v>208</v>
      </c>
      <c r="B74" s="28">
        <v>44713</v>
      </c>
      <c r="C74" s="23" t="s">
        <v>41</v>
      </c>
      <c r="D74" s="23" t="s">
        <v>74</v>
      </c>
      <c r="E74" s="22">
        <v>840</v>
      </c>
      <c r="F74" s="22">
        <v>617</v>
      </c>
      <c r="G74" s="22">
        <v>11463</v>
      </c>
      <c r="H74" s="22">
        <v>945</v>
      </c>
      <c r="I74" s="22">
        <v>0</v>
      </c>
      <c r="J74" s="22">
        <v>36761</v>
      </c>
      <c r="K74" s="22">
        <v>81054</v>
      </c>
      <c r="L74" s="22">
        <v>3527294</v>
      </c>
      <c r="M74" s="22">
        <v>121753</v>
      </c>
      <c r="N74" s="29">
        <v>804715.76</v>
      </c>
      <c r="O74" s="22">
        <v>104589</v>
      </c>
      <c r="P74" s="29">
        <v>269494.73</v>
      </c>
      <c r="Q74" s="22">
        <v>0</v>
      </c>
      <c r="R74" s="29">
        <v>0</v>
      </c>
      <c r="S74" s="22">
        <v>6065</v>
      </c>
      <c r="T74" s="29">
        <v>23566.400000000001</v>
      </c>
      <c r="U74" s="22">
        <v>1094508</v>
      </c>
      <c r="V74" s="29">
        <v>2567743.89</v>
      </c>
      <c r="W74" s="22">
        <v>3094565</v>
      </c>
      <c r="X74" s="29">
        <v>1410257.61</v>
      </c>
      <c r="Y74" s="22">
        <v>0</v>
      </c>
      <c r="Z74" s="29">
        <v>0</v>
      </c>
      <c r="AA74" s="22">
        <v>5962858</v>
      </c>
      <c r="AB74" s="29">
        <v>30617541.039999999</v>
      </c>
      <c r="AC74" s="22">
        <v>5</v>
      </c>
      <c r="AD74" s="29">
        <v>3.3</v>
      </c>
      <c r="AE74" s="29">
        <v>1097776.8899999999</v>
      </c>
      <c r="AF74" s="29">
        <v>34595545.839999996</v>
      </c>
      <c r="AG74" s="29" t="s">
        <v>35</v>
      </c>
    </row>
    <row r="75" spans="1:33">
      <c r="A75" s="17">
        <v>211</v>
      </c>
      <c r="B75" s="18">
        <v>44713</v>
      </c>
      <c r="C75" s="19" t="s">
        <v>41</v>
      </c>
      <c r="D75" s="19" t="s">
        <v>77</v>
      </c>
      <c r="E75" s="17">
        <v>832</v>
      </c>
      <c r="F75" s="17">
        <v>619</v>
      </c>
      <c r="G75" s="17">
        <v>9724</v>
      </c>
      <c r="H75" s="17">
        <v>0</v>
      </c>
      <c r="I75" s="17">
        <v>0</v>
      </c>
      <c r="J75" s="17">
        <v>35065</v>
      </c>
      <c r="K75" s="17">
        <v>0</v>
      </c>
      <c r="L75" s="17">
        <v>5184924</v>
      </c>
      <c r="M75" s="17">
        <v>0</v>
      </c>
      <c r="N75" s="21">
        <v>0</v>
      </c>
      <c r="O75" s="17">
        <v>0</v>
      </c>
      <c r="P75" s="21">
        <v>0</v>
      </c>
      <c r="Q75" s="17">
        <v>0</v>
      </c>
      <c r="R75" s="21">
        <v>0</v>
      </c>
      <c r="S75" s="17">
        <v>0</v>
      </c>
      <c r="T75" s="21">
        <v>0</v>
      </c>
      <c r="U75" s="17">
        <v>1889987</v>
      </c>
      <c r="V75" s="21">
        <v>2668013.0699999998</v>
      </c>
      <c r="W75" s="17">
        <v>406645</v>
      </c>
      <c r="X75" s="21">
        <v>632889.37</v>
      </c>
      <c r="Y75" s="17">
        <v>0</v>
      </c>
      <c r="Z75" s="21">
        <v>0</v>
      </c>
      <c r="AA75" s="17">
        <v>4466692</v>
      </c>
      <c r="AB75" s="21">
        <v>19261858.920000002</v>
      </c>
      <c r="AC75" s="17">
        <v>0</v>
      </c>
      <c r="AD75" s="21">
        <v>0</v>
      </c>
      <c r="AE75" s="21">
        <v>0</v>
      </c>
      <c r="AF75" s="21">
        <v>22562761.360000003</v>
      </c>
      <c r="AG75" s="21" t="s">
        <v>35</v>
      </c>
    </row>
    <row r="76" spans="1:33">
      <c r="A76" s="22">
        <v>212</v>
      </c>
      <c r="B76" s="28">
        <v>44713</v>
      </c>
      <c r="C76" s="23" t="s">
        <v>41</v>
      </c>
      <c r="D76" s="23" t="s">
        <v>78</v>
      </c>
      <c r="E76" s="22">
        <v>1371</v>
      </c>
      <c r="F76" s="22">
        <v>866</v>
      </c>
      <c r="G76" s="22">
        <v>9322</v>
      </c>
      <c r="H76" s="22">
        <v>0</v>
      </c>
      <c r="I76" s="22">
        <v>0</v>
      </c>
      <c r="J76" s="22">
        <v>16398</v>
      </c>
      <c r="K76" s="22">
        <v>9169</v>
      </c>
      <c r="L76" s="22">
        <v>4040127</v>
      </c>
      <c r="M76" s="22">
        <v>19787</v>
      </c>
      <c r="N76" s="29">
        <v>94939.01</v>
      </c>
      <c r="O76" s="22">
        <v>4981</v>
      </c>
      <c r="P76" s="29">
        <v>44322.080000000002</v>
      </c>
      <c r="Q76" s="22">
        <v>0</v>
      </c>
      <c r="R76" s="29">
        <v>0</v>
      </c>
      <c r="S76" s="22">
        <v>389</v>
      </c>
      <c r="T76" s="29">
        <v>2730.83</v>
      </c>
      <c r="U76" s="22">
        <v>1926506</v>
      </c>
      <c r="V76" s="29">
        <v>3955186.99</v>
      </c>
      <c r="W76" s="22">
        <v>418511</v>
      </c>
      <c r="X76" s="29">
        <v>1030384.5</v>
      </c>
      <c r="Y76" s="22">
        <v>10712</v>
      </c>
      <c r="Z76" s="29">
        <v>218658.95</v>
      </c>
      <c r="AA76" s="22">
        <v>5197306</v>
      </c>
      <c r="AB76" s="29">
        <v>24844440.23</v>
      </c>
      <c r="AC76" s="22">
        <v>0</v>
      </c>
      <c r="AD76" s="29">
        <v>0</v>
      </c>
      <c r="AE76" s="29">
        <v>141991.91999999998</v>
      </c>
      <c r="AF76" s="29">
        <v>30048670.670000002</v>
      </c>
      <c r="AG76" s="29" t="s">
        <v>35</v>
      </c>
    </row>
    <row r="77" spans="1:33">
      <c r="A77" s="17">
        <v>213</v>
      </c>
      <c r="B77" s="18">
        <v>44713</v>
      </c>
      <c r="C77" s="19" t="s">
        <v>41</v>
      </c>
      <c r="D77" s="19" t="s">
        <v>79</v>
      </c>
      <c r="E77" s="17">
        <v>1413</v>
      </c>
      <c r="F77" s="17">
        <v>1342</v>
      </c>
      <c r="G77" s="17">
        <v>59652</v>
      </c>
      <c r="H77" s="17">
        <v>6471</v>
      </c>
      <c r="I77" s="17">
        <v>26947</v>
      </c>
      <c r="J77" s="17">
        <v>260816</v>
      </c>
      <c r="K77" s="17">
        <v>3869513</v>
      </c>
      <c r="L77" s="17">
        <v>24587521</v>
      </c>
      <c r="M77" s="17">
        <v>4337101</v>
      </c>
      <c r="N77" s="21">
        <v>13610453.439999999</v>
      </c>
      <c r="O77" s="17">
        <v>3397624</v>
      </c>
      <c r="P77" s="21">
        <v>19248176.940000001</v>
      </c>
      <c r="Q77" s="17">
        <v>0</v>
      </c>
      <c r="R77" s="21">
        <v>0</v>
      </c>
      <c r="S77" s="17">
        <v>39626</v>
      </c>
      <c r="T77" s="21">
        <v>148873.76999999999</v>
      </c>
      <c r="U77" s="17">
        <v>5057518</v>
      </c>
      <c r="V77" s="21">
        <v>8696833.3100000005</v>
      </c>
      <c r="W77" s="17">
        <v>3806527</v>
      </c>
      <c r="X77" s="21">
        <v>8056739.1299999999</v>
      </c>
      <c r="Y77" s="17">
        <v>0</v>
      </c>
      <c r="Z77" s="21">
        <v>0</v>
      </c>
      <c r="AA77" s="17">
        <v>10181389</v>
      </c>
      <c r="AB77" s="21">
        <v>45810661.390000001</v>
      </c>
      <c r="AC77" s="17">
        <v>0</v>
      </c>
      <c r="AD77" s="21">
        <v>0</v>
      </c>
      <c r="AE77" s="21">
        <v>33007504.150000002</v>
      </c>
      <c r="AF77" s="21">
        <v>62564233.829999998</v>
      </c>
      <c r="AG77" s="21" t="s">
        <v>35</v>
      </c>
    </row>
    <row r="78" spans="1:33">
      <c r="A78" s="22">
        <v>219</v>
      </c>
      <c r="B78" s="28">
        <v>44713</v>
      </c>
      <c r="C78" s="23" t="s">
        <v>41</v>
      </c>
      <c r="D78" s="23" t="s">
        <v>85</v>
      </c>
      <c r="E78" s="22">
        <v>376</v>
      </c>
      <c r="F78" s="22">
        <v>41</v>
      </c>
      <c r="G78" s="22">
        <v>943093</v>
      </c>
      <c r="H78" s="22">
        <v>0</v>
      </c>
      <c r="I78" s="22">
        <v>47114</v>
      </c>
      <c r="J78" s="22">
        <v>72410</v>
      </c>
      <c r="K78" s="22">
        <v>3914742</v>
      </c>
      <c r="L78" s="22">
        <v>1383312</v>
      </c>
      <c r="M78" s="22">
        <v>5343936</v>
      </c>
      <c r="N78" s="29">
        <v>19603091.93</v>
      </c>
      <c r="O78" s="22">
        <v>4144164</v>
      </c>
      <c r="P78" s="29">
        <v>24512259.239999998</v>
      </c>
      <c r="Q78" s="22">
        <v>0</v>
      </c>
      <c r="R78" s="29">
        <v>0</v>
      </c>
      <c r="S78" s="22">
        <v>32776</v>
      </c>
      <c r="T78" s="29">
        <v>115902.37</v>
      </c>
      <c r="U78" s="22">
        <v>315582</v>
      </c>
      <c r="V78" s="29">
        <v>610519.41</v>
      </c>
      <c r="W78" s="22">
        <v>144991</v>
      </c>
      <c r="X78" s="29">
        <v>399867.08</v>
      </c>
      <c r="Y78" s="22">
        <v>136</v>
      </c>
      <c r="Z78" s="29">
        <v>6715.11</v>
      </c>
      <c r="AA78" s="22">
        <v>609959</v>
      </c>
      <c r="AB78" s="29">
        <v>3018010.47</v>
      </c>
      <c r="AC78" s="22">
        <v>0</v>
      </c>
      <c r="AD78" s="29">
        <v>0</v>
      </c>
      <c r="AE78" s="29">
        <v>44231253.539999999</v>
      </c>
      <c r="AF78" s="29">
        <v>4035112.0700000003</v>
      </c>
      <c r="AG78" s="29" t="s">
        <v>40</v>
      </c>
    </row>
    <row r="79" spans="1:33">
      <c r="A79" s="17">
        <v>221</v>
      </c>
      <c r="B79" s="18">
        <v>44713</v>
      </c>
      <c r="C79" s="19" t="s">
        <v>41</v>
      </c>
      <c r="D79" s="19" t="s">
        <v>87</v>
      </c>
      <c r="E79" s="17">
        <v>855</v>
      </c>
      <c r="F79" s="17">
        <v>417</v>
      </c>
      <c r="G79" s="17">
        <v>11940</v>
      </c>
      <c r="H79" s="17">
        <v>0</v>
      </c>
      <c r="I79" s="17">
        <v>4437</v>
      </c>
      <c r="J79" s="17">
        <v>56841</v>
      </c>
      <c r="K79" s="17">
        <v>102132</v>
      </c>
      <c r="L79" s="17">
        <v>3645317</v>
      </c>
      <c r="M79" s="17">
        <v>277896</v>
      </c>
      <c r="N79" s="21">
        <v>855279.13</v>
      </c>
      <c r="O79" s="17">
        <v>241172</v>
      </c>
      <c r="P79" s="21">
        <v>1326851.6000000001</v>
      </c>
      <c r="Q79" s="17">
        <v>0</v>
      </c>
      <c r="R79" s="21">
        <v>0</v>
      </c>
      <c r="S79" s="17">
        <v>0</v>
      </c>
      <c r="T79" s="21">
        <v>0</v>
      </c>
      <c r="U79" s="17">
        <v>1863522</v>
      </c>
      <c r="V79" s="21">
        <v>3266936.8</v>
      </c>
      <c r="W79" s="17">
        <v>428732</v>
      </c>
      <c r="X79" s="21">
        <v>976925.65</v>
      </c>
      <c r="Y79" s="17">
        <v>0</v>
      </c>
      <c r="Z79" s="21">
        <v>0</v>
      </c>
      <c r="AA79" s="17">
        <v>3110432</v>
      </c>
      <c r="AB79" s="21">
        <v>13882975.02</v>
      </c>
      <c r="AC79" s="17">
        <v>0</v>
      </c>
      <c r="AD79" s="21">
        <v>0</v>
      </c>
      <c r="AE79" s="21">
        <v>2182130.73</v>
      </c>
      <c r="AF79" s="21">
        <v>18126837.469999999</v>
      </c>
      <c r="AG79" s="21" t="s">
        <v>35</v>
      </c>
    </row>
    <row r="80" spans="1:33">
      <c r="A80" s="22">
        <v>225</v>
      </c>
      <c r="B80" s="28">
        <v>44713</v>
      </c>
      <c r="C80" s="23" t="s">
        <v>41</v>
      </c>
      <c r="D80" s="23" t="s">
        <v>91</v>
      </c>
      <c r="E80" s="22">
        <v>476</v>
      </c>
      <c r="F80" s="22">
        <v>668</v>
      </c>
      <c r="G80" s="22">
        <v>4490</v>
      </c>
      <c r="H80" s="22">
        <v>0</v>
      </c>
      <c r="I80" s="22">
        <v>0</v>
      </c>
      <c r="J80" s="22">
        <v>0</v>
      </c>
      <c r="K80" s="22">
        <v>40660</v>
      </c>
      <c r="L80" s="22">
        <v>2089014</v>
      </c>
      <c r="M80" s="22">
        <v>44698</v>
      </c>
      <c r="N80" s="29">
        <v>198105.03</v>
      </c>
      <c r="O80" s="22">
        <v>21073</v>
      </c>
      <c r="P80" s="29">
        <v>103363.43</v>
      </c>
      <c r="Q80" s="22">
        <v>0</v>
      </c>
      <c r="R80" s="29">
        <v>0</v>
      </c>
      <c r="S80" s="22">
        <v>2025</v>
      </c>
      <c r="T80" s="29">
        <v>8111</v>
      </c>
      <c r="U80" s="22">
        <v>487441</v>
      </c>
      <c r="V80" s="29">
        <v>1027169.34</v>
      </c>
      <c r="W80" s="22">
        <v>140320</v>
      </c>
      <c r="X80" s="29">
        <v>229581.84</v>
      </c>
      <c r="Y80" s="22">
        <v>113</v>
      </c>
      <c r="Z80" s="29">
        <v>298.69</v>
      </c>
      <c r="AA80" s="22">
        <v>5427385</v>
      </c>
      <c r="AB80" s="29">
        <v>22180050.699999999</v>
      </c>
      <c r="AC80" s="22">
        <v>0</v>
      </c>
      <c r="AD80" s="29">
        <v>0</v>
      </c>
      <c r="AE80" s="29">
        <v>309579.45999999996</v>
      </c>
      <c r="AF80" s="29">
        <v>23437100.57</v>
      </c>
      <c r="AG80" s="29" t="s">
        <v>35</v>
      </c>
    </row>
    <row r="81" spans="1:33">
      <c r="A81" s="17">
        <v>231</v>
      </c>
      <c r="B81" s="18">
        <v>44713</v>
      </c>
      <c r="C81" s="19" t="s">
        <v>41</v>
      </c>
      <c r="D81" s="19" t="s">
        <v>97</v>
      </c>
      <c r="E81" s="17">
        <v>1060</v>
      </c>
      <c r="F81" s="17">
        <v>192</v>
      </c>
      <c r="G81" s="17">
        <v>58297</v>
      </c>
      <c r="H81" s="17">
        <v>91584</v>
      </c>
      <c r="I81" s="17">
        <v>292441</v>
      </c>
      <c r="J81" s="17">
        <v>113196471</v>
      </c>
      <c r="K81" s="17">
        <v>1294496</v>
      </c>
      <c r="L81" s="17">
        <v>3861792</v>
      </c>
      <c r="M81" s="17">
        <v>1533286</v>
      </c>
      <c r="N81" s="21">
        <v>4385330.96</v>
      </c>
      <c r="O81" s="17">
        <v>1079647</v>
      </c>
      <c r="P81" s="21">
        <v>6597157.8300000001</v>
      </c>
      <c r="Q81" s="17">
        <v>0</v>
      </c>
      <c r="R81" s="21">
        <v>0</v>
      </c>
      <c r="S81" s="17">
        <v>16324</v>
      </c>
      <c r="T81" s="21">
        <v>69267.199999999997</v>
      </c>
      <c r="U81" s="17">
        <v>1324133</v>
      </c>
      <c r="V81" s="21">
        <v>2433548.9500000002</v>
      </c>
      <c r="W81" s="17">
        <v>701552</v>
      </c>
      <c r="X81" s="21">
        <v>1579811</v>
      </c>
      <c r="Y81" s="17">
        <v>51</v>
      </c>
      <c r="Z81" s="21">
        <v>859.98</v>
      </c>
      <c r="AA81" s="17">
        <v>2552919</v>
      </c>
      <c r="AB81" s="21">
        <v>11933042</v>
      </c>
      <c r="AC81" s="17">
        <v>1058</v>
      </c>
      <c r="AD81" s="21">
        <v>1057</v>
      </c>
      <c r="AE81" s="21">
        <v>11051755.989999998</v>
      </c>
      <c r="AF81" s="21">
        <v>15948318.93</v>
      </c>
      <c r="AG81" s="21" t="s">
        <v>35</v>
      </c>
    </row>
    <row r="82" spans="1:33">
      <c r="A82" s="22">
        <v>235</v>
      </c>
      <c r="B82" s="28">
        <v>44743</v>
      </c>
      <c r="C82" s="23" t="s">
        <v>41</v>
      </c>
      <c r="D82" s="23" t="s">
        <v>42</v>
      </c>
      <c r="E82" s="22">
        <v>5779</v>
      </c>
      <c r="F82" s="22">
        <v>10399</v>
      </c>
      <c r="G82" s="22">
        <v>1131376</v>
      </c>
      <c r="H82" s="22">
        <v>710</v>
      </c>
      <c r="I82" s="22">
        <v>393450</v>
      </c>
      <c r="J82" s="22">
        <v>41167353</v>
      </c>
      <c r="K82" s="22">
        <v>9932333</v>
      </c>
      <c r="L82" s="22">
        <v>29034253</v>
      </c>
      <c r="M82" s="22">
        <v>15514532</v>
      </c>
      <c r="N82" s="29">
        <v>46531243.710000001</v>
      </c>
      <c r="O82" s="22">
        <v>11195923</v>
      </c>
      <c r="P82" s="29">
        <v>54121093.68</v>
      </c>
      <c r="Q82" s="22">
        <v>0</v>
      </c>
      <c r="R82" s="29">
        <v>0</v>
      </c>
      <c r="S82" s="22">
        <v>56038</v>
      </c>
      <c r="T82" s="29">
        <v>233338.04</v>
      </c>
      <c r="U82" s="22">
        <v>12178597</v>
      </c>
      <c r="V82" s="29">
        <v>27115687.84</v>
      </c>
      <c r="W82" s="22">
        <v>5705569</v>
      </c>
      <c r="X82" s="29">
        <v>17532249.530000001</v>
      </c>
      <c r="Y82" s="22">
        <v>20684</v>
      </c>
      <c r="Z82" s="29">
        <v>511520.59</v>
      </c>
      <c r="AA82" s="22">
        <v>21492417</v>
      </c>
      <c r="AB82" s="29">
        <v>129879097.2</v>
      </c>
      <c r="AC82" s="22">
        <v>0</v>
      </c>
      <c r="AD82" s="29">
        <v>0</v>
      </c>
      <c r="AE82" s="29">
        <v>100885675.43000001</v>
      </c>
      <c r="AF82" s="29">
        <v>175038555.16000003</v>
      </c>
      <c r="AG82" s="29" t="s">
        <v>35</v>
      </c>
    </row>
    <row r="83" spans="1:33">
      <c r="A83" s="17">
        <v>236</v>
      </c>
      <c r="B83" s="18">
        <v>44743</v>
      </c>
      <c r="C83" s="19" t="s">
        <v>41</v>
      </c>
      <c r="D83" s="19" t="s">
        <v>43</v>
      </c>
      <c r="E83" s="17">
        <v>423</v>
      </c>
      <c r="F83" s="17">
        <v>5</v>
      </c>
      <c r="G83" s="17">
        <v>36762</v>
      </c>
      <c r="H83" s="17">
        <v>0</v>
      </c>
      <c r="I83" s="17">
        <v>0</v>
      </c>
      <c r="J83" s="17">
        <v>0</v>
      </c>
      <c r="K83" s="17">
        <v>0</v>
      </c>
      <c r="L83" s="17">
        <v>5096560</v>
      </c>
      <c r="M83" s="17">
        <v>0</v>
      </c>
      <c r="N83" s="21">
        <v>0</v>
      </c>
      <c r="O83" s="17">
        <v>0</v>
      </c>
      <c r="P83" s="21">
        <v>0</v>
      </c>
      <c r="Q83" s="17">
        <v>0</v>
      </c>
      <c r="R83" s="21">
        <v>0</v>
      </c>
      <c r="S83" s="17">
        <v>0</v>
      </c>
      <c r="T83" s="21">
        <v>0</v>
      </c>
      <c r="U83" s="17">
        <v>564058</v>
      </c>
      <c r="V83" s="21">
        <v>1268998.6399999999</v>
      </c>
      <c r="W83" s="17">
        <v>306908</v>
      </c>
      <c r="X83" s="21">
        <v>756678.66</v>
      </c>
      <c r="Y83" s="17">
        <v>0</v>
      </c>
      <c r="Z83" s="21">
        <v>0</v>
      </c>
      <c r="AA83" s="17">
        <v>2986361</v>
      </c>
      <c r="AB83" s="21">
        <v>13253269.08</v>
      </c>
      <c r="AC83" s="17">
        <v>27365</v>
      </c>
      <c r="AD83" s="21">
        <v>27456.15</v>
      </c>
      <c r="AE83" s="21">
        <v>0</v>
      </c>
      <c r="AF83" s="21">
        <v>15306402.529999999</v>
      </c>
      <c r="AG83" s="21" t="s">
        <v>35</v>
      </c>
    </row>
    <row r="84" spans="1:33">
      <c r="A84" s="22">
        <v>242</v>
      </c>
      <c r="B84" s="28">
        <v>44743</v>
      </c>
      <c r="C84" s="23" t="s">
        <v>41</v>
      </c>
      <c r="D84" s="23" t="s">
        <v>98</v>
      </c>
      <c r="E84" s="22">
        <v>446</v>
      </c>
      <c r="F84" s="22">
        <v>53</v>
      </c>
      <c r="G84" s="22">
        <v>0</v>
      </c>
      <c r="H84" s="22">
        <v>1174</v>
      </c>
      <c r="I84" s="22">
        <v>4934</v>
      </c>
      <c r="J84" s="22">
        <v>0</v>
      </c>
      <c r="K84" s="22">
        <v>0</v>
      </c>
      <c r="L84" s="22">
        <v>833519</v>
      </c>
      <c r="M84" s="22">
        <v>0</v>
      </c>
      <c r="N84" s="29">
        <v>0</v>
      </c>
      <c r="O84" s="22">
        <v>0</v>
      </c>
      <c r="P84" s="29">
        <v>0</v>
      </c>
      <c r="Q84" s="22">
        <v>0</v>
      </c>
      <c r="R84" s="29">
        <v>0</v>
      </c>
      <c r="S84" s="22">
        <v>0</v>
      </c>
      <c r="T84" s="29">
        <v>0</v>
      </c>
      <c r="U84" s="22">
        <v>264522</v>
      </c>
      <c r="V84" s="29">
        <v>448376.01</v>
      </c>
      <c r="W84" s="22">
        <v>47562</v>
      </c>
      <c r="X84" s="29">
        <v>92575.22</v>
      </c>
      <c r="Y84" s="22">
        <v>2</v>
      </c>
      <c r="Z84" s="29">
        <v>0.3</v>
      </c>
      <c r="AA84" s="22">
        <v>501979</v>
      </c>
      <c r="AB84" s="29">
        <v>2325568.98</v>
      </c>
      <c r="AC84" s="22">
        <v>98</v>
      </c>
      <c r="AD84" s="29">
        <v>18.2</v>
      </c>
      <c r="AE84" s="29">
        <v>0</v>
      </c>
      <c r="AF84" s="29">
        <v>2866538.71</v>
      </c>
      <c r="AG84" s="29" t="s">
        <v>35</v>
      </c>
    </row>
    <row r="85" spans="1:33">
      <c r="A85" s="17">
        <v>247</v>
      </c>
      <c r="B85" s="18">
        <v>44743</v>
      </c>
      <c r="C85" s="19" t="s">
        <v>41</v>
      </c>
      <c r="D85" s="19" t="s">
        <v>55</v>
      </c>
      <c r="E85" s="17">
        <v>1114</v>
      </c>
      <c r="F85" s="17">
        <v>573</v>
      </c>
      <c r="G85" s="17">
        <v>7260</v>
      </c>
      <c r="H85" s="17">
        <v>26236</v>
      </c>
      <c r="I85" s="17">
        <v>0</v>
      </c>
      <c r="J85" s="17">
        <v>35633</v>
      </c>
      <c r="K85" s="17">
        <v>1671</v>
      </c>
      <c r="L85" s="17">
        <v>2623101</v>
      </c>
      <c r="M85" s="17">
        <v>1508</v>
      </c>
      <c r="N85" s="21">
        <v>3897.91</v>
      </c>
      <c r="O85" s="17">
        <v>335</v>
      </c>
      <c r="P85" s="21">
        <v>1060.19</v>
      </c>
      <c r="Q85" s="17">
        <v>0</v>
      </c>
      <c r="R85" s="21">
        <v>0</v>
      </c>
      <c r="S85" s="17">
        <v>13</v>
      </c>
      <c r="T85" s="21">
        <v>47.5</v>
      </c>
      <c r="U85" s="17">
        <v>922452</v>
      </c>
      <c r="V85" s="21">
        <v>1733798.95</v>
      </c>
      <c r="W85" s="17">
        <v>187973</v>
      </c>
      <c r="X85" s="21">
        <v>342149.67</v>
      </c>
      <c r="Y85" s="17">
        <v>0</v>
      </c>
      <c r="Z85" s="21">
        <v>0</v>
      </c>
      <c r="AA85" s="17">
        <v>2763308</v>
      </c>
      <c r="AB85" s="21">
        <v>14368481.92</v>
      </c>
      <c r="AC85" s="17">
        <v>0</v>
      </c>
      <c r="AD85" s="21">
        <v>0</v>
      </c>
      <c r="AE85" s="21">
        <v>5005.6000000000004</v>
      </c>
      <c r="AF85" s="21">
        <v>16444430.539999999</v>
      </c>
      <c r="AG85" s="21" t="s">
        <v>35</v>
      </c>
    </row>
    <row r="86" spans="1:33">
      <c r="A86" s="22">
        <v>249</v>
      </c>
      <c r="B86" s="28">
        <v>44743</v>
      </c>
      <c r="C86" s="23" t="s">
        <v>41</v>
      </c>
      <c r="D86" s="23" t="s">
        <v>57</v>
      </c>
      <c r="E86" s="22">
        <v>372</v>
      </c>
      <c r="F86" s="22">
        <v>8</v>
      </c>
      <c r="G86" s="22">
        <v>8983</v>
      </c>
      <c r="H86" s="22">
        <v>0</v>
      </c>
      <c r="I86" s="22">
        <v>5976</v>
      </c>
      <c r="J86" s="22">
        <v>0</v>
      </c>
      <c r="K86" s="22">
        <v>3469</v>
      </c>
      <c r="L86" s="22">
        <v>895555</v>
      </c>
      <c r="M86" s="22">
        <v>5914</v>
      </c>
      <c r="N86" s="29">
        <v>13843.31</v>
      </c>
      <c r="O86" s="22">
        <v>2417</v>
      </c>
      <c r="P86" s="29">
        <v>11122.88</v>
      </c>
      <c r="Q86" s="22">
        <v>0</v>
      </c>
      <c r="R86" s="29">
        <v>0</v>
      </c>
      <c r="S86" s="22">
        <v>124</v>
      </c>
      <c r="T86" s="29">
        <v>715.56</v>
      </c>
      <c r="U86" s="22">
        <v>282514</v>
      </c>
      <c r="V86" s="29">
        <v>540237.62</v>
      </c>
      <c r="W86" s="22">
        <v>61642</v>
      </c>
      <c r="X86" s="29">
        <v>200136.7</v>
      </c>
      <c r="Y86" s="22">
        <v>433</v>
      </c>
      <c r="Z86" s="29">
        <v>14002.42</v>
      </c>
      <c r="AA86" s="22">
        <v>283769</v>
      </c>
      <c r="AB86" s="29">
        <v>1652873.57</v>
      </c>
      <c r="AC86" s="22">
        <v>0</v>
      </c>
      <c r="AD86" s="29">
        <v>0</v>
      </c>
      <c r="AE86" s="29">
        <v>25681.75</v>
      </c>
      <c r="AF86" s="29">
        <v>2407250.31</v>
      </c>
      <c r="AG86" s="29" t="s">
        <v>35</v>
      </c>
    </row>
    <row r="87" spans="1:33">
      <c r="A87" s="17">
        <v>251</v>
      </c>
      <c r="B87" s="18">
        <v>44743</v>
      </c>
      <c r="C87" s="19" t="s">
        <v>41</v>
      </c>
      <c r="D87" s="19" t="s">
        <v>59</v>
      </c>
      <c r="E87" s="17">
        <v>216</v>
      </c>
      <c r="F87" s="17">
        <v>43</v>
      </c>
      <c r="G87" s="17">
        <v>1547</v>
      </c>
      <c r="H87" s="17">
        <v>0</v>
      </c>
      <c r="I87" s="17">
        <v>0</v>
      </c>
      <c r="J87" s="17">
        <v>22467</v>
      </c>
      <c r="K87" s="17">
        <v>7645</v>
      </c>
      <c r="L87" s="17">
        <v>515156</v>
      </c>
      <c r="M87" s="17">
        <v>18374</v>
      </c>
      <c r="N87" s="21">
        <v>38376.519999999997</v>
      </c>
      <c r="O87" s="17">
        <v>5594</v>
      </c>
      <c r="P87" s="21">
        <v>18654.919999999998</v>
      </c>
      <c r="Q87" s="17">
        <v>4</v>
      </c>
      <c r="R87" s="21">
        <v>54.32</v>
      </c>
      <c r="S87" s="17">
        <v>123</v>
      </c>
      <c r="T87" s="21">
        <v>485.8</v>
      </c>
      <c r="U87" s="17">
        <v>260315</v>
      </c>
      <c r="V87" s="21">
        <v>411897.27</v>
      </c>
      <c r="W87" s="17">
        <v>46748</v>
      </c>
      <c r="X87" s="21">
        <v>86798.04</v>
      </c>
      <c r="Y87" s="17">
        <v>0</v>
      </c>
      <c r="Z87" s="21">
        <v>0</v>
      </c>
      <c r="AA87" s="17">
        <v>470714</v>
      </c>
      <c r="AB87" s="21">
        <v>2000254.87</v>
      </c>
      <c r="AC87" s="17">
        <v>0</v>
      </c>
      <c r="AD87" s="21">
        <v>0</v>
      </c>
      <c r="AE87" s="21">
        <v>57571.56</v>
      </c>
      <c r="AF87" s="21">
        <v>2498950.1800000002</v>
      </c>
      <c r="AG87" s="21" t="s">
        <v>35</v>
      </c>
    </row>
    <row r="88" spans="1:33">
      <c r="A88" s="22">
        <v>254</v>
      </c>
      <c r="B88" s="28">
        <v>44743</v>
      </c>
      <c r="C88" s="23" t="s">
        <v>41</v>
      </c>
      <c r="D88" s="23" t="s">
        <v>62</v>
      </c>
      <c r="E88" s="22">
        <v>1511</v>
      </c>
      <c r="F88" s="22">
        <v>353</v>
      </c>
      <c r="G88" s="22">
        <v>16175</v>
      </c>
      <c r="H88" s="22">
        <v>0</v>
      </c>
      <c r="I88" s="22">
        <v>98818</v>
      </c>
      <c r="J88" s="22">
        <v>3358314</v>
      </c>
      <c r="K88" s="22">
        <v>264497</v>
      </c>
      <c r="L88" s="22">
        <v>12437294</v>
      </c>
      <c r="M88" s="22">
        <v>595999</v>
      </c>
      <c r="N88" s="29">
        <v>1914936.76</v>
      </c>
      <c r="O88" s="22">
        <v>568934</v>
      </c>
      <c r="P88" s="29">
        <v>3089047.05</v>
      </c>
      <c r="Q88" s="22">
        <v>0</v>
      </c>
      <c r="R88" s="29">
        <v>0</v>
      </c>
      <c r="S88" s="22">
        <v>2560</v>
      </c>
      <c r="T88" s="29">
        <v>12532.29</v>
      </c>
      <c r="U88" s="22">
        <v>5727724</v>
      </c>
      <c r="V88" s="29">
        <v>9972839.2599999998</v>
      </c>
      <c r="W88" s="22">
        <v>2124085</v>
      </c>
      <c r="X88" s="29">
        <v>4549081.0599999996</v>
      </c>
      <c r="Y88" s="22">
        <v>2232</v>
      </c>
      <c r="Z88" s="29">
        <v>25108.68</v>
      </c>
      <c r="AA88" s="22">
        <v>9418683</v>
      </c>
      <c r="AB88" s="29">
        <v>45123828.490000002</v>
      </c>
      <c r="AC88" s="22">
        <v>313</v>
      </c>
      <c r="AD88" s="29">
        <v>265.7</v>
      </c>
      <c r="AE88" s="29">
        <v>5016516.0999999996</v>
      </c>
      <c r="AF88" s="29">
        <v>59671123.190000005</v>
      </c>
      <c r="AG88" s="29" t="s">
        <v>35</v>
      </c>
    </row>
    <row r="89" spans="1:33">
      <c r="A89" s="17">
        <v>257</v>
      </c>
      <c r="B89" s="18">
        <v>44743</v>
      </c>
      <c r="C89" s="19" t="s">
        <v>41</v>
      </c>
      <c r="D89" s="19" t="s">
        <v>65</v>
      </c>
      <c r="E89" s="17">
        <v>9106</v>
      </c>
      <c r="F89" s="17">
        <v>9639</v>
      </c>
      <c r="G89" s="17">
        <v>1343923</v>
      </c>
      <c r="H89" s="17">
        <v>3318</v>
      </c>
      <c r="I89" s="17">
        <v>1533482</v>
      </c>
      <c r="J89" s="17">
        <v>0</v>
      </c>
      <c r="K89" s="17">
        <v>17949861</v>
      </c>
      <c r="L89" s="17">
        <v>45803977</v>
      </c>
      <c r="M89" s="17">
        <v>31106524</v>
      </c>
      <c r="N89" s="21">
        <v>118646627.7</v>
      </c>
      <c r="O89" s="17">
        <v>28419157</v>
      </c>
      <c r="P89" s="21">
        <v>209802098.90000001</v>
      </c>
      <c r="Q89" s="17">
        <v>0</v>
      </c>
      <c r="R89" s="21">
        <v>0</v>
      </c>
      <c r="S89" s="17">
        <v>177877</v>
      </c>
      <c r="T89" s="21">
        <v>1030691.56</v>
      </c>
      <c r="U89" s="17">
        <v>25061455</v>
      </c>
      <c r="V89" s="21">
        <v>58117716.32</v>
      </c>
      <c r="W89" s="17">
        <v>17162436</v>
      </c>
      <c r="X89" s="21">
        <v>47619427.909999996</v>
      </c>
      <c r="Y89" s="17">
        <v>575356</v>
      </c>
      <c r="Z89" s="21">
        <v>3337232.27</v>
      </c>
      <c r="AA89" s="17">
        <v>39947824</v>
      </c>
      <c r="AB89" s="21">
        <v>235441316.40000001</v>
      </c>
      <c r="AC89" s="17">
        <v>51583</v>
      </c>
      <c r="AD89" s="21">
        <v>51572.86</v>
      </c>
      <c r="AE89" s="21">
        <v>329479418.16000003</v>
      </c>
      <c r="AF89" s="21">
        <v>344567265.75999999</v>
      </c>
      <c r="AG89" s="21" t="s">
        <v>35</v>
      </c>
    </row>
    <row r="90" spans="1:33">
      <c r="A90" s="22">
        <v>259</v>
      </c>
      <c r="B90" s="28">
        <v>44743</v>
      </c>
      <c r="C90" s="23" t="s">
        <v>41</v>
      </c>
      <c r="D90" s="23" t="s">
        <v>67</v>
      </c>
      <c r="E90" s="22">
        <v>8611</v>
      </c>
      <c r="F90" s="22">
        <v>7968</v>
      </c>
      <c r="G90" s="22">
        <v>1058189</v>
      </c>
      <c r="H90" s="22">
        <v>2553</v>
      </c>
      <c r="I90" s="22">
        <v>518525</v>
      </c>
      <c r="J90" s="22">
        <v>3189402</v>
      </c>
      <c r="K90" s="22">
        <v>13725493</v>
      </c>
      <c r="L90" s="22">
        <v>35712273</v>
      </c>
      <c r="M90" s="22">
        <v>21235622</v>
      </c>
      <c r="N90" s="29">
        <v>76230295.829999998</v>
      </c>
      <c r="O90" s="22">
        <v>24997303</v>
      </c>
      <c r="P90" s="29">
        <v>157232089.30000001</v>
      </c>
      <c r="Q90" s="22">
        <v>0</v>
      </c>
      <c r="R90" s="29">
        <v>0</v>
      </c>
      <c r="S90" s="22">
        <v>47973</v>
      </c>
      <c r="T90" s="29">
        <v>238796.63</v>
      </c>
      <c r="U90" s="22">
        <v>17163013</v>
      </c>
      <c r="V90" s="29">
        <v>42593664.890000001</v>
      </c>
      <c r="W90" s="22">
        <v>6638948</v>
      </c>
      <c r="X90" s="29">
        <v>27082859.149999999</v>
      </c>
      <c r="Y90" s="22">
        <v>26648</v>
      </c>
      <c r="Z90" s="29">
        <v>252042.4</v>
      </c>
      <c r="AA90" s="22">
        <v>22897632</v>
      </c>
      <c r="AB90" s="29">
        <v>142661868.90000001</v>
      </c>
      <c r="AC90" s="22">
        <v>95</v>
      </c>
      <c r="AD90" s="29">
        <v>63.52</v>
      </c>
      <c r="AE90" s="29">
        <v>233701181.75999999</v>
      </c>
      <c r="AF90" s="29">
        <v>212590498.86000001</v>
      </c>
      <c r="AG90" s="29" t="s">
        <v>40</v>
      </c>
    </row>
    <row r="91" spans="1:33">
      <c r="A91" s="17">
        <v>260</v>
      </c>
      <c r="B91" s="18">
        <v>44743</v>
      </c>
      <c r="C91" s="19" t="s">
        <v>41</v>
      </c>
      <c r="D91" s="19" t="s">
        <v>68</v>
      </c>
      <c r="E91" s="17">
        <v>2210</v>
      </c>
      <c r="F91" s="17">
        <v>1178</v>
      </c>
      <c r="G91" s="17">
        <v>22711</v>
      </c>
      <c r="H91" s="17">
        <v>216</v>
      </c>
      <c r="I91" s="17">
        <v>6232</v>
      </c>
      <c r="J91" s="17">
        <v>185996</v>
      </c>
      <c r="K91" s="17">
        <v>42508</v>
      </c>
      <c r="L91" s="17">
        <v>12779200</v>
      </c>
      <c r="M91" s="17">
        <v>67843</v>
      </c>
      <c r="N91" s="21">
        <v>204060.33</v>
      </c>
      <c r="O91" s="17">
        <v>46345</v>
      </c>
      <c r="P91" s="21">
        <v>167407.24</v>
      </c>
      <c r="Q91" s="17">
        <v>0</v>
      </c>
      <c r="R91" s="21">
        <v>0</v>
      </c>
      <c r="S91" s="17">
        <v>354</v>
      </c>
      <c r="T91" s="21">
        <v>1924.62</v>
      </c>
      <c r="U91" s="17">
        <v>2657426</v>
      </c>
      <c r="V91" s="21">
        <v>5004793.01</v>
      </c>
      <c r="W91" s="17">
        <v>828357</v>
      </c>
      <c r="X91" s="21">
        <v>1654087.91</v>
      </c>
      <c r="Y91" s="17">
        <v>0</v>
      </c>
      <c r="Z91" s="21">
        <v>0</v>
      </c>
      <c r="AA91" s="17">
        <v>6727152</v>
      </c>
      <c r="AB91" s="21">
        <v>32496460.640000001</v>
      </c>
      <c r="AC91" s="17">
        <v>500</v>
      </c>
      <c r="AD91" s="21">
        <v>481.85</v>
      </c>
      <c r="AE91" s="21">
        <v>373392.18999999994</v>
      </c>
      <c r="AF91" s="21">
        <v>39155823.410000004</v>
      </c>
      <c r="AG91" s="21" t="s">
        <v>35</v>
      </c>
    </row>
    <row r="92" spans="1:33">
      <c r="A92" s="22">
        <v>261</v>
      </c>
      <c r="B92" s="28">
        <v>44743</v>
      </c>
      <c r="C92" s="23" t="s">
        <v>41</v>
      </c>
      <c r="D92" s="23" t="s">
        <v>69</v>
      </c>
      <c r="E92" s="22">
        <v>593</v>
      </c>
      <c r="F92" s="22">
        <v>215</v>
      </c>
      <c r="G92" s="22">
        <v>32032</v>
      </c>
      <c r="H92" s="22">
        <v>11637</v>
      </c>
      <c r="I92" s="22">
        <v>0</v>
      </c>
      <c r="J92" s="22">
        <v>38079</v>
      </c>
      <c r="K92" s="22">
        <v>1042747</v>
      </c>
      <c r="L92" s="22">
        <v>4579140</v>
      </c>
      <c r="M92" s="22">
        <v>1513732</v>
      </c>
      <c r="N92" s="29">
        <v>5222811.59</v>
      </c>
      <c r="O92" s="22">
        <v>1269475</v>
      </c>
      <c r="P92" s="29">
        <v>8475636.4299999997</v>
      </c>
      <c r="Q92" s="22">
        <v>0</v>
      </c>
      <c r="R92" s="29">
        <v>0</v>
      </c>
      <c r="S92" s="22">
        <v>13663</v>
      </c>
      <c r="T92" s="29">
        <v>48523.6</v>
      </c>
      <c r="U92" s="22">
        <v>1435524</v>
      </c>
      <c r="V92" s="29">
        <v>2211696.63</v>
      </c>
      <c r="W92" s="22">
        <v>450999</v>
      </c>
      <c r="X92" s="29">
        <v>1492307.56</v>
      </c>
      <c r="Y92" s="22">
        <v>0</v>
      </c>
      <c r="Z92" s="29">
        <v>0</v>
      </c>
      <c r="AA92" s="22">
        <v>3118291</v>
      </c>
      <c r="AB92" s="29">
        <v>12769300.949999999</v>
      </c>
      <c r="AC92" s="22">
        <v>0</v>
      </c>
      <c r="AD92" s="29">
        <v>0</v>
      </c>
      <c r="AE92" s="29">
        <v>13746971.619999999</v>
      </c>
      <c r="AF92" s="29">
        <v>16473305.139999999</v>
      </c>
      <c r="AG92" s="29" t="s">
        <v>35</v>
      </c>
    </row>
    <row r="93" spans="1:33">
      <c r="A93" s="17">
        <v>265</v>
      </c>
      <c r="B93" s="18">
        <v>44743</v>
      </c>
      <c r="C93" s="19" t="s">
        <v>41</v>
      </c>
      <c r="D93" s="19" t="s">
        <v>73</v>
      </c>
      <c r="E93" s="17">
        <v>1534</v>
      </c>
      <c r="F93" s="17">
        <v>1256</v>
      </c>
      <c r="G93" s="17">
        <v>234311</v>
      </c>
      <c r="H93" s="17">
        <v>164</v>
      </c>
      <c r="I93" s="17">
        <v>36081</v>
      </c>
      <c r="J93" s="17">
        <v>65571</v>
      </c>
      <c r="K93" s="17">
        <v>1822569</v>
      </c>
      <c r="L93" s="17">
        <v>7412670</v>
      </c>
      <c r="M93" s="17">
        <v>2428119</v>
      </c>
      <c r="N93" s="21">
        <v>10579315.32</v>
      </c>
      <c r="O93" s="17">
        <v>2634284</v>
      </c>
      <c r="P93" s="21">
        <v>46249642.600000001</v>
      </c>
      <c r="Q93" s="17">
        <v>0</v>
      </c>
      <c r="R93" s="21">
        <v>0</v>
      </c>
      <c r="S93" s="17">
        <v>20879</v>
      </c>
      <c r="T93" s="21">
        <v>105309.04</v>
      </c>
      <c r="U93" s="17">
        <v>1680339</v>
      </c>
      <c r="V93" s="21">
        <v>3441222.32</v>
      </c>
      <c r="W93" s="17">
        <v>1035879</v>
      </c>
      <c r="X93" s="21">
        <v>3129713.06</v>
      </c>
      <c r="Y93" s="17">
        <v>946</v>
      </c>
      <c r="Z93" s="21">
        <v>56791.86</v>
      </c>
      <c r="AA93" s="17">
        <v>5487675</v>
      </c>
      <c r="AB93" s="21">
        <v>24751100.91</v>
      </c>
      <c r="AC93" s="17">
        <v>0</v>
      </c>
      <c r="AD93" s="21">
        <v>0</v>
      </c>
      <c r="AE93" s="21">
        <v>56934266.960000001</v>
      </c>
      <c r="AF93" s="21">
        <v>31378828.149999999</v>
      </c>
      <c r="AG93" s="21" t="s">
        <v>40</v>
      </c>
    </row>
    <row r="94" spans="1:33">
      <c r="A94" s="22">
        <v>266</v>
      </c>
      <c r="B94" s="28">
        <v>44743</v>
      </c>
      <c r="C94" s="23" t="s">
        <v>41</v>
      </c>
      <c r="D94" s="23" t="s">
        <v>74</v>
      </c>
      <c r="E94" s="22">
        <v>842</v>
      </c>
      <c r="F94" s="22">
        <v>618</v>
      </c>
      <c r="G94" s="22">
        <v>11574</v>
      </c>
      <c r="H94" s="22">
        <v>945</v>
      </c>
      <c r="I94" s="22">
        <v>0</v>
      </c>
      <c r="J94" s="22">
        <v>37622</v>
      </c>
      <c r="K94" s="22">
        <v>81101</v>
      </c>
      <c r="L94" s="22">
        <v>3574096</v>
      </c>
      <c r="M94" s="22">
        <v>122521</v>
      </c>
      <c r="N94" s="29">
        <v>762696.29</v>
      </c>
      <c r="O94" s="22">
        <v>100480</v>
      </c>
      <c r="P94" s="29">
        <v>264449.76</v>
      </c>
      <c r="Q94" s="22">
        <v>0</v>
      </c>
      <c r="R94" s="29">
        <v>0</v>
      </c>
      <c r="S94" s="22">
        <v>5749</v>
      </c>
      <c r="T94" s="29">
        <v>24704.799999999999</v>
      </c>
      <c r="U94" s="22">
        <v>1168365</v>
      </c>
      <c r="V94" s="29">
        <v>2650718.91</v>
      </c>
      <c r="W94" s="22">
        <v>3250074</v>
      </c>
      <c r="X94" s="29">
        <v>1525872.36</v>
      </c>
      <c r="Y94" s="22">
        <v>0</v>
      </c>
      <c r="Z94" s="29">
        <v>0</v>
      </c>
      <c r="AA94" s="22">
        <v>6030376</v>
      </c>
      <c r="AB94" s="29">
        <v>32100092.579999998</v>
      </c>
      <c r="AC94" s="22">
        <v>3</v>
      </c>
      <c r="AD94" s="29">
        <v>0.9</v>
      </c>
      <c r="AE94" s="29">
        <v>1051850.8500000001</v>
      </c>
      <c r="AF94" s="29">
        <v>36276684.75</v>
      </c>
      <c r="AG94" s="29" t="s">
        <v>35</v>
      </c>
    </row>
    <row r="95" spans="1:33">
      <c r="A95" s="17">
        <v>269</v>
      </c>
      <c r="B95" s="18">
        <v>44743</v>
      </c>
      <c r="C95" s="19" t="s">
        <v>41</v>
      </c>
      <c r="D95" s="19" t="s">
        <v>77</v>
      </c>
      <c r="E95" s="17">
        <v>835</v>
      </c>
      <c r="F95" s="17">
        <v>619</v>
      </c>
      <c r="G95" s="17">
        <v>9103</v>
      </c>
      <c r="H95" s="17">
        <v>0</v>
      </c>
      <c r="I95" s="17">
        <v>0</v>
      </c>
      <c r="J95" s="17">
        <v>36423</v>
      </c>
      <c r="K95" s="17">
        <v>0</v>
      </c>
      <c r="L95" s="17">
        <v>5186059</v>
      </c>
      <c r="M95" s="17">
        <v>0</v>
      </c>
      <c r="N95" s="21">
        <v>0</v>
      </c>
      <c r="O95" s="17">
        <v>0</v>
      </c>
      <c r="P95" s="21">
        <v>0</v>
      </c>
      <c r="Q95" s="17">
        <v>0</v>
      </c>
      <c r="R95" s="21">
        <v>0</v>
      </c>
      <c r="S95" s="17">
        <v>0</v>
      </c>
      <c r="T95" s="21">
        <v>0</v>
      </c>
      <c r="U95" s="17">
        <v>1954061</v>
      </c>
      <c r="V95" s="21">
        <v>2772802.08</v>
      </c>
      <c r="W95" s="17">
        <v>398693</v>
      </c>
      <c r="X95" s="21">
        <v>643224.81000000006</v>
      </c>
      <c r="Y95" s="17">
        <v>0</v>
      </c>
      <c r="Z95" s="21">
        <v>0</v>
      </c>
      <c r="AA95" s="17">
        <v>4446443</v>
      </c>
      <c r="AB95" s="21">
        <v>18837140.059999999</v>
      </c>
      <c r="AC95" s="17">
        <v>0</v>
      </c>
      <c r="AD95" s="21">
        <v>0</v>
      </c>
      <c r="AE95" s="21">
        <v>0</v>
      </c>
      <c r="AF95" s="21">
        <v>22253166.949999999</v>
      </c>
      <c r="AG95" s="21" t="s">
        <v>35</v>
      </c>
    </row>
    <row r="96" spans="1:33">
      <c r="A96" s="22">
        <v>270</v>
      </c>
      <c r="B96" s="28">
        <v>44743</v>
      </c>
      <c r="C96" s="23" t="s">
        <v>41</v>
      </c>
      <c r="D96" s="23" t="s">
        <v>78</v>
      </c>
      <c r="E96" s="22">
        <v>1376</v>
      </c>
      <c r="F96" s="22">
        <v>860</v>
      </c>
      <c r="G96" s="22">
        <v>12216</v>
      </c>
      <c r="H96" s="22">
        <v>0</v>
      </c>
      <c r="I96" s="22">
        <v>0</v>
      </c>
      <c r="J96" s="22">
        <v>18515</v>
      </c>
      <c r="K96" s="22">
        <v>9680</v>
      </c>
      <c r="L96" s="22">
        <v>3991619</v>
      </c>
      <c r="M96" s="22">
        <v>19715</v>
      </c>
      <c r="N96" s="29">
        <v>105246.36</v>
      </c>
      <c r="O96" s="22">
        <v>5541</v>
      </c>
      <c r="P96" s="29">
        <v>53971.94</v>
      </c>
      <c r="Q96" s="22">
        <v>0</v>
      </c>
      <c r="R96" s="29">
        <v>0</v>
      </c>
      <c r="S96" s="22">
        <v>459</v>
      </c>
      <c r="T96" s="29">
        <v>3526.77</v>
      </c>
      <c r="U96" s="22">
        <v>1975517</v>
      </c>
      <c r="V96" s="29">
        <v>4055695.42</v>
      </c>
      <c r="W96" s="22">
        <v>410368</v>
      </c>
      <c r="X96" s="29">
        <v>1135651.46</v>
      </c>
      <c r="Y96" s="22">
        <v>10337</v>
      </c>
      <c r="Z96" s="29">
        <v>206385.02</v>
      </c>
      <c r="AA96" s="22">
        <v>5175839</v>
      </c>
      <c r="AB96" s="29">
        <v>24526286.859999999</v>
      </c>
      <c r="AC96" s="22">
        <v>0</v>
      </c>
      <c r="AD96" s="29">
        <v>0</v>
      </c>
      <c r="AE96" s="29">
        <v>162745.06999999998</v>
      </c>
      <c r="AF96" s="29">
        <v>29924018.759999998</v>
      </c>
      <c r="AG96" s="29" t="s">
        <v>35</v>
      </c>
    </row>
    <row r="97" spans="1:33">
      <c r="A97" s="17">
        <v>271</v>
      </c>
      <c r="B97" s="18">
        <v>44743</v>
      </c>
      <c r="C97" s="19" t="s">
        <v>41</v>
      </c>
      <c r="D97" s="19" t="s">
        <v>79</v>
      </c>
      <c r="E97" s="17">
        <v>1434</v>
      </c>
      <c r="F97" s="17">
        <v>1348</v>
      </c>
      <c r="G97" s="17">
        <v>61547</v>
      </c>
      <c r="H97" s="17">
        <v>6715</v>
      </c>
      <c r="I97" s="17">
        <v>28802</v>
      </c>
      <c r="J97" s="17">
        <v>285595</v>
      </c>
      <c r="K97" s="17">
        <v>4052093</v>
      </c>
      <c r="L97" s="17">
        <v>24983429</v>
      </c>
      <c r="M97" s="17">
        <v>4441587</v>
      </c>
      <c r="N97" s="21">
        <v>14361016.550000001</v>
      </c>
      <c r="O97" s="17">
        <v>3628302</v>
      </c>
      <c r="P97" s="21">
        <v>21958720.870000001</v>
      </c>
      <c r="Q97" s="17">
        <v>0</v>
      </c>
      <c r="R97" s="21">
        <v>0</v>
      </c>
      <c r="S97" s="17">
        <v>39354</v>
      </c>
      <c r="T97" s="21">
        <v>152583.28</v>
      </c>
      <c r="U97" s="17">
        <v>5237184</v>
      </c>
      <c r="V97" s="21">
        <v>9182085.3699999992</v>
      </c>
      <c r="W97" s="17">
        <v>3811352</v>
      </c>
      <c r="X97" s="21">
        <v>8280605.6200000001</v>
      </c>
      <c r="Y97" s="17">
        <v>0</v>
      </c>
      <c r="Z97" s="21">
        <v>0</v>
      </c>
      <c r="AA97" s="17">
        <v>10473227</v>
      </c>
      <c r="AB97" s="21">
        <v>46907868.509999998</v>
      </c>
      <c r="AC97" s="17">
        <v>0</v>
      </c>
      <c r="AD97" s="21">
        <v>0</v>
      </c>
      <c r="AE97" s="21">
        <v>36472320.700000003</v>
      </c>
      <c r="AF97" s="21">
        <v>64370559.5</v>
      </c>
      <c r="AG97" s="21" t="s">
        <v>35</v>
      </c>
    </row>
    <row r="98" spans="1:33">
      <c r="A98" s="22">
        <v>277</v>
      </c>
      <c r="B98" s="28">
        <v>44743</v>
      </c>
      <c r="C98" s="23" t="s">
        <v>41</v>
      </c>
      <c r="D98" s="23" t="s">
        <v>85</v>
      </c>
      <c r="E98" s="22">
        <v>375</v>
      </c>
      <c r="F98" s="22">
        <v>41</v>
      </c>
      <c r="G98" s="22">
        <v>1022066</v>
      </c>
      <c r="H98" s="22">
        <v>0</v>
      </c>
      <c r="I98" s="22">
        <v>47147</v>
      </c>
      <c r="J98" s="22">
        <v>62244</v>
      </c>
      <c r="K98" s="22">
        <v>4005255</v>
      </c>
      <c r="L98" s="22">
        <v>1404224</v>
      </c>
      <c r="M98" s="22">
        <v>5500699</v>
      </c>
      <c r="N98" s="29">
        <v>20506676.129999999</v>
      </c>
      <c r="O98" s="22">
        <v>4230708</v>
      </c>
      <c r="P98" s="29">
        <v>26244885.260000002</v>
      </c>
      <c r="Q98" s="22">
        <v>0</v>
      </c>
      <c r="R98" s="29">
        <v>0</v>
      </c>
      <c r="S98" s="22">
        <v>36004</v>
      </c>
      <c r="T98" s="29">
        <v>120749.19</v>
      </c>
      <c r="U98" s="22">
        <v>320132</v>
      </c>
      <c r="V98" s="29">
        <v>625691.93999999994</v>
      </c>
      <c r="W98" s="22">
        <v>148382</v>
      </c>
      <c r="X98" s="29">
        <v>466511.55</v>
      </c>
      <c r="Y98" s="22">
        <v>138</v>
      </c>
      <c r="Z98" s="29">
        <v>5680.3</v>
      </c>
      <c r="AA98" s="22">
        <v>614671</v>
      </c>
      <c r="AB98" s="29">
        <v>3022858.41</v>
      </c>
      <c r="AC98" s="22">
        <v>0</v>
      </c>
      <c r="AD98" s="29">
        <v>0</v>
      </c>
      <c r="AE98" s="29">
        <v>46872310.579999998</v>
      </c>
      <c r="AF98" s="29">
        <v>4120742.2</v>
      </c>
      <c r="AG98" s="29" t="s">
        <v>40</v>
      </c>
    </row>
    <row r="99" spans="1:33">
      <c r="A99" s="17">
        <v>279</v>
      </c>
      <c r="B99" s="18">
        <v>44743</v>
      </c>
      <c r="C99" s="19" t="s">
        <v>41</v>
      </c>
      <c r="D99" s="19" t="s">
        <v>87</v>
      </c>
      <c r="E99" s="17">
        <v>856</v>
      </c>
      <c r="F99" s="17">
        <v>417</v>
      </c>
      <c r="G99" s="17">
        <v>12296</v>
      </c>
      <c r="H99" s="17">
        <v>0</v>
      </c>
      <c r="I99" s="17">
        <v>4794</v>
      </c>
      <c r="J99" s="17">
        <v>59220</v>
      </c>
      <c r="K99" s="17">
        <v>115538</v>
      </c>
      <c r="L99" s="17">
        <v>3668438</v>
      </c>
      <c r="M99" s="17">
        <v>319340</v>
      </c>
      <c r="N99" s="21">
        <v>1009014.03</v>
      </c>
      <c r="O99" s="17">
        <v>291038</v>
      </c>
      <c r="P99" s="21">
        <v>1659153</v>
      </c>
      <c r="Q99" s="17">
        <v>0</v>
      </c>
      <c r="R99" s="21">
        <v>0</v>
      </c>
      <c r="S99" s="17">
        <v>0</v>
      </c>
      <c r="T99" s="21">
        <v>0</v>
      </c>
      <c r="U99" s="17">
        <v>1969550</v>
      </c>
      <c r="V99" s="21">
        <v>3568324.81</v>
      </c>
      <c r="W99" s="17">
        <v>424386</v>
      </c>
      <c r="X99" s="21">
        <v>1013287.32</v>
      </c>
      <c r="Y99" s="17">
        <v>0</v>
      </c>
      <c r="Z99" s="21">
        <v>0</v>
      </c>
      <c r="AA99" s="17">
        <v>3172357</v>
      </c>
      <c r="AB99" s="21">
        <v>14184811.27</v>
      </c>
      <c r="AC99" s="17">
        <v>0</v>
      </c>
      <c r="AD99" s="21">
        <v>0</v>
      </c>
      <c r="AE99" s="21">
        <v>2668167.0300000003</v>
      </c>
      <c r="AF99" s="21">
        <v>18766423.399999999</v>
      </c>
      <c r="AG99" s="21" t="s">
        <v>35</v>
      </c>
    </row>
    <row r="100" spans="1:33">
      <c r="A100" s="22">
        <v>283</v>
      </c>
      <c r="B100" s="28">
        <v>44743</v>
      </c>
      <c r="C100" s="23" t="s">
        <v>41</v>
      </c>
      <c r="D100" s="23" t="s">
        <v>91</v>
      </c>
      <c r="E100" s="22">
        <v>477</v>
      </c>
      <c r="F100" s="22">
        <v>670</v>
      </c>
      <c r="G100" s="22">
        <v>4704</v>
      </c>
      <c r="H100" s="22">
        <v>0</v>
      </c>
      <c r="I100" s="22">
        <v>0</v>
      </c>
      <c r="J100" s="22">
        <v>0</v>
      </c>
      <c r="K100" s="22">
        <v>40991</v>
      </c>
      <c r="L100" s="22">
        <v>2105557</v>
      </c>
      <c r="M100" s="22">
        <v>49344</v>
      </c>
      <c r="N100" s="29">
        <v>215154.11</v>
      </c>
      <c r="O100" s="22">
        <v>21653</v>
      </c>
      <c r="P100" s="29">
        <v>106219.68</v>
      </c>
      <c r="Q100" s="22">
        <v>0</v>
      </c>
      <c r="R100" s="29">
        <v>0</v>
      </c>
      <c r="S100" s="22">
        <v>2225</v>
      </c>
      <c r="T100" s="29">
        <v>8667.7000000000007</v>
      </c>
      <c r="U100" s="22">
        <v>486404</v>
      </c>
      <c r="V100" s="29">
        <v>1001048.85</v>
      </c>
      <c r="W100" s="22">
        <v>136359</v>
      </c>
      <c r="X100" s="29">
        <v>239329.05</v>
      </c>
      <c r="Y100" s="22">
        <v>123</v>
      </c>
      <c r="Z100" s="29">
        <v>353.28</v>
      </c>
      <c r="AA100" s="22">
        <v>5299032</v>
      </c>
      <c r="AB100" s="29">
        <v>22071216.300000001</v>
      </c>
      <c r="AC100" s="22">
        <v>0</v>
      </c>
      <c r="AD100" s="29">
        <v>0</v>
      </c>
      <c r="AE100" s="29">
        <v>330041.49</v>
      </c>
      <c r="AF100" s="29">
        <v>23311947.48</v>
      </c>
      <c r="AG100" s="29" t="s">
        <v>35</v>
      </c>
    </row>
    <row r="101" spans="1:33">
      <c r="A101" s="17">
        <v>289</v>
      </c>
      <c r="B101" s="18">
        <v>44743</v>
      </c>
      <c r="C101" s="19" t="s">
        <v>41</v>
      </c>
      <c r="D101" s="19" t="s">
        <v>97</v>
      </c>
      <c r="E101" s="17">
        <v>1066</v>
      </c>
      <c r="F101" s="17">
        <v>190</v>
      </c>
      <c r="G101" s="17">
        <v>57662</v>
      </c>
      <c r="H101" s="17">
        <v>95630</v>
      </c>
      <c r="I101" s="17">
        <v>303938</v>
      </c>
      <c r="J101" s="17">
        <v>117226656</v>
      </c>
      <c r="K101" s="17">
        <v>1331990</v>
      </c>
      <c r="L101" s="17">
        <v>3958870</v>
      </c>
      <c r="M101" s="17">
        <v>1591393</v>
      </c>
      <c r="N101" s="21">
        <v>4619925.7300000004</v>
      </c>
      <c r="O101" s="17">
        <v>1089753</v>
      </c>
      <c r="P101" s="21">
        <v>7168965.0700000003</v>
      </c>
      <c r="Q101" s="17">
        <v>0</v>
      </c>
      <c r="R101" s="21">
        <v>0</v>
      </c>
      <c r="S101" s="17">
        <v>17207</v>
      </c>
      <c r="T101" s="21">
        <v>73404.55</v>
      </c>
      <c r="U101" s="17">
        <v>1326752</v>
      </c>
      <c r="V101" s="21">
        <v>2479897.16</v>
      </c>
      <c r="W101" s="17">
        <v>685565</v>
      </c>
      <c r="X101" s="21">
        <v>1648316.92</v>
      </c>
      <c r="Y101" s="17">
        <v>56</v>
      </c>
      <c r="Z101" s="21">
        <v>1114.28</v>
      </c>
      <c r="AA101" s="17">
        <v>2608071</v>
      </c>
      <c r="AB101" s="21">
        <v>12127747.5</v>
      </c>
      <c r="AC101" s="17">
        <v>1128</v>
      </c>
      <c r="AD101" s="21">
        <v>1121.6500000000001</v>
      </c>
      <c r="AE101" s="21">
        <v>11862295.350000001</v>
      </c>
      <c r="AF101" s="21">
        <v>16258197.51</v>
      </c>
      <c r="AG101" s="21" t="s">
        <v>35</v>
      </c>
    </row>
    <row r="102" spans="1:33">
      <c r="A102" s="22">
        <v>293</v>
      </c>
      <c r="B102" s="28">
        <v>44774</v>
      </c>
      <c r="C102" s="23" t="s">
        <v>41</v>
      </c>
      <c r="D102" s="23" t="s">
        <v>42</v>
      </c>
      <c r="E102" s="22">
        <v>5783</v>
      </c>
      <c r="F102" s="22">
        <v>10341</v>
      </c>
      <c r="G102" s="22">
        <v>1188081</v>
      </c>
      <c r="H102" s="22">
        <v>847</v>
      </c>
      <c r="I102" s="22">
        <v>468639</v>
      </c>
      <c r="J102" s="22">
        <v>43691913</v>
      </c>
      <c r="K102" s="22">
        <v>8879353</v>
      </c>
      <c r="L102" s="22">
        <v>28975119</v>
      </c>
      <c r="M102" s="22">
        <v>17689105</v>
      </c>
      <c r="N102" s="29">
        <v>50535667.399999999</v>
      </c>
      <c r="O102" s="22">
        <v>11713077</v>
      </c>
      <c r="P102" s="29">
        <v>52678106.329999998</v>
      </c>
      <c r="Q102" s="22">
        <v>0</v>
      </c>
      <c r="R102" s="29">
        <v>0</v>
      </c>
      <c r="S102" s="22">
        <v>61270</v>
      </c>
      <c r="T102" s="29">
        <v>250289.58</v>
      </c>
      <c r="U102" s="22">
        <v>11841298</v>
      </c>
      <c r="V102" s="29">
        <v>26026183.84</v>
      </c>
      <c r="W102" s="22">
        <v>5452481</v>
      </c>
      <c r="X102" s="29">
        <v>16299792.960000001</v>
      </c>
      <c r="Y102" s="22">
        <v>20135</v>
      </c>
      <c r="Z102" s="29">
        <v>485373.55</v>
      </c>
      <c r="AA102" s="22">
        <v>21540284</v>
      </c>
      <c r="AB102" s="29">
        <v>127512745</v>
      </c>
      <c r="AC102" s="22">
        <v>0</v>
      </c>
      <c r="AD102" s="29">
        <v>0</v>
      </c>
      <c r="AE102" s="29">
        <v>103464063.30999999</v>
      </c>
      <c r="AF102" s="29">
        <v>170324095.34999999</v>
      </c>
      <c r="AG102" s="29" t="s">
        <v>35</v>
      </c>
    </row>
    <row r="103" spans="1:33">
      <c r="A103" s="17">
        <v>294</v>
      </c>
      <c r="B103" s="18">
        <v>44774</v>
      </c>
      <c r="C103" s="19" t="s">
        <v>41</v>
      </c>
      <c r="D103" s="19" t="s">
        <v>43</v>
      </c>
      <c r="E103" s="17">
        <v>423</v>
      </c>
      <c r="F103" s="17">
        <v>5</v>
      </c>
      <c r="G103" s="17">
        <v>36878</v>
      </c>
      <c r="H103" s="17">
        <v>0</v>
      </c>
      <c r="I103" s="17">
        <v>0</v>
      </c>
      <c r="J103" s="17">
        <v>0</v>
      </c>
      <c r="K103" s="17">
        <v>0</v>
      </c>
      <c r="L103" s="17">
        <v>5200062</v>
      </c>
      <c r="M103" s="17">
        <v>0</v>
      </c>
      <c r="N103" s="21">
        <v>0</v>
      </c>
      <c r="O103" s="17">
        <v>0</v>
      </c>
      <c r="P103" s="21">
        <v>0</v>
      </c>
      <c r="Q103" s="17">
        <v>0</v>
      </c>
      <c r="R103" s="21">
        <v>0</v>
      </c>
      <c r="S103" s="17">
        <v>0</v>
      </c>
      <c r="T103" s="21">
        <v>0</v>
      </c>
      <c r="U103" s="17">
        <v>553270</v>
      </c>
      <c r="V103" s="21">
        <v>1254067.3</v>
      </c>
      <c r="W103" s="17">
        <v>273819</v>
      </c>
      <c r="X103" s="21">
        <v>701250.29</v>
      </c>
      <c r="Y103" s="17">
        <v>0</v>
      </c>
      <c r="Z103" s="21">
        <v>0</v>
      </c>
      <c r="AA103" s="17">
        <v>2575496</v>
      </c>
      <c r="AB103" s="21">
        <v>12822148.699999999</v>
      </c>
      <c r="AC103" s="17">
        <v>22904</v>
      </c>
      <c r="AD103" s="21">
        <v>23026.880000000001</v>
      </c>
      <c r="AE103" s="21">
        <v>0</v>
      </c>
      <c r="AF103" s="21">
        <v>14800493.17</v>
      </c>
      <c r="AG103" s="21" t="s">
        <v>35</v>
      </c>
    </row>
    <row r="104" spans="1:33">
      <c r="A104" s="22">
        <v>300</v>
      </c>
      <c r="B104" s="28">
        <v>44774</v>
      </c>
      <c r="C104" s="23" t="s">
        <v>41</v>
      </c>
      <c r="D104" s="23" t="s">
        <v>98</v>
      </c>
      <c r="E104" s="22">
        <v>451</v>
      </c>
      <c r="F104" s="22">
        <v>53</v>
      </c>
      <c r="G104" s="22">
        <v>0</v>
      </c>
      <c r="H104" s="22">
        <v>1180</v>
      </c>
      <c r="I104" s="22">
        <v>5124</v>
      </c>
      <c r="J104" s="22">
        <v>0</v>
      </c>
      <c r="K104" s="22">
        <v>0</v>
      </c>
      <c r="L104" s="22">
        <v>831219</v>
      </c>
      <c r="M104" s="22">
        <v>0</v>
      </c>
      <c r="N104" s="29">
        <v>0</v>
      </c>
      <c r="O104" s="22">
        <v>0</v>
      </c>
      <c r="P104" s="29">
        <v>0</v>
      </c>
      <c r="Q104" s="22">
        <v>0</v>
      </c>
      <c r="R104" s="29">
        <v>0</v>
      </c>
      <c r="S104" s="22">
        <v>0</v>
      </c>
      <c r="T104" s="29">
        <v>0</v>
      </c>
      <c r="U104" s="22">
        <v>265347</v>
      </c>
      <c r="V104" s="29">
        <v>476078.69</v>
      </c>
      <c r="W104" s="22">
        <v>47706</v>
      </c>
      <c r="X104" s="29">
        <v>89804.87</v>
      </c>
      <c r="Y104" s="22">
        <v>14</v>
      </c>
      <c r="Z104" s="29">
        <v>120.36</v>
      </c>
      <c r="AA104" s="22">
        <v>508378</v>
      </c>
      <c r="AB104" s="29">
        <v>2388976.39</v>
      </c>
      <c r="AC104" s="22">
        <v>87</v>
      </c>
      <c r="AD104" s="29">
        <v>16.940000000000001</v>
      </c>
      <c r="AE104" s="29">
        <v>0</v>
      </c>
      <c r="AF104" s="29">
        <v>2954997.25</v>
      </c>
      <c r="AG104" s="29" t="s">
        <v>35</v>
      </c>
    </row>
    <row r="105" spans="1:33">
      <c r="A105" s="17">
        <v>305</v>
      </c>
      <c r="B105" s="18">
        <v>44774</v>
      </c>
      <c r="C105" s="19" t="s">
        <v>41</v>
      </c>
      <c r="D105" s="19" t="s">
        <v>55</v>
      </c>
      <c r="E105" s="17">
        <v>1120</v>
      </c>
      <c r="F105" s="17">
        <v>573</v>
      </c>
      <c r="G105" s="17">
        <v>7199</v>
      </c>
      <c r="H105" s="17">
        <v>23491</v>
      </c>
      <c r="I105" s="17">
        <v>0</v>
      </c>
      <c r="J105" s="17">
        <v>39290</v>
      </c>
      <c r="K105" s="17">
        <v>1644</v>
      </c>
      <c r="L105" s="17">
        <v>2622921</v>
      </c>
      <c r="M105" s="17">
        <v>1611</v>
      </c>
      <c r="N105" s="21">
        <v>3458.92</v>
      </c>
      <c r="O105" s="17">
        <v>306</v>
      </c>
      <c r="P105" s="21">
        <v>843.03</v>
      </c>
      <c r="Q105" s="17">
        <v>0</v>
      </c>
      <c r="R105" s="21">
        <v>0</v>
      </c>
      <c r="S105" s="17">
        <v>11</v>
      </c>
      <c r="T105" s="21">
        <v>77</v>
      </c>
      <c r="U105" s="17">
        <v>938013</v>
      </c>
      <c r="V105" s="21">
        <v>1814139.98</v>
      </c>
      <c r="W105" s="17">
        <v>180523</v>
      </c>
      <c r="X105" s="21">
        <v>323391.02</v>
      </c>
      <c r="Y105" s="17">
        <v>0</v>
      </c>
      <c r="Z105" s="21">
        <v>0</v>
      </c>
      <c r="AA105" s="17">
        <v>2762321</v>
      </c>
      <c r="AB105" s="21">
        <v>14292535.779999999</v>
      </c>
      <c r="AC105" s="17">
        <v>0</v>
      </c>
      <c r="AD105" s="21">
        <v>0</v>
      </c>
      <c r="AE105" s="21">
        <v>4378.95</v>
      </c>
      <c r="AF105" s="21">
        <v>16430066.779999999</v>
      </c>
      <c r="AG105" s="21" t="s">
        <v>35</v>
      </c>
    </row>
    <row r="106" spans="1:33">
      <c r="A106" s="22">
        <v>307</v>
      </c>
      <c r="B106" s="28">
        <v>44774</v>
      </c>
      <c r="C106" s="23" t="s">
        <v>41</v>
      </c>
      <c r="D106" s="23" t="s">
        <v>57</v>
      </c>
      <c r="E106" s="22">
        <v>373</v>
      </c>
      <c r="F106" s="22">
        <v>8</v>
      </c>
      <c r="G106" s="22">
        <v>8925</v>
      </c>
      <c r="H106" s="22">
        <v>0</v>
      </c>
      <c r="I106" s="22">
        <v>6188</v>
      </c>
      <c r="J106" s="22">
        <v>0</v>
      </c>
      <c r="K106" s="22">
        <v>3382</v>
      </c>
      <c r="L106" s="22">
        <v>914406</v>
      </c>
      <c r="M106" s="22">
        <v>5329</v>
      </c>
      <c r="N106" s="29">
        <v>13046.43</v>
      </c>
      <c r="O106" s="22">
        <v>1493</v>
      </c>
      <c r="P106" s="29">
        <v>5893.78</v>
      </c>
      <c r="Q106" s="22">
        <v>0</v>
      </c>
      <c r="R106" s="29">
        <v>0</v>
      </c>
      <c r="S106" s="22">
        <v>97</v>
      </c>
      <c r="T106" s="29">
        <v>676.92</v>
      </c>
      <c r="U106" s="22">
        <v>289092</v>
      </c>
      <c r="V106" s="29">
        <v>567334.35</v>
      </c>
      <c r="W106" s="22">
        <v>45740</v>
      </c>
      <c r="X106" s="29">
        <v>158719.79</v>
      </c>
      <c r="Y106" s="22">
        <v>453</v>
      </c>
      <c r="Z106" s="29">
        <v>17528.650000000001</v>
      </c>
      <c r="AA106" s="22">
        <v>289527</v>
      </c>
      <c r="AB106" s="29">
        <v>1655084.31</v>
      </c>
      <c r="AC106" s="22">
        <v>0</v>
      </c>
      <c r="AD106" s="29">
        <v>0</v>
      </c>
      <c r="AE106" s="29">
        <v>19617.129999999997</v>
      </c>
      <c r="AF106" s="29">
        <v>2398667.1</v>
      </c>
      <c r="AG106" s="29" t="s">
        <v>35</v>
      </c>
    </row>
    <row r="107" spans="1:33">
      <c r="A107" s="17">
        <v>309</v>
      </c>
      <c r="B107" s="18">
        <v>44774</v>
      </c>
      <c r="C107" s="19" t="s">
        <v>41</v>
      </c>
      <c r="D107" s="19" t="s">
        <v>59</v>
      </c>
      <c r="E107" s="17">
        <v>217</v>
      </c>
      <c r="F107" s="17">
        <v>42</v>
      </c>
      <c r="G107" s="17">
        <v>1423</v>
      </c>
      <c r="H107" s="17">
        <v>0</v>
      </c>
      <c r="I107" s="17">
        <v>0</v>
      </c>
      <c r="J107" s="17">
        <v>23078</v>
      </c>
      <c r="K107" s="17">
        <v>7760</v>
      </c>
      <c r="L107" s="17">
        <v>518391</v>
      </c>
      <c r="M107" s="17">
        <v>20165</v>
      </c>
      <c r="N107" s="21">
        <v>43557.59</v>
      </c>
      <c r="O107" s="17">
        <v>5457</v>
      </c>
      <c r="P107" s="21">
        <v>17325.95</v>
      </c>
      <c r="Q107" s="17">
        <v>3</v>
      </c>
      <c r="R107" s="21">
        <v>53.02</v>
      </c>
      <c r="S107" s="17">
        <v>140</v>
      </c>
      <c r="T107" s="21">
        <v>440.95</v>
      </c>
      <c r="U107" s="17">
        <v>273101</v>
      </c>
      <c r="V107" s="21">
        <v>450084.15</v>
      </c>
      <c r="W107" s="17">
        <v>36181</v>
      </c>
      <c r="X107" s="21">
        <v>75753.440000000002</v>
      </c>
      <c r="Y107" s="17">
        <v>0</v>
      </c>
      <c r="Z107" s="21">
        <v>0</v>
      </c>
      <c r="AA107" s="17">
        <v>476999</v>
      </c>
      <c r="AB107" s="21">
        <v>2068370.75</v>
      </c>
      <c r="AC107" s="17">
        <v>0</v>
      </c>
      <c r="AD107" s="21">
        <v>0</v>
      </c>
      <c r="AE107" s="21">
        <v>61377.509999999987</v>
      </c>
      <c r="AF107" s="21">
        <v>2594208.34</v>
      </c>
      <c r="AG107" s="21" t="s">
        <v>35</v>
      </c>
    </row>
    <row r="108" spans="1:33">
      <c r="A108" s="22">
        <v>312</v>
      </c>
      <c r="B108" s="28">
        <v>44774</v>
      </c>
      <c r="C108" s="23" t="s">
        <v>41</v>
      </c>
      <c r="D108" s="23" t="s">
        <v>62</v>
      </c>
      <c r="E108" s="22">
        <v>1518</v>
      </c>
      <c r="F108" s="22">
        <v>350</v>
      </c>
      <c r="G108" s="22">
        <v>16271</v>
      </c>
      <c r="H108" s="22">
        <v>0</v>
      </c>
      <c r="I108" s="22">
        <v>98818</v>
      </c>
      <c r="J108" s="22">
        <v>3504116</v>
      </c>
      <c r="K108" s="22">
        <v>297437</v>
      </c>
      <c r="L108" s="22">
        <v>12559380</v>
      </c>
      <c r="M108" s="22">
        <v>689121</v>
      </c>
      <c r="N108" s="29">
        <v>2135237.4500000002</v>
      </c>
      <c r="O108" s="22">
        <v>659639</v>
      </c>
      <c r="P108" s="29">
        <v>3466844.5</v>
      </c>
      <c r="Q108" s="22">
        <v>0</v>
      </c>
      <c r="R108" s="29">
        <v>0</v>
      </c>
      <c r="S108" s="22">
        <v>3088</v>
      </c>
      <c r="T108" s="29">
        <v>14067.88</v>
      </c>
      <c r="U108" s="22">
        <v>5632127</v>
      </c>
      <c r="V108" s="29">
        <v>10277720.58</v>
      </c>
      <c r="W108" s="22">
        <v>2204953</v>
      </c>
      <c r="X108" s="29">
        <v>5128946.5999999996</v>
      </c>
      <c r="Y108" s="22">
        <v>2167</v>
      </c>
      <c r="Z108" s="29">
        <v>25908.58</v>
      </c>
      <c r="AA108" s="22">
        <v>9299022</v>
      </c>
      <c r="AB108" s="29">
        <v>44811675.600000001</v>
      </c>
      <c r="AC108" s="22">
        <v>322</v>
      </c>
      <c r="AD108" s="29">
        <v>278.89999999999998</v>
      </c>
      <c r="AE108" s="29">
        <v>5616149.8300000001</v>
      </c>
      <c r="AF108" s="29">
        <v>60244530.259999998</v>
      </c>
      <c r="AG108" s="29" t="s">
        <v>35</v>
      </c>
    </row>
    <row r="109" spans="1:33">
      <c r="A109" s="17">
        <v>315</v>
      </c>
      <c r="B109" s="18">
        <v>44774</v>
      </c>
      <c r="C109" s="19" t="s">
        <v>41</v>
      </c>
      <c r="D109" s="19" t="s">
        <v>65</v>
      </c>
      <c r="E109" s="17">
        <v>9154</v>
      </c>
      <c r="F109" s="17">
        <v>9574</v>
      </c>
      <c r="G109" s="17">
        <v>1378893</v>
      </c>
      <c r="H109" s="17">
        <v>3890</v>
      </c>
      <c r="I109" s="17">
        <v>1626320</v>
      </c>
      <c r="J109" s="17">
        <v>0</v>
      </c>
      <c r="K109" s="17">
        <v>16428971</v>
      </c>
      <c r="L109" s="17">
        <v>46582533</v>
      </c>
      <c r="M109" s="17">
        <v>32595041</v>
      </c>
      <c r="N109" s="21">
        <v>122873654</v>
      </c>
      <c r="O109" s="17">
        <v>28606021</v>
      </c>
      <c r="P109" s="21">
        <v>201431280.69999999</v>
      </c>
      <c r="Q109" s="17">
        <v>0</v>
      </c>
      <c r="R109" s="21">
        <v>0</v>
      </c>
      <c r="S109" s="17">
        <v>192225</v>
      </c>
      <c r="T109" s="21">
        <v>1094390.82</v>
      </c>
      <c r="U109" s="17">
        <v>24262461</v>
      </c>
      <c r="V109" s="21">
        <v>56484724.399999999</v>
      </c>
      <c r="W109" s="17">
        <v>16553392</v>
      </c>
      <c r="X109" s="21">
        <v>43088638.219999999</v>
      </c>
      <c r="Y109" s="17">
        <v>551589</v>
      </c>
      <c r="Z109" s="21">
        <v>3156926.84</v>
      </c>
      <c r="AA109" s="17">
        <v>40628123</v>
      </c>
      <c r="AB109" s="21">
        <v>236110758.80000001</v>
      </c>
      <c r="AC109" s="17">
        <v>52806</v>
      </c>
      <c r="AD109" s="21">
        <v>52812.61</v>
      </c>
      <c r="AE109" s="21">
        <v>325399325.51999998</v>
      </c>
      <c r="AF109" s="21">
        <v>338893860.87</v>
      </c>
      <c r="AG109" s="21" t="s">
        <v>35</v>
      </c>
    </row>
    <row r="110" spans="1:33">
      <c r="A110" s="22">
        <v>317</v>
      </c>
      <c r="B110" s="28">
        <v>44774</v>
      </c>
      <c r="C110" s="23" t="s">
        <v>41</v>
      </c>
      <c r="D110" s="23" t="s">
        <v>67</v>
      </c>
      <c r="E110" s="22">
        <v>8640</v>
      </c>
      <c r="F110" s="22">
        <v>7911</v>
      </c>
      <c r="G110" s="22">
        <v>1130982</v>
      </c>
      <c r="H110" s="22">
        <v>2558</v>
      </c>
      <c r="I110" s="22">
        <v>540483</v>
      </c>
      <c r="J110" s="22">
        <v>3210875</v>
      </c>
      <c r="K110" s="22">
        <v>13937013</v>
      </c>
      <c r="L110" s="22">
        <v>35594187</v>
      </c>
      <c r="M110" s="22">
        <v>23681939</v>
      </c>
      <c r="N110" s="29">
        <v>85946749.75</v>
      </c>
      <c r="O110" s="22">
        <v>22695833</v>
      </c>
      <c r="P110" s="29">
        <v>114759019.59999999</v>
      </c>
      <c r="Q110" s="22">
        <v>0</v>
      </c>
      <c r="R110" s="29">
        <v>0</v>
      </c>
      <c r="S110" s="22">
        <v>51881</v>
      </c>
      <c r="T110" s="29">
        <v>249882.4</v>
      </c>
      <c r="U110" s="22">
        <v>16447131</v>
      </c>
      <c r="V110" s="29">
        <v>40629267.200000003</v>
      </c>
      <c r="W110" s="22">
        <v>6494338</v>
      </c>
      <c r="X110" s="29">
        <v>22719151.460000001</v>
      </c>
      <c r="Y110" s="22">
        <v>20148</v>
      </c>
      <c r="Z110" s="29">
        <v>195125.82</v>
      </c>
      <c r="AA110" s="22">
        <v>22826338</v>
      </c>
      <c r="AB110" s="29">
        <v>140744350</v>
      </c>
      <c r="AC110" s="22">
        <v>66</v>
      </c>
      <c r="AD110" s="29">
        <v>50.57</v>
      </c>
      <c r="AE110" s="29">
        <v>200955651.75</v>
      </c>
      <c r="AF110" s="29">
        <v>204287945.05000001</v>
      </c>
      <c r="AG110" s="29" t="s">
        <v>35</v>
      </c>
    </row>
    <row r="111" spans="1:33">
      <c r="A111" s="17">
        <v>318</v>
      </c>
      <c r="B111" s="18">
        <v>44774</v>
      </c>
      <c r="C111" s="19" t="s">
        <v>41</v>
      </c>
      <c r="D111" s="19" t="s">
        <v>68</v>
      </c>
      <c r="E111" s="17">
        <v>2212</v>
      </c>
      <c r="F111" s="17">
        <v>1182</v>
      </c>
      <c r="G111" s="17">
        <v>22583</v>
      </c>
      <c r="H111" s="17">
        <v>213</v>
      </c>
      <c r="I111" s="17">
        <v>6598</v>
      </c>
      <c r="J111" s="17">
        <v>188310</v>
      </c>
      <c r="K111" s="17">
        <v>42743</v>
      </c>
      <c r="L111" s="17">
        <v>12725526</v>
      </c>
      <c r="M111" s="17">
        <v>77889</v>
      </c>
      <c r="N111" s="21">
        <v>234485.52</v>
      </c>
      <c r="O111" s="17">
        <v>49836</v>
      </c>
      <c r="P111" s="21">
        <v>173280.03</v>
      </c>
      <c r="Q111" s="17">
        <v>0</v>
      </c>
      <c r="R111" s="21">
        <v>0</v>
      </c>
      <c r="S111" s="17">
        <v>418</v>
      </c>
      <c r="T111" s="21">
        <v>2245.5</v>
      </c>
      <c r="U111" s="17">
        <v>2605827</v>
      </c>
      <c r="V111" s="21">
        <v>4937158.07</v>
      </c>
      <c r="W111" s="17">
        <v>745658</v>
      </c>
      <c r="X111" s="21">
        <v>1470743.56</v>
      </c>
      <c r="Y111" s="17">
        <v>0</v>
      </c>
      <c r="Z111" s="21">
        <v>0</v>
      </c>
      <c r="AA111" s="17">
        <v>6759889</v>
      </c>
      <c r="AB111" s="21">
        <v>32175714.890000001</v>
      </c>
      <c r="AC111" s="17">
        <v>462</v>
      </c>
      <c r="AD111" s="21">
        <v>448.72</v>
      </c>
      <c r="AE111" s="21">
        <v>410011.05</v>
      </c>
      <c r="AF111" s="21">
        <v>38584065.240000002</v>
      </c>
      <c r="AG111" s="21" t="s">
        <v>35</v>
      </c>
    </row>
    <row r="112" spans="1:33">
      <c r="A112" s="22">
        <v>319</v>
      </c>
      <c r="B112" s="28">
        <v>44774</v>
      </c>
      <c r="C112" s="23" t="s">
        <v>41</v>
      </c>
      <c r="D112" s="23" t="s">
        <v>69</v>
      </c>
      <c r="E112" s="22">
        <v>586</v>
      </c>
      <c r="F112" s="22">
        <v>208</v>
      </c>
      <c r="G112" s="22">
        <v>33260</v>
      </c>
      <c r="H112" s="22">
        <v>11637</v>
      </c>
      <c r="I112" s="22">
        <v>0</v>
      </c>
      <c r="J112" s="22">
        <v>38079</v>
      </c>
      <c r="K112" s="22">
        <v>1113545</v>
      </c>
      <c r="L112" s="22">
        <v>4785111</v>
      </c>
      <c r="M112" s="22">
        <v>1677973</v>
      </c>
      <c r="N112" s="29">
        <v>5545746.6600000001</v>
      </c>
      <c r="O112" s="22">
        <v>1348715</v>
      </c>
      <c r="P112" s="29">
        <v>8608663.8599999994</v>
      </c>
      <c r="Q112" s="22">
        <v>0</v>
      </c>
      <c r="R112" s="29">
        <v>0</v>
      </c>
      <c r="S112" s="22">
        <v>15718</v>
      </c>
      <c r="T112" s="29">
        <v>55677</v>
      </c>
      <c r="U112" s="22">
        <v>1423273</v>
      </c>
      <c r="V112" s="29">
        <v>2181623.0299999998</v>
      </c>
      <c r="W112" s="22">
        <v>435684</v>
      </c>
      <c r="X112" s="29">
        <v>1458685.67</v>
      </c>
      <c r="Y112" s="22">
        <v>0</v>
      </c>
      <c r="Z112" s="29">
        <v>0</v>
      </c>
      <c r="AA112" s="22">
        <v>3188443</v>
      </c>
      <c r="AB112" s="29">
        <v>12451991.75</v>
      </c>
      <c r="AC112" s="22">
        <v>0</v>
      </c>
      <c r="AD112" s="29">
        <v>0</v>
      </c>
      <c r="AE112" s="29">
        <v>14210087.52</v>
      </c>
      <c r="AF112" s="29">
        <v>16092300.449999999</v>
      </c>
      <c r="AG112" s="29" t="s">
        <v>35</v>
      </c>
    </row>
    <row r="113" spans="1:33">
      <c r="A113" s="17">
        <v>323</v>
      </c>
      <c r="B113" s="18">
        <v>44774</v>
      </c>
      <c r="C113" s="19" t="s">
        <v>41</v>
      </c>
      <c r="D113" s="19" t="s">
        <v>73</v>
      </c>
      <c r="E113" s="17">
        <v>1555</v>
      </c>
      <c r="F113" s="17">
        <v>1252</v>
      </c>
      <c r="G113" s="17">
        <v>240416</v>
      </c>
      <c r="H113" s="17">
        <v>164</v>
      </c>
      <c r="I113" s="17">
        <v>35496</v>
      </c>
      <c r="J113" s="17">
        <v>70346</v>
      </c>
      <c r="K113" s="17">
        <v>1869104</v>
      </c>
      <c r="L113" s="17">
        <v>7543316</v>
      </c>
      <c r="M113" s="17">
        <v>2578264</v>
      </c>
      <c r="N113" s="21">
        <v>10898945.26</v>
      </c>
      <c r="O113" s="17">
        <v>2671862</v>
      </c>
      <c r="P113" s="21">
        <v>36800265.979999997</v>
      </c>
      <c r="Q113" s="17">
        <v>0</v>
      </c>
      <c r="R113" s="21">
        <v>0</v>
      </c>
      <c r="S113" s="17">
        <v>22860</v>
      </c>
      <c r="T113" s="21">
        <v>112873.73</v>
      </c>
      <c r="U113" s="17">
        <v>1639256</v>
      </c>
      <c r="V113" s="21">
        <v>3396672.67</v>
      </c>
      <c r="W113" s="17">
        <v>982947</v>
      </c>
      <c r="X113" s="21">
        <v>3029094.43</v>
      </c>
      <c r="Y113" s="17">
        <v>962</v>
      </c>
      <c r="Z113" s="21">
        <v>55860.76</v>
      </c>
      <c r="AA113" s="17">
        <v>4986773</v>
      </c>
      <c r="AB113" s="21">
        <v>24759566.140000001</v>
      </c>
      <c r="AC113" s="17">
        <v>0</v>
      </c>
      <c r="AD113" s="21">
        <v>0</v>
      </c>
      <c r="AE113" s="21">
        <v>47812084.969999991</v>
      </c>
      <c r="AF113" s="21">
        <v>31241194</v>
      </c>
      <c r="AG113" s="21" t="s">
        <v>40</v>
      </c>
    </row>
    <row r="114" spans="1:33">
      <c r="A114" s="22">
        <v>324</v>
      </c>
      <c r="B114" s="28">
        <v>44774</v>
      </c>
      <c r="C114" s="23" t="s">
        <v>41</v>
      </c>
      <c r="D114" s="23" t="s">
        <v>74</v>
      </c>
      <c r="E114" s="22">
        <v>848</v>
      </c>
      <c r="F114" s="22">
        <v>619</v>
      </c>
      <c r="G114" s="22">
        <v>11580</v>
      </c>
      <c r="H114" s="22">
        <v>945</v>
      </c>
      <c r="I114" s="22">
        <v>0</v>
      </c>
      <c r="J114" s="22">
        <v>44042</v>
      </c>
      <c r="K114" s="22">
        <v>81315</v>
      </c>
      <c r="L114" s="22">
        <v>3623676</v>
      </c>
      <c r="M114" s="22">
        <v>128776</v>
      </c>
      <c r="N114" s="29">
        <v>811890.63</v>
      </c>
      <c r="O114" s="22">
        <v>113216</v>
      </c>
      <c r="P114" s="29">
        <v>287369.96000000002</v>
      </c>
      <c r="Q114" s="22">
        <v>0</v>
      </c>
      <c r="R114" s="29">
        <v>0</v>
      </c>
      <c r="S114" s="22">
        <v>6229</v>
      </c>
      <c r="T114" s="29">
        <v>24531.200000000001</v>
      </c>
      <c r="U114" s="22">
        <v>1136913</v>
      </c>
      <c r="V114" s="29">
        <v>2573089.16</v>
      </c>
      <c r="W114" s="22">
        <v>3390549</v>
      </c>
      <c r="X114" s="29">
        <v>1477630.88</v>
      </c>
      <c r="Y114" s="22">
        <v>0</v>
      </c>
      <c r="Z114" s="29">
        <v>0</v>
      </c>
      <c r="AA114" s="22">
        <v>5921624</v>
      </c>
      <c r="AB114" s="29">
        <v>30019493.440000001</v>
      </c>
      <c r="AC114" s="22">
        <v>2</v>
      </c>
      <c r="AD114" s="29">
        <v>2.2000000000000002</v>
      </c>
      <c r="AE114" s="29">
        <v>1123791.79</v>
      </c>
      <c r="AF114" s="29">
        <v>34070215.680000007</v>
      </c>
      <c r="AG114" s="29" t="s">
        <v>35</v>
      </c>
    </row>
    <row r="115" spans="1:33">
      <c r="A115" s="17">
        <v>327</v>
      </c>
      <c r="B115" s="18">
        <v>44774</v>
      </c>
      <c r="C115" s="19" t="s">
        <v>41</v>
      </c>
      <c r="D115" s="19" t="s">
        <v>77</v>
      </c>
      <c r="E115" s="17">
        <v>839</v>
      </c>
      <c r="F115" s="17">
        <v>615</v>
      </c>
      <c r="G115" s="17">
        <v>9228</v>
      </c>
      <c r="H115" s="17">
        <v>0</v>
      </c>
      <c r="I115" s="17">
        <v>0</v>
      </c>
      <c r="J115" s="17">
        <v>37551</v>
      </c>
      <c r="K115" s="17">
        <v>0</v>
      </c>
      <c r="L115" s="17">
        <v>5196347</v>
      </c>
      <c r="M115" s="17">
        <v>0</v>
      </c>
      <c r="N115" s="21">
        <v>0</v>
      </c>
      <c r="O115" s="17">
        <v>0</v>
      </c>
      <c r="P115" s="21">
        <v>0</v>
      </c>
      <c r="Q115" s="17">
        <v>0</v>
      </c>
      <c r="R115" s="21">
        <v>0</v>
      </c>
      <c r="S115" s="17">
        <v>0</v>
      </c>
      <c r="T115" s="21">
        <v>0</v>
      </c>
      <c r="U115" s="17">
        <v>1864590</v>
      </c>
      <c r="V115" s="21">
        <v>2666638.06</v>
      </c>
      <c r="W115" s="17">
        <v>336545</v>
      </c>
      <c r="X115" s="21">
        <v>562606.38</v>
      </c>
      <c r="Y115" s="17">
        <v>0</v>
      </c>
      <c r="Z115" s="21">
        <v>0</v>
      </c>
      <c r="AA115" s="17">
        <v>4434039</v>
      </c>
      <c r="AB115" s="21">
        <v>18790778.149999999</v>
      </c>
      <c r="AC115" s="17">
        <v>0</v>
      </c>
      <c r="AD115" s="21">
        <v>0</v>
      </c>
      <c r="AE115" s="21">
        <v>0</v>
      </c>
      <c r="AF115" s="21">
        <v>22020022.59</v>
      </c>
      <c r="AG115" s="21" t="s">
        <v>35</v>
      </c>
    </row>
    <row r="116" spans="1:33">
      <c r="A116" s="22">
        <v>328</v>
      </c>
      <c r="B116" s="28">
        <v>44774</v>
      </c>
      <c r="C116" s="23" t="s">
        <v>41</v>
      </c>
      <c r="D116" s="23" t="s">
        <v>78</v>
      </c>
      <c r="E116" s="22">
        <v>1377</v>
      </c>
      <c r="F116" s="22">
        <v>861</v>
      </c>
      <c r="G116" s="22">
        <v>12265</v>
      </c>
      <c r="H116" s="22">
        <v>0</v>
      </c>
      <c r="I116" s="22">
        <v>0</v>
      </c>
      <c r="J116" s="22">
        <v>19316</v>
      </c>
      <c r="K116" s="22">
        <v>9934</v>
      </c>
      <c r="L116" s="22">
        <v>3957336</v>
      </c>
      <c r="M116" s="22">
        <v>20274</v>
      </c>
      <c r="N116" s="29">
        <v>117029.26</v>
      </c>
      <c r="O116" s="22">
        <v>5984</v>
      </c>
      <c r="P116" s="29">
        <v>65753.84</v>
      </c>
      <c r="Q116" s="22">
        <v>0</v>
      </c>
      <c r="R116" s="29">
        <v>0</v>
      </c>
      <c r="S116" s="22">
        <v>485</v>
      </c>
      <c r="T116" s="29">
        <v>3787.85</v>
      </c>
      <c r="U116" s="22">
        <v>1986944</v>
      </c>
      <c r="V116" s="29">
        <v>4098996.86</v>
      </c>
      <c r="W116" s="22">
        <v>397820</v>
      </c>
      <c r="X116" s="29">
        <v>1088506.44</v>
      </c>
      <c r="Y116" s="22">
        <v>10171</v>
      </c>
      <c r="Z116" s="29">
        <v>218365.86</v>
      </c>
      <c r="AA116" s="22">
        <v>5081709</v>
      </c>
      <c r="AB116" s="29">
        <v>23951410.289999999</v>
      </c>
      <c r="AC116" s="22">
        <v>0</v>
      </c>
      <c r="AD116" s="29">
        <v>0</v>
      </c>
      <c r="AE116" s="29">
        <v>186570.94999999998</v>
      </c>
      <c r="AF116" s="29">
        <v>29357279.449999999</v>
      </c>
      <c r="AG116" s="29" t="s">
        <v>35</v>
      </c>
    </row>
    <row r="117" spans="1:33">
      <c r="A117" s="17">
        <v>329</v>
      </c>
      <c r="B117" s="18">
        <v>44774</v>
      </c>
      <c r="C117" s="19" t="s">
        <v>41</v>
      </c>
      <c r="D117" s="19" t="s">
        <v>79</v>
      </c>
      <c r="E117" s="17">
        <v>1447</v>
      </c>
      <c r="F117" s="17">
        <v>1353</v>
      </c>
      <c r="G117" s="17">
        <v>62724</v>
      </c>
      <c r="H117" s="17">
        <v>6866</v>
      </c>
      <c r="I117" s="17">
        <v>30944</v>
      </c>
      <c r="J117" s="17">
        <v>303792</v>
      </c>
      <c r="K117" s="17">
        <v>4107595</v>
      </c>
      <c r="L117" s="17">
        <v>25526683</v>
      </c>
      <c r="M117" s="17">
        <v>4737029</v>
      </c>
      <c r="N117" s="21">
        <v>15075331.34</v>
      </c>
      <c r="O117" s="17">
        <v>3832617</v>
      </c>
      <c r="P117" s="21">
        <v>23021366.899999999</v>
      </c>
      <c r="Q117" s="17">
        <v>0</v>
      </c>
      <c r="R117" s="21">
        <v>0</v>
      </c>
      <c r="S117" s="17">
        <v>42379</v>
      </c>
      <c r="T117" s="21">
        <v>165863.25</v>
      </c>
      <c r="U117" s="17">
        <v>5034956</v>
      </c>
      <c r="V117" s="21">
        <v>9144963.2599999998</v>
      </c>
      <c r="W117" s="17">
        <v>3802259</v>
      </c>
      <c r="X117" s="21">
        <v>8643113.9900000002</v>
      </c>
      <c r="Y117" s="17">
        <v>0</v>
      </c>
      <c r="Z117" s="21">
        <v>0</v>
      </c>
      <c r="AA117" s="17">
        <v>10790487</v>
      </c>
      <c r="AB117" s="21">
        <v>47706419.93</v>
      </c>
      <c r="AC117" s="17">
        <v>0</v>
      </c>
      <c r="AD117" s="21">
        <v>0</v>
      </c>
      <c r="AE117" s="21">
        <v>38262561.489999995</v>
      </c>
      <c r="AF117" s="21">
        <v>65494497.18</v>
      </c>
      <c r="AG117" s="21" t="s">
        <v>35</v>
      </c>
    </row>
    <row r="118" spans="1:33">
      <c r="A118" s="22">
        <v>335</v>
      </c>
      <c r="B118" s="28">
        <v>44774</v>
      </c>
      <c r="C118" s="23" t="s">
        <v>41</v>
      </c>
      <c r="D118" s="23" t="s">
        <v>85</v>
      </c>
      <c r="E118" s="22">
        <v>373</v>
      </c>
      <c r="F118" s="22">
        <v>41</v>
      </c>
      <c r="G118" s="22">
        <v>1058325</v>
      </c>
      <c r="H118" s="22">
        <v>0</v>
      </c>
      <c r="I118" s="22">
        <v>47223</v>
      </c>
      <c r="J118" s="22">
        <v>65335</v>
      </c>
      <c r="K118" s="22">
        <v>4044789</v>
      </c>
      <c r="L118" s="22">
        <v>1432029</v>
      </c>
      <c r="M118" s="22">
        <v>6038326</v>
      </c>
      <c r="N118" s="29">
        <v>21665725.5</v>
      </c>
      <c r="O118" s="22">
        <v>4076781</v>
      </c>
      <c r="P118" s="29">
        <v>24870439.649999999</v>
      </c>
      <c r="Q118" s="22">
        <v>0</v>
      </c>
      <c r="R118" s="29">
        <v>0</v>
      </c>
      <c r="S118" s="22">
        <v>40259</v>
      </c>
      <c r="T118" s="29">
        <v>132904.26</v>
      </c>
      <c r="U118" s="22">
        <v>312464</v>
      </c>
      <c r="V118" s="29">
        <v>611480.59</v>
      </c>
      <c r="W118" s="22">
        <v>143706</v>
      </c>
      <c r="X118" s="29">
        <v>440062.07</v>
      </c>
      <c r="Y118" s="22">
        <v>128</v>
      </c>
      <c r="Z118" s="29">
        <v>5777.05</v>
      </c>
      <c r="AA118" s="22">
        <v>627505</v>
      </c>
      <c r="AB118" s="29">
        <v>3049655.34</v>
      </c>
      <c r="AC118" s="22">
        <v>0</v>
      </c>
      <c r="AD118" s="29">
        <v>0</v>
      </c>
      <c r="AE118" s="29">
        <v>46669069.409999996</v>
      </c>
      <c r="AF118" s="29">
        <v>4106975.05</v>
      </c>
      <c r="AG118" s="29" t="s">
        <v>40</v>
      </c>
    </row>
    <row r="119" spans="1:33">
      <c r="A119" s="17">
        <v>337</v>
      </c>
      <c r="B119" s="18">
        <v>44774</v>
      </c>
      <c r="C119" s="19" t="s">
        <v>41</v>
      </c>
      <c r="D119" s="19" t="s">
        <v>87</v>
      </c>
      <c r="E119" s="17">
        <v>856</v>
      </c>
      <c r="F119" s="17">
        <v>416</v>
      </c>
      <c r="G119" s="17">
        <v>12837</v>
      </c>
      <c r="H119" s="17">
        <v>0</v>
      </c>
      <c r="I119" s="17">
        <v>5111</v>
      </c>
      <c r="J119" s="17">
        <v>61526</v>
      </c>
      <c r="K119" s="17">
        <v>128960</v>
      </c>
      <c r="L119" s="17">
        <v>3646976</v>
      </c>
      <c r="M119" s="17">
        <v>350957</v>
      </c>
      <c r="N119" s="21">
        <v>1076770.06</v>
      </c>
      <c r="O119" s="17">
        <v>319554</v>
      </c>
      <c r="P119" s="21">
        <v>1816907.62</v>
      </c>
      <c r="Q119" s="17">
        <v>0</v>
      </c>
      <c r="R119" s="21">
        <v>0</v>
      </c>
      <c r="S119" s="17">
        <v>0</v>
      </c>
      <c r="T119" s="21">
        <v>0</v>
      </c>
      <c r="U119" s="17">
        <v>1979183</v>
      </c>
      <c r="V119" s="21">
        <v>3708492.63</v>
      </c>
      <c r="W119" s="17">
        <v>405185</v>
      </c>
      <c r="X119" s="21">
        <v>1010768.2</v>
      </c>
      <c r="Y119" s="17">
        <v>0</v>
      </c>
      <c r="Z119" s="21">
        <v>0</v>
      </c>
      <c r="AA119" s="17">
        <v>3208268</v>
      </c>
      <c r="AB119" s="21">
        <v>14419486.98</v>
      </c>
      <c r="AC119" s="17">
        <v>0</v>
      </c>
      <c r="AD119" s="21">
        <v>0</v>
      </c>
      <c r="AE119" s="21">
        <v>2893677.68</v>
      </c>
      <c r="AF119" s="21">
        <v>19138747.810000002</v>
      </c>
      <c r="AG119" s="21" t="s">
        <v>35</v>
      </c>
    </row>
    <row r="120" spans="1:33">
      <c r="A120" s="22">
        <v>341</v>
      </c>
      <c r="B120" s="28">
        <v>44774</v>
      </c>
      <c r="C120" s="23" t="s">
        <v>41</v>
      </c>
      <c r="D120" s="23" t="s">
        <v>91</v>
      </c>
      <c r="E120" s="22">
        <v>477</v>
      </c>
      <c r="F120" s="22">
        <v>670</v>
      </c>
      <c r="G120" s="22">
        <v>4607</v>
      </c>
      <c r="H120" s="22">
        <v>0</v>
      </c>
      <c r="I120" s="22">
        <v>0</v>
      </c>
      <c r="J120" s="22">
        <v>0</v>
      </c>
      <c r="K120" s="22">
        <v>40979</v>
      </c>
      <c r="L120" s="22">
        <v>2105582</v>
      </c>
      <c r="M120" s="22">
        <v>50184</v>
      </c>
      <c r="N120" s="29">
        <v>212433.29</v>
      </c>
      <c r="O120" s="22">
        <v>21084</v>
      </c>
      <c r="P120" s="29">
        <v>106147.3</v>
      </c>
      <c r="Q120" s="22">
        <v>0</v>
      </c>
      <c r="R120" s="29">
        <v>0</v>
      </c>
      <c r="S120" s="22">
        <v>2258</v>
      </c>
      <c r="T120" s="29">
        <v>8608</v>
      </c>
      <c r="U120" s="22">
        <v>497077</v>
      </c>
      <c r="V120" s="29">
        <v>1088680.46</v>
      </c>
      <c r="W120" s="22">
        <v>134404</v>
      </c>
      <c r="X120" s="29">
        <v>225927.87</v>
      </c>
      <c r="Y120" s="22">
        <v>125</v>
      </c>
      <c r="Z120" s="29">
        <v>356.44</v>
      </c>
      <c r="AA120" s="22">
        <v>5257855</v>
      </c>
      <c r="AB120" s="29">
        <v>21693087.100000001</v>
      </c>
      <c r="AC120" s="22">
        <v>0</v>
      </c>
      <c r="AD120" s="29">
        <v>0</v>
      </c>
      <c r="AE120" s="29">
        <v>327188.59000000003</v>
      </c>
      <c r="AF120" s="29">
        <v>23008051.870000001</v>
      </c>
      <c r="AG120" s="29" t="s">
        <v>35</v>
      </c>
    </row>
    <row r="121" spans="1:33">
      <c r="A121" s="17">
        <v>347</v>
      </c>
      <c r="B121" s="18">
        <v>44774</v>
      </c>
      <c r="C121" s="19" t="s">
        <v>41</v>
      </c>
      <c r="D121" s="19" t="s">
        <v>97</v>
      </c>
      <c r="E121" s="17">
        <v>1067</v>
      </c>
      <c r="F121" s="17">
        <v>189</v>
      </c>
      <c r="G121" s="17">
        <v>58617</v>
      </c>
      <c r="H121" s="17">
        <v>84421</v>
      </c>
      <c r="I121" s="17">
        <v>311655</v>
      </c>
      <c r="J121" s="17">
        <v>120760703</v>
      </c>
      <c r="K121" s="17">
        <v>1246243</v>
      </c>
      <c r="L121" s="17">
        <v>4046276</v>
      </c>
      <c r="M121" s="17">
        <v>1758113</v>
      </c>
      <c r="N121" s="21">
        <v>5155611.8600000003</v>
      </c>
      <c r="O121" s="17">
        <v>1074701</v>
      </c>
      <c r="P121" s="21">
        <v>6975967.9400000004</v>
      </c>
      <c r="Q121" s="17">
        <v>0</v>
      </c>
      <c r="R121" s="21">
        <v>0</v>
      </c>
      <c r="S121" s="17">
        <v>18930</v>
      </c>
      <c r="T121" s="21">
        <v>79894.600000000006</v>
      </c>
      <c r="U121" s="17">
        <v>1286833</v>
      </c>
      <c r="V121" s="21">
        <v>2454511.88</v>
      </c>
      <c r="W121" s="17">
        <v>670589</v>
      </c>
      <c r="X121" s="21">
        <v>1584327.51</v>
      </c>
      <c r="Y121" s="17">
        <v>53</v>
      </c>
      <c r="Z121" s="21">
        <v>837.38</v>
      </c>
      <c r="AA121" s="17">
        <v>2698231</v>
      </c>
      <c r="AB121" s="21">
        <v>12492821.15</v>
      </c>
      <c r="AC121" s="17">
        <v>1184</v>
      </c>
      <c r="AD121" s="21">
        <v>1178.4000000000001</v>
      </c>
      <c r="AE121" s="21">
        <v>12211474.4</v>
      </c>
      <c r="AF121" s="21">
        <v>16533676.32</v>
      </c>
      <c r="AG121" s="21" t="s">
        <v>35</v>
      </c>
    </row>
    <row r="122" spans="1:33">
      <c r="A122" s="22">
        <v>351</v>
      </c>
      <c r="B122" s="28">
        <v>44805</v>
      </c>
      <c r="C122" s="23" t="s">
        <v>41</v>
      </c>
      <c r="D122" s="23" t="s">
        <v>42</v>
      </c>
      <c r="E122" s="22">
        <v>5799</v>
      </c>
      <c r="F122" s="22">
        <v>10209</v>
      </c>
      <c r="G122" s="22">
        <v>1249672</v>
      </c>
      <c r="H122" s="22">
        <v>847</v>
      </c>
      <c r="I122" s="22">
        <v>512803</v>
      </c>
      <c r="J122" s="22">
        <v>45483322</v>
      </c>
      <c r="K122" s="22">
        <v>8824819</v>
      </c>
      <c r="L122" s="22">
        <v>28744562</v>
      </c>
      <c r="M122" s="22">
        <v>17845190</v>
      </c>
      <c r="N122" s="29">
        <v>54193911.979999997</v>
      </c>
      <c r="O122" s="22">
        <v>13846422</v>
      </c>
      <c r="P122" s="29">
        <v>73688804.959999993</v>
      </c>
      <c r="Q122" s="22">
        <v>0</v>
      </c>
      <c r="R122" s="29">
        <v>0</v>
      </c>
      <c r="S122" s="22">
        <v>54285</v>
      </c>
      <c r="T122" s="29">
        <v>213893</v>
      </c>
      <c r="U122" s="22">
        <v>10392648</v>
      </c>
      <c r="V122" s="29">
        <v>23483734.469999999</v>
      </c>
      <c r="W122" s="22">
        <v>5401291</v>
      </c>
      <c r="X122" s="29">
        <v>19907247.510000002</v>
      </c>
      <c r="Y122" s="22">
        <v>20618</v>
      </c>
      <c r="Z122" s="29">
        <v>505016.37</v>
      </c>
      <c r="AA122" s="22">
        <v>20746208</v>
      </c>
      <c r="AB122" s="29">
        <v>125440654.09999999</v>
      </c>
      <c r="AC122" s="22">
        <v>0</v>
      </c>
      <c r="AD122" s="29">
        <v>0</v>
      </c>
      <c r="AE122" s="29">
        <v>128096609.94</v>
      </c>
      <c r="AF122" s="29">
        <v>169336652.44999999</v>
      </c>
      <c r="AG122" s="29" t="s">
        <v>35</v>
      </c>
    </row>
    <row r="123" spans="1:33">
      <c r="A123" s="17">
        <v>352</v>
      </c>
      <c r="B123" s="18">
        <v>44805</v>
      </c>
      <c r="C123" s="19" t="s">
        <v>41</v>
      </c>
      <c r="D123" s="19" t="s">
        <v>43</v>
      </c>
      <c r="E123" s="17">
        <v>427</v>
      </c>
      <c r="F123" s="17">
        <v>5</v>
      </c>
      <c r="G123" s="17">
        <v>36984</v>
      </c>
      <c r="H123" s="17">
        <v>0</v>
      </c>
      <c r="I123" s="17">
        <v>0</v>
      </c>
      <c r="J123" s="17">
        <v>0</v>
      </c>
      <c r="K123" s="17">
        <v>0</v>
      </c>
      <c r="L123" s="17">
        <v>5173422</v>
      </c>
      <c r="M123" s="17">
        <v>0</v>
      </c>
      <c r="N123" s="21">
        <v>0</v>
      </c>
      <c r="O123" s="17">
        <v>0</v>
      </c>
      <c r="P123" s="21">
        <v>0</v>
      </c>
      <c r="Q123" s="17">
        <v>0</v>
      </c>
      <c r="R123" s="21">
        <v>0</v>
      </c>
      <c r="S123" s="17">
        <v>0</v>
      </c>
      <c r="T123" s="21">
        <v>0</v>
      </c>
      <c r="U123" s="17">
        <v>602190</v>
      </c>
      <c r="V123" s="21">
        <v>1372924.95</v>
      </c>
      <c r="W123" s="17">
        <v>288895</v>
      </c>
      <c r="X123" s="21">
        <v>725784.89</v>
      </c>
      <c r="Y123" s="17">
        <v>0</v>
      </c>
      <c r="Z123" s="21">
        <v>0</v>
      </c>
      <c r="AA123" s="17">
        <v>2669788</v>
      </c>
      <c r="AB123" s="21">
        <v>13551248.050000001</v>
      </c>
      <c r="AC123" s="17">
        <v>24014</v>
      </c>
      <c r="AD123" s="21">
        <v>24167.78</v>
      </c>
      <c r="AE123" s="21">
        <v>0</v>
      </c>
      <c r="AF123" s="21">
        <v>15674125.67</v>
      </c>
      <c r="AG123" s="21" t="s">
        <v>35</v>
      </c>
    </row>
    <row r="124" spans="1:33">
      <c r="A124" s="22">
        <v>358</v>
      </c>
      <c r="B124" s="28">
        <v>44805</v>
      </c>
      <c r="C124" s="23" t="s">
        <v>41</v>
      </c>
      <c r="D124" s="23" t="s">
        <v>98</v>
      </c>
      <c r="E124" s="22">
        <v>454</v>
      </c>
      <c r="F124" s="22">
        <v>53</v>
      </c>
      <c r="G124" s="22">
        <v>0</v>
      </c>
      <c r="H124" s="22">
        <v>1183</v>
      </c>
      <c r="I124" s="22">
        <v>5332</v>
      </c>
      <c r="J124" s="22">
        <v>0</v>
      </c>
      <c r="K124" s="22">
        <v>0</v>
      </c>
      <c r="L124" s="22">
        <v>837083</v>
      </c>
      <c r="M124" s="22">
        <v>0</v>
      </c>
      <c r="N124" s="29">
        <v>0</v>
      </c>
      <c r="O124" s="22">
        <v>0</v>
      </c>
      <c r="P124" s="29">
        <v>0</v>
      </c>
      <c r="Q124" s="22">
        <v>0</v>
      </c>
      <c r="R124" s="29">
        <v>0</v>
      </c>
      <c r="S124" s="22">
        <v>0</v>
      </c>
      <c r="T124" s="29">
        <v>0</v>
      </c>
      <c r="U124" s="22">
        <v>242735</v>
      </c>
      <c r="V124" s="29">
        <v>430037.99</v>
      </c>
      <c r="W124" s="22">
        <v>44604</v>
      </c>
      <c r="X124" s="29">
        <v>89844.01</v>
      </c>
      <c r="Y124" s="22">
        <v>6</v>
      </c>
      <c r="Z124" s="29">
        <v>60</v>
      </c>
      <c r="AA124" s="22">
        <v>486837</v>
      </c>
      <c r="AB124" s="29">
        <v>2304482.5299999998</v>
      </c>
      <c r="AC124" s="22">
        <v>60</v>
      </c>
      <c r="AD124" s="29">
        <v>10.65</v>
      </c>
      <c r="AE124" s="29">
        <v>0</v>
      </c>
      <c r="AF124" s="29">
        <v>2824435.1799999997</v>
      </c>
      <c r="AG124" s="29" t="s">
        <v>35</v>
      </c>
    </row>
    <row r="125" spans="1:33">
      <c r="A125" s="17">
        <v>363</v>
      </c>
      <c r="B125" s="18">
        <v>44805</v>
      </c>
      <c r="C125" s="19" t="s">
        <v>41</v>
      </c>
      <c r="D125" s="19" t="s">
        <v>55</v>
      </c>
      <c r="E125" s="17">
        <v>1122</v>
      </c>
      <c r="F125" s="17">
        <v>571</v>
      </c>
      <c r="G125" s="17">
        <v>7243</v>
      </c>
      <c r="H125" s="17">
        <v>25391</v>
      </c>
      <c r="I125" s="17">
        <v>0</v>
      </c>
      <c r="J125" s="17">
        <v>37345</v>
      </c>
      <c r="K125" s="17">
        <v>1618</v>
      </c>
      <c r="L125" s="17">
        <v>2651655</v>
      </c>
      <c r="M125" s="17">
        <v>1356</v>
      </c>
      <c r="N125" s="21">
        <v>4050.87</v>
      </c>
      <c r="O125" s="17">
        <v>350</v>
      </c>
      <c r="P125" s="21">
        <v>1161.77</v>
      </c>
      <c r="Q125" s="17">
        <v>0</v>
      </c>
      <c r="R125" s="21">
        <v>0</v>
      </c>
      <c r="S125" s="17">
        <v>13</v>
      </c>
      <c r="T125" s="21">
        <v>60.2</v>
      </c>
      <c r="U125" s="17">
        <v>870444</v>
      </c>
      <c r="V125" s="21">
        <v>1686025.7</v>
      </c>
      <c r="W125" s="17">
        <v>163335</v>
      </c>
      <c r="X125" s="21">
        <v>315425.77</v>
      </c>
      <c r="Y125" s="17">
        <v>0</v>
      </c>
      <c r="Z125" s="21">
        <v>0</v>
      </c>
      <c r="AA125" s="17">
        <v>2684241</v>
      </c>
      <c r="AB125" s="21">
        <v>14027431.890000001</v>
      </c>
      <c r="AC125" s="17">
        <v>0</v>
      </c>
      <c r="AD125" s="21">
        <v>0</v>
      </c>
      <c r="AE125" s="21">
        <v>5272.8399999999992</v>
      </c>
      <c r="AF125" s="21">
        <v>16028883.360000001</v>
      </c>
      <c r="AG125" s="21" t="s">
        <v>35</v>
      </c>
    </row>
    <row r="126" spans="1:33">
      <c r="A126" s="22">
        <v>365</v>
      </c>
      <c r="B126" s="28">
        <v>44805</v>
      </c>
      <c r="C126" s="23" t="s">
        <v>41</v>
      </c>
      <c r="D126" s="23" t="s">
        <v>57</v>
      </c>
      <c r="E126" s="22">
        <v>373</v>
      </c>
      <c r="F126" s="22">
        <v>8</v>
      </c>
      <c r="G126" s="22">
        <v>8870</v>
      </c>
      <c r="H126" s="22">
        <v>0</v>
      </c>
      <c r="I126" s="22">
        <v>6434</v>
      </c>
      <c r="J126" s="22">
        <v>0</v>
      </c>
      <c r="K126" s="22">
        <v>0</v>
      </c>
      <c r="L126" s="22">
        <v>926092</v>
      </c>
      <c r="M126" s="22">
        <v>3817</v>
      </c>
      <c r="N126" s="29">
        <v>9655.6200000000008</v>
      </c>
      <c r="O126" s="22">
        <v>970</v>
      </c>
      <c r="P126" s="29">
        <v>3606.53</v>
      </c>
      <c r="Q126" s="22">
        <v>0</v>
      </c>
      <c r="R126" s="29">
        <v>0</v>
      </c>
      <c r="S126" s="22">
        <v>68</v>
      </c>
      <c r="T126" s="29">
        <v>387.8</v>
      </c>
      <c r="U126" s="22">
        <v>285028</v>
      </c>
      <c r="V126" s="29">
        <v>533458.87</v>
      </c>
      <c r="W126" s="22">
        <v>38091</v>
      </c>
      <c r="X126" s="29">
        <v>139963.54999999999</v>
      </c>
      <c r="Y126" s="22">
        <v>428</v>
      </c>
      <c r="Z126" s="29">
        <v>14658.07</v>
      </c>
      <c r="AA126" s="22">
        <v>283939</v>
      </c>
      <c r="AB126" s="29">
        <v>1642884.29</v>
      </c>
      <c r="AC126" s="22">
        <v>0</v>
      </c>
      <c r="AD126" s="29">
        <v>0</v>
      </c>
      <c r="AE126" s="29">
        <v>13649.95</v>
      </c>
      <c r="AF126" s="29">
        <v>2330964.7799999998</v>
      </c>
      <c r="AG126" s="29" t="s">
        <v>35</v>
      </c>
    </row>
    <row r="127" spans="1:33">
      <c r="A127" s="17">
        <v>367</v>
      </c>
      <c r="B127" s="18">
        <v>44805</v>
      </c>
      <c r="C127" s="19" t="s">
        <v>41</v>
      </c>
      <c r="D127" s="19" t="s">
        <v>59</v>
      </c>
      <c r="E127" s="17">
        <v>219</v>
      </c>
      <c r="F127" s="17">
        <v>42</v>
      </c>
      <c r="G127" s="17">
        <v>1418</v>
      </c>
      <c r="H127" s="17">
        <v>0</v>
      </c>
      <c r="I127" s="17">
        <v>0</v>
      </c>
      <c r="J127" s="17">
        <v>23667</v>
      </c>
      <c r="K127" s="17">
        <v>8025</v>
      </c>
      <c r="L127" s="17">
        <v>518467</v>
      </c>
      <c r="M127" s="17">
        <v>19951</v>
      </c>
      <c r="N127" s="21">
        <v>40489.160000000003</v>
      </c>
      <c r="O127" s="17">
        <v>5022</v>
      </c>
      <c r="P127" s="21">
        <v>18117.669999999998</v>
      </c>
      <c r="Q127" s="17">
        <v>8</v>
      </c>
      <c r="R127" s="21">
        <v>40.380000000000003</v>
      </c>
      <c r="S127" s="17">
        <v>138</v>
      </c>
      <c r="T127" s="21">
        <v>506.38</v>
      </c>
      <c r="U127" s="17">
        <v>265609</v>
      </c>
      <c r="V127" s="21">
        <v>436685.62</v>
      </c>
      <c r="W127" s="17">
        <v>31164</v>
      </c>
      <c r="X127" s="21">
        <v>71684.63</v>
      </c>
      <c r="Y127" s="17">
        <v>0</v>
      </c>
      <c r="Z127" s="21">
        <v>0</v>
      </c>
      <c r="AA127" s="17">
        <v>457325</v>
      </c>
      <c r="AB127" s="21">
        <v>2003249.69</v>
      </c>
      <c r="AC127" s="17">
        <v>0</v>
      </c>
      <c r="AD127" s="21">
        <v>0</v>
      </c>
      <c r="AE127" s="21">
        <v>59153.59</v>
      </c>
      <c r="AF127" s="21">
        <v>2511619.94</v>
      </c>
      <c r="AG127" s="21" t="s">
        <v>35</v>
      </c>
    </row>
    <row r="128" spans="1:33">
      <c r="A128" s="22">
        <v>370</v>
      </c>
      <c r="B128" s="28">
        <v>44805</v>
      </c>
      <c r="C128" s="23" t="s">
        <v>41</v>
      </c>
      <c r="D128" s="23" t="s">
        <v>62</v>
      </c>
      <c r="E128" s="22">
        <v>1525</v>
      </c>
      <c r="F128" s="22">
        <v>350</v>
      </c>
      <c r="G128" s="22">
        <v>16191</v>
      </c>
      <c r="H128" s="22">
        <v>0</v>
      </c>
      <c r="I128" s="22">
        <v>94494</v>
      </c>
      <c r="J128" s="22">
        <v>3617366</v>
      </c>
      <c r="K128" s="22">
        <v>332823</v>
      </c>
      <c r="L128" s="22">
        <v>12197238</v>
      </c>
      <c r="M128" s="22">
        <v>705959</v>
      </c>
      <c r="N128" s="29">
        <v>2242367.5</v>
      </c>
      <c r="O128" s="22">
        <v>686769</v>
      </c>
      <c r="P128" s="29">
        <v>3831014.34</v>
      </c>
      <c r="Q128" s="22">
        <v>0</v>
      </c>
      <c r="R128" s="29">
        <v>0</v>
      </c>
      <c r="S128" s="22">
        <v>2930</v>
      </c>
      <c r="T128" s="29">
        <v>14222.04</v>
      </c>
      <c r="U128" s="22">
        <v>5283182</v>
      </c>
      <c r="V128" s="29">
        <v>9668780.0399999991</v>
      </c>
      <c r="W128" s="22">
        <v>1982612</v>
      </c>
      <c r="X128" s="29">
        <v>4832150.5599999996</v>
      </c>
      <c r="Y128" s="22">
        <v>2319</v>
      </c>
      <c r="Z128" s="29">
        <v>27487.02</v>
      </c>
      <c r="AA128" s="22">
        <v>8947079</v>
      </c>
      <c r="AB128" s="29">
        <v>43179907.729999997</v>
      </c>
      <c r="AC128" s="22">
        <v>316</v>
      </c>
      <c r="AD128" s="29">
        <v>284.8</v>
      </c>
      <c r="AE128" s="29">
        <v>6087603.8799999999</v>
      </c>
      <c r="AF128" s="29">
        <v>57708610.149999991</v>
      </c>
      <c r="AG128" s="29" t="s">
        <v>35</v>
      </c>
    </row>
    <row r="129" spans="1:33">
      <c r="A129" s="17">
        <v>373</v>
      </c>
      <c r="B129" s="18">
        <v>44805</v>
      </c>
      <c r="C129" s="19" t="s">
        <v>41</v>
      </c>
      <c r="D129" s="19" t="s">
        <v>65</v>
      </c>
      <c r="E129" s="17">
        <v>9229</v>
      </c>
      <c r="F129" s="17">
        <v>9639</v>
      </c>
      <c r="G129" s="17">
        <v>1423021</v>
      </c>
      <c r="H129" s="17">
        <v>4232</v>
      </c>
      <c r="I129" s="17">
        <v>1666911</v>
      </c>
      <c r="J129" s="17">
        <v>0</v>
      </c>
      <c r="K129" s="17">
        <v>16328522</v>
      </c>
      <c r="L129" s="17">
        <v>47410153</v>
      </c>
      <c r="M129" s="17">
        <v>30269038</v>
      </c>
      <c r="N129" s="21">
        <v>116795714.8</v>
      </c>
      <c r="O129" s="17">
        <v>28534968</v>
      </c>
      <c r="P129" s="21">
        <v>208222954.90000001</v>
      </c>
      <c r="Q129" s="17">
        <v>0</v>
      </c>
      <c r="R129" s="21">
        <v>0</v>
      </c>
      <c r="S129" s="17">
        <v>185854</v>
      </c>
      <c r="T129" s="21">
        <v>1077124.51</v>
      </c>
      <c r="U129" s="17">
        <v>22247157</v>
      </c>
      <c r="V129" s="21">
        <v>52310457.460000001</v>
      </c>
      <c r="W129" s="17">
        <v>16940674</v>
      </c>
      <c r="X129" s="21">
        <v>43296503.979999997</v>
      </c>
      <c r="Y129" s="17">
        <v>520727</v>
      </c>
      <c r="Z129" s="21">
        <v>3095331.81</v>
      </c>
      <c r="AA129" s="17">
        <v>39459360</v>
      </c>
      <c r="AB129" s="21">
        <v>232190755.90000001</v>
      </c>
      <c r="AC129" s="17">
        <v>54681</v>
      </c>
      <c r="AD129" s="21">
        <v>54612.5</v>
      </c>
      <c r="AE129" s="21">
        <v>326095794.20999998</v>
      </c>
      <c r="AF129" s="21">
        <v>330947661.64999998</v>
      </c>
      <c r="AG129" s="21" t="s">
        <v>35</v>
      </c>
    </row>
    <row r="130" spans="1:33">
      <c r="A130" s="22">
        <v>375</v>
      </c>
      <c r="B130" s="28">
        <v>44805</v>
      </c>
      <c r="C130" s="23" t="s">
        <v>41</v>
      </c>
      <c r="D130" s="23" t="s">
        <v>67</v>
      </c>
      <c r="E130" s="22">
        <v>8687</v>
      </c>
      <c r="F130" s="22">
        <v>7790</v>
      </c>
      <c r="G130" s="22">
        <v>1155529</v>
      </c>
      <c r="H130" s="22">
        <v>2543</v>
      </c>
      <c r="I130" s="22">
        <v>543693</v>
      </c>
      <c r="J130" s="22">
        <v>3233747</v>
      </c>
      <c r="K130" s="22">
        <v>13316346</v>
      </c>
      <c r="L130" s="22">
        <v>35633467</v>
      </c>
      <c r="M130" s="22">
        <v>26146920</v>
      </c>
      <c r="N130" s="29">
        <v>91002086.900000006</v>
      </c>
      <c r="O130" s="22">
        <v>22525898</v>
      </c>
      <c r="P130" s="29">
        <v>145310272.59999999</v>
      </c>
      <c r="Q130" s="22">
        <v>0</v>
      </c>
      <c r="R130" s="29">
        <v>0</v>
      </c>
      <c r="S130" s="22">
        <v>48715</v>
      </c>
      <c r="T130" s="29">
        <v>239545.06</v>
      </c>
      <c r="U130" s="22">
        <v>14796212</v>
      </c>
      <c r="V130" s="29">
        <v>36039102.219999999</v>
      </c>
      <c r="W130" s="22">
        <v>6753562</v>
      </c>
      <c r="X130" s="29">
        <v>29362586.66</v>
      </c>
      <c r="Y130" s="22">
        <v>21536</v>
      </c>
      <c r="Z130" s="29">
        <v>197954.75</v>
      </c>
      <c r="AA130" s="22">
        <v>21647063</v>
      </c>
      <c r="AB130" s="29">
        <v>135995183.19999999</v>
      </c>
      <c r="AC130" s="22">
        <v>70</v>
      </c>
      <c r="AD130" s="29">
        <v>55.34</v>
      </c>
      <c r="AE130" s="29">
        <v>236551904.56</v>
      </c>
      <c r="AF130" s="29">
        <v>201594882.16999999</v>
      </c>
      <c r="AG130" s="29" t="s">
        <v>40</v>
      </c>
    </row>
    <row r="131" spans="1:33">
      <c r="A131" s="17">
        <v>376</v>
      </c>
      <c r="B131" s="18">
        <v>44805</v>
      </c>
      <c r="C131" s="19" t="s">
        <v>41</v>
      </c>
      <c r="D131" s="19" t="s">
        <v>68</v>
      </c>
      <c r="E131" s="17">
        <v>2211</v>
      </c>
      <c r="F131" s="17">
        <v>1134</v>
      </c>
      <c r="G131" s="17">
        <v>22546</v>
      </c>
      <c r="H131" s="17">
        <v>210</v>
      </c>
      <c r="I131" s="17">
        <v>7114</v>
      </c>
      <c r="J131" s="17">
        <v>191135</v>
      </c>
      <c r="K131" s="17">
        <v>43232</v>
      </c>
      <c r="L131" s="17">
        <v>12507547</v>
      </c>
      <c r="M131" s="17">
        <v>69018</v>
      </c>
      <c r="N131" s="21">
        <v>212439.87</v>
      </c>
      <c r="O131" s="17">
        <v>45597</v>
      </c>
      <c r="P131" s="21">
        <v>165897.71</v>
      </c>
      <c r="Q131" s="17">
        <v>0</v>
      </c>
      <c r="R131" s="21">
        <v>0</v>
      </c>
      <c r="S131" s="17">
        <v>419</v>
      </c>
      <c r="T131" s="21">
        <v>2229.6999999999998</v>
      </c>
      <c r="U131" s="17">
        <v>2440661</v>
      </c>
      <c r="V131" s="21">
        <v>4597198.82</v>
      </c>
      <c r="W131" s="17">
        <v>690237</v>
      </c>
      <c r="X131" s="21">
        <v>1412638.16</v>
      </c>
      <c r="Y131" s="17">
        <v>0</v>
      </c>
      <c r="Z131" s="21">
        <v>0</v>
      </c>
      <c r="AA131" s="17">
        <v>6622507</v>
      </c>
      <c r="AB131" s="21">
        <v>31867470.940000001</v>
      </c>
      <c r="AC131" s="17">
        <v>431</v>
      </c>
      <c r="AD131" s="21">
        <v>395.92</v>
      </c>
      <c r="AE131" s="21">
        <v>380567.27999999997</v>
      </c>
      <c r="AF131" s="21">
        <v>37877703.840000004</v>
      </c>
      <c r="AG131" s="21" t="s">
        <v>35</v>
      </c>
    </row>
    <row r="132" spans="1:33">
      <c r="A132" s="22">
        <v>377</v>
      </c>
      <c r="B132" s="28">
        <v>44805</v>
      </c>
      <c r="C132" s="23" t="s">
        <v>41</v>
      </c>
      <c r="D132" s="23" t="s">
        <v>69</v>
      </c>
      <c r="E132" s="22">
        <v>602</v>
      </c>
      <c r="F132" s="22">
        <v>210</v>
      </c>
      <c r="G132" s="22">
        <v>34593</v>
      </c>
      <c r="H132" s="22">
        <v>11549</v>
      </c>
      <c r="I132" s="22">
        <v>0</v>
      </c>
      <c r="J132" s="22">
        <v>38079</v>
      </c>
      <c r="K132" s="22">
        <v>1204190</v>
      </c>
      <c r="L132" s="22">
        <v>5007516</v>
      </c>
      <c r="M132" s="22">
        <v>1649188</v>
      </c>
      <c r="N132" s="29">
        <v>5559670.7699999996</v>
      </c>
      <c r="O132" s="22">
        <v>1394789</v>
      </c>
      <c r="P132" s="29">
        <v>9208151.3000000007</v>
      </c>
      <c r="Q132" s="22">
        <v>0</v>
      </c>
      <c r="R132" s="29">
        <v>0</v>
      </c>
      <c r="S132" s="22">
        <v>16467</v>
      </c>
      <c r="T132" s="29">
        <v>57781.1</v>
      </c>
      <c r="U132" s="22">
        <v>1410670</v>
      </c>
      <c r="V132" s="29">
        <v>2081000.23</v>
      </c>
      <c r="W132" s="22">
        <v>429377</v>
      </c>
      <c r="X132" s="29">
        <v>1467695.55</v>
      </c>
      <c r="Y132" s="22">
        <v>0</v>
      </c>
      <c r="Z132" s="29">
        <v>0</v>
      </c>
      <c r="AA132" s="22">
        <v>3275861</v>
      </c>
      <c r="AB132" s="29">
        <v>12817952.189999999</v>
      </c>
      <c r="AC132" s="22">
        <v>0</v>
      </c>
      <c r="AD132" s="29">
        <v>0</v>
      </c>
      <c r="AE132" s="29">
        <v>14825603.17</v>
      </c>
      <c r="AF132" s="29">
        <v>16366647.969999999</v>
      </c>
      <c r="AG132" s="29" t="s">
        <v>35</v>
      </c>
    </row>
    <row r="133" spans="1:33">
      <c r="A133" s="17">
        <v>381</v>
      </c>
      <c r="B133" s="18">
        <v>44805</v>
      </c>
      <c r="C133" s="19" t="s">
        <v>41</v>
      </c>
      <c r="D133" s="19" t="s">
        <v>73</v>
      </c>
      <c r="E133" s="17">
        <v>1559</v>
      </c>
      <c r="F133" s="17">
        <v>1248</v>
      </c>
      <c r="G133" s="17">
        <v>233094</v>
      </c>
      <c r="H133" s="17">
        <v>151</v>
      </c>
      <c r="I133" s="17">
        <v>35530</v>
      </c>
      <c r="J133" s="17">
        <v>77990</v>
      </c>
      <c r="K133" s="17">
        <v>1931403</v>
      </c>
      <c r="L133" s="17">
        <v>7593333</v>
      </c>
      <c r="M133" s="17">
        <v>2480963</v>
      </c>
      <c r="N133" s="21">
        <v>11133329.449999999</v>
      </c>
      <c r="O133" s="17">
        <v>2801456</v>
      </c>
      <c r="P133" s="21">
        <v>33915448.93</v>
      </c>
      <c r="Q133" s="17">
        <v>0</v>
      </c>
      <c r="R133" s="21">
        <v>0</v>
      </c>
      <c r="S133" s="17">
        <v>22961</v>
      </c>
      <c r="T133" s="21">
        <v>116201</v>
      </c>
      <c r="U133" s="17">
        <v>1541061</v>
      </c>
      <c r="V133" s="21">
        <v>3238382.46</v>
      </c>
      <c r="W133" s="17">
        <v>962054</v>
      </c>
      <c r="X133" s="21">
        <v>3224910.36</v>
      </c>
      <c r="Y133" s="17">
        <v>989</v>
      </c>
      <c r="Z133" s="21">
        <v>61792.2</v>
      </c>
      <c r="AA133" s="17">
        <v>5407571</v>
      </c>
      <c r="AB133" s="21">
        <v>25880602.739999998</v>
      </c>
      <c r="AC133" s="17">
        <v>0</v>
      </c>
      <c r="AD133" s="21">
        <v>0</v>
      </c>
      <c r="AE133" s="21">
        <v>45164979.379999995</v>
      </c>
      <c r="AF133" s="21">
        <v>32405687.759999998</v>
      </c>
      <c r="AG133" s="21" t="s">
        <v>40</v>
      </c>
    </row>
    <row r="134" spans="1:33">
      <c r="A134" s="22">
        <v>382</v>
      </c>
      <c r="B134" s="28">
        <v>44805</v>
      </c>
      <c r="C134" s="23" t="s">
        <v>41</v>
      </c>
      <c r="D134" s="23" t="s">
        <v>74</v>
      </c>
      <c r="E134" s="22">
        <v>850</v>
      </c>
      <c r="F134" s="22">
        <v>621</v>
      </c>
      <c r="G134" s="22">
        <v>11593</v>
      </c>
      <c r="H134" s="22">
        <v>945</v>
      </c>
      <c r="I134" s="22">
        <v>0</v>
      </c>
      <c r="J134" s="22">
        <v>119705</v>
      </c>
      <c r="K134" s="22">
        <v>83010</v>
      </c>
      <c r="L134" s="22">
        <v>3660711</v>
      </c>
      <c r="M134" s="22">
        <v>129451</v>
      </c>
      <c r="N134" s="29">
        <v>859513.17</v>
      </c>
      <c r="O134" s="22">
        <v>112849</v>
      </c>
      <c r="P134" s="29">
        <v>294467.21999999997</v>
      </c>
      <c r="Q134" s="22">
        <v>0</v>
      </c>
      <c r="R134" s="29">
        <v>0</v>
      </c>
      <c r="S134" s="22">
        <v>6166</v>
      </c>
      <c r="T134" s="29">
        <v>25235.3</v>
      </c>
      <c r="U134" s="22">
        <v>1258271</v>
      </c>
      <c r="V134" s="29">
        <v>2739868.02</v>
      </c>
      <c r="W134" s="22">
        <v>3384171</v>
      </c>
      <c r="X134" s="29">
        <v>1375455.4</v>
      </c>
      <c r="Y134" s="22">
        <v>0</v>
      </c>
      <c r="Z134" s="29">
        <v>0</v>
      </c>
      <c r="AA134" s="22">
        <v>5840685</v>
      </c>
      <c r="AB134" s="29">
        <v>30179286.280000001</v>
      </c>
      <c r="AC134" s="22">
        <v>1</v>
      </c>
      <c r="AD134" s="29">
        <v>1</v>
      </c>
      <c r="AE134" s="29">
        <v>1179215.6900000002</v>
      </c>
      <c r="AF134" s="29">
        <v>34294610.700000003</v>
      </c>
      <c r="AG134" s="29" t="s">
        <v>35</v>
      </c>
    </row>
    <row r="135" spans="1:33">
      <c r="A135" s="17">
        <v>385</v>
      </c>
      <c r="B135" s="18">
        <v>44805</v>
      </c>
      <c r="C135" s="19" t="s">
        <v>41</v>
      </c>
      <c r="D135" s="19" t="s">
        <v>77</v>
      </c>
      <c r="E135" s="17">
        <v>842</v>
      </c>
      <c r="F135" s="17">
        <v>614</v>
      </c>
      <c r="G135" s="17">
        <v>9535</v>
      </c>
      <c r="H135" s="17">
        <v>0</v>
      </c>
      <c r="I135" s="17">
        <v>0</v>
      </c>
      <c r="J135" s="17">
        <v>39284</v>
      </c>
      <c r="K135" s="17">
        <v>0</v>
      </c>
      <c r="L135" s="17">
        <v>5185163</v>
      </c>
      <c r="M135" s="17">
        <v>0</v>
      </c>
      <c r="N135" s="21">
        <v>0</v>
      </c>
      <c r="O135" s="17">
        <v>0</v>
      </c>
      <c r="P135" s="21">
        <v>0</v>
      </c>
      <c r="Q135" s="17">
        <v>0</v>
      </c>
      <c r="R135" s="21">
        <v>0</v>
      </c>
      <c r="S135" s="17">
        <v>0</v>
      </c>
      <c r="T135" s="21">
        <v>0</v>
      </c>
      <c r="U135" s="17">
        <v>1772879</v>
      </c>
      <c r="V135" s="21">
        <v>2496076.4300000002</v>
      </c>
      <c r="W135" s="17">
        <v>307799</v>
      </c>
      <c r="X135" s="21">
        <v>547550.37</v>
      </c>
      <c r="Y135" s="17">
        <v>0</v>
      </c>
      <c r="Z135" s="21">
        <v>0</v>
      </c>
      <c r="AA135" s="17">
        <v>4290868</v>
      </c>
      <c r="AB135" s="21">
        <v>18491971.379999999</v>
      </c>
      <c r="AC135" s="17">
        <v>0</v>
      </c>
      <c r="AD135" s="21">
        <v>0</v>
      </c>
      <c r="AE135" s="21">
        <v>0</v>
      </c>
      <c r="AF135" s="21">
        <v>21535598.18</v>
      </c>
      <c r="AG135" s="21" t="s">
        <v>35</v>
      </c>
    </row>
    <row r="136" spans="1:33">
      <c r="A136" s="22">
        <v>386</v>
      </c>
      <c r="B136" s="28">
        <v>44805</v>
      </c>
      <c r="C136" s="23" t="s">
        <v>41</v>
      </c>
      <c r="D136" s="23" t="s">
        <v>78</v>
      </c>
      <c r="E136" s="22">
        <v>1383</v>
      </c>
      <c r="F136" s="22">
        <v>855</v>
      </c>
      <c r="G136" s="22">
        <v>12332</v>
      </c>
      <c r="H136" s="22">
        <v>0</v>
      </c>
      <c r="I136" s="22">
        <v>0</v>
      </c>
      <c r="J136" s="22">
        <v>19938</v>
      </c>
      <c r="K136" s="22">
        <v>11556</v>
      </c>
      <c r="L136" s="22">
        <v>4015071</v>
      </c>
      <c r="M136" s="22">
        <v>23356</v>
      </c>
      <c r="N136" s="29">
        <v>145641.91</v>
      </c>
      <c r="O136" s="22">
        <v>8357</v>
      </c>
      <c r="P136" s="29">
        <v>86828.21</v>
      </c>
      <c r="Q136" s="22">
        <v>0</v>
      </c>
      <c r="R136" s="29">
        <v>0</v>
      </c>
      <c r="S136" s="22">
        <v>649</v>
      </c>
      <c r="T136" s="29">
        <v>4775.8500000000004</v>
      </c>
      <c r="U136" s="22">
        <v>1809096</v>
      </c>
      <c r="V136" s="29">
        <v>3731818.54</v>
      </c>
      <c r="W136" s="22">
        <v>338296</v>
      </c>
      <c r="X136" s="29">
        <v>1012554.27</v>
      </c>
      <c r="Y136" s="22">
        <v>10271</v>
      </c>
      <c r="Z136" s="29">
        <v>210389.56</v>
      </c>
      <c r="AA136" s="22">
        <v>4934235</v>
      </c>
      <c r="AB136" s="29">
        <v>23465246.93</v>
      </c>
      <c r="AC136" s="22">
        <v>0</v>
      </c>
      <c r="AD136" s="29">
        <v>0</v>
      </c>
      <c r="AE136" s="29">
        <v>237245.97</v>
      </c>
      <c r="AF136" s="29">
        <v>28420009.300000001</v>
      </c>
      <c r="AG136" s="29" t="s">
        <v>35</v>
      </c>
    </row>
    <row r="137" spans="1:33">
      <c r="A137" s="17">
        <v>387</v>
      </c>
      <c r="B137" s="18">
        <v>44805</v>
      </c>
      <c r="C137" s="19" t="s">
        <v>41</v>
      </c>
      <c r="D137" s="19" t="s">
        <v>79</v>
      </c>
      <c r="E137" s="17">
        <v>1456</v>
      </c>
      <c r="F137" s="17">
        <v>1346</v>
      </c>
      <c r="G137" s="17">
        <v>63865</v>
      </c>
      <c r="H137" s="17">
        <v>6525</v>
      </c>
      <c r="I137" s="17">
        <v>33014</v>
      </c>
      <c r="J137" s="17">
        <v>322546</v>
      </c>
      <c r="K137" s="17">
        <v>4299906</v>
      </c>
      <c r="L137" s="17">
        <v>25797993</v>
      </c>
      <c r="M137" s="17">
        <v>4622804</v>
      </c>
      <c r="N137" s="21">
        <v>16813559.850000001</v>
      </c>
      <c r="O137" s="17">
        <v>3840921</v>
      </c>
      <c r="P137" s="21">
        <v>22798855.09</v>
      </c>
      <c r="Q137" s="17">
        <v>0</v>
      </c>
      <c r="R137" s="21">
        <v>0</v>
      </c>
      <c r="S137" s="17">
        <v>40791</v>
      </c>
      <c r="T137" s="21">
        <v>153702.48000000001</v>
      </c>
      <c r="U137" s="17">
        <v>4676632</v>
      </c>
      <c r="V137" s="21">
        <v>8428245.7799999993</v>
      </c>
      <c r="W137" s="17">
        <v>3604780</v>
      </c>
      <c r="X137" s="21">
        <v>8354334.2400000002</v>
      </c>
      <c r="Y137" s="17">
        <v>0</v>
      </c>
      <c r="Z137" s="21">
        <v>0</v>
      </c>
      <c r="AA137" s="17">
        <v>10600714</v>
      </c>
      <c r="AB137" s="21">
        <v>47752829.68</v>
      </c>
      <c r="AC137" s="17">
        <v>0</v>
      </c>
      <c r="AD137" s="21">
        <v>0</v>
      </c>
      <c r="AE137" s="21">
        <v>39766117.419999994</v>
      </c>
      <c r="AF137" s="21">
        <v>64535409.700000003</v>
      </c>
      <c r="AG137" s="21" t="s">
        <v>35</v>
      </c>
    </row>
    <row r="138" spans="1:33">
      <c r="A138" s="22">
        <v>393</v>
      </c>
      <c r="B138" s="28">
        <v>44805</v>
      </c>
      <c r="C138" s="23" t="s">
        <v>41</v>
      </c>
      <c r="D138" s="23" t="s">
        <v>85</v>
      </c>
      <c r="E138" s="22">
        <v>372</v>
      </c>
      <c r="F138" s="22">
        <v>41</v>
      </c>
      <c r="G138" s="22">
        <v>882538</v>
      </c>
      <c r="H138" s="22">
        <v>0</v>
      </c>
      <c r="I138" s="22">
        <v>47126</v>
      </c>
      <c r="J138" s="22">
        <v>68790</v>
      </c>
      <c r="K138" s="22">
        <v>4097800</v>
      </c>
      <c r="L138" s="22">
        <v>1459654</v>
      </c>
      <c r="M138" s="22">
        <v>5987821</v>
      </c>
      <c r="N138" s="29">
        <v>22192800.5</v>
      </c>
      <c r="O138" s="22">
        <v>3839493</v>
      </c>
      <c r="P138" s="29">
        <v>26004182.27</v>
      </c>
      <c r="Q138" s="22">
        <v>0</v>
      </c>
      <c r="R138" s="29">
        <v>0</v>
      </c>
      <c r="S138" s="22">
        <v>40521</v>
      </c>
      <c r="T138" s="29">
        <v>131085.47</v>
      </c>
      <c r="U138" s="22">
        <v>294240</v>
      </c>
      <c r="V138" s="29">
        <v>580744.80000000005</v>
      </c>
      <c r="W138" s="22">
        <v>137696</v>
      </c>
      <c r="X138" s="29">
        <v>462993.73</v>
      </c>
      <c r="Y138" s="22">
        <v>102</v>
      </c>
      <c r="Z138" s="29">
        <v>3250.57</v>
      </c>
      <c r="AA138" s="22">
        <v>618652</v>
      </c>
      <c r="AB138" s="29">
        <v>3033295.15</v>
      </c>
      <c r="AC138" s="22">
        <v>0</v>
      </c>
      <c r="AD138" s="29">
        <v>0</v>
      </c>
      <c r="AE138" s="29">
        <v>48328068.239999995</v>
      </c>
      <c r="AF138" s="29">
        <v>4080284.25</v>
      </c>
      <c r="AG138" s="29" t="s">
        <v>40</v>
      </c>
    </row>
    <row r="139" spans="1:33">
      <c r="A139" s="17">
        <v>395</v>
      </c>
      <c r="B139" s="18">
        <v>44805</v>
      </c>
      <c r="C139" s="19" t="s">
        <v>41</v>
      </c>
      <c r="D139" s="19" t="s">
        <v>87</v>
      </c>
      <c r="E139" s="17">
        <v>857</v>
      </c>
      <c r="F139" s="17">
        <v>418</v>
      </c>
      <c r="G139" s="17">
        <v>13095</v>
      </c>
      <c r="H139" s="17">
        <v>0</v>
      </c>
      <c r="I139" s="17">
        <v>5407</v>
      </c>
      <c r="J139" s="17">
        <v>63271</v>
      </c>
      <c r="K139" s="17">
        <v>141237</v>
      </c>
      <c r="L139" s="17">
        <v>3551727</v>
      </c>
      <c r="M139" s="17">
        <v>354237</v>
      </c>
      <c r="N139" s="21">
        <v>1122691.29</v>
      </c>
      <c r="O139" s="17">
        <v>327592</v>
      </c>
      <c r="P139" s="21">
        <v>2000269.48</v>
      </c>
      <c r="Q139" s="17">
        <v>0</v>
      </c>
      <c r="R139" s="21">
        <v>0</v>
      </c>
      <c r="S139" s="17">
        <v>0</v>
      </c>
      <c r="T139" s="21">
        <v>0</v>
      </c>
      <c r="U139" s="17">
        <v>1847779</v>
      </c>
      <c r="V139" s="21">
        <v>3434976.01</v>
      </c>
      <c r="W139" s="17">
        <v>369017</v>
      </c>
      <c r="X139" s="21">
        <v>996533.23</v>
      </c>
      <c r="Y139" s="17">
        <v>0</v>
      </c>
      <c r="Z139" s="21">
        <v>0</v>
      </c>
      <c r="AA139" s="17">
        <v>3090774</v>
      </c>
      <c r="AB139" s="21">
        <v>13947177.51</v>
      </c>
      <c r="AC139" s="17">
        <v>0</v>
      </c>
      <c r="AD139" s="21">
        <v>0</v>
      </c>
      <c r="AE139" s="21">
        <v>3122960.77</v>
      </c>
      <c r="AF139" s="21">
        <v>18378686.75</v>
      </c>
      <c r="AG139" s="21" t="s">
        <v>35</v>
      </c>
    </row>
    <row r="140" spans="1:33">
      <c r="A140" s="22">
        <v>399</v>
      </c>
      <c r="B140" s="28">
        <v>44805</v>
      </c>
      <c r="C140" s="23" t="s">
        <v>41</v>
      </c>
      <c r="D140" s="23" t="s">
        <v>91</v>
      </c>
      <c r="E140" s="22">
        <v>476</v>
      </c>
      <c r="F140" s="22">
        <v>670</v>
      </c>
      <c r="G140" s="22">
        <v>4545</v>
      </c>
      <c r="H140" s="22">
        <v>0</v>
      </c>
      <c r="I140" s="22">
        <v>0</v>
      </c>
      <c r="J140" s="22">
        <v>0</v>
      </c>
      <c r="K140" s="22">
        <v>40917</v>
      </c>
      <c r="L140" s="22">
        <v>2124906</v>
      </c>
      <c r="M140" s="22">
        <v>44100</v>
      </c>
      <c r="N140" s="29">
        <v>201559.24</v>
      </c>
      <c r="O140" s="22">
        <v>20724</v>
      </c>
      <c r="P140" s="29">
        <v>107006.8</v>
      </c>
      <c r="Q140" s="22">
        <v>0</v>
      </c>
      <c r="R140" s="29">
        <v>0</v>
      </c>
      <c r="S140" s="22">
        <v>1984</v>
      </c>
      <c r="T140" s="29">
        <v>8069.7</v>
      </c>
      <c r="U140" s="22">
        <v>460264</v>
      </c>
      <c r="V140" s="29">
        <v>978118.07</v>
      </c>
      <c r="W140" s="22">
        <v>113404</v>
      </c>
      <c r="X140" s="29">
        <v>211463.64</v>
      </c>
      <c r="Y140" s="22">
        <v>134</v>
      </c>
      <c r="Z140" s="29">
        <v>367.83</v>
      </c>
      <c r="AA140" s="22">
        <v>5146968</v>
      </c>
      <c r="AB140" s="29">
        <v>21438330</v>
      </c>
      <c r="AC140" s="22">
        <v>0</v>
      </c>
      <c r="AD140" s="29">
        <v>0</v>
      </c>
      <c r="AE140" s="29">
        <v>316635.74</v>
      </c>
      <c r="AF140" s="29">
        <v>22628279.539999999</v>
      </c>
      <c r="AG140" s="29" t="s">
        <v>35</v>
      </c>
    </row>
    <row r="141" spans="1:33">
      <c r="A141" s="17">
        <v>405</v>
      </c>
      <c r="B141" s="18">
        <v>44805</v>
      </c>
      <c r="C141" s="19" t="s">
        <v>41</v>
      </c>
      <c r="D141" s="19" t="s">
        <v>97</v>
      </c>
      <c r="E141" s="17">
        <v>1069</v>
      </c>
      <c r="F141" s="17">
        <v>188</v>
      </c>
      <c r="G141" s="17">
        <v>60635</v>
      </c>
      <c r="H141" s="17">
        <v>87709</v>
      </c>
      <c r="I141" s="17">
        <v>325116</v>
      </c>
      <c r="J141" s="17">
        <v>124345430</v>
      </c>
      <c r="K141" s="17">
        <v>1291423</v>
      </c>
      <c r="L141" s="17">
        <v>3898519</v>
      </c>
      <c r="M141" s="17">
        <v>1748081</v>
      </c>
      <c r="N141" s="21">
        <v>5290246.84</v>
      </c>
      <c r="O141" s="17">
        <v>1037010</v>
      </c>
      <c r="P141" s="21">
        <v>7343034.1799999997</v>
      </c>
      <c r="Q141" s="17">
        <v>0</v>
      </c>
      <c r="R141" s="21">
        <v>0</v>
      </c>
      <c r="S141" s="17">
        <v>19109</v>
      </c>
      <c r="T141" s="21">
        <v>81592.75</v>
      </c>
      <c r="U141" s="17">
        <v>1264784</v>
      </c>
      <c r="V141" s="21">
        <v>2379257.39</v>
      </c>
      <c r="W141" s="17">
        <v>681924</v>
      </c>
      <c r="X141" s="21">
        <v>1650945.94</v>
      </c>
      <c r="Y141" s="17">
        <v>51</v>
      </c>
      <c r="Z141" s="21">
        <v>1007.78</v>
      </c>
      <c r="AA141" s="17">
        <v>2707476</v>
      </c>
      <c r="AB141" s="21">
        <v>12585381.59</v>
      </c>
      <c r="AC141" s="17">
        <v>947</v>
      </c>
      <c r="AD141" s="21">
        <v>941.7</v>
      </c>
      <c r="AE141" s="21">
        <v>12714873.77</v>
      </c>
      <c r="AF141" s="21">
        <v>16617534.399999999</v>
      </c>
      <c r="AG141" s="21" t="s">
        <v>35</v>
      </c>
    </row>
    <row r="142" spans="1:33">
      <c r="A142" s="22">
        <v>409</v>
      </c>
      <c r="B142" s="28">
        <v>44835</v>
      </c>
      <c r="C142" s="23" t="s">
        <v>41</v>
      </c>
      <c r="D142" s="23" t="s">
        <v>42</v>
      </c>
      <c r="E142" s="22">
        <v>5761</v>
      </c>
      <c r="F142" s="22">
        <v>10097</v>
      </c>
      <c r="G142" s="22">
        <v>1288748</v>
      </c>
      <c r="H142" s="22">
        <v>847</v>
      </c>
      <c r="I142" s="22">
        <v>521094</v>
      </c>
      <c r="J142" s="22">
        <v>47298244</v>
      </c>
      <c r="K142" s="22">
        <v>9086186</v>
      </c>
      <c r="L142" s="22">
        <v>27975510</v>
      </c>
      <c r="M142" s="22">
        <v>19263463</v>
      </c>
      <c r="N142" s="29">
        <v>58851746.210000001</v>
      </c>
      <c r="O142" s="22">
        <v>12387408</v>
      </c>
      <c r="P142" s="29">
        <v>54311161.719999999</v>
      </c>
      <c r="Q142" s="22">
        <v>0</v>
      </c>
      <c r="R142" s="29">
        <v>0</v>
      </c>
      <c r="S142" s="22">
        <v>60488</v>
      </c>
      <c r="T142" s="29">
        <v>235503.3</v>
      </c>
      <c r="U142" s="22">
        <v>11342472</v>
      </c>
      <c r="V142" s="29">
        <v>29258451.780000001</v>
      </c>
      <c r="W142" s="22">
        <v>4678152</v>
      </c>
      <c r="X142" s="29">
        <v>14431748.359999999</v>
      </c>
      <c r="Y142" s="22">
        <v>18994</v>
      </c>
      <c r="Z142" s="29">
        <v>472740.15</v>
      </c>
      <c r="AA142" s="22">
        <v>22436703</v>
      </c>
      <c r="AB142" s="29">
        <v>136927532.19999999</v>
      </c>
      <c r="AC142" s="22">
        <v>0</v>
      </c>
      <c r="AD142" s="29">
        <v>0</v>
      </c>
      <c r="AE142" s="29">
        <v>113398411.23</v>
      </c>
      <c r="AF142" s="29">
        <v>181090472.48999998</v>
      </c>
      <c r="AG142" s="29" t="s">
        <v>35</v>
      </c>
    </row>
    <row r="143" spans="1:33">
      <c r="A143" s="17">
        <v>410</v>
      </c>
      <c r="B143" s="18">
        <v>44835</v>
      </c>
      <c r="C143" s="19" t="s">
        <v>41</v>
      </c>
      <c r="D143" s="19" t="s">
        <v>43</v>
      </c>
      <c r="E143" s="17">
        <v>428</v>
      </c>
      <c r="F143" s="17">
        <v>5</v>
      </c>
      <c r="G143" s="17">
        <v>37088</v>
      </c>
      <c r="H143" s="17">
        <v>0</v>
      </c>
      <c r="I143" s="17">
        <v>0</v>
      </c>
      <c r="J143" s="17">
        <v>0</v>
      </c>
      <c r="K143" s="17">
        <v>0</v>
      </c>
      <c r="L143" s="17">
        <v>5226993</v>
      </c>
      <c r="M143" s="17">
        <v>0</v>
      </c>
      <c r="N143" s="21">
        <v>0</v>
      </c>
      <c r="O143" s="17">
        <v>0</v>
      </c>
      <c r="P143" s="21">
        <v>0</v>
      </c>
      <c r="Q143" s="17">
        <v>0</v>
      </c>
      <c r="R143" s="21">
        <v>0</v>
      </c>
      <c r="S143" s="17">
        <v>0</v>
      </c>
      <c r="T143" s="21">
        <v>0</v>
      </c>
      <c r="U143" s="17">
        <v>550669</v>
      </c>
      <c r="V143" s="21">
        <v>1420948.14</v>
      </c>
      <c r="W143" s="17">
        <v>248807</v>
      </c>
      <c r="X143" s="21">
        <v>672174.19</v>
      </c>
      <c r="Y143" s="17">
        <v>0</v>
      </c>
      <c r="Z143" s="21">
        <v>0</v>
      </c>
      <c r="AA143" s="17">
        <v>2612427</v>
      </c>
      <c r="AB143" s="21">
        <v>13165491.23</v>
      </c>
      <c r="AC143" s="17">
        <v>24290</v>
      </c>
      <c r="AD143" s="21">
        <v>24436.9</v>
      </c>
      <c r="AE143" s="21">
        <v>0</v>
      </c>
      <c r="AF143" s="21">
        <v>15283050.460000001</v>
      </c>
      <c r="AG143" s="21" t="s">
        <v>35</v>
      </c>
    </row>
    <row r="144" spans="1:33">
      <c r="A144" s="22">
        <v>416</v>
      </c>
      <c r="B144" s="28">
        <v>44835</v>
      </c>
      <c r="C144" s="23" t="s">
        <v>41</v>
      </c>
      <c r="D144" s="23" t="s">
        <v>98</v>
      </c>
      <c r="E144" s="22">
        <v>457</v>
      </c>
      <c r="F144" s="22">
        <v>53</v>
      </c>
      <c r="G144" s="22">
        <v>0</v>
      </c>
      <c r="H144" s="22">
        <v>1183</v>
      </c>
      <c r="I144" s="22">
        <v>5438</v>
      </c>
      <c r="J144" s="22">
        <v>0</v>
      </c>
      <c r="K144" s="22">
        <v>0</v>
      </c>
      <c r="L144" s="22">
        <v>845416</v>
      </c>
      <c r="M144" s="22">
        <v>0</v>
      </c>
      <c r="N144" s="29">
        <v>0</v>
      </c>
      <c r="O144" s="22">
        <v>0</v>
      </c>
      <c r="P144" s="29">
        <v>0</v>
      </c>
      <c r="Q144" s="22">
        <v>0</v>
      </c>
      <c r="R144" s="29">
        <v>0</v>
      </c>
      <c r="S144" s="22">
        <v>0</v>
      </c>
      <c r="T144" s="29">
        <v>0</v>
      </c>
      <c r="U144" s="22">
        <v>252733</v>
      </c>
      <c r="V144" s="29">
        <v>441764.15</v>
      </c>
      <c r="W144" s="22">
        <v>38892</v>
      </c>
      <c r="X144" s="29">
        <v>77136.97</v>
      </c>
      <c r="Y144" s="22">
        <v>2</v>
      </c>
      <c r="Z144" s="29">
        <v>1.4</v>
      </c>
      <c r="AA144" s="22">
        <v>530479</v>
      </c>
      <c r="AB144" s="29">
        <v>2439427.4300000002</v>
      </c>
      <c r="AC144" s="22">
        <v>22</v>
      </c>
      <c r="AD144" s="29">
        <v>23.8</v>
      </c>
      <c r="AE144" s="29">
        <v>0</v>
      </c>
      <c r="AF144" s="29">
        <v>2958353.75</v>
      </c>
      <c r="AG144" s="29" t="s">
        <v>35</v>
      </c>
    </row>
    <row r="145" spans="1:33">
      <c r="A145" s="17">
        <v>421</v>
      </c>
      <c r="B145" s="18">
        <v>44835</v>
      </c>
      <c r="C145" s="19" t="s">
        <v>41</v>
      </c>
      <c r="D145" s="19" t="s">
        <v>55</v>
      </c>
      <c r="E145" s="17">
        <v>1108</v>
      </c>
      <c r="F145" s="17">
        <v>568</v>
      </c>
      <c r="G145" s="17">
        <v>7220</v>
      </c>
      <c r="H145" s="17">
        <v>27426</v>
      </c>
      <c r="I145" s="17">
        <v>0</v>
      </c>
      <c r="J145" s="17">
        <v>41938</v>
      </c>
      <c r="K145" s="17">
        <v>1767</v>
      </c>
      <c r="L145" s="17">
        <v>2660153</v>
      </c>
      <c r="M145" s="17">
        <v>1725</v>
      </c>
      <c r="N145" s="21">
        <v>4151.8100000000004</v>
      </c>
      <c r="O145" s="17">
        <v>432</v>
      </c>
      <c r="P145" s="21">
        <v>1675.86</v>
      </c>
      <c r="Q145" s="17">
        <v>0</v>
      </c>
      <c r="R145" s="21">
        <v>0</v>
      </c>
      <c r="S145" s="17">
        <v>13</v>
      </c>
      <c r="T145" s="21">
        <v>27.5</v>
      </c>
      <c r="U145" s="17">
        <v>966000</v>
      </c>
      <c r="V145" s="21">
        <v>1991106.21</v>
      </c>
      <c r="W145" s="17">
        <v>145956</v>
      </c>
      <c r="X145" s="21">
        <v>283909.95</v>
      </c>
      <c r="Y145" s="17">
        <v>0</v>
      </c>
      <c r="Z145" s="21">
        <v>0</v>
      </c>
      <c r="AA145" s="17">
        <v>2801045</v>
      </c>
      <c r="AB145" s="21">
        <v>14857274.6</v>
      </c>
      <c r="AC145" s="17">
        <v>0</v>
      </c>
      <c r="AD145" s="21">
        <v>0</v>
      </c>
      <c r="AE145" s="21">
        <v>5855.17</v>
      </c>
      <c r="AF145" s="21">
        <v>17132290.759999998</v>
      </c>
      <c r="AG145" s="21" t="s">
        <v>35</v>
      </c>
    </row>
    <row r="146" spans="1:33">
      <c r="A146" s="22">
        <v>423</v>
      </c>
      <c r="B146" s="28">
        <v>44835</v>
      </c>
      <c r="C146" s="23" t="s">
        <v>41</v>
      </c>
      <c r="D146" s="23" t="s">
        <v>57</v>
      </c>
      <c r="E146" s="22">
        <v>375</v>
      </c>
      <c r="F146" s="22">
        <v>8</v>
      </c>
      <c r="G146" s="22">
        <v>8817</v>
      </c>
      <c r="H146" s="22">
        <v>0</v>
      </c>
      <c r="I146" s="22">
        <v>6568</v>
      </c>
      <c r="J146" s="22">
        <v>0</v>
      </c>
      <c r="K146" s="22">
        <v>0</v>
      </c>
      <c r="L146" s="22">
        <v>940951</v>
      </c>
      <c r="M146" s="22">
        <v>0</v>
      </c>
      <c r="N146" s="29">
        <v>0</v>
      </c>
      <c r="O146" s="22">
        <v>0</v>
      </c>
      <c r="P146" s="29">
        <v>0</v>
      </c>
      <c r="Q146" s="22">
        <v>0</v>
      </c>
      <c r="R146" s="29">
        <v>0</v>
      </c>
      <c r="S146" s="22">
        <v>0</v>
      </c>
      <c r="T146" s="29">
        <v>0</v>
      </c>
      <c r="U146" s="22">
        <v>167194</v>
      </c>
      <c r="V146" s="29">
        <v>417695.51</v>
      </c>
      <c r="W146" s="22">
        <v>33896</v>
      </c>
      <c r="X146" s="29">
        <v>136225.74</v>
      </c>
      <c r="Y146" s="22">
        <v>418</v>
      </c>
      <c r="Z146" s="29">
        <v>13462.85</v>
      </c>
      <c r="AA146" s="22">
        <v>292751</v>
      </c>
      <c r="AB146" s="29">
        <v>1661677.55</v>
      </c>
      <c r="AC146" s="22">
        <v>0</v>
      </c>
      <c r="AD146" s="29">
        <v>0</v>
      </c>
      <c r="AE146" s="29">
        <v>0</v>
      </c>
      <c r="AF146" s="29">
        <v>2229061.65</v>
      </c>
      <c r="AG146" s="29" t="s">
        <v>35</v>
      </c>
    </row>
    <row r="147" spans="1:33">
      <c r="A147" s="17">
        <v>425</v>
      </c>
      <c r="B147" s="18">
        <v>44835</v>
      </c>
      <c r="C147" s="19" t="s">
        <v>41</v>
      </c>
      <c r="D147" s="19" t="s">
        <v>59</v>
      </c>
      <c r="E147" s="17">
        <v>222</v>
      </c>
      <c r="F147" s="17">
        <v>42</v>
      </c>
      <c r="G147" s="17">
        <v>1422</v>
      </c>
      <c r="H147" s="17">
        <v>0</v>
      </c>
      <c r="I147" s="17">
        <v>0</v>
      </c>
      <c r="J147" s="17">
        <v>24351</v>
      </c>
      <c r="K147" s="17">
        <v>8199</v>
      </c>
      <c r="L147" s="17">
        <v>516483</v>
      </c>
      <c r="M147" s="17">
        <v>21283</v>
      </c>
      <c r="N147" s="21">
        <v>44732.800000000003</v>
      </c>
      <c r="O147" s="17">
        <v>6077</v>
      </c>
      <c r="P147" s="21">
        <v>19269.54</v>
      </c>
      <c r="Q147" s="17">
        <v>1</v>
      </c>
      <c r="R147" s="21">
        <v>1.53</v>
      </c>
      <c r="S147" s="17">
        <v>157</v>
      </c>
      <c r="T147" s="21">
        <v>533.6</v>
      </c>
      <c r="U147" s="17">
        <v>266343</v>
      </c>
      <c r="V147" s="21">
        <v>419033</v>
      </c>
      <c r="W147" s="17">
        <v>26678</v>
      </c>
      <c r="X147" s="21">
        <v>65767.839999999997</v>
      </c>
      <c r="Y147" s="17">
        <v>0</v>
      </c>
      <c r="Z147" s="21">
        <v>0</v>
      </c>
      <c r="AA147" s="17">
        <v>479044</v>
      </c>
      <c r="AB147" s="21">
        <v>2033980.31</v>
      </c>
      <c r="AC147" s="17">
        <v>0</v>
      </c>
      <c r="AD147" s="21">
        <v>0</v>
      </c>
      <c r="AE147" s="21">
        <v>64537.47</v>
      </c>
      <c r="AF147" s="21">
        <v>2518781.15</v>
      </c>
      <c r="AG147" s="21" t="s">
        <v>35</v>
      </c>
    </row>
    <row r="148" spans="1:33">
      <c r="A148" s="22">
        <v>428</v>
      </c>
      <c r="B148" s="28">
        <v>44835</v>
      </c>
      <c r="C148" s="23" t="s">
        <v>41</v>
      </c>
      <c r="D148" s="23" t="s">
        <v>62</v>
      </c>
      <c r="E148" s="22">
        <v>1535</v>
      </c>
      <c r="F148" s="22">
        <v>351</v>
      </c>
      <c r="G148" s="22">
        <v>16340</v>
      </c>
      <c r="H148" s="22">
        <v>0</v>
      </c>
      <c r="I148" s="22">
        <v>89769</v>
      </c>
      <c r="J148" s="22">
        <v>3722554</v>
      </c>
      <c r="K148" s="22">
        <v>370543</v>
      </c>
      <c r="L148" s="22">
        <v>12325632</v>
      </c>
      <c r="M148" s="22">
        <v>837401</v>
      </c>
      <c r="N148" s="29">
        <v>2784366.58</v>
      </c>
      <c r="O148" s="22">
        <v>820465</v>
      </c>
      <c r="P148" s="29">
        <v>4571318.97</v>
      </c>
      <c r="Q148" s="22">
        <v>0</v>
      </c>
      <c r="R148" s="29">
        <v>0</v>
      </c>
      <c r="S148" s="22">
        <v>3612</v>
      </c>
      <c r="T148" s="29">
        <v>16676.099999999999</v>
      </c>
      <c r="U148" s="22">
        <v>5253527</v>
      </c>
      <c r="V148" s="29">
        <v>9205066.7699999996</v>
      </c>
      <c r="W148" s="22">
        <v>1844641</v>
      </c>
      <c r="X148" s="29">
        <v>4681996.92</v>
      </c>
      <c r="Y148" s="22">
        <v>2335</v>
      </c>
      <c r="Z148" s="29">
        <v>26860.54</v>
      </c>
      <c r="AA148" s="22">
        <v>9295878</v>
      </c>
      <c r="AB148" s="29">
        <v>44389763.060000002</v>
      </c>
      <c r="AC148" s="22">
        <v>274</v>
      </c>
      <c r="AD148" s="29">
        <v>236.77</v>
      </c>
      <c r="AE148" s="29">
        <v>7372361.6499999994</v>
      </c>
      <c r="AF148" s="29">
        <v>58303924.060000002</v>
      </c>
      <c r="AG148" s="29" t="s">
        <v>35</v>
      </c>
    </row>
    <row r="149" spans="1:33">
      <c r="A149" s="17">
        <v>431</v>
      </c>
      <c r="B149" s="18">
        <v>44835</v>
      </c>
      <c r="C149" s="19" t="s">
        <v>41</v>
      </c>
      <c r="D149" s="19" t="s">
        <v>65</v>
      </c>
      <c r="E149" s="17">
        <v>9366</v>
      </c>
      <c r="F149" s="17">
        <v>9530</v>
      </c>
      <c r="G149" s="17">
        <v>1463983</v>
      </c>
      <c r="H149" s="17">
        <v>4232</v>
      </c>
      <c r="I149" s="17">
        <v>1459034</v>
      </c>
      <c r="J149" s="17">
        <v>0</v>
      </c>
      <c r="K149" s="17">
        <v>16546501</v>
      </c>
      <c r="L149" s="17">
        <v>48032697</v>
      </c>
      <c r="M149" s="17">
        <v>34794236</v>
      </c>
      <c r="N149" s="21">
        <v>151572966.69999999</v>
      </c>
      <c r="O149" s="17">
        <v>28690313</v>
      </c>
      <c r="P149" s="21">
        <v>223760722.30000001</v>
      </c>
      <c r="Q149" s="17">
        <v>0</v>
      </c>
      <c r="R149" s="21">
        <v>0</v>
      </c>
      <c r="S149" s="17">
        <v>203214</v>
      </c>
      <c r="T149" s="21">
        <v>1168982.57</v>
      </c>
      <c r="U149" s="17">
        <v>25038005</v>
      </c>
      <c r="V149" s="21">
        <v>67344230.659999996</v>
      </c>
      <c r="W149" s="17">
        <v>15253012</v>
      </c>
      <c r="X149" s="21">
        <v>42887650.5</v>
      </c>
      <c r="Y149" s="17">
        <v>248310</v>
      </c>
      <c r="Z149" s="21">
        <v>2269384.58</v>
      </c>
      <c r="AA149" s="17">
        <v>43952961</v>
      </c>
      <c r="AB149" s="21">
        <v>262190425.09999999</v>
      </c>
      <c r="AC149" s="17">
        <v>52506</v>
      </c>
      <c r="AD149" s="21">
        <v>52774.93</v>
      </c>
      <c r="AE149" s="21">
        <v>376502671.56999999</v>
      </c>
      <c r="AF149" s="21">
        <v>374744465.76999998</v>
      </c>
      <c r="AG149" s="21" t="s">
        <v>40</v>
      </c>
    </row>
    <row r="150" spans="1:33">
      <c r="A150" s="22">
        <v>433</v>
      </c>
      <c r="B150" s="28">
        <v>44835</v>
      </c>
      <c r="C150" s="23" t="s">
        <v>41</v>
      </c>
      <c r="D150" s="23" t="s">
        <v>67</v>
      </c>
      <c r="E150" s="22">
        <v>8725</v>
      </c>
      <c r="F150" s="22">
        <v>7754</v>
      </c>
      <c r="G150" s="22">
        <v>1179801</v>
      </c>
      <c r="H150" s="22">
        <v>3041</v>
      </c>
      <c r="I150" s="22">
        <v>549274</v>
      </c>
      <c r="J150" s="22">
        <v>3251723</v>
      </c>
      <c r="K150" s="22">
        <v>13537626</v>
      </c>
      <c r="L150" s="22">
        <v>35709144</v>
      </c>
      <c r="M150" s="22">
        <v>20052991</v>
      </c>
      <c r="N150" s="29">
        <v>73499926.510000005</v>
      </c>
      <c r="O150" s="22">
        <v>28034174</v>
      </c>
      <c r="P150" s="29">
        <v>143109634.69999999</v>
      </c>
      <c r="Q150" s="22">
        <v>53</v>
      </c>
      <c r="R150" s="29">
        <v>2209.4699999999998</v>
      </c>
      <c r="S150" s="22">
        <v>51634</v>
      </c>
      <c r="T150" s="29">
        <v>253241.2</v>
      </c>
      <c r="U150" s="22">
        <v>16024139</v>
      </c>
      <c r="V150" s="29">
        <v>44758060.219999999</v>
      </c>
      <c r="W150" s="22">
        <v>5864347</v>
      </c>
      <c r="X150" s="29">
        <v>20463723.710000001</v>
      </c>
      <c r="Y150" s="22">
        <v>23293</v>
      </c>
      <c r="Z150" s="29">
        <v>214639.67</v>
      </c>
      <c r="AA150" s="22">
        <v>23870600</v>
      </c>
      <c r="AB150" s="29">
        <v>152208203.59999999</v>
      </c>
      <c r="AC150" s="22">
        <v>43</v>
      </c>
      <c r="AD150" s="29">
        <v>22.66</v>
      </c>
      <c r="AE150" s="29">
        <v>216865011.87999997</v>
      </c>
      <c r="AF150" s="29">
        <v>217644649.85999998</v>
      </c>
      <c r="AG150" s="29" t="s">
        <v>35</v>
      </c>
    </row>
    <row r="151" spans="1:33">
      <c r="A151" s="17">
        <v>434</v>
      </c>
      <c r="B151" s="18">
        <v>44835</v>
      </c>
      <c r="C151" s="19" t="s">
        <v>41</v>
      </c>
      <c r="D151" s="19" t="s">
        <v>68</v>
      </c>
      <c r="E151" s="17">
        <v>2215</v>
      </c>
      <c r="F151" s="17">
        <v>1124</v>
      </c>
      <c r="G151" s="17">
        <v>22709</v>
      </c>
      <c r="H151" s="17">
        <v>206</v>
      </c>
      <c r="I151" s="17">
        <v>7384</v>
      </c>
      <c r="J151" s="17">
        <v>193297</v>
      </c>
      <c r="K151" s="17">
        <v>43375</v>
      </c>
      <c r="L151" s="17">
        <v>12667091</v>
      </c>
      <c r="M151" s="17">
        <v>80740</v>
      </c>
      <c r="N151" s="21">
        <v>270557.36</v>
      </c>
      <c r="O151" s="17">
        <v>43542</v>
      </c>
      <c r="P151" s="21">
        <v>150759.03</v>
      </c>
      <c r="Q151" s="17">
        <v>0</v>
      </c>
      <c r="R151" s="21">
        <v>0</v>
      </c>
      <c r="S151" s="17">
        <v>430</v>
      </c>
      <c r="T151" s="21">
        <v>2467.54</v>
      </c>
      <c r="U151" s="17">
        <v>2697349</v>
      </c>
      <c r="V151" s="21">
        <v>5724670.4100000001</v>
      </c>
      <c r="W151" s="17">
        <v>609002</v>
      </c>
      <c r="X151" s="21">
        <v>1331527.93</v>
      </c>
      <c r="Y151" s="17">
        <v>0</v>
      </c>
      <c r="Z151" s="21">
        <v>0</v>
      </c>
      <c r="AA151" s="17">
        <v>7178665</v>
      </c>
      <c r="AB151" s="21">
        <v>35309112.960000001</v>
      </c>
      <c r="AC151" s="17">
        <v>443</v>
      </c>
      <c r="AD151" s="21">
        <v>429.96</v>
      </c>
      <c r="AE151" s="21">
        <v>423783.93</v>
      </c>
      <c r="AF151" s="21">
        <v>42365741.259999998</v>
      </c>
      <c r="AG151" s="21" t="s">
        <v>35</v>
      </c>
    </row>
    <row r="152" spans="1:33">
      <c r="A152" s="22">
        <v>435</v>
      </c>
      <c r="B152" s="28">
        <v>44835</v>
      </c>
      <c r="C152" s="23" t="s">
        <v>41</v>
      </c>
      <c r="D152" s="23" t="s">
        <v>69</v>
      </c>
      <c r="E152" s="22">
        <v>620</v>
      </c>
      <c r="F152" s="22">
        <v>229</v>
      </c>
      <c r="G152" s="22">
        <v>35616</v>
      </c>
      <c r="H152" s="22">
        <v>10046</v>
      </c>
      <c r="I152" s="22">
        <v>0</v>
      </c>
      <c r="J152" s="22">
        <v>38079</v>
      </c>
      <c r="K152" s="22">
        <v>1269278</v>
      </c>
      <c r="L152" s="22">
        <v>5220963</v>
      </c>
      <c r="M152" s="22">
        <v>1914395</v>
      </c>
      <c r="N152" s="29">
        <v>6790889.6399999997</v>
      </c>
      <c r="O152" s="22">
        <v>1434681</v>
      </c>
      <c r="P152" s="29">
        <v>9534604.6099999994</v>
      </c>
      <c r="Q152" s="22">
        <v>0</v>
      </c>
      <c r="R152" s="29">
        <v>0</v>
      </c>
      <c r="S152" s="22">
        <v>18516</v>
      </c>
      <c r="T152" s="29">
        <v>68208.800000000003</v>
      </c>
      <c r="U152" s="22">
        <v>1243033</v>
      </c>
      <c r="V152" s="29">
        <v>2851979.26</v>
      </c>
      <c r="W152" s="22">
        <v>474461</v>
      </c>
      <c r="X152" s="29">
        <v>2811358.1</v>
      </c>
      <c r="Y152" s="22">
        <v>0</v>
      </c>
      <c r="Z152" s="29">
        <v>0</v>
      </c>
      <c r="AA152" s="22">
        <v>3914725</v>
      </c>
      <c r="AB152" s="29">
        <v>19229000</v>
      </c>
      <c r="AC152" s="22">
        <v>0</v>
      </c>
      <c r="AD152" s="29">
        <v>0</v>
      </c>
      <c r="AE152" s="29">
        <v>16393703.050000001</v>
      </c>
      <c r="AF152" s="29">
        <v>24892337.359999999</v>
      </c>
      <c r="AG152" s="29" t="s">
        <v>35</v>
      </c>
    </row>
    <row r="153" spans="1:33">
      <c r="A153" s="17">
        <v>439</v>
      </c>
      <c r="B153" s="18">
        <v>44835</v>
      </c>
      <c r="C153" s="19" t="s">
        <v>41</v>
      </c>
      <c r="D153" s="19" t="s">
        <v>73</v>
      </c>
      <c r="E153" s="17">
        <v>1619</v>
      </c>
      <c r="F153" s="17">
        <v>1247</v>
      </c>
      <c r="G153" s="17">
        <v>244844</v>
      </c>
      <c r="H153" s="17">
        <v>151</v>
      </c>
      <c r="I153" s="17">
        <v>56471</v>
      </c>
      <c r="J153" s="17">
        <v>2930661</v>
      </c>
      <c r="K153" s="17">
        <v>1964481</v>
      </c>
      <c r="L153" s="17">
        <v>7708771</v>
      </c>
      <c r="M153" s="17">
        <v>2786861</v>
      </c>
      <c r="N153" s="21">
        <v>12808063.68</v>
      </c>
      <c r="O153" s="17">
        <v>2527489</v>
      </c>
      <c r="P153" s="21">
        <v>61615578.850000001</v>
      </c>
      <c r="Q153" s="17">
        <v>0</v>
      </c>
      <c r="R153" s="21">
        <v>0</v>
      </c>
      <c r="S153" s="17">
        <v>24390</v>
      </c>
      <c r="T153" s="21">
        <v>122218.79</v>
      </c>
      <c r="U153" s="17">
        <v>1645272</v>
      </c>
      <c r="V153" s="21">
        <v>3835055.01</v>
      </c>
      <c r="W153" s="17">
        <v>920266</v>
      </c>
      <c r="X153" s="21">
        <v>2989955.13</v>
      </c>
      <c r="Y153" s="17">
        <v>946</v>
      </c>
      <c r="Z153" s="21">
        <v>71354.91</v>
      </c>
      <c r="AA153" s="17">
        <v>5379037</v>
      </c>
      <c r="AB153" s="21">
        <v>27280550.199999999</v>
      </c>
      <c r="AC153" s="17">
        <v>0</v>
      </c>
      <c r="AD153" s="21">
        <v>0</v>
      </c>
      <c r="AE153" s="21">
        <v>74545861.320000008</v>
      </c>
      <c r="AF153" s="21">
        <v>34176915.25</v>
      </c>
      <c r="AG153" s="21" t="s">
        <v>40</v>
      </c>
    </row>
    <row r="154" spans="1:33">
      <c r="A154" s="22">
        <v>440</v>
      </c>
      <c r="B154" s="28">
        <v>44835</v>
      </c>
      <c r="C154" s="23" t="s">
        <v>41</v>
      </c>
      <c r="D154" s="23" t="s">
        <v>74</v>
      </c>
      <c r="E154" s="22">
        <v>858</v>
      </c>
      <c r="F154" s="22">
        <v>627</v>
      </c>
      <c r="G154" s="22">
        <v>11634</v>
      </c>
      <c r="H154" s="22">
        <v>945</v>
      </c>
      <c r="I154" s="22">
        <v>0</v>
      </c>
      <c r="J154" s="22">
        <v>114061</v>
      </c>
      <c r="K154" s="22">
        <v>84034</v>
      </c>
      <c r="L154" s="22">
        <v>3687362</v>
      </c>
      <c r="M154" s="22">
        <v>165545</v>
      </c>
      <c r="N154" s="29">
        <v>1154980.96</v>
      </c>
      <c r="O154" s="22">
        <v>119055</v>
      </c>
      <c r="P154" s="29">
        <v>304244.23</v>
      </c>
      <c r="Q154" s="22">
        <v>0</v>
      </c>
      <c r="R154" s="29">
        <v>0</v>
      </c>
      <c r="S154" s="22">
        <v>6375</v>
      </c>
      <c r="T154" s="29">
        <v>25722.7</v>
      </c>
      <c r="U154" s="22">
        <v>1806342</v>
      </c>
      <c r="V154" s="29">
        <v>3176868.57</v>
      </c>
      <c r="W154" s="22">
        <v>2726174</v>
      </c>
      <c r="X154" s="29">
        <v>1220373.19</v>
      </c>
      <c r="Y154" s="22">
        <v>0</v>
      </c>
      <c r="Z154" s="29">
        <v>0</v>
      </c>
      <c r="AA154" s="22">
        <v>6050233</v>
      </c>
      <c r="AB154" s="29">
        <v>32599017.48</v>
      </c>
      <c r="AC154" s="22">
        <v>1</v>
      </c>
      <c r="AD154" s="29">
        <v>0.1</v>
      </c>
      <c r="AE154" s="29">
        <v>1484947.89</v>
      </c>
      <c r="AF154" s="29">
        <v>36996259.340000004</v>
      </c>
      <c r="AG154" s="29" t="s">
        <v>35</v>
      </c>
    </row>
    <row r="155" spans="1:33">
      <c r="A155" s="17">
        <v>443</v>
      </c>
      <c r="B155" s="18">
        <v>44835</v>
      </c>
      <c r="C155" s="19" t="s">
        <v>41</v>
      </c>
      <c r="D155" s="19" t="s">
        <v>77</v>
      </c>
      <c r="E155" s="17">
        <v>847</v>
      </c>
      <c r="F155" s="17">
        <v>613</v>
      </c>
      <c r="G155" s="17">
        <v>9369</v>
      </c>
      <c r="H155" s="17">
        <v>0</v>
      </c>
      <c r="I155" s="17">
        <v>0</v>
      </c>
      <c r="J155" s="17">
        <v>41000</v>
      </c>
      <c r="K155" s="17">
        <v>0</v>
      </c>
      <c r="L155" s="17">
        <v>5163963</v>
      </c>
      <c r="M155" s="17">
        <v>0</v>
      </c>
      <c r="N155" s="21">
        <v>0</v>
      </c>
      <c r="O155" s="17">
        <v>0</v>
      </c>
      <c r="P155" s="21">
        <v>0</v>
      </c>
      <c r="Q155" s="17">
        <v>0</v>
      </c>
      <c r="R155" s="21">
        <v>0</v>
      </c>
      <c r="S155" s="17">
        <v>0</v>
      </c>
      <c r="T155" s="21">
        <v>0</v>
      </c>
      <c r="U155" s="17">
        <v>1846670</v>
      </c>
      <c r="V155" s="21">
        <v>2864908.09</v>
      </c>
      <c r="W155" s="17">
        <v>263124</v>
      </c>
      <c r="X155" s="21">
        <v>508004.78</v>
      </c>
      <c r="Y155" s="17">
        <v>0</v>
      </c>
      <c r="Z155" s="21">
        <v>0</v>
      </c>
      <c r="AA155" s="17">
        <v>4470197</v>
      </c>
      <c r="AB155" s="21">
        <v>19414348.73</v>
      </c>
      <c r="AC155" s="17">
        <v>0</v>
      </c>
      <c r="AD155" s="21">
        <v>0</v>
      </c>
      <c r="AE155" s="21">
        <v>0</v>
      </c>
      <c r="AF155" s="21">
        <v>22787261.600000001</v>
      </c>
      <c r="AG155" s="21" t="s">
        <v>35</v>
      </c>
    </row>
    <row r="156" spans="1:33">
      <c r="A156" s="22">
        <v>444</v>
      </c>
      <c r="B156" s="28">
        <v>44835</v>
      </c>
      <c r="C156" s="23" t="s">
        <v>41</v>
      </c>
      <c r="D156" s="23" t="s">
        <v>78</v>
      </c>
      <c r="E156" s="22">
        <v>1381</v>
      </c>
      <c r="F156" s="22">
        <v>852</v>
      </c>
      <c r="G156" s="22">
        <v>11224</v>
      </c>
      <c r="H156" s="22">
        <v>0</v>
      </c>
      <c r="I156" s="22">
        <v>0</v>
      </c>
      <c r="J156" s="22">
        <v>20552</v>
      </c>
      <c r="K156" s="22">
        <v>10743</v>
      </c>
      <c r="L156" s="22">
        <v>4063647</v>
      </c>
      <c r="M156" s="22">
        <v>27433</v>
      </c>
      <c r="N156" s="29">
        <v>163556.68</v>
      </c>
      <c r="O156" s="22">
        <v>7863</v>
      </c>
      <c r="P156" s="29">
        <v>89433.3</v>
      </c>
      <c r="Q156" s="22">
        <v>0</v>
      </c>
      <c r="R156" s="29">
        <v>0</v>
      </c>
      <c r="S156" s="22">
        <v>666</v>
      </c>
      <c r="T156" s="29">
        <v>5035.1000000000004</v>
      </c>
      <c r="U156" s="22">
        <v>2044506</v>
      </c>
      <c r="V156" s="29">
        <v>4399633.5999999996</v>
      </c>
      <c r="W156" s="22">
        <v>331204</v>
      </c>
      <c r="X156" s="29">
        <v>951381.69</v>
      </c>
      <c r="Y156" s="22">
        <v>10344</v>
      </c>
      <c r="Z156" s="29">
        <v>213915.36</v>
      </c>
      <c r="AA156" s="22">
        <v>5098118</v>
      </c>
      <c r="AB156" s="29">
        <v>24565606.879999999</v>
      </c>
      <c r="AC156" s="22">
        <v>0</v>
      </c>
      <c r="AD156" s="29">
        <v>0</v>
      </c>
      <c r="AE156" s="29">
        <v>258025.08</v>
      </c>
      <c r="AF156" s="29">
        <v>30130537.529999997</v>
      </c>
      <c r="AG156" s="29" t="s">
        <v>35</v>
      </c>
    </row>
    <row r="157" spans="1:33">
      <c r="A157" s="17">
        <v>445</v>
      </c>
      <c r="B157" s="18">
        <v>44835</v>
      </c>
      <c r="C157" s="19" t="s">
        <v>41</v>
      </c>
      <c r="D157" s="19" t="s">
        <v>79</v>
      </c>
      <c r="E157" s="17">
        <v>1471</v>
      </c>
      <c r="F157" s="17">
        <v>1330</v>
      </c>
      <c r="G157" s="17">
        <v>67575</v>
      </c>
      <c r="H157" s="17">
        <v>6657</v>
      </c>
      <c r="I157" s="17">
        <v>34943</v>
      </c>
      <c r="J157" s="17">
        <v>337033</v>
      </c>
      <c r="K157" s="17">
        <v>4519524</v>
      </c>
      <c r="L157" s="17">
        <v>26089134</v>
      </c>
      <c r="M157" s="17">
        <v>5064512</v>
      </c>
      <c r="N157" s="21">
        <v>17255089.059999999</v>
      </c>
      <c r="O157" s="17">
        <v>3813782</v>
      </c>
      <c r="P157" s="21">
        <v>24305706.66</v>
      </c>
      <c r="Q157" s="17">
        <v>0</v>
      </c>
      <c r="R157" s="21">
        <v>0</v>
      </c>
      <c r="S157" s="17">
        <v>43631</v>
      </c>
      <c r="T157" s="21">
        <v>163206.5</v>
      </c>
      <c r="U157" s="17">
        <v>5015030</v>
      </c>
      <c r="V157" s="21">
        <v>10395548.08</v>
      </c>
      <c r="W157" s="17">
        <v>3381103</v>
      </c>
      <c r="X157" s="21">
        <v>7846138.25</v>
      </c>
      <c r="Y157" s="17">
        <v>0</v>
      </c>
      <c r="Z157" s="21">
        <v>0</v>
      </c>
      <c r="AA157" s="17">
        <v>11540250</v>
      </c>
      <c r="AB157" s="21">
        <v>53057630.380000003</v>
      </c>
      <c r="AC157" s="17">
        <v>0</v>
      </c>
      <c r="AD157" s="21">
        <v>0</v>
      </c>
      <c r="AE157" s="21">
        <v>41724002.219999999</v>
      </c>
      <c r="AF157" s="21">
        <v>71299316.710000008</v>
      </c>
      <c r="AG157" s="21" t="s">
        <v>35</v>
      </c>
    </row>
    <row r="158" spans="1:33">
      <c r="A158" s="22">
        <v>447</v>
      </c>
      <c r="B158" s="28">
        <v>44835</v>
      </c>
      <c r="C158" s="23" t="s">
        <v>41</v>
      </c>
      <c r="D158" s="23" t="s">
        <v>99</v>
      </c>
      <c r="E158" s="22"/>
      <c r="F158" s="22"/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192504</v>
      </c>
      <c r="M158" s="22">
        <v>0</v>
      </c>
      <c r="N158" s="29">
        <v>0</v>
      </c>
      <c r="O158" s="22">
        <v>0</v>
      </c>
      <c r="P158" s="29">
        <v>0</v>
      </c>
      <c r="Q158" s="22">
        <v>0</v>
      </c>
      <c r="R158" s="29">
        <v>0</v>
      </c>
      <c r="S158" s="22">
        <v>0</v>
      </c>
      <c r="T158" s="29">
        <v>0</v>
      </c>
      <c r="U158" s="22">
        <v>32159</v>
      </c>
      <c r="V158" s="29">
        <v>59659.8</v>
      </c>
      <c r="W158" s="22">
        <v>18674</v>
      </c>
      <c r="X158" s="29">
        <v>38577.199999999997</v>
      </c>
      <c r="Y158" s="22">
        <v>0</v>
      </c>
      <c r="Z158" s="29">
        <v>0</v>
      </c>
      <c r="AA158" s="22">
        <v>102865</v>
      </c>
      <c r="AB158" s="29">
        <v>477455.23</v>
      </c>
      <c r="AC158" s="22">
        <v>37</v>
      </c>
      <c r="AD158" s="29">
        <v>19.8</v>
      </c>
      <c r="AE158" s="29">
        <v>0</v>
      </c>
      <c r="AF158" s="29">
        <v>575712.03</v>
      </c>
      <c r="AG158" s="29" t="s">
        <v>35</v>
      </c>
    </row>
    <row r="159" spans="1:33">
      <c r="A159" s="17">
        <v>452</v>
      </c>
      <c r="B159" s="18">
        <v>44835</v>
      </c>
      <c r="C159" s="19" t="s">
        <v>41</v>
      </c>
      <c r="D159" s="19" t="s">
        <v>85</v>
      </c>
      <c r="E159" s="17">
        <v>373</v>
      </c>
      <c r="F159" s="17">
        <v>40</v>
      </c>
      <c r="G159" s="17">
        <v>888964</v>
      </c>
      <c r="H159" s="17">
        <v>0</v>
      </c>
      <c r="I159" s="17">
        <v>47297</v>
      </c>
      <c r="J159" s="17">
        <v>70400</v>
      </c>
      <c r="K159" s="17">
        <v>4166704</v>
      </c>
      <c r="L159" s="17">
        <v>1484226</v>
      </c>
      <c r="M159" s="17">
        <v>7389527</v>
      </c>
      <c r="N159" s="21">
        <v>29149402.359999999</v>
      </c>
      <c r="O159" s="17">
        <v>3217291</v>
      </c>
      <c r="P159" s="21">
        <v>25252033.050000001</v>
      </c>
      <c r="Q159" s="17">
        <v>0</v>
      </c>
      <c r="R159" s="21">
        <v>0</v>
      </c>
      <c r="S159" s="17">
        <v>40886</v>
      </c>
      <c r="T159" s="21">
        <v>136326.37</v>
      </c>
      <c r="U159" s="17">
        <v>323775</v>
      </c>
      <c r="V159" s="21">
        <v>751689.7</v>
      </c>
      <c r="W159" s="17">
        <v>128924</v>
      </c>
      <c r="X159" s="21">
        <v>441068.55</v>
      </c>
      <c r="Y159" s="17">
        <v>140</v>
      </c>
      <c r="Z159" s="21">
        <v>5427.8</v>
      </c>
      <c r="AA159" s="17">
        <v>686124</v>
      </c>
      <c r="AB159" s="21">
        <v>3418659.84</v>
      </c>
      <c r="AC159" s="17">
        <v>0</v>
      </c>
      <c r="AD159" s="21">
        <v>0</v>
      </c>
      <c r="AE159" s="21">
        <v>54537761.779999994</v>
      </c>
      <c r="AF159" s="21">
        <v>4616845.8899999997</v>
      </c>
      <c r="AG159" s="21" t="s">
        <v>40</v>
      </c>
    </row>
    <row r="160" spans="1:33">
      <c r="A160" s="22">
        <v>455</v>
      </c>
      <c r="B160" s="28">
        <v>44835</v>
      </c>
      <c r="C160" s="23" t="s">
        <v>41</v>
      </c>
      <c r="D160" s="23" t="s">
        <v>87</v>
      </c>
      <c r="E160" s="22">
        <v>856</v>
      </c>
      <c r="F160" s="22">
        <v>418</v>
      </c>
      <c r="G160" s="22">
        <v>13467</v>
      </c>
      <c r="H160" s="22">
        <v>0</v>
      </c>
      <c r="I160" s="22">
        <v>5681</v>
      </c>
      <c r="J160" s="22">
        <v>64275</v>
      </c>
      <c r="K160" s="22">
        <v>155095</v>
      </c>
      <c r="L160" s="22">
        <v>3569346</v>
      </c>
      <c r="M160" s="22">
        <v>411851</v>
      </c>
      <c r="N160" s="29">
        <v>1378042.31</v>
      </c>
      <c r="O160" s="22">
        <v>372318</v>
      </c>
      <c r="P160" s="29">
        <v>2350324.96</v>
      </c>
      <c r="Q160" s="22">
        <v>0</v>
      </c>
      <c r="R160" s="29">
        <v>0</v>
      </c>
      <c r="S160" s="22">
        <v>0</v>
      </c>
      <c r="T160" s="29">
        <v>0</v>
      </c>
      <c r="U160" s="22">
        <v>1805959</v>
      </c>
      <c r="V160" s="29">
        <v>3309767.34</v>
      </c>
      <c r="W160" s="22">
        <v>339915</v>
      </c>
      <c r="X160" s="29">
        <v>901760.93</v>
      </c>
      <c r="Y160" s="22">
        <v>0</v>
      </c>
      <c r="Z160" s="29">
        <v>0</v>
      </c>
      <c r="AA160" s="22">
        <v>3177569</v>
      </c>
      <c r="AB160" s="29">
        <v>14187834.18</v>
      </c>
      <c r="AC160" s="22">
        <v>0</v>
      </c>
      <c r="AD160" s="29">
        <v>0</v>
      </c>
      <c r="AE160" s="29">
        <v>3728367.27</v>
      </c>
      <c r="AF160" s="29">
        <v>18399362.449999999</v>
      </c>
      <c r="AG160" s="29" t="s">
        <v>35</v>
      </c>
    </row>
    <row r="161" spans="1:33">
      <c r="A161" s="17">
        <v>459</v>
      </c>
      <c r="B161" s="18">
        <v>44835</v>
      </c>
      <c r="C161" s="19" t="s">
        <v>41</v>
      </c>
      <c r="D161" s="19" t="s">
        <v>91</v>
      </c>
      <c r="E161" s="17">
        <v>482</v>
      </c>
      <c r="F161" s="17">
        <v>667</v>
      </c>
      <c r="G161" s="17">
        <v>4560</v>
      </c>
      <c r="H161" s="17">
        <v>0</v>
      </c>
      <c r="I161" s="17">
        <v>0</v>
      </c>
      <c r="J161" s="17">
        <v>0</v>
      </c>
      <c r="K161" s="17">
        <v>40906</v>
      </c>
      <c r="L161" s="17">
        <v>2135215</v>
      </c>
      <c r="M161" s="17">
        <v>56179</v>
      </c>
      <c r="N161" s="21">
        <v>244118.69</v>
      </c>
      <c r="O161" s="17">
        <v>21197</v>
      </c>
      <c r="P161" s="21">
        <v>107040.96000000001</v>
      </c>
      <c r="Q161" s="17">
        <v>0</v>
      </c>
      <c r="R161" s="21">
        <v>0</v>
      </c>
      <c r="S161" s="17">
        <v>2221</v>
      </c>
      <c r="T161" s="21">
        <v>8881.2000000000007</v>
      </c>
      <c r="U161" s="17">
        <v>559926</v>
      </c>
      <c r="V161" s="21">
        <v>1278185.25</v>
      </c>
      <c r="W161" s="17">
        <v>99185</v>
      </c>
      <c r="X161" s="21">
        <v>190753.54</v>
      </c>
      <c r="Y161" s="17">
        <v>143</v>
      </c>
      <c r="Z161" s="21">
        <v>369.31</v>
      </c>
      <c r="AA161" s="17">
        <v>5375814</v>
      </c>
      <c r="AB161" s="21">
        <v>22909000</v>
      </c>
      <c r="AC161" s="17">
        <v>0</v>
      </c>
      <c r="AD161" s="21">
        <v>0</v>
      </c>
      <c r="AE161" s="21">
        <v>360040.85000000003</v>
      </c>
      <c r="AF161" s="21">
        <v>24378308.100000001</v>
      </c>
      <c r="AG161" s="21" t="s">
        <v>35</v>
      </c>
    </row>
    <row r="162" spans="1:33">
      <c r="A162" s="22">
        <v>465</v>
      </c>
      <c r="B162" s="28">
        <v>44835</v>
      </c>
      <c r="C162" s="23" t="s">
        <v>41</v>
      </c>
      <c r="D162" s="23" t="s">
        <v>97</v>
      </c>
      <c r="E162" s="22">
        <v>1069</v>
      </c>
      <c r="F162" s="22">
        <v>186</v>
      </c>
      <c r="G162" s="22">
        <v>59563</v>
      </c>
      <c r="H162" s="22">
        <v>90252</v>
      </c>
      <c r="I162" s="22">
        <v>334834</v>
      </c>
      <c r="J162" s="22">
        <v>127382010</v>
      </c>
      <c r="K162" s="22">
        <v>1327942</v>
      </c>
      <c r="L162" s="22">
        <v>3979824</v>
      </c>
      <c r="M162" s="22">
        <v>2046294</v>
      </c>
      <c r="N162" s="29">
        <v>6629048.8600000003</v>
      </c>
      <c r="O162" s="22">
        <v>879132</v>
      </c>
      <c r="P162" s="29">
        <v>6898359.6500000004</v>
      </c>
      <c r="Q162" s="22">
        <v>0</v>
      </c>
      <c r="R162" s="29">
        <v>0</v>
      </c>
      <c r="S162" s="22">
        <v>18466</v>
      </c>
      <c r="T162" s="29">
        <v>80469.95</v>
      </c>
      <c r="U162" s="22">
        <v>1315505</v>
      </c>
      <c r="V162" s="29">
        <v>2902240.99</v>
      </c>
      <c r="W162" s="22">
        <v>589752</v>
      </c>
      <c r="X162" s="29">
        <v>1564936.46</v>
      </c>
      <c r="Y162" s="22">
        <v>51</v>
      </c>
      <c r="Z162" s="29">
        <v>819.64</v>
      </c>
      <c r="AA162" s="22">
        <v>2917520</v>
      </c>
      <c r="AB162" s="29">
        <v>13954442.380000001</v>
      </c>
      <c r="AC162" s="22">
        <v>693</v>
      </c>
      <c r="AD162" s="29">
        <v>692.9</v>
      </c>
      <c r="AE162" s="29">
        <v>13607878.460000001</v>
      </c>
      <c r="AF162" s="29">
        <v>18423132.369999997</v>
      </c>
      <c r="AG162" s="29" t="s">
        <v>35</v>
      </c>
    </row>
    <row r="163" spans="1:33">
      <c r="A163" s="17">
        <v>469</v>
      </c>
      <c r="B163" s="18">
        <v>44866</v>
      </c>
      <c r="C163" s="19" t="s">
        <v>41</v>
      </c>
      <c r="D163" s="19" t="s">
        <v>42</v>
      </c>
      <c r="E163" s="17">
        <v>5761</v>
      </c>
      <c r="F163" s="17">
        <v>10097</v>
      </c>
      <c r="G163" s="17">
        <v>1315288</v>
      </c>
      <c r="H163" s="17">
        <v>847</v>
      </c>
      <c r="I163" s="17">
        <v>529854</v>
      </c>
      <c r="J163" s="17">
        <v>48205705</v>
      </c>
      <c r="K163" s="17">
        <v>9294011</v>
      </c>
      <c r="L163" s="17">
        <v>28716921</v>
      </c>
      <c r="M163" s="17">
        <v>17477667</v>
      </c>
      <c r="N163" s="21">
        <v>53921065.579999998</v>
      </c>
      <c r="O163" s="17">
        <v>11708221</v>
      </c>
      <c r="P163" s="21">
        <v>50384643.869999997</v>
      </c>
      <c r="Q163" s="17">
        <v>0</v>
      </c>
      <c r="R163" s="21">
        <v>0</v>
      </c>
      <c r="S163" s="17">
        <v>63664</v>
      </c>
      <c r="T163" s="21">
        <v>249091.75</v>
      </c>
      <c r="U163" s="17">
        <v>9592907</v>
      </c>
      <c r="V163" s="21">
        <v>22383617.510000002</v>
      </c>
      <c r="W163" s="17">
        <v>4133071</v>
      </c>
      <c r="X163" s="21">
        <v>12728599.060000001</v>
      </c>
      <c r="Y163" s="17">
        <v>18670</v>
      </c>
      <c r="Z163" s="21">
        <v>459282.69</v>
      </c>
      <c r="AA163" s="17">
        <v>20912950</v>
      </c>
      <c r="AB163" s="21">
        <v>123953955.7</v>
      </c>
      <c r="AC163" s="17">
        <v>0</v>
      </c>
      <c r="AD163" s="21">
        <v>0</v>
      </c>
      <c r="AE163" s="21">
        <v>104554801.19999999</v>
      </c>
      <c r="AF163" s="21">
        <v>159525454.96000001</v>
      </c>
      <c r="AG163" s="21" t="s">
        <v>35</v>
      </c>
    </row>
    <row r="164" spans="1:33">
      <c r="A164" s="22">
        <v>470</v>
      </c>
      <c r="B164" s="28">
        <v>44866</v>
      </c>
      <c r="C164" s="23" t="s">
        <v>41</v>
      </c>
      <c r="D164" s="23" t="s">
        <v>43</v>
      </c>
      <c r="E164" s="22">
        <v>428</v>
      </c>
      <c r="F164" s="22">
        <v>5</v>
      </c>
      <c r="G164" s="22">
        <v>37245</v>
      </c>
      <c r="H164" s="22">
        <v>0</v>
      </c>
      <c r="I164" s="22">
        <v>0</v>
      </c>
      <c r="J164" s="22">
        <v>0</v>
      </c>
      <c r="K164" s="22">
        <v>0</v>
      </c>
      <c r="L164" s="22">
        <v>5288593</v>
      </c>
      <c r="M164" s="22">
        <v>0</v>
      </c>
      <c r="N164" s="29">
        <v>0</v>
      </c>
      <c r="O164" s="22">
        <v>0</v>
      </c>
      <c r="P164" s="29">
        <v>0</v>
      </c>
      <c r="Q164" s="22">
        <v>0</v>
      </c>
      <c r="R164" s="29">
        <v>0</v>
      </c>
      <c r="S164" s="22">
        <v>0</v>
      </c>
      <c r="T164" s="29">
        <v>0</v>
      </c>
      <c r="U164" s="22">
        <v>485765</v>
      </c>
      <c r="V164" s="29">
        <v>1161011.42</v>
      </c>
      <c r="W164" s="22">
        <v>230431</v>
      </c>
      <c r="X164" s="29">
        <v>630969.42000000004</v>
      </c>
      <c r="Y164" s="22">
        <v>0</v>
      </c>
      <c r="Z164" s="29">
        <v>0</v>
      </c>
      <c r="AA164" s="22">
        <v>2514793</v>
      </c>
      <c r="AB164" s="29">
        <v>12884540.24</v>
      </c>
      <c r="AC164" s="22">
        <v>27782</v>
      </c>
      <c r="AD164" s="29">
        <v>28002.22</v>
      </c>
      <c r="AE164" s="29">
        <v>0</v>
      </c>
      <c r="AF164" s="29">
        <v>14704523.300000001</v>
      </c>
      <c r="AG164" s="29" t="s">
        <v>35</v>
      </c>
    </row>
    <row r="165" spans="1:33">
      <c r="A165" s="17">
        <v>476</v>
      </c>
      <c r="B165" s="18">
        <v>44866</v>
      </c>
      <c r="C165" s="19" t="s">
        <v>41</v>
      </c>
      <c r="D165" s="19" t="s">
        <v>98</v>
      </c>
      <c r="E165" s="17">
        <v>457</v>
      </c>
      <c r="F165" s="17">
        <v>53</v>
      </c>
      <c r="G165" s="17">
        <v>0</v>
      </c>
      <c r="H165" s="17">
        <v>1188</v>
      </c>
      <c r="I165" s="17">
        <v>5541</v>
      </c>
      <c r="J165" s="17">
        <v>0</v>
      </c>
      <c r="K165" s="17">
        <v>0</v>
      </c>
      <c r="L165" s="17">
        <v>854222</v>
      </c>
      <c r="M165" s="17">
        <v>0</v>
      </c>
      <c r="N165" s="21">
        <v>0</v>
      </c>
      <c r="O165" s="17">
        <v>0</v>
      </c>
      <c r="P165" s="21">
        <v>0</v>
      </c>
      <c r="Q165" s="17">
        <v>0</v>
      </c>
      <c r="R165" s="21">
        <v>0</v>
      </c>
      <c r="S165" s="17">
        <v>0</v>
      </c>
      <c r="T165" s="21">
        <v>0</v>
      </c>
      <c r="U165" s="17">
        <v>231125</v>
      </c>
      <c r="V165" s="21">
        <v>392185.54</v>
      </c>
      <c r="W165" s="17">
        <v>34067</v>
      </c>
      <c r="X165" s="21">
        <v>68857.440000000002</v>
      </c>
      <c r="Y165" s="17">
        <v>12</v>
      </c>
      <c r="Z165" s="21">
        <v>120</v>
      </c>
      <c r="AA165" s="17">
        <v>792782</v>
      </c>
      <c r="AB165" s="21">
        <v>2947232.2</v>
      </c>
      <c r="AC165" s="17">
        <v>17</v>
      </c>
      <c r="AD165" s="21">
        <v>15.26</v>
      </c>
      <c r="AE165" s="21">
        <v>0</v>
      </c>
      <c r="AF165" s="21">
        <v>3408410.44</v>
      </c>
      <c r="AG165" s="21" t="s">
        <v>35</v>
      </c>
    </row>
    <row r="166" spans="1:33">
      <c r="A166" s="22">
        <v>481</v>
      </c>
      <c r="B166" s="28">
        <v>44866</v>
      </c>
      <c r="C166" s="23" t="s">
        <v>41</v>
      </c>
      <c r="D166" s="23" t="s">
        <v>55</v>
      </c>
      <c r="E166" s="22">
        <v>1108</v>
      </c>
      <c r="F166" s="22">
        <v>568</v>
      </c>
      <c r="G166" s="22">
        <v>7050</v>
      </c>
      <c r="H166" s="22">
        <v>29521</v>
      </c>
      <c r="I166" s="22">
        <v>0</v>
      </c>
      <c r="J166" s="22">
        <v>43655</v>
      </c>
      <c r="K166" s="22">
        <v>1942</v>
      </c>
      <c r="L166" s="22">
        <v>2673773</v>
      </c>
      <c r="M166" s="22">
        <v>1678</v>
      </c>
      <c r="N166" s="29">
        <v>3411.06</v>
      </c>
      <c r="O166" s="22">
        <v>451</v>
      </c>
      <c r="P166" s="29">
        <v>1819.71</v>
      </c>
      <c r="Q166" s="22">
        <v>0</v>
      </c>
      <c r="R166" s="29">
        <v>0</v>
      </c>
      <c r="S166" s="22">
        <v>8</v>
      </c>
      <c r="T166" s="29">
        <v>23.5</v>
      </c>
      <c r="U166" s="22">
        <v>776889</v>
      </c>
      <c r="V166" s="29">
        <v>1488179.09</v>
      </c>
      <c r="W166" s="22">
        <v>128671</v>
      </c>
      <c r="X166" s="29">
        <v>269982.93</v>
      </c>
      <c r="Y166" s="22">
        <v>0</v>
      </c>
      <c r="Z166" s="29">
        <v>0</v>
      </c>
      <c r="AA166" s="22">
        <v>2566297</v>
      </c>
      <c r="AB166" s="29">
        <v>13122309.6</v>
      </c>
      <c r="AC166" s="22">
        <v>0</v>
      </c>
      <c r="AD166" s="29">
        <v>0</v>
      </c>
      <c r="AE166" s="29">
        <v>5254.27</v>
      </c>
      <c r="AF166" s="29">
        <v>14880471.619999999</v>
      </c>
      <c r="AG166" s="29" t="s">
        <v>35</v>
      </c>
    </row>
    <row r="167" spans="1:33">
      <c r="A167" s="17">
        <v>483</v>
      </c>
      <c r="B167" s="18">
        <v>44866</v>
      </c>
      <c r="C167" s="19" t="s">
        <v>41</v>
      </c>
      <c r="D167" s="19" t="s">
        <v>57</v>
      </c>
      <c r="E167" s="17">
        <v>375</v>
      </c>
      <c r="F167" s="17">
        <v>8</v>
      </c>
      <c r="G167" s="17">
        <v>8839</v>
      </c>
      <c r="H167" s="17">
        <v>0</v>
      </c>
      <c r="I167" s="17">
        <v>6719</v>
      </c>
      <c r="J167" s="17">
        <v>0</v>
      </c>
      <c r="K167" s="17">
        <v>0</v>
      </c>
      <c r="L167" s="17">
        <v>941387</v>
      </c>
      <c r="M167" s="17">
        <v>0</v>
      </c>
      <c r="N167" s="21">
        <v>0</v>
      </c>
      <c r="O167" s="17">
        <v>0</v>
      </c>
      <c r="P167" s="21">
        <v>0</v>
      </c>
      <c r="Q167" s="17">
        <v>0</v>
      </c>
      <c r="R167" s="21">
        <v>0</v>
      </c>
      <c r="S167" s="17">
        <v>0</v>
      </c>
      <c r="T167" s="21">
        <v>0</v>
      </c>
      <c r="U167" s="17">
        <v>145602</v>
      </c>
      <c r="V167" s="21">
        <v>340709.73</v>
      </c>
      <c r="W167" s="17">
        <v>31462</v>
      </c>
      <c r="X167" s="21">
        <v>125894.66</v>
      </c>
      <c r="Y167" s="17">
        <v>373</v>
      </c>
      <c r="Z167" s="21">
        <v>11413.81</v>
      </c>
      <c r="AA167" s="17">
        <v>275551</v>
      </c>
      <c r="AB167" s="21">
        <v>1517057.98</v>
      </c>
      <c r="AC167" s="17">
        <v>0</v>
      </c>
      <c r="AD167" s="21">
        <v>0</v>
      </c>
      <c r="AE167" s="21">
        <v>0</v>
      </c>
      <c r="AF167" s="21">
        <v>1995076.18</v>
      </c>
      <c r="AG167" s="21" t="s">
        <v>35</v>
      </c>
    </row>
    <row r="168" spans="1:33">
      <c r="A168" s="22">
        <v>485</v>
      </c>
      <c r="B168" s="28">
        <v>44866</v>
      </c>
      <c r="C168" s="23" t="s">
        <v>41</v>
      </c>
      <c r="D168" s="23" t="s">
        <v>59</v>
      </c>
      <c r="E168" s="22">
        <v>222</v>
      </c>
      <c r="F168" s="22">
        <v>42</v>
      </c>
      <c r="G168" s="22">
        <v>1457</v>
      </c>
      <c r="H168" s="22">
        <v>0</v>
      </c>
      <c r="I168" s="22">
        <v>0</v>
      </c>
      <c r="J168" s="22">
        <v>25223</v>
      </c>
      <c r="K168" s="22">
        <v>8434</v>
      </c>
      <c r="L168" s="22">
        <v>525552</v>
      </c>
      <c r="M168" s="22">
        <v>20316</v>
      </c>
      <c r="N168" s="29">
        <v>40638.94</v>
      </c>
      <c r="O168" s="22">
        <v>5548</v>
      </c>
      <c r="P168" s="29">
        <v>18149.689999999999</v>
      </c>
      <c r="Q168" s="22">
        <v>0</v>
      </c>
      <c r="R168" s="29">
        <v>0</v>
      </c>
      <c r="S168" s="22">
        <v>154</v>
      </c>
      <c r="T168" s="29">
        <v>493.3</v>
      </c>
      <c r="U168" s="22">
        <v>241858</v>
      </c>
      <c r="V168" s="29">
        <v>373185.9</v>
      </c>
      <c r="W168" s="22">
        <v>23485</v>
      </c>
      <c r="X168" s="29">
        <v>55678.5</v>
      </c>
      <c r="Y168" s="22">
        <v>0</v>
      </c>
      <c r="Z168" s="29">
        <v>0</v>
      </c>
      <c r="AA168" s="22">
        <v>462412</v>
      </c>
      <c r="AB168" s="29">
        <v>1988713.45</v>
      </c>
      <c r="AC168" s="22">
        <v>0</v>
      </c>
      <c r="AD168" s="29">
        <v>0</v>
      </c>
      <c r="AE168" s="29">
        <v>59281.930000000008</v>
      </c>
      <c r="AF168" s="29">
        <v>2417577.85</v>
      </c>
      <c r="AG168" s="29" t="s">
        <v>35</v>
      </c>
    </row>
    <row r="169" spans="1:33">
      <c r="A169" s="17">
        <v>488</v>
      </c>
      <c r="B169" s="18">
        <v>44866</v>
      </c>
      <c r="C169" s="19" t="s">
        <v>41</v>
      </c>
      <c r="D169" s="19" t="s">
        <v>62</v>
      </c>
      <c r="E169" s="17">
        <v>1535</v>
      </c>
      <c r="F169" s="17">
        <v>351</v>
      </c>
      <c r="G169" s="17">
        <v>16406</v>
      </c>
      <c r="H169" s="17">
        <v>0</v>
      </c>
      <c r="I169" s="17">
        <v>80792</v>
      </c>
      <c r="J169" s="17">
        <v>3780983</v>
      </c>
      <c r="K169" s="17">
        <v>407760</v>
      </c>
      <c r="L169" s="17">
        <v>12575237</v>
      </c>
      <c r="M169" s="17">
        <v>835580</v>
      </c>
      <c r="N169" s="21">
        <v>2623851.9300000002</v>
      </c>
      <c r="O169" s="17">
        <v>853081</v>
      </c>
      <c r="P169" s="21">
        <v>4808479.92</v>
      </c>
      <c r="Q169" s="17">
        <v>0</v>
      </c>
      <c r="R169" s="21">
        <v>0</v>
      </c>
      <c r="S169" s="17">
        <v>3513</v>
      </c>
      <c r="T169" s="21">
        <v>15054</v>
      </c>
      <c r="U169" s="17">
        <v>4886063</v>
      </c>
      <c r="V169" s="21">
        <v>8414520.8100000005</v>
      </c>
      <c r="W169" s="17">
        <v>1709588</v>
      </c>
      <c r="X169" s="21">
        <v>4412955.92</v>
      </c>
      <c r="Y169" s="17">
        <v>2361</v>
      </c>
      <c r="Z169" s="21">
        <v>28830.35</v>
      </c>
      <c r="AA169" s="17">
        <v>8895741</v>
      </c>
      <c r="AB169" s="21">
        <v>42717015.060000002</v>
      </c>
      <c r="AC169" s="17">
        <v>227</v>
      </c>
      <c r="AD169" s="21">
        <v>198.23</v>
      </c>
      <c r="AE169" s="21">
        <v>7447385.8499999996</v>
      </c>
      <c r="AF169" s="21">
        <v>55573520.369999997</v>
      </c>
      <c r="AG169" s="21" t="s">
        <v>35</v>
      </c>
    </row>
    <row r="170" spans="1:33">
      <c r="A170" s="22">
        <v>491</v>
      </c>
      <c r="B170" s="28">
        <v>44866</v>
      </c>
      <c r="C170" s="23" t="s">
        <v>41</v>
      </c>
      <c r="D170" s="23" t="s">
        <v>65</v>
      </c>
      <c r="E170" s="22">
        <v>9366</v>
      </c>
      <c r="F170" s="22">
        <v>9530</v>
      </c>
      <c r="G170" s="22">
        <v>1516998</v>
      </c>
      <c r="H170" s="22">
        <v>4232</v>
      </c>
      <c r="I170" s="22">
        <v>1528839</v>
      </c>
      <c r="J170" s="22">
        <v>0</v>
      </c>
      <c r="K170" s="22">
        <v>16782602</v>
      </c>
      <c r="L170" s="22">
        <v>48725677</v>
      </c>
      <c r="M170" s="22">
        <v>31012334</v>
      </c>
      <c r="N170" s="29">
        <v>121500148.90000001</v>
      </c>
      <c r="O170" s="22">
        <v>27100862</v>
      </c>
      <c r="P170" s="29">
        <v>204998021.40000001</v>
      </c>
      <c r="Q170" s="22">
        <v>0</v>
      </c>
      <c r="R170" s="29">
        <v>0</v>
      </c>
      <c r="S170" s="22">
        <v>195216</v>
      </c>
      <c r="T170" s="29">
        <v>1128407.08</v>
      </c>
      <c r="U170" s="22">
        <v>21235564</v>
      </c>
      <c r="V170" s="29">
        <v>53001141.020000003</v>
      </c>
      <c r="W170" s="22">
        <v>13971203</v>
      </c>
      <c r="X170" s="29">
        <v>38589577.270000003</v>
      </c>
      <c r="Y170" s="22">
        <v>117767</v>
      </c>
      <c r="Z170" s="29">
        <v>1849620.81</v>
      </c>
      <c r="AA170" s="22">
        <v>39673982</v>
      </c>
      <c r="AB170" s="29">
        <v>237798168.5</v>
      </c>
      <c r="AC170" s="22">
        <v>55852</v>
      </c>
      <c r="AD170" s="29">
        <v>55919.01</v>
      </c>
      <c r="AE170" s="29">
        <v>327626577.38</v>
      </c>
      <c r="AF170" s="29">
        <v>331294426.61000001</v>
      </c>
      <c r="AG170" s="29" t="s">
        <v>35</v>
      </c>
    </row>
    <row r="171" spans="1:33">
      <c r="A171" s="17">
        <v>493</v>
      </c>
      <c r="B171" s="18">
        <v>44866</v>
      </c>
      <c r="C171" s="19" t="s">
        <v>41</v>
      </c>
      <c r="D171" s="19" t="s">
        <v>67</v>
      </c>
      <c r="E171" s="17">
        <v>8725</v>
      </c>
      <c r="F171" s="17">
        <v>7754</v>
      </c>
      <c r="G171" s="17">
        <v>1200475</v>
      </c>
      <c r="H171" s="17">
        <v>9321</v>
      </c>
      <c r="I171" s="17">
        <v>552536</v>
      </c>
      <c r="J171" s="17">
        <v>3270840</v>
      </c>
      <c r="K171" s="17">
        <v>13431626</v>
      </c>
      <c r="L171" s="17">
        <v>35813731</v>
      </c>
      <c r="M171" s="17">
        <v>18024135</v>
      </c>
      <c r="N171" s="21">
        <v>58934613.960000001</v>
      </c>
      <c r="O171" s="17">
        <v>25426354</v>
      </c>
      <c r="P171" s="21">
        <v>124418413.90000001</v>
      </c>
      <c r="Q171" s="17">
        <v>37</v>
      </c>
      <c r="R171" s="21">
        <v>1629.76</v>
      </c>
      <c r="S171" s="17">
        <v>48225</v>
      </c>
      <c r="T171" s="21">
        <v>233122.4</v>
      </c>
      <c r="U171" s="17">
        <v>14067160</v>
      </c>
      <c r="V171" s="21">
        <v>36419035.490000002</v>
      </c>
      <c r="W171" s="17">
        <v>5460526</v>
      </c>
      <c r="X171" s="21">
        <v>18597317.620000001</v>
      </c>
      <c r="Y171" s="17">
        <v>22306</v>
      </c>
      <c r="Z171" s="21">
        <v>215739.84</v>
      </c>
      <c r="AA171" s="17">
        <v>21190273</v>
      </c>
      <c r="AB171" s="21">
        <v>136156751.30000001</v>
      </c>
      <c r="AC171" s="17">
        <v>20</v>
      </c>
      <c r="AD171" s="21">
        <v>11.44</v>
      </c>
      <c r="AE171" s="21">
        <v>183587780.02000001</v>
      </c>
      <c r="AF171" s="21">
        <v>191388855.69</v>
      </c>
      <c r="AG171" s="21" t="s">
        <v>35</v>
      </c>
    </row>
    <row r="172" spans="1:33">
      <c r="A172" s="22">
        <v>494</v>
      </c>
      <c r="B172" s="28">
        <v>44866</v>
      </c>
      <c r="C172" s="23" t="s">
        <v>41</v>
      </c>
      <c r="D172" s="23" t="s">
        <v>68</v>
      </c>
      <c r="E172" s="22">
        <v>2215</v>
      </c>
      <c r="F172" s="22">
        <v>1124</v>
      </c>
      <c r="G172" s="22">
        <v>22437</v>
      </c>
      <c r="H172" s="22">
        <v>202</v>
      </c>
      <c r="I172" s="22">
        <v>7576</v>
      </c>
      <c r="J172" s="22">
        <v>199988</v>
      </c>
      <c r="K172" s="22">
        <v>43829</v>
      </c>
      <c r="L172" s="22">
        <v>12394541</v>
      </c>
      <c r="M172" s="22">
        <v>71469</v>
      </c>
      <c r="N172" s="29">
        <v>219763.98</v>
      </c>
      <c r="O172" s="22">
        <v>41782</v>
      </c>
      <c r="P172" s="29">
        <v>143537.94</v>
      </c>
      <c r="Q172" s="22">
        <v>0</v>
      </c>
      <c r="R172" s="29">
        <v>0</v>
      </c>
      <c r="S172" s="22">
        <v>463</v>
      </c>
      <c r="T172" s="29">
        <v>2565.7600000000002</v>
      </c>
      <c r="U172" s="22">
        <v>2274820</v>
      </c>
      <c r="V172" s="29">
        <v>4462566.55</v>
      </c>
      <c r="W172" s="22">
        <v>530569</v>
      </c>
      <c r="X172" s="29">
        <v>1147467.7</v>
      </c>
      <c r="Y172" s="22">
        <v>0</v>
      </c>
      <c r="Z172" s="29">
        <v>0</v>
      </c>
      <c r="AA172" s="22">
        <v>6392126</v>
      </c>
      <c r="AB172" s="29">
        <v>30964529.800000001</v>
      </c>
      <c r="AC172" s="22">
        <v>404</v>
      </c>
      <c r="AD172" s="29">
        <v>402.45</v>
      </c>
      <c r="AE172" s="29">
        <v>365867.68000000005</v>
      </c>
      <c r="AF172" s="29">
        <v>36574966.5</v>
      </c>
      <c r="AG172" s="29" t="s">
        <v>35</v>
      </c>
    </row>
    <row r="173" spans="1:33">
      <c r="A173" s="17">
        <v>495</v>
      </c>
      <c r="B173" s="18">
        <v>44866</v>
      </c>
      <c r="C173" s="19" t="s">
        <v>41</v>
      </c>
      <c r="D173" s="19" t="s">
        <v>69</v>
      </c>
      <c r="E173" s="17">
        <v>620</v>
      </c>
      <c r="F173" s="17">
        <v>229</v>
      </c>
      <c r="G173" s="17">
        <v>36551</v>
      </c>
      <c r="H173" s="17">
        <v>9976</v>
      </c>
      <c r="I173" s="17">
        <v>0</v>
      </c>
      <c r="J173" s="17">
        <v>38079</v>
      </c>
      <c r="K173" s="17">
        <v>1292155</v>
      </c>
      <c r="L173" s="17">
        <v>5511906</v>
      </c>
      <c r="M173" s="17">
        <v>1785558</v>
      </c>
      <c r="N173" s="21">
        <v>6035000.2199999997</v>
      </c>
      <c r="O173" s="17">
        <v>1451361</v>
      </c>
      <c r="P173" s="21">
        <v>9548295.2300000004</v>
      </c>
      <c r="Q173" s="17">
        <v>0</v>
      </c>
      <c r="R173" s="21">
        <v>0</v>
      </c>
      <c r="S173" s="17">
        <v>19433</v>
      </c>
      <c r="T173" s="21">
        <v>72240.3</v>
      </c>
      <c r="U173" s="17">
        <v>1138346</v>
      </c>
      <c r="V173" s="21">
        <v>2311411.0099999998</v>
      </c>
      <c r="W173" s="17">
        <v>445485</v>
      </c>
      <c r="X173" s="21">
        <v>2180466.5</v>
      </c>
      <c r="Y173" s="17">
        <v>0</v>
      </c>
      <c r="Z173" s="21">
        <v>0</v>
      </c>
      <c r="AA173" s="17">
        <v>3610101</v>
      </c>
      <c r="AB173" s="21">
        <v>17597464.399999999</v>
      </c>
      <c r="AC173" s="17">
        <v>0</v>
      </c>
      <c r="AD173" s="21">
        <v>0</v>
      </c>
      <c r="AE173" s="21">
        <v>15655535.75</v>
      </c>
      <c r="AF173" s="21">
        <v>22089341.909999996</v>
      </c>
      <c r="AG173" s="21" t="s">
        <v>35</v>
      </c>
    </row>
    <row r="174" spans="1:33">
      <c r="A174" s="22">
        <v>499</v>
      </c>
      <c r="B174" s="28">
        <v>44866</v>
      </c>
      <c r="C174" s="23" t="s">
        <v>41</v>
      </c>
      <c r="D174" s="23" t="s">
        <v>73</v>
      </c>
      <c r="E174" s="22">
        <v>1619</v>
      </c>
      <c r="F174" s="22">
        <v>1247</v>
      </c>
      <c r="G174" s="22">
        <v>246540</v>
      </c>
      <c r="H174" s="22">
        <v>151</v>
      </c>
      <c r="I174" s="22">
        <v>56498</v>
      </c>
      <c r="J174" s="22">
        <v>3073725</v>
      </c>
      <c r="K174" s="22">
        <v>2018773</v>
      </c>
      <c r="L174" s="22">
        <v>7893221</v>
      </c>
      <c r="M174" s="22">
        <v>3206982</v>
      </c>
      <c r="N174" s="29">
        <v>14535391.6</v>
      </c>
      <c r="O174" s="22">
        <v>2355177</v>
      </c>
      <c r="P174" s="29">
        <v>50503814.439999998</v>
      </c>
      <c r="Q174" s="22">
        <v>0</v>
      </c>
      <c r="R174" s="29">
        <v>0</v>
      </c>
      <c r="S174" s="22">
        <v>23479</v>
      </c>
      <c r="T174" s="29">
        <v>118352.32000000001</v>
      </c>
      <c r="U174" s="22">
        <v>1419699</v>
      </c>
      <c r="V174" s="29">
        <v>3128578.46</v>
      </c>
      <c r="W174" s="22">
        <v>852357</v>
      </c>
      <c r="X174" s="29">
        <v>2664917.7799999998</v>
      </c>
      <c r="Y174" s="22">
        <v>964</v>
      </c>
      <c r="Z174" s="29">
        <v>65030.75</v>
      </c>
      <c r="AA174" s="22">
        <v>4796296</v>
      </c>
      <c r="AB174" s="29">
        <v>24851057.460000001</v>
      </c>
      <c r="AC174" s="22">
        <v>0</v>
      </c>
      <c r="AD174" s="29">
        <v>0</v>
      </c>
      <c r="AE174" s="29">
        <v>65157558.359999999</v>
      </c>
      <c r="AF174" s="29">
        <v>30709584.450000003</v>
      </c>
      <c r="AG174" s="29" t="s">
        <v>40</v>
      </c>
    </row>
    <row r="175" spans="1:33">
      <c r="A175" s="17">
        <v>500</v>
      </c>
      <c r="B175" s="18">
        <v>44866</v>
      </c>
      <c r="C175" s="19" t="s">
        <v>41</v>
      </c>
      <c r="D175" s="19" t="s">
        <v>74</v>
      </c>
      <c r="E175" s="17">
        <v>858</v>
      </c>
      <c r="F175" s="17">
        <v>627</v>
      </c>
      <c r="G175" s="17">
        <v>11643</v>
      </c>
      <c r="H175" s="17">
        <v>945</v>
      </c>
      <c r="I175" s="17">
        <v>0</v>
      </c>
      <c r="J175" s="17">
        <v>115047</v>
      </c>
      <c r="K175" s="17">
        <v>83903</v>
      </c>
      <c r="L175" s="17">
        <v>3728497</v>
      </c>
      <c r="M175" s="17">
        <v>157305</v>
      </c>
      <c r="N175" s="21">
        <v>1115233.17</v>
      </c>
      <c r="O175" s="17">
        <v>113124</v>
      </c>
      <c r="P175" s="21">
        <v>284327.92</v>
      </c>
      <c r="Q175" s="17">
        <v>0</v>
      </c>
      <c r="R175" s="21">
        <v>0</v>
      </c>
      <c r="S175" s="17">
        <v>6098</v>
      </c>
      <c r="T175" s="21">
        <v>24633.7</v>
      </c>
      <c r="U175" s="17">
        <v>1683726</v>
      </c>
      <c r="V175" s="21">
        <v>2828671.68</v>
      </c>
      <c r="W175" s="17">
        <v>2845007</v>
      </c>
      <c r="X175" s="21">
        <v>1100340.99</v>
      </c>
      <c r="Y175" s="17">
        <v>0</v>
      </c>
      <c r="Z175" s="21">
        <v>0</v>
      </c>
      <c r="AA175" s="17">
        <v>5729014</v>
      </c>
      <c r="AB175" s="21">
        <v>30297827.07</v>
      </c>
      <c r="AC175" s="17">
        <v>2</v>
      </c>
      <c r="AD175" s="21">
        <v>1</v>
      </c>
      <c r="AE175" s="21">
        <v>1424194.7899999998</v>
      </c>
      <c r="AF175" s="21">
        <v>34226840.740000002</v>
      </c>
      <c r="AG175" s="21" t="s">
        <v>35</v>
      </c>
    </row>
    <row r="176" spans="1:33">
      <c r="A176" s="22">
        <v>503</v>
      </c>
      <c r="B176" s="28">
        <v>44866</v>
      </c>
      <c r="C176" s="23" t="s">
        <v>41</v>
      </c>
      <c r="D176" s="23" t="s">
        <v>77</v>
      </c>
      <c r="E176" s="22">
        <v>847</v>
      </c>
      <c r="F176" s="22">
        <v>613</v>
      </c>
      <c r="G176" s="22">
        <v>9325</v>
      </c>
      <c r="H176" s="22">
        <v>0</v>
      </c>
      <c r="I176" s="22">
        <v>0</v>
      </c>
      <c r="J176" s="22">
        <v>41725</v>
      </c>
      <c r="K176" s="22">
        <v>0</v>
      </c>
      <c r="L176" s="22">
        <v>5165032</v>
      </c>
      <c r="M176" s="22">
        <v>0</v>
      </c>
      <c r="N176" s="29">
        <v>0</v>
      </c>
      <c r="O176" s="22">
        <v>0</v>
      </c>
      <c r="P176" s="29">
        <v>0</v>
      </c>
      <c r="Q176" s="22">
        <v>0</v>
      </c>
      <c r="R176" s="29">
        <v>0</v>
      </c>
      <c r="S176" s="22">
        <v>0</v>
      </c>
      <c r="T176" s="29">
        <v>0</v>
      </c>
      <c r="U176" s="22">
        <v>1687102</v>
      </c>
      <c r="V176" s="29">
        <v>2435502.12</v>
      </c>
      <c r="W176" s="22">
        <v>243224</v>
      </c>
      <c r="X176" s="29">
        <v>469009.33</v>
      </c>
      <c r="Y176" s="22">
        <v>0</v>
      </c>
      <c r="Z176" s="29">
        <v>0</v>
      </c>
      <c r="AA176" s="22">
        <v>4259536</v>
      </c>
      <c r="AB176" s="29">
        <v>18633273.32</v>
      </c>
      <c r="AC176" s="22">
        <v>0</v>
      </c>
      <c r="AD176" s="29">
        <v>0</v>
      </c>
      <c r="AE176" s="29">
        <v>0</v>
      </c>
      <c r="AF176" s="29">
        <v>21537784.77</v>
      </c>
      <c r="AG176" s="29" t="s">
        <v>35</v>
      </c>
    </row>
    <row r="177" spans="1:33">
      <c r="A177" s="17">
        <v>504</v>
      </c>
      <c r="B177" s="18">
        <v>44866</v>
      </c>
      <c r="C177" s="19" t="s">
        <v>41</v>
      </c>
      <c r="D177" s="19" t="s">
        <v>78</v>
      </c>
      <c r="E177" s="17">
        <v>1381</v>
      </c>
      <c r="F177" s="17">
        <v>852</v>
      </c>
      <c r="G177" s="17">
        <v>11361</v>
      </c>
      <c r="H177" s="17">
        <v>0</v>
      </c>
      <c r="I177" s="17">
        <v>0</v>
      </c>
      <c r="J177" s="17">
        <v>21381</v>
      </c>
      <c r="K177" s="17">
        <v>10565</v>
      </c>
      <c r="L177" s="17">
        <v>4113474</v>
      </c>
      <c r="M177" s="17">
        <v>25246</v>
      </c>
      <c r="N177" s="21">
        <v>151098.67000000001</v>
      </c>
      <c r="O177" s="17">
        <v>8358</v>
      </c>
      <c r="P177" s="21">
        <v>97588.69</v>
      </c>
      <c r="Q177" s="17">
        <v>0</v>
      </c>
      <c r="R177" s="21">
        <v>0</v>
      </c>
      <c r="S177" s="17">
        <v>780</v>
      </c>
      <c r="T177" s="21">
        <v>6028.3</v>
      </c>
      <c r="U177" s="17">
        <v>1670853</v>
      </c>
      <c r="V177" s="21">
        <v>3431394.18</v>
      </c>
      <c r="W177" s="17">
        <v>285171</v>
      </c>
      <c r="X177" s="21">
        <v>858341.66</v>
      </c>
      <c r="Y177" s="17">
        <v>9958</v>
      </c>
      <c r="Z177" s="21">
        <v>207584.18</v>
      </c>
      <c r="AA177" s="17">
        <v>4738285</v>
      </c>
      <c r="AB177" s="21">
        <v>22329075.239999998</v>
      </c>
      <c r="AC177" s="17">
        <v>0</v>
      </c>
      <c r="AD177" s="21">
        <v>0</v>
      </c>
      <c r="AE177" s="21">
        <v>254715.66</v>
      </c>
      <c r="AF177" s="21">
        <v>26826395.259999998</v>
      </c>
      <c r="AG177" s="21" t="s">
        <v>35</v>
      </c>
    </row>
    <row r="178" spans="1:33">
      <c r="A178" s="22">
        <v>505</v>
      </c>
      <c r="B178" s="28">
        <v>44866</v>
      </c>
      <c r="C178" s="23" t="s">
        <v>41</v>
      </c>
      <c r="D178" s="23" t="s">
        <v>79</v>
      </c>
      <c r="E178" s="22">
        <v>1471</v>
      </c>
      <c r="F178" s="22">
        <v>1330</v>
      </c>
      <c r="G178" s="22">
        <v>69993</v>
      </c>
      <c r="H178" s="22">
        <v>6762</v>
      </c>
      <c r="I178" s="22">
        <v>42107</v>
      </c>
      <c r="J178" s="22">
        <v>354132</v>
      </c>
      <c r="K178" s="22">
        <v>4597686</v>
      </c>
      <c r="L178" s="22">
        <v>26514365</v>
      </c>
      <c r="M178" s="22">
        <v>4773570</v>
      </c>
      <c r="N178" s="29">
        <v>15021327.68</v>
      </c>
      <c r="O178" s="22">
        <v>3656661</v>
      </c>
      <c r="P178" s="29">
        <v>22481453.57</v>
      </c>
      <c r="Q178" s="22">
        <v>0</v>
      </c>
      <c r="R178" s="29">
        <v>0</v>
      </c>
      <c r="S178" s="22">
        <v>46473</v>
      </c>
      <c r="T178" s="29">
        <v>164141.95000000001</v>
      </c>
      <c r="U178" s="22">
        <v>4148561</v>
      </c>
      <c r="V178" s="29">
        <v>7828807.1500000004</v>
      </c>
      <c r="W178" s="22">
        <v>2951836</v>
      </c>
      <c r="X178" s="29">
        <v>6695356.0199999996</v>
      </c>
      <c r="Y178" s="22">
        <v>0</v>
      </c>
      <c r="Z178" s="29">
        <v>0</v>
      </c>
      <c r="AA178" s="22">
        <v>10359897</v>
      </c>
      <c r="AB178" s="29">
        <v>47537323.920000002</v>
      </c>
      <c r="AC178" s="22">
        <v>0</v>
      </c>
      <c r="AD178" s="29">
        <v>0</v>
      </c>
      <c r="AE178" s="29">
        <v>37666923.200000003</v>
      </c>
      <c r="AF178" s="29">
        <v>62061487.090000004</v>
      </c>
      <c r="AG178" s="29" t="s">
        <v>35</v>
      </c>
    </row>
    <row r="179" spans="1:33">
      <c r="A179" s="17">
        <v>507</v>
      </c>
      <c r="B179" s="18">
        <v>44866</v>
      </c>
      <c r="C179" s="19" t="s">
        <v>41</v>
      </c>
      <c r="D179" s="19" t="s">
        <v>99</v>
      </c>
      <c r="E179" s="17"/>
      <c r="F179" s="17"/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195401</v>
      </c>
      <c r="M179" s="17">
        <v>0</v>
      </c>
      <c r="N179" s="21">
        <v>0</v>
      </c>
      <c r="O179" s="17">
        <v>0</v>
      </c>
      <c r="P179" s="21">
        <v>0</v>
      </c>
      <c r="Q179" s="17">
        <v>0</v>
      </c>
      <c r="R179" s="21">
        <v>0</v>
      </c>
      <c r="S179" s="17">
        <v>0</v>
      </c>
      <c r="T179" s="21">
        <v>0</v>
      </c>
      <c r="U179" s="17">
        <v>29487</v>
      </c>
      <c r="V179" s="21">
        <v>54216.44</v>
      </c>
      <c r="W179" s="17">
        <v>16603</v>
      </c>
      <c r="X179" s="21">
        <v>33234.85</v>
      </c>
      <c r="Y179" s="17">
        <v>0</v>
      </c>
      <c r="Z179" s="21">
        <v>0</v>
      </c>
      <c r="AA179" s="17">
        <v>92976</v>
      </c>
      <c r="AB179" s="21">
        <v>428257.23</v>
      </c>
      <c r="AC179" s="17">
        <v>27</v>
      </c>
      <c r="AD179" s="21">
        <v>11.7</v>
      </c>
      <c r="AE179" s="21">
        <v>0</v>
      </c>
      <c r="AF179" s="21">
        <v>515720.22000000003</v>
      </c>
      <c r="AG179" s="21" t="s">
        <v>35</v>
      </c>
    </row>
    <row r="180" spans="1:33">
      <c r="A180" s="22">
        <v>512</v>
      </c>
      <c r="B180" s="28">
        <v>44866</v>
      </c>
      <c r="C180" s="23" t="s">
        <v>41</v>
      </c>
      <c r="D180" s="23" t="s">
        <v>85</v>
      </c>
      <c r="E180" s="22">
        <v>373</v>
      </c>
      <c r="F180" s="22">
        <v>40</v>
      </c>
      <c r="G180" s="22">
        <v>897075</v>
      </c>
      <c r="H180" s="22">
        <v>0</v>
      </c>
      <c r="I180" s="22">
        <v>47333</v>
      </c>
      <c r="J180" s="22">
        <v>72005</v>
      </c>
      <c r="K180" s="22">
        <v>4230404</v>
      </c>
      <c r="L180" s="22">
        <v>1512891</v>
      </c>
      <c r="M180" s="22">
        <v>6804218</v>
      </c>
      <c r="N180" s="29">
        <v>26533498.440000001</v>
      </c>
      <c r="O180" s="22">
        <v>2983772</v>
      </c>
      <c r="P180" s="29">
        <v>23407563.699999999</v>
      </c>
      <c r="Q180" s="22">
        <v>0</v>
      </c>
      <c r="R180" s="29">
        <v>0</v>
      </c>
      <c r="S180" s="22">
        <v>42534</v>
      </c>
      <c r="T180" s="29">
        <v>136334.41</v>
      </c>
      <c r="U180" s="22">
        <v>276063</v>
      </c>
      <c r="V180" s="29">
        <v>593186.17000000004</v>
      </c>
      <c r="W180" s="22">
        <v>121881</v>
      </c>
      <c r="X180" s="29">
        <v>441191.04</v>
      </c>
      <c r="Y180" s="22">
        <v>106</v>
      </c>
      <c r="Z180" s="29">
        <v>3591.73</v>
      </c>
      <c r="AA180" s="22">
        <v>616441</v>
      </c>
      <c r="AB180" s="29">
        <v>3072461.51</v>
      </c>
      <c r="AC180" s="22">
        <v>0</v>
      </c>
      <c r="AD180" s="29">
        <v>0</v>
      </c>
      <c r="AE180" s="29">
        <v>50077396.549999997</v>
      </c>
      <c r="AF180" s="29">
        <v>4110430.4499999997</v>
      </c>
      <c r="AG180" s="29" t="s">
        <v>40</v>
      </c>
    </row>
    <row r="181" spans="1:33">
      <c r="A181" s="17">
        <v>515</v>
      </c>
      <c r="B181" s="18">
        <v>44866</v>
      </c>
      <c r="C181" s="19" t="s">
        <v>41</v>
      </c>
      <c r="D181" s="19" t="s">
        <v>87</v>
      </c>
      <c r="E181" s="17">
        <v>856</v>
      </c>
      <c r="F181" s="17">
        <v>418</v>
      </c>
      <c r="G181" s="17">
        <v>13759</v>
      </c>
      <c r="H181" s="17">
        <v>0</v>
      </c>
      <c r="I181" s="17">
        <v>6086</v>
      </c>
      <c r="J181" s="17">
        <v>65348</v>
      </c>
      <c r="K181" s="17">
        <v>169154</v>
      </c>
      <c r="L181" s="17">
        <v>3600077</v>
      </c>
      <c r="M181" s="17">
        <v>403676</v>
      </c>
      <c r="N181" s="21">
        <v>1285959.5</v>
      </c>
      <c r="O181" s="17">
        <v>381813</v>
      </c>
      <c r="P181" s="21">
        <v>2532363.16</v>
      </c>
      <c r="Q181" s="17">
        <v>0</v>
      </c>
      <c r="R181" s="21">
        <v>0</v>
      </c>
      <c r="S181" s="17">
        <v>0</v>
      </c>
      <c r="T181" s="21">
        <v>0</v>
      </c>
      <c r="U181" s="17">
        <v>1659353</v>
      </c>
      <c r="V181" s="21">
        <v>2992962.94</v>
      </c>
      <c r="W181" s="17">
        <v>301406</v>
      </c>
      <c r="X181" s="21">
        <v>821144.5</v>
      </c>
      <c r="Y181" s="17">
        <v>0</v>
      </c>
      <c r="Z181" s="21">
        <v>0</v>
      </c>
      <c r="AA181" s="17">
        <v>3063923</v>
      </c>
      <c r="AB181" s="21">
        <v>13671495.83</v>
      </c>
      <c r="AC181" s="17">
        <v>0</v>
      </c>
      <c r="AD181" s="21">
        <v>0</v>
      </c>
      <c r="AE181" s="21">
        <v>3818322.66</v>
      </c>
      <c r="AF181" s="21">
        <v>17485603.27</v>
      </c>
      <c r="AG181" s="21" t="s">
        <v>35</v>
      </c>
    </row>
    <row r="182" spans="1:33">
      <c r="A182" s="22">
        <v>519</v>
      </c>
      <c r="B182" s="28">
        <v>44866</v>
      </c>
      <c r="C182" s="23" t="s">
        <v>41</v>
      </c>
      <c r="D182" s="23" t="s">
        <v>91</v>
      </c>
      <c r="E182" s="22">
        <v>482</v>
      </c>
      <c r="F182" s="22">
        <v>667</v>
      </c>
      <c r="G182" s="22">
        <v>4662</v>
      </c>
      <c r="H182" s="22">
        <v>0</v>
      </c>
      <c r="I182" s="22">
        <v>0</v>
      </c>
      <c r="J182" s="22">
        <v>0</v>
      </c>
      <c r="K182" s="22">
        <v>40992</v>
      </c>
      <c r="L182" s="22">
        <v>2150529</v>
      </c>
      <c r="M182" s="22">
        <v>57427</v>
      </c>
      <c r="N182" s="29">
        <v>243277.91</v>
      </c>
      <c r="O182" s="22">
        <v>21169</v>
      </c>
      <c r="P182" s="29">
        <v>106915.35</v>
      </c>
      <c r="Q182" s="22">
        <v>0</v>
      </c>
      <c r="R182" s="29">
        <v>0</v>
      </c>
      <c r="S182" s="22">
        <v>2323</v>
      </c>
      <c r="T182" s="29">
        <v>9314.7999999999993</v>
      </c>
      <c r="U182" s="22">
        <v>429367</v>
      </c>
      <c r="V182" s="29">
        <v>892372.07</v>
      </c>
      <c r="W182" s="22">
        <v>99435</v>
      </c>
      <c r="X182" s="29">
        <v>195653.63</v>
      </c>
      <c r="Y182" s="22">
        <v>97</v>
      </c>
      <c r="Z182" s="29">
        <v>281.5</v>
      </c>
      <c r="AA182" s="22">
        <v>4943348</v>
      </c>
      <c r="AB182" s="29">
        <v>20394752.300000001</v>
      </c>
      <c r="AC182" s="22">
        <v>0</v>
      </c>
      <c r="AD182" s="29">
        <v>0</v>
      </c>
      <c r="AE182" s="29">
        <v>359508.06</v>
      </c>
      <c r="AF182" s="29">
        <v>21483059.5</v>
      </c>
      <c r="AG182" s="29" t="s">
        <v>35</v>
      </c>
    </row>
    <row r="183" spans="1:33">
      <c r="A183" s="17">
        <v>526</v>
      </c>
      <c r="B183" s="18">
        <v>44866</v>
      </c>
      <c r="C183" s="19" t="s">
        <v>41</v>
      </c>
      <c r="D183" s="19" t="s">
        <v>97</v>
      </c>
      <c r="E183" s="17">
        <v>1069</v>
      </c>
      <c r="F183" s="17">
        <v>186</v>
      </c>
      <c r="G183" s="17">
        <v>60986</v>
      </c>
      <c r="H183" s="17">
        <v>91482</v>
      </c>
      <c r="I183" s="17">
        <v>342577</v>
      </c>
      <c r="J183" s="17">
        <v>130186487</v>
      </c>
      <c r="K183" s="17">
        <v>1361789</v>
      </c>
      <c r="L183" s="17">
        <v>4075864</v>
      </c>
      <c r="M183" s="17">
        <v>1908458</v>
      </c>
      <c r="N183" s="21">
        <v>6097833.7300000004</v>
      </c>
      <c r="O183" s="17">
        <v>845235</v>
      </c>
      <c r="P183" s="21">
        <v>6790707.7000000002</v>
      </c>
      <c r="Q183" s="17">
        <v>0</v>
      </c>
      <c r="R183" s="21">
        <v>0</v>
      </c>
      <c r="S183" s="17">
        <v>19314</v>
      </c>
      <c r="T183" s="21">
        <v>86113.2</v>
      </c>
      <c r="U183" s="17">
        <v>1129361</v>
      </c>
      <c r="V183" s="21">
        <v>2325716.7200000002</v>
      </c>
      <c r="W183" s="17">
        <v>523061</v>
      </c>
      <c r="X183" s="21">
        <v>1442814.68</v>
      </c>
      <c r="Y183" s="17">
        <v>56</v>
      </c>
      <c r="Z183" s="21">
        <v>942.65</v>
      </c>
      <c r="AA183" s="17">
        <v>2698249</v>
      </c>
      <c r="AB183" s="21">
        <v>12676076.6</v>
      </c>
      <c r="AC183" s="17">
        <v>749</v>
      </c>
      <c r="AD183" s="21">
        <v>744.45</v>
      </c>
      <c r="AE183" s="21">
        <v>12974654.629999999</v>
      </c>
      <c r="AF183" s="21">
        <v>16446295.1</v>
      </c>
      <c r="AG183" s="21" t="s">
        <v>35</v>
      </c>
    </row>
    <row r="184" spans="1:33">
      <c r="A184" s="22">
        <v>530</v>
      </c>
      <c r="B184" s="28">
        <v>44896</v>
      </c>
      <c r="C184" s="23" t="s">
        <v>41</v>
      </c>
      <c r="D184" s="23" t="s">
        <v>42</v>
      </c>
      <c r="E184" s="22">
        <v>5791</v>
      </c>
      <c r="F184" s="22">
        <v>9851</v>
      </c>
      <c r="G184" s="22">
        <v>1347823</v>
      </c>
      <c r="H184" s="22">
        <v>847</v>
      </c>
      <c r="I184" s="22">
        <v>544192</v>
      </c>
      <c r="J184" s="22">
        <v>51048928</v>
      </c>
      <c r="K184" s="22">
        <v>9443017</v>
      </c>
      <c r="L184" s="22">
        <v>28759959</v>
      </c>
      <c r="M184" s="22">
        <v>19157977</v>
      </c>
      <c r="N184" s="29">
        <v>59109720.350000001</v>
      </c>
      <c r="O184" s="22">
        <v>12568657</v>
      </c>
      <c r="P184" s="29">
        <v>54408027</v>
      </c>
      <c r="Q184" s="22">
        <v>0</v>
      </c>
      <c r="R184" s="29">
        <v>0</v>
      </c>
      <c r="S184" s="22">
        <v>65696</v>
      </c>
      <c r="T184" s="29">
        <v>264625.38</v>
      </c>
      <c r="U184" s="22">
        <v>10065773</v>
      </c>
      <c r="V184" s="29">
        <v>23897863.039999999</v>
      </c>
      <c r="W184" s="22">
        <v>4140972</v>
      </c>
      <c r="X184" s="29">
        <v>13352163.92</v>
      </c>
      <c r="Y184" s="22">
        <v>19125</v>
      </c>
      <c r="Z184" s="29">
        <v>473137.47</v>
      </c>
      <c r="AA184" s="22">
        <v>21269839</v>
      </c>
      <c r="AB184" s="29">
        <v>131229103</v>
      </c>
      <c r="AC184" s="22">
        <v>0</v>
      </c>
      <c r="AD184" s="29">
        <v>0</v>
      </c>
      <c r="AE184" s="29">
        <v>113782372.72999999</v>
      </c>
      <c r="AF184" s="29">
        <v>168952267.43000001</v>
      </c>
      <c r="AG184" s="29" t="s">
        <v>35</v>
      </c>
    </row>
    <row r="185" spans="1:33">
      <c r="A185" s="17">
        <v>531</v>
      </c>
      <c r="B185" s="18">
        <v>44896</v>
      </c>
      <c r="C185" s="19" t="s">
        <v>41</v>
      </c>
      <c r="D185" s="19" t="s">
        <v>43</v>
      </c>
      <c r="E185" s="17">
        <v>407</v>
      </c>
      <c r="F185" s="17">
        <v>5</v>
      </c>
      <c r="G185" s="17">
        <v>37746</v>
      </c>
      <c r="H185" s="17">
        <v>0</v>
      </c>
      <c r="I185" s="17">
        <v>0</v>
      </c>
      <c r="J185" s="17">
        <v>0</v>
      </c>
      <c r="K185" s="17">
        <v>0</v>
      </c>
      <c r="L185" s="17">
        <v>5267927</v>
      </c>
      <c r="M185" s="17">
        <v>0</v>
      </c>
      <c r="N185" s="21">
        <v>0</v>
      </c>
      <c r="O185" s="17">
        <v>0</v>
      </c>
      <c r="P185" s="21">
        <v>0</v>
      </c>
      <c r="Q185" s="17">
        <v>0</v>
      </c>
      <c r="R185" s="21">
        <v>0</v>
      </c>
      <c r="S185" s="17">
        <v>0</v>
      </c>
      <c r="T185" s="21">
        <v>0</v>
      </c>
      <c r="U185" s="17">
        <v>488987</v>
      </c>
      <c r="V185" s="21">
        <v>1187265.3700000001</v>
      </c>
      <c r="W185" s="17">
        <v>225143</v>
      </c>
      <c r="X185" s="21">
        <v>650015.78</v>
      </c>
      <c r="Y185" s="17">
        <v>0</v>
      </c>
      <c r="Z185" s="21">
        <v>0</v>
      </c>
      <c r="AA185" s="17">
        <v>2591262</v>
      </c>
      <c r="AB185" s="21">
        <v>13344635.859999999</v>
      </c>
      <c r="AC185" s="17">
        <v>29060</v>
      </c>
      <c r="AD185" s="21">
        <v>28675.47</v>
      </c>
      <c r="AE185" s="21">
        <v>0</v>
      </c>
      <c r="AF185" s="21">
        <v>15210592.48</v>
      </c>
      <c r="AG185" s="21" t="s">
        <v>35</v>
      </c>
    </row>
    <row r="186" spans="1:33">
      <c r="A186" s="22">
        <v>537</v>
      </c>
      <c r="B186" s="28">
        <v>44896</v>
      </c>
      <c r="C186" s="23" t="s">
        <v>41</v>
      </c>
      <c r="D186" s="23" t="s">
        <v>98</v>
      </c>
      <c r="E186" s="22">
        <v>459</v>
      </c>
      <c r="F186" s="22">
        <v>53</v>
      </c>
      <c r="G186" s="22">
        <v>0</v>
      </c>
      <c r="H186" s="22">
        <v>1187</v>
      </c>
      <c r="I186" s="22">
        <v>5665</v>
      </c>
      <c r="J186" s="22">
        <v>0</v>
      </c>
      <c r="K186" s="22">
        <v>158</v>
      </c>
      <c r="L186" s="22">
        <v>864160</v>
      </c>
      <c r="M186" s="22">
        <v>151</v>
      </c>
      <c r="N186" s="29">
        <v>173.12</v>
      </c>
      <c r="O186" s="22">
        <v>67</v>
      </c>
      <c r="P186" s="29">
        <v>80.099999999999994</v>
      </c>
      <c r="Q186" s="22">
        <v>0</v>
      </c>
      <c r="R186" s="29">
        <v>0</v>
      </c>
      <c r="S186" s="22">
        <v>0</v>
      </c>
      <c r="T186" s="29">
        <v>0</v>
      </c>
      <c r="U186" s="22">
        <v>263950</v>
      </c>
      <c r="V186" s="29">
        <v>474334.24</v>
      </c>
      <c r="W186" s="22">
        <v>33701</v>
      </c>
      <c r="X186" s="29">
        <v>70480.06</v>
      </c>
      <c r="Y186" s="22">
        <v>16</v>
      </c>
      <c r="Z186" s="29">
        <v>126</v>
      </c>
      <c r="AA186" s="22">
        <v>541028</v>
      </c>
      <c r="AB186" s="29">
        <v>2506557.15</v>
      </c>
      <c r="AC186" s="22">
        <v>21</v>
      </c>
      <c r="AD186" s="29">
        <v>13.1</v>
      </c>
      <c r="AE186" s="29">
        <v>253.22</v>
      </c>
      <c r="AF186" s="29">
        <v>3051510.5500000003</v>
      </c>
      <c r="AG186" s="29" t="s">
        <v>35</v>
      </c>
    </row>
    <row r="187" spans="1:33">
      <c r="A187" s="17">
        <v>542</v>
      </c>
      <c r="B187" s="18">
        <v>44896</v>
      </c>
      <c r="C187" s="19" t="s">
        <v>41</v>
      </c>
      <c r="D187" s="19" t="s">
        <v>55</v>
      </c>
      <c r="E187" s="17">
        <v>1115</v>
      </c>
      <c r="F187" s="17">
        <v>564</v>
      </c>
      <c r="G187" s="17">
        <v>7046</v>
      </c>
      <c r="H187" s="17">
        <v>30882</v>
      </c>
      <c r="I187" s="17">
        <v>0</v>
      </c>
      <c r="J187" s="17">
        <v>42205</v>
      </c>
      <c r="K187" s="17">
        <v>2588</v>
      </c>
      <c r="L187" s="17">
        <v>2699516</v>
      </c>
      <c r="M187" s="17">
        <v>2494</v>
      </c>
      <c r="N187" s="21">
        <v>5197.84</v>
      </c>
      <c r="O187" s="17">
        <v>722</v>
      </c>
      <c r="P187" s="21">
        <v>2568.77</v>
      </c>
      <c r="Q187" s="17">
        <v>0</v>
      </c>
      <c r="R187" s="21">
        <v>0</v>
      </c>
      <c r="S187" s="17">
        <v>4</v>
      </c>
      <c r="T187" s="21">
        <v>11</v>
      </c>
      <c r="U187" s="17">
        <v>817302</v>
      </c>
      <c r="V187" s="21">
        <v>1617601.47</v>
      </c>
      <c r="W187" s="17">
        <v>132261</v>
      </c>
      <c r="X187" s="21">
        <v>278496.96999999997</v>
      </c>
      <c r="Y187" s="17">
        <v>0</v>
      </c>
      <c r="Z187" s="21">
        <v>0</v>
      </c>
      <c r="AA187" s="17">
        <v>2727528</v>
      </c>
      <c r="AB187" s="21">
        <v>14015663.01</v>
      </c>
      <c r="AC187" s="17">
        <v>0</v>
      </c>
      <c r="AD187" s="21">
        <v>0</v>
      </c>
      <c r="AE187" s="21">
        <v>7777.6100000000006</v>
      </c>
      <c r="AF187" s="21">
        <v>15911761.449999999</v>
      </c>
      <c r="AG187" s="21" t="s">
        <v>35</v>
      </c>
    </row>
    <row r="188" spans="1:33">
      <c r="A188" s="22">
        <v>544</v>
      </c>
      <c r="B188" s="28">
        <v>44896</v>
      </c>
      <c r="C188" s="23" t="s">
        <v>41</v>
      </c>
      <c r="D188" s="23" t="s">
        <v>57</v>
      </c>
      <c r="E188" s="22">
        <v>378</v>
      </c>
      <c r="F188" s="22">
        <v>7</v>
      </c>
      <c r="G188" s="22">
        <v>8785</v>
      </c>
      <c r="H188" s="22">
        <v>0</v>
      </c>
      <c r="I188" s="22">
        <v>6850</v>
      </c>
      <c r="J188" s="22">
        <v>0</v>
      </c>
      <c r="K188" s="22">
        <v>0</v>
      </c>
      <c r="L188" s="22">
        <v>947232</v>
      </c>
      <c r="M188" s="22">
        <v>0</v>
      </c>
      <c r="N188" s="29">
        <v>0</v>
      </c>
      <c r="O188" s="22">
        <v>0</v>
      </c>
      <c r="P188" s="29">
        <v>0</v>
      </c>
      <c r="Q188" s="22">
        <v>0</v>
      </c>
      <c r="R188" s="29">
        <v>0</v>
      </c>
      <c r="S188" s="22">
        <v>0</v>
      </c>
      <c r="T188" s="29">
        <v>0</v>
      </c>
      <c r="U188" s="22">
        <v>151617</v>
      </c>
      <c r="V188" s="29">
        <v>381351.94</v>
      </c>
      <c r="W188" s="22">
        <v>31456</v>
      </c>
      <c r="X188" s="29">
        <v>133113.51999999999</v>
      </c>
      <c r="Y188" s="22">
        <v>399</v>
      </c>
      <c r="Z188" s="29">
        <v>13751.43</v>
      </c>
      <c r="AA188" s="22">
        <v>282705</v>
      </c>
      <c r="AB188" s="29">
        <v>1586500.79</v>
      </c>
      <c r="AC188" s="22">
        <v>0</v>
      </c>
      <c r="AD188" s="29">
        <v>0</v>
      </c>
      <c r="AE188" s="29">
        <v>0</v>
      </c>
      <c r="AF188" s="29">
        <v>2114717.6800000002</v>
      </c>
      <c r="AG188" s="29" t="s">
        <v>35</v>
      </c>
    </row>
    <row r="189" spans="1:33">
      <c r="A189" s="17">
        <v>546</v>
      </c>
      <c r="B189" s="18">
        <v>44896</v>
      </c>
      <c r="C189" s="19" t="s">
        <v>41</v>
      </c>
      <c r="D189" s="19" t="s">
        <v>59</v>
      </c>
      <c r="E189" s="17">
        <v>223</v>
      </c>
      <c r="F189" s="17">
        <v>42</v>
      </c>
      <c r="G189" s="17">
        <v>1477</v>
      </c>
      <c r="H189" s="17">
        <v>0</v>
      </c>
      <c r="I189" s="17">
        <v>0</v>
      </c>
      <c r="J189" s="17">
        <v>25960</v>
      </c>
      <c r="K189" s="17">
        <v>8635</v>
      </c>
      <c r="L189" s="17">
        <v>531589</v>
      </c>
      <c r="M189" s="17">
        <v>21732</v>
      </c>
      <c r="N189" s="21">
        <v>45305.17</v>
      </c>
      <c r="O189" s="17">
        <v>5655</v>
      </c>
      <c r="P189" s="21">
        <v>17605.28</v>
      </c>
      <c r="Q189" s="17">
        <v>16</v>
      </c>
      <c r="R189" s="21">
        <v>43.74</v>
      </c>
      <c r="S189" s="17">
        <v>167</v>
      </c>
      <c r="T189" s="21">
        <v>503.4</v>
      </c>
      <c r="U189" s="17">
        <v>260770</v>
      </c>
      <c r="V189" s="21">
        <v>415755.68</v>
      </c>
      <c r="W189" s="17">
        <v>22946</v>
      </c>
      <c r="X189" s="21">
        <v>57938.67</v>
      </c>
      <c r="Y189" s="17">
        <v>0</v>
      </c>
      <c r="Z189" s="21">
        <v>0</v>
      </c>
      <c r="AA189" s="17">
        <v>490695</v>
      </c>
      <c r="AB189" s="21">
        <v>2088290.1</v>
      </c>
      <c r="AC189" s="17">
        <v>0</v>
      </c>
      <c r="AD189" s="21">
        <v>0</v>
      </c>
      <c r="AE189" s="21">
        <v>63457.59</v>
      </c>
      <c r="AF189" s="21">
        <v>2561984.4500000002</v>
      </c>
      <c r="AG189" s="21" t="s">
        <v>35</v>
      </c>
    </row>
    <row r="190" spans="1:33">
      <c r="A190" s="22">
        <v>549</v>
      </c>
      <c r="B190" s="28">
        <v>44896</v>
      </c>
      <c r="C190" s="23" t="s">
        <v>41</v>
      </c>
      <c r="D190" s="23" t="s">
        <v>62</v>
      </c>
      <c r="E190" s="22">
        <v>1544</v>
      </c>
      <c r="F190" s="22">
        <v>350</v>
      </c>
      <c r="G190" s="22">
        <v>17976</v>
      </c>
      <c r="H190" s="22">
        <v>0</v>
      </c>
      <c r="I190" s="22">
        <v>72715</v>
      </c>
      <c r="J190" s="22">
        <v>3835840</v>
      </c>
      <c r="K190" s="22">
        <v>452399</v>
      </c>
      <c r="L190" s="22">
        <v>12017050</v>
      </c>
      <c r="M190" s="22">
        <v>1038034</v>
      </c>
      <c r="N190" s="29">
        <v>3227897.44</v>
      </c>
      <c r="O190" s="22">
        <v>1048993</v>
      </c>
      <c r="P190" s="29">
        <v>5708597.2800000003</v>
      </c>
      <c r="Q190" s="22">
        <v>0</v>
      </c>
      <c r="R190" s="29">
        <v>0</v>
      </c>
      <c r="S190" s="22">
        <v>3842</v>
      </c>
      <c r="T190" s="29">
        <v>16586.400000000001</v>
      </c>
      <c r="U190" s="22">
        <v>5023881</v>
      </c>
      <c r="V190" s="29">
        <v>8845614.1400000006</v>
      </c>
      <c r="W190" s="22">
        <v>1655256</v>
      </c>
      <c r="X190" s="29">
        <v>4099394.02</v>
      </c>
      <c r="Y190" s="22">
        <v>2420</v>
      </c>
      <c r="Z190" s="29">
        <v>29777.279999999999</v>
      </c>
      <c r="AA190" s="22">
        <v>9390056</v>
      </c>
      <c r="AB190" s="29">
        <v>45594552.380000003</v>
      </c>
      <c r="AC190" s="22">
        <v>249</v>
      </c>
      <c r="AD190" s="29">
        <v>202.74</v>
      </c>
      <c r="AE190" s="29">
        <v>8953081.120000001</v>
      </c>
      <c r="AF190" s="29">
        <v>58569540.560000002</v>
      </c>
      <c r="AG190" s="29" t="s">
        <v>35</v>
      </c>
    </row>
    <row r="191" spans="1:33">
      <c r="A191" s="17">
        <v>552</v>
      </c>
      <c r="B191" s="18">
        <v>44896</v>
      </c>
      <c r="C191" s="19" t="s">
        <v>41</v>
      </c>
      <c r="D191" s="19" t="s">
        <v>65</v>
      </c>
      <c r="E191" s="17">
        <v>9588</v>
      </c>
      <c r="F191" s="17">
        <v>9419</v>
      </c>
      <c r="G191" s="17">
        <v>1534885</v>
      </c>
      <c r="H191" s="17">
        <v>4232</v>
      </c>
      <c r="I191" s="17">
        <v>1613210</v>
      </c>
      <c r="J191" s="17">
        <v>0</v>
      </c>
      <c r="K191" s="17">
        <v>17012255</v>
      </c>
      <c r="L191" s="17">
        <v>49483219</v>
      </c>
      <c r="M191" s="17">
        <v>33907416</v>
      </c>
      <c r="N191" s="21">
        <v>132909505.8</v>
      </c>
      <c r="O191" s="17">
        <v>28833974</v>
      </c>
      <c r="P191" s="21">
        <v>224039833.90000001</v>
      </c>
      <c r="Q191" s="17">
        <v>0</v>
      </c>
      <c r="R191" s="21">
        <v>0</v>
      </c>
      <c r="S191" s="17">
        <v>210731</v>
      </c>
      <c r="T191" s="21">
        <v>1213154.8899999999</v>
      </c>
      <c r="U191" s="17">
        <v>23232593</v>
      </c>
      <c r="V191" s="21">
        <v>58813083.229999997</v>
      </c>
      <c r="W191" s="17">
        <v>14459196</v>
      </c>
      <c r="X191" s="21">
        <v>42118560.509999998</v>
      </c>
      <c r="Y191" s="17">
        <v>120364</v>
      </c>
      <c r="Z191" s="21">
        <v>1865223.82</v>
      </c>
      <c r="AA191" s="17">
        <v>42230916</v>
      </c>
      <c r="AB191" s="21">
        <v>253574653</v>
      </c>
      <c r="AC191" s="17">
        <v>60083</v>
      </c>
      <c r="AD191" s="21">
        <v>60181.7</v>
      </c>
      <c r="AE191" s="21">
        <v>358162494.58999997</v>
      </c>
      <c r="AF191" s="21">
        <v>356431702.25999999</v>
      </c>
      <c r="AG191" s="21" t="s">
        <v>40</v>
      </c>
    </row>
    <row r="192" spans="1:33">
      <c r="A192" s="22">
        <v>554</v>
      </c>
      <c r="B192" s="28">
        <v>44896</v>
      </c>
      <c r="C192" s="23" t="s">
        <v>41</v>
      </c>
      <c r="D192" s="23" t="s">
        <v>67</v>
      </c>
      <c r="E192" s="22">
        <v>8805</v>
      </c>
      <c r="F192" s="22">
        <v>7740</v>
      </c>
      <c r="G192" s="22">
        <v>1207861</v>
      </c>
      <c r="H192" s="22">
        <v>9321</v>
      </c>
      <c r="I192" s="22">
        <v>554965</v>
      </c>
      <c r="J192" s="22">
        <v>1526559</v>
      </c>
      <c r="K192" s="22">
        <v>13527648</v>
      </c>
      <c r="L192" s="22">
        <v>32505167</v>
      </c>
      <c r="M192" s="22">
        <v>20473500</v>
      </c>
      <c r="N192" s="29">
        <v>68307431.120000005</v>
      </c>
      <c r="O192" s="22">
        <v>27231934</v>
      </c>
      <c r="P192" s="29">
        <v>138610413.59999999</v>
      </c>
      <c r="Q192" s="22">
        <v>50</v>
      </c>
      <c r="R192" s="29">
        <v>2396.44</v>
      </c>
      <c r="S192" s="22">
        <v>52915</v>
      </c>
      <c r="T192" s="29">
        <v>258540.7</v>
      </c>
      <c r="U192" s="22">
        <v>14748372</v>
      </c>
      <c r="V192" s="29">
        <v>39604415.210000001</v>
      </c>
      <c r="W192" s="22">
        <v>5495606</v>
      </c>
      <c r="X192" s="29">
        <v>20613221.09</v>
      </c>
      <c r="Y192" s="22">
        <v>25988</v>
      </c>
      <c r="Z192" s="29">
        <v>238409.77</v>
      </c>
      <c r="AA192" s="22">
        <v>22438890</v>
      </c>
      <c r="AB192" s="29">
        <v>146578113.40000001</v>
      </c>
      <c r="AC192" s="22">
        <v>18</v>
      </c>
      <c r="AD192" s="29">
        <v>9.18</v>
      </c>
      <c r="AE192" s="29">
        <v>207178781.85999998</v>
      </c>
      <c r="AF192" s="29">
        <v>207034168.65000001</v>
      </c>
      <c r="AG192" s="29" t="s">
        <v>40</v>
      </c>
    </row>
    <row r="193" spans="1:33">
      <c r="A193" s="17">
        <v>555</v>
      </c>
      <c r="B193" s="18">
        <v>44896</v>
      </c>
      <c r="C193" s="19" t="s">
        <v>41</v>
      </c>
      <c r="D193" s="19" t="s">
        <v>68</v>
      </c>
      <c r="E193" s="17">
        <v>2224</v>
      </c>
      <c r="F193" s="17">
        <v>1119</v>
      </c>
      <c r="G193" s="17">
        <v>22374</v>
      </c>
      <c r="H193" s="17">
        <v>200</v>
      </c>
      <c r="I193" s="17">
        <v>7840</v>
      </c>
      <c r="J193" s="17">
        <v>223700</v>
      </c>
      <c r="K193" s="17">
        <v>44038</v>
      </c>
      <c r="L193" s="17">
        <v>12816401</v>
      </c>
      <c r="M193" s="17">
        <v>73607</v>
      </c>
      <c r="N193" s="21">
        <v>226128.56</v>
      </c>
      <c r="O193" s="17">
        <v>43991</v>
      </c>
      <c r="P193" s="21">
        <v>155709.63</v>
      </c>
      <c r="Q193" s="17">
        <v>0</v>
      </c>
      <c r="R193" s="21">
        <v>0</v>
      </c>
      <c r="S193" s="17">
        <v>401</v>
      </c>
      <c r="T193" s="21">
        <v>2376.89</v>
      </c>
      <c r="U193" s="17">
        <v>2342013</v>
      </c>
      <c r="V193" s="21">
        <v>4666267.3899999997</v>
      </c>
      <c r="W193" s="17">
        <v>507733</v>
      </c>
      <c r="X193" s="21">
        <v>1135652.6399999999</v>
      </c>
      <c r="Y193" s="17">
        <v>0</v>
      </c>
      <c r="Z193" s="21">
        <v>0</v>
      </c>
      <c r="AA193" s="17">
        <v>6644715</v>
      </c>
      <c r="AB193" s="21">
        <v>32495523.98</v>
      </c>
      <c r="AC193" s="17">
        <v>389</v>
      </c>
      <c r="AD193" s="21">
        <v>369.07</v>
      </c>
      <c r="AE193" s="21">
        <v>384215.08</v>
      </c>
      <c r="AF193" s="21">
        <v>38297813.079999998</v>
      </c>
      <c r="AG193" s="21" t="s">
        <v>35</v>
      </c>
    </row>
    <row r="194" spans="1:33">
      <c r="A194" s="22">
        <v>556</v>
      </c>
      <c r="B194" s="28">
        <v>44896</v>
      </c>
      <c r="C194" s="23" t="s">
        <v>41</v>
      </c>
      <c r="D194" s="23" t="s">
        <v>69</v>
      </c>
      <c r="E194" s="22">
        <v>628</v>
      </c>
      <c r="F194" s="22">
        <v>239</v>
      </c>
      <c r="G194" s="22">
        <v>34802</v>
      </c>
      <c r="H194" s="22">
        <v>9893</v>
      </c>
      <c r="I194" s="22">
        <v>0</v>
      </c>
      <c r="J194" s="22">
        <v>38079</v>
      </c>
      <c r="K194" s="22">
        <v>1365384</v>
      </c>
      <c r="L194" s="22">
        <v>5751063</v>
      </c>
      <c r="M194" s="22">
        <v>2020555</v>
      </c>
      <c r="N194" s="29">
        <v>6783846.3499999996</v>
      </c>
      <c r="O194" s="22">
        <v>1636193</v>
      </c>
      <c r="P194" s="29">
        <v>10922000</v>
      </c>
      <c r="Q194" s="22">
        <v>0</v>
      </c>
      <c r="R194" s="29">
        <v>0</v>
      </c>
      <c r="S194" s="22">
        <v>22574</v>
      </c>
      <c r="T194" s="29">
        <v>87980.6</v>
      </c>
      <c r="U194" s="22">
        <v>1159874</v>
      </c>
      <c r="V194" s="29">
        <v>2402516.4500000002</v>
      </c>
      <c r="W194" s="22">
        <v>394924</v>
      </c>
      <c r="X194" s="29">
        <v>1614292.77</v>
      </c>
      <c r="Y194" s="22">
        <v>0</v>
      </c>
      <c r="Z194" s="29">
        <v>0</v>
      </c>
      <c r="AA194" s="22">
        <v>3878520</v>
      </c>
      <c r="AB194" s="29">
        <v>19052986.68</v>
      </c>
      <c r="AC194" s="22">
        <v>0</v>
      </c>
      <c r="AD194" s="29">
        <v>0</v>
      </c>
      <c r="AE194" s="29">
        <v>17793826.950000003</v>
      </c>
      <c r="AF194" s="29">
        <v>23069795.899999999</v>
      </c>
      <c r="AG194" s="29" t="s">
        <v>35</v>
      </c>
    </row>
    <row r="195" spans="1:33">
      <c r="A195" s="17">
        <v>560</v>
      </c>
      <c r="B195" s="18">
        <v>44896</v>
      </c>
      <c r="C195" s="19" t="s">
        <v>41</v>
      </c>
      <c r="D195" s="19" t="s">
        <v>73</v>
      </c>
      <c r="E195" s="17">
        <v>1649</v>
      </c>
      <c r="F195" s="17">
        <v>1247</v>
      </c>
      <c r="G195" s="17">
        <v>251154</v>
      </c>
      <c r="H195" s="17">
        <v>151</v>
      </c>
      <c r="I195" s="17">
        <v>56526</v>
      </c>
      <c r="J195" s="17">
        <v>3139686</v>
      </c>
      <c r="K195" s="17">
        <v>2068093</v>
      </c>
      <c r="L195" s="17">
        <v>7938791</v>
      </c>
      <c r="M195" s="17">
        <v>3567018</v>
      </c>
      <c r="N195" s="21">
        <v>17903123.32</v>
      </c>
      <c r="O195" s="17">
        <v>2284275</v>
      </c>
      <c r="P195" s="21">
        <v>50917909.359999999</v>
      </c>
      <c r="Q195" s="17">
        <v>0</v>
      </c>
      <c r="R195" s="21">
        <v>0</v>
      </c>
      <c r="S195" s="17">
        <v>26715</v>
      </c>
      <c r="T195" s="21">
        <v>134786.45000000001</v>
      </c>
      <c r="U195" s="17">
        <v>1478162</v>
      </c>
      <c r="V195" s="21">
        <v>3330742.74</v>
      </c>
      <c r="W195" s="17">
        <v>864981</v>
      </c>
      <c r="X195" s="21">
        <v>2897940.84</v>
      </c>
      <c r="Y195" s="17">
        <v>1099</v>
      </c>
      <c r="Z195" s="21">
        <v>78645.899999999994</v>
      </c>
      <c r="AA195" s="17">
        <v>5060206</v>
      </c>
      <c r="AB195" s="21">
        <v>26008169.010000002</v>
      </c>
      <c r="AC195" s="17">
        <v>0</v>
      </c>
      <c r="AD195" s="21">
        <v>0</v>
      </c>
      <c r="AE195" s="21">
        <v>68955819.13000001</v>
      </c>
      <c r="AF195" s="21">
        <v>32315498.490000002</v>
      </c>
      <c r="AG195" s="21" t="s">
        <v>40</v>
      </c>
    </row>
    <row r="196" spans="1:33">
      <c r="A196" s="22">
        <v>561</v>
      </c>
      <c r="B196" s="28">
        <v>44896</v>
      </c>
      <c r="C196" s="23" t="s">
        <v>41</v>
      </c>
      <c r="D196" s="23" t="s">
        <v>74</v>
      </c>
      <c r="E196" s="22">
        <v>858</v>
      </c>
      <c r="F196" s="22">
        <v>627</v>
      </c>
      <c r="G196" s="22">
        <v>11626</v>
      </c>
      <c r="H196" s="22">
        <v>945</v>
      </c>
      <c r="I196" s="22">
        <v>0</v>
      </c>
      <c r="J196" s="22">
        <v>116441</v>
      </c>
      <c r="K196" s="22">
        <v>86146</v>
      </c>
      <c r="L196" s="22">
        <v>3740540</v>
      </c>
      <c r="M196" s="22">
        <v>167788</v>
      </c>
      <c r="N196" s="29">
        <v>1141334.83</v>
      </c>
      <c r="O196" s="22">
        <v>117454</v>
      </c>
      <c r="P196" s="29">
        <v>318399.96999999997</v>
      </c>
      <c r="Q196" s="22">
        <v>0</v>
      </c>
      <c r="R196" s="29">
        <v>0</v>
      </c>
      <c r="S196" s="22">
        <v>6835</v>
      </c>
      <c r="T196" s="29">
        <v>27684.7</v>
      </c>
      <c r="U196" s="22">
        <v>1673401</v>
      </c>
      <c r="V196" s="29">
        <v>2902885.56</v>
      </c>
      <c r="W196" s="22">
        <v>2562645</v>
      </c>
      <c r="X196" s="29">
        <v>1309330.3899999999</v>
      </c>
      <c r="Y196" s="22">
        <v>0</v>
      </c>
      <c r="Z196" s="29">
        <v>0</v>
      </c>
      <c r="AA196" s="22">
        <v>5981485</v>
      </c>
      <c r="AB196" s="29">
        <v>30872270.149999999</v>
      </c>
      <c r="AC196" s="22">
        <v>4</v>
      </c>
      <c r="AD196" s="29">
        <v>3.12</v>
      </c>
      <c r="AE196" s="29">
        <v>1487419.5</v>
      </c>
      <c r="AF196" s="29">
        <v>35084489.219999999</v>
      </c>
      <c r="AG196" s="29" t="s">
        <v>35</v>
      </c>
    </row>
    <row r="197" spans="1:33">
      <c r="A197" s="17">
        <v>564</v>
      </c>
      <c r="B197" s="18">
        <v>44896</v>
      </c>
      <c r="C197" s="19" t="s">
        <v>41</v>
      </c>
      <c r="D197" s="19" t="s">
        <v>77</v>
      </c>
      <c r="E197" s="17">
        <v>869</v>
      </c>
      <c r="F197" s="17">
        <v>594</v>
      </c>
      <c r="G197" s="17">
        <v>9340</v>
      </c>
      <c r="H197" s="17">
        <v>0</v>
      </c>
      <c r="I197" s="17">
        <v>0</v>
      </c>
      <c r="J197" s="17">
        <v>43857</v>
      </c>
      <c r="K197" s="17">
        <v>0</v>
      </c>
      <c r="L197" s="17">
        <v>5137671</v>
      </c>
      <c r="M197" s="17">
        <v>0</v>
      </c>
      <c r="N197" s="21">
        <v>0</v>
      </c>
      <c r="O197" s="17">
        <v>0</v>
      </c>
      <c r="P197" s="21">
        <v>0</v>
      </c>
      <c r="Q197" s="17">
        <v>0</v>
      </c>
      <c r="R197" s="21">
        <v>0</v>
      </c>
      <c r="S197" s="17">
        <v>0</v>
      </c>
      <c r="T197" s="21">
        <v>0</v>
      </c>
      <c r="U197" s="17">
        <v>1690149</v>
      </c>
      <c r="V197" s="21">
        <v>2533957.2599999998</v>
      </c>
      <c r="W197" s="17">
        <v>211773</v>
      </c>
      <c r="X197" s="21">
        <v>448117.76000000001</v>
      </c>
      <c r="Y197" s="17">
        <v>0</v>
      </c>
      <c r="Z197" s="21">
        <v>0</v>
      </c>
      <c r="AA197" s="17">
        <v>4406674</v>
      </c>
      <c r="AB197" s="21">
        <v>19621354.210000001</v>
      </c>
      <c r="AC197" s="17">
        <v>0</v>
      </c>
      <c r="AD197" s="21">
        <v>0</v>
      </c>
      <c r="AE197" s="21">
        <v>0</v>
      </c>
      <c r="AF197" s="21">
        <v>22603429.23</v>
      </c>
      <c r="AG197" s="21" t="s">
        <v>35</v>
      </c>
    </row>
    <row r="198" spans="1:33">
      <c r="A198" s="22">
        <v>565</v>
      </c>
      <c r="B198" s="28">
        <v>44896</v>
      </c>
      <c r="C198" s="23" t="s">
        <v>41</v>
      </c>
      <c r="D198" s="23" t="s">
        <v>78</v>
      </c>
      <c r="E198" s="22">
        <v>1382</v>
      </c>
      <c r="F198" s="22">
        <v>851</v>
      </c>
      <c r="G198" s="22">
        <v>11445</v>
      </c>
      <c r="H198" s="22">
        <v>0</v>
      </c>
      <c r="I198" s="22">
        <v>0</v>
      </c>
      <c r="J198" s="22">
        <v>22363</v>
      </c>
      <c r="K198" s="22">
        <v>9665</v>
      </c>
      <c r="L198" s="22">
        <v>4164315</v>
      </c>
      <c r="M198" s="22">
        <v>29992</v>
      </c>
      <c r="N198" s="29">
        <v>191506.06</v>
      </c>
      <c r="O198" s="22">
        <v>9204</v>
      </c>
      <c r="P198" s="29">
        <v>93503.42</v>
      </c>
      <c r="Q198" s="22">
        <v>0</v>
      </c>
      <c r="R198" s="29">
        <v>0</v>
      </c>
      <c r="S198" s="22">
        <v>822</v>
      </c>
      <c r="T198" s="29">
        <v>5969.99</v>
      </c>
      <c r="U198" s="22">
        <v>1758877</v>
      </c>
      <c r="V198" s="29">
        <v>3665419.32</v>
      </c>
      <c r="W198" s="22">
        <v>296790</v>
      </c>
      <c r="X198" s="29">
        <v>897522.73</v>
      </c>
      <c r="Y198" s="22">
        <v>9849</v>
      </c>
      <c r="Z198" s="29">
        <v>205379.32</v>
      </c>
      <c r="AA198" s="22">
        <v>4969981</v>
      </c>
      <c r="AB198" s="29">
        <v>23536044.16</v>
      </c>
      <c r="AC198" s="22">
        <v>0</v>
      </c>
      <c r="AD198" s="29">
        <v>0</v>
      </c>
      <c r="AE198" s="29">
        <v>290979.46999999997</v>
      </c>
      <c r="AF198" s="29">
        <v>28304365.530000001</v>
      </c>
      <c r="AG198" s="29" t="s">
        <v>35</v>
      </c>
    </row>
    <row r="199" spans="1:33">
      <c r="A199" s="17">
        <v>566</v>
      </c>
      <c r="B199" s="18">
        <v>44896</v>
      </c>
      <c r="C199" s="19" t="s">
        <v>41</v>
      </c>
      <c r="D199" s="19" t="s">
        <v>79</v>
      </c>
      <c r="E199" s="17">
        <v>1485</v>
      </c>
      <c r="F199" s="17">
        <v>1329</v>
      </c>
      <c r="G199" s="17">
        <v>70678</v>
      </c>
      <c r="H199" s="17">
        <v>7484</v>
      </c>
      <c r="I199" s="17">
        <v>46855</v>
      </c>
      <c r="J199" s="17">
        <v>375241</v>
      </c>
      <c r="K199" s="17">
        <v>4736952</v>
      </c>
      <c r="L199" s="17">
        <v>27097025</v>
      </c>
      <c r="M199" s="17">
        <v>5255815</v>
      </c>
      <c r="N199" s="21">
        <v>16504748.18</v>
      </c>
      <c r="O199" s="17">
        <v>4025457</v>
      </c>
      <c r="P199" s="21">
        <v>24983507.699999999</v>
      </c>
      <c r="Q199" s="17">
        <v>0</v>
      </c>
      <c r="R199" s="21">
        <v>0</v>
      </c>
      <c r="S199" s="17">
        <v>49507</v>
      </c>
      <c r="T199" s="21">
        <v>181694.67</v>
      </c>
      <c r="U199" s="17">
        <v>4399663</v>
      </c>
      <c r="V199" s="21">
        <v>8465905.2200000007</v>
      </c>
      <c r="W199" s="17">
        <v>3022241</v>
      </c>
      <c r="X199" s="21">
        <v>7044394.6100000003</v>
      </c>
      <c r="Y199" s="17">
        <v>0</v>
      </c>
      <c r="Z199" s="21">
        <v>0</v>
      </c>
      <c r="AA199" s="17">
        <v>12021399</v>
      </c>
      <c r="AB199" s="21">
        <v>55067167.07</v>
      </c>
      <c r="AC199" s="17">
        <v>0</v>
      </c>
      <c r="AD199" s="21">
        <v>0</v>
      </c>
      <c r="AE199" s="21">
        <v>41669950.549999997</v>
      </c>
      <c r="AF199" s="21">
        <v>70577466.900000006</v>
      </c>
      <c r="AG199" s="21" t="s">
        <v>35</v>
      </c>
    </row>
    <row r="200" spans="1:33">
      <c r="A200" s="22">
        <v>568</v>
      </c>
      <c r="B200" s="28">
        <v>44896</v>
      </c>
      <c r="C200" s="23" t="s">
        <v>41</v>
      </c>
      <c r="D200" s="23" t="s">
        <v>99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198232</v>
      </c>
      <c r="M200" s="22">
        <v>0</v>
      </c>
      <c r="N200" s="29">
        <v>0</v>
      </c>
      <c r="O200" s="22">
        <v>0</v>
      </c>
      <c r="P200" s="29">
        <v>0</v>
      </c>
      <c r="Q200" s="22">
        <v>0</v>
      </c>
      <c r="R200" s="29">
        <v>0</v>
      </c>
      <c r="S200" s="22">
        <v>0</v>
      </c>
      <c r="T200" s="29">
        <v>0</v>
      </c>
      <c r="U200" s="22">
        <v>29774</v>
      </c>
      <c r="V200" s="29">
        <v>53413.32</v>
      </c>
      <c r="W200" s="22">
        <v>15990</v>
      </c>
      <c r="X200" s="29">
        <v>33407.03</v>
      </c>
      <c r="Y200" s="22">
        <v>0</v>
      </c>
      <c r="Z200" s="29">
        <v>0</v>
      </c>
      <c r="AA200" s="22">
        <v>96246</v>
      </c>
      <c r="AB200" s="29">
        <v>437353.32</v>
      </c>
      <c r="AC200" s="22">
        <v>31</v>
      </c>
      <c r="AD200" s="29">
        <v>18.8</v>
      </c>
      <c r="AE200" s="29">
        <v>0</v>
      </c>
      <c r="AF200" s="29">
        <v>524192.47000000003</v>
      </c>
      <c r="AG200" s="29" t="s">
        <v>35</v>
      </c>
    </row>
    <row r="201" spans="1:33">
      <c r="A201" s="17">
        <v>573</v>
      </c>
      <c r="B201" s="18">
        <v>44896</v>
      </c>
      <c r="C201" s="19" t="s">
        <v>41</v>
      </c>
      <c r="D201" s="19" t="s">
        <v>85</v>
      </c>
      <c r="E201" s="17">
        <v>373</v>
      </c>
      <c r="F201" s="17">
        <v>40</v>
      </c>
      <c r="G201" s="17">
        <v>895557</v>
      </c>
      <c r="H201" s="17">
        <v>0</v>
      </c>
      <c r="I201" s="17">
        <v>47378</v>
      </c>
      <c r="J201" s="17">
        <v>73535</v>
      </c>
      <c r="K201" s="17">
        <v>4237024</v>
      </c>
      <c r="L201" s="17">
        <v>1537173</v>
      </c>
      <c r="M201" s="17">
        <v>7178597</v>
      </c>
      <c r="N201" s="21">
        <v>30138965.960000001</v>
      </c>
      <c r="O201" s="17">
        <v>3159696</v>
      </c>
      <c r="P201" s="21">
        <v>23948687.16</v>
      </c>
      <c r="Q201" s="17">
        <v>0</v>
      </c>
      <c r="R201" s="21">
        <v>0</v>
      </c>
      <c r="S201" s="17">
        <v>45500</v>
      </c>
      <c r="T201" s="21">
        <v>142523.45000000001</v>
      </c>
      <c r="U201" s="17">
        <v>293909</v>
      </c>
      <c r="V201" s="21">
        <v>636616.56000000006</v>
      </c>
      <c r="W201" s="17">
        <v>124260</v>
      </c>
      <c r="X201" s="21">
        <v>463774.06</v>
      </c>
      <c r="Y201" s="17">
        <v>146</v>
      </c>
      <c r="Z201" s="21">
        <v>7754.66</v>
      </c>
      <c r="AA201" s="17">
        <v>641659</v>
      </c>
      <c r="AB201" s="21">
        <v>3178010.02</v>
      </c>
      <c r="AC201" s="17">
        <v>0</v>
      </c>
      <c r="AD201" s="21">
        <v>0</v>
      </c>
      <c r="AE201" s="21">
        <v>54230176.570000008</v>
      </c>
      <c r="AF201" s="21">
        <v>4286155.3</v>
      </c>
      <c r="AG201" s="21" t="s">
        <v>40</v>
      </c>
    </row>
    <row r="202" spans="1:33">
      <c r="A202" s="22">
        <v>576</v>
      </c>
      <c r="B202" s="28">
        <v>44896</v>
      </c>
      <c r="C202" s="23" t="s">
        <v>41</v>
      </c>
      <c r="D202" s="23" t="s">
        <v>87</v>
      </c>
      <c r="E202" s="22">
        <v>857</v>
      </c>
      <c r="F202" s="22">
        <v>420</v>
      </c>
      <c r="G202" s="22">
        <v>14045</v>
      </c>
      <c r="H202" s="22">
        <v>0</v>
      </c>
      <c r="I202" s="22">
        <v>6083</v>
      </c>
      <c r="J202" s="22">
        <v>67396</v>
      </c>
      <c r="K202" s="22">
        <v>186575</v>
      </c>
      <c r="L202" s="22">
        <v>3545940</v>
      </c>
      <c r="M202" s="22">
        <v>492577</v>
      </c>
      <c r="N202" s="29">
        <v>1560271.05</v>
      </c>
      <c r="O202" s="22">
        <v>448386</v>
      </c>
      <c r="P202" s="29">
        <v>2955943.9</v>
      </c>
      <c r="Q202" s="22">
        <v>0</v>
      </c>
      <c r="R202" s="29">
        <v>0</v>
      </c>
      <c r="S202" s="22">
        <v>0</v>
      </c>
      <c r="T202" s="29">
        <v>0</v>
      </c>
      <c r="U202" s="22">
        <v>1852567</v>
      </c>
      <c r="V202" s="29">
        <v>3528509.54</v>
      </c>
      <c r="W202" s="22">
        <v>300329</v>
      </c>
      <c r="X202" s="29">
        <v>848582.3</v>
      </c>
      <c r="Y202" s="22">
        <v>0</v>
      </c>
      <c r="Z202" s="29">
        <v>0</v>
      </c>
      <c r="AA202" s="22">
        <v>3297166</v>
      </c>
      <c r="AB202" s="29">
        <v>14830814.949999999</v>
      </c>
      <c r="AC202" s="22">
        <v>0</v>
      </c>
      <c r="AD202" s="29">
        <v>0</v>
      </c>
      <c r="AE202" s="29">
        <v>4516214.95</v>
      </c>
      <c r="AF202" s="29">
        <v>19207906.789999999</v>
      </c>
      <c r="AG202" s="29" t="s">
        <v>35</v>
      </c>
    </row>
    <row r="203" spans="1:33">
      <c r="A203" s="17">
        <v>580</v>
      </c>
      <c r="B203" s="18">
        <v>44896</v>
      </c>
      <c r="C203" s="19" t="s">
        <v>41</v>
      </c>
      <c r="D203" s="19" t="s">
        <v>91</v>
      </c>
      <c r="E203" s="17">
        <v>482</v>
      </c>
      <c r="F203" s="17">
        <v>666</v>
      </c>
      <c r="G203" s="17">
        <v>4593</v>
      </c>
      <c r="H203" s="17">
        <v>0</v>
      </c>
      <c r="I203" s="17">
        <v>0</v>
      </c>
      <c r="J203" s="17">
        <v>0</v>
      </c>
      <c r="K203" s="17">
        <v>40997</v>
      </c>
      <c r="L203" s="17">
        <v>2161226</v>
      </c>
      <c r="M203" s="17">
        <v>57580</v>
      </c>
      <c r="N203" s="21">
        <v>261914.41</v>
      </c>
      <c r="O203" s="17">
        <v>12776</v>
      </c>
      <c r="P203" s="21">
        <v>67705.539999999994</v>
      </c>
      <c r="Q203" s="17">
        <v>0</v>
      </c>
      <c r="R203" s="21">
        <v>0</v>
      </c>
      <c r="S203" s="17">
        <v>2561</v>
      </c>
      <c r="T203" s="21">
        <v>9733.1</v>
      </c>
      <c r="U203" s="17">
        <v>480707</v>
      </c>
      <c r="V203" s="21">
        <v>1043635.88</v>
      </c>
      <c r="W203" s="17">
        <v>101030</v>
      </c>
      <c r="X203" s="21">
        <v>201076.24</v>
      </c>
      <c r="Y203" s="17">
        <v>95</v>
      </c>
      <c r="Z203" s="21">
        <v>296.26</v>
      </c>
      <c r="AA203" s="17">
        <v>5179329</v>
      </c>
      <c r="AB203" s="21">
        <v>21797166.800000001</v>
      </c>
      <c r="AC203" s="17">
        <v>0</v>
      </c>
      <c r="AD203" s="21">
        <v>0</v>
      </c>
      <c r="AE203" s="21">
        <v>339353.05</v>
      </c>
      <c r="AF203" s="21">
        <v>23042175.18</v>
      </c>
      <c r="AG203" s="21" t="s">
        <v>35</v>
      </c>
    </row>
    <row r="204" spans="1:33">
      <c r="A204" s="22">
        <v>587</v>
      </c>
      <c r="B204" s="28">
        <v>44896</v>
      </c>
      <c r="C204" s="23" t="s">
        <v>41</v>
      </c>
      <c r="D204" s="23" t="s">
        <v>97</v>
      </c>
      <c r="E204" s="22">
        <v>1073</v>
      </c>
      <c r="F204" s="22">
        <v>184</v>
      </c>
      <c r="G204" s="22">
        <v>65512</v>
      </c>
      <c r="H204" s="22">
        <v>83717</v>
      </c>
      <c r="I204" s="22">
        <v>353024</v>
      </c>
      <c r="J204" s="22">
        <v>132928548</v>
      </c>
      <c r="K204" s="22">
        <v>1399164</v>
      </c>
      <c r="L204" s="22">
        <v>4160833</v>
      </c>
      <c r="M204" s="22">
        <v>2104196</v>
      </c>
      <c r="N204" s="29">
        <v>7008197.1299999999</v>
      </c>
      <c r="O204" s="22">
        <v>929749</v>
      </c>
      <c r="P204" s="29">
        <v>7446178.8499999996</v>
      </c>
      <c r="Q204" s="22">
        <v>0</v>
      </c>
      <c r="R204" s="29">
        <v>0</v>
      </c>
      <c r="S204" s="22">
        <v>21229</v>
      </c>
      <c r="T204" s="29">
        <v>94710.5</v>
      </c>
      <c r="U204" s="22">
        <v>1177718</v>
      </c>
      <c r="V204" s="29">
        <v>2473543.06</v>
      </c>
      <c r="W204" s="22">
        <v>500773</v>
      </c>
      <c r="X204" s="29">
        <v>1438594.58</v>
      </c>
      <c r="Y204" s="22">
        <v>54</v>
      </c>
      <c r="Z204" s="29">
        <v>1127.18</v>
      </c>
      <c r="AA204" s="22">
        <v>2884516</v>
      </c>
      <c r="AB204" s="29">
        <v>13465972.4</v>
      </c>
      <c r="AC204" s="22">
        <v>610</v>
      </c>
      <c r="AD204" s="29">
        <v>607.75</v>
      </c>
      <c r="AE204" s="29">
        <v>14549086.48</v>
      </c>
      <c r="AF204" s="29">
        <v>17379844.969999999</v>
      </c>
      <c r="AG204" s="29" t="s">
        <v>35</v>
      </c>
    </row>
    <row r="205" spans="1:33">
      <c r="A205" s="17">
        <v>591</v>
      </c>
      <c r="B205" s="18">
        <v>44927</v>
      </c>
      <c r="C205" s="19" t="s">
        <v>41</v>
      </c>
      <c r="D205" s="19" t="s">
        <v>42</v>
      </c>
      <c r="E205" s="17">
        <v>5620</v>
      </c>
      <c r="F205" s="17">
        <v>9827</v>
      </c>
      <c r="G205" s="17">
        <v>1378867</v>
      </c>
      <c r="H205" s="17">
        <v>847</v>
      </c>
      <c r="I205" s="17">
        <v>560053</v>
      </c>
      <c r="J205" s="17">
        <v>52888182</v>
      </c>
      <c r="K205" s="17">
        <v>9585255</v>
      </c>
      <c r="L205" s="17">
        <v>28890599</v>
      </c>
      <c r="M205" s="17">
        <v>19596982</v>
      </c>
      <c r="N205" s="21">
        <v>61611990.259999998</v>
      </c>
      <c r="O205" s="17">
        <v>12950202</v>
      </c>
      <c r="P205" s="21">
        <v>56022076.780000001</v>
      </c>
      <c r="Q205" s="17">
        <v>0</v>
      </c>
      <c r="R205" s="21">
        <v>0</v>
      </c>
      <c r="S205" s="17">
        <v>67818</v>
      </c>
      <c r="T205" s="21">
        <v>267744.18</v>
      </c>
      <c r="U205" s="17">
        <v>9329694</v>
      </c>
      <c r="V205" s="21">
        <v>22540609.550000001</v>
      </c>
      <c r="W205" s="17">
        <v>3986633</v>
      </c>
      <c r="X205" s="21">
        <v>13125277.07</v>
      </c>
      <c r="Y205" s="17">
        <v>18305</v>
      </c>
      <c r="Z205" s="21">
        <v>463449.9</v>
      </c>
      <c r="AA205" s="17">
        <v>20730852</v>
      </c>
      <c r="AB205" s="21">
        <v>127513891.8</v>
      </c>
      <c r="AC205" s="17">
        <v>0</v>
      </c>
      <c r="AD205" s="21">
        <v>0</v>
      </c>
      <c r="AE205" s="21">
        <v>117901811.22</v>
      </c>
      <c r="AF205" s="21">
        <v>163643228.31999999</v>
      </c>
      <c r="AG205" s="21" t="s">
        <v>35</v>
      </c>
    </row>
    <row r="206" spans="1:33">
      <c r="A206" s="22">
        <v>592</v>
      </c>
      <c r="B206" s="28">
        <v>44927</v>
      </c>
      <c r="C206" s="23" t="s">
        <v>41</v>
      </c>
      <c r="D206" s="23" t="s">
        <v>43</v>
      </c>
      <c r="E206" s="22">
        <v>423</v>
      </c>
      <c r="F206" s="22">
        <v>5</v>
      </c>
      <c r="G206" s="22">
        <v>38431</v>
      </c>
      <c r="H206" s="22">
        <v>0</v>
      </c>
      <c r="I206" s="22">
        <v>0</v>
      </c>
      <c r="J206" s="22">
        <v>0</v>
      </c>
      <c r="K206" s="22">
        <v>0</v>
      </c>
      <c r="L206" s="22">
        <v>5329042</v>
      </c>
      <c r="M206" s="22">
        <v>0</v>
      </c>
      <c r="N206" s="29">
        <v>0</v>
      </c>
      <c r="O206" s="22">
        <v>0</v>
      </c>
      <c r="P206" s="29">
        <v>0</v>
      </c>
      <c r="Q206" s="22">
        <v>0</v>
      </c>
      <c r="R206" s="29">
        <v>0</v>
      </c>
      <c r="S206" s="22">
        <v>0</v>
      </c>
      <c r="T206" s="29">
        <v>0</v>
      </c>
      <c r="U206" s="22">
        <v>476876</v>
      </c>
      <c r="V206" s="29">
        <v>1189557.49</v>
      </c>
      <c r="W206" s="22">
        <v>215592</v>
      </c>
      <c r="X206" s="29">
        <v>628479.56999999995</v>
      </c>
      <c r="Y206" s="22">
        <v>0</v>
      </c>
      <c r="Z206" s="29">
        <v>0</v>
      </c>
      <c r="AA206" s="22">
        <v>2584931</v>
      </c>
      <c r="AB206" s="29">
        <v>13316386.65</v>
      </c>
      <c r="AC206" s="22">
        <v>30107</v>
      </c>
      <c r="AD206" s="29">
        <v>29693.040000000001</v>
      </c>
      <c r="AE206" s="29">
        <v>0</v>
      </c>
      <c r="AF206" s="29">
        <v>15164116.75</v>
      </c>
      <c r="AG206" s="29" t="s">
        <v>35</v>
      </c>
    </row>
    <row r="207" spans="1:33">
      <c r="A207" s="17">
        <v>598</v>
      </c>
      <c r="B207" s="18">
        <v>44927</v>
      </c>
      <c r="C207" s="19" t="s">
        <v>41</v>
      </c>
      <c r="D207" s="19" t="s">
        <v>98</v>
      </c>
      <c r="E207" s="17">
        <v>462</v>
      </c>
      <c r="F207" s="17">
        <v>53</v>
      </c>
      <c r="G207" s="17">
        <v>0</v>
      </c>
      <c r="H207" s="17">
        <v>1188</v>
      </c>
      <c r="I207" s="17">
        <v>5733</v>
      </c>
      <c r="J207" s="17">
        <v>0</v>
      </c>
      <c r="K207" s="17">
        <v>1400</v>
      </c>
      <c r="L207" s="17">
        <v>871705</v>
      </c>
      <c r="M207" s="17">
        <v>1994</v>
      </c>
      <c r="N207" s="21">
        <v>10169.700000000001</v>
      </c>
      <c r="O207" s="17">
        <v>2062</v>
      </c>
      <c r="P207" s="21">
        <v>22604.58</v>
      </c>
      <c r="Q207" s="17">
        <v>0</v>
      </c>
      <c r="R207" s="21">
        <v>0</v>
      </c>
      <c r="S207" s="17">
        <v>0</v>
      </c>
      <c r="T207" s="21">
        <v>0</v>
      </c>
      <c r="U207" s="17">
        <v>247100</v>
      </c>
      <c r="V207" s="21">
        <v>441167.23</v>
      </c>
      <c r="W207" s="17">
        <v>31331</v>
      </c>
      <c r="X207" s="21">
        <v>69058.45</v>
      </c>
      <c r="Y207" s="17">
        <v>12</v>
      </c>
      <c r="Z207" s="21">
        <v>100.5</v>
      </c>
      <c r="AA207" s="17">
        <v>513844</v>
      </c>
      <c r="AB207" s="21">
        <v>2396451.4</v>
      </c>
      <c r="AC207" s="17">
        <v>10</v>
      </c>
      <c r="AD207" s="21">
        <v>6.4</v>
      </c>
      <c r="AE207" s="21">
        <v>32774.28</v>
      </c>
      <c r="AF207" s="21">
        <v>2906783.98</v>
      </c>
      <c r="AG207" s="21" t="s">
        <v>35</v>
      </c>
    </row>
    <row r="208" spans="1:33">
      <c r="A208" s="22">
        <v>603</v>
      </c>
      <c r="B208" s="28">
        <v>44927</v>
      </c>
      <c r="C208" s="23" t="s">
        <v>41</v>
      </c>
      <c r="D208" s="23" t="s">
        <v>55</v>
      </c>
      <c r="E208" s="22">
        <v>1123</v>
      </c>
      <c r="F208" s="22">
        <v>563</v>
      </c>
      <c r="G208" s="22">
        <v>7023</v>
      </c>
      <c r="H208" s="22">
        <v>32449</v>
      </c>
      <c r="I208" s="22">
        <v>0</v>
      </c>
      <c r="J208" s="22">
        <v>42951</v>
      </c>
      <c r="K208" s="22">
        <v>4199</v>
      </c>
      <c r="L208" s="22">
        <v>2715112</v>
      </c>
      <c r="M208" s="22">
        <v>7804</v>
      </c>
      <c r="N208" s="29">
        <v>17196.36</v>
      </c>
      <c r="O208" s="22">
        <v>2820</v>
      </c>
      <c r="P208" s="29">
        <v>13708.49</v>
      </c>
      <c r="Q208" s="22">
        <v>0</v>
      </c>
      <c r="R208" s="29">
        <v>0</v>
      </c>
      <c r="S208" s="22">
        <v>97</v>
      </c>
      <c r="T208" s="29">
        <v>366</v>
      </c>
      <c r="U208" s="22">
        <v>791129</v>
      </c>
      <c r="V208" s="29">
        <v>1635204.02</v>
      </c>
      <c r="W208" s="22">
        <v>125844</v>
      </c>
      <c r="X208" s="29">
        <v>264150.92</v>
      </c>
      <c r="Y208" s="22">
        <v>0</v>
      </c>
      <c r="Z208" s="29">
        <v>0</v>
      </c>
      <c r="AA208" s="22">
        <v>2682169</v>
      </c>
      <c r="AB208" s="29">
        <v>13737167.76</v>
      </c>
      <c r="AC208" s="22">
        <v>0</v>
      </c>
      <c r="AD208" s="29">
        <v>0</v>
      </c>
      <c r="AE208" s="29">
        <v>31270.85</v>
      </c>
      <c r="AF208" s="29">
        <v>15636522.699999999</v>
      </c>
      <c r="AG208" s="29" t="s">
        <v>35</v>
      </c>
    </row>
    <row r="209" spans="1:33">
      <c r="A209" s="17">
        <v>605</v>
      </c>
      <c r="B209" s="18">
        <v>44927</v>
      </c>
      <c r="C209" s="19" t="s">
        <v>41</v>
      </c>
      <c r="D209" s="19" t="s">
        <v>57</v>
      </c>
      <c r="E209" s="17">
        <v>383</v>
      </c>
      <c r="F209" s="17">
        <v>7</v>
      </c>
      <c r="G209" s="17">
        <v>8727</v>
      </c>
      <c r="H209" s="17">
        <v>0</v>
      </c>
      <c r="I209" s="17">
        <v>7035</v>
      </c>
      <c r="J209" s="17">
        <v>0</v>
      </c>
      <c r="K209" s="17">
        <v>0</v>
      </c>
      <c r="L209" s="17">
        <v>942892</v>
      </c>
      <c r="M209" s="17">
        <v>0</v>
      </c>
      <c r="N209" s="21">
        <v>0</v>
      </c>
      <c r="O209" s="17">
        <v>0</v>
      </c>
      <c r="P209" s="21">
        <v>0</v>
      </c>
      <c r="Q209" s="17">
        <v>0</v>
      </c>
      <c r="R209" s="21">
        <v>0</v>
      </c>
      <c r="S209" s="17">
        <v>0</v>
      </c>
      <c r="T209" s="21">
        <v>0</v>
      </c>
      <c r="U209" s="17">
        <v>142836</v>
      </c>
      <c r="V209" s="21">
        <v>350370.65</v>
      </c>
      <c r="W209" s="17">
        <v>31729</v>
      </c>
      <c r="X209" s="21">
        <v>130495.76</v>
      </c>
      <c r="Y209" s="17">
        <v>392</v>
      </c>
      <c r="Z209" s="21">
        <v>13151.58</v>
      </c>
      <c r="AA209" s="17">
        <v>281689</v>
      </c>
      <c r="AB209" s="21">
        <v>1563916.95</v>
      </c>
      <c r="AC209" s="17">
        <v>0</v>
      </c>
      <c r="AD209" s="21">
        <v>0</v>
      </c>
      <c r="AE209" s="21">
        <v>0</v>
      </c>
      <c r="AF209" s="21">
        <v>2057934.94</v>
      </c>
      <c r="AG209" s="21" t="s">
        <v>35</v>
      </c>
    </row>
    <row r="210" spans="1:33">
      <c r="A210" s="22">
        <v>607</v>
      </c>
      <c r="B210" s="28">
        <v>44927</v>
      </c>
      <c r="C210" s="23" t="s">
        <v>41</v>
      </c>
      <c r="D210" s="23" t="s">
        <v>59</v>
      </c>
      <c r="E210" s="22">
        <v>225</v>
      </c>
      <c r="F210" s="22">
        <v>42</v>
      </c>
      <c r="G210" s="22">
        <v>1472</v>
      </c>
      <c r="H210" s="22">
        <v>0</v>
      </c>
      <c r="I210" s="22">
        <v>0</v>
      </c>
      <c r="J210" s="22">
        <v>27100</v>
      </c>
      <c r="K210" s="22">
        <v>8781</v>
      </c>
      <c r="L210" s="22">
        <v>533066</v>
      </c>
      <c r="M210" s="22">
        <v>22238</v>
      </c>
      <c r="N210" s="29">
        <v>46552.74</v>
      </c>
      <c r="O210" s="22">
        <v>6011</v>
      </c>
      <c r="P210" s="29">
        <v>19197.439999999999</v>
      </c>
      <c r="Q210" s="22">
        <v>9</v>
      </c>
      <c r="R210" s="29">
        <v>28.04</v>
      </c>
      <c r="S210" s="22">
        <v>202</v>
      </c>
      <c r="T210" s="29">
        <v>673.6</v>
      </c>
      <c r="U210" s="22">
        <v>247915</v>
      </c>
      <c r="V210" s="29">
        <v>399335.22</v>
      </c>
      <c r="W210" s="22">
        <v>22532</v>
      </c>
      <c r="X210" s="29">
        <v>56936.61</v>
      </c>
      <c r="Y210" s="22">
        <v>0</v>
      </c>
      <c r="Z210" s="29">
        <v>0</v>
      </c>
      <c r="AA210" s="22">
        <v>482142</v>
      </c>
      <c r="AB210" s="29">
        <v>2062798.39</v>
      </c>
      <c r="AC210" s="22">
        <v>0</v>
      </c>
      <c r="AD210" s="29">
        <v>0</v>
      </c>
      <c r="AE210" s="29">
        <v>66451.819999999992</v>
      </c>
      <c r="AF210" s="29">
        <v>2519070.2199999997</v>
      </c>
      <c r="AG210" s="29" t="s">
        <v>35</v>
      </c>
    </row>
    <row r="211" spans="1:33">
      <c r="A211" s="17">
        <v>610</v>
      </c>
      <c r="B211" s="18">
        <v>44927</v>
      </c>
      <c r="C211" s="19" t="s">
        <v>41</v>
      </c>
      <c r="D211" s="19" t="s">
        <v>62</v>
      </c>
      <c r="E211" s="17">
        <v>1549</v>
      </c>
      <c r="F211" s="17">
        <v>350</v>
      </c>
      <c r="G211" s="17">
        <v>18268</v>
      </c>
      <c r="H211" s="17">
        <v>0</v>
      </c>
      <c r="I211" s="17">
        <v>61809</v>
      </c>
      <c r="J211" s="17">
        <v>3874238</v>
      </c>
      <c r="K211" s="17">
        <v>491928</v>
      </c>
      <c r="L211" s="17">
        <v>12092975</v>
      </c>
      <c r="M211" s="17">
        <v>1127130</v>
      </c>
      <c r="N211" s="21">
        <v>3445976.66</v>
      </c>
      <c r="O211" s="17">
        <v>1069702</v>
      </c>
      <c r="P211" s="21">
        <v>5788406.1100000003</v>
      </c>
      <c r="Q211" s="17">
        <v>0</v>
      </c>
      <c r="R211" s="21">
        <v>0</v>
      </c>
      <c r="S211" s="17">
        <v>4342</v>
      </c>
      <c r="T211" s="21">
        <v>18537.8</v>
      </c>
      <c r="U211" s="17">
        <v>5015373</v>
      </c>
      <c r="V211" s="21">
        <v>9290072.7100000009</v>
      </c>
      <c r="W211" s="17">
        <v>1699018</v>
      </c>
      <c r="X211" s="21">
        <v>4276755.3600000003</v>
      </c>
      <c r="Y211" s="17">
        <v>2336</v>
      </c>
      <c r="Z211" s="21">
        <v>29062.32</v>
      </c>
      <c r="AA211" s="17">
        <v>9194584</v>
      </c>
      <c r="AB211" s="21">
        <v>44634147.32</v>
      </c>
      <c r="AC211" s="17">
        <v>215</v>
      </c>
      <c r="AD211" s="21">
        <v>185.61</v>
      </c>
      <c r="AE211" s="21">
        <v>9252920.5700000003</v>
      </c>
      <c r="AF211" s="21">
        <v>58230223.32</v>
      </c>
      <c r="AG211" s="21" t="s">
        <v>35</v>
      </c>
    </row>
    <row r="212" spans="1:33">
      <c r="A212" s="22">
        <v>613</v>
      </c>
      <c r="B212" s="28">
        <v>44927</v>
      </c>
      <c r="C212" s="23" t="s">
        <v>41</v>
      </c>
      <c r="D212" s="23" t="s">
        <v>65</v>
      </c>
      <c r="E212" s="22">
        <v>9834</v>
      </c>
      <c r="F212" s="22">
        <v>9391</v>
      </c>
      <c r="G212" s="22">
        <v>1568092</v>
      </c>
      <c r="H212" s="22">
        <v>4232</v>
      </c>
      <c r="I212" s="22">
        <v>1682104</v>
      </c>
      <c r="J212" s="22">
        <v>0</v>
      </c>
      <c r="K212" s="22">
        <v>17235273</v>
      </c>
      <c r="L212" s="22">
        <v>50135874</v>
      </c>
      <c r="M212" s="22">
        <v>33708287</v>
      </c>
      <c r="N212" s="29">
        <v>130533153.59999999</v>
      </c>
      <c r="O212" s="22">
        <v>29259189</v>
      </c>
      <c r="P212" s="29">
        <v>221783617.59999999</v>
      </c>
      <c r="Q212" s="22">
        <v>0</v>
      </c>
      <c r="R212" s="29">
        <v>0</v>
      </c>
      <c r="S212" s="22">
        <v>210331</v>
      </c>
      <c r="T212" s="29">
        <v>1189854.75</v>
      </c>
      <c r="U212" s="22">
        <v>21043810</v>
      </c>
      <c r="V212" s="29">
        <v>54080883.939999998</v>
      </c>
      <c r="W212" s="22">
        <v>13615454</v>
      </c>
      <c r="X212" s="29">
        <v>39580662.020000003</v>
      </c>
      <c r="Y212" s="22">
        <v>95602</v>
      </c>
      <c r="Z212" s="29">
        <v>1594359.81</v>
      </c>
      <c r="AA212" s="22">
        <v>40939446</v>
      </c>
      <c r="AB212" s="29">
        <v>244580730.09999999</v>
      </c>
      <c r="AC212" s="22">
        <v>67209</v>
      </c>
      <c r="AD212" s="29">
        <v>67152</v>
      </c>
      <c r="AE212" s="29">
        <v>353506625.94999999</v>
      </c>
      <c r="AF212" s="29">
        <v>339903787.87</v>
      </c>
      <c r="AG212" s="29" t="s">
        <v>40</v>
      </c>
    </row>
    <row r="213" spans="1:33">
      <c r="A213" s="17">
        <v>615</v>
      </c>
      <c r="B213" s="18">
        <v>44927</v>
      </c>
      <c r="C213" s="19" t="s">
        <v>41</v>
      </c>
      <c r="D213" s="19" t="s">
        <v>67</v>
      </c>
      <c r="E213" s="17">
        <v>8891</v>
      </c>
      <c r="F213" s="17">
        <v>7709</v>
      </c>
      <c r="G213" s="17">
        <v>1224102</v>
      </c>
      <c r="H213" s="17">
        <v>9393</v>
      </c>
      <c r="I213" s="17">
        <v>556911</v>
      </c>
      <c r="J213" s="17">
        <v>2796507</v>
      </c>
      <c r="K213" s="17">
        <v>13655812</v>
      </c>
      <c r="L213" s="17">
        <v>32681104</v>
      </c>
      <c r="M213" s="17">
        <v>19826650</v>
      </c>
      <c r="N213" s="21">
        <v>69055283.209999993</v>
      </c>
      <c r="O213" s="17">
        <v>28361957</v>
      </c>
      <c r="P213" s="21">
        <v>148918551.69999999</v>
      </c>
      <c r="Q213" s="17">
        <v>37</v>
      </c>
      <c r="R213" s="21">
        <v>1472</v>
      </c>
      <c r="S213" s="17">
        <v>53319</v>
      </c>
      <c r="T213" s="21">
        <v>260383.4</v>
      </c>
      <c r="U213" s="17">
        <v>13449806</v>
      </c>
      <c r="V213" s="21">
        <v>36178776.82</v>
      </c>
      <c r="W213" s="17">
        <v>5258185</v>
      </c>
      <c r="X213" s="21">
        <v>19832941.75</v>
      </c>
      <c r="Y213" s="17">
        <v>25073</v>
      </c>
      <c r="Z213" s="21">
        <v>248060.49</v>
      </c>
      <c r="AA213" s="17">
        <v>21393532</v>
      </c>
      <c r="AB213" s="21">
        <v>140080611.90000001</v>
      </c>
      <c r="AC213" s="17">
        <v>15</v>
      </c>
      <c r="AD213" s="21">
        <v>5.32</v>
      </c>
      <c r="AE213" s="21">
        <v>218235690.30999997</v>
      </c>
      <c r="AF213" s="21">
        <v>196340396.28</v>
      </c>
      <c r="AG213" s="21" t="s">
        <v>40</v>
      </c>
    </row>
    <row r="214" spans="1:33">
      <c r="A214" s="22">
        <v>616</v>
      </c>
      <c r="B214" s="28">
        <v>44927</v>
      </c>
      <c r="C214" s="23" t="s">
        <v>41</v>
      </c>
      <c r="D214" s="23" t="s">
        <v>68</v>
      </c>
      <c r="E214" s="22">
        <v>2235</v>
      </c>
      <c r="F214" s="22">
        <v>1116</v>
      </c>
      <c r="G214" s="22">
        <v>22335</v>
      </c>
      <c r="H214" s="22">
        <v>196</v>
      </c>
      <c r="I214" s="22">
        <v>8033</v>
      </c>
      <c r="J214" s="22">
        <v>221556</v>
      </c>
      <c r="K214" s="22">
        <v>44023</v>
      </c>
      <c r="L214" s="22">
        <v>12262322</v>
      </c>
      <c r="M214" s="22">
        <v>74743</v>
      </c>
      <c r="N214" s="29">
        <v>226300.18</v>
      </c>
      <c r="O214" s="22">
        <v>46374</v>
      </c>
      <c r="P214" s="29">
        <v>161824.29</v>
      </c>
      <c r="Q214" s="22">
        <v>0</v>
      </c>
      <c r="R214" s="29">
        <v>0</v>
      </c>
      <c r="S214" s="22">
        <v>482</v>
      </c>
      <c r="T214" s="29">
        <v>2717.5</v>
      </c>
      <c r="U214" s="22">
        <v>2143820</v>
      </c>
      <c r="V214" s="29">
        <v>4280946.5599999996</v>
      </c>
      <c r="W214" s="22">
        <v>427873</v>
      </c>
      <c r="X214" s="29">
        <v>1022798.89</v>
      </c>
      <c r="Y214" s="22">
        <v>0</v>
      </c>
      <c r="Z214" s="29">
        <v>0</v>
      </c>
      <c r="AA214" s="22">
        <v>6356308</v>
      </c>
      <c r="AB214" s="29">
        <v>30827893.02</v>
      </c>
      <c r="AC214" s="22">
        <v>338</v>
      </c>
      <c r="AD214" s="29">
        <v>336.12</v>
      </c>
      <c r="AE214" s="29">
        <v>390841.97</v>
      </c>
      <c r="AF214" s="29">
        <v>36131974.589999996</v>
      </c>
      <c r="AG214" s="29" t="s">
        <v>35</v>
      </c>
    </row>
    <row r="215" spans="1:33">
      <c r="A215" s="17">
        <v>617</v>
      </c>
      <c r="B215" s="18">
        <v>44927</v>
      </c>
      <c r="C215" s="19" t="s">
        <v>41</v>
      </c>
      <c r="D215" s="19" t="s">
        <v>69</v>
      </c>
      <c r="E215" s="17">
        <v>644</v>
      </c>
      <c r="F215" s="17">
        <v>243</v>
      </c>
      <c r="G215" s="17">
        <v>35253</v>
      </c>
      <c r="H215" s="17">
        <v>10103</v>
      </c>
      <c r="I215" s="17">
        <v>0</v>
      </c>
      <c r="J215" s="17">
        <v>38079</v>
      </c>
      <c r="K215" s="17">
        <v>1420664</v>
      </c>
      <c r="L215" s="17">
        <v>5969226</v>
      </c>
      <c r="M215" s="17">
        <v>2099531</v>
      </c>
      <c r="N215" s="21">
        <v>6903395.4100000001</v>
      </c>
      <c r="O215" s="17">
        <v>1701086</v>
      </c>
      <c r="P215" s="21">
        <v>10961000</v>
      </c>
      <c r="Q215" s="17">
        <v>0</v>
      </c>
      <c r="R215" s="21">
        <v>0</v>
      </c>
      <c r="S215" s="17">
        <v>23654</v>
      </c>
      <c r="T215" s="21">
        <v>88368.2</v>
      </c>
      <c r="U215" s="17">
        <v>1069241</v>
      </c>
      <c r="V215" s="21">
        <v>2304003.56</v>
      </c>
      <c r="W215" s="17">
        <v>371464</v>
      </c>
      <c r="X215" s="21">
        <v>1576090.73</v>
      </c>
      <c r="Y215" s="17">
        <v>0</v>
      </c>
      <c r="Z215" s="21">
        <v>0</v>
      </c>
      <c r="AA215" s="17">
        <v>3834658</v>
      </c>
      <c r="AB215" s="21">
        <v>18890594.149999999</v>
      </c>
      <c r="AC215" s="17">
        <v>0</v>
      </c>
      <c r="AD215" s="21">
        <v>0</v>
      </c>
      <c r="AE215" s="21">
        <v>17952763.609999999</v>
      </c>
      <c r="AF215" s="21">
        <v>22770688.439999998</v>
      </c>
      <c r="AG215" s="21" t="s">
        <v>35</v>
      </c>
    </row>
    <row r="216" spans="1:33">
      <c r="A216" s="22">
        <v>621</v>
      </c>
      <c r="B216" s="28">
        <v>44927</v>
      </c>
      <c r="C216" s="23" t="s">
        <v>41</v>
      </c>
      <c r="D216" s="23" t="s">
        <v>73</v>
      </c>
      <c r="E216" s="22">
        <v>1664</v>
      </c>
      <c r="F216" s="22">
        <v>1242</v>
      </c>
      <c r="G216" s="22">
        <v>260049</v>
      </c>
      <c r="H216" s="22">
        <v>146</v>
      </c>
      <c r="I216" s="22">
        <v>58134</v>
      </c>
      <c r="J216" s="22">
        <v>3212004</v>
      </c>
      <c r="K216" s="22">
        <v>2117950</v>
      </c>
      <c r="L216" s="22">
        <v>8137752</v>
      </c>
      <c r="M216" s="22">
        <v>3658870</v>
      </c>
      <c r="N216" s="29">
        <v>18046665.890000001</v>
      </c>
      <c r="O216" s="22">
        <v>2353655</v>
      </c>
      <c r="P216" s="29">
        <v>46604269.5</v>
      </c>
      <c r="Q216" s="22">
        <v>0</v>
      </c>
      <c r="R216" s="29">
        <v>0</v>
      </c>
      <c r="S216" s="22">
        <v>26999</v>
      </c>
      <c r="T216" s="29">
        <v>134792.09</v>
      </c>
      <c r="U216" s="22">
        <v>1386630</v>
      </c>
      <c r="V216" s="29">
        <v>3172239.22</v>
      </c>
      <c r="W216" s="22">
        <v>838206</v>
      </c>
      <c r="X216" s="29">
        <v>2794797.06</v>
      </c>
      <c r="Y216" s="22">
        <v>895</v>
      </c>
      <c r="Z216" s="29">
        <v>55422.559999999998</v>
      </c>
      <c r="AA216" s="22">
        <v>5155183</v>
      </c>
      <c r="AB216" s="29">
        <v>25422980.289999999</v>
      </c>
      <c r="AC216" s="22">
        <v>0</v>
      </c>
      <c r="AD216" s="29">
        <v>0</v>
      </c>
      <c r="AE216" s="29">
        <v>64785727.480000004</v>
      </c>
      <c r="AF216" s="29">
        <v>31445439.129999999</v>
      </c>
      <c r="AG216" s="29" t="s">
        <v>40</v>
      </c>
    </row>
    <row r="217" spans="1:33">
      <c r="A217" s="17">
        <v>622</v>
      </c>
      <c r="B217" s="18">
        <v>44927</v>
      </c>
      <c r="C217" s="19" t="s">
        <v>41</v>
      </c>
      <c r="D217" s="19" t="s">
        <v>74</v>
      </c>
      <c r="E217" s="17">
        <v>859</v>
      </c>
      <c r="F217" s="17">
        <v>622</v>
      </c>
      <c r="G217" s="17">
        <v>11633</v>
      </c>
      <c r="H217" s="17">
        <v>945</v>
      </c>
      <c r="I217" s="17">
        <v>0</v>
      </c>
      <c r="J217" s="17">
        <v>118771</v>
      </c>
      <c r="K217" s="17">
        <v>87500</v>
      </c>
      <c r="L217" s="17">
        <v>3772532</v>
      </c>
      <c r="M217" s="17">
        <v>172433</v>
      </c>
      <c r="N217" s="21">
        <v>1092785.5900000001</v>
      </c>
      <c r="O217" s="17">
        <v>124877</v>
      </c>
      <c r="P217" s="21">
        <v>333182.49</v>
      </c>
      <c r="Q217" s="17">
        <v>0</v>
      </c>
      <c r="R217" s="21">
        <v>0</v>
      </c>
      <c r="S217" s="17">
        <v>7079</v>
      </c>
      <c r="T217" s="21">
        <v>28062.5</v>
      </c>
      <c r="U217" s="17">
        <v>1624539</v>
      </c>
      <c r="V217" s="21">
        <v>2864851.77</v>
      </c>
      <c r="W217" s="17">
        <v>2763069</v>
      </c>
      <c r="X217" s="21">
        <v>1215350.79</v>
      </c>
      <c r="Y217" s="17">
        <v>0</v>
      </c>
      <c r="Z217" s="21">
        <v>0</v>
      </c>
      <c r="AA217" s="17">
        <v>5507801</v>
      </c>
      <c r="AB217" s="21">
        <v>27698898.120000001</v>
      </c>
      <c r="AC217" s="17">
        <v>4</v>
      </c>
      <c r="AD217" s="21">
        <v>3.9</v>
      </c>
      <c r="AE217" s="21">
        <v>1454030.58</v>
      </c>
      <c r="AF217" s="21">
        <v>31779104.579999998</v>
      </c>
      <c r="AG217" s="21" t="s">
        <v>35</v>
      </c>
    </row>
    <row r="218" spans="1:33">
      <c r="A218" s="22">
        <v>625</v>
      </c>
      <c r="B218" s="28">
        <v>44927</v>
      </c>
      <c r="C218" s="23" t="s">
        <v>41</v>
      </c>
      <c r="D218" s="23" t="s">
        <v>77</v>
      </c>
      <c r="E218" s="22">
        <v>873</v>
      </c>
      <c r="F218" s="22">
        <v>587</v>
      </c>
      <c r="G218" s="22">
        <v>9347</v>
      </c>
      <c r="H218" s="22">
        <v>0</v>
      </c>
      <c r="I218" s="22">
        <v>0</v>
      </c>
      <c r="J218" s="22">
        <v>45909</v>
      </c>
      <c r="K218" s="22">
        <v>0</v>
      </c>
      <c r="L218" s="22">
        <v>5178073</v>
      </c>
      <c r="M218" s="22">
        <v>0</v>
      </c>
      <c r="N218" s="29">
        <v>0</v>
      </c>
      <c r="O218" s="22">
        <v>0</v>
      </c>
      <c r="P218" s="29">
        <v>0</v>
      </c>
      <c r="Q218" s="22">
        <v>0</v>
      </c>
      <c r="R218" s="29">
        <v>0</v>
      </c>
      <c r="S218" s="22">
        <v>0</v>
      </c>
      <c r="T218" s="29">
        <v>0</v>
      </c>
      <c r="U218" s="22">
        <v>1582146</v>
      </c>
      <c r="V218" s="29">
        <v>2394065.4500000002</v>
      </c>
      <c r="W218" s="22">
        <v>202179</v>
      </c>
      <c r="X218" s="29">
        <v>436936.6</v>
      </c>
      <c r="Y218" s="22">
        <v>0</v>
      </c>
      <c r="Z218" s="29">
        <v>0</v>
      </c>
      <c r="AA218" s="22">
        <v>4360525</v>
      </c>
      <c r="AB218" s="29">
        <v>19411367.129999999</v>
      </c>
      <c r="AC218" s="22">
        <v>0</v>
      </c>
      <c r="AD218" s="29">
        <v>0</v>
      </c>
      <c r="AE218" s="29">
        <v>0</v>
      </c>
      <c r="AF218" s="29">
        <v>22242369.18</v>
      </c>
      <c r="AG218" s="29" t="s">
        <v>35</v>
      </c>
    </row>
    <row r="219" spans="1:33">
      <c r="A219" s="17">
        <v>626</v>
      </c>
      <c r="B219" s="18">
        <v>44927</v>
      </c>
      <c r="C219" s="19" t="s">
        <v>41</v>
      </c>
      <c r="D219" s="19" t="s">
        <v>78</v>
      </c>
      <c r="E219" s="17">
        <v>1386</v>
      </c>
      <c r="F219" s="17">
        <v>841</v>
      </c>
      <c r="G219" s="17">
        <v>11570</v>
      </c>
      <c r="H219" s="17">
        <v>0</v>
      </c>
      <c r="I219" s="17">
        <v>0</v>
      </c>
      <c r="J219" s="17">
        <v>23108</v>
      </c>
      <c r="K219" s="17">
        <v>9965</v>
      </c>
      <c r="L219" s="17">
        <v>4207271</v>
      </c>
      <c r="M219" s="17">
        <v>30888</v>
      </c>
      <c r="N219" s="21">
        <v>192614.27</v>
      </c>
      <c r="O219" s="17">
        <v>8595</v>
      </c>
      <c r="P219" s="21">
        <v>95900.99</v>
      </c>
      <c r="Q219" s="17">
        <v>0</v>
      </c>
      <c r="R219" s="21">
        <v>0</v>
      </c>
      <c r="S219" s="17">
        <v>870</v>
      </c>
      <c r="T219" s="21">
        <v>6698.45</v>
      </c>
      <c r="U219" s="17">
        <v>1736916</v>
      </c>
      <c r="V219" s="21">
        <v>3703828.52</v>
      </c>
      <c r="W219" s="17">
        <v>306498</v>
      </c>
      <c r="X219" s="21">
        <v>913396.45</v>
      </c>
      <c r="Y219" s="17">
        <v>9032</v>
      </c>
      <c r="Z219" s="21">
        <v>196908.66</v>
      </c>
      <c r="AA219" s="17">
        <v>4842681</v>
      </c>
      <c r="AB219" s="21">
        <v>22925560.57</v>
      </c>
      <c r="AC219" s="17">
        <v>0</v>
      </c>
      <c r="AD219" s="21">
        <v>0</v>
      </c>
      <c r="AE219" s="21">
        <v>295213.71000000002</v>
      </c>
      <c r="AF219" s="21">
        <v>27739694.199999999</v>
      </c>
      <c r="AG219" s="21" t="s">
        <v>35</v>
      </c>
    </row>
    <row r="220" spans="1:33">
      <c r="A220" s="22">
        <v>627</v>
      </c>
      <c r="B220" s="28">
        <v>44927</v>
      </c>
      <c r="C220" s="23" t="s">
        <v>41</v>
      </c>
      <c r="D220" s="23" t="s">
        <v>79</v>
      </c>
      <c r="E220" s="22">
        <v>1495</v>
      </c>
      <c r="F220" s="22">
        <v>1361</v>
      </c>
      <c r="G220" s="22">
        <v>71645</v>
      </c>
      <c r="H220" s="22">
        <v>11267</v>
      </c>
      <c r="I220" s="22">
        <v>54430</v>
      </c>
      <c r="J220" s="22">
        <v>384910</v>
      </c>
      <c r="K220" s="22">
        <v>4809780</v>
      </c>
      <c r="L220" s="22">
        <v>27626811</v>
      </c>
      <c r="M220" s="22">
        <v>5360673</v>
      </c>
      <c r="N220" s="29">
        <v>17500164.120000001</v>
      </c>
      <c r="O220" s="22">
        <v>4223221</v>
      </c>
      <c r="P220" s="29">
        <v>25841754.100000001</v>
      </c>
      <c r="Q220" s="22">
        <v>0</v>
      </c>
      <c r="R220" s="29">
        <v>0</v>
      </c>
      <c r="S220" s="22">
        <v>48881</v>
      </c>
      <c r="T220" s="29">
        <v>179613.18</v>
      </c>
      <c r="U220" s="22">
        <v>4117389</v>
      </c>
      <c r="V220" s="29">
        <v>8009774.3300000001</v>
      </c>
      <c r="W220" s="22">
        <v>2926013</v>
      </c>
      <c r="X220" s="29">
        <v>6757732.04</v>
      </c>
      <c r="Y220" s="22">
        <v>0</v>
      </c>
      <c r="Z220" s="29">
        <v>0</v>
      </c>
      <c r="AA220" s="22">
        <v>11700286</v>
      </c>
      <c r="AB220" s="29">
        <v>53201088.890000001</v>
      </c>
      <c r="AC220" s="22">
        <v>0</v>
      </c>
      <c r="AD220" s="29">
        <v>0</v>
      </c>
      <c r="AE220" s="29">
        <v>43521531.399999999</v>
      </c>
      <c r="AF220" s="29">
        <v>67968595.260000005</v>
      </c>
      <c r="AG220" s="29" t="s">
        <v>35</v>
      </c>
    </row>
    <row r="221" spans="1:33">
      <c r="A221" s="17">
        <v>629</v>
      </c>
      <c r="B221" s="18">
        <v>44927</v>
      </c>
      <c r="C221" s="19" t="s">
        <v>41</v>
      </c>
      <c r="D221" s="19" t="s">
        <v>99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200911</v>
      </c>
      <c r="M221" s="17">
        <v>0</v>
      </c>
      <c r="N221" s="21">
        <v>0</v>
      </c>
      <c r="O221" s="17">
        <v>0</v>
      </c>
      <c r="P221" s="21">
        <v>0</v>
      </c>
      <c r="Q221" s="17">
        <v>0</v>
      </c>
      <c r="R221" s="21">
        <v>0</v>
      </c>
      <c r="S221" s="17">
        <v>0</v>
      </c>
      <c r="T221" s="21">
        <v>0</v>
      </c>
      <c r="U221" s="17">
        <v>28819</v>
      </c>
      <c r="V221" s="21">
        <v>52235.41</v>
      </c>
      <c r="W221" s="17">
        <v>15909</v>
      </c>
      <c r="X221" s="21">
        <v>34273.089999999997</v>
      </c>
      <c r="Y221" s="17">
        <v>0</v>
      </c>
      <c r="Z221" s="21">
        <v>0</v>
      </c>
      <c r="AA221" s="17">
        <v>92367</v>
      </c>
      <c r="AB221" s="21">
        <v>423362.2</v>
      </c>
      <c r="AC221" s="17">
        <v>26</v>
      </c>
      <c r="AD221" s="21">
        <v>20.3</v>
      </c>
      <c r="AE221" s="21">
        <v>0</v>
      </c>
      <c r="AF221" s="21">
        <v>509891</v>
      </c>
      <c r="AG221" s="21" t="s">
        <v>35</v>
      </c>
    </row>
    <row r="222" spans="1:33">
      <c r="A222" s="22">
        <v>634</v>
      </c>
      <c r="B222" s="28">
        <v>44927</v>
      </c>
      <c r="C222" s="23" t="s">
        <v>41</v>
      </c>
      <c r="D222" s="23" t="s">
        <v>85</v>
      </c>
      <c r="E222" s="22">
        <v>371</v>
      </c>
      <c r="F222" s="22">
        <v>39</v>
      </c>
      <c r="G222" s="22">
        <v>873821</v>
      </c>
      <c r="H222" s="22">
        <v>0</v>
      </c>
      <c r="I222" s="22">
        <v>47441</v>
      </c>
      <c r="J222" s="22">
        <v>74672</v>
      </c>
      <c r="K222" s="22">
        <v>4319355</v>
      </c>
      <c r="L222" s="22">
        <v>1558896</v>
      </c>
      <c r="M222" s="22">
        <v>7187059</v>
      </c>
      <c r="N222" s="29">
        <v>30391780.82</v>
      </c>
      <c r="O222" s="22">
        <v>3220684</v>
      </c>
      <c r="P222" s="29">
        <v>23457937.23</v>
      </c>
      <c r="Q222" s="22">
        <v>0</v>
      </c>
      <c r="R222" s="29">
        <v>0</v>
      </c>
      <c r="S222" s="22">
        <v>44077</v>
      </c>
      <c r="T222" s="29">
        <v>140310.67000000001</v>
      </c>
      <c r="U222" s="22">
        <v>276774</v>
      </c>
      <c r="V222" s="29">
        <v>612893.67000000004</v>
      </c>
      <c r="W222" s="22">
        <v>117681</v>
      </c>
      <c r="X222" s="29">
        <v>467582.42</v>
      </c>
      <c r="Y222" s="22">
        <v>120</v>
      </c>
      <c r="Z222" s="29">
        <v>7162.07</v>
      </c>
      <c r="AA222" s="22">
        <v>640645</v>
      </c>
      <c r="AB222" s="29">
        <v>3157272.31</v>
      </c>
      <c r="AC222" s="22">
        <v>0</v>
      </c>
      <c r="AD222" s="29">
        <v>0</v>
      </c>
      <c r="AE222" s="29">
        <v>53990028.719999999</v>
      </c>
      <c r="AF222" s="29">
        <v>4244910.4700000007</v>
      </c>
      <c r="AG222" s="29" t="s">
        <v>40</v>
      </c>
    </row>
    <row r="223" spans="1:33">
      <c r="A223" s="17">
        <v>637</v>
      </c>
      <c r="B223" s="18">
        <v>44927</v>
      </c>
      <c r="C223" s="19" t="s">
        <v>41</v>
      </c>
      <c r="D223" s="19" t="s">
        <v>87</v>
      </c>
      <c r="E223" s="17">
        <v>858</v>
      </c>
      <c r="F223" s="17">
        <v>419</v>
      </c>
      <c r="G223" s="17">
        <v>14260</v>
      </c>
      <c r="H223" s="17">
        <v>0</v>
      </c>
      <c r="I223" s="17">
        <v>6362</v>
      </c>
      <c r="J223" s="17">
        <v>71576</v>
      </c>
      <c r="K223" s="17">
        <v>195708</v>
      </c>
      <c r="L223" s="17">
        <v>3723175</v>
      </c>
      <c r="M223" s="17">
        <v>520294</v>
      </c>
      <c r="N223" s="21">
        <v>1611604.15</v>
      </c>
      <c r="O223" s="17">
        <v>444731</v>
      </c>
      <c r="P223" s="21">
        <v>2905153.81</v>
      </c>
      <c r="Q223" s="17">
        <v>0</v>
      </c>
      <c r="R223" s="21">
        <v>0</v>
      </c>
      <c r="S223" s="17">
        <v>0</v>
      </c>
      <c r="T223" s="21">
        <v>0</v>
      </c>
      <c r="U223" s="17">
        <v>1713802</v>
      </c>
      <c r="V223" s="21">
        <v>3288343.61</v>
      </c>
      <c r="W223" s="17">
        <v>288334</v>
      </c>
      <c r="X223" s="21">
        <v>860345.25</v>
      </c>
      <c r="Y223" s="17">
        <v>0</v>
      </c>
      <c r="Z223" s="21">
        <v>0</v>
      </c>
      <c r="AA223" s="17">
        <v>3156602</v>
      </c>
      <c r="AB223" s="21">
        <v>14254095</v>
      </c>
      <c r="AC223" s="17">
        <v>0</v>
      </c>
      <c r="AD223" s="21">
        <v>0</v>
      </c>
      <c r="AE223" s="21">
        <v>4516757.96</v>
      </c>
      <c r="AF223" s="21">
        <v>18402783.859999999</v>
      </c>
      <c r="AG223" s="21" t="s">
        <v>35</v>
      </c>
    </row>
    <row r="224" spans="1:33">
      <c r="A224" s="22">
        <v>641</v>
      </c>
      <c r="B224" s="28">
        <v>44927</v>
      </c>
      <c r="C224" s="23" t="s">
        <v>41</v>
      </c>
      <c r="D224" s="23" t="s">
        <v>91</v>
      </c>
      <c r="E224" s="22">
        <v>482</v>
      </c>
      <c r="F224" s="22">
        <v>666</v>
      </c>
      <c r="G224" s="22">
        <v>5916</v>
      </c>
      <c r="H224" s="22">
        <v>0</v>
      </c>
      <c r="I224" s="22">
        <v>0</v>
      </c>
      <c r="J224" s="22">
        <v>0</v>
      </c>
      <c r="K224" s="22">
        <v>40939</v>
      </c>
      <c r="L224" s="22">
        <v>2169669</v>
      </c>
      <c r="M224" s="22">
        <v>58003</v>
      </c>
      <c r="N224" s="29">
        <v>253207.44</v>
      </c>
      <c r="O224" s="22">
        <v>12658</v>
      </c>
      <c r="P224" s="29">
        <v>64623.97</v>
      </c>
      <c r="Q224" s="22">
        <v>0</v>
      </c>
      <c r="R224" s="29">
        <v>0</v>
      </c>
      <c r="S224" s="22">
        <v>2424</v>
      </c>
      <c r="T224" s="29">
        <v>9138.2999999999993</v>
      </c>
      <c r="U224" s="22">
        <v>456269</v>
      </c>
      <c r="V224" s="29">
        <v>1013301.4</v>
      </c>
      <c r="W224" s="22">
        <v>96470</v>
      </c>
      <c r="X224" s="29">
        <v>192889.91</v>
      </c>
      <c r="Y224" s="22">
        <v>85</v>
      </c>
      <c r="Z224" s="29">
        <v>257.39</v>
      </c>
      <c r="AA224" s="22">
        <v>4883615</v>
      </c>
      <c r="AB224" s="29">
        <v>20451724.600000001</v>
      </c>
      <c r="AC224" s="22">
        <v>0</v>
      </c>
      <c r="AD224" s="29">
        <v>0</v>
      </c>
      <c r="AE224" s="29">
        <v>326969.71000000002</v>
      </c>
      <c r="AF224" s="29">
        <v>21658173.300000001</v>
      </c>
      <c r="AG224" s="29" t="s">
        <v>35</v>
      </c>
    </row>
    <row r="225" spans="1:33">
      <c r="A225" s="17">
        <v>648</v>
      </c>
      <c r="B225" s="18">
        <v>44927</v>
      </c>
      <c r="C225" s="19" t="s">
        <v>41</v>
      </c>
      <c r="D225" s="19" t="s">
        <v>97</v>
      </c>
      <c r="E225" s="17">
        <v>1078</v>
      </c>
      <c r="F225" s="17">
        <v>185</v>
      </c>
      <c r="G225" s="17">
        <v>67952</v>
      </c>
      <c r="H225" s="17">
        <v>84223</v>
      </c>
      <c r="I225" s="17">
        <v>357572</v>
      </c>
      <c r="J225" s="17">
        <v>136154954</v>
      </c>
      <c r="K225" s="17">
        <v>1354214</v>
      </c>
      <c r="L225" s="17">
        <v>4221468</v>
      </c>
      <c r="M225" s="17">
        <v>2128313</v>
      </c>
      <c r="N225" s="21">
        <v>7035237.29</v>
      </c>
      <c r="O225" s="17">
        <v>935588</v>
      </c>
      <c r="P225" s="21">
        <v>7405432.9199999999</v>
      </c>
      <c r="Q225" s="17">
        <v>0</v>
      </c>
      <c r="R225" s="21">
        <v>0</v>
      </c>
      <c r="S225" s="17">
        <v>22000</v>
      </c>
      <c r="T225" s="21">
        <v>97310.45</v>
      </c>
      <c r="U225" s="17">
        <v>1084456</v>
      </c>
      <c r="V225" s="21">
        <v>2329896.7999999998</v>
      </c>
      <c r="W225" s="17">
        <v>479468</v>
      </c>
      <c r="X225" s="21">
        <v>1410544.71</v>
      </c>
      <c r="Y225" s="17">
        <v>44</v>
      </c>
      <c r="Z225" s="21">
        <v>961.81</v>
      </c>
      <c r="AA225" s="17">
        <v>2881116</v>
      </c>
      <c r="AB225" s="21">
        <v>13365460.300000001</v>
      </c>
      <c r="AC225" s="17">
        <v>635</v>
      </c>
      <c r="AD225" s="21">
        <v>632.79999999999995</v>
      </c>
      <c r="AE225" s="21">
        <v>14537980.66</v>
      </c>
      <c r="AF225" s="21">
        <v>17107496.420000002</v>
      </c>
      <c r="AG225" s="21" t="s">
        <v>35</v>
      </c>
    </row>
    <row r="226" spans="1:33">
      <c r="A226" s="22">
        <v>652</v>
      </c>
      <c r="B226" s="28">
        <v>44958</v>
      </c>
      <c r="C226" s="23" t="s">
        <v>41</v>
      </c>
      <c r="D226" s="23" t="s">
        <v>42</v>
      </c>
      <c r="E226" s="22">
        <v>5723</v>
      </c>
      <c r="F226" s="22">
        <v>9788</v>
      </c>
      <c r="G226" s="22">
        <v>1392838</v>
      </c>
      <c r="H226" s="22">
        <v>847</v>
      </c>
      <c r="I226" s="22">
        <v>571867</v>
      </c>
      <c r="J226" s="22">
        <v>54739397</v>
      </c>
      <c r="K226" s="22">
        <v>9785800</v>
      </c>
      <c r="L226" s="22">
        <v>29083053</v>
      </c>
      <c r="M226" s="22">
        <v>17664805</v>
      </c>
      <c r="N226" s="29">
        <v>55024117.670000002</v>
      </c>
      <c r="O226" s="22">
        <v>11624215</v>
      </c>
      <c r="P226" s="29">
        <v>51820168.969999999</v>
      </c>
      <c r="Q226" s="22">
        <v>0</v>
      </c>
      <c r="R226" s="29">
        <v>0</v>
      </c>
      <c r="S226" s="22">
        <v>60524</v>
      </c>
      <c r="T226" s="29">
        <v>242428.14</v>
      </c>
      <c r="U226" s="22">
        <v>8195807</v>
      </c>
      <c r="V226" s="29">
        <v>19735718.239999998</v>
      </c>
      <c r="W226" s="22">
        <v>3515862</v>
      </c>
      <c r="X226" s="29">
        <v>11771676.699999999</v>
      </c>
      <c r="Y226" s="22">
        <v>17282</v>
      </c>
      <c r="Z226" s="29">
        <v>439772.56</v>
      </c>
      <c r="AA226" s="22">
        <v>19361301</v>
      </c>
      <c r="AB226" s="29">
        <v>120874012.59999999</v>
      </c>
      <c r="AC226" s="22">
        <v>0</v>
      </c>
      <c r="AD226" s="29">
        <v>0</v>
      </c>
      <c r="AE226" s="29">
        <v>107086714.78</v>
      </c>
      <c r="AF226" s="29">
        <v>152821180.09999999</v>
      </c>
      <c r="AG226" s="29" t="s">
        <v>35</v>
      </c>
    </row>
    <row r="227" spans="1:33">
      <c r="A227" s="17">
        <v>653</v>
      </c>
      <c r="B227" s="18">
        <v>44958</v>
      </c>
      <c r="C227" s="19" t="s">
        <v>41</v>
      </c>
      <c r="D227" s="19" t="s">
        <v>43</v>
      </c>
      <c r="E227" s="17">
        <v>432</v>
      </c>
      <c r="F227" s="17">
        <v>5</v>
      </c>
      <c r="G227" s="17">
        <v>39248</v>
      </c>
      <c r="H227" s="17">
        <v>0</v>
      </c>
      <c r="I227" s="17">
        <v>0</v>
      </c>
      <c r="J227" s="17">
        <v>0</v>
      </c>
      <c r="K227" s="17">
        <v>0</v>
      </c>
      <c r="L227" s="17">
        <v>5372087</v>
      </c>
      <c r="M227" s="17">
        <v>0</v>
      </c>
      <c r="N227" s="21">
        <v>0</v>
      </c>
      <c r="O227" s="17">
        <v>0</v>
      </c>
      <c r="P227" s="21">
        <v>0</v>
      </c>
      <c r="Q227" s="17">
        <v>0</v>
      </c>
      <c r="R227" s="21">
        <v>0</v>
      </c>
      <c r="S227" s="17">
        <v>0</v>
      </c>
      <c r="T227" s="21">
        <v>0</v>
      </c>
      <c r="U227" s="17">
        <v>425516</v>
      </c>
      <c r="V227" s="21">
        <v>1090410.8799999999</v>
      </c>
      <c r="W227" s="17">
        <v>189067</v>
      </c>
      <c r="X227" s="21">
        <v>585010.41</v>
      </c>
      <c r="Y227" s="17">
        <v>0</v>
      </c>
      <c r="Z227" s="21">
        <v>0</v>
      </c>
      <c r="AA227" s="17">
        <v>2424377</v>
      </c>
      <c r="AB227" s="21">
        <v>12742861.93</v>
      </c>
      <c r="AC227" s="17">
        <v>28540</v>
      </c>
      <c r="AD227" s="21">
        <v>28758.67</v>
      </c>
      <c r="AE227" s="21">
        <v>0</v>
      </c>
      <c r="AF227" s="21">
        <v>14447041.889999999</v>
      </c>
      <c r="AG227" s="21" t="s">
        <v>35</v>
      </c>
    </row>
    <row r="228" spans="1:33">
      <c r="A228" s="22">
        <v>659</v>
      </c>
      <c r="B228" s="28">
        <v>44958</v>
      </c>
      <c r="C228" s="23" t="s">
        <v>41</v>
      </c>
      <c r="D228" s="23" t="s">
        <v>98</v>
      </c>
      <c r="E228" s="22">
        <v>469</v>
      </c>
      <c r="F228" s="22">
        <v>53</v>
      </c>
      <c r="G228" s="22">
        <v>0</v>
      </c>
      <c r="H228" s="22">
        <v>1188</v>
      </c>
      <c r="I228" s="22">
        <v>5849</v>
      </c>
      <c r="J228" s="22">
        <v>0</v>
      </c>
      <c r="K228" s="22">
        <v>3421</v>
      </c>
      <c r="L228" s="22">
        <v>878379</v>
      </c>
      <c r="M228" s="22">
        <v>4999</v>
      </c>
      <c r="N228" s="29">
        <v>23368.67</v>
      </c>
      <c r="O228" s="22">
        <v>3482</v>
      </c>
      <c r="P228" s="29">
        <v>45337.62</v>
      </c>
      <c r="Q228" s="22">
        <v>0</v>
      </c>
      <c r="R228" s="29">
        <v>0</v>
      </c>
      <c r="S228" s="22">
        <v>0</v>
      </c>
      <c r="T228" s="29">
        <v>0</v>
      </c>
      <c r="U228" s="22">
        <v>217583</v>
      </c>
      <c r="V228" s="29">
        <v>380290.58</v>
      </c>
      <c r="W228" s="22">
        <v>28039</v>
      </c>
      <c r="X228" s="29">
        <v>64918.71</v>
      </c>
      <c r="Y228" s="22">
        <v>10</v>
      </c>
      <c r="Z228" s="29">
        <v>93.2</v>
      </c>
      <c r="AA228" s="22">
        <v>485803</v>
      </c>
      <c r="AB228" s="29">
        <v>2299175</v>
      </c>
      <c r="AC228" s="22">
        <v>18</v>
      </c>
      <c r="AD228" s="29">
        <v>14.5</v>
      </c>
      <c r="AE228" s="29">
        <v>68706.290000000008</v>
      </c>
      <c r="AF228" s="29">
        <v>2744491.99</v>
      </c>
      <c r="AG228" s="29" t="s">
        <v>35</v>
      </c>
    </row>
    <row r="229" spans="1:33">
      <c r="A229" s="17">
        <v>664</v>
      </c>
      <c r="B229" s="18">
        <v>44958</v>
      </c>
      <c r="C229" s="19" t="s">
        <v>41</v>
      </c>
      <c r="D229" s="19" t="s">
        <v>55</v>
      </c>
      <c r="E229" s="17">
        <v>1118</v>
      </c>
      <c r="F229" s="17">
        <v>554</v>
      </c>
      <c r="G229" s="17">
        <v>6990</v>
      </c>
      <c r="H229" s="17">
        <v>33187</v>
      </c>
      <c r="I229" s="17">
        <v>0</v>
      </c>
      <c r="J229" s="17">
        <v>44506</v>
      </c>
      <c r="K229" s="17">
        <v>4602</v>
      </c>
      <c r="L229" s="17">
        <v>2730473</v>
      </c>
      <c r="M229" s="17">
        <v>6679</v>
      </c>
      <c r="N229" s="21">
        <v>13485.78</v>
      </c>
      <c r="O229" s="17">
        <v>2612</v>
      </c>
      <c r="P229" s="21">
        <v>10649.89</v>
      </c>
      <c r="Q229" s="17">
        <v>0</v>
      </c>
      <c r="R229" s="21">
        <v>0</v>
      </c>
      <c r="S229" s="17">
        <v>52</v>
      </c>
      <c r="T229" s="21">
        <v>155.9</v>
      </c>
      <c r="U229" s="17">
        <v>687452</v>
      </c>
      <c r="V229" s="21">
        <v>1421277.46</v>
      </c>
      <c r="W229" s="17">
        <v>112838</v>
      </c>
      <c r="X229" s="21">
        <v>244400.77</v>
      </c>
      <c r="Y229" s="17">
        <v>0</v>
      </c>
      <c r="Z229" s="21">
        <v>0</v>
      </c>
      <c r="AA229" s="17">
        <v>2538994</v>
      </c>
      <c r="AB229" s="21">
        <v>13530126.289999999</v>
      </c>
      <c r="AC229" s="17">
        <v>0</v>
      </c>
      <c r="AD229" s="21">
        <v>0</v>
      </c>
      <c r="AE229" s="21">
        <v>24291.57</v>
      </c>
      <c r="AF229" s="21">
        <v>15195804.52</v>
      </c>
      <c r="AG229" s="21" t="s">
        <v>35</v>
      </c>
    </row>
    <row r="230" spans="1:33">
      <c r="A230" s="22">
        <v>666</v>
      </c>
      <c r="B230" s="28">
        <v>44958</v>
      </c>
      <c r="C230" s="23" t="s">
        <v>41</v>
      </c>
      <c r="D230" s="23" t="s">
        <v>57</v>
      </c>
      <c r="E230" s="22">
        <v>388</v>
      </c>
      <c r="F230" s="22">
        <v>5</v>
      </c>
      <c r="G230" s="22">
        <v>8612</v>
      </c>
      <c r="H230" s="22">
        <v>0</v>
      </c>
      <c r="I230" s="22">
        <v>7992</v>
      </c>
      <c r="J230" s="22">
        <v>0</v>
      </c>
      <c r="K230" s="22">
        <v>0</v>
      </c>
      <c r="L230" s="22">
        <v>944720</v>
      </c>
      <c r="M230" s="22">
        <v>0</v>
      </c>
      <c r="N230" s="29">
        <v>0</v>
      </c>
      <c r="O230" s="22">
        <v>0</v>
      </c>
      <c r="P230" s="29">
        <v>0</v>
      </c>
      <c r="Q230" s="22">
        <v>0</v>
      </c>
      <c r="R230" s="29">
        <v>0</v>
      </c>
      <c r="S230" s="22">
        <v>0</v>
      </c>
      <c r="T230" s="29">
        <v>0</v>
      </c>
      <c r="U230" s="22">
        <v>126264</v>
      </c>
      <c r="V230" s="29">
        <v>310304.64000000001</v>
      </c>
      <c r="W230" s="22">
        <v>27816</v>
      </c>
      <c r="X230" s="29">
        <v>114646.05</v>
      </c>
      <c r="Y230" s="22">
        <v>356</v>
      </c>
      <c r="Z230" s="29">
        <v>12502.31</v>
      </c>
      <c r="AA230" s="22">
        <v>263776</v>
      </c>
      <c r="AB230" s="29">
        <v>1476875.79</v>
      </c>
      <c r="AC230" s="22">
        <v>0</v>
      </c>
      <c r="AD230" s="29">
        <v>0</v>
      </c>
      <c r="AE230" s="29">
        <v>0</v>
      </c>
      <c r="AF230" s="29">
        <v>1914328.79</v>
      </c>
      <c r="AG230" s="29" t="s">
        <v>35</v>
      </c>
    </row>
    <row r="231" spans="1:33">
      <c r="A231" s="17">
        <v>668</v>
      </c>
      <c r="B231" s="18">
        <v>44958</v>
      </c>
      <c r="C231" s="19" t="s">
        <v>41</v>
      </c>
      <c r="D231" s="19" t="s">
        <v>59</v>
      </c>
      <c r="E231" s="17">
        <v>226</v>
      </c>
      <c r="F231" s="17">
        <v>42</v>
      </c>
      <c r="G231" s="17">
        <v>1481</v>
      </c>
      <c r="H231" s="17">
        <v>0</v>
      </c>
      <c r="I231" s="17">
        <v>0</v>
      </c>
      <c r="J231" s="17">
        <v>27705</v>
      </c>
      <c r="K231" s="17">
        <v>8973</v>
      </c>
      <c r="L231" s="17">
        <v>532329</v>
      </c>
      <c r="M231" s="17">
        <v>18879</v>
      </c>
      <c r="N231" s="21">
        <v>38873.81</v>
      </c>
      <c r="O231" s="17">
        <v>5378</v>
      </c>
      <c r="P231" s="21">
        <v>18515.36</v>
      </c>
      <c r="Q231" s="17">
        <v>11</v>
      </c>
      <c r="R231" s="21">
        <v>29.96</v>
      </c>
      <c r="S231" s="17">
        <v>189</v>
      </c>
      <c r="T231" s="21">
        <v>625.79999999999995</v>
      </c>
      <c r="U231" s="17">
        <v>224143</v>
      </c>
      <c r="V231" s="21">
        <v>360894.18</v>
      </c>
      <c r="W231" s="17">
        <v>19871</v>
      </c>
      <c r="X231" s="21">
        <v>50525.03</v>
      </c>
      <c r="Y231" s="17">
        <v>0</v>
      </c>
      <c r="Z231" s="21">
        <v>0</v>
      </c>
      <c r="AA231" s="17">
        <v>458281</v>
      </c>
      <c r="AB231" s="21">
        <v>1985279.85</v>
      </c>
      <c r="AC231" s="17">
        <v>0</v>
      </c>
      <c r="AD231" s="21">
        <v>0</v>
      </c>
      <c r="AE231" s="21">
        <v>58044.93</v>
      </c>
      <c r="AF231" s="21">
        <v>2396699.06</v>
      </c>
      <c r="AG231" s="21" t="s">
        <v>35</v>
      </c>
    </row>
    <row r="232" spans="1:33">
      <c r="A232" s="22">
        <v>671</v>
      </c>
      <c r="B232" s="28">
        <v>44958</v>
      </c>
      <c r="C232" s="23" t="s">
        <v>41</v>
      </c>
      <c r="D232" s="23" t="s">
        <v>62</v>
      </c>
      <c r="E232" s="22">
        <v>1552</v>
      </c>
      <c r="F232" s="22">
        <v>350</v>
      </c>
      <c r="G232" s="22">
        <v>18428</v>
      </c>
      <c r="H232" s="22">
        <v>0</v>
      </c>
      <c r="I232" s="22">
        <v>55639</v>
      </c>
      <c r="J232" s="22">
        <v>3933461</v>
      </c>
      <c r="K232" s="22">
        <v>523742</v>
      </c>
      <c r="L232" s="22">
        <v>13154220</v>
      </c>
      <c r="M232" s="22">
        <v>1045804</v>
      </c>
      <c r="N232" s="29">
        <v>3137446.23</v>
      </c>
      <c r="O232" s="22">
        <v>963330</v>
      </c>
      <c r="P232" s="29">
        <v>5458839.1600000001</v>
      </c>
      <c r="Q232" s="22">
        <v>0</v>
      </c>
      <c r="R232" s="29">
        <v>0</v>
      </c>
      <c r="S232" s="22">
        <v>3798</v>
      </c>
      <c r="T232" s="29">
        <v>16246.3</v>
      </c>
      <c r="U232" s="22">
        <v>4425685</v>
      </c>
      <c r="V232" s="29">
        <v>7815451.0599999996</v>
      </c>
      <c r="W232" s="22">
        <v>1592458</v>
      </c>
      <c r="X232" s="29">
        <v>3838091.79</v>
      </c>
      <c r="Y232" s="22">
        <v>2185</v>
      </c>
      <c r="Z232" s="29">
        <v>26857.59</v>
      </c>
      <c r="AA232" s="22">
        <v>8598528</v>
      </c>
      <c r="AB232" s="29">
        <v>41855934.93</v>
      </c>
      <c r="AC232" s="22">
        <v>178</v>
      </c>
      <c r="AD232" s="29">
        <v>156.51</v>
      </c>
      <c r="AE232" s="29">
        <v>8612531.6900000013</v>
      </c>
      <c r="AF232" s="29">
        <v>53536491.879999995</v>
      </c>
      <c r="AG232" s="29" t="s">
        <v>35</v>
      </c>
    </row>
    <row r="233" spans="1:33">
      <c r="A233" s="17">
        <v>674</v>
      </c>
      <c r="B233" s="18">
        <v>44958</v>
      </c>
      <c r="C233" s="19" t="s">
        <v>41</v>
      </c>
      <c r="D233" s="19" t="s">
        <v>65</v>
      </c>
      <c r="E233" s="17">
        <v>9834</v>
      </c>
      <c r="F233" s="17">
        <v>9391</v>
      </c>
      <c r="G233" s="17">
        <v>1604394</v>
      </c>
      <c r="H233" s="17">
        <v>4232</v>
      </c>
      <c r="I233" s="17">
        <v>1808370</v>
      </c>
      <c r="J233" s="17">
        <v>0</v>
      </c>
      <c r="K233" s="17">
        <v>17299140</v>
      </c>
      <c r="L233" s="17">
        <v>50793102</v>
      </c>
      <c r="M233" s="17">
        <v>29763846</v>
      </c>
      <c r="N233" s="21">
        <v>119374482.90000001</v>
      </c>
      <c r="O233" s="17">
        <v>26716589</v>
      </c>
      <c r="P233" s="21">
        <v>208793582.09999999</v>
      </c>
      <c r="Q233" s="17">
        <v>0</v>
      </c>
      <c r="R233" s="21">
        <v>0</v>
      </c>
      <c r="S233" s="17">
        <v>191170</v>
      </c>
      <c r="T233" s="21">
        <v>1112771.81</v>
      </c>
      <c r="U233" s="17">
        <v>18447791</v>
      </c>
      <c r="V233" s="21">
        <v>47729776.960000001</v>
      </c>
      <c r="W233" s="17">
        <v>11999672</v>
      </c>
      <c r="X233" s="21">
        <v>34774477.350000001</v>
      </c>
      <c r="Y233" s="17">
        <v>92015</v>
      </c>
      <c r="Z233" s="21">
        <v>1507304.37</v>
      </c>
      <c r="AA233" s="17">
        <v>39009051</v>
      </c>
      <c r="AB233" s="21">
        <v>237023497.69999999</v>
      </c>
      <c r="AC233" s="17">
        <v>62788</v>
      </c>
      <c r="AD233" s="21">
        <v>62779.13</v>
      </c>
      <c r="AE233" s="21">
        <v>329280836.81</v>
      </c>
      <c r="AF233" s="21">
        <v>321097835.50999999</v>
      </c>
      <c r="AG233" s="21" t="s">
        <v>40</v>
      </c>
    </row>
    <row r="234" spans="1:33">
      <c r="A234" s="22">
        <v>676</v>
      </c>
      <c r="B234" s="28">
        <v>44958</v>
      </c>
      <c r="C234" s="23" t="s">
        <v>41</v>
      </c>
      <c r="D234" s="23" t="s">
        <v>67</v>
      </c>
      <c r="E234" s="22">
        <v>8926</v>
      </c>
      <c r="F234" s="22">
        <v>7647</v>
      </c>
      <c r="G234" s="22">
        <v>1240316</v>
      </c>
      <c r="H234" s="22">
        <v>9452</v>
      </c>
      <c r="I234" s="22">
        <v>558952</v>
      </c>
      <c r="J234" s="22">
        <v>3017002</v>
      </c>
      <c r="K234" s="22">
        <v>13738355</v>
      </c>
      <c r="L234" s="22">
        <v>32622979</v>
      </c>
      <c r="M234" s="22">
        <v>17457278</v>
      </c>
      <c r="N234" s="29">
        <v>60331002.68</v>
      </c>
      <c r="O234" s="22">
        <v>25009601</v>
      </c>
      <c r="P234" s="29">
        <v>138134685.09999999</v>
      </c>
      <c r="Q234" s="22">
        <v>37</v>
      </c>
      <c r="R234" s="29">
        <v>2026.96</v>
      </c>
      <c r="S234" s="22">
        <v>46969</v>
      </c>
      <c r="T234" s="29">
        <v>230383.3</v>
      </c>
      <c r="U234" s="22">
        <v>11674761</v>
      </c>
      <c r="V234" s="29">
        <v>31223687.350000001</v>
      </c>
      <c r="W234" s="22">
        <v>4545644</v>
      </c>
      <c r="X234" s="29">
        <v>17088640.890000001</v>
      </c>
      <c r="Y234" s="22">
        <v>23477</v>
      </c>
      <c r="Z234" s="29">
        <v>230517.22</v>
      </c>
      <c r="AA234" s="22">
        <v>20021229</v>
      </c>
      <c r="AB234" s="29">
        <v>133737020.8</v>
      </c>
      <c r="AC234" s="22">
        <v>13</v>
      </c>
      <c r="AD234" s="29">
        <v>6.59</v>
      </c>
      <c r="AE234" s="29">
        <v>198698098.04000002</v>
      </c>
      <c r="AF234" s="29">
        <v>182279872.84999999</v>
      </c>
      <c r="AG234" s="29" t="s">
        <v>40</v>
      </c>
    </row>
    <row r="235" spans="1:33">
      <c r="A235" s="17">
        <v>677</v>
      </c>
      <c r="B235" s="18">
        <v>44958</v>
      </c>
      <c r="C235" s="19" t="s">
        <v>41</v>
      </c>
      <c r="D235" s="19" t="s">
        <v>68</v>
      </c>
      <c r="E235" s="17">
        <v>2240</v>
      </c>
      <c r="F235" s="17">
        <v>1114</v>
      </c>
      <c r="G235" s="17">
        <v>22012</v>
      </c>
      <c r="H235" s="17">
        <v>191</v>
      </c>
      <c r="I235" s="17">
        <v>8212</v>
      </c>
      <c r="J235" s="17">
        <v>223991</v>
      </c>
      <c r="K235" s="17">
        <v>44360</v>
      </c>
      <c r="L235" s="17">
        <v>11433773</v>
      </c>
      <c r="M235" s="17">
        <v>64563</v>
      </c>
      <c r="N235" s="21">
        <v>199014</v>
      </c>
      <c r="O235" s="17">
        <v>42034</v>
      </c>
      <c r="P235" s="21">
        <v>150325.18</v>
      </c>
      <c r="Q235" s="17">
        <v>0</v>
      </c>
      <c r="R235" s="21">
        <v>0</v>
      </c>
      <c r="S235" s="17">
        <v>416</v>
      </c>
      <c r="T235" s="21">
        <v>2294.6999999999998</v>
      </c>
      <c r="U235" s="17">
        <v>1919154</v>
      </c>
      <c r="V235" s="21">
        <v>3830175.84</v>
      </c>
      <c r="W235" s="17">
        <v>388196</v>
      </c>
      <c r="X235" s="21">
        <v>965059.28</v>
      </c>
      <c r="Y235" s="17">
        <v>0</v>
      </c>
      <c r="Z235" s="21">
        <v>0</v>
      </c>
      <c r="AA235" s="17">
        <v>5987381</v>
      </c>
      <c r="AB235" s="21">
        <v>29715971.780000001</v>
      </c>
      <c r="AC235" s="17">
        <v>328</v>
      </c>
      <c r="AD235" s="21">
        <v>327.07</v>
      </c>
      <c r="AE235" s="21">
        <v>351633.88</v>
      </c>
      <c r="AF235" s="21">
        <v>34511533.969999999</v>
      </c>
      <c r="AG235" s="21" t="s">
        <v>35</v>
      </c>
    </row>
    <row r="236" spans="1:33">
      <c r="A236" s="22">
        <v>678</v>
      </c>
      <c r="B236" s="28">
        <v>44958</v>
      </c>
      <c r="C236" s="23" t="s">
        <v>41</v>
      </c>
      <c r="D236" s="23" t="s">
        <v>69</v>
      </c>
      <c r="E236" s="22">
        <v>646</v>
      </c>
      <c r="F236" s="22">
        <v>249</v>
      </c>
      <c r="G236" s="22">
        <v>36587</v>
      </c>
      <c r="H236" s="22">
        <v>10677</v>
      </c>
      <c r="I236" s="22">
        <v>0</v>
      </c>
      <c r="J236" s="22">
        <v>38079</v>
      </c>
      <c r="K236" s="22">
        <v>1480696</v>
      </c>
      <c r="L236" s="22">
        <v>6110755</v>
      </c>
      <c r="M236" s="22">
        <v>1894721</v>
      </c>
      <c r="N236" s="29">
        <v>6371934.0599999996</v>
      </c>
      <c r="O236" s="22">
        <v>1564042</v>
      </c>
      <c r="P236" s="29">
        <v>10425484.199999999</v>
      </c>
      <c r="Q236" s="22">
        <v>0</v>
      </c>
      <c r="R236" s="29">
        <v>0</v>
      </c>
      <c r="S236" s="22">
        <v>22133</v>
      </c>
      <c r="T236" s="29">
        <v>82890.399999999994</v>
      </c>
      <c r="U236" s="22">
        <v>1007431</v>
      </c>
      <c r="V236" s="29">
        <v>2123957.42</v>
      </c>
      <c r="W236" s="22">
        <v>352394</v>
      </c>
      <c r="X236" s="29">
        <v>1507503.07</v>
      </c>
      <c r="Y236" s="22">
        <v>0</v>
      </c>
      <c r="Z236" s="29">
        <v>0</v>
      </c>
      <c r="AA236" s="22">
        <v>3795572</v>
      </c>
      <c r="AB236" s="29">
        <v>18941001.890000001</v>
      </c>
      <c r="AC236" s="22">
        <v>0</v>
      </c>
      <c r="AD236" s="29">
        <v>0</v>
      </c>
      <c r="AE236" s="29">
        <v>16880308.659999996</v>
      </c>
      <c r="AF236" s="29">
        <v>22572462.380000003</v>
      </c>
      <c r="AG236" s="29" t="s">
        <v>35</v>
      </c>
    </row>
    <row r="237" spans="1:33">
      <c r="A237" s="17">
        <v>682</v>
      </c>
      <c r="B237" s="18">
        <v>44958</v>
      </c>
      <c r="C237" s="19" t="s">
        <v>41</v>
      </c>
      <c r="D237" s="19" t="s">
        <v>73</v>
      </c>
      <c r="E237" s="17">
        <v>1669</v>
      </c>
      <c r="F237" s="17">
        <v>1217</v>
      </c>
      <c r="G237" s="17">
        <v>262383</v>
      </c>
      <c r="H237" s="17">
        <v>146</v>
      </c>
      <c r="I237" s="17">
        <v>58538</v>
      </c>
      <c r="J237" s="17">
        <v>3266944</v>
      </c>
      <c r="K237" s="17">
        <v>2169062</v>
      </c>
      <c r="L237" s="17">
        <v>8266884</v>
      </c>
      <c r="M237" s="17">
        <v>3305967</v>
      </c>
      <c r="N237" s="21">
        <v>16389976.82</v>
      </c>
      <c r="O237" s="17">
        <v>2181512</v>
      </c>
      <c r="P237" s="21">
        <v>48113698.280000001</v>
      </c>
      <c r="Q237" s="17">
        <v>0</v>
      </c>
      <c r="R237" s="21">
        <v>0</v>
      </c>
      <c r="S237" s="17">
        <v>24771</v>
      </c>
      <c r="T237" s="21">
        <v>123794.3</v>
      </c>
      <c r="U237" s="17">
        <v>1238518</v>
      </c>
      <c r="V237" s="21">
        <v>2854139.47</v>
      </c>
      <c r="W237" s="17">
        <v>787832</v>
      </c>
      <c r="X237" s="21">
        <v>2690790.78</v>
      </c>
      <c r="Y237" s="17">
        <v>926</v>
      </c>
      <c r="Z237" s="21">
        <v>64887.02</v>
      </c>
      <c r="AA237" s="17">
        <v>4650115</v>
      </c>
      <c r="AB237" s="21">
        <v>24639175.539999999</v>
      </c>
      <c r="AC237" s="17">
        <v>0</v>
      </c>
      <c r="AD237" s="21">
        <v>0</v>
      </c>
      <c r="AE237" s="21">
        <v>64627469.399999999</v>
      </c>
      <c r="AF237" s="21">
        <v>30248992.809999999</v>
      </c>
      <c r="AG237" s="21" t="s">
        <v>40</v>
      </c>
    </row>
    <row r="238" spans="1:33">
      <c r="A238" s="22">
        <v>683</v>
      </c>
      <c r="B238" s="28">
        <v>44958</v>
      </c>
      <c r="C238" s="23" t="s">
        <v>41</v>
      </c>
      <c r="D238" s="23" t="s">
        <v>74</v>
      </c>
      <c r="E238" s="22">
        <v>859</v>
      </c>
      <c r="F238" s="22">
        <v>622</v>
      </c>
      <c r="G238" s="22">
        <v>11611</v>
      </c>
      <c r="H238" s="22">
        <v>945</v>
      </c>
      <c r="I238" s="22">
        <v>0</v>
      </c>
      <c r="J238" s="22">
        <v>123833</v>
      </c>
      <c r="K238" s="22">
        <v>83312</v>
      </c>
      <c r="L238" s="22">
        <v>3817331</v>
      </c>
      <c r="M238" s="22">
        <v>171584</v>
      </c>
      <c r="N238" s="29">
        <v>1130824.45</v>
      </c>
      <c r="O238" s="22">
        <v>107018</v>
      </c>
      <c r="P238" s="29">
        <v>330443.46999999997</v>
      </c>
      <c r="Q238" s="22">
        <v>0</v>
      </c>
      <c r="R238" s="29">
        <v>0</v>
      </c>
      <c r="S238" s="22">
        <v>7331</v>
      </c>
      <c r="T238" s="29">
        <v>29640.3</v>
      </c>
      <c r="U238" s="22">
        <v>1808876</v>
      </c>
      <c r="V238" s="29">
        <v>2913483.82</v>
      </c>
      <c r="W238" s="22">
        <v>1914238</v>
      </c>
      <c r="X238" s="29">
        <v>1059441.93</v>
      </c>
      <c r="Y238" s="22">
        <v>0</v>
      </c>
      <c r="Z238" s="29">
        <v>0</v>
      </c>
      <c r="AA238" s="22">
        <v>5656950</v>
      </c>
      <c r="AB238" s="29">
        <v>28308198.190000001</v>
      </c>
      <c r="AC238" s="22">
        <v>4</v>
      </c>
      <c r="AD238" s="29">
        <v>3.6</v>
      </c>
      <c r="AE238" s="29">
        <v>1490908.22</v>
      </c>
      <c r="AF238" s="29">
        <v>32281127.540000003</v>
      </c>
      <c r="AG238" s="29" t="s">
        <v>35</v>
      </c>
    </row>
    <row r="239" spans="1:33">
      <c r="A239" s="17">
        <v>686</v>
      </c>
      <c r="B239" s="18">
        <v>44958</v>
      </c>
      <c r="C239" s="19" t="s">
        <v>41</v>
      </c>
      <c r="D239" s="19" t="s">
        <v>77</v>
      </c>
      <c r="E239" s="17">
        <v>876</v>
      </c>
      <c r="F239" s="17">
        <v>585</v>
      </c>
      <c r="G239" s="17">
        <v>9382</v>
      </c>
      <c r="H239" s="17">
        <v>0</v>
      </c>
      <c r="I239" s="17">
        <v>0</v>
      </c>
      <c r="J239" s="17">
        <v>49437</v>
      </c>
      <c r="K239" s="17">
        <v>0</v>
      </c>
      <c r="L239" s="17">
        <v>5189151</v>
      </c>
      <c r="M239" s="17">
        <v>0</v>
      </c>
      <c r="N239" s="21">
        <v>0</v>
      </c>
      <c r="O239" s="17">
        <v>0</v>
      </c>
      <c r="P239" s="21">
        <v>0</v>
      </c>
      <c r="Q239" s="17">
        <v>0</v>
      </c>
      <c r="R239" s="21">
        <v>0</v>
      </c>
      <c r="S239" s="17">
        <v>0</v>
      </c>
      <c r="T239" s="21">
        <v>0</v>
      </c>
      <c r="U239" s="17">
        <v>1398125</v>
      </c>
      <c r="V239" s="21">
        <v>2154753.2999999998</v>
      </c>
      <c r="W239" s="17">
        <v>178864</v>
      </c>
      <c r="X239" s="21">
        <v>393686.72</v>
      </c>
      <c r="Y239" s="17">
        <v>0</v>
      </c>
      <c r="Z239" s="21">
        <v>0</v>
      </c>
      <c r="AA239" s="17">
        <v>4019711</v>
      </c>
      <c r="AB239" s="21">
        <v>18294561.899999999</v>
      </c>
      <c r="AC239" s="17">
        <v>0</v>
      </c>
      <c r="AD239" s="21">
        <v>0</v>
      </c>
      <c r="AE239" s="21">
        <v>0</v>
      </c>
      <c r="AF239" s="21">
        <v>20843001.919999998</v>
      </c>
      <c r="AG239" s="21" t="s">
        <v>35</v>
      </c>
    </row>
    <row r="240" spans="1:33">
      <c r="A240" s="22">
        <v>687</v>
      </c>
      <c r="B240" s="28">
        <v>44958</v>
      </c>
      <c r="C240" s="23" t="s">
        <v>41</v>
      </c>
      <c r="D240" s="23" t="s">
        <v>78</v>
      </c>
      <c r="E240" s="22">
        <v>1396</v>
      </c>
      <c r="F240" s="22">
        <v>841</v>
      </c>
      <c r="G240" s="22">
        <v>11534</v>
      </c>
      <c r="H240" s="22">
        <v>0</v>
      </c>
      <c r="I240" s="22">
        <v>0</v>
      </c>
      <c r="J240" s="22">
        <v>23807</v>
      </c>
      <c r="K240" s="22">
        <v>10453</v>
      </c>
      <c r="L240" s="22">
        <v>4247580</v>
      </c>
      <c r="M240" s="22">
        <v>27488</v>
      </c>
      <c r="N240" s="29">
        <v>179959.33</v>
      </c>
      <c r="O240" s="22">
        <v>8743</v>
      </c>
      <c r="P240" s="29">
        <v>95219.71</v>
      </c>
      <c r="Q240" s="22">
        <v>0</v>
      </c>
      <c r="R240" s="29">
        <v>0</v>
      </c>
      <c r="S240" s="22">
        <v>774</v>
      </c>
      <c r="T240" s="29">
        <v>6027.39</v>
      </c>
      <c r="U240" s="22">
        <v>1512239</v>
      </c>
      <c r="V240" s="29">
        <v>3278032.23</v>
      </c>
      <c r="W240" s="22">
        <v>273527</v>
      </c>
      <c r="X240" s="29">
        <v>836385.69</v>
      </c>
      <c r="Y240" s="22">
        <v>8877</v>
      </c>
      <c r="Z240" s="29">
        <v>190999.38</v>
      </c>
      <c r="AA240" s="22">
        <v>4547323</v>
      </c>
      <c r="AB240" s="29">
        <v>21811500.780000001</v>
      </c>
      <c r="AC240" s="22">
        <v>0</v>
      </c>
      <c r="AD240" s="29">
        <v>0</v>
      </c>
      <c r="AE240" s="29">
        <v>281206.43</v>
      </c>
      <c r="AF240" s="29">
        <v>26116918.080000002</v>
      </c>
      <c r="AG240" s="29" t="s">
        <v>35</v>
      </c>
    </row>
    <row r="241" spans="1:33">
      <c r="A241" s="17">
        <v>688</v>
      </c>
      <c r="B241" s="18">
        <v>44958</v>
      </c>
      <c r="C241" s="19" t="s">
        <v>41</v>
      </c>
      <c r="D241" s="19" t="s">
        <v>79</v>
      </c>
      <c r="E241" s="17">
        <v>1511</v>
      </c>
      <c r="F241" s="17">
        <v>1361</v>
      </c>
      <c r="G241" s="17">
        <v>74660</v>
      </c>
      <c r="H241" s="17">
        <v>11445</v>
      </c>
      <c r="I241" s="17">
        <v>52757</v>
      </c>
      <c r="J241" s="17">
        <v>413051</v>
      </c>
      <c r="K241" s="17">
        <v>4885328</v>
      </c>
      <c r="L241" s="17">
        <v>28037247</v>
      </c>
      <c r="M241" s="17">
        <v>4888809</v>
      </c>
      <c r="N241" s="21">
        <v>17776475.079999998</v>
      </c>
      <c r="O241" s="17">
        <v>3887077</v>
      </c>
      <c r="P241" s="21">
        <v>24800408.68</v>
      </c>
      <c r="Q241" s="17">
        <v>0</v>
      </c>
      <c r="R241" s="21">
        <v>0</v>
      </c>
      <c r="S241" s="17">
        <v>44535</v>
      </c>
      <c r="T241" s="21">
        <v>168067.34</v>
      </c>
      <c r="U241" s="17">
        <v>3782680</v>
      </c>
      <c r="V241" s="21">
        <v>7164917.1100000003</v>
      </c>
      <c r="W241" s="17">
        <v>2670686</v>
      </c>
      <c r="X241" s="21">
        <v>6015969.4800000004</v>
      </c>
      <c r="Y241" s="17">
        <v>0</v>
      </c>
      <c r="Z241" s="21">
        <v>0</v>
      </c>
      <c r="AA241" s="17">
        <v>10789985</v>
      </c>
      <c r="AB241" s="21">
        <v>49993916.829999998</v>
      </c>
      <c r="AC241" s="17">
        <v>0</v>
      </c>
      <c r="AD241" s="21">
        <v>0</v>
      </c>
      <c r="AE241" s="21">
        <v>42744951.100000001</v>
      </c>
      <c r="AF241" s="21">
        <v>63174803.420000002</v>
      </c>
      <c r="AG241" s="21" t="s">
        <v>35</v>
      </c>
    </row>
    <row r="242" spans="1:33">
      <c r="A242" s="22">
        <v>690</v>
      </c>
      <c r="B242" s="28">
        <v>44958</v>
      </c>
      <c r="C242" s="23" t="s">
        <v>41</v>
      </c>
      <c r="D242" s="23" t="s">
        <v>99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203344</v>
      </c>
      <c r="M242" s="22">
        <v>0</v>
      </c>
      <c r="N242" s="29">
        <v>0</v>
      </c>
      <c r="O242" s="22">
        <v>0</v>
      </c>
      <c r="P242" s="29">
        <v>0</v>
      </c>
      <c r="Q242" s="22">
        <v>0</v>
      </c>
      <c r="R242" s="29">
        <v>0</v>
      </c>
      <c r="S242" s="22">
        <v>0</v>
      </c>
      <c r="T242" s="29">
        <v>0</v>
      </c>
      <c r="U242" s="22">
        <v>25514</v>
      </c>
      <c r="V242" s="29">
        <v>46314.97</v>
      </c>
      <c r="W242" s="22">
        <v>13789</v>
      </c>
      <c r="X242" s="29">
        <v>30799.09</v>
      </c>
      <c r="Y242" s="22">
        <v>0</v>
      </c>
      <c r="Z242" s="29">
        <v>0</v>
      </c>
      <c r="AA242" s="22">
        <v>89346</v>
      </c>
      <c r="AB242" s="29">
        <v>416047.11</v>
      </c>
      <c r="AC242" s="22">
        <v>21</v>
      </c>
      <c r="AD242" s="29">
        <v>14</v>
      </c>
      <c r="AE242" s="29">
        <v>0</v>
      </c>
      <c r="AF242" s="29">
        <v>493175.17</v>
      </c>
      <c r="AG242" s="29" t="s">
        <v>35</v>
      </c>
    </row>
    <row r="243" spans="1:33">
      <c r="A243" s="17">
        <v>695</v>
      </c>
      <c r="B243" s="18">
        <v>44958</v>
      </c>
      <c r="C243" s="19" t="s">
        <v>41</v>
      </c>
      <c r="D243" s="19" t="s">
        <v>85</v>
      </c>
      <c r="E243" s="17">
        <v>373</v>
      </c>
      <c r="F243" s="17">
        <v>39</v>
      </c>
      <c r="G243" s="17">
        <v>879893</v>
      </c>
      <c r="H243" s="17">
        <v>0</v>
      </c>
      <c r="I243" s="17">
        <v>47453</v>
      </c>
      <c r="J243" s="17">
        <v>76133</v>
      </c>
      <c r="K243" s="17">
        <v>4364662</v>
      </c>
      <c r="L243" s="17">
        <v>1581303</v>
      </c>
      <c r="M243" s="17">
        <v>6479739</v>
      </c>
      <c r="N243" s="21">
        <v>28447800.149999999</v>
      </c>
      <c r="O243" s="17">
        <v>2959194</v>
      </c>
      <c r="P243" s="21">
        <v>23010713.57</v>
      </c>
      <c r="Q243" s="17">
        <v>0</v>
      </c>
      <c r="R243" s="21">
        <v>0</v>
      </c>
      <c r="S243" s="17">
        <v>39501</v>
      </c>
      <c r="T243" s="21">
        <v>132035.49</v>
      </c>
      <c r="U243" s="17">
        <v>239053</v>
      </c>
      <c r="V243" s="21">
        <v>529623.93999999994</v>
      </c>
      <c r="W243" s="17">
        <v>100379</v>
      </c>
      <c r="X243" s="21">
        <v>449691.05</v>
      </c>
      <c r="Y243" s="17">
        <v>93</v>
      </c>
      <c r="Z243" s="21">
        <v>4378.42</v>
      </c>
      <c r="AA243" s="17">
        <v>597799</v>
      </c>
      <c r="AB243" s="21">
        <v>2981974.07</v>
      </c>
      <c r="AC243" s="17">
        <v>0</v>
      </c>
      <c r="AD243" s="21">
        <v>0</v>
      </c>
      <c r="AE243" s="21">
        <v>51590549.210000001</v>
      </c>
      <c r="AF243" s="21">
        <v>3965667.48</v>
      </c>
      <c r="AG243" s="21" t="s">
        <v>40</v>
      </c>
    </row>
    <row r="244" spans="1:33">
      <c r="A244" s="22">
        <v>698</v>
      </c>
      <c r="B244" s="28">
        <v>44958</v>
      </c>
      <c r="C244" s="23" t="s">
        <v>41</v>
      </c>
      <c r="D244" s="23" t="s">
        <v>87</v>
      </c>
      <c r="E244" s="22">
        <v>860</v>
      </c>
      <c r="F244" s="22">
        <v>418</v>
      </c>
      <c r="G244" s="22">
        <v>14629</v>
      </c>
      <c r="H244" s="22">
        <v>0</v>
      </c>
      <c r="I244" s="22">
        <v>6670</v>
      </c>
      <c r="J244" s="22">
        <v>73358</v>
      </c>
      <c r="K244" s="22">
        <v>198707</v>
      </c>
      <c r="L244" s="22">
        <v>3647979</v>
      </c>
      <c r="M244" s="22">
        <v>461710</v>
      </c>
      <c r="N244" s="29">
        <v>1442855.94</v>
      </c>
      <c r="O244" s="22">
        <v>385762</v>
      </c>
      <c r="P244" s="29">
        <v>2674051.5</v>
      </c>
      <c r="Q244" s="22">
        <v>0</v>
      </c>
      <c r="R244" s="29">
        <v>0</v>
      </c>
      <c r="S244" s="22">
        <v>0</v>
      </c>
      <c r="T244" s="29">
        <v>0</v>
      </c>
      <c r="U244" s="22">
        <v>1532878</v>
      </c>
      <c r="V244" s="29">
        <v>2808756.17</v>
      </c>
      <c r="W244" s="22">
        <v>255717</v>
      </c>
      <c r="X244" s="29">
        <v>795072.99</v>
      </c>
      <c r="Y244" s="22">
        <v>0</v>
      </c>
      <c r="Z244" s="29">
        <v>0</v>
      </c>
      <c r="AA244" s="22">
        <v>2981508</v>
      </c>
      <c r="AB244" s="29">
        <v>13492756.65</v>
      </c>
      <c r="AC244" s="22">
        <v>0</v>
      </c>
      <c r="AD244" s="29">
        <v>0</v>
      </c>
      <c r="AE244" s="29">
        <v>4116907.44</v>
      </c>
      <c r="AF244" s="29">
        <v>17096585.810000002</v>
      </c>
      <c r="AG244" s="29" t="s">
        <v>35</v>
      </c>
    </row>
    <row r="245" spans="1:33">
      <c r="A245" s="17">
        <v>702</v>
      </c>
      <c r="B245" s="18">
        <v>44958</v>
      </c>
      <c r="C245" s="19" t="s">
        <v>41</v>
      </c>
      <c r="D245" s="19" t="s">
        <v>91</v>
      </c>
      <c r="E245" s="17">
        <v>482</v>
      </c>
      <c r="F245" s="17">
        <v>667</v>
      </c>
      <c r="G245" s="17">
        <v>0</v>
      </c>
      <c r="H245" s="17">
        <v>0</v>
      </c>
      <c r="I245" s="17">
        <v>0</v>
      </c>
      <c r="J245" s="17">
        <v>0</v>
      </c>
      <c r="K245" s="17">
        <v>40979</v>
      </c>
      <c r="L245" s="17">
        <v>2173879</v>
      </c>
      <c r="M245" s="17">
        <v>43145</v>
      </c>
      <c r="N245" s="21">
        <v>194749.59</v>
      </c>
      <c r="O245" s="17">
        <v>18294</v>
      </c>
      <c r="P245" s="21">
        <v>103463.31</v>
      </c>
      <c r="Q245" s="17">
        <v>0</v>
      </c>
      <c r="R245" s="21">
        <v>0</v>
      </c>
      <c r="S245" s="17">
        <v>2502</v>
      </c>
      <c r="T245" s="21">
        <v>9660.2000000000007</v>
      </c>
      <c r="U245" s="17">
        <v>397251</v>
      </c>
      <c r="V245" s="21">
        <v>870472.16</v>
      </c>
      <c r="W245" s="17">
        <v>83965</v>
      </c>
      <c r="X245" s="21">
        <v>175747.36</v>
      </c>
      <c r="Y245" s="17">
        <v>99</v>
      </c>
      <c r="Z245" s="21">
        <v>292.35000000000002</v>
      </c>
      <c r="AA245" s="17">
        <v>4758191</v>
      </c>
      <c r="AB245" s="21">
        <v>20209790.600000001</v>
      </c>
      <c r="AC245" s="17">
        <v>0</v>
      </c>
      <c r="AD245" s="21">
        <v>0</v>
      </c>
      <c r="AE245" s="21">
        <v>307873.10000000003</v>
      </c>
      <c r="AF245" s="21">
        <v>21256302.470000003</v>
      </c>
      <c r="AG245" s="21" t="s">
        <v>35</v>
      </c>
    </row>
    <row r="246" spans="1:33">
      <c r="A246" s="22">
        <v>709</v>
      </c>
      <c r="B246" s="28">
        <v>44958</v>
      </c>
      <c r="C246" s="23" t="s">
        <v>41</v>
      </c>
      <c r="D246" s="23" t="s">
        <v>97</v>
      </c>
      <c r="E246" s="22">
        <v>1078</v>
      </c>
      <c r="F246" s="22">
        <v>185</v>
      </c>
      <c r="G246" s="22">
        <v>66743</v>
      </c>
      <c r="H246" s="22">
        <v>73685</v>
      </c>
      <c r="I246" s="22">
        <v>365610</v>
      </c>
      <c r="J246" s="22">
        <v>138121613</v>
      </c>
      <c r="K246" s="22">
        <v>1395685</v>
      </c>
      <c r="L246" s="22">
        <v>4339149</v>
      </c>
      <c r="M246" s="22">
        <v>1965411</v>
      </c>
      <c r="N246" s="29">
        <v>6898875.3499999996</v>
      </c>
      <c r="O246" s="22">
        <v>854364</v>
      </c>
      <c r="P246" s="29">
        <v>7343481.9800000004</v>
      </c>
      <c r="Q246" s="22">
        <v>0</v>
      </c>
      <c r="R246" s="29">
        <v>0</v>
      </c>
      <c r="S246" s="22">
        <v>20075</v>
      </c>
      <c r="T246" s="29">
        <v>91542.56</v>
      </c>
      <c r="U246" s="22">
        <v>969888</v>
      </c>
      <c r="V246" s="29">
        <v>2067286.77</v>
      </c>
      <c r="W246" s="22">
        <v>411557</v>
      </c>
      <c r="X246" s="29">
        <v>1242727.78</v>
      </c>
      <c r="Y246" s="22">
        <v>58</v>
      </c>
      <c r="Z246" s="29">
        <v>1120.58</v>
      </c>
      <c r="AA246" s="22">
        <v>2770767</v>
      </c>
      <c r="AB246" s="29">
        <v>12865624.85</v>
      </c>
      <c r="AC246" s="22">
        <v>564</v>
      </c>
      <c r="AD246" s="29">
        <v>561</v>
      </c>
      <c r="AE246" s="29">
        <v>14333899.890000001</v>
      </c>
      <c r="AF246" s="29">
        <v>16177320.98</v>
      </c>
      <c r="AG246" s="29" t="s">
        <v>35</v>
      </c>
    </row>
    <row r="247" spans="1:33">
      <c r="A247" s="17">
        <v>713</v>
      </c>
      <c r="B247" s="18">
        <v>44986</v>
      </c>
      <c r="C247" s="19" t="s">
        <v>41</v>
      </c>
      <c r="D247" s="19" t="s">
        <v>42</v>
      </c>
      <c r="E247" s="17">
        <v>5800</v>
      </c>
      <c r="F247" s="17">
        <v>10127</v>
      </c>
      <c r="G247" s="17">
        <v>1449143</v>
      </c>
      <c r="H247" s="17">
        <v>847</v>
      </c>
      <c r="I247" s="17">
        <v>593004</v>
      </c>
      <c r="J247" s="17">
        <v>56599685</v>
      </c>
      <c r="K247" s="17">
        <v>12127172</v>
      </c>
      <c r="L247" s="17">
        <v>30241706</v>
      </c>
      <c r="M247" s="17">
        <v>28385038</v>
      </c>
      <c r="N247" s="21">
        <v>85539623.530000001</v>
      </c>
      <c r="O247" s="17">
        <v>16123963</v>
      </c>
      <c r="P247" s="21">
        <v>78957411.439999998</v>
      </c>
      <c r="Q247" s="17">
        <v>0</v>
      </c>
      <c r="R247" s="21">
        <v>0</v>
      </c>
      <c r="S247" s="17">
        <v>80029</v>
      </c>
      <c r="T247" s="21">
        <v>343480.8</v>
      </c>
      <c r="U247" s="17">
        <v>9196486</v>
      </c>
      <c r="V247" s="21">
        <v>22187563.600000001</v>
      </c>
      <c r="W247" s="17">
        <v>4443197</v>
      </c>
      <c r="X247" s="21">
        <v>16168581.380000001</v>
      </c>
      <c r="Y247" s="17">
        <v>17752</v>
      </c>
      <c r="Z247" s="21">
        <v>453761.73</v>
      </c>
      <c r="AA247" s="17">
        <v>22400676</v>
      </c>
      <c r="AB247" s="21">
        <v>139863357.59999999</v>
      </c>
      <c r="AC247" s="17">
        <v>0</v>
      </c>
      <c r="AD247" s="21">
        <v>0</v>
      </c>
      <c r="AE247" s="21">
        <v>164840515.77000001</v>
      </c>
      <c r="AF247" s="21">
        <v>178673264.31</v>
      </c>
      <c r="AG247" s="21" t="s">
        <v>35</v>
      </c>
    </row>
    <row r="248" spans="1:33">
      <c r="A248" s="22">
        <v>714</v>
      </c>
      <c r="B248" s="28">
        <v>44986</v>
      </c>
      <c r="C248" s="23" t="s">
        <v>41</v>
      </c>
      <c r="D248" s="23" t="s">
        <v>43</v>
      </c>
      <c r="E248" s="22">
        <v>433</v>
      </c>
      <c r="F248" s="22">
        <v>5</v>
      </c>
      <c r="G248" s="22">
        <v>40124</v>
      </c>
      <c r="H248" s="22">
        <v>0</v>
      </c>
      <c r="I248" s="22">
        <v>0</v>
      </c>
      <c r="J248" s="22">
        <v>0</v>
      </c>
      <c r="K248" s="22">
        <v>0</v>
      </c>
      <c r="L248" s="22">
        <v>5361293</v>
      </c>
      <c r="M248" s="22">
        <v>0</v>
      </c>
      <c r="N248" s="29">
        <v>0</v>
      </c>
      <c r="O248" s="22">
        <v>0</v>
      </c>
      <c r="P248" s="29">
        <v>0</v>
      </c>
      <c r="Q248" s="22">
        <v>0</v>
      </c>
      <c r="R248" s="29">
        <v>0</v>
      </c>
      <c r="S248" s="22">
        <v>0</v>
      </c>
      <c r="T248" s="29">
        <v>0</v>
      </c>
      <c r="U248" s="22">
        <v>450443</v>
      </c>
      <c r="V248" s="29">
        <v>1159378.03</v>
      </c>
      <c r="W248" s="22">
        <v>202320</v>
      </c>
      <c r="X248" s="29">
        <v>655587.68999999994</v>
      </c>
      <c r="Y248" s="22">
        <v>0</v>
      </c>
      <c r="Z248" s="29">
        <v>0</v>
      </c>
      <c r="AA248" s="22">
        <v>2591433</v>
      </c>
      <c r="AB248" s="29">
        <v>13832477.15</v>
      </c>
      <c r="AC248" s="22">
        <v>29443</v>
      </c>
      <c r="AD248" s="29">
        <v>29724.49</v>
      </c>
      <c r="AE248" s="29">
        <v>0</v>
      </c>
      <c r="AF248" s="29">
        <v>15677167.360000001</v>
      </c>
      <c r="AG248" s="29" t="s">
        <v>35</v>
      </c>
    </row>
    <row r="249" spans="1:33">
      <c r="A249" s="17">
        <v>720</v>
      </c>
      <c r="B249" s="18">
        <v>44986</v>
      </c>
      <c r="C249" s="19" t="s">
        <v>41</v>
      </c>
      <c r="D249" s="19" t="s">
        <v>98</v>
      </c>
      <c r="E249" s="17">
        <v>476</v>
      </c>
      <c r="F249" s="17">
        <v>52</v>
      </c>
      <c r="G249" s="17">
        <v>0</v>
      </c>
      <c r="H249" s="17">
        <v>1188</v>
      </c>
      <c r="I249" s="17">
        <v>6170</v>
      </c>
      <c r="J249" s="17">
        <v>0</v>
      </c>
      <c r="K249" s="17">
        <v>6460</v>
      </c>
      <c r="L249" s="17">
        <v>886810</v>
      </c>
      <c r="M249" s="17">
        <v>16702</v>
      </c>
      <c r="N249" s="21">
        <v>67308.990000000005</v>
      </c>
      <c r="O249" s="17">
        <v>13210</v>
      </c>
      <c r="P249" s="21">
        <v>140499.38</v>
      </c>
      <c r="Q249" s="17">
        <v>0</v>
      </c>
      <c r="R249" s="21">
        <v>0</v>
      </c>
      <c r="S249" s="17">
        <v>0</v>
      </c>
      <c r="T249" s="21">
        <v>0</v>
      </c>
      <c r="U249" s="17">
        <v>236202</v>
      </c>
      <c r="V249" s="21">
        <v>420205.25</v>
      </c>
      <c r="W249" s="17">
        <v>29308</v>
      </c>
      <c r="X249" s="21">
        <v>69970.36</v>
      </c>
      <c r="Y249" s="17">
        <v>18</v>
      </c>
      <c r="Z249" s="21">
        <v>138.6</v>
      </c>
      <c r="AA249" s="17">
        <v>533844</v>
      </c>
      <c r="AB249" s="21">
        <v>2555341.15</v>
      </c>
      <c r="AC249" s="17">
        <v>5</v>
      </c>
      <c r="AD249" s="21">
        <v>8.3000000000000007</v>
      </c>
      <c r="AE249" s="21">
        <v>207808.37</v>
      </c>
      <c r="AF249" s="21">
        <v>3045663.6599999997</v>
      </c>
      <c r="AG249" s="21" t="s">
        <v>35</v>
      </c>
    </row>
    <row r="250" spans="1:33">
      <c r="A250" s="22">
        <v>725</v>
      </c>
      <c r="B250" s="28">
        <v>44986</v>
      </c>
      <c r="C250" s="23" t="s">
        <v>41</v>
      </c>
      <c r="D250" s="23" t="s">
        <v>55</v>
      </c>
      <c r="E250" s="22">
        <v>1124</v>
      </c>
      <c r="F250" s="22">
        <v>554</v>
      </c>
      <c r="G250" s="22">
        <v>6843</v>
      </c>
      <c r="H250" s="22">
        <v>34699</v>
      </c>
      <c r="I250" s="22">
        <v>0</v>
      </c>
      <c r="J250" s="22">
        <v>46217</v>
      </c>
      <c r="K250" s="22">
        <v>6059</v>
      </c>
      <c r="L250" s="22">
        <v>2745671</v>
      </c>
      <c r="M250" s="22">
        <v>9783</v>
      </c>
      <c r="N250" s="29">
        <v>32985.64</v>
      </c>
      <c r="O250" s="22">
        <v>4342</v>
      </c>
      <c r="P250" s="29">
        <v>29473.31</v>
      </c>
      <c r="Q250" s="22">
        <v>0</v>
      </c>
      <c r="R250" s="29">
        <v>0</v>
      </c>
      <c r="S250" s="22">
        <v>213</v>
      </c>
      <c r="T250" s="29">
        <v>988.7</v>
      </c>
      <c r="U250" s="22">
        <v>721433</v>
      </c>
      <c r="V250" s="29">
        <v>1473868.48</v>
      </c>
      <c r="W250" s="22">
        <v>119581</v>
      </c>
      <c r="X250" s="29">
        <v>274085.28000000003</v>
      </c>
      <c r="Y250" s="22">
        <v>0</v>
      </c>
      <c r="Z250" s="29">
        <v>0</v>
      </c>
      <c r="AA250" s="22">
        <v>2776882</v>
      </c>
      <c r="AB250" s="29">
        <v>14890090.25</v>
      </c>
      <c r="AC250" s="22">
        <v>0</v>
      </c>
      <c r="AD250" s="29">
        <v>0</v>
      </c>
      <c r="AE250" s="29">
        <v>63447.649999999994</v>
      </c>
      <c r="AF250" s="29">
        <v>16638044.01</v>
      </c>
      <c r="AG250" s="29" t="s">
        <v>35</v>
      </c>
    </row>
    <row r="251" spans="1:33">
      <c r="A251" s="17">
        <v>727</v>
      </c>
      <c r="B251" s="18">
        <v>44986</v>
      </c>
      <c r="C251" s="19" t="s">
        <v>41</v>
      </c>
      <c r="D251" s="19" t="s">
        <v>57</v>
      </c>
      <c r="E251" s="17">
        <v>391</v>
      </c>
      <c r="F251" s="17">
        <v>5</v>
      </c>
      <c r="G251" s="17">
        <v>8553</v>
      </c>
      <c r="H251" s="17">
        <v>0</v>
      </c>
      <c r="I251" s="17">
        <v>8193</v>
      </c>
      <c r="J251" s="17">
        <v>0</v>
      </c>
      <c r="K251" s="17">
        <v>0</v>
      </c>
      <c r="L251" s="17">
        <v>951516</v>
      </c>
      <c r="M251" s="17">
        <v>0</v>
      </c>
      <c r="N251" s="21">
        <v>0</v>
      </c>
      <c r="O251" s="17">
        <v>0</v>
      </c>
      <c r="P251" s="21">
        <v>0</v>
      </c>
      <c r="Q251" s="17">
        <v>0</v>
      </c>
      <c r="R251" s="21">
        <v>0</v>
      </c>
      <c r="S251" s="17">
        <v>0</v>
      </c>
      <c r="T251" s="21">
        <v>0</v>
      </c>
      <c r="U251" s="17">
        <v>130195</v>
      </c>
      <c r="V251" s="21">
        <v>329190.99</v>
      </c>
      <c r="W251" s="17">
        <v>29391</v>
      </c>
      <c r="X251" s="21">
        <v>134716</v>
      </c>
      <c r="Y251" s="17">
        <v>384</v>
      </c>
      <c r="Z251" s="21">
        <v>11319.4</v>
      </c>
      <c r="AA251" s="17">
        <v>292523</v>
      </c>
      <c r="AB251" s="21">
        <v>1634119.87</v>
      </c>
      <c r="AC251" s="17">
        <v>0</v>
      </c>
      <c r="AD251" s="21">
        <v>0</v>
      </c>
      <c r="AE251" s="21">
        <v>0</v>
      </c>
      <c r="AF251" s="21">
        <v>2109346.2600000002</v>
      </c>
      <c r="AG251" s="21" t="s">
        <v>35</v>
      </c>
    </row>
    <row r="252" spans="1:33">
      <c r="A252" s="22">
        <v>729</v>
      </c>
      <c r="B252" s="28">
        <v>44986</v>
      </c>
      <c r="C252" s="23" t="s">
        <v>41</v>
      </c>
      <c r="D252" s="23" t="s">
        <v>59</v>
      </c>
      <c r="E252" s="22">
        <v>228</v>
      </c>
      <c r="F252" s="22">
        <v>42</v>
      </c>
      <c r="G252" s="22">
        <v>1491</v>
      </c>
      <c r="H252" s="22">
        <v>0</v>
      </c>
      <c r="I252" s="22">
        <v>0</v>
      </c>
      <c r="J252" s="22">
        <v>28357</v>
      </c>
      <c r="K252" s="22">
        <v>9124</v>
      </c>
      <c r="L252" s="22">
        <v>538487</v>
      </c>
      <c r="M252" s="22">
        <v>21313</v>
      </c>
      <c r="N252" s="29">
        <v>45257.33</v>
      </c>
      <c r="O252" s="22">
        <v>6339</v>
      </c>
      <c r="P252" s="29">
        <v>21650.73</v>
      </c>
      <c r="Q252" s="22">
        <v>13</v>
      </c>
      <c r="R252" s="29">
        <v>34.31</v>
      </c>
      <c r="S252" s="22">
        <v>228</v>
      </c>
      <c r="T252" s="29">
        <v>725.6</v>
      </c>
      <c r="U252" s="22">
        <v>240264</v>
      </c>
      <c r="V252" s="29">
        <v>382569.21</v>
      </c>
      <c r="W252" s="22">
        <v>21049</v>
      </c>
      <c r="X252" s="29">
        <v>54303.43</v>
      </c>
      <c r="Y252" s="22">
        <v>0</v>
      </c>
      <c r="Z252" s="29">
        <v>0</v>
      </c>
      <c r="AA252" s="22">
        <v>501516</v>
      </c>
      <c r="AB252" s="29">
        <v>2200768.96</v>
      </c>
      <c r="AC252" s="22">
        <v>0</v>
      </c>
      <c r="AD252" s="29">
        <v>0</v>
      </c>
      <c r="AE252" s="29">
        <v>67667.97</v>
      </c>
      <c r="AF252" s="29">
        <v>2637641.6</v>
      </c>
      <c r="AG252" s="29" t="s">
        <v>35</v>
      </c>
    </row>
    <row r="253" spans="1:33">
      <c r="A253" s="17">
        <v>732</v>
      </c>
      <c r="B253" s="18">
        <v>44986</v>
      </c>
      <c r="C253" s="19" t="s">
        <v>41</v>
      </c>
      <c r="D253" s="19" t="s">
        <v>62</v>
      </c>
      <c r="E253" s="17">
        <v>1565</v>
      </c>
      <c r="F253" s="17">
        <v>349</v>
      </c>
      <c r="G253" s="17">
        <v>18487</v>
      </c>
      <c r="H253" s="17">
        <v>0</v>
      </c>
      <c r="I253" s="17">
        <v>48963</v>
      </c>
      <c r="J253" s="17">
        <v>4002758</v>
      </c>
      <c r="K253" s="17">
        <v>552275</v>
      </c>
      <c r="L253" s="17">
        <v>13060322</v>
      </c>
      <c r="M253" s="17">
        <v>1184804</v>
      </c>
      <c r="N253" s="21">
        <v>3774226.82</v>
      </c>
      <c r="O253" s="17">
        <v>1125934</v>
      </c>
      <c r="P253" s="21">
        <v>7138659.1500000004</v>
      </c>
      <c r="Q253" s="17">
        <v>0</v>
      </c>
      <c r="R253" s="21">
        <v>0</v>
      </c>
      <c r="S253" s="17">
        <v>3786</v>
      </c>
      <c r="T253" s="21">
        <v>16328</v>
      </c>
      <c r="U253" s="17">
        <v>4593631</v>
      </c>
      <c r="V253" s="21">
        <v>8452807.3900000006</v>
      </c>
      <c r="W253" s="17">
        <v>1804335</v>
      </c>
      <c r="X253" s="21">
        <v>4576268.93</v>
      </c>
      <c r="Y253" s="17">
        <v>2566</v>
      </c>
      <c r="Z253" s="21">
        <v>32692.95</v>
      </c>
      <c r="AA253" s="17">
        <v>9344478</v>
      </c>
      <c r="AB253" s="21">
        <v>46366852.859999999</v>
      </c>
      <c r="AC253" s="17">
        <v>195</v>
      </c>
      <c r="AD253" s="21">
        <v>172.6</v>
      </c>
      <c r="AE253" s="21">
        <v>10929213.970000001</v>
      </c>
      <c r="AF253" s="21">
        <v>59428794.729999997</v>
      </c>
      <c r="AG253" s="21" t="s">
        <v>35</v>
      </c>
    </row>
    <row r="254" spans="1:33">
      <c r="A254" s="22">
        <v>735</v>
      </c>
      <c r="B254" s="28">
        <v>44986</v>
      </c>
      <c r="C254" s="23" t="s">
        <v>41</v>
      </c>
      <c r="D254" s="23" t="s">
        <v>65</v>
      </c>
      <c r="E254" s="22">
        <v>10301</v>
      </c>
      <c r="F254" s="22">
        <v>9426</v>
      </c>
      <c r="G254" s="22">
        <v>1512326</v>
      </c>
      <c r="H254" s="22">
        <v>4232</v>
      </c>
      <c r="I254" s="22">
        <v>1791634</v>
      </c>
      <c r="J254" s="22">
        <v>0</v>
      </c>
      <c r="K254" s="22">
        <v>17535910</v>
      </c>
      <c r="L254" s="22">
        <v>50744860</v>
      </c>
      <c r="M254" s="22">
        <v>33182460</v>
      </c>
      <c r="N254" s="29">
        <v>133390456.90000001</v>
      </c>
      <c r="O254" s="22">
        <v>30105989</v>
      </c>
      <c r="P254" s="29">
        <v>243007781</v>
      </c>
      <c r="Q254" s="22">
        <v>0</v>
      </c>
      <c r="R254" s="29">
        <v>0</v>
      </c>
      <c r="S254" s="22">
        <v>210977</v>
      </c>
      <c r="T254" s="29">
        <v>1234208.3700000001</v>
      </c>
      <c r="U254" s="22">
        <v>19705910</v>
      </c>
      <c r="V254" s="29">
        <v>50432968.579999998</v>
      </c>
      <c r="W254" s="22">
        <v>12994325</v>
      </c>
      <c r="X254" s="29">
        <v>41955045.640000001</v>
      </c>
      <c r="Y254" s="22">
        <v>99009</v>
      </c>
      <c r="Z254" s="29">
        <v>1669800.16</v>
      </c>
      <c r="AA254" s="22">
        <v>42482104</v>
      </c>
      <c r="AB254" s="29">
        <v>259747740</v>
      </c>
      <c r="AC254" s="22">
        <v>70054</v>
      </c>
      <c r="AD254" s="29">
        <v>70030.03</v>
      </c>
      <c r="AE254" s="29">
        <v>377632446.26999998</v>
      </c>
      <c r="AF254" s="29">
        <v>353875584.40999997</v>
      </c>
      <c r="AG254" s="29" t="s">
        <v>40</v>
      </c>
    </row>
    <row r="255" spans="1:33">
      <c r="A255" s="17">
        <v>737</v>
      </c>
      <c r="B255" s="18">
        <v>44986</v>
      </c>
      <c r="C255" s="19" t="s">
        <v>41</v>
      </c>
      <c r="D255" s="19" t="s">
        <v>67</v>
      </c>
      <c r="E255" s="17">
        <v>9003</v>
      </c>
      <c r="F255" s="17">
        <v>7639</v>
      </c>
      <c r="G255" s="17">
        <v>1269839</v>
      </c>
      <c r="H255" s="17">
        <v>9509</v>
      </c>
      <c r="I255" s="17">
        <v>561067</v>
      </c>
      <c r="J255" s="17">
        <v>3059378</v>
      </c>
      <c r="K255" s="17">
        <v>14458594</v>
      </c>
      <c r="L255" s="17">
        <v>32750633</v>
      </c>
      <c r="M255" s="17">
        <v>19530003</v>
      </c>
      <c r="N255" s="21">
        <v>71778570.469999999</v>
      </c>
      <c r="O255" s="17">
        <v>30361286</v>
      </c>
      <c r="P255" s="21">
        <v>167922184.19999999</v>
      </c>
      <c r="Q255" s="17">
        <v>49</v>
      </c>
      <c r="R255" s="21">
        <v>2580.11</v>
      </c>
      <c r="S255" s="17">
        <v>52836</v>
      </c>
      <c r="T255" s="21">
        <v>263883.5</v>
      </c>
      <c r="U255" s="17">
        <v>12147057</v>
      </c>
      <c r="V255" s="21">
        <v>32372702.5</v>
      </c>
      <c r="W255" s="17">
        <v>4916026</v>
      </c>
      <c r="X255" s="21">
        <v>19952569.899999999</v>
      </c>
      <c r="Y255" s="17">
        <v>24659</v>
      </c>
      <c r="Z255" s="21">
        <v>253799.37</v>
      </c>
      <c r="AA255" s="17">
        <v>21489547</v>
      </c>
      <c r="AB255" s="21">
        <v>146214374.80000001</v>
      </c>
      <c r="AC255" s="17">
        <v>17</v>
      </c>
      <c r="AD255" s="21">
        <v>6.23</v>
      </c>
      <c r="AE255" s="21">
        <v>239967218.28</v>
      </c>
      <c r="AF255" s="21">
        <v>198793452.79999998</v>
      </c>
      <c r="AG255" s="21" t="s">
        <v>40</v>
      </c>
    </row>
    <row r="256" spans="1:33">
      <c r="A256" s="22">
        <v>738</v>
      </c>
      <c r="B256" s="28">
        <v>44986</v>
      </c>
      <c r="C256" s="23" t="s">
        <v>41</v>
      </c>
      <c r="D256" s="23" t="s">
        <v>68</v>
      </c>
      <c r="E256" s="22">
        <v>2244</v>
      </c>
      <c r="F256" s="22">
        <v>1090</v>
      </c>
      <c r="G256" s="22">
        <v>21575</v>
      </c>
      <c r="H256" s="22">
        <v>184</v>
      </c>
      <c r="I256" s="22">
        <v>8522</v>
      </c>
      <c r="J256" s="22">
        <v>226938</v>
      </c>
      <c r="K256" s="22">
        <v>43961</v>
      </c>
      <c r="L256" s="22">
        <v>11384081</v>
      </c>
      <c r="M256" s="22">
        <v>70391</v>
      </c>
      <c r="N256" s="29">
        <v>225985.42</v>
      </c>
      <c r="O256" s="22">
        <v>48841</v>
      </c>
      <c r="P256" s="29">
        <v>176831.96</v>
      </c>
      <c r="Q256" s="22">
        <v>0</v>
      </c>
      <c r="R256" s="29">
        <v>0</v>
      </c>
      <c r="S256" s="22">
        <v>424</v>
      </c>
      <c r="T256" s="29">
        <v>2348</v>
      </c>
      <c r="U256" s="22">
        <v>2092571</v>
      </c>
      <c r="V256" s="29">
        <v>4153348.61</v>
      </c>
      <c r="W256" s="22">
        <v>417706</v>
      </c>
      <c r="X256" s="29">
        <v>1052105.6599999999</v>
      </c>
      <c r="Y256" s="22">
        <v>0</v>
      </c>
      <c r="Z256" s="29">
        <v>0</v>
      </c>
      <c r="AA256" s="22">
        <v>6494220</v>
      </c>
      <c r="AB256" s="29">
        <v>32303549.280000001</v>
      </c>
      <c r="AC256" s="22">
        <v>299</v>
      </c>
      <c r="AD256" s="29">
        <v>307.69</v>
      </c>
      <c r="AE256" s="29">
        <v>405165.38</v>
      </c>
      <c r="AF256" s="29">
        <v>37509311.239999995</v>
      </c>
      <c r="AG256" s="29" t="s">
        <v>35</v>
      </c>
    </row>
    <row r="257" spans="1:33">
      <c r="A257" s="17">
        <v>739</v>
      </c>
      <c r="B257" s="18">
        <v>44986</v>
      </c>
      <c r="C257" s="19" t="s">
        <v>41</v>
      </c>
      <c r="D257" s="19" t="s">
        <v>69</v>
      </c>
      <c r="E257" s="17">
        <v>656</v>
      </c>
      <c r="F257" s="17">
        <v>269</v>
      </c>
      <c r="G257" s="17">
        <v>38171</v>
      </c>
      <c r="H257" s="17">
        <v>10834</v>
      </c>
      <c r="I257" s="17">
        <v>0</v>
      </c>
      <c r="J257" s="17">
        <v>38079</v>
      </c>
      <c r="K257" s="17">
        <v>1543860</v>
      </c>
      <c r="L257" s="17">
        <v>6272188</v>
      </c>
      <c r="M257" s="17">
        <v>2139603</v>
      </c>
      <c r="N257" s="21">
        <v>7388979.0599999996</v>
      </c>
      <c r="O257" s="17">
        <v>1824876</v>
      </c>
      <c r="P257" s="21">
        <v>12439649.039999999</v>
      </c>
      <c r="Q257" s="17">
        <v>0</v>
      </c>
      <c r="R257" s="21">
        <v>0</v>
      </c>
      <c r="S257" s="17">
        <v>25565</v>
      </c>
      <c r="T257" s="21">
        <v>96907.9</v>
      </c>
      <c r="U257" s="17">
        <v>1039038</v>
      </c>
      <c r="V257" s="21">
        <v>2222141.9900000002</v>
      </c>
      <c r="W257" s="17">
        <v>370148</v>
      </c>
      <c r="X257" s="21">
        <v>1863342.26</v>
      </c>
      <c r="Y257" s="17">
        <v>0</v>
      </c>
      <c r="Z257" s="21">
        <v>0</v>
      </c>
      <c r="AA257" s="17">
        <v>3966559</v>
      </c>
      <c r="AB257" s="21">
        <v>20211183.84</v>
      </c>
      <c r="AC257" s="17">
        <v>0</v>
      </c>
      <c r="AD257" s="21">
        <v>0</v>
      </c>
      <c r="AE257" s="21">
        <v>19925535.999999996</v>
      </c>
      <c r="AF257" s="21">
        <v>24296668.09</v>
      </c>
      <c r="AG257" s="21" t="s">
        <v>35</v>
      </c>
    </row>
    <row r="258" spans="1:33">
      <c r="A258" s="22">
        <v>743</v>
      </c>
      <c r="B258" s="28">
        <v>44986</v>
      </c>
      <c r="C258" s="23" t="s">
        <v>41</v>
      </c>
      <c r="D258" s="23" t="s">
        <v>73</v>
      </c>
      <c r="E258" s="22">
        <v>1675</v>
      </c>
      <c r="F258" s="22">
        <v>1205</v>
      </c>
      <c r="G258" s="22">
        <v>260739</v>
      </c>
      <c r="H258" s="22">
        <v>146</v>
      </c>
      <c r="I258" s="22">
        <v>58593</v>
      </c>
      <c r="J258" s="22">
        <v>3322330</v>
      </c>
      <c r="K258" s="22">
        <v>2224570</v>
      </c>
      <c r="L258" s="22">
        <v>8377229</v>
      </c>
      <c r="M258" s="22">
        <v>3654078</v>
      </c>
      <c r="N258" s="29">
        <v>18489664.199999999</v>
      </c>
      <c r="O258" s="22">
        <v>2398232</v>
      </c>
      <c r="P258" s="29">
        <v>50583820.670000002</v>
      </c>
      <c r="Q258" s="22">
        <v>0</v>
      </c>
      <c r="R258" s="29">
        <v>0</v>
      </c>
      <c r="S258" s="22">
        <v>29505</v>
      </c>
      <c r="T258" s="29">
        <v>149839.39000000001</v>
      </c>
      <c r="U258" s="22">
        <v>1316275</v>
      </c>
      <c r="V258" s="29">
        <v>3019614.66</v>
      </c>
      <c r="W258" s="22">
        <v>843183</v>
      </c>
      <c r="X258" s="29">
        <v>3333226.77</v>
      </c>
      <c r="Y258" s="22">
        <v>1028</v>
      </c>
      <c r="Z258" s="29">
        <v>74547.56</v>
      </c>
      <c r="AA258" s="22">
        <v>4824781</v>
      </c>
      <c r="AB258" s="29">
        <v>27433221.629999999</v>
      </c>
      <c r="AC258" s="22">
        <v>0</v>
      </c>
      <c r="AD258" s="29">
        <v>0</v>
      </c>
      <c r="AE258" s="29">
        <v>69223324.260000005</v>
      </c>
      <c r="AF258" s="29">
        <v>33860610.619999997</v>
      </c>
      <c r="AG258" s="29" t="s">
        <v>40</v>
      </c>
    </row>
    <row r="259" spans="1:33">
      <c r="A259" s="17">
        <v>744</v>
      </c>
      <c r="B259" s="18">
        <v>44986</v>
      </c>
      <c r="C259" s="19" t="s">
        <v>41</v>
      </c>
      <c r="D259" s="19" t="s">
        <v>74</v>
      </c>
      <c r="E259" s="17">
        <v>882</v>
      </c>
      <c r="F259" s="17">
        <v>619</v>
      </c>
      <c r="G259" s="17">
        <v>11618</v>
      </c>
      <c r="H259" s="17">
        <v>945</v>
      </c>
      <c r="I259" s="17">
        <v>0</v>
      </c>
      <c r="J259" s="17">
        <v>135559</v>
      </c>
      <c r="K259" s="17">
        <v>77297</v>
      </c>
      <c r="L259" s="17">
        <v>3858936</v>
      </c>
      <c r="M259" s="17">
        <v>176092</v>
      </c>
      <c r="N259" s="21">
        <v>1241981.28</v>
      </c>
      <c r="O259" s="17">
        <v>113144</v>
      </c>
      <c r="P259" s="21">
        <v>354980.83</v>
      </c>
      <c r="Q259" s="17">
        <v>0</v>
      </c>
      <c r="R259" s="21">
        <v>0</v>
      </c>
      <c r="S259" s="17">
        <v>8500</v>
      </c>
      <c r="T259" s="21">
        <v>33288.5</v>
      </c>
      <c r="U259" s="17">
        <v>1775810</v>
      </c>
      <c r="V259" s="21">
        <v>2810527.9</v>
      </c>
      <c r="W259" s="17">
        <v>1943462</v>
      </c>
      <c r="X259" s="21">
        <v>1056359.28</v>
      </c>
      <c r="Y259" s="17">
        <v>0</v>
      </c>
      <c r="Z259" s="21">
        <v>0</v>
      </c>
      <c r="AA259" s="17">
        <v>6273966</v>
      </c>
      <c r="AB259" s="21">
        <v>31130408.600000001</v>
      </c>
      <c r="AC259" s="17">
        <v>2</v>
      </c>
      <c r="AD259" s="21">
        <v>0.6</v>
      </c>
      <c r="AE259" s="21">
        <v>1630250.61</v>
      </c>
      <c r="AF259" s="21">
        <v>34997296.380000003</v>
      </c>
      <c r="AG259" s="21" t="s">
        <v>35</v>
      </c>
    </row>
    <row r="260" spans="1:33">
      <c r="A260" s="22">
        <v>747</v>
      </c>
      <c r="B260" s="28">
        <v>44986</v>
      </c>
      <c r="C260" s="23" t="s">
        <v>41</v>
      </c>
      <c r="D260" s="23" t="s">
        <v>77</v>
      </c>
      <c r="E260" s="22">
        <v>888</v>
      </c>
      <c r="F260" s="22">
        <v>586</v>
      </c>
      <c r="G260" s="22">
        <v>9311</v>
      </c>
      <c r="H260" s="22">
        <v>0</v>
      </c>
      <c r="I260" s="22">
        <v>0</v>
      </c>
      <c r="J260" s="22">
        <v>50928</v>
      </c>
      <c r="K260" s="22">
        <v>0</v>
      </c>
      <c r="L260" s="22">
        <v>5180946</v>
      </c>
      <c r="M260" s="22">
        <v>0</v>
      </c>
      <c r="N260" s="29">
        <v>0</v>
      </c>
      <c r="O260" s="22">
        <v>0</v>
      </c>
      <c r="P260" s="29">
        <v>0</v>
      </c>
      <c r="Q260" s="22">
        <v>0</v>
      </c>
      <c r="R260" s="29">
        <v>0</v>
      </c>
      <c r="S260" s="22">
        <v>0</v>
      </c>
      <c r="T260" s="29">
        <v>0</v>
      </c>
      <c r="U260" s="22">
        <v>1378631</v>
      </c>
      <c r="V260" s="29">
        <v>2358793.31</v>
      </c>
      <c r="W260" s="22">
        <v>193751</v>
      </c>
      <c r="X260" s="29">
        <v>435343.27</v>
      </c>
      <c r="Y260" s="22">
        <v>0</v>
      </c>
      <c r="Z260" s="29">
        <v>0</v>
      </c>
      <c r="AA260" s="22">
        <v>4444239</v>
      </c>
      <c r="AB260" s="29">
        <v>20469199.800000001</v>
      </c>
      <c r="AC260" s="22">
        <v>0</v>
      </c>
      <c r="AD260" s="29">
        <v>0</v>
      </c>
      <c r="AE260" s="29">
        <v>0</v>
      </c>
      <c r="AF260" s="29">
        <v>23263336.380000003</v>
      </c>
      <c r="AG260" s="29" t="s">
        <v>35</v>
      </c>
    </row>
    <row r="261" spans="1:33">
      <c r="A261" s="17">
        <v>748</v>
      </c>
      <c r="B261" s="18">
        <v>44986</v>
      </c>
      <c r="C261" s="19" t="s">
        <v>41</v>
      </c>
      <c r="D261" s="19" t="s">
        <v>78</v>
      </c>
      <c r="E261" s="17">
        <v>1400</v>
      </c>
      <c r="F261" s="17">
        <v>840</v>
      </c>
      <c r="G261" s="17">
        <v>10117</v>
      </c>
      <c r="H261" s="17">
        <v>0</v>
      </c>
      <c r="I261" s="17">
        <v>0</v>
      </c>
      <c r="J261" s="17">
        <v>24302</v>
      </c>
      <c r="K261" s="17">
        <v>10423</v>
      </c>
      <c r="L261" s="17">
        <v>4283734</v>
      </c>
      <c r="M261" s="17">
        <v>30849</v>
      </c>
      <c r="N261" s="21">
        <v>204318.28</v>
      </c>
      <c r="O261" s="17">
        <v>9762</v>
      </c>
      <c r="P261" s="21">
        <v>113165.86</v>
      </c>
      <c r="Q261" s="17">
        <v>0</v>
      </c>
      <c r="R261" s="21">
        <v>0</v>
      </c>
      <c r="S261" s="17">
        <v>851</v>
      </c>
      <c r="T261" s="21">
        <v>6934.49</v>
      </c>
      <c r="U261" s="17">
        <v>1621751</v>
      </c>
      <c r="V261" s="21">
        <v>3538928.93</v>
      </c>
      <c r="W261" s="17">
        <v>287766</v>
      </c>
      <c r="X261" s="21">
        <v>930491.32</v>
      </c>
      <c r="Y261" s="17">
        <v>9484</v>
      </c>
      <c r="Z261" s="21">
        <v>219523.07</v>
      </c>
      <c r="AA261" s="17">
        <v>4959838</v>
      </c>
      <c r="AB261" s="21">
        <v>23897228.309999999</v>
      </c>
      <c r="AC261" s="17">
        <v>0</v>
      </c>
      <c r="AD261" s="21">
        <v>0</v>
      </c>
      <c r="AE261" s="21">
        <v>324418.63</v>
      </c>
      <c r="AF261" s="21">
        <v>28586171.629999999</v>
      </c>
      <c r="AG261" s="21" t="s">
        <v>35</v>
      </c>
    </row>
    <row r="262" spans="1:33">
      <c r="A262" s="22">
        <v>749</v>
      </c>
      <c r="B262" s="28">
        <v>44986</v>
      </c>
      <c r="C262" s="23" t="s">
        <v>41</v>
      </c>
      <c r="D262" s="23" t="s">
        <v>79</v>
      </c>
      <c r="E262" s="22">
        <v>1532</v>
      </c>
      <c r="F262" s="22">
        <v>1431</v>
      </c>
      <c r="G262" s="22">
        <v>75381</v>
      </c>
      <c r="H262" s="22">
        <v>15572</v>
      </c>
      <c r="I262" s="22">
        <v>57034</v>
      </c>
      <c r="J262" s="22">
        <v>423761</v>
      </c>
      <c r="K262" s="22">
        <v>4917023</v>
      </c>
      <c r="L262" s="22">
        <v>28291903</v>
      </c>
      <c r="M262" s="22">
        <v>5471059</v>
      </c>
      <c r="N262" s="29">
        <v>20289015.34</v>
      </c>
      <c r="O262" s="22">
        <v>4420354</v>
      </c>
      <c r="P262" s="29">
        <v>29896164.57</v>
      </c>
      <c r="Q262" s="22">
        <v>0</v>
      </c>
      <c r="R262" s="29">
        <v>0</v>
      </c>
      <c r="S262" s="22">
        <v>49389</v>
      </c>
      <c r="T262" s="29">
        <v>187105.46</v>
      </c>
      <c r="U262" s="22">
        <v>4014678</v>
      </c>
      <c r="V262" s="29">
        <v>7546853.3700000001</v>
      </c>
      <c r="W262" s="22">
        <v>2877185</v>
      </c>
      <c r="X262" s="29">
        <v>7185875.3799999999</v>
      </c>
      <c r="Y262" s="22">
        <v>0</v>
      </c>
      <c r="Z262" s="29">
        <v>0</v>
      </c>
      <c r="AA262" s="22">
        <v>11995179</v>
      </c>
      <c r="AB262" s="29">
        <v>55378132.909999996</v>
      </c>
      <c r="AC262" s="22">
        <v>0</v>
      </c>
      <c r="AD262" s="29">
        <v>0</v>
      </c>
      <c r="AE262" s="29">
        <v>50372285.369999997</v>
      </c>
      <c r="AF262" s="29">
        <v>70110861.659999996</v>
      </c>
      <c r="AG262" s="29" t="s">
        <v>35</v>
      </c>
    </row>
    <row r="263" spans="1:33">
      <c r="A263" s="17">
        <v>751</v>
      </c>
      <c r="B263" s="18">
        <v>44986</v>
      </c>
      <c r="C263" s="19" t="s">
        <v>41</v>
      </c>
      <c r="D263" s="19" t="s">
        <v>99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206055</v>
      </c>
      <c r="M263" s="17">
        <v>0</v>
      </c>
      <c r="N263" s="21">
        <v>0</v>
      </c>
      <c r="O263" s="17">
        <v>0</v>
      </c>
      <c r="P263" s="21">
        <v>0</v>
      </c>
      <c r="Q263" s="17">
        <v>0</v>
      </c>
      <c r="R263" s="21">
        <v>0</v>
      </c>
      <c r="S263" s="17">
        <v>0</v>
      </c>
      <c r="T263" s="21">
        <v>0</v>
      </c>
      <c r="U263" s="17">
        <v>27455</v>
      </c>
      <c r="V263" s="21">
        <v>50383.94</v>
      </c>
      <c r="W263" s="17">
        <v>15058</v>
      </c>
      <c r="X263" s="21">
        <v>34048.21</v>
      </c>
      <c r="Y263" s="17">
        <v>0</v>
      </c>
      <c r="Z263" s="21">
        <v>0</v>
      </c>
      <c r="AA263" s="17">
        <v>95398</v>
      </c>
      <c r="AB263" s="21">
        <v>438577.16</v>
      </c>
      <c r="AC263" s="17">
        <v>19</v>
      </c>
      <c r="AD263" s="21">
        <v>13.9</v>
      </c>
      <c r="AE263" s="21">
        <v>0</v>
      </c>
      <c r="AF263" s="21">
        <v>523023.20999999996</v>
      </c>
      <c r="AG263" s="21" t="s">
        <v>35</v>
      </c>
    </row>
    <row r="264" spans="1:33">
      <c r="A264" s="22">
        <v>756</v>
      </c>
      <c r="B264" s="28">
        <v>44986</v>
      </c>
      <c r="C264" s="23" t="s">
        <v>41</v>
      </c>
      <c r="D264" s="23" t="s">
        <v>85</v>
      </c>
      <c r="E264" s="22">
        <v>375</v>
      </c>
      <c r="F264" s="22">
        <v>39</v>
      </c>
      <c r="G264" s="22">
        <v>887793</v>
      </c>
      <c r="H264" s="22">
        <v>0</v>
      </c>
      <c r="I264" s="22">
        <v>47471</v>
      </c>
      <c r="J264" s="22">
        <v>77442</v>
      </c>
      <c r="K264" s="22">
        <v>4410550</v>
      </c>
      <c r="L264" s="22">
        <v>1602547</v>
      </c>
      <c r="M264" s="22">
        <v>7212132</v>
      </c>
      <c r="N264" s="29">
        <v>32793322.920000002</v>
      </c>
      <c r="O264" s="22">
        <v>3335758</v>
      </c>
      <c r="P264" s="29">
        <v>27631237.940000001</v>
      </c>
      <c r="Q264" s="22">
        <v>0</v>
      </c>
      <c r="R264" s="29">
        <v>0</v>
      </c>
      <c r="S264" s="22">
        <v>43628</v>
      </c>
      <c r="T264" s="29">
        <v>146680.67000000001</v>
      </c>
      <c r="U264" s="22">
        <v>257829</v>
      </c>
      <c r="V264" s="29">
        <v>565690.44999999995</v>
      </c>
      <c r="W264" s="22">
        <v>117159</v>
      </c>
      <c r="X264" s="29">
        <v>586848.78</v>
      </c>
      <c r="Y264" s="22">
        <v>136</v>
      </c>
      <c r="Z264" s="29">
        <v>6114.59</v>
      </c>
      <c r="AA264" s="22">
        <v>655056</v>
      </c>
      <c r="AB264" s="29">
        <v>3311059.19</v>
      </c>
      <c r="AC264" s="22">
        <v>0</v>
      </c>
      <c r="AD264" s="29">
        <v>0</v>
      </c>
      <c r="AE264" s="29">
        <v>60571241.530000001</v>
      </c>
      <c r="AF264" s="29">
        <v>4469713.01</v>
      </c>
      <c r="AG264" s="29" t="s">
        <v>40</v>
      </c>
    </row>
    <row r="265" spans="1:33">
      <c r="A265" s="17">
        <v>759</v>
      </c>
      <c r="B265" s="18">
        <v>44986</v>
      </c>
      <c r="C265" s="19" t="s">
        <v>41</v>
      </c>
      <c r="D265" s="19" t="s">
        <v>87</v>
      </c>
      <c r="E265" s="17">
        <v>872</v>
      </c>
      <c r="F265" s="17">
        <v>417</v>
      </c>
      <c r="G265" s="17">
        <v>15044</v>
      </c>
      <c r="H265" s="17">
        <v>0</v>
      </c>
      <c r="I265" s="17">
        <v>7029</v>
      </c>
      <c r="J265" s="17">
        <v>75863</v>
      </c>
      <c r="K265" s="17">
        <v>203295</v>
      </c>
      <c r="L265" s="17">
        <v>3664965</v>
      </c>
      <c r="M265" s="17">
        <v>479453</v>
      </c>
      <c r="N265" s="21">
        <v>1588783.54</v>
      </c>
      <c r="O265" s="17">
        <v>420025</v>
      </c>
      <c r="P265" s="21">
        <v>3121512.07</v>
      </c>
      <c r="Q265" s="17">
        <v>0</v>
      </c>
      <c r="R265" s="21">
        <v>0</v>
      </c>
      <c r="S265" s="17">
        <v>0</v>
      </c>
      <c r="T265" s="21">
        <v>0</v>
      </c>
      <c r="U265" s="17">
        <v>1593146</v>
      </c>
      <c r="V265" s="21">
        <v>3018625.37</v>
      </c>
      <c r="W265" s="17">
        <v>269025</v>
      </c>
      <c r="X265" s="21">
        <v>884664.65</v>
      </c>
      <c r="Y265" s="17">
        <v>0</v>
      </c>
      <c r="Z265" s="21">
        <v>0</v>
      </c>
      <c r="AA265" s="17">
        <v>3251777</v>
      </c>
      <c r="AB265" s="21">
        <v>14947376.119999999</v>
      </c>
      <c r="AC265" s="17">
        <v>0</v>
      </c>
      <c r="AD265" s="21">
        <v>0</v>
      </c>
      <c r="AE265" s="21">
        <v>4710295.6099999994</v>
      </c>
      <c r="AF265" s="21">
        <v>18850666.140000001</v>
      </c>
      <c r="AG265" s="21" t="s">
        <v>35</v>
      </c>
    </row>
    <row r="266" spans="1:33">
      <c r="A266" s="22">
        <v>763</v>
      </c>
      <c r="B266" s="28">
        <v>44986</v>
      </c>
      <c r="C266" s="23" t="s">
        <v>41</v>
      </c>
      <c r="D266" s="23" t="s">
        <v>91</v>
      </c>
      <c r="E266" s="22">
        <v>482</v>
      </c>
      <c r="F266" s="22">
        <v>668</v>
      </c>
      <c r="G266" s="22">
        <v>5942</v>
      </c>
      <c r="H266" s="22">
        <v>0</v>
      </c>
      <c r="I266" s="22">
        <v>0</v>
      </c>
      <c r="J266" s="22">
        <v>55279</v>
      </c>
      <c r="K266" s="22">
        <v>40895</v>
      </c>
      <c r="L266" s="22">
        <v>2176364</v>
      </c>
      <c r="M266" s="22">
        <v>54379</v>
      </c>
      <c r="N266" s="29">
        <v>257226.47</v>
      </c>
      <c r="O266" s="22">
        <v>12595</v>
      </c>
      <c r="P266" s="29">
        <v>70091.199999999997</v>
      </c>
      <c r="Q266" s="22">
        <v>0</v>
      </c>
      <c r="R266" s="29">
        <v>0</v>
      </c>
      <c r="S266" s="22">
        <v>2631</v>
      </c>
      <c r="T266" s="29">
        <v>9689.7000000000007</v>
      </c>
      <c r="U266" s="22">
        <v>431231</v>
      </c>
      <c r="V266" s="29">
        <v>954396.01</v>
      </c>
      <c r="W266" s="22">
        <v>91559</v>
      </c>
      <c r="X266" s="29">
        <v>209614.67</v>
      </c>
      <c r="Y266" s="22">
        <v>100</v>
      </c>
      <c r="Z266" s="29">
        <v>261.74</v>
      </c>
      <c r="AA266" s="22">
        <v>5351858</v>
      </c>
      <c r="AB266" s="29">
        <v>22555449.5</v>
      </c>
      <c r="AC266" s="22">
        <v>0</v>
      </c>
      <c r="AD266" s="29">
        <v>0</v>
      </c>
      <c r="AE266" s="29">
        <v>337007.37</v>
      </c>
      <c r="AF266" s="29">
        <v>23719721.920000002</v>
      </c>
      <c r="AG266" s="29" t="s">
        <v>35</v>
      </c>
    </row>
    <row r="267" spans="1:33">
      <c r="A267" s="17">
        <v>770</v>
      </c>
      <c r="B267" s="18">
        <v>44986</v>
      </c>
      <c r="C267" s="19" t="s">
        <v>41</v>
      </c>
      <c r="D267" s="19" t="s">
        <v>97</v>
      </c>
      <c r="E267" s="17">
        <v>1099</v>
      </c>
      <c r="F267" s="17">
        <v>186</v>
      </c>
      <c r="G267" s="17">
        <v>67913</v>
      </c>
      <c r="H267" s="17">
        <v>77232</v>
      </c>
      <c r="I267" s="17">
        <v>364741</v>
      </c>
      <c r="J267" s="17">
        <v>140746197</v>
      </c>
      <c r="K267" s="17">
        <v>1419422</v>
      </c>
      <c r="L267" s="17">
        <v>4425818</v>
      </c>
      <c r="M267" s="17">
        <v>2173581</v>
      </c>
      <c r="N267" s="21">
        <v>7847841.2400000002</v>
      </c>
      <c r="O267" s="17">
        <v>972713</v>
      </c>
      <c r="P267" s="21">
        <v>8815274.3599999994</v>
      </c>
      <c r="Q267" s="17">
        <v>0</v>
      </c>
      <c r="R267" s="21">
        <v>0</v>
      </c>
      <c r="S267" s="17">
        <v>22620</v>
      </c>
      <c r="T267" s="21">
        <v>102937.05</v>
      </c>
      <c r="U267" s="17">
        <v>1030772</v>
      </c>
      <c r="V267" s="21">
        <v>2182030.64</v>
      </c>
      <c r="W267" s="17">
        <v>431294</v>
      </c>
      <c r="X267" s="21">
        <v>1456442.14</v>
      </c>
      <c r="Y267" s="17">
        <v>14</v>
      </c>
      <c r="Z267" s="21">
        <v>209.71</v>
      </c>
      <c r="AA267" s="17">
        <v>3073617</v>
      </c>
      <c r="AB267" s="21">
        <v>14234023.029999999</v>
      </c>
      <c r="AC267" s="17">
        <v>640</v>
      </c>
      <c r="AD267" s="21">
        <v>641</v>
      </c>
      <c r="AE267" s="21">
        <v>16766052.65</v>
      </c>
      <c r="AF267" s="21">
        <v>17873346.52</v>
      </c>
      <c r="AG267" s="21" t="s">
        <v>35</v>
      </c>
    </row>
    <row r="268" spans="1:33">
      <c r="A268" s="22">
        <v>774</v>
      </c>
      <c r="B268" s="28">
        <v>45017</v>
      </c>
      <c r="C268" s="23" t="s">
        <v>41</v>
      </c>
      <c r="D268" s="23" t="s">
        <v>42</v>
      </c>
      <c r="E268" s="22">
        <v>5813</v>
      </c>
      <c r="F268" s="22">
        <v>10074</v>
      </c>
      <c r="G268" s="22">
        <v>1461326</v>
      </c>
      <c r="H268" s="22">
        <v>748</v>
      </c>
      <c r="I268" s="22">
        <v>622537</v>
      </c>
      <c r="J268" s="22">
        <v>58461245</v>
      </c>
      <c r="K268" s="22">
        <v>12271981</v>
      </c>
      <c r="L268" s="22">
        <v>30646400</v>
      </c>
      <c r="M268" s="22">
        <v>27741616</v>
      </c>
      <c r="N268" s="29">
        <v>83808040.420000002</v>
      </c>
      <c r="O268" s="22">
        <v>15129483</v>
      </c>
      <c r="P268" s="29">
        <v>72328483.609999999</v>
      </c>
      <c r="Q268" s="22">
        <v>0</v>
      </c>
      <c r="R268" s="29">
        <v>0</v>
      </c>
      <c r="S268" s="22">
        <v>76021</v>
      </c>
      <c r="T268" s="29">
        <v>328693.34999999998</v>
      </c>
      <c r="U268" s="22">
        <v>9162012</v>
      </c>
      <c r="V268" s="29">
        <v>24082949.510000002</v>
      </c>
      <c r="W268" s="22">
        <v>4031174</v>
      </c>
      <c r="X268" s="29">
        <v>14631637.15</v>
      </c>
      <c r="Y268" s="22">
        <v>16863</v>
      </c>
      <c r="Z268" s="29">
        <v>423730.29</v>
      </c>
      <c r="AA268" s="22">
        <v>22004298</v>
      </c>
      <c r="AB268" s="29">
        <v>138386490.09999999</v>
      </c>
      <c r="AC268" s="22">
        <v>0</v>
      </c>
      <c r="AD268" s="29">
        <v>0</v>
      </c>
      <c r="AE268" s="29">
        <v>156465217.38</v>
      </c>
      <c r="AF268" s="29">
        <v>177524807.05000001</v>
      </c>
      <c r="AG268" s="29" t="s">
        <v>35</v>
      </c>
    </row>
    <row r="269" spans="1:33">
      <c r="A269" s="17">
        <v>775</v>
      </c>
      <c r="B269" s="18">
        <v>45017</v>
      </c>
      <c r="C269" s="19" t="s">
        <v>41</v>
      </c>
      <c r="D269" s="19" t="s">
        <v>43</v>
      </c>
      <c r="E269" s="17">
        <v>433</v>
      </c>
      <c r="F269" s="17">
        <v>5</v>
      </c>
      <c r="G269" s="17">
        <v>40770</v>
      </c>
      <c r="H269" s="17">
        <v>0</v>
      </c>
      <c r="I269" s="17">
        <v>0</v>
      </c>
      <c r="J269" s="17">
        <v>0</v>
      </c>
      <c r="K269" s="17">
        <v>0</v>
      </c>
      <c r="L269" s="17">
        <v>5414849</v>
      </c>
      <c r="M269" s="17">
        <v>0</v>
      </c>
      <c r="N269" s="21">
        <v>0</v>
      </c>
      <c r="O269" s="17">
        <v>0</v>
      </c>
      <c r="P269" s="21">
        <v>0</v>
      </c>
      <c r="Q269" s="17">
        <v>0</v>
      </c>
      <c r="R269" s="21">
        <v>0</v>
      </c>
      <c r="S269" s="17">
        <v>0</v>
      </c>
      <c r="T269" s="21">
        <v>0</v>
      </c>
      <c r="U269" s="17">
        <v>450219</v>
      </c>
      <c r="V269" s="21">
        <v>1255772.0900000001</v>
      </c>
      <c r="W269" s="17">
        <v>192808</v>
      </c>
      <c r="X269" s="21">
        <v>611089.05000000005</v>
      </c>
      <c r="Y269" s="17">
        <v>0</v>
      </c>
      <c r="Z269" s="21">
        <v>0</v>
      </c>
      <c r="AA269" s="17">
        <v>2552440</v>
      </c>
      <c r="AB269" s="21">
        <v>13714518.6</v>
      </c>
      <c r="AC269" s="17">
        <v>28867</v>
      </c>
      <c r="AD269" s="21">
        <v>29108.02</v>
      </c>
      <c r="AE269" s="21">
        <v>0</v>
      </c>
      <c r="AF269" s="21">
        <v>15610487.76</v>
      </c>
      <c r="AG269" s="21" t="s">
        <v>35</v>
      </c>
    </row>
    <row r="270" spans="1:33">
      <c r="A270" s="22">
        <v>781</v>
      </c>
      <c r="B270" s="28">
        <v>45017</v>
      </c>
      <c r="C270" s="23" t="s">
        <v>41</v>
      </c>
      <c r="D270" s="23" t="s">
        <v>98</v>
      </c>
      <c r="E270" s="22">
        <v>478</v>
      </c>
      <c r="F270" s="22">
        <v>52</v>
      </c>
      <c r="G270" s="22">
        <v>0</v>
      </c>
      <c r="H270" s="22">
        <v>0</v>
      </c>
      <c r="I270" s="22">
        <v>6347</v>
      </c>
      <c r="J270" s="22">
        <v>0</v>
      </c>
      <c r="K270" s="22">
        <v>10354</v>
      </c>
      <c r="L270" s="22">
        <v>887549</v>
      </c>
      <c r="M270" s="22">
        <v>22921</v>
      </c>
      <c r="N270" s="29">
        <v>90672.89</v>
      </c>
      <c r="O270" s="22">
        <v>20038</v>
      </c>
      <c r="P270" s="29">
        <v>185732.66</v>
      </c>
      <c r="Q270" s="22">
        <v>0</v>
      </c>
      <c r="R270" s="29">
        <v>0</v>
      </c>
      <c r="S270" s="22">
        <v>0</v>
      </c>
      <c r="T270" s="29">
        <v>0</v>
      </c>
      <c r="U270" s="22">
        <v>237114</v>
      </c>
      <c r="V270" s="29">
        <v>458657.24</v>
      </c>
      <c r="W270" s="22">
        <v>25805</v>
      </c>
      <c r="X270" s="29">
        <v>59464.55</v>
      </c>
      <c r="Y270" s="22">
        <v>12</v>
      </c>
      <c r="Z270" s="29">
        <v>104.4</v>
      </c>
      <c r="AA270" s="22">
        <v>497982</v>
      </c>
      <c r="AB270" s="29">
        <v>2435391.15</v>
      </c>
      <c r="AC270" s="22">
        <v>14</v>
      </c>
      <c r="AD270" s="29">
        <v>16</v>
      </c>
      <c r="AE270" s="29">
        <v>276405.55</v>
      </c>
      <c r="AF270" s="29">
        <v>2953633.34</v>
      </c>
      <c r="AG270" s="29" t="s">
        <v>35</v>
      </c>
    </row>
    <row r="271" spans="1:33">
      <c r="A271" s="17">
        <v>786</v>
      </c>
      <c r="B271" s="18">
        <v>45017</v>
      </c>
      <c r="C271" s="19" t="s">
        <v>41</v>
      </c>
      <c r="D271" s="19" t="s">
        <v>55</v>
      </c>
      <c r="E271" s="17">
        <v>1124</v>
      </c>
      <c r="F271" s="17">
        <v>554</v>
      </c>
      <c r="G271" s="17">
        <v>6827</v>
      </c>
      <c r="H271" s="17">
        <v>36397</v>
      </c>
      <c r="I271" s="17">
        <v>0</v>
      </c>
      <c r="J271" s="17">
        <v>47449</v>
      </c>
      <c r="K271" s="17">
        <v>6793</v>
      </c>
      <c r="L271" s="17">
        <v>2745129</v>
      </c>
      <c r="M271" s="17">
        <v>12681</v>
      </c>
      <c r="N271" s="21">
        <v>48800.69</v>
      </c>
      <c r="O271" s="17">
        <v>5658</v>
      </c>
      <c r="P271" s="21">
        <v>40927.040000000001</v>
      </c>
      <c r="Q271" s="17">
        <v>0</v>
      </c>
      <c r="R271" s="21">
        <v>0</v>
      </c>
      <c r="S271" s="17">
        <v>263</v>
      </c>
      <c r="T271" s="21">
        <v>1347.1</v>
      </c>
      <c r="U271" s="17">
        <v>712958</v>
      </c>
      <c r="V271" s="21">
        <v>1636511.14</v>
      </c>
      <c r="W271" s="17">
        <v>105336</v>
      </c>
      <c r="X271" s="21">
        <v>246705.54</v>
      </c>
      <c r="Y271" s="17">
        <v>0</v>
      </c>
      <c r="Z271" s="21">
        <v>0</v>
      </c>
      <c r="AA271" s="17">
        <v>2655856</v>
      </c>
      <c r="AB271" s="21">
        <v>14213599.85</v>
      </c>
      <c r="AC271" s="17">
        <v>0</v>
      </c>
      <c r="AD271" s="21">
        <v>0</v>
      </c>
      <c r="AE271" s="21">
        <v>91074.830000000016</v>
      </c>
      <c r="AF271" s="21">
        <v>16096816.529999999</v>
      </c>
      <c r="AG271" s="21" t="s">
        <v>35</v>
      </c>
    </row>
    <row r="272" spans="1:33">
      <c r="A272" s="22">
        <v>788</v>
      </c>
      <c r="B272" s="28">
        <v>45017</v>
      </c>
      <c r="C272" s="23" t="s">
        <v>41</v>
      </c>
      <c r="D272" s="23" t="s">
        <v>57</v>
      </c>
      <c r="E272" s="22">
        <v>393</v>
      </c>
      <c r="F272" s="22">
        <v>5</v>
      </c>
      <c r="G272" s="22">
        <v>8490</v>
      </c>
      <c r="H272" s="22">
        <v>0</v>
      </c>
      <c r="I272" s="22">
        <v>8339</v>
      </c>
      <c r="J272" s="22">
        <v>0</v>
      </c>
      <c r="K272" s="22">
        <v>0</v>
      </c>
      <c r="L272" s="22">
        <v>958237</v>
      </c>
      <c r="M272" s="22">
        <v>0</v>
      </c>
      <c r="N272" s="29">
        <v>0</v>
      </c>
      <c r="O272" s="22">
        <v>0</v>
      </c>
      <c r="P272" s="29">
        <v>0</v>
      </c>
      <c r="Q272" s="22">
        <v>0</v>
      </c>
      <c r="R272" s="29">
        <v>0</v>
      </c>
      <c r="S272" s="22">
        <v>0</v>
      </c>
      <c r="T272" s="29">
        <v>0</v>
      </c>
      <c r="U272" s="22">
        <v>125935</v>
      </c>
      <c r="V272" s="29">
        <v>320299.87</v>
      </c>
      <c r="W272" s="22">
        <v>26787</v>
      </c>
      <c r="X272" s="29">
        <v>118999.25</v>
      </c>
      <c r="Y272" s="22">
        <v>341</v>
      </c>
      <c r="Z272" s="29">
        <v>11321.42</v>
      </c>
      <c r="AA272" s="22">
        <v>284857</v>
      </c>
      <c r="AB272" s="29">
        <v>1590335.04</v>
      </c>
      <c r="AC272" s="22">
        <v>0</v>
      </c>
      <c r="AD272" s="29">
        <v>0</v>
      </c>
      <c r="AE272" s="29">
        <v>0</v>
      </c>
      <c r="AF272" s="29">
        <v>2040955.58</v>
      </c>
      <c r="AG272" s="29" t="s">
        <v>35</v>
      </c>
    </row>
    <row r="273" spans="1:33">
      <c r="A273" s="17">
        <v>790</v>
      </c>
      <c r="B273" s="18">
        <v>45017</v>
      </c>
      <c r="C273" s="19" t="s">
        <v>41</v>
      </c>
      <c r="D273" s="19" t="s">
        <v>59</v>
      </c>
      <c r="E273" s="17">
        <v>229</v>
      </c>
      <c r="F273" s="17">
        <v>41</v>
      </c>
      <c r="G273" s="17">
        <v>1499</v>
      </c>
      <c r="H273" s="17">
        <v>0</v>
      </c>
      <c r="I273" s="17">
        <v>0</v>
      </c>
      <c r="J273" s="17">
        <v>28533</v>
      </c>
      <c r="K273" s="17">
        <v>9153</v>
      </c>
      <c r="L273" s="17">
        <v>542783</v>
      </c>
      <c r="M273" s="17">
        <v>21787</v>
      </c>
      <c r="N273" s="21">
        <v>48302.47</v>
      </c>
      <c r="O273" s="17">
        <v>6028</v>
      </c>
      <c r="P273" s="21">
        <v>21897.74</v>
      </c>
      <c r="Q273" s="17">
        <v>10</v>
      </c>
      <c r="R273" s="21">
        <v>29.57</v>
      </c>
      <c r="S273" s="17">
        <v>163</v>
      </c>
      <c r="T273" s="21">
        <v>479.2</v>
      </c>
      <c r="U273" s="17">
        <v>236595</v>
      </c>
      <c r="V273" s="21">
        <v>419278.7</v>
      </c>
      <c r="W273" s="17">
        <v>19070</v>
      </c>
      <c r="X273" s="21">
        <v>43935.32</v>
      </c>
      <c r="Y273" s="17">
        <v>0</v>
      </c>
      <c r="Z273" s="21">
        <v>0</v>
      </c>
      <c r="AA273" s="17">
        <v>473532</v>
      </c>
      <c r="AB273" s="21">
        <v>2151185.2999999998</v>
      </c>
      <c r="AC273" s="17">
        <v>0</v>
      </c>
      <c r="AD273" s="21">
        <v>0</v>
      </c>
      <c r="AE273" s="21">
        <v>70708.98000000001</v>
      </c>
      <c r="AF273" s="21">
        <v>2614399.3199999998</v>
      </c>
      <c r="AG273" s="21" t="s">
        <v>35</v>
      </c>
    </row>
    <row r="274" spans="1:33">
      <c r="A274" s="22">
        <v>793</v>
      </c>
      <c r="B274" s="28">
        <v>45017</v>
      </c>
      <c r="C274" s="23" t="s">
        <v>41</v>
      </c>
      <c r="D274" s="23" t="s">
        <v>62</v>
      </c>
      <c r="E274" s="22">
        <v>1567</v>
      </c>
      <c r="F274" s="22">
        <v>348</v>
      </c>
      <c r="G274" s="22">
        <v>18564</v>
      </c>
      <c r="H274" s="22">
        <v>0</v>
      </c>
      <c r="I274" s="22">
        <v>43087</v>
      </c>
      <c r="J274" s="22">
        <v>4057938</v>
      </c>
      <c r="K274" s="22">
        <v>592915</v>
      </c>
      <c r="L274" s="22">
        <v>13094800</v>
      </c>
      <c r="M274" s="22">
        <v>1226247</v>
      </c>
      <c r="N274" s="29">
        <v>3801684.58</v>
      </c>
      <c r="O274" s="22">
        <v>1125294</v>
      </c>
      <c r="P274" s="29">
        <v>6304153.5</v>
      </c>
      <c r="Q274" s="22">
        <v>0</v>
      </c>
      <c r="R274" s="29">
        <v>0</v>
      </c>
      <c r="S274" s="22">
        <v>3498</v>
      </c>
      <c r="T274" s="29">
        <v>15248.4</v>
      </c>
      <c r="U274" s="22">
        <v>4644380</v>
      </c>
      <c r="V274" s="29">
        <v>9383227.4800000004</v>
      </c>
      <c r="W274" s="22">
        <v>1652887</v>
      </c>
      <c r="X274" s="29">
        <v>4059515.12</v>
      </c>
      <c r="Y274" s="22">
        <v>2394</v>
      </c>
      <c r="Z274" s="29">
        <v>30467.34</v>
      </c>
      <c r="AA274" s="22">
        <v>8798953</v>
      </c>
      <c r="AB274" s="29">
        <v>44735195.310000002</v>
      </c>
      <c r="AC274" s="22">
        <v>206</v>
      </c>
      <c r="AD274" s="29">
        <v>189</v>
      </c>
      <c r="AE274" s="29">
        <v>10121086.48</v>
      </c>
      <c r="AF274" s="29">
        <v>58208594.25</v>
      </c>
      <c r="AG274" s="29" t="s">
        <v>35</v>
      </c>
    </row>
    <row r="275" spans="1:33">
      <c r="A275" s="17">
        <v>796</v>
      </c>
      <c r="B275" s="18">
        <v>45017</v>
      </c>
      <c r="C275" s="19" t="s">
        <v>41</v>
      </c>
      <c r="D275" s="19" t="s">
        <v>65</v>
      </c>
      <c r="E275" s="17">
        <v>10607</v>
      </c>
      <c r="F275" s="17">
        <v>9446</v>
      </c>
      <c r="G275" s="17">
        <v>1481054</v>
      </c>
      <c r="H275" s="17">
        <v>4232</v>
      </c>
      <c r="I275" s="17">
        <v>1774480</v>
      </c>
      <c r="J275" s="17">
        <v>0</v>
      </c>
      <c r="K275" s="17">
        <v>17878964</v>
      </c>
      <c r="L275" s="17">
        <v>51126224</v>
      </c>
      <c r="M275" s="17">
        <v>33969907</v>
      </c>
      <c r="N275" s="21">
        <v>139112120.80000001</v>
      </c>
      <c r="O275" s="17">
        <v>29806694</v>
      </c>
      <c r="P275" s="21">
        <v>240459813.80000001</v>
      </c>
      <c r="Q275" s="17">
        <v>0</v>
      </c>
      <c r="R275" s="21">
        <v>0</v>
      </c>
      <c r="S275" s="17">
        <v>206808</v>
      </c>
      <c r="T275" s="21">
        <v>1202641.95</v>
      </c>
      <c r="U275" s="17">
        <v>19627420</v>
      </c>
      <c r="V275" s="21">
        <v>54558853.159999996</v>
      </c>
      <c r="W275" s="17">
        <v>12027658</v>
      </c>
      <c r="X275" s="21">
        <v>38370550.75</v>
      </c>
      <c r="Y275" s="17">
        <v>91524</v>
      </c>
      <c r="Z275" s="21">
        <v>1477397.17</v>
      </c>
      <c r="AA275" s="17">
        <v>41960532</v>
      </c>
      <c r="AB275" s="21">
        <v>258557982.90000001</v>
      </c>
      <c r="AC275" s="17">
        <v>65365</v>
      </c>
      <c r="AD275" s="21">
        <v>65418.39</v>
      </c>
      <c r="AE275" s="21">
        <v>380774576.55000001</v>
      </c>
      <c r="AF275" s="21">
        <v>353030202.37</v>
      </c>
      <c r="AG275" s="21" t="s">
        <v>40</v>
      </c>
    </row>
    <row r="276" spans="1:33">
      <c r="A276" s="22">
        <v>798</v>
      </c>
      <c r="B276" s="28">
        <v>45017</v>
      </c>
      <c r="C276" s="23" t="s">
        <v>41</v>
      </c>
      <c r="D276" s="23" t="s">
        <v>67</v>
      </c>
      <c r="E276" s="22">
        <v>9053</v>
      </c>
      <c r="F276" s="22">
        <v>7516</v>
      </c>
      <c r="G276" s="22">
        <v>1292644</v>
      </c>
      <c r="H276" s="22">
        <v>9506</v>
      </c>
      <c r="I276" s="22">
        <v>564744</v>
      </c>
      <c r="J276" s="22">
        <v>3093149</v>
      </c>
      <c r="K276" s="22">
        <v>14577079</v>
      </c>
      <c r="L276" s="22">
        <v>32604496</v>
      </c>
      <c r="M276" s="22">
        <v>20228593</v>
      </c>
      <c r="N276" s="29">
        <v>76926875.310000002</v>
      </c>
      <c r="O276" s="22">
        <v>29649650</v>
      </c>
      <c r="P276" s="29">
        <v>149745794.40000001</v>
      </c>
      <c r="Q276" s="22">
        <v>38</v>
      </c>
      <c r="R276" s="29">
        <v>1910.4</v>
      </c>
      <c r="S276" s="22">
        <v>51397</v>
      </c>
      <c r="T276" s="29">
        <v>255176.5</v>
      </c>
      <c r="U276" s="22">
        <v>12250128</v>
      </c>
      <c r="V276" s="29">
        <v>35506874.920000002</v>
      </c>
      <c r="W276" s="22">
        <v>4369627</v>
      </c>
      <c r="X276" s="29">
        <v>17856640.149999999</v>
      </c>
      <c r="Y276" s="22">
        <v>14603</v>
      </c>
      <c r="Z276" s="29">
        <v>138637.79</v>
      </c>
      <c r="AA276" s="22">
        <v>21084520</v>
      </c>
      <c r="AB276" s="29">
        <v>144254169</v>
      </c>
      <c r="AC276" s="22">
        <v>7</v>
      </c>
      <c r="AD276" s="29">
        <v>3.15</v>
      </c>
      <c r="AE276" s="29">
        <v>226929756.61000001</v>
      </c>
      <c r="AF276" s="29">
        <v>197756325.01000002</v>
      </c>
      <c r="AG276" s="29" t="s">
        <v>40</v>
      </c>
    </row>
    <row r="277" spans="1:33">
      <c r="A277" s="17">
        <v>799</v>
      </c>
      <c r="B277" s="18">
        <v>45017</v>
      </c>
      <c r="C277" s="19" t="s">
        <v>41</v>
      </c>
      <c r="D277" s="19" t="s">
        <v>68</v>
      </c>
      <c r="E277" s="17">
        <v>2247</v>
      </c>
      <c r="F277" s="17">
        <v>1087</v>
      </c>
      <c r="G277" s="17">
        <v>21202</v>
      </c>
      <c r="H277" s="17">
        <v>184</v>
      </c>
      <c r="I277" s="17">
        <v>8690</v>
      </c>
      <c r="J277" s="17">
        <v>229055</v>
      </c>
      <c r="K277" s="17">
        <v>44173</v>
      </c>
      <c r="L277" s="17">
        <v>11296364</v>
      </c>
      <c r="M277" s="17">
        <v>72455</v>
      </c>
      <c r="N277" s="21">
        <v>230944.72</v>
      </c>
      <c r="O277" s="17">
        <v>41477</v>
      </c>
      <c r="P277" s="21">
        <v>151465.54999999999</v>
      </c>
      <c r="Q277" s="17">
        <v>0</v>
      </c>
      <c r="R277" s="21">
        <v>0</v>
      </c>
      <c r="S277" s="17">
        <v>424</v>
      </c>
      <c r="T277" s="21">
        <v>2540</v>
      </c>
      <c r="U277" s="17">
        <v>2068715</v>
      </c>
      <c r="V277" s="21">
        <v>4460560.9800000004</v>
      </c>
      <c r="W277" s="17">
        <v>350743</v>
      </c>
      <c r="X277" s="21">
        <v>880590.24</v>
      </c>
      <c r="Y277" s="17">
        <v>0</v>
      </c>
      <c r="Z277" s="21">
        <v>0</v>
      </c>
      <c r="AA277" s="17">
        <v>6230985</v>
      </c>
      <c r="AB277" s="21">
        <v>31333177.600000001</v>
      </c>
      <c r="AC277" s="17">
        <v>276</v>
      </c>
      <c r="AD277" s="21">
        <v>276.68</v>
      </c>
      <c r="AE277" s="21">
        <v>384950.27</v>
      </c>
      <c r="AF277" s="21">
        <v>36674605.5</v>
      </c>
      <c r="AG277" s="21" t="s">
        <v>35</v>
      </c>
    </row>
    <row r="278" spans="1:33">
      <c r="A278" s="22">
        <v>800</v>
      </c>
      <c r="B278" s="28">
        <v>45017</v>
      </c>
      <c r="C278" s="23" t="s">
        <v>41</v>
      </c>
      <c r="D278" s="23" t="s">
        <v>69</v>
      </c>
      <c r="E278" s="22">
        <v>689</v>
      </c>
      <c r="F278" s="22">
        <v>271</v>
      </c>
      <c r="G278" s="22">
        <v>37689</v>
      </c>
      <c r="H278" s="22">
        <v>11033</v>
      </c>
      <c r="I278" s="22">
        <v>0</v>
      </c>
      <c r="J278" s="22">
        <v>38079</v>
      </c>
      <c r="K278" s="22">
        <v>1570245</v>
      </c>
      <c r="L278" s="22">
        <v>6369035</v>
      </c>
      <c r="M278" s="22">
        <v>2167896</v>
      </c>
      <c r="N278" s="29">
        <v>7349029.3799999999</v>
      </c>
      <c r="O278" s="22">
        <v>1795108</v>
      </c>
      <c r="P278" s="29">
        <v>11546511.710000001</v>
      </c>
      <c r="Q278" s="22">
        <v>0</v>
      </c>
      <c r="R278" s="29">
        <v>0</v>
      </c>
      <c r="S278" s="22">
        <v>25261</v>
      </c>
      <c r="T278" s="29">
        <v>96869.95</v>
      </c>
      <c r="U278" s="22">
        <v>1019194</v>
      </c>
      <c r="V278" s="29">
        <v>2389547</v>
      </c>
      <c r="W278" s="22">
        <v>332562</v>
      </c>
      <c r="X278" s="29">
        <v>1576017.47</v>
      </c>
      <c r="Y278" s="22">
        <v>0</v>
      </c>
      <c r="Z278" s="29">
        <v>0</v>
      </c>
      <c r="AA278" s="22">
        <v>3944612</v>
      </c>
      <c r="AB278" s="29">
        <v>20203456.57</v>
      </c>
      <c r="AC278" s="22">
        <v>0</v>
      </c>
      <c r="AD278" s="29">
        <v>0</v>
      </c>
      <c r="AE278" s="29">
        <v>18992411.039999999</v>
      </c>
      <c r="AF278" s="29">
        <v>24169021.039999999</v>
      </c>
      <c r="AG278" s="29" t="s">
        <v>35</v>
      </c>
    </row>
    <row r="279" spans="1:33">
      <c r="A279" s="17">
        <v>804</v>
      </c>
      <c r="B279" s="18">
        <v>45017</v>
      </c>
      <c r="C279" s="19" t="s">
        <v>41</v>
      </c>
      <c r="D279" s="19" t="s">
        <v>73</v>
      </c>
      <c r="E279" s="17">
        <v>1692</v>
      </c>
      <c r="F279" s="17">
        <v>1170</v>
      </c>
      <c r="G279" s="17">
        <v>273561</v>
      </c>
      <c r="H279" s="17">
        <v>146</v>
      </c>
      <c r="I279" s="17">
        <v>58661</v>
      </c>
      <c r="J279" s="17">
        <v>3381070</v>
      </c>
      <c r="K279" s="17">
        <v>2273521</v>
      </c>
      <c r="L279" s="17">
        <v>8449611</v>
      </c>
      <c r="M279" s="17">
        <v>3611489</v>
      </c>
      <c r="N279" s="21">
        <v>17190745.109999999</v>
      </c>
      <c r="O279" s="17">
        <v>2305269</v>
      </c>
      <c r="P279" s="21">
        <v>45814168.920000002</v>
      </c>
      <c r="Q279" s="17">
        <v>0</v>
      </c>
      <c r="R279" s="21">
        <v>0</v>
      </c>
      <c r="S279" s="17">
        <v>28137</v>
      </c>
      <c r="T279" s="21">
        <v>137899.45000000001</v>
      </c>
      <c r="U279" s="17">
        <v>1289693</v>
      </c>
      <c r="V279" s="21">
        <v>3151594.46</v>
      </c>
      <c r="W279" s="17">
        <v>774088</v>
      </c>
      <c r="X279" s="21">
        <v>2934730.66</v>
      </c>
      <c r="Y279" s="17">
        <v>924</v>
      </c>
      <c r="Z279" s="21">
        <v>77313.63</v>
      </c>
      <c r="AA279" s="17">
        <v>4663241</v>
      </c>
      <c r="AB279" s="21">
        <v>25831977.870000001</v>
      </c>
      <c r="AC279" s="17">
        <v>0</v>
      </c>
      <c r="AD279" s="21">
        <v>0</v>
      </c>
      <c r="AE279" s="21">
        <v>63142813.480000004</v>
      </c>
      <c r="AF279" s="21">
        <v>31995616.620000001</v>
      </c>
      <c r="AG279" s="21" t="s">
        <v>40</v>
      </c>
    </row>
    <row r="280" spans="1:33">
      <c r="A280" s="22">
        <v>805</v>
      </c>
      <c r="B280" s="28">
        <v>45017</v>
      </c>
      <c r="C280" s="23" t="s">
        <v>41</v>
      </c>
      <c r="D280" s="23" t="s">
        <v>74</v>
      </c>
      <c r="E280" s="22">
        <v>895</v>
      </c>
      <c r="F280" s="22">
        <v>621</v>
      </c>
      <c r="G280" s="22">
        <v>11560</v>
      </c>
      <c r="H280" s="22">
        <v>945</v>
      </c>
      <c r="I280" s="22">
        <v>0</v>
      </c>
      <c r="J280" s="22">
        <v>140077</v>
      </c>
      <c r="K280" s="22">
        <v>86892</v>
      </c>
      <c r="L280" s="22">
        <v>3884277</v>
      </c>
      <c r="M280" s="22">
        <v>157669</v>
      </c>
      <c r="N280" s="29">
        <v>1122569.45</v>
      </c>
      <c r="O280" s="22">
        <v>102624</v>
      </c>
      <c r="P280" s="29">
        <v>306958.21999999997</v>
      </c>
      <c r="Q280" s="22">
        <v>0</v>
      </c>
      <c r="R280" s="29">
        <v>0</v>
      </c>
      <c r="S280" s="22">
        <v>7677</v>
      </c>
      <c r="T280" s="29">
        <v>31657</v>
      </c>
      <c r="U280" s="22">
        <v>2229048</v>
      </c>
      <c r="V280" s="29">
        <v>2820739.48</v>
      </c>
      <c r="W280" s="22">
        <v>1594086</v>
      </c>
      <c r="X280" s="29">
        <v>946069.08</v>
      </c>
      <c r="Y280" s="22">
        <v>0</v>
      </c>
      <c r="Z280" s="29">
        <v>0</v>
      </c>
      <c r="AA280" s="22">
        <v>6232539</v>
      </c>
      <c r="AB280" s="29">
        <v>33517340.620000001</v>
      </c>
      <c r="AC280" s="22">
        <v>1</v>
      </c>
      <c r="AD280" s="29">
        <v>2</v>
      </c>
      <c r="AE280" s="29">
        <v>1461184.67</v>
      </c>
      <c r="AF280" s="29">
        <v>37284151.18</v>
      </c>
      <c r="AG280" s="29" t="s">
        <v>35</v>
      </c>
    </row>
    <row r="281" spans="1:33">
      <c r="A281" s="17">
        <v>808</v>
      </c>
      <c r="B281" s="18">
        <v>45017</v>
      </c>
      <c r="C281" s="19" t="s">
        <v>41</v>
      </c>
      <c r="D281" s="19" t="s">
        <v>77</v>
      </c>
      <c r="E281" s="17">
        <v>886</v>
      </c>
      <c r="F281" s="17">
        <v>586</v>
      </c>
      <c r="G281" s="17">
        <v>9299</v>
      </c>
      <c r="H281" s="17">
        <v>0</v>
      </c>
      <c r="I281" s="17">
        <v>0</v>
      </c>
      <c r="J281" s="17">
        <v>51991</v>
      </c>
      <c r="K281" s="17">
        <v>0</v>
      </c>
      <c r="L281" s="17">
        <v>5196360</v>
      </c>
      <c r="M281" s="17">
        <v>0</v>
      </c>
      <c r="N281" s="21">
        <v>0</v>
      </c>
      <c r="O281" s="17">
        <v>0</v>
      </c>
      <c r="P281" s="21">
        <v>0</v>
      </c>
      <c r="Q281" s="17">
        <v>0</v>
      </c>
      <c r="R281" s="21">
        <v>0</v>
      </c>
      <c r="S281" s="17">
        <v>0</v>
      </c>
      <c r="T281" s="21">
        <v>0</v>
      </c>
      <c r="U281" s="17">
        <v>1319648</v>
      </c>
      <c r="V281" s="21">
        <v>2480791.2799999998</v>
      </c>
      <c r="W281" s="17">
        <v>178542</v>
      </c>
      <c r="X281" s="21">
        <v>410444.7</v>
      </c>
      <c r="Y281" s="17">
        <v>0</v>
      </c>
      <c r="Z281" s="21">
        <v>0</v>
      </c>
      <c r="AA281" s="17">
        <v>4156957</v>
      </c>
      <c r="AB281" s="21">
        <v>19486147.41</v>
      </c>
      <c r="AC281" s="17">
        <v>0</v>
      </c>
      <c r="AD281" s="21">
        <v>0</v>
      </c>
      <c r="AE281" s="21">
        <v>0</v>
      </c>
      <c r="AF281" s="21">
        <v>22377383.390000001</v>
      </c>
      <c r="AG281" s="21" t="s">
        <v>35</v>
      </c>
    </row>
    <row r="282" spans="1:33">
      <c r="A282" s="22">
        <v>809</v>
      </c>
      <c r="B282" s="28">
        <v>45017</v>
      </c>
      <c r="C282" s="23" t="s">
        <v>41</v>
      </c>
      <c r="D282" s="23" t="s">
        <v>78</v>
      </c>
      <c r="E282" s="22">
        <v>1398</v>
      </c>
      <c r="F282" s="22">
        <v>841</v>
      </c>
      <c r="G282" s="22">
        <v>8406</v>
      </c>
      <c r="H282" s="22">
        <v>0</v>
      </c>
      <c r="I282" s="22">
        <v>0</v>
      </c>
      <c r="J282" s="22">
        <v>24798</v>
      </c>
      <c r="K282" s="22">
        <v>10552</v>
      </c>
      <c r="L282" s="22">
        <v>4314928</v>
      </c>
      <c r="M282" s="22">
        <v>31334</v>
      </c>
      <c r="N282" s="29">
        <v>206697.43</v>
      </c>
      <c r="O282" s="22">
        <v>8876</v>
      </c>
      <c r="P282" s="29">
        <v>94496.55</v>
      </c>
      <c r="Q282" s="22">
        <v>0</v>
      </c>
      <c r="R282" s="29">
        <v>0</v>
      </c>
      <c r="S282" s="22">
        <v>809</v>
      </c>
      <c r="T282" s="29">
        <v>6302.84</v>
      </c>
      <c r="U282" s="22">
        <v>1580477</v>
      </c>
      <c r="V282" s="29">
        <v>3664413.13</v>
      </c>
      <c r="W282" s="22">
        <v>273861</v>
      </c>
      <c r="X282" s="29">
        <v>883558.88</v>
      </c>
      <c r="Y282" s="22">
        <v>8045</v>
      </c>
      <c r="Z282" s="29">
        <v>180143.46</v>
      </c>
      <c r="AA282" s="22">
        <v>4732991</v>
      </c>
      <c r="AB282" s="29">
        <v>23009728.899999999</v>
      </c>
      <c r="AC282" s="22">
        <v>0</v>
      </c>
      <c r="AD282" s="29">
        <v>0</v>
      </c>
      <c r="AE282" s="29">
        <v>307496.82</v>
      </c>
      <c r="AF282" s="29">
        <v>27737844.369999997</v>
      </c>
      <c r="AG282" s="29" t="s">
        <v>35</v>
      </c>
    </row>
    <row r="283" spans="1:33">
      <c r="A283" s="17">
        <v>810</v>
      </c>
      <c r="B283" s="18">
        <v>45017</v>
      </c>
      <c r="C283" s="19" t="s">
        <v>41</v>
      </c>
      <c r="D283" s="19" t="s">
        <v>79</v>
      </c>
      <c r="E283" s="17">
        <v>1528</v>
      </c>
      <c r="F283" s="17">
        <v>1433</v>
      </c>
      <c r="G283" s="17">
        <v>75520</v>
      </c>
      <c r="H283" s="17">
        <v>15881</v>
      </c>
      <c r="I283" s="17">
        <v>61995</v>
      </c>
      <c r="J283" s="17">
        <v>430972</v>
      </c>
      <c r="K283" s="17">
        <v>5034646</v>
      </c>
      <c r="L283" s="17">
        <v>28656273</v>
      </c>
      <c r="M283" s="17">
        <v>5441381</v>
      </c>
      <c r="N283" s="21">
        <v>21064253.66</v>
      </c>
      <c r="O283" s="17">
        <v>4159721</v>
      </c>
      <c r="P283" s="21">
        <v>27403954.59</v>
      </c>
      <c r="Q283" s="17">
        <v>0</v>
      </c>
      <c r="R283" s="21">
        <v>0</v>
      </c>
      <c r="S283" s="17">
        <v>47024</v>
      </c>
      <c r="T283" s="21">
        <v>182951.29</v>
      </c>
      <c r="U283" s="17">
        <v>3897726</v>
      </c>
      <c r="V283" s="21">
        <v>7949585.29</v>
      </c>
      <c r="W283" s="17">
        <v>2631671</v>
      </c>
      <c r="X283" s="21">
        <v>6427220.8899999997</v>
      </c>
      <c r="Y283" s="17">
        <v>0</v>
      </c>
      <c r="Z283" s="21">
        <v>0</v>
      </c>
      <c r="AA283" s="17">
        <v>11802588</v>
      </c>
      <c r="AB283" s="21">
        <v>54889697.960000001</v>
      </c>
      <c r="AC283" s="17">
        <v>0</v>
      </c>
      <c r="AD283" s="21">
        <v>0</v>
      </c>
      <c r="AE283" s="21">
        <v>48651159.539999999</v>
      </c>
      <c r="AF283" s="21">
        <v>69266504.140000001</v>
      </c>
      <c r="AG283" s="21" t="s">
        <v>35</v>
      </c>
    </row>
    <row r="284" spans="1:33">
      <c r="A284" s="22">
        <v>812</v>
      </c>
      <c r="B284" s="28">
        <v>45017</v>
      </c>
      <c r="C284" s="23" t="s">
        <v>41</v>
      </c>
      <c r="D284" s="23" t="s">
        <v>99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208441</v>
      </c>
      <c r="M284" s="22">
        <v>0</v>
      </c>
      <c r="N284" s="29">
        <v>0</v>
      </c>
      <c r="O284" s="22">
        <v>0</v>
      </c>
      <c r="P284" s="29">
        <v>0</v>
      </c>
      <c r="Q284" s="22">
        <v>0</v>
      </c>
      <c r="R284" s="29">
        <v>0</v>
      </c>
      <c r="S284" s="22">
        <v>0</v>
      </c>
      <c r="T284" s="29">
        <v>0</v>
      </c>
      <c r="U284" s="22">
        <v>24821</v>
      </c>
      <c r="V284" s="29">
        <v>47542.59</v>
      </c>
      <c r="W284" s="22">
        <v>13101</v>
      </c>
      <c r="X284" s="29">
        <v>29312.78</v>
      </c>
      <c r="Y284" s="22">
        <v>0</v>
      </c>
      <c r="Z284" s="29">
        <v>0</v>
      </c>
      <c r="AA284" s="22">
        <v>91731</v>
      </c>
      <c r="AB284" s="29">
        <v>434878.61</v>
      </c>
      <c r="AC284" s="22">
        <v>14</v>
      </c>
      <c r="AD284" s="29">
        <v>8.3000000000000007</v>
      </c>
      <c r="AE284" s="29">
        <v>0</v>
      </c>
      <c r="AF284" s="29">
        <v>511742.27999999997</v>
      </c>
      <c r="AG284" s="29" t="s">
        <v>35</v>
      </c>
    </row>
    <row r="285" spans="1:33">
      <c r="A285" s="17">
        <v>817</v>
      </c>
      <c r="B285" s="18">
        <v>45017</v>
      </c>
      <c r="C285" s="19" t="s">
        <v>41</v>
      </c>
      <c r="D285" s="19" t="s">
        <v>85</v>
      </c>
      <c r="E285" s="17">
        <v>375</v>
      </c>
      <c r="F285" s="17">
        <v>39</v>
      </c>
      <c r="G285" s="17">
        <v>898874</v>
      </c>
      <c r="H285" s="17">
        <v>0</v>
      </c>
      <c r="I285" s="17">
        <v>47497</v>
      </c>
      <c r="J285" s="17">
        <v>79058</v>
      </c>
      <c r="K285" s="17">
        <v>4523425</v>
      </c>
      <c r="L285" s="17">
        <v>1624743</v>
      </c>
      <c r="M285" s="17">
        <v>6994618</v>
      </c>
      <c r="N285" s="21">
        <v>29990833.260000002</v>
      </c>
      <c r="O285" s="17">
        <v>3341505</v>
      </c>
      <c r="P285" s="21">
        <v>27073377.25</v>
      </c>
      <c r="Q285" s="17">
        <v>0</v>
      </c>
      <c r="R285" s="21">
        <v>0</v>
      </c>
      <c r="S285" s="17">
        <v>39744</v>
      </c>
      <c r="T285" s="21">
        <v>141962.4</v>
      </c>
      <c r="U285" s="17">
        <v>250083</v>
      </c>
      <c r="V285" s="21">
        <v>585653.32999999996</v>
      </c>
      <c r="W285" s="17">
        <v>109741</v>
      </c>
      <c r="X285" s="21">
        <v>521077.87</v>
      </c>
      <c r="Y285" s="17">
        <v>88</v>
      </c>
      <c r="Z285" s="21">
        <v>4301.3100000000004</v>
      </c>
      <c r="AA285" s="17">
        <v>642765</v>
      </c>
      <c r="AB285" s="21">
        <v>3271128.3</v>
      </c>
      <c r="AC285" s="17">
        <v>0</v>
      </c>
      <c r="AD285" s="21">
        <v>0</v>
      </c>
      <c r="AE285" s="21">
        <v>57206172.910000004</v>
      </c>
      <c r="AF285" s="21">
        <v>4382160.8099999996</v>
      </c>
      <c r="AG285" s="21" t="s">
        <v>40</v>
      </c>
    </row>
    <row r="286" spans="1:33">
      <c r="A286" s="22">
        <v>820</v>
      </c>
      <c r="B286" s="28">
        <v>45017</v>
      </c>
      <c r="C286" s="23" t="s">
        <v>41</v>
      </c>
      <c r="D286" s="23" t="s">
        <v>87</v>
      </c>
      <c r="E286" s="22">
        <v>875</v>
      </c>
      <c r="F286" s="22">
        <v>417</v>
      </c>
      <c r="G286" s="22">
        <v>14732</v>
      </c>
      <c r="H286" s="22">
        <v>0</v>
      </c>
      <c r="I286" s="22">
        <v>7021</v>
      </c>
      <c r="J286" s="22">
        <v>76851</v>
      </c>
      <c r="K286" s="22">
        <v>214466</v>
      </c>
      <c r="L286" s="22">
        <v>3699635</v>
      </c>
      <c r="M286" s="22">
        <v>468909</v>
      </c>
      <c r="N286" s="29">
        <v>1540245.69</v>
      </c>
      <c r="O286" s="22">
        <v>399549</v>
      </c>
      <c r="P286" s="29">
        <v>2704851.83</v>
      </c>
      <c r="Q286" s="22">
        <v>0</v>
      </c>
      <c r="R286" s="29">
        <v>0</v>
      </c>
      <c r="S286" s="22">
        <v>0</v>
      </c>
      <c r="T286" s="29">
        <v>0</v>
      </c>
      <c r="U286" s="22">
        <v>1613313</v>
      </c>
      <c r="V286" s="29">
        <v>3335792.04</v>
      </c>
      <c r="W286" s="22">
        <v>241404</v>
      </c>
      <c r="X286" s="29">
        <v>764447.6</v>
      </c>
      <c r="Y286" s="22">
        <v>0</v>
      </c>
      <c r="Z286" s="29">
        <v>0</v>
      </c>
      <c r="AA286" s="22">
        <v>3051490</v>
      </c>
      <c r="AB286" s="29">
        <v>14383193.1</v>
      </c>
      <c r="AC286" s="22">
        <v>0</v>
      </c>
      <c r="AD286" s="29">
        <v>0</v>
      </c>
      <c r="AE286" s="29">
        <v>4245097.5199999996</v>
      </c>
      <c r="AF286" s="29">
        <v>18483432.739999998</v>
      </c>
      <c r="AG286" s="29" t="s">
        <v>35</v>
      </c>
    </row>
    <row r="287" spans="1:33">
      <c r="A287" s="17">
        <v>824</v>
      </c>
      <c r="B287" s="18">
        <v>45017</v>
      </c>
      <c r="C287" s="19" t="s">
        <v>41</v>
      </c>
      <c r="D287" s="19" t="s">
        <v>91</v>
      </c>
      <c r="E287" s="17">
        <v>482</v>
      </c>
      <c r="F287" s="17">
        <v>668</v>
      </c>
      <c r="G287" s="17">
        <v>5546</v>
      </c>
      <c r="H287" s="17">
        <v>0</v>
      </c>
      <c r="I287" s="17">
        <v>0</v>
      </c>
      <c r="J287" s="17">
        <v>0</v>
      </c>
      <c r="K287" s="17">
        <v>40875</v>
      </c>
      <c r="L287" s="17">
        <v>2191093</v>
      </c>
      <c r="M287" s="17">
        <v>47123</v>
      </c>
      <c r="N287" s="21">
        <v>208808.29</v>
      </c>
      <c r="O287" s="17">
        <v>17626</v>
      </c>
      <c r="P287" s="21">
        <v>101436.83</v>
      </c>
      <c r="Q287" s="17">
        <v>0</v>
      </c>
      <c r="R287" s="21">
        <v>0</v>
      </c>
      <c r="S287" s="17">
        <v>2246</v>
      </c>
      <c r="T287" s="21">
        <v>8681.5</v>
      </c>
      <c r="U287" s="17">
        <v>440792</v>
      </c>
      <c r="V287" s="21">
        <v>1079150.49</v>
      </c>
      <c r="W287" s="17">
        <v>86040</v>
      </c>
      <c r="X287" s="21">
        <v>198917.81</v>
      </c>
      <c r="Y287" s="17">
        <v>94</v>
      </c>
      <c r="Z287" s="21">
        <v>304.69</v>
      </c>
      <c r="AA287" s="17">
        <v>5321344</v>
      </c>
      <c r="AB287" s="21">
        <v>22831701.699999999</v>
      </c>
      <c r="AC287" s="17">
        <v>0</v>
      </c>
      <c r="AD287" s="21">
        <v>0</v>
      </c>
      <c r="AE287" s="21">
        <v>318926.62</v>
      </c>
      <c r="AF287" s="21">
        <v>24110074.689999998</v>
      </c>
      <c r="AG287" s="21" t="s">
        <v>35</v>
      </c>
    </row>
    <row r="288" spans="1:33">
      <c r="A288" s="22">
        <v>831</v>
      </c>
      <c r="B288" s="28">
        <v>45017</v>
      </c>
      <c r="C288" s="23" t="s">
        <v>41</v>
      </c>
      <c r="D288" s="23" t="s">
        <v>97</v>
      </c>
      <c r="E288" s="22">
        <v>1106</v>
      </c>
      <c r="F288" s="22">
        <v>179</v>
      </c>
      <c r="G288" s="22">
        <v>67588</v>
      </c>
      <c r="H288" s="22">
        <v>90669</v>
      </c>
      <c r="I288" s="22">
        <v>368889</v>
      </c>
      <c r="J288" s="22">
        <v>142019671</v>
      </c>
      <c r="K288" s="22">
        <v>1456490</v>
      </c>
      <c r="L288" s="22">
        <v>4487963</v>
      </c>
      <c r="M288" s="22">
        <v>2163782</v>
      </c>
      <c r="N288" s="29">
        <v>7724655.4699999997</v>
      </c>
      <c r="O288" s="22">
        <v>937556</v>
      </c>
      <c r="P288" s="29">
        <v>8423445.8200000003</v>
      </c>
      <c r="Q288" s="22">
        <v>0</v>
      </c>
      <c r="R288" s="29">
        <v>0</v>
      </c>
      <c r="S288" s="22">
        <v>21445</v>
      </c>
      <c r="T288" s="29">
        <v>96436.4</v>
      </c>
      <c r="U288" s="22">
        <v>1032383</v>
      </c>
      <c r="V288" s="29">
        <v>2272705.14</v>
      </c>
      <c r="W288" s="22">
        <v>399353</v>
      </c>
      <c r="X288" s="29">
        <v>1262571.6000000001</v>
      </c>
      <c r="Y288" s="22">
        <v>45</v>
      </c>
      <c r="Z288" s="29">
        <v>995.69</v>
      </c>
      <c r="AA288" s="22">
        <v>3078077</v>
      </c>
      <c r="AB288" s="29">
        <v>14136080.91</v>
      </c>
      <c r="AC288" s="22">
        <v>616</v>
      </c>
      <c r="AD288" s="29">
        <v>614.9</v>
      </c>
      <c r="AE288" s="29">
        <v>16244537.689999999</v>
      </c>
      <c r="AF288" s="29">
        <v>17672968.239999998</v>
      </c>
      <c r="AG288" s="29" t="s">
        <v>35</v>
      </c>
    </row>
    <row r="289" spans="1:33">
      <c r="A289" s="17">
        <v>835</v>
      </c>
      <c r="B289" s="18">
        <v>45047</v>
      </c>
      <c r="C289" s="19" t="s">
        <v>41</v>
      </c>
      <c r="D289" s="19" t="s">
        <v>42</v>
      </c>
      <c r="E289" s="17">
        <v>5821</v>
      </c>
      <c r="F289" s="17">
        <v>10000</v>
      </c>
      <c r="G289" s="17">
        <v>1475924</v>
      </c>
      <c r="H289" s="17">
        <v>748</v>
      </c>
      <c r="I289" s="17">
        <v>655149</v>
      </c>
      <c r="J289" s="17">
        <v>60314324</v>
      </c>
      <c r="K289" s="17">
        <v>12468704</v>
      </c>
      <c r="L289" s="17">
        <v>31218025</v>
      </c>
      <c r="M289" s="17">
        <v>24018985</v>
      </c>
      <c r="N289" s="21">
        <v>69368577.420000002</v>
      </c>
      <c r="O289" s="17">
        <v>23604476</v>
      </c>
      <c r="P289" s="21">
        <v>103648652.8</v>
      </c>
      <c r="Q289" s="17">
        <v>0</v>
      </c>
      <c r="R289" s="21">
        <v>0</v>
      </c>
      <c r="S289" s="17">
        <v>85511</v>
      </c>
      <c r="T289" s="21">
        <v>365072.47</v>
      </c>
      <c r="U289" s="17">
        <v>8753724</v>
      </c>
      <c r="V289" s="21">
        <v>22109278.530000001</v>
      </c>
      <c r="W289" s="17">
        <v>4056902</v>
      </c>
      <c r="X289" s="21">
        <v>14808656.359999999</v>
      </c>
      <c r="Y289" s="17">
        <v>15417</v>
      </c>
      <c r="Z289" s="21">
        <v>385175.72</v>
      </c>
      <c r="AA289" s="17">
        <v>20972026</v>
      </c>
      <c r="AB289" s="21">
        <v>131191485.8</v>
      </c>
      <c r="AC289" s="17">
        <v>0</v>
      </c>
      <c r="AD289" s="21">
        <v>0</v>
      </c>
      <c r="AE289" s="21">
        <v>173382302.69</v>
      </c>
      <c r="AF289" s="21">
        <v>168494596.41</v>
      </c>
      <c r="AG289" s="21" t="s">
        <v>40</v>
      </c>
    </row>
    <row r="290" spans="1:33">
      <c r="A290" s="22">
        <v>836</v>
      </c>
      <c r="B290" s="28">
        <v>45047</v>
      </c>
      <c r="C290" s="23" t="s">
        <v>41</v>
      </c>
      <c r="D290" s="23" t="s">
        <v>43</v>
      </c>
      <c r="E290" s="22">
        <v>433</v>
      </c>
      <c r="F290" s="22">
        <v>5</v>
      </c>
      <c r="G290" s="22">
        <v>41673</v>
      </c>
      <c r="H290" s="22">
        <v>0</v>
      </c>
      <c r="I290" s="22">
        <v>0</v>
      </c>
      <c r="J290" s="22">
        <v>0</v>
      </c>
      <c r="K290" s="22">
        <v>0</v>
      </c>
      <c r="L290" s="22">
        <v>5483090</v>
      </c>
      <c r="M290" s="22">
        <v>0</v>
      </c>
      <c r="N290" s="29">
        <v>0</v>
      </c>
      <c r="O290" s="22">
        <v>0</v>
      </c>
      <c r="P290" s="29">
        <v>0</v>
      </c>
      <c r="Q290" s="22">
        <v>0</v>
      </c>
      <c r="R290" s="29">
        <v>0</v>
      </c>
      <c r="S290" s="22">
        <v>0</v>
      </c>
      <c r="T290" s="29">
        <v>0</v>
      </c>
      <c r="U290" s="22">
        <v>438930</v>
      </c>
      <c r="V290" s="29">
        <v>1127954.82</v>
      </c>
      <c r="W290" s="22">
        <v>207649</v>
      </c>
      <c r="X290" s="29">
        <v>626564.81000000006</v>
      </c>
      <c r="Y290" s="22">
        <v>0</v>
      </c>
      <c r="Z290" s="29">
        <v>0</v>
      </c>
      <c r="AA290" s="22">
        <v>2537482</v>
      </c>
      <c r="AB290" s="29">
        <v>13279930.68</v>
      </c>
      <c r="AC290" s="22">
        <v>35846</v>
      </c>
      <c r="AD290" s="29">
        <v>36088.379999999997</v>
      </c>
      <c r="AE290" s="29">
        <v>0</v>
      </c>
      <c r="AF290" s="29">
        <v>15070538.690000001</v>
      </c>
      <c r="AG290" s="29" t="s">
        <v>35</v>
      </c>
    </row>
    <row r="291" spans="1:33">
      <c r="A291" s="17">
        <v>842</v>
      </c>
      <c r="B291" s="18">
        <v>45047</v>
      </c>
      <c r="C291" s="19" t="s">
        <v>41</v>
      </c>
      <c r="D291" s="19" t="s">
        <v>98</v>
      </c>
      <c r="E291" s="17">
        <v>481</v>
      </c>
      <c r="F291" s="17">
        <v>55</v>
      </c>
      <c r="G291" s="17">
        <v>0</v>
      </c>
      <c r="H291" s="17">
        <v>0</v>
      </c>
      <c r="I291" s="17">
        <v>6817</v>
      </c>
      <c r="J291" s="17">
        <v>0</v>
      </c>
      <c r="K291" s="17">
        <v>15821</v>
      </c>
      <c r="L291" s="17">
        <v>895532</v>
      </c>
      <c r="M291" s="17">
        <v>37258</v>
      </c>
      <c r="N291" s="21">
        <v>134499.94</v>
      </c>
      <c r="O291" s="17">
        <v>31979</v>
      </c>
      <c r="P291" s="21">
        <v>294467.59000000003</v>
      </c>
      <c r="Q291" s="17">
        <v>0</v>
      </c>
      <c r="R291" s="21">
        <v>0</v>
      </c>
      <c r="S291" s="17">
        <v>0</v>
      </c>
      <c r="T291" s="21">
        <v>0</v>
      </c>
      <c r="U291" s="17">
        <v>230603</v>
      </c>
      <c r="V291" s="21">
        <v>439255.73</v>
      </c>
      <c r="W291" s="17">
        <v>26686</v>
      </c>
      <c r="X291" s="21">
        <v>63592.39</v>
      </c>
      <c r="Y291" s="17">
        <v>12</v>
      </c>
      <c r="Z291" s="21">
        <v>96</v>
      </c>
      <c r="AA291" s="17">
        <v>496768</v>
      </c>
      <c r="AB291" s="21">
        <v>2425255.5</v>
      </c>
      <c r="AC291" s="17">
        <v>16</v>
      </c>
      <c r="AD291" s="21">
        <v>13.5</v>
      </c>
      <c r="AE291" s="21">
        <v>428967.53</v>
      </c>
      <c r="AF291" s="21">
        <v>2928213.12</v>
      </c>
      <c r="AG291" s="21" t="s">
        <v>35</v>
      </c>
    </row>
    <row r="292" spans="1:33">
      <c r="A292" s="22">
        <v>847</v>
      </c>
      <c r="B292" s="28">
        <v>45047</v>
      </c>
      <c r="C292" s="23" t="s">
        <v>41</v>
      </c>
      <c r="D292" s="23" t="s">
        <v>55</v>
      </c>
      <c r="E292" s="22">
        <v>1123</v>
      </c>
      <c r="F292" s="22">
        <v>551</v>
      </c>
      <c r="G292" s="22">
        <v>6859</v>
      </c>
      <c r="H292" s="22">
        <v>37975</v>
      </c>
      <c r="I292" s="22">
        <v>0</v>
      </c>
      <c r="J292" s="22">
        <v>48563</v>
      </c>
      <c r="K292" s="22">
        <v>7950</v>
      </c>
      <c r="L292" s="22">
        <v>2768747</v>
      </c>
      <c r="M292" s="22">
        <v>17304</v>
      </c>
      <c r="N292" s="29">
        <v>67135.37</v>
      </c>
      <c r="O292" s="22">
        <v>7625</v>
      </c>
      <c r="P292" s="29">
        <v>61283.37</v>
      </c>
      <c r="Q292" s="22">
        <v>0</v>
      </c>
      <c r="R292" s="29">
        <v>0</v>
      </c>
      <c r="S292" s="22">
        <v>298</v>
      </c>
      <c r="T292" s="29">
        <v>1568.2</v>
      </c>
      <c r="U292" s="22">
        <v>710338</v>
      </c>
      <c r="V292" s="29">
        <v>1622600.03</v>
      </c>
      <c r="W292" s="22">
        <v>108181</v>
      </c>
      <c r="X292" s="29">
        <v>258095.41</v>
      </c>
      <c r="Y292" s="22">
        <v>0</v>
      </c>
      <c r="Z292" s="29">
        <v>0</v>
      </c>
      <c r="AA292" s="22">
        <v>2750592</v>
      </c>
      <c r="AB292" s="29">
        <v>14755217.42</v>
      </c>
      <c r="AC292" s="22">
        <v>0</v>
      </c>
      <c r="AD292" s="29">
        <v>0</v>
      </c>
      <c r="AE292" s="29">
        <v>129986.93999999999</v>
      </c>
      <c r="AF292" s="29">
        <v>16635912.859999999</v>
      </c>
      <c r="AG292" s="29" t="s">
        <v>35</v>
      </c>
    </row>
    <row r="293" spans="1:33">
      <c r="A293" s="17">
        <v>849</v>
      </c>
      <c r="B293" s="18">
        <v>45047</v>
      </c>
      <c r="C293" s="19" t="s">
        <v>41</v>
      </c>
      <c r="D293" s="19" t="s">
        <v>57</v>
      </c>
      <c r="E293" s="17">
        <v>399</v>
      </c>
      <c r="F293" s="17">
        <v>5</v>
      </c>
      <c r="G293" s="17">
        <v>8423</v>
      </c>
      <c r="H293" s="17">
        <v>0</v>
      </c>
      <c r="I293" s="17">
        <v>8514</v>
      </c>
      <c r="J293" s="17">
        <v>0</v>
      </c>
      <c r="K293" s="17">
        <v>0</v>
      </c>
      <c r="L293" s="17">
        <v>678165</v>
      </c>
      <c r="M293" s="17">
        <v>0</v>
      </c>
      <c r="N293" s="21">
        <v>0</v>
      </c>
      <c r="O293" s="17">
        <v>0</v>
      </c>
      <c r="P293" s="21">
        <v>0</v>
      </c>
      <c r="Q293" s="17">
        <v>0</v>
      </c>
      <c r="R293" s="21">
        <v>0</v>
      </c>
      <c r="S293" s="17">
        <v>0</v>
      </c>
      <c r="T293" s="21">
        <v>0</v>
      </c>
      <c r="U293" s="17">
        <v>124020</v>
      </c>
      <c r="V293" s="21">
        <v>318306.59000000003</v>
      </c>
      <c r="W293" s="17">
        <v>29022</v>
      </c>
      <c r="X293" s="21">
        <v>120323.56</v>
      </c>
      <c r="Y293" s="17">
        <v>291</v>
      </c>
      <c r="Z293" s="21">
        <v>8947.99</v>
      </c>
      <c r="AA293" s="17">
        <v>283033</v>
      </c>
      <c r="AB293" s="21">
        <v>1532679.03</v>
      </c>
      <c r="AC293" s="17">
        <v>0</v>
      </c>
      <c r="AD293" s="21">
        <v>0</v>
      </c>
      <c r="AE293" s="21">
        <v>0</v>
      </c>
      <c r="AF293" s="21">
        <v>1980257.17</v>
      </c>
      <c r="AG293" s="21" t="s">
        <v>35</v>
      </c>
    </row>
    <row r="294" spans="1:33">
      <c r="A294" s="22">
        <v>851</v>
      </c>
      <c r="B294" s="28">
        <v>45047</v>
      </c>
      <c r="C294" s="23" t="s">
        <v>41</v>
      </c>
      <c r="D294" s="23" t="s">
        <v>59</v>
      </c>
      <c r="E294" s="22">
        <v>230</v>
      </c>
      <c r="F294" s="22">
        <v>41</v>
      </c>
      <c r="G294" s="22">
        <v>1514</v>
      </c>
      <c r="H294" s="22">
        <v>0</v>
      </c>
      <c r="I294" s="22">
        <v>0</v>
      </c>
      <c r="J294" s="22">
        <v>28972</v>
      </c>
      <c r="K294" s="22">
        <v>9166</v>
      </c>
      <c r="L294" s="22">
        <v>539969</v>
      </c>
      <c r="M294" s="22">
        <v>22487</v>
      </c>
      <c r="N294" s="29">
        <v>49830.59</v>
      </c>
      <c r="O294" s="22">
        <v>6171</v>
      </c>
      <c r="P294" s="29">
        <v>20624.080000000002</v>
      </c>
      <c r="Q294" s="22">
        <v>1</v>
      </c>
      <c r="R294" s="29">
        <v>0</v>
      </c>
      <c r="S294" s="22">
        <v>228</v>
      </c>
      <c r="T294" s="29">
        <v>755.7</v>
      </c>
      <c r="U294" s="22">
        <v>236785</v>
      </c>
      <c r="V294" s="29">
        <v>416258.49</v>
      </c>
      <c r="W294" s="22">
        <v>19916</v>
      </c>
      <c r="X294" s="29">
        <v>47317.3</v>
      </c>
      <c r="Y294" s="22">
        <v>0</v>
      </c>
      <c r="Z294" s="29">
        <v>0</v>
      </c>
      <c r="AA294" s="22">
        <v>479888</v>
      </c>
      <c r="AB294" s="29">
        <v>2137004.29</v>
      </c>
      <c r="AC294" s="22">
        <v>0</v>
      </c>
      <c r="AD294" s="29">
        <v>0</v>
      </c>
      <c r="AE294" s="29">
        <v>71210.37</v>
      </c>
      <c r="AF294" s="29">
        <v>2600580.08</v>
      </c>
      <c r="AG294" s="29" t="s">
        <v>35</v>
      </c>
    </row>
    <row r="295" spans="1:33">
      <c r="A295" s="17">
        <v>854</v>
      </c>
      <c r="B295" s="18">
        <v>45047</v>
      </c>
      <c r="C295" s="19" t="s">
        <v>41</v>
      </c>
      <c r="D295" s="19" t="s">
        <v>62</v>
      </c>
      <c r="E295" s="17">
        <v>1568</v>
      </c>
      <c r="F295" s="17">
        <v>347</v>
      </c>
      <c r="G295" s="17">
        <v>18624</v>
      </c>
      <c r="H295" s="17">
        <v>0</v>
      </c>
      <c r="I295" s="17">
        <v>36625</v>
      </c>
      <c r="J295" s="17">
        <v>4117094</v>
      </c>
      <c r="K295" s="17">
        <v>634126</v>
      </c>
      <c r="L295" s="17">
        <v>12991108</v>
      </c>
      <c r="M295" s="17">
        <v>1323869</v>
      </c>
      <c r="N295" s="21">
        <v>4099873.17</v>
      </c>
      <c r="O295" s="17">
        <v>1319074</v>
      </c>
      <c r="P295" s="21">
        <v>7499534.9299999997</v>
      </c>
      <c r="Q295" s="17">
        <v>0</v>
      </c>
      <c r="R295" s="21">
        <v>0</v>
      </c>
      <c r="S295" s="17">
        <v>3479</v>
      </c>
      <c r="T295" s="21">
        <v>15608.6</v>
      </c>
      <c r="U295" s="17">
        <v>4637823</v>
      </c>
      <c r="V295" s="21">
        <v>9227040.3399999999</v>
      </c>
      <c r="W295" s="17">
        <v>1699338</v>
      </c>
      <c r="X295" s="21">
        <v>4574441.62</v>
      </c>
      <c r="Y295" s="17">
        <v>2206</v>
      </c>
      <c r="Z295" s="21">
        <v>27826.799999999999</v>
      </c>
      <c r="AA295" s="17">
        <v>8969814</v>
      </c>
      <c r="AB295" s="21">
        <v>45119724.759999998</v>
      </c>
      <c r="AC295" s="17">
        <v>180</v>
      </c>
      <c r="AD295" s="21">
        <v>169.6</v>
      </c>
      <c r="AE295" s="21">
        <v>11615016.699999999</v>
      </c>
      <c r="AF295" s="21">
        <v>58949203.119999997</v>
      </c>
      <c r="AG295" s="21" t="s">
        <v>35</v>
      </c>
    </row>
    <row r="296" spans="1:33">
      <c r="A296" s="22">
        <v>857</v>
      </c>
      <c r="B296" s="28">
        <v>45047</v>
      </c>
      <c r="C296" s="23" t="s">
        <v>41</v>
      </c>
      <c r="D296" s="23" t="s">
        <v>65</v>
      </c>
      <c r="E296" s="22">
        <v>10733</v>
      </c>
      <c r="F296" s="22">
        <v>9514</v>
      </c>
      <c r="G296" s="22">
        <v>1516116</v>
      </c>
      <c r="H296" s="22">
        <v>4514</v>
      </c>
      <c r="I296" s="22">
        <v>1807858</v>
      </c>
      <c r="J296" s="22">
        <v>0</v>
      </c>
      <c r="K296" s="22">
        <v>18122628</v>
      </c>
      <c r="L296" s="22">
        <v>51668209</v>
      </c>
      <c r="M296" s="22">
        <v>36357463</v>
      </c>
      <c r="N296" s="29">
        <v>141542037.19999999</v>
      </c>
      <c r="O296" s="22">
        <v>31032875</v>
      </c>
      <c r="P296" s="29">
        <v>260175475.5</v>
      </c>
      <c r="Q296" s="22">
        <v>0</v>
      </c>
      <c r="R296" s="29">
        <v>0</v>
      </c>
      <c r="S296" s="22">
        <v>208992</v>
      </c>
      <c r="T296" s="29">
        <v>1203154.26</v>
      </c>
      <c r="U296" s="22">
        <v>18586498</v>
      </c>
      <c r="V296" s="29">
        <v>50054433.43</v>
      </c>
      <c r="W296" s="22">
        <v>12190146</v>
      </c>
      <c r="X296" s="29">
        <v>40169607.359999999</v>
      </c>
      <c r="Y296" s="22">
        <v>97608</v>
      </c>
      <c r="Z296" s="29">
        <v>1520307.89</v>
      </c>
      <c r="AA296" s="22">
        <v>41601269</v>
      </c>
      <c r="AB296" s="29">
        <v>255405078.09999999</v>
      </c>
      <c r="AC296" s="22">
        <v>80258</v>
      </c>
      <c r="AD296" s="29">
        <v>80248.63</v>
      </c>
      <c r="AE296" s="29">
        <v>402920666.95999998</v>
      </c>
      <c r="AF296" s="29">
        <v>347229675.40999997</v>
      </c>
      <c r="AG296" s="29" t="s">
        <v>40</v>
      </c>
    </row>
    <row r="297" spans="1:33">
      <c r="A297" s="17">
        <v>859</v>
      </c>
      <c r="B297" s="18">
        <v>45047</v>
      </c>
      <c r="C297" s="19" t="s">
        <v>41</v>
      </c>
      <c r="D297" s="19" t="s">
        <v>67</v>
      </c>
      <c r="E297" s="17">
        <v>9190</v>
      </c>
      <c r="F297" s="17">
        <v>7426</v>
      </c>
      <c r="G297" s="17">
        <v>1327982</v>
      </c>
      <c r="H297" s="17">
        <v>9856</v>
      </c>
      <c r="I297" s="17">
        <v>570074</v>
      </c>
      <c r="J297" s="17">
        <v>3138866</v>
      </c>
      <c r="K297" s="17">
        <v>14679475</v>
      </c>
      <c r="L297" s="17">
        <v>32635119</v>
      </c>
      <c r="M297" s="17">
        <v>20314476</v>
      </c>
      <c r="N297" s="21">
        <v>77000531.939999998</v>
      </c>
      <c r="O297" s="17">
        <v>30842949</v>
      </c>
      <c r="P297" s="21">
        <v>167860928.80000001</v>
      </c>
      <c r="Q297" s="17">
        <v>38</v>
      </c>
      <c r="R297" s="21">
        <v>2679.19</v>
      </c>
      <c r="S297" s="17">
        <v>51643</v>
      </c>
      <c r="T297" s="21">
        <v>256743.2</v>
      </c>
      <c r="U297" s="17">
        <v>11654870</v>
      </c>
      <c r="V297" s="21">
        <v>32596895.260000002</v>
      </c>
      <c r="W297" s="17">
        <v>4250856</v>
      </c>
      <c r="X297" s="21">
        <v>18322276.379999999</v>
      </c>
      <c r="Y297" s="17">
        <v>21725</v>
      </c>
      <c r="Z297" s="21">
        <v>203375.63</v>
      </c>
      <c r="AA297" s="17">
        <v>20681413</v>
      </c>
      <c r="AB297" s="21">
        <v>141430664.30000001</v>
      </c>
      <c r="AC297" s="17">
        <v>8</v>
      </c>
      <c r="AD297" s="21">
        <v>4.16</v>
      </c>
      <c r="AE297" s="21">
        <v>245120883.13</v>
      </c>
      <c r="AF297" s="21">
        <v>192553215.73000002</v>
      </c>
      <c r="AG297" s="21" t="s">
        <v>40</v>
      </c>
    </row>
    <row r="298" spans="1:33">
      <c r="A298" s="22">
        <v>860</v>
      </c>
      <c r="B298" s="28">
        <v>45047</v>
      </c>
      <c r="C298" s="23" t="s">
        <v>41</v>
      </c>
      <c r="D298" s="23" t="s">
        <v>68</v>
      </c>
      <c r="E298" s="22">
        <v>2249</v>
      </c>
      <c r="F298" s="22">
        <v>1078</v>
      </c>
      <c r="G298" s="22">
        <v>21210</v>
      </c>
      <c r="H298" s="22">
        <v>133</v>
      </c>
      <c r="I298" s="22">
        <v>9014</v>
      </c>
      <c r="J298" s="22">
        <v>232162</v>
      </c>
      <c r="K298" s="22">
        <v>43918</v>
      </c>
      <c r="L298" s="22">
        <v>11339414</v>
      </c>
      <c r="M298" s="22">
        <v>76947</v>
      </c>
      <c r="N298" s="29">
        <v>252444.83</v>
      </c>
      <c r="O298" s="22">
        <v>43929</v>
      </c>
      <c r="P298" s="29">
        <v>156548.9</v>
      </c>
      <c r="Q298" s="22">
        <v>0</v>
      </c>
      <c r="R298" s="29">
        <v>0</v>
      </c>
      <c r="S298" s="22">
        <v>431</v>
      </c>
      <c r="T298" s="29">
        <v>2502.6</v>
      </c>
      <c r="U298" s="22">
        <v>1977114</v>
      </c>
      <c r="V298" s="29">
        <v>4178057.31</v>
      </c>
      <c r="W298" s="22">
        <v>354106</v>
      </c>
      <c r="X298" s="29">
        <v>863485.16</v>
      </c>
      <c r="Y298" s="22">
        <v>0</v>
      </c>
      <c r="Z298" s="29">
        <v>0</v>
      </c>
      <c r="AA298" s="22">
        <v>6222027</v>
      </c>
      <c r="AB298" s="29">
        <v>31215380.98</v>
      </c>
      <c r="AC298" s="22">
        <v>413</v>
      </c>
      <c r="AD298" s="29">
        <v>420.3</v>
      </c>
      <c r="AE298" s="29">
        <v>411496.32999999996</v>
      </c>
      <c r="AF298" s="29">
        <v>36257343.75</v>
      </c>
      <c r="AG298" s="29" t="s">
        <v>35</v>
      </c>
    </row>
    <row r="299" spans="1:33">
      <c r="A299" s="17">
        <v>861</v>
      </c>
      <c r="B299" s="18">
        <v>45047</v>
      </c>
      <c r="C299" s="19" t="s">
        <v>41</v>
      </c>
      <c r="D299" s="19" t="s">
        <v>69</v>
      </c>
      <c r="E299" s="17">
        <v>740</v>
      </c>
      <c r="F299" s="17">
        <v>304</v>
      </c>
      <c r="G299" s="17">
        <v>36512</v>
      </c>
      <c r="H299" s="17">
        <v>11246</v>
      </c>
      <c r="I299" s="17">
        <v>0</v>
      </c>
      <c r="J299" s="17">
        <v>38079</v>
      </c>
      <c r="K299" s="17">
        <v>1624970</v>
      </c>
      <c r="L299" s="17">
        <v>6446245</v>
      </c>
      <c r="M299" s="17">
        <v>2303724</v>
      </c>
      <c r="N299" s="21">
        <v>7716306.2000000002</v>
      </c>
      <c r="O299" s="17">
        <v>1847435</v>
      </c>
      <c r="P299" s="21">
        <v>11945431.66</v>
      </c>
      <c r="Q299" s="17">
        <v>0</v>
      </c>
      <c r="R299" s="21">
        <v>0</v>
      </c>
      <c r="S299" s="17">
        <v>25453</v>
      </c>
      <c r="T299" s="21">
        <v>97821.3</v>
      </c>
      <c r="U299" s="17">
        <v>992001</v>
      </c>
      <c r="V299" s="21">
        <v>2264604.2000000002</v>
      </c>
      <c r="W299" s="17">
        <v>338361</v>
      </c>
      <c r="X299" s="21">
        <v>1803447.6</v>
      </c>
      <c r="Y299" s="17">
        <v>0</v>
      </c>
      <c r="Z299" s="21">
        <v>0</v>
      </c>
      <c r="AA299" s="17">
        <v>3944181</v>
      </c>
      <c r="AB299" s="21">
        <v>20054856.510000002</v>
      </c>
      <c r="AC299" s="17">
        <v>0</v>
      </c>
      <c r="AD299" s="21">
        <v>0</v>
      </c>
      <c r="AE299" s="21">
        <v>19759559.16</v>
      </c>
      <c r="AF299" s="21">
        <v>24122908.310000002</v>
      </c>
      <c r="AG299" s="21" t="s">
        <v>35</v>
      </c>
    </row>
    <row r="300" spans="1:33">
      <c r="A300" s="22">
        <v>865</v>
      </c>
      <c r="B300" s="28">
        <v>45047</v>
      </c>
      <c r="C300" s="23" t="s">
        <v>41</v>
      </c>
      <c r="D300" s="23" t="s">
        <v>73</v>
      </c>
      <c r="E300" s="22">
        <v>1701</v>
      </c>
      <c r="F300" s="22">
        <v>1171</v>
      </c>
      <c r="G300" s="22">
        <v>278385</v>
      </c>
      <c r="H300" s="22">
        <v>146</v>
      </c>
      <c r="I300" s="22">
        <v>58710</v>
      </c>
      <c r="J300" s="22">
        <v>3440642</v>
      </c>
      <c r="K300" s="22">
        <v>2327416</v>
      </c>
      <c r="L300" s="22">
        <v>8638980</v>
      </c>
      <c r="M300" s="22">
        <v>3767472</v>
      </c>
      <c r="N300" s="29">
        <v>17152370.219999999</v>
      </c>
      <c r="O300" s="22">
        <v>2414746</v>
      </c>
      <c r="P300" s="29">
        <v>54281192.5</v>
      </c>
      <c r="Q300" s="22">
        <v>0</v>
      </c>
      <c r="R300" s="29">
        <v>0</v>
      </c>
      <c r="S300" s="22">
        <v>29120</v>
      </c>
      <c r="T300" s="29">
        <v>144233.37</v>
      </c>
      <c r="U300" s="22">
        <v>1256865</v>
      </c>
      <c r="V300" s="29">
        <v>2902366.07</v>
      </c>
      <c r="W300" s="22">
        <v>778546</v>
      </c>
      <c r="X300" s="29">
        <v>3095908.13</v>
      </c>
      <c r="Y300" s="22">
        <v>1082</v>
      </c>
      <c r="Z300" s="29">
        <v>112805.38</v>
      </c>
      <c r="AA300" s="22">
        <v>4687858</v>
      </c>
      <c r="AB300" s="29">
        <v>25676639.18</v>
      </c>
      <c r="AC300" s="22">
        <v>0</v>
      </c>
      <c r="AD300" s="29">
        <v>0</v>
      </c>
      <c r="AE300" s="29">
        <v>71577796.090000004</v>
      </c>
      <c r="AF300" s="29">
        <v>31787718.759999998</v>
      </c>
      <c r="AG300" s="29" t="s">
        <v>40</v>
      </c>
    </row>
    <row r="301" spans="1:33">
      <c r="A301" s="17">
        <v>866</v>
      </c>
      <c r="B301" s="18">
        <v>45047</v>
      </c>
      <c r="C301" s="19" t="s">
        <v>41</v>
      </c>
      <c r="D301" s="19" t="s">
        <v>74</v>
      </c>
      <c r="E301" s="17">
        <v>900</v>
      </c>
      <c r="F301" s="17">
        <v>624</v>
      </c>
      <c r="G301" s="17">
        <v>11517</v>
      </c>
      <c r="H301" s="17">
        <v>942</v>
      </c>
      <c r="I301" s="17">
        <v>0</v>
      </c>
      <c r="J301" s="17">
        <v>145736</v>
      </c>
      <c r="K301" s="17">
        <v>94720</v>
      </c>
      <c r="L301" s="17">
        <v>3938376</v>
      </c>
      <c r="M301" s="17">
        <v>187964</v>
      </c>
      <c r="N301" s="21">
        <v>1347179.83</v>
      </c>
      <c r="O301" s="17">
        <v>120181</v>
      </c>
      <c r="P301" s="21">
        <v>360159.28</v>
      </c>
      <c r="Q301" s="17">
        <v>0</v>
      </c>
      <c r="R301" s="21">
        <v>0</v>
      </c>
      <c r="S301" s="17">
        <v>8583</v>
      </c>
      <c r="T301" s="21">
        <v>34176.199999999997</v>
      </c>
      <c r="U301" s="17">
        <v>2590103</v>
      </c>
      <c r="V301" s="21">
        <v>2904450.73</v>
      </c>
      <c r="W301" s="17">
        <v>1345899</v>
      </c>
      <c r="X301" s="21">
        <v>889247.3</v>
      </c>
      <c r="Y301" s="17">
        <v>0</v>
      </c>
      <c r="Z301" s="21">
        <v>0</v>
      </c>
      <c r="AA301" s="17">
        <v>6082823</v>
      </c>
      <c r="AB301" s="21">
        <v>31126423.039999999</v>
      </c>
      <c r="AC301" s="17">
        <v>4</v>
      </c>
      <c r="AD301" s="21">
        <v>3.1</v>
      </c>
      <c r="AE301" s="21">
        <v>1741515.31</v>
      </c>
      <c r="AF301" s="21">
        <v>34920124.170000002</v>
      </c>
      <c r="AG301" s="21" t="s">
        <v>35</v>
      </c>
    </row>
    <row r="302" spans="1:33">
      <c r="A302" s="22">
        <v>869</v>
      </c>
      <c r="B302" s="28">
        <v>45047</v>
      </c>
      <c r="C302" s="23" t="s">
        <v>41</v>
      </c>
      <c r="D302" s="23" t="s">
        <v>77</v>
      </c>
      <c r="E302" s="22">
        <v>888</v>
      </c>
      <c r="F302" s="22">
        <v>586</v>
      </c>
      <c r="G302" s="22">
        <v>9349</v>
      </c>
      <c r="H302" s="22">
        <v>0</v>
      </c>
      <c r="I302" s="22">
        <v>0</v>
      </c>
      <c r="J302" s="22">
        <v>53360</v>
      </c>
      <c r="K302" s="22">
        <v>0</v>
      </c>
      <c r="L302" s="22">
        <v>5237653</v>
      </c>
      <c r="M302" s="22">
        <v>0</v>
      </c>
      <c r="N302" s="29">
        <v>0</v>
      </c>
      <c r="O302" s="22">
        <v>0</v>
      </c>
      <c r="P302" s="29">
        <v>0</v>
      </c>
      <c r="Q302" s="22">
        <v>0</v>
      </c>
      <c r="R302" s="29">
        <v>0</v>
      </c>
      <c r="S302" s="22">
        <v>0</v>
      </c>
      <c r="T302" s="29">
        <v>0</v>
      </c>
      <c r="U302" s="22">
        <v>1265984</v>
      </c>
      <c r="V302" s="29">
        <v>2313769.4900000002</v>
      </c>
      <c r="W302" s="22">
        <v>163875</v>
      </c>
      <c r="X302" s="29">
        <v>378925.8</v>
      </c>
      <c r="Y302" s="22">
        <v>0</v>
      </c>
      <c r="Z302" s="29">
        <v>0</v>
      </c>
      <c r="AA302" s="22">
        <v>4085159</v>
      </c>
      <c r="AB302" s="29">
        <v>19199846.960000001</v>
      </c>
      <c r="AC302" s="22">
        <v>0</v>
      </c>
      <c r="AD302" s="29">
        <v>0</v>
      </c>
      <c r="AE302" s="29">
        <v>0</v>
      </c>
      <c r="AF302" s="29">
        <v>21892542.25</v>
      </c>
      <c r="AG302" s="29" t="s">
        <v>35</v>
      </c>
    </row>
    <row r="303" spans="1:33">
      <c r="A303" s="17">
        <v>870</v>
      </c>
      <c r="B303" s="18">
        <v>45047</v>
      </c>
      <c r="C303" s="19" t="s">
        <v>41</v>
      </c>
      <c r="D303" s="19" t="s">
        <v>78</v>
      </c>
      <c r="E303" s="17">
        <v>1395</v>
      </c>
      <c r="F303" s="17">
        <v>834</v>
      </c>
      <c r="G303" s="17">
        <v>8530</v>
      </c>
      <c r="H303" s="17">
        <v>0</v>
      </c>
      <c r="I303" s="17">
        <v>0</v>
      </c>
      <c r="J303" s="17">
        <v>25692</v>
      </c>
      <c r="K303" s="17">
        <v>10924</v>
      </c>
      <c r="L303" s="17">
        <v>4352602</v>
      </c>
      <c r="M303" s="17">
        <v>31390</v>
      </c>
      <c r="N303" s="21">
        <v>192048.62</v>
      </c>
      <c r="O303" s="17">
        <v>9322</v>
      </c>
      <c r="P303" s="21">
        <v>112911.63</v>
      </c>
      <c r="Q303" s="17">
        <v>0</v>
      </c>
      <c r="R303" s="21">
        <v>0</v>
      </c>
      <c r="S303" s="17">
        <v>784</v>
      </c>
      <c r="T303" s="21">
        <v>5988.1</v>
      </c>
      <c r="U303" s="17">
        <v>1601892</v>
      </c>
      <c r="V303" s="21">
        <v>3674120.46</v>
      </c>
      <c r="W303" s="17">
        <v>269810</v>
      </c>
      <c r="X303" s="21">
        <v>880607.71</v>
      </c>
      <c r="Y303" s="17">
        <v>8968</v>
      </c>
      <c r="Z303" s="21">
        <v>201929.91</v>
      </c>
      <c r="AA303" s="17">
        <v>4905041</v>
      </c>
      <c r="AB303" s="21">
        <v>23855982.920000002</v>
      </c>
      <c r="AC303" s="17">
        <v>0</v>
      </c>
      <c r="AD303" s="21">
        <v>0</v>
      </c>
      <c r="AE303" s="21">
        <v>310948.34999999998</v>
      </c>
      <c r="AF303" s="21">
        <v>28612641</v>
      </c>
      <c r="AG303" s="21" t="s">
        <v>35</v>
      </c>
    </row>
    <row r="304" spans="1:33">
      <c r="A304" s="22">
        <v>871</v>
      </c>
      <c r="B304" s="28">
        <v>45047</v>
      </c>
      <c r="C304" s="23" t="s">
        <v>41</v>
      </c>
      <c r="D304" s="23" t="s">
        <v>79</v>
      </c>
      <c r="E304" s="22">
        <v>1564</v>
      </c>
      <c r="F304" s="22">
        <v>1416</v>
      </c>
      <c r="G304" s="22">
        <v>76475</v>
      </c>
      <c r="H304" s="22">
        <v>16098</v>
      </c>
      <c r="I304" s="22">
        <v>65992</v>
      </c>
      <c r="J304" s="22">
        <v>441086</v>
      </c>
      <c r="K304" s="22">
        <v>5115403</v>
      </c>
      <c r="L304" s="22">
        <v>29126232</v>
      </c>
      <c r="M304" s="22">
        <v>5656264</v>
      </c>
      <c r="N304" s="29">
        <v>21033035.75</v>
      </c>
      <c r="O304" s="22">
        <v>4409125</v>
      </c>
      <c r="P304" s="29">
        <v>30367004.640000001</v>
      </c>
      <c r="Q304" s="22">
        <v>0</v>
      </c>
      <c r="R304" s="29">
        <v>0</v>
      </c>
      <c r="S304" s="22">
        <v>48282</v>
      </c>
      <c r="T304" s="29">
        <v>187328.48</v>
      </c>
      <c r="U304" s="22">
        <v>3751414</v>
      </c>
      <c r="V304" s="29">
        <v>7350353.8799999999</v>
      </c>
      <c r="W304" s="22">
        <v>2588750</v>
      </c>
      <c r="X304" s="29">
        <v>6681232.2300000004</v>
      </c>
      <c r="Y304" s="22">
        <v>0</v>
      </c>
      <c r="Z304" s="29">
        <v>0</v>
      </c>
      <c r="AA304" s="22">
        <v>12059994</v>
      </c>
      <c r="AB304" s="29">
        <v>54943394.450000003</v>
      </c>
      <c r="AC304" s="22">
        <v>0</v>
      </c>
      <c r="AD304" s="29">
        <v>0</v>
      </c>
      <c r="AE304" s="29">
        <v>51587368.869999997</v>
      </c>
      <c r="AF304" s="29">
        <v>68974980.560000002</v>
      </c>
      <c r="AG304" s="29" t="s">
        <v>35</v>
      </c>
    </row>
    <row r="305" spans="1:33">
      <c r="A305" s="17">
        <v>873</v>
      </c>
      <c r="B305" s="18">
        <v>45047</v>
      </c>
      <c r="C305" s="19" t="s">
        <v>41</v>
      </c>
      <c r="D305" s="19" t="s">
        <v>99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211221</v>
      </c>
      <c r="M305" s="17">
        <v>0</v>
      </c>
      <c r="N305" s="21">
        <v>0</v>
      </c>
      <c r="O305" s="17">
        <v>0</v>
      </c>
      <c r="P305" s="21">
        <v>0</v>
      </c>
      <c r="Q305" s="17">
        <v>0</v>
      </c>
      <c r="R305" s="21">
        <v>0</v>
      </c>
      <c r="S305" s="17">
        <v>0</v>
      </c>
      <c r="T305" s="21">
        <v>0</v>
      </c>
      <c r="U305" s="17">
        <v>26028</v>
      </c>
      <c r="V305" s="21">
        <v>47324.12</v>
      </c>
      <c r="W305" s="17">
        <v>13160</v>
      </c>
      <c r="X305" s="21">
        <v>29074.23</v>
      </c>
      <c r="Y305" s="17">
        <v>0</v>
      </c>
      <c r="Z305" s="21">
        <v>0</v>
      </c>
      <c r="AA305" s="17">
        <v>91452</v>
      </c>
      <c r="AB305" s="21">
        <v>430037.11</v>
      </c>
      <c r="AC305" s="17">
        <v>21</v>
      </c>
      <c r="AD305" s="21">
        <v>12.9</v>
      </c>
      <c r="AE305" s="21">
        <v>0</v>
      </c>
      <c r="AF305" s="21">
        <v>506448.36</v>
      </c>
      <c r="AG305" s="21" t="s">
        <v>35</v>
      </c>
    </row>
    <row r="306" spans="1:33">
      <c r="A306" s="22">
        <v>878</v>
      </c>
      <c r="B306" s="28">
        <v>45047</v>
      </c>
      <c r="C306" s="23" t="s">
        <v>41</v>
      </c>
      <c r="D306" s="23" t="s">
        <v>85</v>
      </c>
      <c r="E306" s="22">
        <v>374</v>
      </c>
      <c r="F306" s="22">
        <v>39</v>
      </c>
      <c r="G306" s="22">
        <v>906974</v>
      </c>
      <c r="H306" s="22">
        <v>0</v>
      </c>
      <c r="I306" s="22">
        <v>47498</v>
      </c>
      <c r="J306" s="22">
        <v>82040</v>
      </c>
      <c r="K306" s="22">
        <v>4562457</v>
      </c>
      <c r="L306" s="22">
        <v>1651712</v>
      </c>
      <c r="M306" s="22">
        <v>7337876</v>
      </c>
      <c r="N306" s="29">
        <v>30541711.989999998</v>
      </c>
      <c r="O306" s="22">
        <v>3239264</v>
      </c>
      <c r="P306" s="29">
        <v>29805539.079999998</v>
      </c>
      <c r="Q306" s="22">
        <v>0</v>
      </c>
      <c r="R306" s="29">
        <v>0</v>
      </c>
      <c r="S306" s="22">
        <v>41939</v>
      </c>
      <c r="T306" s="29">
        <v>146831.28</v>
      </c>
      <c r="U306" s="22">
        <v>243685</v>
      </c>
      <c r="V306" s="29">
        <v>562311.31000000006</v>
      </c>
      <c r="W306" s="22">
        <v>108596</v>
      </c>
      <c r="X306" s="29">
        <v>522937.06</v>
      </c>
      <c r="Y306" s="22">
        <v>82</v>
      </c>
      <c r="Z306" s="29">
        <v>2678.91</v>
      </c>
      <c r="AA306" s="22">
        <v>648447</v>
      </c>
      <c r="AB306" s="29">
        <v>3271489.34</v>
      </c>
      <c r="AC306" s="22">
        <v>0</v>
      </c>
      <c r="AD306" s="29">
        <v>0</v>
      </c>
      <c r="AE306" s="29">
        <v>60494082.349999994</v>
      </c>
      <c r="AF306" s="29">
        <v>4359416.62</v>
      </c>
      <c r="AG306" s="29" t="s">
        <v>40</v>
      </c>
    </row>
    <row r="307" spans="1:33">
      <c r="A307" s="17">
        <v>881</v>
      </c>
      <c r="B307" s="18">
        <v>45047</v>
      </c>
      <c r="C307" s="19" t="s">
        <v>41</v>
      </c>
      <c r="D307" s="19" t="s">
        <v>87</v>
      </c>
      <c r="E307" s="17">
        <v>884</v>
      </c>
      <c r="F307" s="17">
        <v>413</v>
      </c>
      <c r="G307" s="17">
        <v>14837</v>
      </c>
      <c r="H307" s="17">
        <v>0</v>
      </c>
      <c r="I307" s="17">
        <v>7429</v>
      </c>
      <c r="J307" s="17">
        <v>78394</v>
      </c>
      <c r="K307" s="17">
        <v>227527</v>
      </c>
      <c r="L307" s="17">
        <v>3688520</v>
      </c>
      <c r="M307" s="17">
        <v>542954</v>
      </c>
      <c r="N307" s="21">
        <v>1810034.72</v>
      </c>
      <c r="O307" s="17">
        <v>489572</v>
      </c>
      <c r="P307" s="21">
        <v>3365619.05</v>
      </c>
      <c r="Q307" s="17">
        <v>0</v>
      </c>
      <c r="R307" s="21">
        <v>0</v>
      </c>
      <c r="S307" s="17">
        <v>0</v>
      </c>
      <c r="T307" s="21">
        <v>0</v>
      </c>
      <c r="U307" s="17">
        <v>1633031</v>
      </c>
      <c r="V307" s="21">
        <v>3303045.6</v>
      </c>
      <c r="W307" s="17">
        <v>250766</v>
      </c>
      <c r="X307" s="21">
        <v>832640.06</v>
      </c>
      <c r="Y307" s="17">
        <v>0</v>
      </c>
      <c r="Z307" s="21">
        <v>0</v>
      </c>
      <c r="AA307" s="17">
        <v>3147310</v>
      </c>
      <c r="AB307" s="21">
        <v>14699234.74</v>
      </c>
      <c r="AC307" s="17">
        <v>0</v>
      </c>
      <c r="AD307" s="21">
        <v>0</v>
      </c>
      <c r="AE307" s="21">
        <v>5175653.7699999996</v>
      </c>
      <c r="AF307" s="21">
        <v>18834920.399999999</v>
      </c>
      <c r="AG307" s="21" t="s">
        <v>35</v>
      </c>
    </row>
    <row r="308" spans="1:33">
      <c r="A308" s="22">
        <v>885</v>
      </c>
      <c r="B308" s="28">
        <v>45047</v>
      </c>
      <c r="C308" s="23" t="s">
        <v>41</v>
      </c>
      <c r="D308" s="23" t="s">
        <v>91</v>
      </c>
      <c r="E308" s="22">
        <v>482</v>
      </c>
      <c r="F308" s="22">
        <v>668</v>
      </c>
      <c r="G308" s="22">
        <v>4897</v>
      </c>
      <c r="H308" s="22">
        <v>0</v>
      </c>
      <c r="I308" s="22">
        <v>0</v>
      </c>
      <c r="J308" s="22">
        <v>86463</v>
      </c>
      <c r="K308" s="22">
        <v>40703</v>
      </c>
      <c r="L308" s="22">
        <v>2203377</v>
      </c>
      <c r="M308" s="22">
        <v>48453</v>
      </c>
      <c r="N308" s="29">
        <v>210840.74</v>
      </c>
      <c r="O308" s="22">
        <v>18059</v>
      </c>
      <c r="P308" s="29">
        <v>103183.69</v>
      </c>
      <c r="Q308" s="22">
        <v>0</v>
      </c>
      <c r="R308" s="29">
        <v>0</v>
      </c>
      <c r="S308" s="22">
        <v>2464</v>
      </c>
      <c r="T308" s="29">
        <v>9459.2199999999993</v>
      </c>
      <c r="U308" s="22">
        <v>452204</v>
      </c>
      <c r="V308" s="29">
        <v>1095496.98</v>
      </c>
      <c r="W308" s="22">
        <v>85467</v>
      </c>
      <c r="X308" s="29">
        <v>197145.02</v>
      </c>
      <c r="Y308" s="22">
        <v>113</v>
      </c>
      <c r="Z308" s="29">
        <v>335.61</v>
      </c>
      <c r="AA308" s="22">
        <v>5423413</v>
      </c>
      <c r="AB308" s="29">
        <v>23072749.399999999</v>
      </c>
      <c r="AC308" s="22">
        <v>0</v>
      </c>
      <c r="AD308" s="29">
        <v>0</v>
      </c>
      <c r="AE308" s="29">
        <v>323483.64999999997</v>
      </c>
      <c r="AF308" s="29">
        <v>24365727.009999998</v>
      </c>
      <c r="AG308" s="29" t="s">
        <v>35</v>
      </c>
    </row>
    <row r="309" spans="1:33">
      <c r="A309" s="17">
        <v>892</v>
      </c>
      <c r="B309" s="18">
        <v>45047</v>
      </c>
      <c r="C309" s="19" t="s">
        <v>41</v>
      </c>
      <c r="D309" s="19" t="s">
        <v>97</v>
      </c>
      <c r="E309" s="17">
        <v>1132</v>
      </c>
      <c r="F309" s="17">
        <v>177</v>
      </c>
      <c r="G309" s="17">
        <v>68644</v>
      </c>
      <c r="H309" s="17">
        <v>90457</v>
      </c>
      <c r="I309" s="17">
        <v>375475</v>
      </c>
      <c r="J309" s="17">
        <v>144169628</v>
      </c>
      <c r="K309" s="17">
        <v>1449755</v>
      </c>
      <c r="L309" s="17">
        <v>4569186</v>
      </c>
      <c r="M309" s="17">
        <v>2255307</v>
      </c>
      <c r="N309" s="21">
        <v>7844162.6299999999</v>
      </c>
      <c r="O309" s="17">
        <v>979754</v>
      </c>
      <c r="P309" s="21">
        <v>9241187.5399999991</v>
      </c>
      <c r="Q309" s="17">
        <v>0</v>
      </c>
      <c r="R309" s="21">
        <v>0</v>
      </c>
      <c r="S309" s="17">
        <v>21856</v>
      </c>
      <c r="T309" s="21">
        <v>98074.05</v>
      </c>
      <c r="U309" s="17">
        <v>977980</v>
      </c>
      <c r="V309" s="21">
        <v>2094248.13</v>
      </c>
      <c r="W309" s="17">
        <v>378996</v>
      </c>
      <c r="X309" s="21">
        <v>1240530.6499999999</v>
      </c>
      <c r="Y309" s="17">
        <v>35</v>
      </c>
      <c r="Z309" s="21">
        <v>683.1</v>
      </c>
      <c r="AA309" s="17">
        <v>2740310</v>
      </c>
      <c r="AB309" s="21">
        <v>12175973.189999999</v>
      </c>
      <c r="AC309" s="17">
        <v>633</v>
      </c>
      <c r="AD309" s="21">
        <v>632.29999999999995</v>
      </c>
      <c r="AE309" s="21">
        <v>17183424.219999999</v>
      </c>
      <c r="AF309" s="21">
        <v>15512067.370000001</v>
      </c>
      <c r="AG309" s="21" t="s">
        <v>40</v>
      </c>
    </row>
    <row r="310" spans="1:33">
      <c r="A310" s="22">
        <v>896</v>
      </c>
      <c r="B310" s="28">
        <v>45078</v>
      </c>
      <c r="C310" s="23" t="s">
        <v>41</v>
      </c>
      <c r="D310" s="23" t="s">
        <v>42</v>
      </c>
      <c r="E310" s="22">
        <v>5839</v>
      </c>
      <c r="F310" s="22">
        <v>9933</v>
      </c>
      <c r="G310" s="22">
        <v>1490691</v>
      </c>
      <c r="H310" s="22">
        <v>747</v>
      </c>
      <c r="I310" s="22">
        <v>664322</v>
      </c>
      <c r="J310" s="22">
        <v>62172633</v>
      </c>
      <c r="K310" s="22">
        <v>12509723</v>
      </c>
      <c r="L310" s="22">
        <v>31603498</v>
      </c>
      <c r="M310" s="22">
        <v>23544823</v>
      </c>
      <c r="N310" s="29">
        <v>69046450.569999993</v>
      </c>
      <c r="O310" s="22">
        <v>21767534</v>
      </c>
      <c r="P310" s="29">
        <v>100018876.8</v>
      </c>
      <c r="Q310" s="22">
        <v>0</v>
      </c>
      <c r="R310" s="29">
        <v>0</v>
      </c>
      <c r="S310" s="22">
        <v>78713</v>
      </c>
      <c r="T310" s="29">
        <v>336706.07</v>
      </c>
      <c r="U310" s="22">
        <v>8225168</v>
      </c>
      <c r="V310" s="29">
        <v>20932135.690000001</v>
      </c>
      <c r="W310" s="22">
        <v>3784315</v>
      </c>
      <c r="X310" s="29">
        <v>15234769.189999999</v>
      </c>
      <c r="Y310" s="22">
        <v>15642</v>
      </c>
      <c r="Z310" s="29">
        <v>386297.81</v>
      </c>
      <c r="AA310" s="22">
        <v>20780925</v>
      </c>
      <c r="AB310" s="29">
        <v>130083934.3</v>
      </c>
      <c r="AC310" s="22">
        <v>0</v>
      </c>
      <c r="AD310" s="29">
        <v>0</v>
      </c>
      <c r="AE310" s="29">
        <v>169402033.44</v>
      </c>
      <c r="AF310" s="29">
        <v>166637136.99000001</v>
      </c>
      <c r="AG310" s="29" t="s">
        <v>40</v>
      </c>
    </row>
    <row r="311" spans="1:33">
      <c r="A311" s="17">
        <v>897</v>
      </c>
      <c r="B311" s="18">
        <v>45078</v>
      </c>
      <c r="C311" s="19" t="s">
        <v>41</v>
      </c>
      <c r="D311" s="19" t="s">
        <v>43</v>
      </c>
      <c r="E311" s="17">
        <v>433</v>
      </c>
      <c r="F311" s="17">
        <v>5</v>
      </c>
      <c r="G311" s="17">
        <v>42785</v>
      </c>
      <c r="H311" s="17">
        <v>0</v>
      </c>
      <c r="I311" s="17">
        <v>0</v>
      </c>
      <c r="J311" s="17">
        <v>0</v>
      </c>
      <c r="K311" s="17">
        <v>0</v>
      </c>
      <c r="L311" s="17">
        <v>5507207</v>
      </c>
      <c r="M311" s="17">
        <v>0</v>
      </c>
      <c r="N311" s="21">
        <v>0</v>
      </c>
      <c r="O311" s="17">
        <v>0</v>
      </c>
      <c r="P311" s="21">
        <v>0</v>
      </c>
      <c r="Q311" s="17">
        <v>0</v>
      </c>
      <c r="R311" s="21">
        <v>0</v>
      </c>
      <c r="S311" s="17">
        <v>0</v>
      </c>
      <c r="T311" s="21">
        <v>0</v>
      </c>
      <c r="U311" s="17">
        <v>393424</v>
      </c>
      <c r="V311" s="21">
        <v>1031303.32</v>
      </c>
      <c r="W311" s="17">
        <v>183613</v>
      </c>
      <c r="X311" s="21">
        <v>599126.93000000005</v>
      </c>
      <c r="Y311" s="17">
        <v>0</v>
      </c>
      <c r="Z311" s="21">
        <v>0</v>
      </c>
      <c r="AA311" s="17">
        <v>2422492</v>
      </c>
      <c r="AB311" s="21">
        <v>12861202.92</v>
      </c>
      <c r="AC311" s="17">
        <v>36621</v>
      </c>
      <c r="AD311" s="21">
        <v>36833.03</v>
      </c>
      <c r="AE311" s="21">
        <v>0</v>
      </c>
      <c r="AF311" s="21">
        <v>14528466.199999999</v>
      </c>
      <c r="AG311" s="21" t="s">
        <v>35</v>
      </c>
    </row>
    <row r="312" spans="1:33">
      <c r="A312" s="22">
        <v>903</v>
      </c>
      <c r="B312" s="28">
        <v>45078</v>
      </c>
      <c r="C312" s="23" t="s">
        <v>41</v>
      </c>
      <c r="D312" s="23" t="s">
        <v>98</v>
      </c>
      <c r="E312" s="22">
        <v>487</v>
      </c>
      <c r="F312" s="22">
        <v>53</v>
      </c>
      <c r="G312" s="22">
        <v>0</v>
      </c>
      <c r="H312" s="22">
        <v>0</v>
      </c>
      <c r="I312" s="22">
        <v>6881</v>
      </c>
      <c r="J312" s="22">
        <v>0</v>
      </c>
      <c r="K312" s="22">
        <v>21721</v>
      </c>
      <c r="L312" s="22">
        <v>903982</v>
      </c>
      <c r="M312" s="22">
        <v>48972</v>
      </c>
      <c r="N312" s="29">
        <v>184059.43</v>
      </c>
      <c r="O312" s="22">
        <v>44540</v>
      </c>
      <c r="P312" s="29">
        <v>406296.16</v>
      </c>
      <c r="Q312" s="22">
        <v>0</v>
      </c>
      <c r="R312" s="29">
        <v>0</v>
      </c>
      <c r="S312" s="22">
        <v>0</v>
      </c>
      <c r="T312" s="29">
        <v>0</v>
      </c>
      <c r="U312" s="22">
        <v>220402</v>
      </c>
      <c r="V312" s="29">
        <v>411805.09</v>
      </c>
      <c r="W312" s="22">
        <v>25768</v>
      </c>
      <c r="X312" s="29">
        <v>65507.25</v>
      </c>
      <c r="Y312" s="22">
        <v>8</v>
      </c>
      <c r="Z312" s="29">
        <v>70</v>
      </c>
      <c r="AA312" s="22">
        <v>488920</v>
      </c>
      <c r="AB312" s="29">
        <v>2352503</v>
      </c>
      <c r="AC312" s="22">
        <v>16</v>
      </c>
      <c r="AD312" s="29">
        <v>11.6</v>
      </c>
      <c r="AE312" s="29">
        <v>590355.59</v>
      </c>
      <c r="AF312" s="29">
        <v>2829896.94</v>
      </c>
      <c r="AG312" s="29" t="s">
        <v>35</v>
      </c>
    </row>
    <row r="313" spans="1:33">
      <c r="A313" s="17">
        <v>908</v>
      </c>
      <c r="B313" s="18">
        <v>45078</v>
      </c>
      <c r="C313" s="19" t="s">
        <v>41</v>
      </c>
      <c r="D313" s="19" t="s">
        <v>55</v>
      </c>
      <c r="E313" s="17">
        <v>1119</v>
      </c>
      <c r="F313" s="17">
        <v>552</v>
      </c>
      <c r="G313" s="17">
        <v>6697</v>
      </c>
      <c r="H313" s="17">
        <v>39475</v>
      </c>
      <c r="I313" s="17">
        <v>0</v>
      </c>
      <c r="J313" s="17">
        <v>49264</v>
      </c>
      <c r="K313" s="17">
        <v>9768</v>
      </c>
      <c r="L313" s="17">
        <v>2769897</v>
      </c>
      <c r="M313" s="17">
        <v>20699</v>
      </c>
      <c r="N313" s="21">
        <v>80464.210000000006</v>
      </c>
      <c r="O313" s="17">
        <v>8316</v>
      </c>
      <c r="P313" s="21">
        <v>69066.12</v>
      </c>
      <c r="Q313" s="17">
        <v>0</v>
      </c>
      <c r="R313" s="21">
        <v>0</v>
      </c>
      <c r="S313" s="17">
        <v>253</v>
      </c>
      <c r="T313" s="21">
        <v>1232.5999999999999</v>
      </c>
      <c r="U313" s="17">
        <v>655454</v>
      </c>
      <c r="V313" s="21">
        <v>1529820.01</v>
      </c>
      <c r="W313" s="17">
        <v>95855</v>
      </c>
      <c r="X313" s="21">
        <v>256406.15</v>
      </c>
      <c r="Y313" s="17">
        <v>0</v>
      </c>
      <c r="Z313" s="21">
        <v>0</v>
      </c>
      <c r="AA313" s="17">
        <v>2695155</v>
      </c>
      <c r="AB313" s="21">
        <v>14565586.300000001</v>
      </c>
      <c r="AC313" s="17">
        <v>0</v>
      </c>
      <c r="AD313" s="21">
        <v>0</v>
      </c>
      <c r="AE313" s="21">
        <v>150762.93000000002</v>
      </c>
      <c r="AF313" s="21">
        <v>16351812.460000001</v>
      </c>
      <c r="AG313" s="21" t="s">
        <v>35</v>
      </c>
    </row>
    <row r="314" spans="1:33">
      <c r="A314" s="22">
        <v>910</v>
      </c>
      <c r="B314" s="28">
        <v>45078</v>
      </c>
      <c r="C314" s="23" t="s">
        <v>41</v>
      </c>
      <c r="D314" s="23" t="s">
        <v>57</v>
      </c>
      <c r="E314" s="22">
        <v>404</v>
      </c>
      <c r="F314" s="22">
        <v>5</v>
      </c>
      <c r="G314" s="22">
        <v>8362</v>
      </c>
      <c r="H314" s="22">
        <v>0</v>
      </c>
      <c r="I314" s="22">
        <v>8626</v>
      </c>
      <c r="J314" s="22">
        <v>0</v>
      </c>
      <c r="K314" s="22">
        <v>0</v>
      </c>
      <c r="L314" s="22">
        <v>689216</v>
      </c>
      <c r="M314" s="22">
        <v>0</v>
      </c>
      <c r="N314" s="29">
        <v>0</v>
      </c>
      <c r="O314" s="22">
        <v>0</v>
      </c>
      <c r="P314" s="29">
        <v>0</v>
      </c>
      <c r="Q314" s="22">
        <v>0</v>
      </c>
      <c r="R314" s="29">
        <v>0</v>
      </c>
      <c r="S314" s="22">
        <v>0</v>
      </c>
      <c r="T314" s="29">
        <v>0</v>
      </c>
      <c r="U314" s="22">
        <v>114816</v>
      </c>
      <c r="V314" s="29">
        <v>296349.03999999998</v>
      </c>
      <c r="W314" s="22">
        <v>26496</v>
      </c>
      <c r="X314" s="29">
        <v>123501.95</v>
      </c>
      <c r="Y314" s="22">
        <v>316</v>
      </c>
      <c r="Z314" s="29">
        <v>9744.11</v>
      </c>
      <c r="AA314" s="22">
        <v>283453</v>
      </c>
      <c r="AB314" s="29">
        <v>1521957.1</v>
      </c>
      <c r="AC314" s="22">
        <v>0</v>
      </c>
      <c r="AD314" s="29">
        <v>0</v>
      </c>
      <c r="AE314" s="29">
        <v>0</v>
      </c>
      <c r="AF314" s="29">
        <v>1951552.2000000002</v>
      </c>
      <c r="AG314" s="29" t="s">
        <v>35</v>
      </c>
    </row>
    <row r="315" spans="1:33">
      <c r="A315" s="17">
        <v>912</v>
      </c>
      <c r="B315" s="18">
        <v>45078</v>
      </c>
      <c r="C315" s="19" t="s">
        <v>41</v>
      </c>
      <c r="D315" s="19" t="s">
        <v>59</v>
      </c>
      <c r="E315" s="17">
        <v>231</v>
      </c>
      <c r="F315" s="17">
        <v>42</v>
      </c>
      <c r="G315" s="17">
        <v>1531</v>
      </c>
      <c r="H315" s="17">
        <v>0</v>
      </c>
      <c r="I315" s="17">
        <v>0</v>
      </c>
      <c r="J315" s="17">
        <v>29279</v>
      </c>
      <c r="K315" s="17">
        <v>9322</v>
      </c>
      <c r="L315" s="17">
        <v>542633</v>
      </c>
      <c r="M315" s="17">
        <v>21522</v>
      </c>
      <c r="N315" s="21">
        <v>44968.37</v>
      </c>
      <c r="O315" s="17">
        <v>6309</v>
      </c>
      <c r="P315" s="21">
        <v>23744.400000000001</v>
      </c>
      <c r="Q315" s="17">
        <v>0</v>
      </c>
      <c r="R315" s="21">
        <v>0</v>
      </c>
      <c r="S315" s="17">
        <v>202</v>
      </c>
      <c r="T315" s="21">
        <v>704.3</v>
      </c>
      <c r="U315" s="17">
        <v>216912</v>
      </c>
      <c r="V315" s="21">
        <v>378146.37</v>
      </c>
      <c r="W315" s="17">
        <v>18407</v>
      </c>
      <c r="X315" s="21">
        <v>47394.5</v>
      </c>
      <c r="Y315" s="17">
        <v>0</v>
      </c>
      <c r="Z315" s="21">
        <v>0</v>
      </c>
      <c r="AA315" s="17">
        <v>469557</v>
      </c>
      <c r="AB315" s="21">
        <v>2059586.31</v>
      </c>
      <c r="AC315" s="17">
        <v>0</v>
      </c>
      <c r="AD315" s="21">
        <v>0</v>
      </c>
      <c r="AE315" s="21">
        <v>69417.070000000007</v>
      </c>
      <c r="AF315" s="21">
        <v>2485127.1800000002</v>
      </c>
      <c r="AG315" s="21" t="s">
        <v>35</v>
      </c>
    </row>
    <row r="316" spans="1:33">
      <c r="A316" s="22">
        <v>915</v>
      </c>
      <c r="B316" s="28">
        <v>45078</v>
      </c>
      <c r="C316" s="23" t="s">
        <v>41</v>
      </c>
      <c r="D316" s="23" t="s">
        <v>62</v>
      </c>
      <c r="E316" s="22">
        <v>1576</v>
      </c>
      <c r="F316" s="22">
        <v>342</v>
      </c>
      <c r="G316" s="22">
        <v>18654</v>
      </c>
      <c r="H316" s="22">
        <v>0</v>
      </c>
      <c r="I316" s="22">
        <v>29300</v>
      </c>
      <c r="J316" s="22">
        <v>4197109</v>
      </c>
      <c r="K316" s="22">
        <v>655511</v>
      </c>
      <c r="L316" s="22">
        <v>13044574</v>
      </c>
      <c r="M316" s="22">
        <v>1296670</v>
      </c>
      <c r="N316" s="29">
        <v>3853486.02</v>
      </c>
      <c r="O316" s="22">
        <v>1291682</v>
      </c>
      <c r="P316" s="29">
        <v>7239475.6500000004</v>
      </c>
      <c r="Q316" s="22">
        <v>0</v>
      </c>
      <c r="R316" s="29">
        <v>0</v>
      </c>
      <c r="S316" s="22">
        <v>3557</v>
      </c>
      <c r="T316" s="29">
        <v>15943.8</v>
      </c>
      <c r="U316" s="22">
        <v>4314399</v>
      </c>
      <c r="V316" s="29">
        <v>8558559.1400000006</v>
      </c>
      <c r="W316" s="22">
        <v>1638863</v>
      </c>
      <c r="X316" s="29">
        <v>4752523.18</v>
      </c>
      <c r="Y316" s="22">
        <v>2470</v>
      </c>
      <c r="Z316" s="29">
        <v>30340.42</v>
      </c>
      <c r="AA316" s="22">
        <v>8722982</v>
      </c>
      <c r="AB316" s="29">
        <v>43548823.520000003</v>
      </c>
      <c r="AC316" s="22">
        <v>205</v>
      </c>
      <c r="AD316" s="29">
        <v>185.26</v>
      </c>
      <c r="AE316" s="29">
        <v>11108905.470000001</v>
      </c>
      <c r="AF316" s="29">
        <v>56890431.520000003</v>
      </c>
      <c r="AG316" s="29" t="s">
        <v>35</v>
      </c>
    </row>
    <row r="317" spans="1:33">
      <c r="A317" s="17">
        <v>918</v>
      </c>
      <c r="B317" s="18">
        <v>45078</v>
      </c>
      <c r="C317" s="19" t="s">
        <v>41</v>
      </c>
      <c r="D317" s="19" t="s">
        <v>65</v>
      </c>
      <c r="E317" s="17">
        <v>10784</v>
      </c>
      <c r="F317" s="17">
        <v>9568</v>
      </c>
      <c r="G317" s="17">
        <v>1576885</v>
      </c>
      <c r="H317" s="17">
        <v>4514</v>
      </c>
      <c r="I317" s="17">
        <v>1885461</v>
      </c>
      <c r="J317" s="17">
        <v>0</v>
      </c>
      <c r="K317" s="17">
        <v>18351008</v>
      </c>
      <c r="L317" s="17">
        <v>51038405</v>
      </c>
      <c r="M317" s="17">
        <v>35993263</v>
      </c>
      <c r="N317" s="21">
        <v>136126551.69999999</v>
      </c>
      <c r="O317" s="17">
        <v>29549027</v>
      </c>
      <c r="P317" s="21">
        <v>251029530.30000001</v>
      </c>
      <c r="Q317" s="17">
        <v>0</v>
      </c>
      <c r="R317" s="21">
        <v>0</v>
      </c>
      <c r="S317" s="17">
        <v>196190</v>
      </c>
      <c r="T317" s="21">
        <v>1131490.81</v>
      </c>
      <c r="U317" s="17">
        <v>17580058</v>
      </c>
      <c r="V317" s="21">
        <v>47869106.329999998</v>
      </c>
      <c r="W317" s="17">
        <v>11491013</v>
      </c>
      <c r="X317" s="21">
        <v>40482870.950000003</v>
      </c>
      <c r="Y317" s="17">
        <v>93014</v>
      </c>
      <c r="Z317" s="21">
        <v>1408185.86</v>
      </c>
      <c r="AA317" s="17">
        <v>40293124</v>
      </c>
      <c r="AB317" s="21">
        <v>247754798.40000001</v>
      </c>
      <c r="AC317" s="17">
        <v>78204</v>
      </c>
      <c r="AD317" s="21">
        <v>78205.850000000006</v>
      </c>
      <c r="AE317" s="21">
        <v>388287572.81</v>
      </c>
      <c r="AF317" s="21">
        <v>337593167.39000005</v>
      </c>
      <c r="AG317" s="21" t="s">
        <v>40</v>
      </c>
    </row>
    <row r="318" spans="1:33">
      <c r="A318" s="22">
        <v>920</v>
      </c>
      <c r="B318" s="28">
        <v>45078</v>
      </c>
      <c r="C318" s="23" t="s">
        <v>41</v>
      </c>
      <c r="D318" s="23" t="s">
        <v>67</v>
      </c>
      <c r="E318" s="22">
        <v>9318</v>
      </c>
      <c r="F318" s="22">
        <v>7405</v>
      </c>
      <c r="G318" s="22">
        <v>1350171</v>
      </c>
      <c r="H318" s="22">
        <v>9795</v>
      </c>
      <c r="I318" s="22">
        <v>571870</v>
      </c>
      <c r="J318" s="22">
        <v>3186008</v>
      </c>
      <c r="K318" s="22">
        <v>14802557</v>
      </c>
      <c r="L318" s="22">
        <v>32592862</v>
      </c>
      <c r="M318" s="22">
        <v>19550193</v>
      </c>
      <c r="N318" s="29">
        <v>72020958.980000004</v>
      </c>
      <c r="O318" s="22">
        <v>30359368</v>
      </c>
      <c r="P318" s="29">
        <v>158399244.30000001</v>
      </c>
      <c r="Q318" s="22">
        <v>65</v>
      </c>
      <c r="R318" s="29">
        <v>3732.5</v>
      </c>
      <c r="S318" s="22">
        <v>48740</v>
      </c>
      <c r="T318" s="29">
        <v>240537.7</v>
      </c>
      <c r="U318" s="22">
        <v>11186684</v>
      </c>
      <c r="V318" s="29">
        <v>32050031.379999999</v>
      </c>
      <c r="W318" s="22">
        <v>4123377</v>
      </c>
      <c r="X318" s="29">
        <v>19398178.280000001</v>
      </c>
      <c r="Y318" s="22">
        <v>20435</v>
      </c>
      <c r="Z318" s="29">
        <v>201573.28</v>
      </c>
      <c r="AA318" s="22">
        <v>19997780</v>
      </c>
      <c r="AB318" s="29">
        <v>137241143.5</v>
      </c>
      <c r="AC318" s="22">
        <v>3</v>
      </c>
      <c r="AD318" s="29">
        <v>1.49</v>
      </c>
      <c r="AE318" s="29">
        <v>230664473.48000002</v>
      </c>
      <c r="AF318" s="29">
        <v>188890927.93000001</v>
      </c>
      <c r="AG318" s="29" t="s">
        <v>40</v>
      </c>
    </row>
    <row r="319" spans="1:33">
      <c r="A319" s="17">
        <v>921</v>
      </c>
      <c r="B319" s="18">
        <v>45078</v>
      </c>
      <c r="C319" s="19" t="s">
        <v>41</v>
      </c>
      <c r="D319" s="19" t="s">
        <v>68</v>
      </c>
      <c r="E319" s="17">
        <v>2255</v>
      </c>
      <c r="F319" s="17">
        <v>1075</v>
      </c>
      <c r="G319" s="17">
        <v>21178</v>
      </c>
      <c r="H319" s="17">
        <v>133</v>
      </c>
      <c r="I319" s="17">
        <v>9186</v>
      </c>
      <c r="J319" s="17">
        <v>235040</v>
      </c>
      <c r="K319" s="17">
        <v>44736</v>
      </c>
      <c r="L319" s="17">
        <v>11245185</v>
      </c>
      <c r="M319" s="17">
        <v>69993</v>
      </c>
      <c r="N319" s="21">
        <v>226750.69</v>
      </c>
      <c r="O319" s="17">
        <v>41557</v>
      </c>
      <c r="P319" s="21">
        <v>155356.06</v>
      </c>
      <c r="Q319" s="17">
        <v>0</v>
      </c>
      <c r="R319" s="21">
        <v>0</v>
      </c>
      <c r="S319" s="17">
        <v>315</v>
      </c>
      <c r="T319" s="21">
        <v>1810.1</v>
      </c>
      <c r="U319" s="17">
        <v>1866937</v>
      </c>
      <c r="V319" s="21">
        <v>3986575.03</v>
      </c>
      <c r="W319" s="17">
        <v>338360</v>
      </c>
      <c r="X319" s="21">
        <v>880915.81</v>
      </c>
      <c r="Y319" s="17">
        <v>0</v>
      </c>
      <c r="Z319" s="21">
        <v>0</v>
      </c>
      <c r="AA319" s="17">
        <v>6045028</v>
      </c>
      <c r="AB319" s="21">
        <v>30387256.899999999</v>
      </c>
      <c r="AC319" s="17">
        <v>706</v>
      </c>
      <c r="AD319" s="21">
        <v>698.62</v>
      </c>
      <c r="AE319" s="21">
        <v>383916.85</v>
      </c>
      <c r="AF319" s="21">
        <v>35255446.359999992</v>
      </c>
      <c r="AG319" s="21" t="s">
        <v>35</v>
      </c>
    </row>
    <row r="320" spans="1:33">
      <c r="A320" s="22">
        <v>922</v>
      </c>
      <c r="B320" s="28">
        <v>45078</v>
      </c>
      <c r="C320" s="23" t="s">
        <v>41</v>
      </c>
      <c r="D320" s="23" t="s">
        <v>69</v>
      </c>
      <c r="E320" s="22">
        <v>760</v>
      </c>
      <c r="F320" s="22">
        <v>309</v>
      </c>
      <c r="G320" s="22">
        <v>36489</v>
      </c>
      <c r="H320" s="22">
        <v>11146</v>
      </c>
      <c r="I320" s="22">
        <v>0</v>
      </c>
      <c r="J320" s="22">
        <v>38079</v>
      </c>
      <c r="K320" s="22">
        <v>1678367</v>
      </c>
      <c r="L320" s="22">
        <v>6537629</v>
      </c>
      <c r="M320" s="22">
        <v>2270080</v>
      </c>
      <c r="N320" s="29">
        <v>7615682.4000000004</v>
      </c>
      <c r="O320" s="22">
        <v>1781721</v>
      </c>
      <c r="P320" s="29">
        <v>12140922.470000001</v>
      </c>
      <c r="Q320" s="22">
        <v>0</v>
      </c>
      <c r="R320" s="29">
        <v>0</v>
      </c>
      <c r="S320" s="22">
        <v>25369</v>
      </c>
      <c r="T320" s="29">
        <v>96988.1</v>
      </c>
      <c r="U320" s="22">
        <v>943197</v>
      </c>
      <c r="V320" s="29">
        <v>2189318.9900000002</v>
      </c>
      <c r="W320" s="22">
        <v>323665</v>
      </c>
      <c r="X320" s="29">
        <v>1911793.95</v>
      </c>
      <c r="Y320" s="22">
        <v>0</v>
      </c>
      <c r="Z320" s="29">
        <v>0</v>
      </c>
      <c r="AA320" s="22">
        <v>3940519</v>
      </c>
      <c r="AB320" s="29">
        <v>20230544.52</v>
      </c>
      <c r="AC320" s="22">
        <v>0</v>
      </c>
      <c r="AD320" s="29">
        <v>0</v>
      </c>
      <c r="AE320" s="29">
        <v>19853592.970000003</v>
      </c>
      <c r="AF320" s="29">
        <v>24331657.460000001</v>
      </c>
      <c r="AG320" s="29" t="s">
        <v>35</v>
      </c>
    </row>
    <row r="321" spans="1:33">
      <c r="A321" s="17">
        <v>926</v>
      </c>
      <c r="B321" s="18">
        <v>45078</v>
      </c>
      <c r="C321" s="19" t="s">
        <v>41</v>
      </c>
      <c r="D321" s="19" t="s">
        <v>73</v>
      </c>
      <c r="E321" s="17">
        <v>1707</v>
      </c>
      <c r="F321" s="17">
        <v>1168</v>
      </c>
      <c r="G321" s="17">
        <v>283662</v>
      </c>
      <c r="H321" s="17">
        <v>146</v>
      </c>
      <c r="I321" s="17">
        <v>58772</v>
      </c>
      <c r="J321" s="17">
        <v>3485539</v>
      </c>
      <c r="K321" s="17">
        <v>2394461</v>
      </c>
      <c r="L321" s="17">
        <v>8766441</v>
      </c>
      <c r="M321" s="17">
        <v>3580166</v>
      </c>
      <c r="N321" s="21">
        <v>16351971.49</v>
      </c>
      <c r="O321" s="17">
        <v>2404899</v>
      </c>
      <c r="P321" s="21">
        <v>50669841.850000001</v>
      </c>
      <c r="Q321" s="17">
        <v>0</v>
      </c>
      <c r="R321" s="21">
        <v>0</v>
      </c>
      <c r="S321" s="17">
        <v>27949</v>
      </c>
      <c r="T321" s="21">
        <v>138056.42000000001</v>
      </c>
      <c r="U321" s="17">
        <v>1184244</v>
      </c>
      <c r="V321" s="21">
        <v>2756176.16</v>
      </c>
      <c r="W321" s="17">
        <v>742920</v>
      </c>
      <c r="X321" s="21">
        <v>3128733.82</v>
      </c>
      <c r="Y321" s="17">
        <v>927</v>
      </c>
      <c r="Z321" s="21">
        <v>69561.52</v>
      </c>
      <c r="AA321" s="17">
        <v>4620881</v>
      </c>
      <c r="AB321" s="21">
        <v>26186963.41</v>
      </c>
      <c r="AC321" s="17">
        <v>0</v>
      </c>
      <c r="AD321" s="21">
        <v>0</v>
      </c>
      <c r="AE321" s="21">
        <v>67159869.760000005</v>
      </c>
      <c r="AF321" s="21">
        <v>32141434.91</v>
      </c>
      <c r="AG321" s="21" t="s">
        <v>40</v>
      </c>
    </row>
    <row r="322" spans="1:33">
      <c r="A322" s="22">
        <v>927</v>
      </c>
      <c r="B322" s="28">
        <v>45078</v>
      </c>
      <c r="C322" s="23" t="s">
        <v>41</v>
      </c>
      <c r="D322" s="23" t="s">
        <v>74</v>
      </c>
      <c r="E322" s="22">
        <v>913</v>
      </c>
      <c r="F322" s="22">
        <v>622</v>
      </c>
      <c r="G322" s="22">
        <v>11530</v>
      </c>
      <c r="H322" s="22">
        <v>942</v>
      </c>
      <c r="I322" s="22">
        <v>0</v>
      </c>
      <c r="J322" s="22">
        <v>157125</v>
      </c>
      <c r="K322" s="22">
        <v>102634</v>
      </c>
      <c r="L322" s="22">
        <v>3963646</v>
      </c>
      <c r="M322" s="22">
        <v>195275</v>
      </c>
      <c r="N322" s="29">
        <v>1315647.06</v>
      </c>
      <c r="O322" s="22">
        <v>98844</v>
      </c>
      <c r="P322" s="29">
        <v>334593.55</v>
      </c>
      <c r="Q322" s="22">
        <v>0</v>
      </c>
      <c r="R322" s="29">
        <v>0</v>
      </c>
      <c r="S322" s="22">
        <v>8403</v>
      </c>
      <c r="T322" s="29">
        <v>34735.1</v>
      </c>
      <c r="U322" s="22">
        <v>1935688</v>
      </c>
      <c r="V322" s="29">
        <v>2843878.57</v>
      </c>
      <c r="W322" s="22">
        <v>1118586</v>
      </c>
      <c r="X322" s="29">
        <v>798546.58</v>
      </c>
      <c r="Y322" s="22">
        <v>0</v>
      </c>
      <c r="Z322" s="29">
        <v>0</v>
      </c>
      <c r="AA322" s="22">
        <v>6421574</v>
      </c>
      <c r="AB322" s="29">
        <v>34456556.409999996</v>
      </c>
      <c r="AC322" s="22">
        <v>2</v>
      </c>
      <c r="AD322" s="29">
        <v>0.4</v>
      </c>
      <c r="AE322" s="29">
        <v>1684975.7100000002</v>
      </c>
      <c r="AF322" s="29">
        <v>38098981.959999993</v>
      </c>
      <c r="AG322" s="29" t="s">
        <v>35</v>
      </c>
    </row>
    <row r="323" spans="1:33">
      <c r="A323" s="17">
        <v>930</v>
      </c>
      <c r="B323" s="18">
        <v>45078</v>
      </c>
      <c r="C323" s="19" t="s">
        <v>41</v>
      </c>
      <c r="D323" s="19" t="s">
        <v>77</v>
      </c>
      <c r="E323" s="17">
        <v>889</v>
      </c>
      <c r="F323" s="17">
        <v>586</v>
      </c>
      <c r="G323" s="17">
        <v>9405</v>
      </c>
      <c r="H323" s="17">
        <v>0</v>
      </c>
      <c r="I323" s="17">
        <v>0</v>
      </c>
      <c r="J323" s="17">
        <v>59510</v>
      </c>
      <c r="K323" s="17">
        <v>0</v>
      </c>
      <c r="L323" s="17">
        <v>5258100</v>
      </c>
      <c r="M323" s="17">
        <v>0</v>
      </c>
      <c r="N323" s="21">
        <v>0</v>
      </c>
      <c r="O323" s="17">
        <v>0</v>
      </c>
      <c r="P323" s="21">
        <v>0</v>
      </c>
      <c r="Q323" s="17">
        <v>0</v>
      </c>
      <c r="R323" s="21">
        <v>0</v>
      </c>
      <c r="S323" s="17">
        <v>0</v>
      </c>
      <c r="T323" s="21">
        <v>0</v>
      </c>
      <c r="U323" s="17">
        <v>1176732</v>
      </c>
      <c r="V323" s="21">
        <v>2082878.91</v>
      </c>
      <c r="W323" s="17">
        <v>154119</v>
      </c>
      <c r="X323" s="21">
        <v>366164.49</v>
      </c>
      <c r="Y323" s="17">
        <v>0</v>
      </c>
      <c r="Z323" s="21">
        <v>0</v>
      </c>
      <c r="AA323" s="17">
        <v>4094860</v>
      </c>
      <c r="AB323" s="21">
        <v>19075881.07</v>
      </c>
      <c r="AC323" s="17">
        <v>0</v>
      </c>
      <c r="AD323" s="21">
        <v>0</v>
      </c>
      <c r="AE323" s="21">
        <v>0</v>
      </c>
      <c r="AF323" s="21">
        <v>21524924.469999999</v>
      </c>
      <c r="AG323" s="21" t="s">
        <v>35</v>
      </c>
    </row>
    <row r="324" spans="1:33">
      <c r="A324" s="22">
        <v>931</v>
      </c>
      <c r="B324" s="28">
        <v>45078</v>
      </c>
      <c r="C324" s="23" t="s">
        <v>41</v>
      </c>
      <c r="D324" s="23" t="s">
        <v>78</v>
      </c>
      <c r="E324" s="22">
        <v>1410</v>
      </c>
      <c r="F324" s="22">
        <v>830</v>
      </c>
      <c r="G324" s="22">
        <v>8980</v>
      </c>
      <c r="H324" s="22">
        <v>0</v>
      </c>
      <c r="I324" s="22">
        <v>0</v>
      </c>
      <c r="J324" s="22">
        <v>26591</v>
      </c>
      <c r="K324" s="22">
        <v>11068</v>
      </c>
      <c r="L324" s="22">
        <v>4394009</v>
      </c>
      <c r="M324" s="22">
        <v>31108</v>
      </c>
      <c r="N324" s="29">
        <v>192861.36</v>
      </c>
      <c r="O324" s="22">
        <v>9725</v>
      </c>
      <c r="P324" s="29">
        <v>122044.03</v>
      </c>
      <c r="Q324" s="22">
        <v>0</v>
      </c>
      <c r="R324" s="29">
        <v>0</v>
      </c>
      <c r="S324" s="22">
        <v>834</v>
      </c>
      <c r="T324" s="29">
        <v>6327.4</v>
      </c>
      <c r="U324" s="22">
        <v>1511467</v>
      </c>
      <c r="V324" s="29">
        <v>3498822.01</v>
      </c>
      <c r="W324" s="22">
        <v>247913</v>
      </c>
      <c r="X324" s="29">
        <v>881287.43</v>
      </c>
      <c r="Y324" s="22">
        <v>10065</v>
      </c>
      <c r="Z324" s="29">
        <v>218538.2</v>
      </c>
      <c r="AA324" s="22">
        <v>4788237</v>
      </c>
      <c r="AB324" s="29">
        <v>23334650.140000001</v>
      </c>
      <c r="AC324" s="22">
        <v>0</v>
      </c>
      <c r="AD324" s="29">
        <v>0</v>
      </c>
      <c r="AE324" s="29">
        <v>321232.79000000004</v>
      </c>
      <c r="AF324" s="29">
        <v>27933297.780000001</v>
      </c>
      <c r="AG324" s="29" t="s">
        <v>35</v>
      </c>
    </row>
    <row r="325" spans="1:33">
      <c r="A325" s="17">
        <v>932</v>
      </c>
      <c r="B325" s="18">
        <v>45078</v>
      </c>
      <c r="C325" s="19" t="s">
        <v>41</v>
      </c>
      <c r="D325" s="19" t="s">
        <v>79</v>
      </c>
      <c r="E325" s="17">
        <v>1611</v>
      </c>
      <c r="F325" s="17">
        <v>1436</v>
      </c>
      <c r="G325" s="17">
        <v>77907</v>
      </c>
      <c r="H325" s="17">
        <v>17549</v>
      </c>
      <c r="I325" s="17">
        <v>70499</v>
      </c>
      <c r="J325" s="17">
        <v>458519</v>
      </c>
      <c r="K325" s="17">
        <v>5216456</v>
      </c>
      <c r="L325" s="17">
        <v>29407660</v>
      </c>
      <c r="M325" s="17">
        <v>5438129</v>
      </c>
      <c r="N325" s="21">
        <v>19608700.530000001</v>
      </c>
      <c r="O325" s="17">
        <v>4220735</v>
      </c>
      <c r="P325" s="21">
        <v>30427625.199999999</v>
      </c>
      <c r="Q325" s="17">
        <v>0</v>
      </c>
      <c r="R325" s="21">
        <v>0</v>
      </c>
      <c r="S325" s="17">
        <v>48443</v>
      </c>
      <c r="T325" s="21">
        <v>190730.3</v>
      </c>
      <c r="U325" s="17">
        <v>3676895</v>
      </c>
      <c r="V325" s="21">
        <v>7145563.2199999997</v>
      </c>
      <c r="W325" s="17">
        <v>2504140</v>
      </c>
      <c r="X325" s="21">
        <v>6703127.1900000004</v>
      </c>
      <c r="Y325" s="17">
        <v>0</v>
      </c>
      <c r="Z325" s="21">
        <v>0</v>
      </c>
      <c r="AA325" s="17">
        <v>12099616</v>
      </c>
      <c r="AB325" s="21">
        <v>55395850.780000001</v>
      </c>
      <c r="AC325" s="17">
        <v>0</v>
      </c>
      <c r="AD325" s="21">
        <v>0</v>
      </c>
      <c r="AE325" s="21">
        <v>50227056.030000001</v>
      </c>
      <c r="AF325" s="21">
        <v>69244541.189999998</v>
      </c>
      <c r="AG325" s="21" t="s">
        <v>35</v>
      </c>
    </row>
    <row r="326" spans="1:33">
      <c r="A326" s="22">
        <v>934</v>
      </c>
      <c r="B326" s="28">
        <v>45078</v>
      </c>
      <c r="C326" s="23" t="s">
        <v>41</v>
      </c>
      <c r="D326" s="23" t="s">
        <v>99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214304</v>
      </c>
      <c r="M326" s="22">
        <v>0</v>
      </c>
      <c r="N326" s="29">
        <v>0</v>
      </c>
      <c r="O326" s="22">
        <v>0</v>
      </c>
      <c r="P326" s="29">
        <v>0</v>
      </c>
      <c r="Q326" s="22">
        <v>0</v>
      </c>
      <c r="R326" s="29">
        <v>0</v>
      </c>
      <c r="S326" s="22">
        <v>0</v>
      </c>
      <c r="T326" s="29">
        <v>0</v>
      </c>
      <c r="U326" s="22">
        <v>24699</v>
      </c>
      <c r="V326" s="29">
        <v>45629.440000000002</v>
      </c>
      <c r="W326" s="22">
        <v>11630</v>
      </c>
      <c r="X326" s="29">
        <v>27854.18</v>
      </c>
      <c r="Y326" s="22">
        <v>0</v>
      </c>
      <c r="Z326" s="29">
        <v>0</v>
      </c>
      <c r="AA326" s="22">
        <v>90180</v>
      </c>
      <c r="AB326" s="29">
        <v>423546.93</v>
      </c>
      <c r="AC326" s="22">
        <v>17</v>
      </c>
      <c r="AD326" s="29">
        <v>15.3</v>
      </c>
      <c r="AE326" s="29">
        <v>0</v>
      </c>
      <c r="AF326" s="29">
        <v>497045.85</v>
      </c>
      <c r="AG326" s="29" t="s">
        <v>35</v>
      </c>
    </row>
    <row r="327" spans="1:33">
      <c r="A327" s="17">
        <v>939</v>
      </c>
      <c r="B327" s="18">
        <v>45078</v>
      </c>
      <c r="C327" s="19" t="s">
        <v>41</v>
      </c>
      <c r="D327" s="19" t="s">
        <v>85</v>
      </c>
      <c r="E327" s="17">
        <v>375</v>
      </c>
      <c r="F327" s="17">
        <v>39</v>
      </c>
      <c r="G327" s="17">
        <v>912711</v>
      </c>
      <c r="H327" s="17">
        <v>0</v>
      </c>
      <c r="I327" s="17">
        <v>47498</v>
      </c>
      <c r="J327" s="17">
        <v>84572</v>
      </c>
      <c r="K327" s="17">
        <v>4613266</v>
      </c>
      <c r="L327" s="17">
        <v>1674477</v>
      </c>
      <c r="M327" s="17">
        <v>6895225</v>
      </c>
      <c r="N327" s="21">
        <v>29046770.59</v>
      </c>
      <c r="O327" s="17">
        <v>3055162</v>
      </c>
      <c r="P327" s="21">
        <v>29220590.890000001</v>
      </c>
      <c r="Q327" s="17">
        <v>0</v>
      </c>
      <c r="R327" s="21">
        <v>0</v>
      </c>
      <c r="S327" s="17">
        <v>42198</v>
      </c>
      <c r="T327" s="21">
        <v>145015.76</v>
      </c>
      <c r="U327" s="17">
        <v>230925</v>
      </c>
      <c r="V327" s="21">
        <v>542812.62</v>
      </c>
      <c r="W327" s="17">
        <v>103993</v>
      </c>
      <c r="X327" s="21">
        <v>565092.54</v>
      </c>
      <c r="Y327" s="17">
        <v>90</v>
      </c>
      <c r="Z327" s="21">
        <v>4462.8100000000004</v>
      </c>
      <c r="AA327" s="17">
        <v>630016</v>
      </c>
      <c r="AB327" s="21">
        <v>3172981.26</v>
      </c>
      <c r="AC327" s="17">
        <v>0</v>
      </c>
      <c r="AD327" s="21">
        <v>0</v>
      </c>
      <c r="AE327" s="21">
        <v>58412377.240000002</v>
      </c>
      <c r="AF327" s="21">
        <v>4285349.2300000004</v>
      </c>
      <c r="AG327" s="21" t="s">
        <v>40</v>
      </c>
    </row>
    <row r="328" spans="1:33">
      <c r="A328" s="22">
        <v>942</v>
      </c>
      <c r="B328" s="28">
        <v>45078</v>
      </c>
      <c r="C328" s="23" t="s">
        <v>41</v>
      </c>
      <c r="D328" s="23" t="s">
        <v>87</v>
      </c>
      <c r="E328" s="22">
        <v>884</v>
      </c>
      <c r="F328" s="22">
        <v>412</v>
      </c>
      <c r="G328" s="22">
        <v>15215</v>
      </c>
      <c r="H328" s="22">
        <v>0</v>
      </c>
      <c r="I328" s="22">
        <v>7428</v>
      </c>
      <c r="J328" s="22">
        <v>79908</v>
      </c>
      <c r="K328" s="22">
        <v>247224</v>
      </c>
      <c r="L328" s="22">
        <v>3700670</v>
      </c>
      <c r="M328" s="22">
        <v>529023</v>
      </c>
      <c r="N328" s="29">
        <v>1739784.74</v>
      </c>
      <c r="O328" s="22">
        <v>483837</v>
      </c>
      <c r="P328" s="29">
        <v>3370559.66</v>
      </c>
      <c r="Q328" s="22">
        <v>0</v>
      </c>
      <c r="R328" s="29">
        <v>0</v>
      </c>
      <c r="S328" s="22">
        <v>0</v>
      </c>
      <c r="T328" s="29">
        <v>0</v>
      </c>
      <c r="U328" s="22">
        <v>1506040</v>
      </c>
      <c r="V328" s="29">
        <v>3043112.61</v>
      </c>
      <c r="W328" s="22">
        <v>242157</v>
      </c>
      <c r="X328" s="29">
        <v>847656.81</v>
      </c>
      <c r="Y328" s="22">
        <v>0</v>
      </c>
      <c r="Z328" s="29">
        <v>0</v>
      </c>
      <c r="AA328" s="22">
        <v>3060491</v>
      </c>
      <c r="AB328" s="29">
        <v>14144638.58</v>
      </c>
      <c r="AC328" s="22">
        <v>0</v>
      </c>
      <c r="AD328" s="29">
        <v>0</v>
      </c>
      <c r="AE328" s="29">
        <v>5110344.4000000004</v>
      </c>
      <c r="AF328" s="29">
        <v>18035408</v>
      </c>
      <c r="AG328" s="29" t="s">
        <v>35</v>
      </c>
    </row>
    <row r="329" spans="1:33">
      <c r="A329" s="17">
        <v>946</v>
      </c>
      <c r="B329" s="18">
        <v>45078</v>
      </c>
      <c r="C329" s="19" t="s">
        <v>41</v>
      </c>
      <c r="D329" s="19" t="s">
        <v>91</v>
      </c>
      <c r="E329" s="17">
        <v>483</v>
      </c>
      <c r="F329" s="17">
        <v>667</v>
      </c>
      <c r="G329" s="17">
        <v>4455</v>
      </c>
      <c r="H329" s="17">
        <v>0</v>
      </c>
      <c r="I329" s="17">
        <v>0</v>
      </c>
      <c r="J329" s="17">
        <v>89473</v>
      </c>
      <c r="K329" s="17">
        <v>34233</v>
      </c>
      <c r="L329" s="17">
        <v>2218972</v>
      </c>
      <c r="M329" s="17">
        <v>46312</v>
      </c>
      <c r="N329" s="21">
        <v>202947.4</v>
      </c>
      <c r="O329" s="17">
        <v>17116</v>
      </c>
      <c r="P329" s="21">
        <v>105410.9</v>
      </c>
      <c r="Q329" s="17">
        <v>0</v>
      </c>
      <c r="R329" s="21">
        <v>0</v>
      </c>
      <c r="S329" s="17">
        <v>2240</v>
      </c>
      <c r="T329" s="21">
        <v>9232</v>
      </c>
      <c r="U329" s="17">
        <v>426555</v>
      </c>
      <c r="V329" s="21">
        <v>1012372.89</v>
      </c>
      <c r="W329" s="17">
        <v>75434</v>
      </c>
      <c r="X329" s="21">
        <v>203011.82</v>
      </c>
      <c r="Y329" s="17">
        <v>127</v>
      </c>
      <c r="Z329" s="21">
        <v>405.11</v>
      </c>
      <c r="AA329" s="17">
        <v>5294099</v>
      </c>
      <c r="AB329" s="21">
        <v>22548645.300000001</v>
      </c>
      <c r="AC329" s="17">
        <v>0</v>
      </c>
      <c r="AD329" s="21">
        <v>0</v>
      </c>
      <c r="AE329" s="21">
        <v>317590.3</v>
      </c>
      <c r="AF329" s="21">
        <v>23764435.120000001</v>
      </c>
      <c r="AG329" s="21" t="s">
        <v>35</v>
      </c>
    </row>
    <row r="330" spans="1:33">
      <c r="A330" s="22">
        <v>953</v>
      </c>
      <c r="B330" s="28">
        <v>45078</v>
      </c>
      <c r="C330" s="23" t="s">
        <v>41</v>
      </c>
      <c r="D330" s="23" t="s">
        <v>97</v>
      </c>
      <c r="E330" s="22">
        <v>1144</v>
      </c>
      <c r="F330" s="22">
        <v>165</v>
      </c>
      <c r="G330" s="22">
        <v>69696</v>
      </c>
      <c r="H330" s="22">
        <v>89645</v>
      </c>
      <c r="I330" s="22">
        <v>379784</v>
      </c>
      <c r="J330" s="22">
        <v>147257348</v>
      </c>
      <c r="K330" s="22">
        <v>1496508</v>
      </c>
      <c r="L330" s="22">
        <v>4635022</v>
      </c>
      <c r="M330" s="22">
        <v>2141275</v>
      </c>
      <c r="N330" s="29">
        <v>7533946.9100000001</v>
      </c>
      <c r="O330" s="22">
        <v>962663</v>
      </c>
      <c r="P330" s="29">
        <v>9371376.2400000002</v>
      </c>
      <c r="Q330" s="22">
        <v>0</v>
      </c>
      <c r="R330" s="29">
        <v>0</v>
      </c>
      <c r="S330" s="22">
        <v>20448</v>
      </c>
      <c r="T330" s="29">
        <v>91019.6</v>
      </c>
      <c r="U330" s="22">
        <v>934287</v>
      </c>
      <c r="V330" s="29">
        <v>2022282.64</v>
      </c>
      <c r="W330" s="22">
        <v>346753</v>
      </c>
      <c r="X330" s="29">
        <v>1202867.6499999999</v>
      </c>
      <c r="Y330" s="22">
        <v>49</v>
      </c>
      <c r="Z330" s="29">
        <v>758.83</v>
      </c>
      <c r="AA330" s="22">
        <v>2862449</v>
      </c>
      <c r="AB330" s="29">
        <v>13341969.460000001</v>
      </c>
      <c r="AC330" s="22">
        <v>537</v>
      </c>
      <c r="AD330" s="29">
        <v>537</v>
      </c>
      <c r="AE330" s="29">
        <v>16996342.75</v>
      </c>
      <c r="AF330" s="29">
        <v>16568415.580000002</v>
      </c>
      <c r="AG330" s="29" t="s">
        <v>40</v>
      </c>
    </row>
    <row r="331" spans="1:33">
      <c r="A331" s="17">
        <v>957</v>
      </c>
      <c r="B331" s="18">
        <v>45108</v>
      </c>
      <c r="C331" s="19" t="s">
        <v>41</v>
      </c>
      <c r="D331" s="19" t="s">
        <v>42</v>
      </c>
      <c r="E331" s="17">
        <v>5863</v>
      </c>
      <c r="F331" s="17">
        <v>9904</v>
      </c>
      <c r="G331" s="17">
        <v>1501086</v>
      </c>
      <c r="H331" s="17">
        <v>747</v>
      </c>
      <c r="I331" s="17">
        <v>692067</v>
      </c>
      <c r="J331" s="17">
        <v>64030282</v>
      </c>
      <c r="K331" s="17">
        <v>12739961</v>
      </c>
      <c r="L331" s="17">
        <v>32205377</v>
      </c>
      <c r="M331" s="17">
        <v>23914404</v>
      </c>
      <c r="N331" s="21">
        <v>66051323.270000003</v>
      </c>
      <c r="O331" s="17">
        <v>23873837</v>
      </c>
      <c r="P331" s="21">
        <v>114320050.7</v>
      </c>
      <c r="Q331" s="17">
        <v>0</v>
      </c>
      <c r="R331" s="21">
        <v>0</v>
      </c>
      <c r="S331" s="17">
        <v>82627</v>
      </c>
      <c r="T331" s="21">
        <v>348601.64</v>
      </c>
      <c r="U331" s="17">
        <v>8075504</v>
      </c>
      <c r="V331" s="21">
        <v>20705044.5</v>
      </c>
      <c r="W331" s="17">
        <v>3832518</v>
      </c>
      <c r="X331" s="21">
        <v>17341395.09</v>
      </c>
      <c r="Y331" s="17">
        <v>15502</v>
      </c>
      <c r="Z331" s="21">
        <v>385877.89</v>
      </c>
      <c r="AA331" s="17">
        <v>19804086</v>
      </c>
      <c r="AB331" s="21">
        <v>121833552.90000001</v>
      </c>
      <c r="AC331" s="17">
        <v>0</v>
      </c>
      <c r="AD331" s="21">
        <v>0</v>
      </c>
      <c r="AE331" s="21">
        <v>180719975.60999998</v>
      </c>
      <c r="AF331" s="21">
        <v>160265870.38</v>
      </c>
      <c r="AG331" s="21" t="s">
        <v>40</v>
      </c>
    </row>
    <row r="332" spans="1:33">
      <c r="A332" s="22">
        <v>958</v>
      </c>
      <c r="B332" s="28">
        <v>45108</v>
      </c>
      <c r="C332" s="23" t="s">
        <v>41</v>
      </c>
      <c r="D332" s="23" t="s">
        <v>43</v>
      </c>
      <c r="E332" s="22">
        <v>433</v>
      </c>
      <c r="F332" s="22">
        <v>5</v>
      </c>
      <c r="G332" s="22">
        <v>44094</v>
      </c>
      <c r="H332" s="22">
        <v>0</v>
      </c>
      <c r="I332" s="22">
        <v>0</v>
      </c>
      <c r="J332" s="22">
        <v>0</v>
      </c>
      <c r="K332" s="22">
        <v>0</v>
      </c>
      <c r="L332" s="22">
        <v>5579890</v>
      </c>
      <c r="M332" s="22">
        <v>0</v>
      </c>
      <c r="N332" s="29">
        <v>0</v>
      </c>
      <c r="O332" s="22">
        <v>0</v>
      </c>
      <c r="P332" s="29">
        <v>0</v>
      </c>
      <c r="Q332" s="22">
        <v>0</v>
      </c>
      <c r="R332" s="29">
        <v>0</v>
      </c>
      <c r="S332" s="22">
        <v>0</v>
      </c>
      <c r="T332" s="29">
        <v>0</v>
      </c>
      <c r="U332" s="22">
        <v>392654</v>
      </c>
      <c r="V332" s="29">
        <v>1028073.75</v>
      </c>
      <c r="W332" s="22">
        <v>189330</v>
      </c>
      <c r="X332" s="29">
        <v>678473.05</v>
      </c>
      <c r="Y332" s="22">
        <v>0</v>
      </c>
      <c r="Z332" s="29">
        <v>0</v>
      </c>
      <c r="AA332" s="22">
        <v>2491362</v>
      </c>
      <c r="AB332" s="29">
        <v>13168210.34</v>
      </c>
      <c r="AC332" s="22">
        <v>42077</v>
      </c>
      <c r="AD332" s="29">
        <v>39995.94</v>
      </c>
      <c r="AE332" s="29">
        <v>0</v>
      </c>
      <c r="AF332" s="29">
        <v>14914753.08</v>
      </c>
      <c r="AG332" s="29" t="s">
        <v>35</v>
      </c>
    </row>
    <row r="333" spans="1:33">
      <c r="A333" s="17">
        <v>964</v>
      </c>
      <c r="B333" s="18">
        <v>45108</v>
      </c>
      <c r="C333" s="19" t="s">
        <v>41</v>
      </c>
      <c r="D333" s="19" t="s">
        <v>98</v>
      </c>
      <c r="E333" s="17">
        <v>489</v>
      </c>
      <c r="F333" s="17">
        <v>52</v>
      </c>
      <c r="G333" s="17">
        <v>0</v>
      </c>
      <c r="H333" s="17">
        <v>0</v>
      </c>
      <c r="I333" s="17">
        <v>7418</v>
      </c>
      <c r="J333" s="17">
        <v>0</v>
      </c>
      <c r="K333" s="17">
        <v>28136</v>
      </c>
      <c r="L333" s="17">
        <v>907493</v>
      </c>
      <c r="M333" s="17">
        <v>66340</v>
      </c>
      <c r="N333" s="21">
        <v>249261.9</v>
      </c>
      <c r="O333" s="17">
        <v>65085</v>
      </c>
      <c r="P333" s="21">
        <v>554088.55000000005</v>
      </c>
      <c r="Q333" s="17">
        <v>0</v>
      </c>
      <c r="R333" s="21">
        <v>0</v>
      </c>
      <c r="S333" s="17">
        <v>0</v>
      </c>
      <c r="T333" s="21">
        <v>0</v>
      </c>
      <c r="U333" s="17">
        <v>224700</v>
      </c>
      <c r="V333" s="21">
        <v>444746.7</v>
      </c>
      <c r="W333" s="17">
        <v>25006</v>
      </c>
      <c r="X333" s="21">
        <v>68534.320000000007</v>
      </c>
      <c r="Y333" s="17">
        <v>8</v>
      </c>
      <c r="Z333" s="21">
        <v>34.6</v>
      </c>
      <c r="AA333" s="17">
        <v>489087</v>
      </c>
      <c r="AB333" s="21">
        <v>2315548.9</v>
      </c>
      <c r="AC333" s="17">
        <v>9</v>
      </c>
      <c r="AD333" s="21">
        <v>9.1999999999999993</v>
      </c>
      <c r="AE333" s="21">
        <v>803350.45000000007</v>
      </c>
      <c r="AF333" s="21">
        <v>2828873.72</v>
      </c>
      <c r="AG333" s="21" t="s">
        <v>35</v>
      </c>
    </row>
    <row r="334" spans="1:33">
      <c r="A334" s="22">
        <v>969</v>
      </c>
      <c r="B334" s="28">
        <v>45108</v>
      </c>
      <c r="C334" s="23" t="s">
        <v>41</v>
      </c>
      <c r="D334" s="23" t="s">
        <v>55</v>
      </c>
      <c r="E334" s="22">
        <v>1123</v>
      </c>
      <c r="F334" s="22">
        <v>553</v>
      </c>
      <c r="G334" s="22">
        <v>6402</v>
      </c>
      <c r="H334" s="22">
        <v>41725</v>
      </c>
      <c r="I334" s="22">
        <v>0</v>
      </c>
      <c r="J334" s="22">
        <v>51537</v>
      </c>
      <c r="K334" s="22">
        <v>13026</v>
      </c>
      <c r="L334" s="22">
        <v>2785413</v>
      </c>
      <c r="M334" s="22">
        <v>30988</v>
      </c>
      <c r="N334" s="29">
        <v>122902.04</v>
      </c>
      <c r="O334" s="22">
        <v>12386</v>
      </c>
      <c r="P334" s="29">
        <v>121686.71</v>
      </c>
      <c r="Q334" s="22">
        <v>0</v>
      </c>
      <c r="R334" s="29">
        <v>0</v>
      </c>
      <c r="S334" s="22">
        <v>297</v>
      </c>
      <c r="T334" s="29">
        <v>1543.6</v>
      </c>
      <c r="U334" s="22">
        <v>636081</v>
      </c>
      <c r="V334" s="29">
        <v>1491460.42</v>
      </c>
      <c r="W334" s="22">
        <v>97286</v>
      </c>
      <c r="X334" s="29">
        <v>280289.78000000003</v>
      </c>
      <c r="Y334" s="22">
        <v>0</v>
      </c>
      <c r="Z334" s="29">
        <v>0</v>
      </c>
      <c r="AA334" s="22">
        <v>2759314</v>
      </c>
      <c r="AB334" s="29">
        <v>14703177.74</v>
      </c>
      <c r="AC334" s="22">
        <v>0</v>
      </c>
      <c r="AD334" s="29">
        <v>0</v>
      </c>
      <c r="AE334" s="29">
        <v>246132.35</v>
      </c>
      <c r="AF334" s="29">
        <v>16474927.939999999</v>
      </c>
      <c r="AG334" s="29" t="s">
        <v>35</v>
      </c>
    </row>
    <row r="335" spans="1:33">
      <c r="A335" s="17">
        <v>971</v>
      </c>
      <c r="B335" s="18">
        <v>45108</v>
      </c>
      <c r="C335" s="19" t="s">
        <v>41</v>
      </c>
      <c r="D335" s="19" t="s">
        <v>57</v>
      </c>
      <c r="E335" s="17">
        <v>406</v>
      </c>
      <c r="F335" s="17">
        <v>5</v>
      </c>
      <c r="G335" s="17">
        <v>8306</v>
      </c>
      <c r="H335" s="17">
        <v>0</v>
      </c>
      <c r="I335" s="17">
        <v>8792</v>
      </c>
      <c r="J335" s="17">
        <v>0</v>
      </c>
      <c r="K335" s="17">
        <v>0</v>
      </c>
      <c r="L335" s="17">
        <v>696612</v>
      </c>
      <c r="M335" s="17">
        <v>0</v>
      </c>
      <c r="N335" s="21">
        <v>0</v>
      </c>
      <c r="O335" s="17">
        <v>0</v>
      </c>
      <c r="P335" s="21">
        <v>0</v>
      </c>
      <c r="Q335" s="17">
        <v>0</v>
      </c>
      <c r="R335" s="21">
        <v>0</v>
      </c>
      <c r="S335" s="17">
        <v>0</v>
      </c>
      <c r="T335" s="21">
        <v>0</v>
      </c>
      <c r="U335" s="17">
        <v>113242</v>
      </c>
      <c r="V335" s="21">
        <v>296181.61</v>
      </c>
      <c r="W335" s="17">
        <v>27569</v>
      </c>
      <c r="X335" s="21">
        <v>132137.18</v>
      </c>
      <c r="Y335" s="17">
        <v>314</v>
      </c>
      <c r="Z335" s="21">
        <v>10046.61</v>
      </c>
      <c r="AA335" s="17">
        <v>274346</v>
      </c>
      <c r="AB335" s="21">
        <v>1390736.86</v>
      </c>
      <c r="AC335" s="17">
        <v>0</v>
      </c>
      <c r="AD335" s="21">
        <v>0</v>
      </c>
      <c r="AE335" s="21">
        <v>0</v>
      </c>
      <c r="AF335" s="21">
        <v>1829102.26</v>
      </c>
      <c r="AG335" s="21" t="s">
        <v>35</v>
      </c>
    </row>
    <row r="336" spans="1:33">
      <c r="A336" s="22">
        <v>973</v>
      </c>
      <c r="B336" s="28">
        <v>45108</v>
      </c>
      <c r="C336" s="23" t="s">
        <v>41</v>
      </c>
      <c r="D336" s="23" t="s">
        <v>59</v>
      </c>
      <c r="E336" s="22">
        <v>232</v>
      </c>
      <c r="F336" s="22">
        <v>42</v>
      </c>
      <c r="G336" s="22">
        <v>1559</v>
      </c>
      <c r="H336" s="22">
        <v>0</v>
      </c>
      <c r="I336" s="22">
        <v>0</v>
      </c>
      <c r="J336" s="22">
        <v>29766</v>
      </c>
      <c r="K336" s="22">
        <v>9599</v>
      </c>
      <c r="L336" s="22">
        <v>547256</v>
      </c>
      <c r="M336" s="22">
        <v>22474</v>
      </c>
      <c r="N336" s="29">
        <v>49359.06</v>
      </c>
      <c r="O336" s="22">
        <v>6635</v>
      </c>
      <c r="P336" s="29">
        <v>23935.48</v>
      </c>
      <c r="Q336" s="22">
        <v>1</v>
      </c>
      <c r="R336" s="29">
        <v>58.8</v>
      </c>
      <c r="S336" s="22">
        <v>247</v>
      </c>
      <c r="T336" s="29">
        <v>737.7</v>
      </c>
      <c r="U336" s="22">
        <v>216689</v>
      </c>
      <c r="V336" s="29">
        <v>379422.2</v>
      </c>
      <c r="W336" s="22">
        <v>17634</v>
      </c>
      <c r="X336" s="29">
        <v>50191.64</v>
      </c>
      <c r="Y336" s="22">
        <v>0</v>
      </c>
      <c r="Z336" s="29">
        <v>0</v>
      </c>
      <c r="AA336" s="22">
        <v>476284</v>
      </c>
      <c r="AB336" s="29">
        <v>2045508.73</v>
      </c>
      <c r="AC336" s="22">
        <v>0</v>
      </c>
      <c r="AD336" s="29">
        <v>0</v>
      </c>
      <c r="AE336" s="29">
        <v>74091.039999999994</v>
      </c>
      <c r="AF336" s="29">
        <v>2475122.5699999998</v>
      </c>
      <c r="AG336" s="29" t="s">
        <v>35</v>
      </c>
    </row>
    <row r="337" spans="1:33">
      <c r="A337" s="17">
        <v>976</v>
      </c>
      <c r="B337" s="18">
        <v>45108</v>
      </c>
      <c r="C337" s="19" t="s">
        <v>41</v>
      </c>
      <c r="D337" s="19" t="s">
        <v>62</v>
      </c>
      <c r="E337" s="17">
        <v>1579</v>
      </c>
      <c r="F337" s="17">
        <v>334</v>
      </c>
      <c r="G337" s="17">
        <v>18616</v>
      </c>
      <c r="H337" s="17">
        <v>860</v>
      </c>
      <c r="I337" s="17">
        <v>23439</v>
      </c>
      <c r="J337" s="17">
        <v>4277320</v>
      </c>
      <c r="K337" s="17">
        <v>677760</v>
      </c>
      <c r="L337" s="17">
        <v>13119727</v>
      </c>
      <c r="M337" s="17">
        <v>1360584</v>
      </c>
      <c r="N337" s="21">
        <v>4127573.65</v>
      </c>
      <c r="O337" s="17">
        <v>1482281</v>
      </c>
      <c r="P337" s="21">
        <v>8175011.8399999999</v>
      </c>
      <c r="Q337" s="17">
        <v>0</v>
      </c>
      <c r="R337" s="21">
        <v>0</v>
      </c>
      <c r="S337" s="17">
        <v>3815</v>
      </c>
      <c r="T337" s="21">
        <v>17642.5</v>
      </c>
      <c r="U337" s="17">
        <v>4393278</v>
      </c>
      <c r="V337" s="21">
        <v>9025673.3300000001</v>
      </c>
      <c r="W337" s="17">
        <v>1704423</v>
      </c>
      <c r="X337" s="21">
        <v>5712758.4100000001</v>
      </c>
      <c r="Y337" s="17">
        <v>2551</v>
      </c>
      <c r="Z337" s="21">
        <v>31459.68</v>
      </c>
      <c r="AA337" s="17">
        <v>8677657</v>
      </c>
      <c r="AB337" s="21">
        <v>42613510.530000001</v>
      </c>
      <c r="AC337" s="17">
        <v>184</v>
      </c>
      <c r="AD337" s="21">
        <v>172.3</v>
      </c>
      <c r="AE337" s="21">
        <v>12320227.99</v>
      </c>
      <c r="AF337" s="21">
        <v>57383574.25</v>
      </c>
      <c r="AG337" s="21" t="s">
        <v>35</v>
      </c>
    </row>
    <row r="338" spans="1:33">
      <c r="A338" s="22">
        <v>979</v>
      </c>
      <c r="B338" s="28">
        <v>45108</v>
      </c>
      <c r="C338" s="23" t="s">
        <v>41</v>
      </c>
      <c r="D338" s="23" t="s">
        <v>65</v>
      </c>
      <c r="E338" s="22">
        <v>10862</v>
      </c>
      <c r="F338" s="22">
        <v>9600</v>
      </c>
      <c r="G338" s="22">
        <v>1599848</v>
      </c>
      <c r="H338" s="22">
        <v>4530</v>
      </c>
      <c r="I338" s="22">
        <v>1911494</v>
      </c>
      <c r="J338" s="22">
        <v>0</v>
      </c>
      <c r="K338" s="22">
        <v>18542304</v>
      </c>
      <c r="L338" s="22">
        <v>49617036</v>
      </c>
      <c r="M338" s="22">
        <v>38884598</v>
      </c>
      <c r="N338" s="29">
        <v>138389420.30000001</v>
      </c>
      <c r="O338" s="22">
        <v>30687690</v>
      </c>
      <c r="P338" s="29">
        <v>255642568.69999999</v>
      </c>
      <c r="Q338" s="22">
        <v>0</v>
      </c>
      <c r="R338" s="29">
        <v>0</v>
      </c>
      <c r="S338" s="22">
        <v>196361</v>
      </c>
      <c r="T338" s="29">
        <v>1131023.9099999999</v>
      </c>
      <c r="U338" s="22">
        <v>17433076</v>
      </c>
      <c r="V338" s="29">
        <v>48011203.25</v>
      </c>
      <c r="W338" s="22">
        <v>11706312</v>
      </c>
      <c r="X338" s="29">
        <v>44796609.439999998</v>
      </c>
      <c r="Y338" s="22">
        <v>95168</v>
      </c>
      <c r="Z338" s="29">
        <v>1450920.82</v>
      </c>
      <c r="AA338" s="22">
        <v>40108580</v>
      </c>
      <c r="AB338" s="29">
        <v>242140173</v>
      </c>
      <c r="AC338" s="22">
        <v>69374</v>
      </c>
      <c r="AD338" s="29">
        <v>68741.509999999995</v>
      </c>
      <c r="AE338" s="29">
        <v>395163012.91000003</v>
      </c>
      <c r="AF338" s="29">
        <v>336467648.01999998</v>
      </c>
      <c r="AG338" s="29" t="s">
        <v>40</v>
      </c>
    </row>
    <row r="339" spans="1:33">
      <c r="A339" s="17">
        <v>981</v>
      </c>
      <c r="B339" s="18">
        <v>45108</v>
      </c>
      <c r="C339" s="19" t="s">
        <v>41</v>
      </c>
      <c r="D339" s="19" t="s">
        <v>67</v>
      </c>
      <c r="E339" s="17">
        <v>9418</v>
      </c>
      <c r="F339" s="17">
        <v>7395</v>
      </c>
      <c r="G339" s="17">
        <v>1374595</v>
      </c>
      <c r="H339" s="17">
        <v>10004</v>
      </c>
      <c r="I339" s="17">
        <v>572951</v>
      </c>
      <c r="J339" s="17">
        <v>3225261</v>
      </c>
      <c r="K339" s="17">
        <v>14988851</v>
      </c>
      <c r="L339" s="17">
        <v>32367490</v>
      </c>
      <c r="M339" s="17">
        <v>19961639</v>
      </c>
      <c r="N339" s="21">
        <v>74237699.609999999</v>
      </c>
      <c r="O339" s="17">
        <v>32412333</v>
      </c>
      <c r="P339" s="21">
        <v>184327241.5</v>
      </c>
      <c r="Q339" s="17">
        <v>35</v>
      </c>
      <c r="R339" s="21">
        <v>2247.62</v>
      </c>
      <c r="S339" s="17">
        <v>47924</v>
      </c>
      <c r="T339" s="21">
        <v>236049.8</v>
      </c>
      <c r="U339" s="17">
        <v>11127869</v>
      </c>
      <c r="V339" s="21">
        <v>32794277.969999999</v>
      </c>
      <c r="W339" s="17">
        <v>4374463</v>
      </c>
      <c r="X339" s="21">
        <v>26096678.789999999</v>
      </c>
      <c r="Y339" s="17">
        <v>21688</v>
      </c>
      <c r="Z339" s="21">
        <v>205526.33</v>
      </c>
      <c r="AA339" s="17">
        <v>19622565</v>
      </c>
      <c r="AB339" s="21">
        <v>132705282.09999999</v>
      </c>
      <c r="AC339" s="17">
        <v>7</v>
      </c>
      <c r="AD339" s="21">
        <v>3.93</v>
      </c>
      <c r="AE339" s="21">
        <v>258803238.53000003</v>
      </c>
      <c r="AF339" s="21">
        <v>191801769.12</v>
      </c>
      <c r="AG339" s="21" t="s">
        <v>40</v>
      </c>
    </row>
    <row r="340" spans="1:33">
      <c r="A340" s="22">
        <v>982</v>
      </c>
      <c r="B340" s="28">
        <v>45108</v>
      </c>
      <c r="C340" s="23" t="s">
        <v>41</v>
      </c>
      <c r="D340" s="23" t="s">
        <v>68</v>
      </c>
      <c r="E340" s="22">
        <v>2258</v>
      </c>
      <c r="F340" s="22">
        <v>1070</v>
      </c>
      <c r="G340" s="22">
        <v>21113</v>
      </c>
      <c r="H340" s="22">
        <v>125</v>
      </c>
      <c r="I340" s="22">
        <v>9322</v>
      </c>
      <c r="J340" s="22">
        <v>238331</v>
      </c>
      <c r="K340" s="22">
        <v>44716</v>
      </c>
      <c r="L340" s="22">
        <v>11330058</v>
      </c>
      <c r="M340" s="22">
        <v>71081</v>
      </c>
      <c r="N340" s="29">
        <v>221151.17</v>
      </c>
      <c r="O340" s="22">
        <v>42200</v>
      </c>
      <c r="P340" s="29">
        <v>162648.85</v>
      </c>
      <c r="Q340" s="22">
        <v>0</v>
      </c>
      <c r="R340" s="29">
        <v>0</v>
      </c>
      <c r="S340" s="22">
        <v>350</v>
      </c>
      <c r="T340" s="29">
        <v>2098.7800000000002</v>
      </c>
      <c r="U340" s="22">
        <v>1772824</v>
      </c>
      <c r="V340" s="29">
        <v>3791039.45</v>
      </c>
      <c r="W340" s="22">
        <v>367306</v>
      </c>
      <c r="X340" s="29">
        <v>1027545.24</v>
      </c>
      <c r="Y340" s="22">
        <v>0</v>
      </c>
      <c r="Z340" s="29">
        <v>0</v>
      </c>
      <c r="AA340" s="22">
        <v>5939110</v>
      </c>
      <c r="AB340" s="29">
        <v>28988874.18</v>
      </c>
      <c r="AC340" s="22">
        <v>1147</v>
      </c>
      <c r="AD340" s="29">
        <v>1137.94</v>
      </c>
      <c r="AE340" s="29">
        <v>385898.80000000005</v>
      </c>
      <c r="AF340" s="29">
        <v>33808596.809999995</v>
      </c>
      <c r="AG340" s="29" t="s">
        <v>35</v>
      </c>
    </row>
    <row r="341" spans="1:33">
      <c r="A341" s="17">
        <v>983</v>
      </c>
      <c r="B341" s="18">
        <v>45108</v>
      </c>
      <c r="C341" s="19" t="s">
        <v>41</v>
      </c>
      <c r="D341" s="19" t="s">
        <v>69</v>
      </c>
      <c r="E341" s="17">
        <v>767</v>
      </c>
      <c r="F341" s="17">
        <v>318</v>
      </c>
      <c r="G341" s="17">
        <v>37409</v>
      </c>
      <c r="H341" s="17">
        <v>11208</v>
      </c>
      <c r="I341" s="17">
        <v>0</v>
      </c>
      <c r="J341" s="17">
        <v>38079</v>
      </c>
      <c r="K341" s="17">
        <v>1770754</v>
      </c>
      <c r="L341" s="17">
        <v>6649842</v>
      </c>
      <c r="M341" s="17">
        <v>2359648</v>
      </c>
      <c r="N341" s="21">
        <v>7897826.4500000002</v>
      </c>
      <c r="O341" s="17">
        <v>1966212</v>
      </c>
      <c r="P341" s="21">
        <v>13314455.369999999</v>
      </c>
      <c r="Q341" s="17">
        <v>0</v>
      </c>
      <c r="R341" s="21">
        <v>0</v>
      </c>
      <c r="S341" s="17">
        <v>25937</v>
      </c>
      <c r="T341" s="21">
        <v>99207.6</v>
      </c>
      <c r="U341" s="17">
        <v>943523</v>
      </c>
      <c r="V341" s="21">
        <v>2217931.5099999998</v>
      </c>
      <c r="W341" s="17">
        <v>347670</v>
      </c>
      <c r="X341" s="21">
        <v>2434447.61</v>
      </c>
      <c r="Y341" s="17">
        <v>0</v>
      </c>
      <c r="Z341" s="21">
        <v>0</v>
      </c>
      <c r="AA341" s="17">
        <v>3943804</v>
      </c>
      <c r="AB341" s="21">
        <v>19704687.949999999</v>
      </c>
      <c r="AC341" s="17">
        <v>0</v>
      </c>
      <c r="AD341" s="21">
        <v>0</v>
      </c>
      <c r="AE341" s="21">
        <v>21311489.420000002</v>
      </c>
      <c r="AF341" s="21">
        <v>24357067.07</v>
      </c>
      <c r="AG341" s="21" t="s">
        <v>35</v>
      </c>
    </row>
    <row r="342" spans="1:33">
      <c r="A342" s="22">
        <v>987</v>
      </c>
      <c r="B342" s="28">
        <v>45108</v>
      </c>
      <c r="C342" s="23" t="s">
        <v>41</v>
      </c>
      <c r="D342" s="23" t="s">
        <v>73</v>
      </c>
      <c r="E342" s="22">
        <v>1717</v>
      </c>
      <c r="F342" s="22">
        <v>1168</v>
      </c>
      <c r="G342" s="22">
        <v>247835</v>
      </c>
      <c r="H342" s="22">
        <v>146</v>
      </c>
      <c r="I342" s="22">
        <v>58811</v>
      </c>
      <c r="J342" s="22">
        <v>3542925</v>
      </c>
      <c r="K342" s="22">
        <v>2431761</v>
      </c>
      <c r="L342" s="22">
        <v>8846208</v>
      </c>
      <c r="M342" s="22">
        <v>3702423</v>
      </c>
      <c r="N342" s="29">
        <v>17559543.16</v>
      </c>
      <c r="O342" s="22">
        <v>2779604</v>
      </c>
      <c r="P342" s="29">
        <v>50379607.490000002</v>
      </c>
      <c r="Q342" s="22">
        <v>0</v>
      </c>
      <c r="R342" s="29">
        <v>0</v>
      </c>
      <c r="S342" s="22">
        <v>27768</v>
      </c>
      <c r="T342" s="29">
        <v>137773.6</v>
      </c>
      <c r="U342" s="22">
        <v>1163726</v>
      </c>
      <c r="V342" s="29">
        <v>2712640.84</v>
      </c>
      <c r="W342" s="22">
        <v>781245</v>
      </c>
      <c r="X342" s="29">
        <v>3428672.38</v>
      </c>
      <c r="Y342" s="22">
        <v>851</v>
      </c>
      <c r="Z342" s="29">
        <v>63572.53</v>
      </c>
      <c r="AA342" s="22">
        <v>4565948</v>
      </c>
      <c r="AB342" s="29">
        <v>25315973.969999999</v>
      </c>
      <c r="AC342" s="22">
        <v>0</v>
      </c>
      <c r="AD342" s="29">
        <v>0</v>
      </c>
      <c r="AE342" s="29">
        <v>68076924.25</v>
      </c>
      <c r="AF342" s="29">
        <v>31520859.719999999</v>
      </c>
      <c r="AG342" s="29" t="s">
        <v>40</v>
      </c>
    </row>
    <row r="343" spans="1:33">
      <c r="A343" s="17">
        <v>988</v>
      </c>
      <c r="B343" s="18">
        <v>45108</v>
      </c>
      <c r="C343" s="19" t="s">
        <v>41</v>
      </c>
      <c r="D343" s="19" t="s">
        <v>74</v>
      </c>
      <c r="E343" s="17">
        <v>914</v>
      </c>
      <c r="F343" s="17">
        <v>624</v>
      </c>
      <c r="G343" s="17">
        <v>11400</v>
      </c>
      <c r="H343" s="17">
        <v>942</v>
      </c>
      <c r="I343" s="17">
        <v>0</v>
      </c>
      <c r="J343" s="17">
        <v>215212</v>
      </c>
      <c r="K343" s="17">
        <v>102123</v>
      </c>
      <c r="L343" s="17">
        <v>4018048</v>
      </c>
      <c r="M343" s="17">
        <v>178408</v>
      </c>
      <c r="N343" s="21">
        <v>1281781.27</v>
      </c>
      <c r="O343" s="17">
        <v>103111</v>
      </c>
      <c r="P343" s="21">
        <v>366865.41</v>
      </c>
      <c r="Q343" s="17">
        <v>0</v>
      </c>
      <c r="R343" s="21">
        <v>0</v>
      </c>
      <c r="S343" s="17">
        <v>8547</v>
      </c>
      <c r="T343" s="21">
        <v>34109</v>
      </c>
      <c r="U343" s="17">
        <v>2002276</v>
      </c>
      <c r="V343" s="21">
        <v>2983773.44</v>
      </c>
      <c r="W343" s="17">
        <v>1103201</v>
      </c>
      <c r="X343" s="21">
        <v>1012687.33</v>
      </c>
      <c r="Y343" s="17">
        <v>0</v>
      </c>
      <c r="Z343" s="21">
        <v>0</v>
      </c>
      <c r="AA343" s="17">
        <v>5740589</v>
      </c>
      <c r="AB343" s="21">
        <v>28502614.539999999</v>
      </c>
      <c r="AC343" s="17">
        <v>14</v>
      </c>
      <c r="AD343" s="21">
        <v>15.2</v>
      </c>
      <c r="AE343" s="21">
        <v>1682755.68</v>
      </c>
      <c r="AF343" s="21">
        <v>32499090.509999998</v>
      </c>
      <c r="AG343" s="21" t="s">
        <v>35</v>
      </c>
    </row>
    <row r="344" spans="1:33">
      <c r="A344" s="22">
        <v>991</v>
      </c>
      <c r="B344" s="28">
        <v>45108</v>
      </c>
      <c r="C344" s="23" t="s">
        <v>41</v>
      </c>
      <c r="D344" s="23" t="s">
        <v>77</v>
      </c>
      <c r="E344" s="22">
        <v>890</v>
      </c>
      <c r="F344" s="22">
        <v>584</v>
      </c>
      <c r="G344" s="22">
        <v>9485</v>
      </c>
      <c r="H344" s="22">
        <v>0</v>
      </c>
      <c r="I344" s="22">
        <v>0</v>
      </c>
      <c r="J344" s="22">
        <v>61520</v>
      </c>
      <c r="K344" s="22">
        <v>0</v>
      </c>
      <c r="L344" s="22">
        <v>5226012</v>
      </c>
      <c r="M344" s="22">
        <v>0</v>
      </c>
      <c r="N344" s="29">
        <v>0</v>
      </c>
      <c r="O344" s="22">
        <v>0</v>
      </c>
      <c r="P344" s="29">
        <v>0</v>
      </c>
      <c r="Q344" s="22">
        <v>0</v>
      </c>
      <c r="R344" s="29">
        <v>0</v>
      </c>
      <c r="S344" s="22">
        <v>0</v>
      </c>
      <c r="T344" s="29">
        <v>0</v>
      </c>
      <c r="U344" s="22">
        <v>1156743</v>
      </c>
      <c r="V344" s="29">
        <v>2060522.08</v>
      </c>
      <c r="W344" s="22">
        <v>163722</v>
      </c>
      <c r="X344" s="29">
        <v>399002.93</v>
      </c>
      <c r="Y344" s="22">
        <v>0</v>
      </c>
      <c r="Z344" s="29">
        <v>0</v>
      </c>
      <c r="AA344" s="22">
        <v>4112770</v>
      </c>
      <c r="AB344" s="29">
        <v>18629871.219999999</v>
      </c>
      <c r="AC344" s="22">
        <v>0</v>
      </c>
      <c r="AD344" s="29">
        <v>0</v>
      </c>
      <c r="AE344" s="29">
        <v>0</v>
      </c>
      <c r="AF344" s="29">
        <v>21089396.23</v>
      </c>
      <c r="AG344" s="29" t="s">
        <v>35</v>
      </c>
    </row>
    <row r="345" spans="1:33">
      <c r="A345" s="17">
        <v>992</v>
      </c>
      <c r="B345" s="18">
        <v>45108</v>
      </c>
      <c r="C345" s="19" t="s">
        <v>41</v>
      </c>
      <c r="D345" s="19" t="s">
        <v>78</v>
      </c>
      <c r="E345" s="17">
        <v>1411</v>
      </c>
      <c r="F345" s="17">
        <v>824</v>
      </c>
      <c r="G345" s="17">
        <v>9123</v>
      </c>
      <c r="H345" s="17">
        <v>0</v>
      </c>
      <c r="I345" s="17">
        <v>0</v>
      </c>
      <c r="J345" s="17">
        <v>27947</v>
      </c>
      <c r="K345" s="17">
        <v>11007</v>
      </c>
      <c r="L345" s="17">
        <v>4445614</v>
      </c>
      <c r="M345" s="17">
        <v>31974</v>
      </c>
      <c r="N345" s="21">
        <v>190797.74</v>
      </c>
      <c r="O345" s="17">
        <v>10783</v>
      </c>
      <c r="P345" s="21">
        <v>128917.57</v>
      </c>
      <c r="Q345" s="17">
        <v>0</v>
      </c>
      <c r="R345" s="21">
        <v>0</v>
      </c>
      <c r="S345" s="17">
        <v>914</v>
      </c>
      <c r="T345" s="21">
        <v>6971.5</v>
      </c>
      <c r="U345" s="17">
        <v>1486568</v>
      </c>
      <c r="V345" s="21">
        <v>3400458.46</v>
      </c>
      <c r="W345" s="17">
        <v>259190</v>
      </c>
      <c r="X345" s="21">
        <v>954390.42</v>
      </c>
      <c r="Y345" s="17">
        <v>9348</v>
      </c>
      <c r="Z345" s="21">
        <v>201743.48</v>
      </c>
      <c r="AA345" s="17">
        <v>4851663</v>
      </c>
      <c r="AB345" s="21">
        <v>23185481.789999999</v>
      </c>
      <c r="AC345" s="17">
        <v>0</v>
      </c>
      <c r="AD345" s="21">
        <v>0</v>
      </c>
      <c r="AE345" s="21">
        <v>326686.81</v>
      </c>
      <c r="AF345" s="21">
        <v>27742074.149999999</v>
      </c>
      <c r="AG345" s="21" t="s">
        <v>35</v>
      </c>
    </row>
    <row r="346" spans="1:33">
      <c r="A346" s="22">
        <v>993</v>
      </c>
      <c r="B346" s="28">
        <v>45108</v>
      </c>
      <c r="C346" s="23" t="s">
        <v>41</v>
      </c>
      <c r="D346" s="23" t="s">
        <v>79</v>
      </c>
      <c r="E346" s="22">
        <v>1647</v>
      </c>
      <c r="F346" s="22">
        <v>1465</v>
      </c>
      <c r="G346" s="22">
        <v>79063</v>
      </c>
      <c r="H346" s="22">
        <v>17608</v>
      </c>
      <c r="I346" s="22">
        <v>78361</v>
      </c>
      <c r="J346" s="22">
        <v>473575</v>
      </c>
      <c r="K346" s="22">
        <v>5296061</v>
      </c>
      <c r="L346" s="22">
        <v>29656410</v>
      </c>
      <c r="M346" s="22">
        <v>5531512</v>
      </c>
      <c r="N346" s="29">
        <v>21054817.859999999</v>
      </c>
      <c r="O346" s="22">
        <v>4554414</v>
      </c>
      <c r="P346" s="29">
        <v>34217889.079999998</v>
      </c>
      <c r="Q346" s="22">
        <v>0</v>
      </c>
      <c r="R346" s="29">
        <v>0</v>
      </c>
      <c r="S346" s="22">
        <v>46427</v>
      </c>
      <c r="T346" s="29">
        <v>188344.43</v>
      </c>
      <c r="U346" s="22">
        <v>3440554</v>
      </c>
      <c r="V346" s="29">
        <v>6986100.9699999997</v>
      </c>
      <c r="W346" s="22">
        <v>2456342</v>
      </c>
      <c r="X346" s="29">
        <v>7101504.2599999998</v>
      </c>
      <c r="Y346" s="22">
        <v>0</v>
      </c>
      <c r="Z346" s="29">
        <v>0</v>
      </c>
      <c r="AA346" s="22">
        <v>12020836</v>
      </c>
      <c r="AB346" s="29">
        <v>52914797.039999999</v>
      </c>
      <c r="AC346" s="22">
        <v>0</v>
      </c>
      <c r="AD346" s="29">
        <v>0</v>
      </c>
      <c r="AE346" s="29">
        <v>55461051.369999997</v>
      </c>
      <c r="AF346" s="29">
        <v>67002402.269999996</v>
      </c>
      <c r="AG346" s="29" t="s">
        <v>35</v>
      </c>
    </row>
    <row r="347" spans="1:33">
      <c r="A347" s="17">
        <v>995</v>
      </c>
      <c r="B347" s="18">
        <v>45108</v>
      </c>
      <c r="C347" s="19" t="s">
        <v>41</v>
      </c>
      <c r="D347" s="19" t="s">
        <v>99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217410</v>
      </c>
      <c r="M347" s="17">
        <v>0</v>
      </c>
      <c r="N347" s="21">
        <v>0</v>
      </c>
      <c r="O347" s="17">
        <v>0</v>
      </c>
      <c r="P347" s="21">
        <v>0</v>
      </c>
      <c r="Q347" s="17">
        <v>0</v>
      </c>
      <c r="R347" s="21">
        <v>0</v>
      </c>
      <c r="S347" s="17">
        <v>0</v>
      </c>
      <c r="T347" s="21">
        <v>0</v>
      </c>
      <c r="U347" s="17">
        <v>24516</v>
      </c>
      <c r="V347" s="21">
        <v>43199.02</v>
      </c>
      <c r="W347" s="17">
        <v>12208</v>
      </c>
      <c r="X347" s="21">
        <v>31756.46</v>
      </c>
      <c r="Y347" s="17">
        <v>0</v>
      </c>
      <c r="Z347" s="21">
        <v>0</v>
      </c>
      <c r="AA347" s="17">
        <v>89103</v>
      </c>
      <c r="AB347" s="21">
        <v>406041.34</v>
      </c>
      <c r="AC347" s="17">
        <v>22</v>
      </c>
      <c r="AD347" s="21">
        <v>16.8</v>
      </c>
      <c r="AE347" s="21">
        <v>0</v>
      </c>
      <c r="AF347" s="21">
        <v>481013.62</v>
      </c>
      <c r="AG347" s="21" t="s">
        <v>35</v>
      </c>
    </row>
    <row r="348" spans="1:33">
      <c r="A348" s="22">
        <v>1000</v>
      </c>
      <c r="B348" s="28">
        <v>45108</v>
      </c>
      <c r="C348" s="23" t="s">
        <v>41</v>
      </c>
      <c r="D348" s="23" t="s">
        <v>85</v>
      </c>
      <c r="E348" s="22">
        <v>371</v>
      </c>
      <c r="F348" s="22">
        <v>38</v>
      </c>
      <c r="G348" s="22">
        <v>922747</v>
      </c>
      <c r="H348" s="22">
        <v>0</v>
      </c>
      <c r="I348" s="22">
        <v>47498</v>
      </c>
      <c r="J348" s="22">
        <v>87651</v>
      </c>
      <c r="K348" s="22">
        <v>4644075</v>
      </c>
      <c r="L348" s="22">
        <v>1694046</v>
      </c>
      <c r="M348" s="22">
        <v>7007624</v>
      </c>
      <c r="N348" s="29">
        <v>29849277.390000001</v>
      </c>
      <c r="O348" s="22">
        <v>3295649</v>
      </c>
      <c r="P348" s="29">
        <v>31750776.399999999</v>
      </c>
      <c r="Q348" s="22">
        <v>0</v>
      </c>
      <c r="R348" s="29">
        <v>0</v>
      </c>
      <c r="S348" s="22">
        <v>44914</v>
      </c>
      <c r="T348" s="29">
        <v>149752.82</v>
      </c>
      <c r="U348" s="22">
        <v>226967</v>
      </c>
      <c r="V348" s="29">
        <v>543049.72</v>
      </c>
      <c r="W348" s="22">
        <v>108139</v>
      </c>
      <c r="X348" s="29">
        <v>626791.54</v>
      </c>
      <c r="Y348" s="22">
        <v>71</v>
      </c>
      <c r="Z348" s="29">
        <v>2042.42</v>
      </c>
      <c r="AA348" s="22">
        <v>626865</v>
      </c>
      <c r="AB348" s="29">
        <v>3078047.12</v>
      </c>
      <c r="AC348" s="22">
        <v>0</v>
      </c>
      <c r="AD348" s="29">
        <v>0</v>
      </c>
      <c r="AE348" s="29">
        <v>61749806.609999999</v>
      </c>
      <c r="AF348" s="29">
        <v>4249930.8</v>
      </c>
      <c r="AG348" s="29" t="s">
        <v>40</v>
      </c>
    </row>
    <row r="349" spans="1:33">
      <c r="A349" s="17">
        <v>1003</v>
      </c>
      <c r="B349" s="18">
        <v>45108</v>
      </c>
      <c r="C349" s="19" t="s">
        <v>41</v>
      </c>
      <c r="D349" s="19" t="s">
        <v>87</v>
      </c>
      <c r="E349" s="17">
        <v>885</v>
      </c>
      <c r="F349" s="17">
        <v>415</v>
      </c>
      <c r="G349" s="17">
        <v>15315</v>
      </c>
      <c r="H349" s="17">
        <v>0</v>
      </c>
      <c r="I349" s="17">
        <v>7639</v>
      </c>
      <c r="J349" s="17">
        <v>81813</v>
      </c>
      <c r="K349" s="17">
        <v>272067</v>
      </c>
      <c r="L349" s="17">
        <v>3721917</v>
      </c>
      <c r="M349" s="17">
        <v>572350</v>
      </c>
      <c r="N349" s="21">
        <v>1887277.92</v>
      </c>
      <c r="O349" s="17">
        <v>574112</v>
      </c>
      <c r="P349" s="21">
        <v>3810301.11</v>
      </c>
      <c r="Q349" s="17">
        <v>0</v>
      </c>
      <c r="R349" s="21">
        <v>0</v>
      </c>
      <c r="S349" s="17">
        <v>0</v>
      </c>
      <c r="T349" s="21">
        <v>0</v>
      </c>
      <c r="U349" s="17">
        <v>1515042</v>
      </c>
      <c r="V349" s="21">
        <v>3122513.95</v>
      </c>
      <c r="W349" s="17">
        <v>249201</v>
      </c>
      <c r="X349" s="21">
        <v>929846.28</v>
      </c>
      <c r="Y349" s="17">
        <v>0</v>
      </c>
      <c r="Z349" s="21">
        <v>0</v>
      </c>
      <c r="AA349" s="17">
        <v>3041424</v>
      </c>
      <c r="AB349" s="21">
        <v>13825981.369999999</v>
      </c>
      <c r="AC349" s="17">
        <v>0</v>
      </c>
      <c r="AD349" s="21">
        <v>0</v>
      </c>
      <c r="AE349" s="21">
        <v>5697579.0299999993</v>
      </c>
      <c r="AF349" s="21">
        <v>17878341.600000001</v>
      </c>
      <c r="AG349" s="21" t="s">
        <v>35</v>
      </c>
    </row>
    <row r="350" spans="1:33">
      <c r="A350" s="22">
        <v>1007</v>
      </c>
      <c r="B350" s="28">
        <v>45108</v>
      </c>
      <c r="C350" s="23" t="s">
        <v>41</v>
      </c>
      <c r="D350" s="23" t="s">
        <v>91</v>
      </c>
      <c r="E350" s="22">
        <v>488</v>
      </c>
      <c r="F350" s="22">
        <v>663</v>
      </c>
      <c r="G350" s="22">
        <v>2109</v>
      </c>
      <c r="H350" s="22">
        <v>0</v>
      </c>
      <c r="I350" s="22">
        <v>0</v>
      </c>
      <c r="J350" s="22">
        <v>92485</v>
      </c>
      <c r="K350" s="22">
        <v>33444</v>
      </c>
      <c r="L350" s="22">
        <v>2237587</v>
      </c>
      <c r="M350" s="22">
        <v>46169</v>
      </c>
      <c r="N350" s="29">
        <v>199120.46</v>
      </c>
      <c r="O350" s="22">
        <v>17603</v>
      </c>
      <c r="P350" s="29">
        <v>108362.22</v>
      </c>
      <c r="Q350" s="22">
        <v>0</v>
      </c>
      <c r="R350" s="29">
        <v>0</v>
      </c>
      <c r="S350" s="22">
        <v>2178</v>
      </c>
      <c r="T350" s="29">
        <v>8828.9</v>
      </c>
      <c r="U350" s="22">
        <v>420295</v>
      </c>
      <c r="V350" s="29">
        <v>983643.55</v>
      </c>
      <c r="W350" s="22">
        <v>78157</v>
      </c>
      <c r="X350" s="29">
        <v>223067.49</v>
      </c>
      <c r="Y350" s="22">
        <v>95</v>
      </c>
      <c r="Z350" s="29">
        <v>322.44</v>
      </c>
      <c r="AA350" s="22">
        <v>5271919</v>
      </c>
      <c r="AB350" s="29">
        <v>22226464.300000001</v>
      </c>
      <c r="AC350" s="22">
        <v>0</v>
      </c>
      <c r="AD350" s="29">
        <v>0</v>
      </c>
      <c r="AE350" s="29">
        <v>316311.58</v>
      </c>
      <c r="AF350" s="29">
        <v>23433497.780000001</v>
      </c>
      <c r="AG350" s="29" t="s">
        <v>35</v>
      </c>
    </row>
    <row r="351" spans="1:33">
      <c r="A351" s="17">
        <v>1014</v>
      </c>
      <c r="B351" s="18">
        <v>45108</v>
      </c>
      <c r="C351" s="19" t="s">
        <v>41</v>
      </c>
      <c r="D351" s="19" t="s">
        <v>97</v>
      </c>
      <c r="E351" s="17">
        <v>1151</v>
      </c>
      <c r="F351" s="17">
        <v>160</v>
      </c>
      <c r="G351" s="17">
        <v>70885</v>
      </c>
      <c r="H351" s="17">
        <v>90895</v>
      </c>
      <c r="I351" s="17">
        <v>385732</v>
      </c>
      <c r="J351" s="17">
        <v>150976965</v>
      </c>
      <c r="K351" s="17">
        <v>1515920</v>
      </c>
      <c r="L351" s="17">
        <v>4697157</v>
      </c>
      <c r="M351" s="17">
        <v>2212200</v>
      </c>
      <c r="N351" s="21">
        <v>7906565.6299999999</v>
      </c>
      <c r="O351" s="17">
        <v>1037659</v>
      </c>
      <c r="P351" s="21">
        <v>10311062.08</v>
      </c>
      <c r="Q351" s="17">
        <v>0</v>
      </c>
      <c r="R351" s="21">
        <v>0</v>
      </c>
      <c r="S351" s="17">
        <v>20364</v>
      </c>
      <c r="T351" s="21">
        <v>91940.59</v>
      </c>
      <c r="U351" s="17">
        <v>905036</v>
      </c>
      <c r="V351" s="21">
        <v>1962527.66</v>
      </c>
      <c r="W351" s="17">
        <v>342424</v>
      </c>
      <c r="X351" s="21">
        <v>1259849.05</v>
      </c>
      <c r="Y351" s="17">
        <v>55</v>
      </c>
      <c r="Z351" s="21">
        <v>1770.68</v>
      </c>
      <c r="AA351" s="17">
        <v>2820725</v>
      </c>
      <c r="AB351" s="21">
        <v>12768386.710000001</v>
      </c>
      <c r="AC351" s="17">
        <v>481</v>
      </c>
      <c r="AD351" s="21">
        <v>481.5</v>
      </c>
      <c r="AE351" s="21">
        <v>18309568.300000001</v>
      </c>
      <c r="AF351" s="21">
        <v>15993015.600000001</v>
      </c>
      <c r="AG351" s="21" t="s">
        <v>40</v>
      </c>
    </row>
    <row r="352" spans="1:33">
      <c r="A352" s="22">
        <v>1018</v>
      </c>
      <c r="B352" s="28">
        <v>45139</v>
      </c>
      <c r="C352" s="23" t="s">
        <v>41</v>
      </c>
      <c r="D352" s="23" t="s">
        <v>42</v>
      </c>
      <c r="E352" s="22">
        <v>5881</v>
      </c>
      <c r="F352" s="22">
        <v>9844</v>
      </c>
      <c r="G352" s="22">
        <v>1510970</v>
      </c>
      <c r="H352" s="22">
        <v>747</v>
      </c>
      <c r="I352" s="22">
        <v>698266</v>
      </c>
      <c r="J352" s="22">
        <v>65886628</v>
      </c>
      <c r="K352" s="22">
        <v>12959431</v>
      </c>
      <c r="L352" s="22">
        <v>32354482</v>
      </c>
      <c r="M352" s="22">
        <v>25175195</v>
      </c>
      <c r="N352" s="29">
        <v>70928461.079999998</v>
      </c>
      <c r="O352" s="22">
        <v>23549448</v>
      </c>
      <c r="P352" s="29">
        <v>106590485.59999999</v>
      </c>
      <c r="Q352" s="22">
        <v>0</v>
      </c>
      <c r="R352" s="29">
        <v>0</v>
      </c>
      <c r="S352" s="22">
        <v>87151</v>
      </c>
      <c r="T352" s="29">
        <v>375750.89</v>
      </c>
      <c r="U352" s="22">
        <v>7927205</v>
      </c>
      <c r="V352" s="29">
        <v>20953817.219999999</v>
      </c>
      <c r="W352" s="22">
        <v>3629592</v>
      </c>
      <c r="X352" s="29">
        <v>15737625.15</v>
      </c>
      <c r="Y352" s="22">
        <v>15351</v>
      </c>
      <c r="Z352" s="29">
        <v>381947.91</v>
      </c>
      <c r="AA352" s="22">
        <v>20429901</v>
      </c>
      <c r="AB352" s="29">
        <v>124352379.8</v>
      </c>
      <c r="AC352" s="22">
        <v>0</v>
      </c>
      <c r="AD352" s="29">
        <v>0</v>
      </c>
      <c r="AE352" s="29">
        <v>177894697.56999999</v>
      </c>
      <c r="AF352" s="29">
        <v>161425770.07999998</v>
      </c>
      <c r="AG352" s="29" t="s">
        <v>40</v>
      </c>
    </row>
    <row r="353" spans="1:33">
      <c r="A353" s="17">
        <v>1019</v>
      </c>
      <c r="B353" s="18">
        <v>45139</v>
      </c>
      <c r="C353" s="19" t="s">
        <v>41</v>
      </c>
      <c r="D353" s="19" t="s">
        <v>43</v>
      </c>
      <c r="E353" s="17">
        <v>433</v>
      </c>
      <c r="F353" s="17">
        <v>5</v>
      </c>
      <c r="G353" s="17">
        <v>45327</v>
      </c>
      <c r="H353" s="17">
        <v>0</v>
      </c>
      <c r="I353" s="17">
        <v>0</v>
      </c>
      <c r="J353" s="17">
        <v>0</v>
      </c>
      <c r="K353" s="17">
        <v>0</v>
      </c>
      <c r="L353" s="17">
        <v>5699377</v>
      </c>
      <c r="M353" s="17">
        <v>0</v>
      </c>
      <c r="N353" s="21">
        <v>0</v>
      </c>
      <c r="O353" s="17">
        <v>0</v>
      </c>
      <c r="P353" s="21">
        <v>0</v>
      </c>
      <c r="Q353" s="17">
        <v>0</v>
      </c>
      <c r="R353" s="21">
        <v>0</v>
      </c>
      <c r="S353" s="17">
        <v>0</v>
      </c>
      <c r="T353" s="21">
        <v>0</v>
      </c>
      <c r="U353" s="17">
        <v>375731</v>
      </c>
      <c r="V353" s="21">
        <v>988666.33</v>
      </c>
      <c r="W353" s="17">
        <v>180250</v>
      </c>
      <c r="X353" s="21">
        <v>608279.21</v>
      </c>
      <c r="Y353" s="17">
        <v>0</v>
      </c>
      <c r="Z353" s="21">
        <v>0</v>
      </c>
      <c r="AA353" s="17">
        <v>2447652</v>
      </c>
      <c r="AB353" s="21">
        <v>12701189.82</v>
      </c>
      <c r="AC353" s="17">
        <v>25039</v>
      </c>
      <c r="AD353" s="21">
        <v>23755.58</v>
      </c>
      <c r="AE353" s="21">
        <v>0</v>
      </c>
      <c r="AF353" s="21">
        <v>14321890.939999999</v>
      </c>
      <c r="AG353" s="21" t="s">
        <v>35</v>
      </c>
    </row>
    <row r="354" spans="1:33">
      <c r="A354" s="22">
        <v>1025</v>
      </c>
      <c r="B354" s="28">
        <v>45139</v>
      </c>
      <c r="C354" s="23" t="s">
        <v>41</v>
      </c>
      <c r="D354" s="23" t="s">
        <v>98</v>
      </c>
      <c r="E354" s="22">
        <v>492</v>
      </c>
      <c r="F354" s="22">
        <v>51</v>
      </c>
      <c r="G354" s="22">
        <v>0</v>
      </c>
      <c r="H354" s="22">
        <v>0</v>
      </c>
      <c r="I354" s="22">
        <v>7914</v>
      </c>
      <c r="J354" s="22">
        <v>0</v>
      </c>
      <c r="K354" s="22">
        <v>34806</v>
      </c>
      <c r="L354" s="22">
        <v>911910</v>
      </c>
      <c r="M354" s="22">
        <v>88762</v>
      </c>
      <c r="N354" s="29">
        <v>331635.44</v>
      </c>
      <c r="O354" s="22">
        <v>81239</v>
      </c>
      <c r="P354" s="29">
        <v>689893.87</v>
      </c>
      <c r="Q354" s="22">
        <v>0</v>
      </c>
      <c r="R354" s="29">
        <v>0</v>
      </c>
      <c r="S354" s="22">
        <v>0</v>
      </c>
      <c r="T354" s="29">
        <v>0</v>
      </c>
      <c r="U354" s="22">
        <v>231012</v>
      </c>
      <c r="V354" s="29">
        <v>473364.82</v>
      </c>
      <c r="W354" s="22">
        <v>22936</v>
      </c>
      <c r="X354" s="29">
        <v>65108.38</v>
      </c>
      <c r="Y354" s="22">
        <v>28</v>
      </c>
      <c r="Z354" s="29">
        <v>275.39999999999998</v>
      </c>
      <c r="AA354" s="22">
        <v>505970</v>
      </c>
      <c r="AB354" s="29">
        <v>2444498</v>
      </c>
      <c r="AC354" s="22">
        <v>8</v>
      </c>
      <c r="AD354" s="29">
        <v>7.7</v>
      </c>
      <c r="AE354" s="29">
        <v>1021529.31</v>
      </c>
      <c r="AF354" s="29">
        <v>2983254.3000000003</v>
      </c>
      <c r="AG354" s="29" t="s">
        <v>35</v>
      </c>
    </row>
    <row r="355" spans="1:33">
      <c r="A355" s="17">
        <v>1030</v>
      </c>
      <c r="B355" s="18">
        <v>45139</v>
      </c>
      <c r="C355" s="19" t="s">
        <v>41</v>
      </c>
      <c r="D355" s="19" t="s">
        <v>55</v>
      </c>
      <c r="E355" s="17">
        <v>1118</v>
      </c>
      <c r="F355" s="17">
        <v>548</v>
      </c>
      <c r="G355" s="17">
        <v>6379</v>
      </c>
      <c r="H355" s="17">
        <v>45498</v>
      </c>
      <c r="I355" s="17">
        <v>0</v>
      </c>
      <c r="J355" s="17">
        <v>54732</v>
      </c>
      <c r="K355" s="17">
        <v>15718</v>
      </c>
      <c r="L355" s="17">
        <v>2808852</v>
      </c>
      <c r="M355" s="17">
        <v>29032</v>
      </c>
      <c r="N355" s="21">
        <v>120424.1</v>
      </c>
      <c r="O355" s="17">
        <v>11184</v>
      </c>
      <c r="P355" s="21">
        <v>112146.77</v>
      </c>
      <c r="Q355" s="17">
        <v>0</v>
      </c>
      <c r="R355" s="21">
        <v>0</v>
      </c>
      <c r="S355" s="17">
        <v>321</v>
      </c>
      <c r="T355" s="21">
        <v>1867.5</v>
      </c>
      <c r="U355" s="17">
        <v>614033</v>
      </c>
      <c r="V355" s="21">
        <v>1523299.17</v>
      </c>
      <c r="W355" s="17">
        <v>93748</v>
      </c>
      <c r="X355" s="21">
        <v>248779.69</v>
      </c>
      <c r="Y355" s="17">
        <v>0</v>
      </c>
      <c r="Z355" s="21">
        <v>0</v>
      </c>
      <c r="AA355" s="17">
        <v>2775812</v>
      </c>
      <c r="AB355" s="21">
        <v>14812999.560000001</v>
      </c>
      <c r="AC355" s="17">
        <v>0</v>
      </c>
      <c r="AD355" s="21">
        <v>0</v>
      </c>
      <c r="AE355" s="21">
        <v>234438.37</v>
      </c>
      <c r="AF355" s="21">
        <v>16585078.42</v>
      </c>
      <c r="AG355" s="21" t="s">
        <v>35</v>
      </c>
    </row>
    <row r="356" spans="1:33">
      <c r="A356" s="22">
        <v>1032</v>
      </c>
      <c r="B356" s="28">
        <v>45139</v>
      </c>
      <c r="C356" s="23" t="s">
        <v>41</v>
      </c>
      <c r="D356" s="23" t="s">
        <v>57</v>
      </c>
      <c r="E356" s="22">
        <v>408</v>
      </c>
      <c r="F356" s="22">
        <v>5</v>
      </c>
      <c r="G356" s="22">
        <v>8250</v>
      </c>
      <c r="H356" s="22">
        <v>0</v>
      </c>
      <c r="I356" s="22">
        <v>9044</v>
      </c>
      <c r="J356" s="22">
        <v>0</v>
      </c>
      <c r="K356" s="22">
        <v>0</v>
      </c>
      <c r="L356" s="22">
        <v>716002</v>
      </c>
      <c r="M356" s="22">
        <v>0</v>
      </c>
      <c r="N356" s="29">
        <v>0</v>
      </c>
      <c r="O356" s="22">
        <v>0</v>
      </c>
      <c r="P356" s="29">
        <v>0</v>
      </c>
      <c r="Q356" s="22">
        <v>0</v>
      </c>
      <c r="R356" s="29">
        <v>0</v>
      </c>
      <c r="S356" s="22">
        <v>0</v>
      </c>
      <c r="T356" s="29">
        <v>0</v>
      </c>
      <c r="U356" s="22">
        <v>115350</v>
      </c>
      <c r="V356" s="29">
        <v>297754.69</v>
      </c>
      <c r="W356" s="22">
        <v>28244</v>
      </c>
      <c r="X356" s="29">
        <v>127828.93</v>
      </c>
      <c r="Y356" s="22">
        <v>305</v>
      </c>
      <c r="Z356" s="29">
        <v>10458.1</v>
      </c>
      <c r="AA356" s="22">
        <v>299744</v>
      </c>
      <c r="AB356" s="29">
        <v>1459816.88</v>
      </c>
      <c r="AC356" s="22">
        <v>0</v>
      </c>
      <c r="AD356" s="29">
        <v>0</v>
      </c>
      <c r="AE356" s="29">
        <v>0</v>
      </c>
      <c r="AF356" s="29">
        <v>1895858.5999999999</v>
      </c>
      <c r="AG356" s="29" t="s">
        <v>35</v>
      </c>
    </row>
    <row r="357" spans="1:33">
      <c r="A357" s="17">
        <v>1034</v>
      </c>
      <c r="B357" s="18">
        <v>45139</v>
      </c>
      <c r="C357" s="19" t="s">
        <v>41</v>
      </c>
      <c r="D357" s="19" t="s">
        <v>59</v>
      </c>
      <c r="E357" s="17">
        <v>232</v>
      </c>
      <c r="F357" s="17">
        <v>42</v>
      </c>
      <c r="G357" s="17">
        <v>1571</v>
      </c>
      <c r="H357" s="17">
        <v>0</v>
      </c>
      <c r="I357" s="17">
        <v>0</v>
      </c>
      <c r="J357" s="17">
        <v>30203</v>
      </c>
      <c r="K357" s="17">
        <v>9803</v>
      </c>
      <c r="L357" s="17">
        <v>554723</v>
      </c>
      <c r="M357" s="17">
        <v>24571</v>
      </c>
      <c r="N357" s="21">
        <v>58784.07</v>
      </c>
      <c r="O357" s="17">
        <v>6307</v>
      </c>
      <c r="P357" s="21">
        <v>24341.200000000001</v>
      </c>
      <c r="Q357" s="17">
        <v>2</v>
      </c>
      <c r="R357" s="21">
        <v>5.81</v>
      </c>
      <c r="S357" s="17">
        <v>210</v>
      </c>
      <c r="T357" s="21">
        <v>688</v>
      </c>
      <c r="U357" s="17">
        <v>234207</v>
      </c>
      <c r="V357" s="21">
        <v>443269.39</v>
      </c>
      <c r="W357" s="17">
        <v>15739</v>
      </c>
      <c r="X357" s="21">
        <v>41717.339999999997</v>
      </c>
      <c r="Y357" s="17">
        <v>0</v>
      </c>
      <c r="Z357" s="21">
        <v>0</v>
      </c>
      <c r="AA357" s="17">
        <v>502068</v>
      </c>
      <c r="AB357" s="21">
        <v>2226539.65</v>
      </c>
      <c r="AC357" s="17">
        <v>0</v>
      </c>
      <c r="AD357" s="21">
        <v>0</v>
      </c>
      <c r="AE357" s="21">
        <v>83819.08</v>
      </c>
      <c r="AF357" s="21">
        <v>2711526.38</v>
      </c>
      <c r="AG357" s="21" t="s">
        <v>35</v>
      </c>
    </row>
    <row r="358" spans="1:33">
      <c r="A358" s="22">
        <v>1037</v>
      </c>
      <c r="B358" s="28">
        <v>45139</v>
      </c>
      <c r="C358" s="23" t="s">
        <v>41</v>
      </c>
      <c r="D358" s="23" t="s">
        <v>62</v>
      </c>
      <c r="E358" s="22">
        <v>1583</v>
      </c>
      <c r="F358" s="22">
        <v>334</v>
      </c>
      <c r="G358" s="22">
        <v>18896</v>
      </c>
      <c r="H358" s="22">
        <v>882</v>
      </c>
      <c r="I358" s="22">
        <v>18750</v>
      </c>
      <c r="J358" s="22">
        <v>4366879</v>
      </c>
      <c r="K358" s="22">
        <v>706027</v>
      </c>
      <c r="L358" s="22">
        <v>13157056</v>
      </c>
      <c r="M358" s="22">
        <v>1427276</v>
      </c>
      <c r="N358" s="29">
        <v>4438839.46</v>
      </c>
      <c r="O358" s="22">
        <v>1463974</v>
      </c>
      <c r="P358" s="29">
        <v>8083966.9699999997</v>
      </c>
      <c r="Q358" s="22">
        <v>0</v>
      </c>
      <c r="R358" s="29">
        <v>0</v>
      </c>
      <c r="S358" s="22">
        <v>3890</v>
      </c>
      <c r="T358" s="29">
        <v>17597.78</v>
      </c>
      <c r="U358" s="22">
        <v>4651264</v>
      </c>
      <c r="V358" s="29">
        <v>10548255.09</v>
      </c>
      <c r="W358" s="22">
        <v>1647232</v>
      </c>
      <c r="X358" s="29">
        <v>5585013.1399999997</v>
      </c>
      <c r="Y358" s="22">
        <v>2598</v>
      </c>
      <c r="Z358" s="29">
        <v>34781.449999999997</v>
      </c>
      <c r="AA358" s="22">
        <v>9028012</v>
      </c>
      <c r="AB358" s="29">
        <v>45029342.689999998</v>
      </c>
      <c r="AC358" s="22">
        <v>69</v>
      </c>
      <c r="AD358" s="29">
        <v>58.7</v>
      </c>
      <c r="AE358" s="29">
        <v>12540404.209999999</v>
      </c>
      <c r="AF358" s="29">
        <v>61197451.07</v>
      </c>
      <c r="AG358" s="29" t="s">
        <v>35</v>
      </c>
    </row>
    <row r="359" spans="1:33">
      <c r="A359" s="17">
        <v>1040</v>
      </c>
      <c r="B359" s="18">
        <v>45139</v>
      </c>
      <c r="C359" s="19" t="s">
        <v>41</v>
      </c>
      <c r="D359" s="19" t="s">
        <v>65</v>
      </c>
      <c r="E359" s="17">
        <v>10929</v>
      </c>
      <c r="F359" s="17">
        <v>9636</v>
      </c>
      <c r="G359" s="17">
        <v>1643643</v>
      </c>
      <c r="H359" s="17">
        <v>4558</v>
      </c>
      <c r="I359" s="17">
        <v>1956248</v>
      </c>
      <c r="J359" s="17">
        <v>0</v>
      </c>
      <c r="K359" s="17">
        <v>18533409</v>
      </c>
      <c r="L359" s="17">
        <v>51212603</v>
      </c>
      <c r="M359" s="17">
        <v>42015654</v>
      </c>
      <c r="N359" s="21">
        <v>144347584.90000001</v>
      </c>
      <c r="O359" s="17">
        <v>31133073</v>
      </c>
      <c r="P359" s="21">
        <v>249365221.69999999</v>
      </c>
      <c r="Q359" s="17">
        <v>0</v>
      </c>
      <c r="R359" s="21">
        <v>0</v>
      </c>
      <c r="S359" s="17">
        <v>205042</v>
      </c>
      <c r="T359" s="21">
        <v>1181127.17</v>
      </c>
      <c r="U359" s="17">
        <v>17157806</v>
      </c>
      <c r="V359" s="21">
        <v>48643129.600000001</v>
      </c>
      <c r="W359" s="17">
        <v>10963649</v>
      </c>
      <c r="X359" s="21">
        <v>41525140.189999998</v>
      </c>
      <c r="Y359" s="17">
        <v>95389</v>
      </c>
      <c r="Z359" s="21">
        <v>1411214.62</v>
      </c>
      <c r="AA359" s="17">
        <v>41870046</v>
      </c>
      <c r="AB359" s="21">
        <v>251455612.19999999</v>
      </c>
      <c r="AC359" s="17">
        <v>19387</v>
      </c>
      <c r="AD359" s="21">
        <v>19319.93</v>
      </c>
      <c r="AE359" s="21">
        <v>394893933.77000004</v>
      </c>
      <c r="AF359" s="21">
        <v>343054416.54000002</v>
      </c>
      <c r="AG359" s="21" t="s">
        <v>40</v>
      </c>
    </row>
    <row r="360" spans="1:33">
      <c r="A360" s="22">
        <v>1042</v>
      </c>
      <c r="B360" s="28">
        <v>45139</v>
      </c>
      <c r="C360" s="23" t="s">
        <v>41</v>
      </c>
      <c r="D360" s="23" t="s">
        <v>67</v>
      </c>
      <c r="E360" s="22">
        <v>9485</v>
      </c>
      <c r="F360" s="22">
        <v>7259</v>
      </c>
      <c r="G360" s="22">
        <v>1406850</v>
      </c>
      <c r="H360" s="22">
        <v>9998</v>
      </c>
      <c r="I360" s="22">
        <v>574683</v>
      </c>
      <c r="J360" s="22">
        <v>3266537</v>
      </c>
      <c r="K360" s="22">
        <v>15298217</v>
      </c>
      <c r="L360" s="22">
        <v>32510075</v>
      </c>
      <c r="M360" s="22">
        <v>20498984</v>
      </c>
      <c r="N360" s="29">
        <v>78161444.010000005</v>
      </c>
      <c r="O360" s="22">
        <v>33860342</v>
      </c>
      <c r="P360" s="29">
        <v>187906299.19999999</v>
      </c>
      <c r="Q360" s="22">
        <v>40</v>
      </c>
      <c r="R360" s="29">
        <v>2123.09</v>
      </c>
      <c r="S360" s="22">
        <v>51275</v>
      </c>
      <c r="T360" s="29">
        <v>252791.9</v>
      </c>
      <c r="U360" s="22">
        <v>10957114</v>
      </c>
      <c r="V360" s="29">
        <v>33024013.82</v>
      </c>
      <c r="W360" s="22">
        <v>4219012</v>
      </c>
      <c r="X360" s="29">
        <v>22814057.969999999</v>
      </c>
      <c r="Y360" s="22">
        <v>22102</v>
      </c>
      <c r="Z360" s="29">
        <v>216863.27</v>
      </c>
      <c r="AA360" s="22">
        <v>20284252</v>
      </c>
      <c r="AB360" s="29">
        <v>136084715.09999999</v>
      </c>
      <c r="AC360" s="22">
        <v>8</v>
      </c>
      <c r="AD360" s="29">
        <v>1.83</v>
      </c>
      <c r="AE360" s="29">
        <v>266322658.19999999</v>
      </c>
      <c r="AF360" s="29">
        <v>192139651.99000001</v>
      </c>
      <c r="AG360" s="29" t="s">
        <v>40</v>
      </c>
    </row>
    <row r="361" spans="1:33">
      <c r="A361" s="17">
        <v>1043</v>
      </c>
      <c r="B361" s="18">
        <v>45139</v>
      </c>
      <c r="C361" s="19" t="s">
        <v>41</v>
      </c>
      <c r="D361" s="19" t="s">
        <v>68</v>
      </c>
      <c r="E361" s="17">
        <v>2259</v>
      </c>
      <c r="F361" s="17">
        <v>1068</v>
      </c>
      <c r="G361" s="17">
        <v>21257</v>
      </c>
      <c r="H361" s="17">
        <v>124</v>
      </c>
      <c r="I361" s="17">
        <v>9590</v>
      </c>
      <c r="J361" s="17">
        <v>257815</v>
      </c>
      <c r="K361" s="17">
        <v>39588</v>
      </c>
      <c r="L361" s="17">
        <v>11418347</v>
      </c>
      <c r="M361" s="17">
        <v>73506</v>
      </c>
      <c r="N361" s="21">
        <v>235335.35</v>
      </c>
      <c r="O361" s="17">
        <v>48235</v>
      </c>
      <c r="P361" s="21">
        <v>172044.04</v>
      </c>
      <c r="Q361" s="17">
        <v>0</v>
      </c>
      <c r="R361" s="21">
        <v>0</v>
      </c>
      <c r="S361" s="17">
        <v>385</v>
      </c>
      <c r="T361" s="21">
        <v>2075.56</v>
      </c>
      <c r="U361" s="17">
        <v>1780046</v>
      </c>
      <c r="V361" s="21">
        <v>3748802.43</v>
      </c>
      <c r="W361" s="17">
        <v>355277</v>
      </c>
      <c r="X361" s="21">
        <v>999571.22</v>
      </c>
      <c r="Y361" s="17">
        <v>0</v>
      </c>
      <c r="Z361" s="21">
        <v>0</v>
      </c>
      <c r="AA361" s="17">
        <v>6134138</v>
      </c>
      <c r="AB361" s="21">
        <v>29810231.260000002</v>
      </c>
      <c r="AC361" s="17">
        <v>380</v>
      </c>
      <c r="AD361" s="21">
        <v>362.25</v>
      </c>
      <c r="AE361" s="21">
        <v>409454.95</v>
      </c>
      <c r="AF361" s="21">
        <v>34558967.160000004</v>
      </c>
      <c r="AG361" s="21" t="s">
        <v>35</v>
      </c>
    </row>
    <row r="362" spans="1:33">
      <c r="A362" s="22">
        <v>1044</v>
      </c>
      <c r="B362" s="28">
        <v>45139</v>
      </c>
      <c r="C362" s="23" t="s">
        <v>41</v>
      </c>
      <c r="D362" s="23" t="s">
        <v>69</v>
      </c>
      <c r="E362" s="22">
        <v>773</v>
      </c>
      <c r="F362" s="22">
        <v>324</v>
      </c>
      <c r="G362" s="22">
        <v>38359</v>
      </c>
      <c r="H362" s="22">
        <v>11143</v>
      </c>
      <c r="I362" s="22">
        <v>0</v>
      </c>
      <c r="J362" s="22">
        <v>38079</v>
      </c>
      <c r="K362" s="22">
        <v>1819030</v>
      </c>
      <c r="L362" s="22">
        <v>6777277</v>
      </c>
      <c r="M362" s="22">
        <v>2385774</v>
      </c>
      <c r="N362" s="29">
        <v>8041106.6399999997</v>
      </c>
      <c r="O362" s="22">
        <v>2225469</v>
      </c>
      <c r="P362" s="29">
        <v>14193356.58</v>
      </c>
      <c r="Q362" s="22">
        <v>0</v>
      </c>
      <c r="R362" s="29">
        <v>0</v>
      </c>
      <c r="S362" s="22">
        <v>27620</v>
      </c>
      <c r="T362" s="29">
        <v>107292.6</v>
      </c>
      <c r="U362" s="22">
        <v>941925</v>
      </c>
      <c r="V362" s="29">
        <v>2294890.08</v>
      </c>
      <c r="W362" s="22">
        <v>377711</v>
      </c>
      <c r="X362" s="29">
        <v>4572876.24</v>
      </c>
      <c r="Y362" s="22">
        <v>0</v>
      </c>
      <c r="Z362" s="29">
        <v>0</v>
      </c>
      <c r="AA362" s="22">
        <v>4009649</v>
      </c>
      <c r="AB362" s="29">
        <v>19710011.109999999</v>
      </c>
      <c r="AC362" s="22">
        <v>0</v>
      </c>
      <c r="AD362" s="29">
        <v>0</v>
      </c>
      <c r="AE362" s="29">
        <v>22341755.82</v>
      </c>
      <c r="AF362" s="29">
        <v>26577777.43</v>
      </c>
      <c r="AG362" s="29" t="s">
        <v>35</v>
      </c>
    </row>
    <row r="363" spans="1:33">
      <c r="A363" s="17">
        <v>1048</v>
      </c>
      <c r="B363" s="18">
        <v>45139</v>
      </c>
      <c r="C363" s="19" t="s">
        <v>41</v>
      </c>
      <c r="D363" s="19" t="s">
        <v>73</v>
      </c>
      <c r="E363" s="17">
        <v>1735</v>
      </c>
      <c r="F363" s="17">
        <v>1166</v>
      </c>
      <c r="G363" s="17">
        <v>238567</v>
      </c>
      <c r="H363" s="17">
        <v>146</v>
      </c>
      <c r="I363" s="17">
        <v>58915</v>
      </c>
      <c r="J363" s="17">
        <v>3609253</v>
      </c>
      <c r="K363" s="17">
        <v>2484765</v>
      </c>
      <c r="L363" s="17">
        <v>9059810</v>
      </c>
      <c r="M363" s="17">
        <v>3931505</v>
      </c>
      <c r="N363" s="21">
        <v>20156287.300000001</v>
      </c>
      <c r="O363" s="17">
        <v>2763831</v>
      </c>
      <c r="P363" s="21">
        <v>50143919.689999998</v>
      </c>
      <c r="Q363" s="17">
        <v>0</v>
      </c>
      <c r="R363" s="21">
        <v>0</v>
      </c>
      <c r="S363" s="17">
        <v>28329</v>
      </c>
      <c r="T363" s="21">
        <v>140845.24</v>
      </c>
      <c r="U363" s="17">
        <v>1195989</v>
      </c>
      <c r="V363" s="21">
        <v>2838711.12</v>
      </c>
      <c r="W363" s="17">
        <v>772418</v>
      </c>
      <c r="X363" s="21">
        <v>3266557.25</v>
      </c>
      <c r="Y363" s="17">
        <v>954</v>
      </c>
      <c r="Z363" s="21">
        <v>55773.83</v>
      </c>
      <c r="AA363" s="17">
        <v>4802932</v>
      </c>
      <c r="AB363" s="21">
        <v>26436386.899999999</v>
      </c>
      <c r="AC363" s="17">
        <v>0</v>
      </c>
      <c r="AD363" s="21">
        <v>0</v>
      </c>
      <c r="AE363" s="21">
        <v>70441052.229999989</v>
      </c>
      <c r="AF363" s="21">
        <v>32597429.099999998</v>
      </c>
      <c r="AG363" s="21" t="s">
        <v>40</v>
      </c>
    </row>
    <row r="364" spans="1:33">
      <c r="A364" s="22">
        <v>1049</v>
      </c>
      <c r="B364" s="28">
        <v>45139</v>
      </c>
      <c r="C364" s="23" t="s">
        <v>41</v>
      </c>
      <c r="D364" s="23" t="s">
        <v>74</v>
      </c>
      <c r="E364" s="22">
        <v>920</v>
      </c>
      <c r="F364" s="22">
        <v>625</v>
      </c>
      <c r="G364" s="22">
        <v>11352</v>
      </c>
      <c r="H364" s="22">
        <v>942</v>
      </c>
      <c r="I364" s="22">
        <v>0</v>
      </c>
      <c r="J364" s="22">
        <v>228556</v>
      </c>
      <c r="K364" s="22">
        <v>106283</v>
      </c>
      <c r="L364" s="22">
        <v>4065062</v>
      </c>
      <c r="M364" s="22">
        <v>190457</v>
      </c>
      <c r="N364" s="29">
        <v>1733873.52</v>
      </c>
      <c r="O364" s="22">
        <v>104960</v>
      </c>
      <c r="P364" s="29">
        <v>366123.86</v>
      </c>
      <c r="Q364" s="22">
        <v>0</v>
      </c>
      <c r="R364" s="29">
        <v>0</v>
      </c>
      <c r="S364" s="22">
        <v>9374</v>
      </c>
      <c r="T364" s="29">
        <v>37199.53</v>
      </c>
      <c r="U364" s="22">
        <v>2085297</v>
      </c>
      <c r="V364" s="29">
        <v>2593654.02</v>
      </c>
      <c r="W364" s="22">
        <v>931848</v>
      </c>
      <c r="X364" s="29">
        <v>880694.98</v>
      </c>
      <c r="Y364" s="22">
        <v>0</v>
      </c>
      <c r="Z364" s="29">
        <v>0</v>
      </c>
      <c r="AA364" s="22">
        <v>6016985</v>
      </c>
      <c r="AB364" s="29">
        <v>30159461.530000001</v>
      </c>
      <c r="AC364" s="22">
        <v>4</v>
      </c>
      <c r="AD364" s="29">
        <v>4</v>
      </c>
      <c r="AE364" s="29">
        <v>2137196.9099999997</v>
      </c>
      <c r="AF364" s="29">
        <v>33633814.530000001</v>
      </c>
      <c r="AG364" s="29" t="s">
        <v>35</v>
      </c>
    </row>
    <row r="365" spans="1:33">
      <c r="A365" s="17">
        <v>1052</v>
      </c>
      <c r="B365" s="18">
        <v>45139</v>
      </c>
      <c r="C365" s="19" t="s">
        <v>41</v>
      </c>
      <c r="D365" s="19" t="s">
        <v>77</v>
      </c>
      <c r="E365" s="17">
        <v>892</v>
      </c>
      <c r="F365" s="17">
        <v>585</v>
      </c>
      <c r="G365" s="17">
        <v>9515</v>
      </c>
      <c r="H365" s="17">
        <v>0</v>
      </c>
      <c r="I365" s="17">
        <v>0</v>
      </c>
      <c r="J365" s="17">
        <v>63316</v>
      </c>
      <c r="K365" s="17">
        <v>0</v>
      </c>
      <c r="L365" s="17">
        <v>5219378</v>
      </c>
      <c r="M365" s="17">
        <v>0</v>
      </c>
      <c r="N365" s="21">
        <v>0</v>
      </c>
      <c r="O365" s="17">
        <v>0</v>
      </c>
      <c r="P365" s="21">
        <v>0</v>
      </c>
      <c r="Q365" s="17">
        <v>0</v>
      </c>
      <c r="R365" s="21">
        <v>0</v>
      </c>
      <c r="S365" s="17">
        <v>0</v>
      </c>
      <c r="T365" s="21">
        <v>0</v>
      </c>
      <c r="U365" s="17">
        <v>1136448</v>
      </c>
      <c r="V365" s="21">
        <v>2083105.62</v>
      </c>
      <c r="W365" s="17">
        <v>147314</v>
      </c>
      <c r="X365" s="21">
        <v>355776.41</v>
      </c>
      <c r="Y365" s="17">
        <v>0</v>
      </c>
      <c r="Z365" s="21">
        <v>0</v>
      </c>
      <c r="AA365" s="17">
        <v>4213163</v>
      </c>
      <c r="AB365" s="21">
        <v>18973667.66</v>
      </c>
      <c r="AC365" s="17">
        <v>0</v>
      </c>
      <c r="AD365" s="21">
        <v>0</v>
      </c>
      <c r="AE365" s="21">
        <v>0</v>
      </c>
      <c r="AF365" s="21">
        <v>21412549.690000001</v>
      </c>
      <c r="AG365" s="21" t="s">
        <v>35</v>
      </c>
    </row>
    <row r="366" spans="1:33">
      <c r="A366" s="22">
        <v>1053</v>
      </c>
      <c r="B366" s="28">
        <v>45139</v>
      </c>
      <c r="C366" s="23" t="s">
        <v>41</v>
      </c>
      <c r="D366" s="23" t="s">
        <v>78</v>
      </c>
      <c r="E366" s="22">
        <v>1428</v>
      </c>
      <c r="F366" s="22">
        <v>826</v>
      </c>
      <c r="G366" s="22">
        <v>8690</v>
      </c>
      <c r="H366" s="22">
        <v>0</v>
      </c>
      <c r="I366" s="22">
        <v>0</v>
      </c>
      <c r="J366" s="22">
        <v>28019</v>
      </c>
      <c r="K366" s="22">
        <v>10924</v>
      </c>
      <c r="L366" s="22">
        <v>4485789</v>
      </c>
      <c r="M366" s="22">
        <v>31209</v>
      </c>
      <c r="N366" s="29">
        <v>196146.33</v>
      </c>
      <c r="O366" s="22">
        <v>10497</v>
      </c>
      <c r="P366" s="29">
        <v>129713.21</v>
      </c>
      <c r="Q366" s="22">
        <v>0</v>
      </c>
      <c r="R366" s="29">
        <v>0</v>
      </c>
      <c r="S366" s="22">
        <v>868</v>
      </c>
      <c r="T366" s="29">
        <v>6761.8</v>
      </c>
      <c r="U366" s="22">
        <v>1466588</v>
      </c>
      <c r="V366" s="29">
        <v>3490207.27</v>
      </c>
      <c r="W366" s="22">
        <v>257171</v>
      </c>
      <c r="X366" s="29">
        <v>883691.24</v>
      </c>
      <c r="Y366" s="22">
        <v>0</v>
      </c>
      <c r="Z366" s="29">
        <v>0</v>
      </c>
      <c r="AA366" s="22">
        <v>4865424</v>
      </c>
      <c r="AB366" s="29">
        <v>23271716.710000001</v>
      </c>
      <c r="AC366" s="22">
        <v>0</v>
      </c>
      <c r="AD366" s="29">
        <v>0</v>
      </c>
      <c r="AE366" s="29">
        <v>332621.33999999997</v>
      </c>
      <c r="AF366" s="29">
        <v>27645615.219999999</v>
      </c>
      <c r="AG366" s="29" t="s">
        <v>35</v>
      </c>
    </row>
    <row r="367" spans="1:33">
      <c r="A367" s="17">
        <v>1054</v>
      </c>
      <c r="B367" s="18">
        <v>45139</v>
      </c>
      <c r="C367" s="19" t="s">
        <v>41</v>
      </c>
      <c r="D367" s="19" t="s">
        <v>79</v>
      </c>
      <c r="E367" s="17">
        <v>1653</v>
      </c>
      <c r="F367" s="17">
        <v>1469</v>
      </c>
      <c r="G367" s="17">
        <v>82662</v>
      </c>
      <c r="H367" s="17">
        <v>17662</v>
      </c>
      <c r="I367" s="17">
        <v>82662</v>
      </c>
      <c r="J367" s="17">
        <v>485501</v>
      </c>
      <c r="K367" s="17">
        <v>5399623</v>
      </c>
      <c r="L367" s="17">
        <v>30106574</v>
      </c>
      <c r="M367" s="17">
        <v>6321962</v>
      </c>
      <c r="N367" s="21">
        <v>22878778.050000001</v>
      </c>
      <c r="O367" s="17">
        <v>4710450</v>
      </c>
      <c r="P367" s="21">
        <v>34887628.600000001</v>
      </c>
      <c r="Q367" s="17">
        <v>0</v>
      </c>
      <c r="R367" s="21">
        <v>0</v>
      </c>
      <c r="S367" s="17">
        <v>47194</v>
      </c>
      <c r="T367" s="21">
        <v>195031.38</v>
      </c>
      <c r="U367" s="17">
        <v>3386030</v>
      </c>
      <c r="V367" s="21">
        <v>6948442.0199999996</v>
      </c>
      <c r="W367" s="17">
        <v>2424495</v>
      </c>
      <c r="X367" s="21">
        <v>6846174.2000000002</v>
      </c>
      <c r="Y367" s="17">
        <v>0</v>
      </c>
      <c r="Z367" s="21">
        <v>0</v>
      </c>
      <c r="AA367" s="17">
        <v>12866541</v>
      </c>
      <c r="AB367" s="21">
        <v>55436041.369999997</v>
      </c>
      <c r="AC367" s="17">
        <v>0</v>
      </c>
      <c r="AD367" s="21">
        <v>0</v>
      </c>
      <c r="AE367" s="21">
        <v>57961438.030000009</v>
      </c>
      <c r="AF367" s="21">
        <v>69230657.590000004</v>
      </c>
      <c r="AG367" s="21" t="s">
        <v>35</v>
      </c>
    </row>
    <row r="368" spans="1:33">
      <c r="A368" s="22">
        <v>1056</v>
      </c>
      <c r="B368" s="28">
        <v>45139</v>
      </c>
      <c r="C368" s="23" t="s">
        <v>41</v>
      </c>
      <c r="D368" s="23" t="s">
        <v>99</v>
      </c>
      <c r="E368" s="22">
        <v>0</v>
      </c>
      <c r="F368" s="22">
        <v>0</v>
      </c>
      <c r="G368" s="22">
        <v>0</v>
      </c>
      <c r="H368" s="22">
        <v>0</v>
      </c>
      <c r="I368" s="22">
        <v>0</v>
      </c>
      <c r="J368" s="22">
        <v>0</v>
      </c>
      <c r="K368" s="22">
        <v>0</v>
      </c>
      <c r="L368" s="22">
        <v>220533</v>
      </c>
      <c r="M368" s="22">
        <v>0</v>
      </c>
      <c r="N368" s="29">
        <v>0</v>
      </c>
      <c r="O368" s="22">
        <v>0</v>
      </c>
      <c r="P368" s="29">
        <v>0</v>
      </c>
      <c r="Q368" s="22">
        <v>0</v>
      </c>
      <c r="R368" s="29">
        <v>0</v>
      </c>
      <c r="S368" s="22">
        <v>0</v>
      </c>
      <c r="T368" s="29">
        <v>0</v>
      </c>
      <c r="U368" s="22">
        <v>24640</v>
      </c>
      <c r="V368" s="29">
        <v>45400.71</v>
      </c>
      <c r="W368" s="22">
        <v>11632</v>
      </c>
      <c r="X368" s="29">
        <v>31285.119999999999</v>
      </c>
      <c r="Y368" s="22">
        <v>0</v>
      </c>
      <c r="Z368" s="29">
        <v>0</v>
      </c>
      <c r="AA368" s="22">
        <v>95561</v>
      </c>
      <c r="AB368" s="29">
        <v>426288.78</v>
      </c>
      <c r="AC368" s="22">
        <v>19</v>
      </c>
      <c r="AD368" s="29">
        <v>10.6</v>
      </c>
      <c r="AE368" s="29">
        <v>0</v>
      </c>
      <c r="AF368" s="29">
        <v>502985.21</v>
      </c>
      <c r="AG368" s="29" t="s">
        <v>35</v>
      </c>
    </row>
    <row r="369" spans="1:33">
      <c r="A369" s="17">
        <v>1061</v>
      </c>
      <c r="B369" s="18">
        <v>45139</v>
      </c>
      <c r="C369" s="19" t="s">
        <v>41</v>
      </c>
      <c r="D369" s="19" t="s">
        <v>85</v>
      </c>
      <c r="E369" s="17">
        <v>371</v>
      </c>
      <c r="F369" s="17">
        <v>37</v>
      </c>
      <c r="G369" s="17">
        <v>928688</v>
      </c>
      <c r="H369" s="17">
        <v>0</v>
      </c>
      <c r="I369" s="17">
        <v>47498</v>
      </c>
      <c r="J369" s="17">
        <v>90579</v>
      </c>
      <c r="K369" s="17">
        <v>4715011</v>
      </c>
      <c r="L369" s="17">
        <v>1711336</v>
      </c>
      <c r="M369" s="17">
        <v>7279775</v>
      </c>
      <c r="N369" s="21">
        <v>31906806.379999999</v>
      </c>
      <c r="O369" s="17">
        <v>3379376</v>
      </c>
      <c r="P369" s="21">
        <v>31541953.960000001</v>
      </c>
      <c r="Q369" s="17">
        <v>0</v>
      </c>
      <c r="R369" s="21">
        <v>0</v>
      </c>
      <c r="S369" s="17">
        <v>45867</v>
      </c>
      <c r="T369" s="21">
        <v>156173.82999999999</v>
      </c>
      <c r="U369" s="17">
        <v>235625</v>
      </c>
      <c r="V369" s="21">
        <v>558383.31999999995</v>
      </c>
      <c r="W369" s="17">
        <v>109841</v>
      </c>
      <c r="X369" s="21">
        <v>632270.75</v>
      </c>
      <c r="Y369" s="17">
        <v>95</v>
      </c>
      <c r="Z369" s="21">
        <v>3035.54</v>
      </c>
      <c r="AA369" s="17">
        <v>671157</v>
      </c>
      <c r="AB369" s="21">
        <v>3221733.27</v>
      </c>
      <c r="AC369" s="17">
        <v>0</v>
      </c>
      <c r="AD369" s="21">
        <v>0</v>
      </c>
      <c r="AE369" s="21">
        <v>63604934.170000002</v>
      </c>
      <c r="AF369" s="21">
        <v>4415422.88</v>
      </c>
      <c r="AG369" s="21" t="s">
        <v>40</v>
      </c>
    </row>
    <row r="370" spans="1:33">
      <c r="A370" s="22">
        <v>1064</v>
      </c>
      <c r="B370" s="28">
        <v>45139</v>
      </c>
      <c r="C370" s="23" t="s">
        <v>41</v>
      </c>
      <c r="D370" s="23" t="s">
        <v>87</v>
      </c>
      <c r="E370" s="22">
        <v>888</v>
      </c>
      <c r="F370" s="22">
        <v>417</v>
      </c>
      <c r="G370" s="22">
        <v>15620</v>
      </c>
      <c r="H370" s="22">
        <v>0</v>
      </c>
      <c r="I370" s="22">
        <v>7436</v>
      </c>
      <c r="J370" s="22">
        <v>83292</v>
      </c>
      <c r="K370" s="22">
        <v>296406</v>
      </c>
      <c r="L370" s="22">
        <v>3752402</v>
      </c>
      <c r="M370" s="22">
        <v>698174</v>
      </c>
      <c r="N370" s="29">
        <v>2268092.86</v>
      </c>
      <c r="O370" s="22">
        <v>648226</v>
      </c>
      <c r="P370" s="29">
        <v>4350533.51</v>
      </c>
      <c r="Q370" s="22">
        <v>0</v>
      </c>
      <c r="R370" s="29">
        <v>0</v>
      </c>
      <c r="S370" s="22">
        <v>0</v>
      </c>
      <c r="T370" s="29">
        <v>0</v>
      </c>
      <c r="U370" s="22">
        <v>1597708</v>
      </c>
      <c r="V370" s="29">
        <v>3500432.5</v>
      </c>
      <c r="W370" s="22">
        <v>239720</v>
      </c>
      <c r="X370" s="29">
        <v>894655.61</v>
      </c>
      <c r="Y370" s="22">
        <v>0</v>
      </c>
      <c r="Z370" s="29">
        <v>0</v>
      </c>
      <c r="AA370" s="22">
        <v>3173526</v>
      </c>
      <c r="AB370" s="29">
        <v>14695532.890000001</v>
      </c>
      <c r="AC370" s="22">
        <v>0</v>
      </c>
      <c r="AD370" s="29">
        <v>0</v>
      </c>
      <c r="AE370" s="29">
        <v>6618626.3699999992</v>
      </c>
      <c r="AF370" s="29">
        <v>19090621</v>
      </c>
      <c r="AG370" s="29" t="s">
        <v>35</v>
      </c>
    </row>
    <row r="371" spans="1:33">
      <c r="A371" s="17">
        <v>1068</v>
      </c>
      <c r="B371" s="18">
        <v>45139</v>
      </c>
      <c r="C371" s="19" t="s">
        <v>41</v>
      </c>
      <c r="D371" s="19" t="s">
        <v>91</v>
      </c>
      <c r="E371" s="17">
        <v>489</v>
      </c>
      <c r="F371" s="17">
        <v>663</v>
      </c>
      <c r="G371" s="17">
        <v>2067</v>
      </c>
      <c r="H371" s="17">
        <v>0</v>
      </c>
      <c r="I371" s="17">
        <v>0</v>
      </c>
      <c r="J371" s="17">
        <v>97109</v>
      </c>
      <c r="K371" s="17">
        <v>33009</v>
      </c>
      <c r="L371" s="17">
        <v>2250668</v>
      </c>
      <c r="M371" s="17">
        <v>47761</v>
      </c>
      <c r="N371" s="21">
        <v>207399.31</v>
      </c>
      <c r="O371" s="17">
        <v>18437</v>
      </c>
      <c r="P371" s="21">
        <v>111762.78</v>
      </c>
      <c r="Q371" s="17">
        <v>0</v>
      </c>
      <c r="R371" s="21">
        <v>0</v>
      </c>
      <c r="S371" s="17">
        <v>2314</v>
      </c>
      <c r="T371" s="21">
        <v>8927.83</v>
      </c>
      <c r="U371" s="17">
        <v>415690</v>
      </c>
      <c r="V371" s="21">
        <v>1053593.9099999999</v>
      </c>
      <c r="W371" s="17">
        <v>78370</v>
      </c>
      <c r="X371" s="21">
        <v>191894.5</v>
      </c>
      <c r="Y371" s="17">
        <v>94</v>
      </c>
      <c r="Z371" s="21">
        <v>277.2</v>
      </c>
      <c r="AA371" s="17">
        <v>5113099</v>
      </c>
      <c r="AB371" s="21">
        <v>21593301.600000001</v>
      </c>
      <c r="AC371" s="17">
        <v>0</v>
      </c>
      <c r="AD371" s="21">
        <v>0</v>
      </c>
      <c r="AE371" s="21">
        <v>328089.92</v>
      </c>
      <c r="AF371" s="21">
        <v>22839067.210000001</v>
      </c>
      <c r="AG371" s="21" t="s">
        <v>35</v>
      </c>
    </row>
    <row r="372" spans="1:33">
      <c r="A372" s="22">
        <v>1075</v>
      </c>
      <c r="B372" s="28">
        <v>45139</v>
      </c>
      <c r="C372" s="23" t="s">
        <v>41</v>
      </c>
      <c r="D372" s="23" t="s">
        <v>97</v>
      </c>
      <c r="E372" s="22">
        <v>1158</v>
      </c>
      <c r="F372" s="22">
        <v>169</v>
      </c>
      <c r="G372" s="22">
        <v>72229</v>
      </c>
      <c r="H372" s="22">
        <v>92003</v>
      </c>
      <c r="I372" s="22">
        <v>392284</v>
      </c>
      <c r="J372" s="22">
        <v>155009459</v>
      </c>
      <c r="K372" s="22">
        <v>1604645</v>
      </c>
      <c r="L372" s="22">
        <v>4765005</v>
      </c>
      <c r="M372" s="22">
        <v>2546435</v>
      </c>
      <c r="N372" s="29">
        <v>8360191.7199999997</v>
      </c>
      <c r="O372" s="22">
        <v>1097198</v>
      </c>
      <c r="P372" s="29">
        <v>10521776.51</v>
      </c>
      <c r="Q372" s="22">
        <v>0</v>
      </c>
      <c r="R372" s="29">
        <v>0</v>
      </c>
      <c r="S372" s="22">
        <v>21012</v>
      </c>
      <c r="T372" s="29">
        <v>95650.05</v>
      </c>
      <c r="U372" s="22">
        <v>905436</v>
      </c>
      <c r="V372" s="29">
        <v>1993478.8</v>
      </c>
      <c r="W372" s="22">
        <v>326035</v>
      </c>
      <c r="X372" s="29">
        <v>1200397.8500000001</v>
      </c>
      <c r="Y372" s="22">
        <v>52</v>
      </c>
      <c r="Z372" s="29">
        <v>1046.32</v>
      </c>
      <c r="AA372" s="22">
        <v>2964077</v>
      </c>
      <c r="AB372" s="29">
        <v>13322806.189999999</v>
      </c>
      <c r="AC372" s="22">
        <v>59</v>
      </c>
      <c r="AD372" s="29">
        <v>56.8</v>
      </c>
      <c r="AE372" s="29">
        <v>18977618.280000001</v>
      </c>
      <c r="AF372" s="29">
        <v>16517785.960000001</v>
      </c>
      <c r="AG372" s="29" t="s">
        <v>40</v>
      </c>
    </row>
    <row r="373" spans="1:33">
      <c r="A373" s="17">
        <v>1079</v>
      </c>
      <c r="B373" s="18">
        <v>45170</v>
      </c>
      <c r="C373" s="19" t="s">
        <v>41</v>
      </c>
      <c r="D373" s="19" t="s">
        <v>42</v>
      </c>
      <c r="E373" s="17">
        <v>5940</v>
      </c>
      <c r="F373" s="17">
        <v>9841</v>
      </c>
      <c r="G373" s="17">
        <v>1544021</v>
      </c>
      <c r="H373" s="17">
        <v>736</v>
      </c>
      <c r="I373" s="17">
        <v>716608</v>
      </c>
      <c r="J373" s="17">
        <v>67744063</v>
      </c>
      <c r="K373" s="17">
        <v>13145726</v>
      </c>
      <c r="L373" s="17">
        <v>31631497</v>
      </c>
      <c r="M373" s="17">
        <v>23538845</v>
      </c>
      <c r="N373" s="21">
        <v>63902082.189999998</v>
      </c>
      <c r="O373" s="17">
        <v>21367571</v>
      </c>
      <c r="P373" s="21">
        <v>98723440.840000004</v>
      </c>
      <c r="Q373" s="17">
        <v>0</v>
      </c>
      <c r="R373" s="21">
        <v>0</v>
      </c>
      <c r="S373" s="17">
        <v>82018</v>
      </c>
      <c r="T373" s="21">
        <v>355862.7</v>
      </c>
      <c r="U373" s="17">
        <v>6982994</v>
      </c>
      <c r="V373" s="21">
        <v>18386371.649999999</v>
      </c>
      <c r="W373" s="17">
        <v>3185826</v>
      </c>
      <c r="X373" s="21">
        <v>14294689.91</v>
      </c>
      <c r="Y373" s="17">
        <v>15313</v>
      </c>
      <c r="Z373" s="21">
        <v>378889.37</v>
      </c>
      <c r="AA373" s="17">
        <v>19172823</v>
      </c>
      <c r="AB373" s="21">
        <v>118757739.2</v>
      </c>
      <c r="AC373" s="17">
        <v>0</v>
      </c>
      <c r="AD373" s="21">
        <v>0</v>
      </c>
      <c r="AE373" s="21">
        <v>162981385.72999999</v>
      </c>
      <c r="AF373" s="21">
        <v>151817690.13</v>
      </c>
      <c r="AG373" s="21" t="s">
        <v>40</v>
      </c>
    </row>
    <row r="374" spans="1:33">
      <c r="A374" s="22">
        <v>1080</v>
      </c>
      <c r="B374" s="28">
        <v>45170</v>
      </c>
      <c r="C374" s="23" t="s">
        <v>41</v>
      </c>
      <c r="D374" s="23" t="s">
        <v>43</v>
      </c>
      <c r="E374" s="22">
        <v>433</v>
      </c>
      <c r="F374" s="22">
        <v>5</v>
      </c>
      <c r="G374" s="22">
        <v>46292</v>
      </c>
      <c r="H374" s="22">
        <v>0</v>
      </c>
      <c r="I374" s="22">
        <v>0</v>
      </c>
      <c r="J374" s="22">
        <v>0</v>
      </c>
      <c r="K374" s="22">
        <v>0</v>
      </c>
      <c r="L374" s="22">
        <v>5627530</v>
      </c>
      <c r="M374" s="22">
        <v>0</v>
      </c>
      <c r="N374" s="29">
        <v>0</v>
      </c>
      <c r="O374" s="22">
        <v>0</v>
      </c>
      <c r="P374" s="29">
        <v>0</v>
      </c>
      <c r="Q374" s="22">
        <v>0</v>
      </c>
      <c r="R374" s="29">
        <v>0</v>
      </c>
      <c r="S374" s="22">
        <v>0</v>
      </c>
      <c r="T374" s="29">
        <v>0</v>
      </c>
      <c r="U374" s="22">
        <v>345855</v>
      </c>
      <c r="V374" s="29">
        <v>944785.59</v>
      </c>
      <c r="W374" s="22">
        <v>164718</v>
      </c>
      <c r="X374" s="29">
        <v>555838.06999999995</v>
      </c>
      <c r="Y374" s="22">
        <v>0</v>
      </c>
      <c r="Z374" s="29">
        <v>0</v>
      </c>
      <c r="AA374" s="22">
        <v>2361170</v>
      </c>
      <c r="AB374" s="29">
        <v>12561275.300000001</v>
      </c>
      <c r="AC374" s="22">
        <v>21384</v>
      </c>
      <c r="AD374" s="29">
        <v>20214.02</v>
      </c>
      <c r="AE374" s="29">
        <v>0</v>
      </c>
      <c r="AF374" s="29">
        <v>14082112.98</v>
      </c>
      <c r="AG374" s="29" t="s">
        <v>35</v>
      </c>
    </row>
    <row r="375" spans="1:33">
      <c r="A375" s="17">
        <v>1086</v>
      </c>
      <c r="B375" s="18">
        <v>45170</v>
      </c>
      <c r="C375" s="19" t="s">
        <v>41</v>
      </c>
      <c r="D375" s="19" t="s">
        <v>98</v>
      </c>
      <c r="E375" s="17">
        <v>494</v>
      </c>
      <c r="F375" s="17">
        <v>51</v>
      </c>
      <c r="G375" s="17">
        <v>0</v>
      </c>
      <c r="H375" s="17">
        <v>0</v>
      </c>
      <c r="I375" s="17">
        <v>8415</v>
      </c>
      <c r="J375" s="17">
        <v>0</v>
      </c>
      <c r="K375" s="17">
        <v>38831</v>
      </c>
      <c r="L375" s="17">
        <v>902043</v>
      </c>
      <c r="M375" s="17">
        <v>87392</v>
      </c>
      <c r="N375" s="21">
        <v>355635.3</v>
      </c>
      <c r="O375" s="17">
        <v>81703</v>
      </c>
      <c r="P375" s="21">
        <v>769111.58</v>
      </c>
      <c r="Q375" s="17">
        <v>0</v>
      </c>
      <c r="R375" s="21">
        <v>0</v>
      </c>
      <c r="S375" s="17">
        <v>0</v>
      </c>
      <c r="T375" s="21">
        <v>0</v>
      </c>
      <c r="U375" s="17">
        <v>199002</v>
      </c>
      <c r="V375" s="21">
        <v>397018.45</v>
      </c>
      <c r="W375" s="17">
        <v>20263</v>
      </c>
      <c r="X375" s="21">
        <v>58797.21</v>
      </c>
      <c r="Y375" s="17">
        <v>12</v>
      </c>
      <c r="Z375" s="21">
        <v>77.5</v>
      </c>
      <c r="AA375" s="17">
        <v>461757</v>
      </c>
      <c r="AB375" s="21">
        <v>2235606.7000000002</v>
      </c>
      <c r="AC375" s="17">
        <v>10</v>
      </c>
      <c r="AD375" s="21">
        <v>11.2</v>
      </c>
      <c r="AE375" s="21">
        <v>1124746.8799999999</v>
      </c>
      <c r="AF375" s="21">
        <v>2691511.0600000005</v>
      </c>
      <c r="AG375" s="21" t="s">
        <v>35</v>
      </c>
    </row>
    <row r="376" spans="1:33">
      <c r="A376" s="22">
        <v>1091</v>
      </c>
      <c r="B376" s="28">
        <v>45170</v>
      </c>
      <c r="C376" s="23" t="s">
        <v>41</v>
      </c>
      <c r="D376" s="23" t="s">
        <v>55</v>
      </c>
      <c r="E376" s="22">
        <v>1116</v>
      </c>
      <c r="F376" s="22">
        <v>546</v>
      </c>
      <c r="G376" s="22">
        <v>6308</v>
      </c>
      <c r="H376" s="22">
        <v>50320</v>
      </c>
      <c r="I376" s="22">
        <v>0</v>
      </c>
      <c r="J376" s="22">
        <v>55817</v>
      </c>
      <c r="K376" s="22">
        <v>18052</v>
      </c>
      <c r="L376" s="22">
        <v>2814661</v>
      </c>
      <c r="M376" s="22">
        <v>37047</v>
      </c>
      <c r="N376" s="29">
        <v>156588.26999999999</v>
      </c>
      <c r="O376" s="22">
        <v>14124</v>
      </c>
      <c r="P376" s="29">
        <v>150468.25</v>
      </c>
      <c r="Q376" s="22">
        <v>0</v>
      </c>
      <c r="R376" s="29">
        <v>0</v>
      </c>
      <c r="S376" s="22">
        <v>331</v>
      </c>
      <c r="T376" s="29">
        <v>1822.3</v>
      </c>
      <c r="U376" s="22">
        <v>545816</v>
      </c>
      <c r="V376" s="29">
        <v>1321183.6599999999</v>
      </c>
      <c r="W376" s="22">
        <v>79970</v>
      </c>
      <c r="X376" s="29">
        <v>204419.75</v>
      </c>
      <c r="Y376" s="22">
        <v>0</v>
      </c>
      <c r="Z376" s="29">
        <v>0</v>
      </c>
      <c r="AA376" s="22">
        <v>2668264</v>
      </c>
      <c r="AB376" s="29">
        <v>14281381.380000001</v>
      </c>
      <c r="AC376" s="22">
        <v>0</v>
      </c>
      <c r="AD376" s="29">
        <v>0</v>
      </c>
      <c r="AE376" s="29">
        <v>308878.82</v>
      </c>
      <c r="AF376" s="29">
        <v>15806984.790000001</v>
      </c>
      <c r="AG376" s="29" t="s">
        <v>35</v>
      </c>
    </row>
    <row r="377" spans="1:33">
      <c r="A377" s="17">
        <v>1093</v>
      </c>
      <c r="B377" s="18">
        <v>45170</v>
      </c>
      <c r="C377" s="19" t="s">
        <v>41</v>
      </c>
      <c r="D377" s="19" t="s">
        <v>57</v>
      </c>
      <c r="E377" s="17">
        <v>409</v>
      </c>
      <c r="F377" s="17">
        <v>5</v>
      </c>
      <c r="G377" s="17">
        <v>8200</v>
      </c>
      <c r="H377" s="17">
        <v>0</v>
      </c>
      <c r="I377" s="17">
        <v>9285</v>
      </c>
      <c r="J377" s="17">
        <v>0</v>
      </c>
      <c r="K377" s="17">
        <v>0</v>
      </c>
      <c r="L377" s="17">
        <v>732137</v>
      </c>
      <c r="M377" s="17">
        <v>0</v>
      </c>
      <c r="N377" s="21">
        <v>0</v>
      </c>
      <c r="O377" s="17">
        <v>0</v>
      </c>
      <c r="P377" s="21">
        <v>0</v>
      </c>
      <c r="Q377" s="17">
        <v>0</v>
      </c>
      <c r="R377" s="21">
        <v>0</v>
      </c>
      <c r="S377" s="17">
        <v>0</v>
      </c>
      <c r="T377" s="21">
        <v>0</v>
      </c>
      <c r="U377" s="17">
        <v>107231</v>
      </c>
      <c r="V377" s="21">
        <v>277574.69</v>
      </c>
      <c r="W377" s="17">
        <v>26244</v>
      </c>
      <c r="X377" s="21">
        <v>116682.09</v>
      </c>
      <c r="Y377" s="17">
        <v>320</v>
      </c>
      <c r="Z377" s="21">
        <v>9697.14</v>
      </c>
      <c r="AA377" s="17">
        <v>299507</v>
      </c>
      <c r="AB377" s="21">
        <v>1391676.82</v>
      </c>
      <c r="AC377" s="17">
        <v>0</v>
      </c>
      <c r="AD377" s="21">
        <v>0</v>
      </c>
      <c r="AE377" s="21">
        <v>0</v>
      </c>
      <c r="AF377" s="21">
        <v>1795630.7400000002</v>
      </c>
      <c r="AG377" s="21" t="s">
        <v>35</v>
      </c>
    </row>
    <row r="378" spans="1:33">
      <c r="A378" s="22">
        <v>1095</v>
      </c>
      <c r="B378" s="28">
        <v>45170</v>
      </c>
      <c r="C378" s="23" t="s">
        <v>41</v>
      </c>
      <c r="D378" s="23" t="s">
        <v>59</v>
      </c>
      <c r="E378" s="22">
        <v>232</v>
      </c>
      <c r="F378" s="22">
        <v>42</v>
      </c>
      <c r="G378" s="22">
        <v>1602</v>
      </c>
      <c r="H378" s="22">
        <v>0</v>
      </c>
      <c r="I378" s="22">
        <v>0</v>
      </c>
      <c r="J378" s="22">
        <v>30559</v>
      </c>
      <c r="K378" s="22">
        <v>10070</v>
      </c>
      <c r="L378" s="22">
        <v>553506</v>
      </c>
      <c r="M378" s="22">
        <v>21468</v>
      </c>
      <c r="N378" s="29">
        <v>46876.800000000003</v>
      </c>
      <c r="O378" s="22">
        <v>6326</v>
      </c>
      <c r="P378" s="29">
        <v>24759.34</v>
      </c>
      <c r="Q378" s="22">
        <v>1</v>
      </c>
      <c r="R378" s="29">
        <v>9.07</v>
      </c>
      <c r="S378" s="22">
        <v>206</v>
      </c>
      <c r="T378" s="29">
        <v>687.9</v>
      </c>
      <c r="U378" s="22">
        <v>192103</v>
      </c>
      <c r="V378" s="29">
        <v>344288.53</v>
      </c>
      <c r="W378" s="22">
        <v>13838</v>
      </c>
      <c r="X378" s="29">
        <v>37045.42</v>
      </c>
      <c r="Y378" s="22">
        <v>0</v>
      </c>
      <c r="Z378" s="29">
        <v>0</v>
      </c>
      <c r="AA378" s="22">
        <v>446747</v>
      </c>
      <c r="AB378" s="29">
        <v>1958841.01</v>
      </c>
      <c r="AC378" s="22">
        <v>0</v>
      </c>
      <c r="AD378" s="29">
        <v>0</v>
      </c>
      <c r="AE378" s="29">
        <v>72333.11</v>
      </c>
      <c r="AF378" s="29">
        <v>2340174.96</v>
      </c>
      <c r="AG378" s="29" t="s">
        <v>35</v>
      </c>
    </row>
    <row r="379" spans="1:33">
      <c r="A379" s="17">
        <v>1098</v>
      </c>
      <c r="B379" s="18">
        <v>45170</v>
      </c>
      <c r="C379" s="19" t="s">
        <v>41</v>
      </c>
      <c r="D379" s="19" t="s">
        <v>62</v>
      </c>
      <c r="E379" s="17">
        <v>1601</v>
      </c>
      <c r="F379" s="17">
        <v>334</v>
      </c>
      <c r="G379" s="17">
        <v>18836</v>
      </c>
      <c r="H379" s="17">
        <v>891</v>
      </c>
      <c r="I379" s="17">
        <v>15001</v>
      </c>
      <c r="J379" s="17">
        <v>4471297</v>
      </c>
      <c r="K379" s="17">
        <v>737984</v>
      </c>
      <c r="L379" s="17">
        <v>13233925</v>
      </c>
      <c r="M379" s="17">
        <v>1330164</v>
      </c>
      <c r="N379" s="21">
        <v>4139746.93</v>
      </c>
      <c r="O379" s="17">
        <v>1391323</v>
      </c>
      <c r="P379" s="21">
        <v>8097635.4299999997</v>
      </c>
      <c r="Q379" s="17">
        <v>0</v>
      </c>
      <c r="R379" s="21">
        <v>0</v>
      </c>
      <c r="S379" s="17">
        <v>3681</v>
      </c>
      <c r="T379" s="21">
        <v>16713.810000000001</v>
      </c>
      <c r="U379" s="17">
        <v>3886213</v>
      </c>
      <c r="V379" s="21">
        <v>8133706.8200000003</v>
      </c>
      <c r="W379" s="17">
        <v>1531505</v>
      </c>
      <c r="X379" s="21">
        <v>5388714.8799999999</v>
      </c>
      <c r="Y379" s="17">
        <v>2504</v>
      </c>
      <c r="Z379" s="21">
        <v>34503.57</v>
      </c>
      <c r="AA379" s="17">
        <v>8272204</v>
      </c>
      <c r="AB379" s="21">
        <v>41033329.780000001</v>
      </c>
      <c r="AC379" s="17">
        <v>97</v>
      </c>
      <c r="AD379" s="21">
        <v>90.1</v>
      </c>
      <c r="AE379" s="21">
        <v>12254096.17</v>
      </c>
      <c r="AF379" s="21">
        <v>54590345.149999999</v>
      </c>
      <c r="AG379" s="21" t="s">
        <v>35</v>
      </c>
    </row>
    <row r="380" spans="1:33">
      <c r="A380" s="22">
        <v>1101</v>
      </c>
      <c r="B380" s="28">
        <v>45170</v>
      </c>
      <c r="C380" s="23" t="s">
        <v>41</v>
      </c>
      <c r="D380" s="23" t="s">
        <v>65</v>
      </c>
      <c r="E380" s="22">
        <v>11058</v>
      </c>
      <c r="F380" s="22">
        <v>9538</v>
      </c>
      <c r="G380" s="22">
        <v>1545322</v>
      </c>
      <c r="H380" s="22">
        <v>4550</v>
      </c>
      <c r="I380" s="22">
        <v>1956440</v>
      </c>
      <c r="J380" s="22">
        <v>0</v>
      </c>
      <c r="K380" s="22">
        <v>18831933</v>
      </c>
      <c r="L380" s="22">
        <v>51919168</v>
      </c>
      <c r="M380" s="22">
        <v>39822882</v>
      </c>
      <c r="N380" s="29">
        <v>136035404.59999999</v>
      </c>
      <c r="O380" s="22">
        <v>29835529</v>
      </c>
      <c r="P380" s="29">
        <v>250583216</v>
      </c>
      <c r="Q380" s="22">
        <v>0</v>
      </c>
      <c r="R380" s="29">
        <v>0</v>
      </c>
      <c r="S380" s="22">
        <v>193009</v>
      </c>
      <c r="T380" s="29">
        <v>1141897.03</v>
      </c>
      <c r="U380" s="22">
        <v>15408199</v>
      </c>
      <c r="V380" s="29">
        <v>43739752.460000001</v>
      </c>
      <c r="W380" s="22">
        <v>9957563</v>
      </c>
      <c r="X380" s="29">
        <v>38353789.579999998</v>
      </c>
      <c r="Y380" s="22">
        <v>93634</v>
      </c>
      <c r="Z380" s="29">
        <v>1348293.32</v>
      </c>
      <c r="AA380" s="22">
        <v>39681940</v>
      </c>
      <c r="AB380" s="29">
        <v>241666186.80000001</v>
      </c>
      <c r="AC380" s="22">
        <v>7732</v>
      </c>
      <c r="AD380" s="29">
        <v>7692.48</v>
      </c>
      <c r="AE380" s="29">
        <v>387760517.63</v>
      </c>
      <c r="AF380" s="29">
        <v>325115714.63999999</v>
      </c>
      <c r="AG380" s="29" t="s">
        <v>40</v>
      </c>
    </row>
    <row r="381" spans="1:33">
      <c r="A381" s="17">
        <v>1103</v>
      </c>
      <c r="B381" s="18">
        <v>45170</v>
      </c>
      <c r="C381" s="19" t="s">
        <v>41</v>
      </c>
      <c r="D381" s="19" t="s">
        <v>67</v>
      </c>
      <c r="E381" s="17">
        <v>9500</v>
      </c>
      <c r="F381" s="17">
        <v>7201</v>
      </c>
      <c r="G381" s="17">
        <v>1436353</v>
      </c>
      <c r="H381" s="17">
        <v>10042</v>
      </c>
      <c r="I381" s="17">
        <v>575570</v>
      </c>
      <c r="J381" s="17">
        <v>3296546</v>
      </c>
      <c r="K381" s="17">
        <v>15647301</v>
      </c>
      <c r="L381" s="17">
        <v>32606520</v>
      </c>
      <c r="M381" s="17">
        <v>18814653</v>
      </c>
      <c r="N381" s="21">
        <v>72008762.409999996</v>
      </c>
      <c r="O381" s="17">
        <v>32984367</v>
      </c>
      <c r="P381" s="21">
        <v>181046659.30000001</v>
      </c>
      <c r="Q381" s="17">
        <v>28</v>
      </c>
      <c r="R381" s="21">
        <v>1586.79</v>
      </c>
      <c r="S381" s="17">
        <v>47517</v>
      </c>
      <c r="T381" s="21">
        <v>239054</v>
      </c>
      <c r="U381" s="17">
        <v>9527723</v>
      </c>
      <c r="V381" s="21">
        <v>28093716.829999998</v>
      </c>
      <c r="W381" s="17">
        <v>3836421</v>
      </c>
      <c r="X381" s="21">
        <v>21113807.210000001</v>
      </c>
      <c r="Y381" s="17">
        <v>20832</v>
      </c>
      <c r="Z381" s="21">
        <v>204091.78</v>
      </c>
      <c r="AA381" s="17">
        <v>18893578</v>
      </c>
      <c r="AB381" s="21">
        <v>128940527.90000001</v>
      </c>
      <c r="AC381" s="17">
        <v>4</v>
      </c>
      <c r="AD381" s="21">
        <v>2.2200000000000002</v>
      </c>
      <c r="AE381" s="21">
        <v>253296062.5</v>
      </c>
      <c r="AF381" s="21">
        <v>178352145.94</v>
      </c>
      <c r="AG381" s="21" t="s">
        <v>40</v>
      </c>
    </row>
    <row r="382" spans="1:33">
      <c r="A382" s="22">
        <v>1104</v>
      </c>
      <c r="B382" s="28">
        <v>45170</v>
      </c>
      <c r="C382" s="23" t="s">
        <v>41</v>
      </c>
      <c r="D382" s="23" t="s">
        <v>68</v>
      </c>
      <c r="E382" s="22">
        <v>2261</v>
      </c>
      <c r="F382" s="22">
        <v>1060</v>
      </c>
      <c r="G382" s="22">
        <v>21616</v>
      </c>
      <c r="H382" s="22">
        <v>124</v>
      </c>
      <c r="I382" s="22">
        <v>9856</v>
      </c>
      <c r="J382" s="22">
        <v>269354</v>
      </c>
      <c r="K382" s="22">
        <v>33451</v>
      </c>
      <c r="L382" s="22">
        <v>11498389</v>
      </c>
      <c r="M382" s="22">
        <v>68846</v>
      </c>
      <c r="N382" s="29">
        <v>229915.62</v>
      </c>
      <c r="O382" s="22">
        <v>47619</v>
      </c>
      <c r="P382" s="29">
        <v>180891.92</v>
      </c>
      <c r="Q382" s="22">
        <v>0</v>
      </c>
      <c r="R382" s="29">
        <v>0</v>
      </c>
      <c r="S382" s="22">
        <v>344</v>
      </c>
      <c r="T382" s="29">
        <v>1998.87</v>
      </c>
      <c r="U382" s="22">
        <v>1556608</v>
      </c>
      <c r="V382" s="29">
        <v>3305098.63</v>
      </c>
      <c r="W382" s="22">
        <v>320374</v>
      </c>
      <c r="X382" s="29">
        <v>911472.92</v>
      </c>
      <c r="Y382" s="22">
        <v>0</v>
      </c>
      <c r="Z382" s="29">
        <v>0</v>
      </c>
      <c r="AA382" s="22">
        <v>5708392</v>
      </c>
      <c r="AB382" s="29">
        <v>27999869.780000001</v>
      </c>
      <c r="AC382" s="22">
        <v>383</v>
      </c>
      <c r="AD382" s="29">
        <v>373.9</v>
      </c>
      <c r="AE382" s="29">
        <v>412806.41000000003</v>
      </c>
      <c r="AF382" s="29">
        <v>32216815.23</v>
      </c>
      <c r="AG382" s="29" t="s">
        <v>35</v>
      </c>
    </row>
    <row r="383" spans="1:33">
      <c r="A383" s="17">
        <v>1105</v>
      </c>
      <c r="B383" s="18">
        <v>45170</v>
      </c>
      <c r="C383" s="19" t="s">
        <v>41</v>
      </c>
      <c r="D383" s="19" t="s">
        <v>69</v>
      </c>
      <c r="E383" s="17">
        <v>783</v>
      </c>
      <c r="F383" s="17">
        <v>328</v>
      </c>
      <c r="G383" s="17">
        <v>39157</v>
      </c>
      <c r="H383" s="17">
        <v>11126</v>
      </c>
      <c r="I383" s="17">
        <v>0</v>
      </c>
      <c r="J383" s="17">
        <v>38079</v>
      </c>
      <c r="K383" s="17">
        <v>1919838</v>
      </c>
      <c r="L383" s="17">
        <v>6780903</v>
      </c>
      <c r="M383" s="17">
        <v>2530361</v>
      </c>
      <c r="N383" s="21">
        <v>9215468.7300000004</v>
      </c>
      <c r="O383" s="17">
        <v>1962189</v>
      </c>
      <c r="P383" s="21">
        <v>12794338.939999999</v>
      </c>
      <c r="Q383" s="17">
        <v>0</v>
      </c>
      <c r="R383" s="21">
        <v>0</v>
      </c>
      <c r="S383" s="17">
        <v>26128</v>
      </c>
      <c r="T383" s="21">
        <v>104125.1</v>
      </c>
      <c r="U383" s="17">
        <v>841415</v>
      </c>
      <c r="V383" s="21">
        <v>2081439.86</v>
      </c>
      <c r="W383" s="17">
        <v>345481</v>
      </c>
      <c r="X383" s="21">
        <v>3616293.15</v>
      </c>
      <c r="Y383" s="17">
        <v>0</v>
      </c>
      <c r="Z383" s="21">
        <v>0</v>
      </c>
      <c r="AA383" s="17">
        <v>3945222</v>
      </c>
      <c r="AB383" s="21">
        <v>19431995.949999999</v>
      </c>
      <c r="AC383" s="17">
        <v>0</v>
      </c>
      <c r="AD383" s="21">
        <v>0</v>
      </c>
      <c r="AE383" s="21">
        <v>22113932.770000003</v>
      </c>
      <c r="AF383" s="21">
        <v>25129728.960000001</v>
      </c>
      <c r="AG383" s="21" t="s">
        <v>35</v>
      </c>
    </row>
    <row r="384" spans="1:33">
      <c r="A384" s="22">
        <v>1109</v>
      </c>
      <c r="B384" s="28">
        <v>45170</v>
      </c>
      <c r="C384" s="23" t="s">
        <v>41</v>
      </c>
      <c r="D384" s="23" t="s">
        <v>73</v>
      </c>
      <c r="E384" s="22">
        <v>1749</v>
      </c>
      <c r="F384" s="22">
        <v>1154</v>
      </c>
      <c r="G384" s="22">
        <v>242627</v>
      </c>
      <c r="H384" s="22">
        <v>146</v>
      </c>
      <c r="I384" s="22">
        <v>58968</v>
      </c>
      <c r="J384" s="22">
        <v>3656406</v>
      </c>
      <c r="K384" s="22">
        <v>2533531</v>
      </c>
      <c r="L384" s="22">
        <v>9182378</v>
      </c>
      <c r="M384" s="22">
        <v>3690282</v>
      </c>
      <c r="N384" s="29">
        <v>19273295.609999999</v>
      </c>
      <c r="O384" s="22">
        <v>2520966</v>
      </c>
      <c r="P384" s="29">
        <v>58697971.07</v>
      </c>
      <c r="Q384" s="22">
        <v>0</v>
      </c>
      <c r="R384" s="29">
        <v>0</v>
      </c>
      <c r="S384" s="22">
        <v>25975</v>
      </c>
      <c r="T384" s="29">
        <v>132240</v>
      </c>
      <c r="U384" s="22">
        <v>1051733</v>
      </c>
      <c r="V384" s="29">
        <v>2543059.06</v>
      </c>
      <c r="W384" s="22">
        <v>704794</v>
      </c>
      <c r="X384" s="29">
        <v>3148587.5</v>
      </c>
      <c r="Y384" s="22">
        <v>838</v>
      </c>
      <c r="Z384" s="29">
        <v>56199.56</v>
      </c>
      <c r="AA384" s="22">
        <v>4642123</v>
      </c>
      <c r="AB384" s="29">
        <v>26674511.629999999</v>
      </c>
      <c r="AC384" s="22">
        <v>0</v>
      </c>
      <c r="AD384" s="29">
        <v>0</v>
      </c>
      <c r="AE384" s="29">
        <v>78103506.680000007</v>
      </c>
      <c r="AF384" s="29">
        <v>32422357.75</v>
      </c>
      <c r="AG384" s="29" t="s">
        <v>40</v>
      </c>
    </row>
    <row r="385" spans="1:33">
      <c r="A385" s="17">
        <v>1110</v>
      </c>
      <c r="B385" s="18">
        <v>45170</v>
      </c>
      <c r="C385" s="19" t="s">
        <v>41</v>
      </c>
      <c r="D385" s="19" t="s">
        <v>74</v>
      </c>
      <c r="E385" s="17">
        <v>923</v>
      </c>
      <c r="F385" s="17">
        <v>628</v>
      </c>
      <c r="G385" s="17">
        <v>11356</v>
      </c>
      <c r="H385" s="17">
        <v>942</v>
      </c>
      <c r="I385" s="17">
        <v>0</v>
      </c>
      <c r="J385" s="17">
        <v>266473</v>
      </c>
      <c r="K385" s="17">
        <v>108040</v>
      </c>
      <c r="L385" s="17">
        <v>4108092</v>
      </c>
      <c r="M385" s="17">
        <v>184206</v>
      </c>
      <c r="N385" s="21">
        <v>1347476.53</v>
      </c>
      <c r="O385" s="17">
        <v>103059</v>
      </c>
      <c r="P385" s="21">
        <v>363670.42</v>
      </c>
      <c r="Q385" s="17">
        <v>0</v>
      </c>
      <c r="R385" s="21">
        <v>0</v>
      </c>
      <c r="S385" s="17">
        <v>9102</v>
      </c>
      <c r="T385" s="21">
        <v>36908.29</v>
      </c>
      <c r="U385" s="17">
        <v>2092380</v>
      </c>
      <c r="V385" s="21">
        <v>2593654.02</v>
      </c>
      <c r="W385" s="17">
        <v>942444</v>
      </c>
      <c r="X385" s="21">
        <v>771866.97</v>
      </c>
      <c r="Y385" s="17">
        <v>0</v>
      </c>
      <c r="Z385" s="21">
        <v>0</v>
      </c>
      <c r="AA385" s="17">
        <v>5737810</v>
      </c>
      <c r="AB385" s="21">
        <v>29538221.309999999</v>
      </c>
      <c r="AC385" s="17">
        <v>0</v>
      </c>
      <c r="AD385" s="21">
        <v>0</v>
      </c>
      <c r="AE385" s="21">
        <v>1748055.24</v>
      </c>
      <c r="AF385" s="21">
        <v>32903742.299999997</v>
      </c>
      <c r="AG385" s="21" t="s">
        <v>35</v>
      </c>
    </row>
    <row r="386" spans="1:33">
      <c r="A386" s="22">
        <v>1113</v>
      </c>
      <c r="B386" s="28">
        <v>45170</v>
      </c>
      <c r="C386" s="23" t="s">
        <v>41</v>
      </c>
      <c r="D386" s="23" t="s">
        <v>77</v>
      </c>
      <c r="E386" s="22">
        <v>893</v>
      </c>
      <c r="F386" s="22">
        <v>587</v>
      </c>
      <c r="G386" s="22">
        <v>9572</v>
      </c>
      <c r="H386" s="22">
        <v>0</v>
      </c>
      <c r="I386" s="22">
        <v>0</v>
      </c>
      <c r="J386" s="22">
        <v>65625</v>
      </c>
      <c r="K386" s="22">
        <v>0</v>
      </c>
      <c r="L386" s="22">
        <v>5145560</v>
      </c>
      <c r="M386" s="22">
        <v>0</v>
      </c>
      <c r="N386" s="29">
        <v>0</v>
      </c>
      <c r="O386" s="22">
        <v>0</v>
      </c>
      <c r="P386" s="29">
        <v>0</v>
      </c>
      <c r="Q386" s="22">
        <v>0</v>
      </c>
      <c r="R386" s="29">
        <v>0</v>
      </c>
      <c r="S386" s="22">
        <v>0</v>
      </c>
      <c r="T386" s="29">
        <v>0</v>
      </c>
      <c r="U386" s="22">
        <v>1001793</v>
      </c>
      <c r="V386" s="29">
        <v>1820834.69</v>
      </c>
      <c r="W386" s="22">
        <v>122286</v>
      </c>
      <c r="X386" s="29">
        <v>308529.44</v>
      </c>
      <c r="Y386" s="22">
        <v>0</v>
      </c>
      <c r="Z386" s="29">
        <v>0</v>
      </c>
      <c r="AA386" s="22">
        <v>3987228</v>
      </c>
      <c r="AB386" s="29">
        <v>18200473.93</v>
      </c>
      <c r="AC386" s="22">
        <v>0</v>
      </c>
      <c r="AD386" s="29">
        <v>0</v>
      </c>
      <c r="AE386" s="29">
        <v>0</v>
      </c>
      <c r="AF386" s="29">
        <v>20329838.059999999</v>
      </c>
      <c r="AG386" s="29" t="s">
        <v>35</v>
      </c>
    </row>
    <row r="387" spans="1:33">
      <c r="A387" s="17">
        <v>1114</v>
      </c>
      <c r="B387" s="18">
        <v>45170</v>
      </c>
      <c r="C387" s="19" t="s">
        <v>41</v>
      </c>
      <c r="D387" s="19" t="s">
        <v>78</v>
      </c>
      <c r="E387" s="17">
        <v>1429</v>
      </c>
      <c r="F387" s="17">
        <v>815</v>
      </c>
      <c r="G387" s="17">
        <v>8623</v>
      </c>
      <c r="H387" s="17">
        <v>0</v>
      </c>
      <c r="I387" s="17">
        <v>0</v>
      </c>
      <c r="J387" s="17">
        <v>28877</v>
      </c>
      <c r="K387" s="17">
        <v>10777</v>
      </c>
      <c r="L387" s="17">
        <v>4527368</v>
      </c>
      <c r="M387" s="17">
        <v>28212</v>
      </c>
      <c r="N387" s="21">
        <v>180037.25</v>
      </c>
      <c r="O387" s="17">
        <v>10039</v>
      </c>
      <c r="P387" s="21">
        <v>122528.8</v>
      </c>
      <c r="Q387" s="17">
        <v>0</v>
      </c>
      <c r="R387" s="21">
        <v>0</v>
      </c>
      <c r="S387" s="17">
        <v>853</v>
      </c>
      <c r="T387" s="21">
        <v>6360.7</v>
      </c>
      <c r="U387" s="17">
        <v>1264992</v>
      </c>
      <c r="V387" s="21">
        <v>2946138.31</v>
      </c>
      <c r="W387" s="17">
        <v>221490</v>
      </c>
      <c r="X387" s="21">
        <v>780614.27</v>
      </c>
      <c r="Y387" s="17">
        <v>0</v>
      </c>
      <c r="Z387" s="21">
        <v>887.94</v>
      </c>
      <c r="AA387" s="17">
        <v>4190774</v>
      </c>
      <c r="AB387" s="21">
        <v>20161007.079999998</v>
      </c>
      <c r="AC387" s="17">
        <v>0</v>
      </c>
      <c r="AD387" s="21">
        <v>0</v>
      </c>
      <c r="AE387" s="21">
        <v>308926.75</v>
      </c>
      <c r="AF387" s="21">
        <v>23888647.599999998</v>
      </c>
      <c r="AG387" s="21" t="s">
        <v>35</v>
      </c>
    </row>
    <row r="388" spans="1:33">
      <c r="A388" s="22">
        <v>1115</v>
      </c>
      <c r="B388" s="28">
        <v>45170</v>
      </c>
      <c r="C388" s="23" t="s">
        <v>41</v>
      </c>
      <c r="D388" s="23" t="s">
        <v>79</v>
      </c>
      <c r="E388" s="22">
        <v>1678</v>
      </c>
      <c r="F388" s="22">
        <v>1492</v>
      </c>
      <c r="G388" s="22">
        <v>82017</v>
      </c>
      <c r="H388" s="22">
        <v>17705</v>
      </c>
      <c r="I388" s="22">
        <v>85378</v>
      </c>
      <c r="J388" s="22">
        <v>492376</v>
      </c>
      <c r="K388" s="22">
        <v>5527538</v>
      </c>
      <c r="L388" s="22">
        <v>30641864</v>
      </c>
      <c r="M388" s="22">
        <v>6078111</v>
      </c>
      <c r="N388" s="29">
        <v>21651729.02</v>
      </c>
      <c r="O388" s="22">
        <v>4423299</v>
      </c>
      <c r="P388" s="29">
        <v>33274108.68</v>
      </c>
      <c r="Q388" s="22">
        <v>0</v>
      </c>
      <c r="R388" s="29">
        <v>0</v>
      </c>
      <c r="S388" s="22">
        <v>44156</v>
      </c>
      <c r="T388" s="29">
        <v>187957.95</v>
      </c>
      <c r="U388" s="22">
        <v>3018266</v>
      </c>
      <c r="V388" s="29">
        <v>6232141.7300000004</v>
      </c>
      <c r="W388" s="22">
        <v>2211843</v>
      </c>
      <c r="X388" s="29">
        <v>6350490.7699999996</v>
      </c>
      <c r="Y388" s="22">
        <v>0</v>
      </c>
      <c r="Z388" s="29">
        <v>0</v>
      </c>
      <c r="AA388" s="22">
        <v>12418511</v>
      </c>
      <c r="AB388" s="29">
        <v>53543300.549999997</v>
      </c>
      <c r="AC388" s="22">
        <v>0</v>
      </c>
      <c r="AD388" s="29">
        <v>0</v>
      </c>
      <c r="AE388" s="29">
        <v>55113795.650000006</v>
      </c>
      <c r="AF388" s="29">
        <v>66125933.049999997</v>
      </c>
      <c r="AG388" s="29" t="s">
        <v>35</v>
      </c>
    </row>
    <row r="389" spans="1:33">
      <c r="A389" s="17">
        <v>1117</v>
      </c>
      <c r="B389" s="18">
        <v>45170</v>
      </c>
      <c r="C389" s="19" t="s">
        <v>41</v>
      </c>
      <c r="D389" s="19" t="s">
        <v>99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224256</v>
      </c>
      <c r="M389" s="17">
        <v>0</v>
      </c>
      <c r="N389" s="21">
        <v>0</v>
      </c>
      <c r="O389" s="17">
        <v>0</v>
      </c>
      <c r="P389" s="21">
        <v>0</v>
      </c>
      <c r="Q389" s="17">
        <v>0</v>
      </c>
      <c r="R389" s="21">
        <v>0</v>
      </c>
      <c r="S389" s="17">
        <v>0</v>
      </c>
      <c r="T389" s="21">
        <v>0</v>
      </c>
      <c r="U389" s="17">
        <v>21897</v>
      </c>
      <c r="V389" s="21">
        <v>39335.46</v>
      </c>
      <c r="W389" s="17">
        <v>10779</v>
      </c>
      <c r="X389" s="21">
        <v>26573.05</v>
      </c>
      <c r="Y389" s="17">
        <v>0</v>
      </c>
      <c r="Z389" s="21">
        <v>0</v>
      </c>
      <c r="AA389" s="17">
        <v>84485</v>
      </c>
      <c r="AB389" s="21">
        <v>383201.29</v>
      </c>
      <c r="AC389" s="17">
        <v>15</v>
      </c>
      <c r="AD389" s="21">
        <v>13.8</v>
      </c>
      <c r="AE389" s="21">
        <v>0</v>
      </c>
      <c r="AF389" s="21">
        <v>449123.6</v>
      </c>
      <c r="AG389" s="21" t="s">
        <v>35</v>
      </c>
    </row>
    <row r="390" spans="1:33">
      <c r="A390" s="22">
        <v>1122</v>
      </c>
      <c r="B390" s="28">
        <v>45170</v>
      </c>
      <c r="C390" s="23" t="s">
        <v>41</v>
      </c>
      <c r="D390" s="23" t="s">
        <v>85</v>
      </c>
      <c r="E390" s="22">
        <v>371</v>
      </c>
      <c r="F390" s="22">
        <v>37</v>
      </c>
      <c r="G390" s="22">
        <v>931294</v>
      </c>
      <c r="H390" s="22">
        <v>0</v>
      </c>
      <c r="I390" s="22">
        <v>47498</v>
      </c>
      <c r="J390" s="22">
        <v>93582</v>
      </c>
      <c r="K390" s="22">
        <v>4806304</v>
      </c>
      <c r="L390" s="22">
        <v>1732377</v>
      </c>
      <c r="M390" s="22">
        <v>6941265</v>
      </c>
      <c r="N390" s="29">
        <v>30821495.719999999</v>
      </c>
      <c r="O390" s="22">
        <v>3015122</v>
      </c>
      <c r="P390" s="29">
        <v>30815024.199999999</v>
      </c>
      <c r="Q390" s="22">
        <v>0</v>
      </c>
      <c r="R390" s="29">
        <v>0</v>
      </c>
      <c r="S390" s="22">
        <v>43421</v>
      </c>
      <c r="T390" s="29">
        <v>149784.57999999999</v>
      </c>
      <c r="U390" s="22">
        <v>214244</v>
      </c>
      <c r="V390" s="29">
        <v>529971.93999999994</v>
      </c>
      <c r="W390" s="22">
        <v>104851</v>
      </c>
      <c r="X390" s="29">
        <v>649081.68999999994</v>
      </c>
      <c r="Y390" s="22">
        <v>66</v>
      </c>
      <c r="Z390" s="29">
        <v>2013.68</v>
      </c>
      <c r="AA390" s="22">
        <v>639828</v>
      </c>
      <c r="AB390" s="29">
        <v>3097542.89</v>
      </c>
      <c r="AC390" s="22">
        <v>0</v>
      </c>
      <c r="AD390" s="29">
        <v>0</v>
      </c>
      <c r="AE390" s="29">
        <v>61786304.5</v>
      </c>
      <c r="AF390" s="29">
        <v>4278610.2</v>
      </c>
      <c r="AG390" s="29" t="s">
        <v>40</v>
      </c>
    </row>
    <row r="391" spans="1:33">
      <c r="A391" s="17">
        <v>1125</v>
      </c>
      <c r="B391" s="18">
        <v>45170</v>
      </c>
      <c r="C391" s="19" t="s">
        <v>41</v>
      </c>
      <c r="D391" s="19" t="s">
        <v>87</v>
      </c>
      <c r="E391" s="17">
        <v>890</v>
      </c>
      <c r="F391" s="17">
        <v>420</v>
      </c>
      <c r="G391" s="17">
        <v>15742</v>
      </c>
      <c r="H391" s="17">
        <v>0</v>
      </c>
      <c r="I391" s="17">
        <v>7188</v>
      </c>
      <c r="J391" s="17">
        <v>84325</v>
      </c>
      <c r="K391" s="17">
        <v>325323</v>
      </c>
      <c r="L391" s="17">
        <v>3785157</v>
      </c>
      <c r="M391" s="17">
        <v>665845</v>
      </c>
      <c r="N391" s="21">
        <v>2195273.73</v>
      </c>
      <c r="O391" s="17">
        <v>634775</v>
      </c>
      <c r="P391" s="21">
        <v>4383638.5</v>
      </c>
      <c r="Q391" s="17">
        <v>0</v>
      </c>
      <c r="R391" s="21">
        <v>0</v>
      </c>
      <c r="S391" s="17">
        <v>0</v>
      </c>
      <c r="T391" s="21">
        <v>0</v>
      </c>
      <c r="U391" s="17">
        <v>1356034</v>
      </c>
      <c r="V391" s="21">
        <v>2869032.92</v>
      </c>
      <c r="W391" s="17">
        <v>227585</v>
      </c>
      <c r="X391" s="21">
        <v>850101.79</v>
      </c>
      <c r="Y391" s="17">
        <v>0</v>
      </c>
      <c r="Z391" s="21">
        <v>0</v>
      </c>
      <c r="AA391" s="17">
        <v>2909422</v>
      </c>
      <c r="AB391" s="21">
        <v>13314014.6</v>
      </c>
      <c r="AC391" s="17">
        <v>0</v>
      </c>
      <c r="AD391" s="21">
        <v>0</v>
      </c>
      <c r="AE391" s="21">
        <v>6578912.2300000004</v>
      </c>
      <c r="AF391" s="21">
        <v>17033149.309999999</v>
      </c>
      <c r="AG391" s="21" t="s">
        <v>35</v>
      </c>
    </row>
    <row r="392" spans="1:33">
      <c r="A392" s="22">
        <v>1129</v>
      </c>
      <c r="B392" s="28">
        <v>45170</v>
      </c>
      <c r="C392" s="23" t="s">
        <v>41</v>
      </c>
      <c r="D392" s="23" t="s">
        <v>91</v>
      </c>
      <c r="E392" s="22">
        <v>490</v>
      </c>
      <c r="F392" s="22">
        <v>663</v>
      </c>
      <c r="G392" s="22">
        <v>2012</v>
      </c>
      <c r="H392" s="22">
        <v>0</v>
      </c>
      <c r="I392" s="22">
        <v>0</v>
      </c>
      <c r="J392" s="22">
        <v>107305</v>
      </c>
      <c r="K392" s="22">
        <v>32856</v>
      </c>
      <c r="L392" s="22">
        <v>2268985</v>
      </c>
      <c r="M392" s="22">
        <v>44629</v>
      </c>
      <c r="N392" s="29">
        <v>199672.64</v>
      </c>
      <c r="O392" s="22">
        <v>16791</v>
      </c>
      <c r="P392" s="29">
        <v>107553.36</v>
      </c>
      <c r="Q392" s="22">
        <v>0</v>
      </c>
      <c r="R392" s="29">
        <v>0</v>
      </c>
      <c r="S392" s="22">
        <v>1999</v>
      </c>
      <c r="T392" s="29">
        <v>8159.5</v>
      </c>
      <c r="U392" s="22">
        <v>377643</v>
      </c>
      <c r="V392" s="29">
        <v>930050.25</v>
      </c>
      <c r="W392" s="22">
        <v>68611</v>
      </c>
      <c r="X392" s="29">
        <v>163635.57999999999</v>
      </c>
      <c r="Y392" s="22">
        <v>65</v>
      </c>
      <c r="Z392" s="29">
        <v>165.98</v>
      </c>
      <c r="AA392" s="22">
        <v>5053547</v>
      </c>
      <c r="AB392" s="29">
        <v>21272935.5</v>
      </c>
      <c r="AC392" s="22">
        <v>0</v>
      </c>
      <c r="AD392" s="29">
        <v>0</v>
      </c>
      <c r="AE392" s="29">
        <v>315385.5</v>
      </c>
      <c r="AF392" s="29">
        <v>22366787.309999999</v>
      </c>
      <c r="AG392" s="29" t="s">
        <v>35</v>
      </c>
    </row>
    <row r="393" spans="1:33">
      <c r="A393" s="17">
        <v>1136</v>
      </c>
      <c r="B393" s="18">
        <v>45170</v>
      </c>
      <c r="C393" s="19" t="s">
        <v>41</v>
      </c>
      <c r="D393" s="19" t="s">
        <v>97</v>
      </c>
      <c r="E393" s="17">
        <v>1159</v>
      </c>
      <c r="F393" s="17">
        <v>171</v>
      </c>
      <c r="G393" s="17">
        <v>73801</v>
      </c>
      <c r="H393" s="17">
        <v>75940</v>
      </c>
      <c r="I393" s="17">
        <v>397040</v>
      </c>
      <c r="J393" s="17">
        <v>158766061</v>
      </c>
      <c r="K393" s="17">
        <v>1657850</v>
      </c>
      <c r="L393" s="17">
        <v>4844567</v>
      </c>
      <c r="M393" s="17">
        <v>2630346</v>
      </c>
      <c r="N393" s="21">
        <v>8231692.6100000003</v>
      </c>
      <c r="O393" s="17">
        <v>984428</v>
      </c>
      <c r="P393" s="21">
        <v>10220540.57</v>
      </c>
      <c r="Q393" s="17">
        <v>0</v>
      </c>
      <c r="R393" s="21">
        <v>0</v>
      </c>
      <c r="S393" s="17">
        <v>19437</v>
      </c>
      <c r="T393" s="21">
        <v>88409.15</v>
      </c>
      <c r="U393" s="17">
        <v>806022</v>
      </c>
      <c r="V393" s="21">
        <v>1800900.62</v>
      </c>
      <c r="W393" s="17">
        <v>288795</v>
      </c>
      <c r="X393" s="21">
        <v>1126058.2</v>
      </c>
      <c r="Y393" s="17">
        <v>59</v>
      </c>
      <c r="Z393" s="21">
        <v>1145.1300000000001</v>
      </c>
      <c r="AA393" s="17">
        <v>2759407</v>
      </c>
      <c r="AB393" s="21">
        <v>12606990.84</v>
      </c>
      <c r="AC393" s="17">
        <v>113</v>
      </c>
      <c r="AD393" s="21">
        <v>114.9</v>
      </c>
      <c r="AE393" s="21">
        <v>18540642.329999998</v>
      </c>
      <c r="AF393" s="21">
        <v>15535209.689999999</v>
      </c>
      <c r="AG393" s="21" t="s">
        <v>40</v>
      </c>
    </row>
    <row r="394" spans="1:33">
      <c r="A394" s="22">
        <v>1140</v>
      </c>
      <c r="B394" s="28">
        <v>45200</v>
      </c>
      <c r="C394" s="23" t="s">
        <v>41</v>
      </c>
      <c r="D394" s="23" t="s">
        <v>42</v>
      </c>
      <c r="E394" s="22">
        <v>6021</v>
      </c>
      <c r="F394" s="22">
        <v>9839</v>
      </c>
      <c r="G394" s="22">
        <v>1556531</v>
      </c>
      <c r="H394" s="22">
        <v>728</v>
      </c>
      <c r="I394" s="22">
        <v>726827</v>
      </c>
      <c r="J394" s="22">
        <v>69601206</v>
      </c>
      <c r="K394" s="22">
        <v>13293075</v>
      </c>
      <c r="L394" s="22">
        <v>33329123</v>
      </c>
      <c r="M394" s="22">
        <v>26798031</v>
      </c>
      <c r="N394" s="29">
        <v>74318524.920000002</v>
      </c>
      <c r="O394" s="22">
        <v>27650515</v>
      </c>
      <c r="P394" s="29">
        <v>142970791.30000001</v>
      </c>
      <c r="Q394" s="22">
        <v>0</v>
      </c>
      <c r="R394" s="29">
        <v>0</v>
      </c>
      <c r="S394" s="22">
        <v>87790</v>
      </c>
      <c r="T394" s="29">
        <v>383181.25</v>
      </c>
      <c r="U394" s="22">
        <v>7093459</v>
      </c>
      <c r="V394" s="29">
        <v>20197190.289999999</v>
      </c>
      <c r="W394" s="22">
        <v>3233433</v>
      </c>
      <c r="X394" s="29">
        <v>14951467.33</v>
      </c>
      <c r="Y394" s="22">
        <v>16086</v>
      </c>
      <c r="Z394" s="29">
        <v>410581.34</v>
      </c>
      <c r="AA394" s="22">
        <v>20526891</v>
      </c>
      <c r="AB394" s="29">
        <v>127729345.59999999</v>
      </c>
      <c r="AC394" s="22">
        <v>0</v>
      </c>
      <c r="AD394" s="29">
        <v>0</v>
      </c>
      <c r="AE394" s="29">
        <v>217672497.47000003</v>
      </c>
      <c r="AF394" s="29">
        <v>163288584.56</v>
      </c>
      <c r="AG394" s="29" t="s">
        <v>40</v>
      </c>
    </row>
    <row r="395" spans="1:33">
      <c r="A395" s="17">
        <v>1141</v>
      </c>
      <c r="B395" s="18">
        <v>45200</v>
      </c>
      <c r="C395" s="19" t="s">
        <v>41</v>
      </c>
      <c r="D395" s="19" t="s">
        <v>43</v>
      </c>
      <c r="E395" s="17">
        <v>433</v>
      </c>
      <c r="F395" s="17">
        <v>5</v>
      </c>
      <c r="G395" s="17">
        <v>47147</v>
      </c>
      <c r="H395" s="17">
        <v>0</v>
      </c>
      <c r="I395" s="17">
        <v>0</v>
      </c>
      <c r="J395" s="17">
        <v>0</v>
      </c>
      <c r="K395" s="17">
        <v>0</v>
      </c>
      <c r="L395" s="17">
        <v>5744198</v>
      </c>
      <c r="M395" s="17">
        <v>0</v>
      </c>
      <c r="N395" s="21">
        <v>0</v>
      </c>
      <c r="O395" s="17">
        <v>0</v>
      </c>
      <c r="P395" s="21">
        <v>0</v>
      </c>
      <c r="Q395" s="17">
        <v>0</v>
      </c>
      <c r="R395" s="21">
        <v>0</v>
      </c>
      <c r="S395" s="17">
        <v>0</v>
      </c>
      <c r="T395" s="21">
        <v>0</v>
      </c>
      <c r="U395" s="17">
        <v>338638</v>
      </c>
      <c r="V395" s="21">
        <v>982182.47</v>
      </c>
      <c r="W395" s="17">
        <v>130194</v>
      </c>
      <c r="X395" s="21">
        <v>472332.72</v>
      </c>
      <c r="Y395" s="17">
        <v>0</v>
      </c>
      <c r="Z395" s="21">
        <v>0</v>
      </c>
      <c r="AA395" s="17">
        <v>2317173</v>
      </c>
      <c r="AB395" s="21">
        <v>12557144.779999999</v>
      </c>
      <c r="AC395" s="17">
        <v>6117</v>
      </c>
      <c r="AD395" s="21">
        <v>7388.08</v>
      </c>
      <c r="AE395" s="21">
        <v>0</v>
      </c>
      <c r="AF395" s="21">
        <v>14019048.049999999</v>
      </c>
      <c r="AG395" s="21" t="s">
        <v>35</v>
      </c>
    </row>
    <row r="396" spans="1:33">
      <c r="A396" s="22">
        <v>1147</v>
      </c>
      <c r="B396" s="28">
        <v>45200</v>
      </c>
      <c r="C396" s="23" t="s">
        <v>41</v>
      </c>
      <c r="D396" s="23" t="s">
        <v>98</v>
      </c>
      <c r="E396" s="22">
        <v>497</v>
      </c>
      <c r="F396" s="22">
        <v>50</v>
      </c>
      <c r="G396" s="22">
        <v>0</v>
      </c>
      <c r="H396" s="22">
        <v>0</v>
      </c>
      <c r="I396" s="22">
        <v>8917</v>
      </c>
      <c r="J396" s="22">
        <v>0</v>
      </c>
      <c r="K396" s="22">
        <v>43632</v>
      </c>
      <c r="L396" s="22">
        <v>912006</v>
      </c>
      <c r="M396" s="22">
        <v>96369</v>
      </c>
      <c r="N396" s="29">
        <v>410827.75</v>
      </c>
      <c r="O396" s="22">
        <v>89615</v>
      </c>
      <c r="P396" s="29">
        <v>855352.23</v>
      </c>
      <c r="Q396" s="22">
        <v>0</v>
      </c>
      <c r="R396" s="29">
        <v>0</v>
      </c>
      <c r="S396" s="22">
        <v>0</v>
      </c>
      <c r="T396" s="29">
        <v>0</v>
      </c>
      <c r="U396" s="22">
        <v>204148</v>
      </c>
      <c r="V396" s="29">
        <v>400799.26</v>
      </c>
      <c r="W396" s="22">
        <v>20257</v>
      </c>
      <c r="X396" s="29">
        <v>62989.85</v>
      </c>
      <c r="Y396" s="22">
        <v>6</v>
      </c>
      <c r="Z396" s="29">
        <v>21.56</v>
      </c>
      <c r="AA396" s="22">
        <v>477058</v>
      </c>
      <c r="AB396" s="29">
        <v>2275220.0499999998</v>
      </c>
      <c r="AC396" s="22">
        <v>8</v>
      </c>
      <c r="AD396" s="29">
        <v>9.3000000000000007</v>
      </c>
      <c r="AE396" s="29">
        <v>1266179.98</v>
      </c>
      <c r="AF396" s="29">
        <v>2739040.0199999996</v>
      </c>
      <c r="AG396" s="29" t="s">
        <v>35</v>
      </c>
    </row>
    <row r="397" spans="1:33">
      <c r="A397" s="17">
        <v>1152</v>
      </c>
      <c r="B397" s="18">
        <v>45200</v>
      </c>
      <c r="C397" s="19" t="s">
        <v>41</v>
      </c>
      <c r="D397" s="19" t="s">
        <v>55</v>
      </c>
      <c r="E397" s="17">
        <v>1115</v>
      </c>
      <c r="F397" s="17">
        <v>541</v>
      </c>
      <c r="G397" s="17">
        <v>6315</v>
      </c>
      <c r="H397" s="17">
        <v>52050</v>
      </c>
      <c r="I397" s="17">
        <v>0</v>
      </c>
      <c r="J397" s="17">
        <v>57301</v>
      </c>
      <c r="K397" s="17">
        <v>19382</v>
      </c>
      <c r="L397" s="17">
        <v>2831023</v>
      </c>
      <c r="M397" s="17">
        <v>43352</v>
      </c>
      <c r="N397" s="21">
        <v>187787.5</v>
      </c>
      <c r="O397" s="17">
        <v>16999</v>
      </c>
      <c r="P397" s="21">
        <v>167863.48</v>
      </c>
      <c r="Q397" s="17">
        <v>0</v>
      </c>
      <c r="R397" s="21">
        <v>0</v>
      </c>
      <c r="S397" s="17">
        <v>325</v>
      </c>
      <c r="T397" s="21">
        <v>1704.7</v>
      </c>
      <c r="U397" s="17">
        <v>555080</v>
      </c>
      <c r="V397" s="21">
        <v>1375782.36</v>
      </c>
      <c r="W397" s="17">
        <v>76739</v>
      </c>
      <c r="X397" s="21">
        <v>200723.35</v>
      </c>
      <c r="Y397" s="17">
        <v>0</v>
      </c>
      <c r="Z397" s="21">
        <v>0</v>
      </c>
      <c r="AA397" s="17">
        <v>2779026</v>
      </c>
      <c r="AB397" s="21">
        <v>14412538</v>
      </c>
      <c r="AC397" s="17">
        <v>0</v>
      </c>
      <c r="AD397" s="21">
        <v>0</v>
      </c>
      <c r="AE397" s="21">
        <v>357355.68</v>
      </c>
      <c r="AF397" s="21">
        <v>15989043.710000001</v>
      </c>
      <c r="AG397" s="21" t="s">
        <v>35</v>
      </c>
    </row>
    <row r="398" spans="1:33">
      <c r="A398" s="22">
        <v>1154</v>
      </c>
      <c r="B398" s="28">
        <v>45200</v>
      </c>
      <c r="C398" s="23" t="s">
        <v>41</v>
      </c>
      <c r="D398" s="23" t="s">
        <v>57</v>
      </c>
      <c r="E398" s="22">
        <v>410</v>
      </c>
      <c r="F398" s="22">
        <v>5</v>
      </c>
      <c r="G398" s="22">
        <v>8164</v>
      </c>
      <c r="H398" s="22">
        <v>0</v>
      </c>
      <c r="I398" s="22">
        <v>9498</v>
      </c>
      <c r="J398" s="22">
        <v>0</v>
      </c>
      <c r="K398" s="22">
        <v>0</v>
      </c>
      <c r="L398" s="22">
        <v>749651</v>
      </c>
      <c r="M398" s="22">
        <v>0</v>
      </c>
      <c r="N398" s="29">
        <v>0</v>
      </c>
      <c r="O398" s="22">
        <v>0</v>
      </c>
      <c r="P398" s="29">
        <v>0</v>
      </c>
      <c r="Q398" s="22">
        <v>0</v>
      </c>
      <c r="R398" s="29">
        <v>0</v>
      </c>
      <c r="S398" s="22">
        <v>0</v>
      </c>
      <c r="T398" s="29">
        <v>0</v>
      </c>
      <c r="U398" s="22">
        <v>111462</v>
      </c>
      <c r="V398" s="29">
        <v>301651.43</v>
      </c>
      <c r="W398" s="22">
        <v>23864</v>
      </c>
      <c r="X398" s="29">
        <v>116652.68</v>
      </c>
      <c r="Y398" s="22">
        <v>285</v>
      </c>
      <c r="Z398" s="29">
        <v>8127.31</v>
      </c>
      <c r="AA398" s="22">
        <v>339854</v>
      </c>
      <c r="AB398" s="29">
        <v>1512621.09</v>
      </c>
      <c r="AC398" s="22">
        <v>0</v>
      </c>
      <c r="AD398" s="29">
        <v>0</v>
      </c>
      <c r="AE398" s="29">
        <v>0</v>
      </c>
      <c r="AF398" s="29">
        <v>1939052.51</v>
      </c>
      <c r="AG398" s="29" t="s">
        <v>35</v>
      </c>
    </row>
    <row r="399" spans="1:33">
      <c r="A399" s="17">
        <v>1156</v>
      </c>
      <c r="B399" s="18">
        <v>45200</v>
      </c>
      <c r="C399" s="19" t="s">
        <v>41</v>
      </c>
      <c r="D399" s="19" t="s">
        <v>59</v>
      </c>
      <c r="E399" s="17">
        <v>233</v>
      </c>
      <c r="F399" s="17">
        <v>42</v>
      </c>
      <c r="G399" s="17">
        <v>1568</v>
      </c>
      <c r="H399" s="17">
        <v>0</v>
      </c>
      <c r="I399" s="17">
        <v>0</v>
      </c>
      <c r="J399" s="17">
        <v>30881</v>
      </c>
      <c r="K399" s="17">
        <v>10202</v>
      </c>
      <c r="L399" s="17">
        <v>555631</v>
      </c>
      <c r="M399" s="17">
        <v>23796</v>
      </c>
      <c r="N399" s="21">
        <v>54769.66</v>
      </c>
      <c r="O399" s="17">
        <v>6307</v>
      </c>
      <c r="P399" s="21">
        <v>21963.55</v>
      </c>
      <c r="Q399" s="17">
        <v>2</v>
      </c>
      <c r="R399" s="21">
        <v>10.41</v>
      </c>
      <c r="S399" s="17">
        <v>249</v>
      </c>
      <c r="T399" s="21">
        <v>751.6</v>
      </c>
      <c r="U399" s="17">
        <v>194451</v>
      </c>
      <c r="V399" s="21">
        <v>363296.41</v>
      </c>
      <c r="W399" s="17">
        <v>13624</v>
      </c>
      <c r="X399" s="21">
        <v>37551.06</v>
      </c>
      <c r="Y399" s="17">
        <v>0</v>
      </c>
      <c r="Z399" s="21">
        <v>0</v>
      </c>
      <c r="AA399" s="17">
        <v>468013</v>
      </c>
      <c r="AB399" s="21">
        <v>2020607.18</v>
      </c>
      <c r="AC399" s="17">
        <v>0</v>
      </c>
      <c r="AD399" s="21">
        <v>0</v>
      </c>
      <c r="AE399" s="21">
        <v>77495.220000000016</v>
      </c>
      <c r="AF399" s="21">
        <v>2421454.65</v>
      </c>
      <c r="AG399" s="21" t="s">
        <v>35</v>
      </c>
    </row>
    <row r="400" spans="1:33">
      <c r="A400" s="22">
        <v>1159</v>
      </c>
      <c r="B400" s="28">
        <v>45200</v>
      </c>
      <c r="C400" s="23" t="s">
        <v>41</v>
      </c>
      <c r="D400" s="23" t="s">
        <v>62</v>
      </c>
      <c r="E400" s="22">
        <v>1613</v>
      </c>
      <c r="F400" s="22">
        <v>281</v>
      </c>
      <c r="G400" s="22">
        <v>19386</v>
      </c>
      <c r="H400" s="22">
        <v>929</v>
      </c>
      <c r="I400" s="22">
        <v>11997</v>
      </c>
      <c r="J400" s="22">
        <v>4561482</v>
      </c>
      <c r="K400" s="22">
        <v>764377</v>
      </c>
      <c r="L400" s="22">
        <v>13263813</v>
      </c>
      <c r="M400" s="22">
        <v>1492199</v>
      </c>
      <c r="N400" s="29">
        <v>4756898.82</v>
      </c>
      <c r="O400" s="22">
        <v>1562670</v>
      </c>
      <c r="P400" s="29">
        <v>9527768.3200000003</v>
      </c>
      <c r="Q400" s="22">
        <v>0</v>
      </c>
      <c r="R400" s="29">
        <v>0</v>
      </c>
      <c r="S400" s="22">
        <v>3918</v>
      </c>
      <c r="T400" s="29">
        <v>17741.11</v>
      </c>
      <c r="U400" s="22">
        <v>3799858</v>
      </c>
      <c r="V400" s="29">
        <v>7943382.5599999996</v>
      </c>
      <c r="W400" s="22">
        <v>1549802</v>
      </c>
      <c r="X400" s="29">
        <v>5491068.8700000001</v>
      </c>
      <c r="Y400" s="22">
        <v>2637</v>
      </c>
      <c r="Z400" s="29">
        <v>36218.129999999997</v>
      </c>
      <c r="AA400" s="22">
        <v>8587336</v>
      </c>
      <c r="AB400" s="29">
        <v>41962878.630000003</v>
      </c>
      <c r="AC400" s="22">
        <v>166</v>
      </c>
      <c r="AD400" s="29">
        <v>156.80000000000001</v>
      </c>
      <c r="AE400" s="29">
        <v>14302408.25</v>
      </c>
      <c r="AF400" s="29">
        <v>55433704.990000002</v>
      </c>
      <c r="AG400" s="29" t="s">
        <v>35</v>
      </c>
    </row>
    <row r="401" spans="1:33">
      <c r="A401" s="17">
        <v>1162</v>
      </c>
      <c r="B401" s="18">
        <v>45200</v>
      </c>
      <c r="C401" s="19" t="s">
        <v>41</v>
      </c>
      <c r="D401" s="19" t="s">
        <v>65</v>
      </c>
      <c r="E401" s="17">
        <v>11166</v>
      </c>
      <c r="F401" s="17">
        <v>9505</v>
      </c>
      <c r="G401" s="17">
        <v>1484063</v>
      </c>
      <c r="H401" s="17">
        <v>4569</v>
      </c>
      <c r="I401" s="17">
        <v>1891634</v>
      </c>
      <c r="J401" s="17">
        <v>0</v>
      </c>
      <c r="K401" s="17">
        <v>19188698</v>
      </c>
      <c r="L401" s="17">
        <v>52448484</v>
      </c>
      <c r="M401" s="17">
        <v>46591670</v>
      </c>
      <c r="N401" s="21">
        <v>164450561.5</v>
      </c>
      <c r="O401" s="17">
        <v>33032547</v>
      </c>
      <c r="P401" s="21">
        <v>287282654.89999998</v>
      </c>
      <c r="Q401" s="17">
        <v>0</v>
      </c>
      <c r="R401" s="21">
        <v>0</v>
      </c>
      <c r="S401" s="17">
        <v>206567</v>
      </c>
      <c r="T401" s="21">
        <v>1226441.19</v>
      </c>
      <c r="U401" s="17">
        <v>15602699</v>
      </c>
      <c r="V401" s="21">
        <v>48178800.520000003</v>
      </c>
      <c r="W401" s="17">
        <v>10151212</v>
      </c>
      <c r="X401" s="21">
        <v>39384106.619999997</v>
      </c>
      <c r="Y401" s="17">
        <v>90648</v>
      </c>
      <c r="Z401" s="21">
        <v>1365371.52</v>
      </c>
      <c r="AA401" s="17">
        <v>41918364</v>
      </c>
      <c r="AB401" s="21">
        <v>255743974.90000001</v>
      </c>
      <c r="AC401" s="17">
        <v>9006</v>
      </c>
      <c r="AD401" s="21">
        <v>9022.3799999999992</v>
      </c>
      <c r="AE401" s="21">
        <v>452959657.58999997</v>
      </c>
      <c r="AF401" s="21">
        <v>344681275.94</v>
      </c>
      <c r="AG401" s="21" t="s">
        <v>40</v>
      </c>
    </row>
    <row r="402" spans="1:33">
      <c r="A402" s="22">
        <v>1164</v>
      </c>
      <c r="B402" s="28">
        <v>45200</v>
      </c>
      <c r="C402" s="23" t="s">
        <v>41</v>
      </c>
      <c r="D402" s="23" t="s">
        <v>67</v>
      </c>
      <c r="E402" s="22">
        <v>9753</v>
      </c>
      <c r="F402" s="22">
        <v>7177</v>
      </c>
      <c r="G402" s="22">
        <v>1489489</v>
      </c>
      <c r="H402" s="22">
        <v>9835</v>
      </c>
      <c r="I402" s="22">
        <v>577162</v>
      </c>
      <c r="J402" s="22">
        <v>3323992</v>
      </c>
      <c r="K402" s="22">
        <v>16006724</v>
      </c>
      <c r="L402" s="22">
        <v>32816106</v>
      </c>
      <c r="M402" s="22">
        <v>20258627</v>
      </c>
      <c r="N402" s="29">
        <v>85315052.430000007</v>
      </c>
      <c r="O402" s="22">
        <v>42598715</v>
      </c>
      <c r="P402" s="29">
        <v>256265550.19999999</v>
      </c>
      <c r="Q402" s="22">
        <v>43</v>
      </c>
      <c r="R402" s="29">
        <v>3043.55</v>
      </c>
      <c r="S402" s="22">
        <v>62729</v>
      </c>
      <c r="T402" s="29">
        <v>295560.3</v>
      </c>
      <c r="U402" s="22">
        <v>9890656</v>
      </c>
      <c r="V402" s="29">
        <v>31531946.100000001</v>
      </c>
      <c r="W402" s="22">
        <v>4529369</v>
      </c>
      <c r="X402" s="29">
        <v>25727048.949999999</v>
      </c>
      <c r="Y402" s="22">
        <v>21485</v>
      </c>
      <c r="Z402" s="29">
        <v>203267.66</v>
      </c>
      <c r="AA402" s="22">
        <v>19904148</v>
      </c>
      <c r="AB402" s="29">
        <v>133180115.40000001</v>
      </c>
      <c r="AC402" s="22">
        <v>7</v>
      </c>
      <c r="AD402" s="29">
        <v>2.2799999999999998</v>
      </c>
      <c r="AE402" s="29">
        <v>341879206.48000002</v>
      </c>
      <c r="AF402" s="29">
        <v>190642380.39000002</v>
      </c>
      <c r="AG402" s="29" t="s">
        <v>40</v>
      </c>
    </row>
    <row r="403" spans="1:33">
      <c r="A403" s="17">
        <v>1165</v>
      </c>
      <c r="B403" s="18">
        <v>45200</v>
      </c>
      <c r="C403" s="19" t="s">
        <v>41</v>
      </c>
      <c r="D403" s="19" t="s">
        <v>68</v>
      </c>
      <c r="E403" s="17">
        <v>2268</v>
      </c>
      <c r="F403" s="17">
        <v>1049</v>
      </c>
      <c r="G403" s="17">
        <v>21563</v>
      </c>
      <c r="H403" s="17">
        <v>122</v>
      </c>
      <c r="I403" s="17">
        <v>10205</v>
      </c>
      <c r="J403" s="17">
        <v>274385</v>
      </c>
      <c r="K403" s="17">
        <v>33876</v>
      </c>
      <c r="L403" s="17">
        <v>11556223</v>
      </c>
      <c r="M403" s="17">
        <v>75946</v>
      </c>
      <c r="N403" s="21">
        <v>260739.53</v>
      </c>
      <c r="O403" s="17">
        <v>52911</v>
      </c>
      <c r="P403" s="21">
        <v>200716.45</v>
      </c>
      <c r="Q403" s="17">
        <v>0</v>
      </c>
      <c r="R403" s="21">
        <v>0</v>
      </c>
      <c r="S403" s="17">
        <v>429</v>
      </c>
      <c r="T403" s="21">
        <v>2391</v>
      </c>
      <c r="U403" s="17">
        <v>1625552</v>
      </c>
      <c r="V403" s="21">
        <v>3655754.48</v>
      </c>
      <c r="W403" s="17">
        <v>330913</v>
      </c>
      <c r="X403" s="21">
        <v>981957.89</v>
      </c>
      <c r="Y403" s="17">
        <v>0</v>
      </c>
      <c r="Z403" s="21">
        <v>0</v>
      </c>
      <c r="AA403" s="17">
        <v>6047575</v>
      </c>
      <c r="AB403" s="21">
        <v>29898116.43</v>
      </c>
      <c r="AC403" s="17">
        <v>408</v>
      </c>
      <c r="AD403" s="21">
        <v>398.33</v>
      </c>
      <c r="AE403" s="21">
        <v>463846.98</v>
      </c>
      <c r="AF403" s="21">
        <v>34536227.129999995</v>
      </c>
      <c r="AG403" s="21" t="s">
        <v>35</v>
      </c>
    </row>
    <row r="404" spans="1:33">
      <c r="A404" s="22">
        <v>1166</v>
      </c>
      <c r="B404" s="28">
        <v>45200</v>
      </c>
      <c r="C404" s="23" t="s">
        <v>41</v>
      </c>
      <c r="D404" s="23" t="s">
        <v>69</v>
      </c>
      <c r="E404" s="22">
        <v>803</v>
      </c>
      <c r="F404" s="22">
        <v>304</v>
      </c>
      <c r="G404" s="22">
        <v>40072</v>
      </c>
      <c r="H404" s="22">
        <v>11194</v>
      </c>
      <c r="I404" s="22">
        <v>0</v>
      </c>
      <c r="J404" s="22">
        <v>38079</v>
      </c>
      <c r="K404" s="22">
        <v>1981856</v>
      </c>
      <c r="L404" s="22">
        <v>6641387</v>
      </c>
      <c r="M404" s="22">
        <v>2968242</v>
      </c>
      <c r="N404" s="29">
        <v>10685816.59</v>
      </c>
      <c r="O404" s="22">
        <v>2151553</v>
      </c>
      <c r="P404" s="29">
        <v>13990338.32</v>
      </c>
      <c r="Q404" s="22">
        <v>0</v>
      </c>
      <c r="R404" s="29">
        <v>0</v>
      </c>
      <c r="S404" s="22">
        <v>28559</v>
      </c>
      <c r="T404" s="29">
        <v>117952.2</v>
      </c>
      <c r="U404" s="22">
        <v>860037</v>
      </c>
      <c r="V404" s="29">
        <v>2367247.75</v>
      </c>
      <c r="W404" s="22">
        <v>351438</v>
      </c>
      <c r="X404" s="29">
        <v>4139324.11</v>
      </c>
      <c r="Y404" s="22">
        <v>0</v>
      </c>
      <c r="Z404" s="29">
        <v>0</v>
      </c>
      <c r="AA404" s="22">
        <v>4226567</v>
      </c>
      <c r="AB404" s="29">
        <v>20785657.859999999</v>
      </c>
      <c r="AC404" s="22">
        <v>0</v>
      </c>
      <c r="AD404" s="29">
        <v>0</v>
      </c>
      <c r="AE404" s="29">
        <v>24794107.109999999</v>
      </c>
      <c r="AF404" s="29">
        <v>27292229.719999999</v>
      </c>
      <c r="AG404" s="29" t="s">
        <v>35</v>
      </c>
    </row>
    <row r="405" spans="1:33">
      <c r="A405" s="17">
        <v>1170</v>
      </c>
      <c r="B405" s="18">
        <v>45200</v>
      </c>
      <c r="C405" s="19" t="s">
        <v>41</v>
      </c>
      <c r="D405" s="19" t="s">
        <v>73</v>
      </c>
      <c r="E405" s="17">
        <v>1764</v>
      </c>
      <c r="F405" s="17">
        <v>1153</v>
      </c>
      <c r="G405" s="17">
        <v>226405</v>
      </c>
      <c r="H405" s="17">
        <v>146</v>
      </c>
      <c r="I405" s="17">
        <v>59077</v>
      </c>
      <c r="J405" s="17">
        <v>3667592</v>
      </c>
      <c r="K405" s="17">
        <v>2602914</v>
      </c>
      <c r="L405" s="17">
        <v>9172877</v>
      </c>
      <c r="M405" s="17">
        <v>4011764</v>
      </c>
      <c r="N405" s="21">
        <v>21495963.43</v>
      </c>
      <c r="O405" s="17">
        <v>2610437</v>
      </c>
      <c r="P405" s="21">
        <v>57774532.960000001</v>
      </c>
      <c r="Q405" s="17">
        <v>0</v>
      </c>
      <c r="R405" s="21">
        <v>0</v>
      </c>
      <c r="S405" s="17">
        <v>27442</v>
      </c>
      <c r="T405" s="21">
        <v>138679.39000000001</v>
      </c>
      <c r="U405" s="17">
        <v>1072838</v>
      </c>
      <c r="V405" s="21">
        <v>2788450.32</v>
      </c>
      <c r="W405" s="17">
        <v>689581</v>
      </c>
      <c r="X405" s="21">
        <v>3711506.95</v>
      </c>
      <c r="Y405" s="17">
        <v>993</v>
      </c>
      <c r="Z405" s="21">
        <v>52657.23</v>
      </c>
      <c r="AA405" s="17">
        <v>4889780</v>
      </c>
      <c r="AB405" s="21">
        <v>30478539.41</v>
      </c>
      <c r="AC405" s="17">
        <v>0</v>
      </c>
      <c r="AD405" s="21">
        <v>0</v>
      </c>
      <c r="AE405" s="21">
        <v>79409175.780000001</v>
      </c>
      <c r="AF405" s="21">
        <v>37031153.909999996</v>
      </c>
      <c r="AG405" s="21" t="s">
        <v>40</v>
      </c>
    </row>
    <row r="406" spans="1:33">
      <c r="A406" s="22">
        <v>1171</v>
      </c>
      <c r="B406" s="28">
        <v>45200</v>
      </c>
      <c r="C406" s="23" t="s">
        <v>41</v>
      </c>
      <c r="D406" s="23" t="s">
        <v>74</v>
      </c>
      <c r="E406" s="22">
        <v>930</v>
      </c>
      <c r="F406" s="22">
        <v>628</v>
      </c>
      <c r="G406" s="22">
        <v>11777</v>
      </c>
      <c r="H406" s="22">
        <v>942</v>
      </c>
      <c r="I406" s="22">
        <v>0</v>
      </c>
      <c r="J406" s="22">
        <v>328240</v>
      </c>
      <c r="K406" s="22">
        <v>109695</v>
      </c>
      <c r="L406" s="22">
        <v>4130699</v>
      </c>
      <c r="M406" s="22">
        <v>186889</v>
      </c>
      <c r="N406" s="29">
        <v>1413009.2</v>
      </c>
      <c r="O406" s="22">
        <v>114013</v>
      </c>
      <c r="P406" s="29">
        <v>420829.88</v>
      </c>
      <c r="Q406" s="22">
        <v>0</v>
      </c>
      <c r="R406" s="29">
        <v>0</v>
      </c>
      <c r="S406" s="22">
        <v>9089</v>
      </c>
      <c r="T406" s="29">
        <v>37370.26</v>
      </c>
      <c r="U406" s="22">
        <v>2060153</v>
      </c>
      <c r="V406" s="29">
        <v>2910246.04</v>
      </c>
      <c r="W406" s="22">
        <v>1048559</v>
      </c>
      <c r="X406" s="29">
        <v>831731.77</v>
      </c>
      <c r="Y406" s="22">
        <v>0</v>
      </c>
      <c r="Z406" s="29">
        <v>0</v>
      </c>
      <c r="AA406" s="22">
        <v>5746076</v>
      </c>
      <c r="AB406" s="29">
        <v>31262529.699999999</v>
      </c>
      <c r="AC406" s="22">
        <v>0</v>
      </c>
      <c r="AD406" s="29">
        <v>0</v>
      </c>
      <c r="AE406" s="29">
        <v>1871209.34</v>
      </c>
      <c r="AF406" s="29">
        <v>35004507.509999998</v>
      </c>
      <c r="AG406" s="29" t="s">
        <v>35</v>
      </c>
    </row>
    <row r="407" spans="1:33">
      <c r="A407" s="17">
        <v>1174</v>
      </c>
      <c r="B407" s="18">
        <v>45200</v>
      </c>
      <c r="C407" s="19" t="s">
        <v>41</v>
      </c>
      <c r="D407" s="19" t="s">
        <v>77</v>
      </c>
      <c r="E407" s="17">
        <v>899</v>
      </c>
      <c r="F407" s="17">
        <v>587</v>
      </c>
      <c r="G407" s="17">
        <v>9674</v>
      </c>
      <c r="H407" s="17">
        <v>0</v>
      </c>
      <c r="I407" s="17">
        <v>0</v>
      </c>
      <c r="J407" s="17">
        <v>67579</v>
      </c>
      <c r="K407" s="17">
        <v>0</v>
      </c>
      <c r="L407" s="17">
        <v>5111068</v>
      </c>
      <c r="M407" s="17">
        <v>0</v>
      </c>
      <c r="N407" s="21">
        <v>0</v>
      </c>
      <c r="O407" s="17">
        <v>0</v>
      </c>
      <c r="P407" s="21">
        <v>0</v>
      </c>
      <c r="Q407" s="17">
        <v>0</v>
      </c>
      <c r="R407" s="21">
        <v>0</v>
      </c>
      <c r="S407" s="17">
        <v>0</v>
      </c>
      <c r="T407" s="21">
        <v>0</v>
      </c>
      <c r="U407" s="17">
        <v>1022773</v>
      </c>
      <c r="V407" s="21">
        <v>1973281.69</v>
      </c>
      <c r="W407" s="17">
        <v>115705</v>
      </c>
      <c r="X407" s="21">
        <v>295973.90999999997</v>
      </c>
      <c r="Y407" s="17">
        <v>0</v>
      </c>
      <c r="Z407" s="21">
        <v>0</v>
      </c>
      <c r="AA407" s="17">
        <v>4083499</v>
      </c>
      <c r="AB407" s="21">
        <v>18685268.039999999</v>
      </c>
      <c r="AC407" s="17">
        <v>0</v>
      </c>
      <c r="AD407" s="21">
        <v>0</v>
      </c>
      <c r="AE407" s="21">
        <v>0</v>
      </c>
      <c r="AF407" s="21">
        <v>20954523.640000001</v>
      </c>
      <c r="AG407" s="21" t="s">
        <v>35</v>
      </c>
    </row>
    <row r="408" spans="1:33">
      <c r="A408" s="22">
        <v>1175</v>
      </c>
      <c r="B408" s="28">
        <v>45200</v>
      </c>
      <c r="C408" s="23" t="s">
        <v>41</v>
      </c>
      <c r="D408" s="23" t="s">
        <v>78</v>
      </c>
      <c r="E408" s="22">
        <v>1436</v>
      </c>
      <c r="F408" s="22">
        <v>813</v>
      </c>
      <c r="G408" s="22">
        <v>8804</v>
      </c>
      <c r="H408" s="22">
        <v>0</v>
      </c>
      <c r="I408" s="22">
        <v>0</v>
      </c>
      <c r="J408" s="22">
        <v>29766</v>
      </c>
      <c r="K408" s="22">
        <v>10863</v>
      </c>
      <c r="L408" s="22">
        <v>4564002</v>
      </c>
      <c r="M408" s="22">
        <v>31019</v>
      </c>
      <c r="N408" s="29">
        <v>197434</v>
      </c>
      <c r="O408" s="22">
        <v>11111</v>
      </c>
      <c r="P408" s="29">
        <v>129305.83</v>
      </c>
      <c r="Q408" s="22">
        <v>0</v>
      </c>
      <c r="R408" s="29">
        <v>0</v>
      </c>
      <c r="S408" s="22">
        <v>798</v>
      </c>
      <c r="T408" s="29">
        <v>5905.6</v>
      </c>
      <c r="U408" s="22">
        <v>1358074</v>
      </c>
      <c r="V408" s="29">
        <v>3283790.88</v>
      </c>
      <c r="W408" s="22">
        <v>232039</v>
      </c>
      <c r="X408" s="29">
        <v>826231.45</v>
      </c>
      <c r="Y408" s="22">
        <v>0</v>
      </c>
      <c r="Z408" s="29">
        <v>922.68</v>
      </c>
      <c r="AA408" s="22">
        <v>4711233</v>
      </c>
      <c r="AB408" s="29">
        <v>22605165.870000001</v>
      </c>
      <c r="AC408" s="22">
        <v>0</v>
      </c>
      <c r="AD408" s="29">
        <v>0</v>
      </c>
      <c r="AE408" s="29">
        <v>332645.43</v>
      </c>
      <c r="AF408" s="29">
        <v>26716110.880000003</v>
      </c>
      <c r="AG408" s="29" t="s">
        <v>35</v>
      </c>
    </row>
    <row r="409" spans="1:33">
      <c r="A409" s="17">
        <v>1176</v>
      </c>
      <c r="B409" s="18">
        <v>45200</v>
      </c>
      <c r="C409" s="19" t="s">
        <v>41</v>
      </c>
      <c r="D409" s="19" t="s">
        <v>79</v>
      </c>
      <c r="E409" s="17">
        <v>1695</v>
      </c>
      <c r="F409" s="17">
        <v>1497</v>
      </c>
      <c r="G409" s="17">
        <v>85285</v>
      </c>
      <c r="H409" s="17">
        <v>17741</v>
      </c>
      <c r="I409" s="17">
        <v>91307</v>
      </c>
      <c r="J409" s="17">
        <v>500605</v>
      </c>
      <c r="K409" s="17">
        <v>5674306</v>
      </c>
      <c r="L409" s="17">
        <v>31219431</v>
      </c>
      <c r="M409" s="17">
        <v>7050325</v>
      </c>
      <c r="N409" s="21">
        <v>24459872.75</v>
      </c>
      <c r="O409" s="17">
        <v>5352441</v>
      </c>
      <c r="P409" s="21">
        <v>47052261.719999999</v>
      </c>
      <c r="Q409" s="17">
        <v>0</v>
      </c>
      <c r="R409" s="21">
        <v>0</v>
      </c>
      <c r="S409" s="17">
        <v>45546</v>
      </c>
      <c r="T409" s="21">
        <v>194246.82</v>
      </c>
      <c r="U409" s="17">
        <v>3116613</v>
      </c>
      <c r="V409" s="21">
        <v>6926183.4500000002</v>
      </c>
      <c r="W409" s="17">
        <v>2461457</v>
      </c>
      <c r="X409" s="21">
        <v>8745299.2899999991</v>
      </c>
      <c r="Y409" s="17">
        <v>0</v>
      </c>
      <c r="Z409" s="21">
        <v>0</v>
      </c>
      <c r="AA409" s="17">
        <v>13568103</v>
      </c>
      <c r="AB409" s="21">
        <v>58157054.079999998</v>
      </c>
      <c r="AC409" s="17">
        <v>0</v>
      </c>
      <c r="AD409" s="21">
        <v>0</v>
      </c>
      <c r="AE409" s="21">
        <v>71706381.289999992</v>
      </c>
      <c r="AF409" s="21">
        <v>73828536.819999993</v>
      </c>
      <c r="AG409" s="21" t="s">
        <v>35</v>
      </c>
    </row>
    <row r="410" spans="1:33">
      <c r="A410" s="22">
        <v>1178</v>
      </c>
      <c r="B410" s="28">
        <v>45200</v>
      </c>
      <c r="C410" s="23" t="s">
        <v>41</v>
      </c>
      <c r="D410" s="23" t="s">
        <v>99</v>
      </c>
      <c r="E410" s="22">
        <v>0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22">
        <v>0</v>
      </c>
      <c r="L410" s="22">
        <v>228266</v>
      </c>
      <c r="M410" s="22">
        <v>0</v>
      </c>
      <c r="N410" s="29">
        <v>0</v>
      </c>
      <c r="O410" s="22">
        <v>0</v>
      </c>
      <c r="P410" s="29">
        <v>0</v>
      </c>
      <c r="Q410" s="22">
        <v>0</v>
      </c>
      <c r="R410" s="29">
        <v>0</v>
      </c>
      <c r="S410" s="22">
        <v>0</v>
      </c>
      <c r="T410" s="29">
        <v>0</v>
      </c>
      <c r="U410" s="22">
        <v>21263</v>
      </c>
      <c r="V410" s="29">
        <v>43051.65</v>
      </c>
      <c r="W410" s="22">
        <v>9748</v>
      </c>
      <c r="X410" s="29">
        <v>27603.88</v>
      </c>
      <c r="Y410" s="22">
        <v>0</v>
      </c>
      <c r="Z410" s="29">
        <v>0</v>
      </c>
      <c r="AA410" s="22">
        <v>89968</v>
      </c>
      <c r="AB410" s="29">
        <v>418919.78</v>
      </c>
      <c r="AC410" s="22">
        <v>18</v>
      </c>
      <c r="AD410" s="29">
        <v>11.4</v>
      </c>
      <c r="AE410" s="29">
        <v>0</v>
      </c>
      <c r="AF410" s="29">
        <v>489586.71000000008</v>
      </c>
      <c r="AG410" s="29" t="s">
        <v>35</v>
      </c>
    </row>
    <row r="411" spans="1:33">
      <c r="A411" s="17">
        <v>1183</v>
      </c>
      <c r="B411" s="18">
        <v>45200</v>
      </c>
      <c r="C411" s="19" t="s">
        <v>41</v>
      </c>
      <c r="D411" s="19" t="s">
        <v>85</v>
      </c>
      <c r="E411" s="17">
        <v>371</v>
      </c>
      <c r="F411" s="17">
        <v>37</v>
      </c>
      <c r="G411" s="17">
        <v>936253</v>
      </c>
      <c r="H411" s="17">
        <v>0</v>
      </c>
      <c r="I411" s="17">
        <v>47498</v>
      </c>
      <c r="J411" s="17">
        <v>101211</v>
      </c>
      <c r="K411" s="17">
        <v>4878164</v>
      </c>
      <c r="L411" s="17">
        <v>1762304</v>
      </c>
      <c r="M411" s="17">
        <v>7590496</v>
      </c>
      <c r="N411" s="21">
        <v>34555149.270000003</v>
      </c>
      <c r="O411" s="17">
        <v>3330968</v>
      </c>
      <c r="P411" s="21">
        <v>36256070.439999998</v>
      </c>
      <c r="Q411" s="17">
        <v>0</v>
      </c>
      <c r="R411" s="21">
        <v>0</v>
      </c>
      <c r="S411" s="17">
        <v>45095</v>
      </c>
      <c r="T411" s="21">
        <v>159403</v>
      </c>
      <c r="U411" s="17">
        <v>224542</v>
      </c>
      <c r="V411" s="21">
        <v>574168.12</v>
      </c>
      <c r="W411" s="17">
        <v>110412</v>
      </c>
      <c r="X411" s="21">
        <v>697661.54</v>
      </c>
      <c r="Y411" s="17">
        <v>92</v>
      </c>
      <c r="Z411" s="21">
        <v>2434.39</v>
      </c>
      <c r="AA411" s="17">
        <v>690404</v>
      </c>
      <c r="AB411" s="21">
        <v>3342814.48</v>
      </c>
      <c r="AC411" s="17">
        <v>0</v>
      </c>
      <c r="AD411" s="21">
        <v>0</v>
      </c>
      <c r="AE411" s="21">
        <v>70970622.710000008</v>
      </c>
      <c r="AF411" s="21">
        <v>4617078.53</v>
      </c>
      <c r="AG411" s="21" t="s">
        <v>40</v>
      </c>
    </row>
    <row r="412" spans="1:33">
      <c r="A412" s="22">
        <v>1186</v>
      </c>
      <c r="B412" s="28">
        <v>45200</v>
      </c>
      <c r="C412" s="23" t="s">
        <v>41</v>
      </c>
      <c r="D412" s="23" t="s">
        <v>87</v>
      </c>
      <c r="E412" s="22">
        <v>892</v>
      </c>
      <c r="F412" s="22">
        <v>420</v>
      </c>
      <c r="G412" s="22">
        <v>15917</v>
      </c>
      <c r="H412" s="22">
        <v>0</v>
      </c>
      <c r="I412" s="22">
        <v>7802</v>
      </c>
      <c r="J412" s="22">
        <v>85442</v>
      </c>
      <c r="K412" s="22">
        <v>343731</v>
      </c>
      <c r="L412" s="22">
        <v>3854521</v>
      </c>
      <c r="M412" s="22">
        <v>762029</v>
      </c>
      <c r="N412" s="29">
        <v>2615181.9</v>
      </c>
      <c r="O412" s="22">
        <v>748869</v>
      </c>
      <c r="P412" s="29">
        <v>5231925.13</v>
      </c>
      <c r="Q412" s="22">
        <v>0</v>
      </c>
      <c r="R412" s="29">
        <v>0</v>
      </c>
      <c r="S412" s="22">
        <v>0</v>
      </c>
      <c r="T412" s="29">
        <v>0</v>
      </c>
      <c r="U412" s="22">
        <v>1325568</v>
      </c>
      <c r="V412" s="29">
        <v>2857630.15</v>
      </c>
      <c r="W412" s="22">
        <v>226880</v>
      </c>
      <c r="X412" s="29">
        <v>867888.45</v>
      </c>
      <c r="Y412" s="22">
        <v>0</v>
      </c>
      <c r="Z412" s="29">
        <v>0</v>
      </c>
      <c r="AA412" s="22">
        <v>3054360</v>
      </c>
      <c r="AB412" s="29">
        <v>14140482.439999999</v>
      </c>
      <c r="AC412" s="22">
        <v>0</v>
      </c>
      <c r="AD412" s="29">
        <v>0</v>
      </c>
      <c r="AE412" s="29">
        <v>7847107.0299999993</v>
      </c>
      <c r="AF412" s="29">
        <v>17866001.039999999</v>
      </c>
      <c r="AG412" s="29" t="s">
        <v>35</v>
      </c>
    </row>
    <row r="413" spans="1:33">
      <c r="A413" s="17">
        <v>1190</v>
      </c>
      <c r="B413" s="18">
        <v>45200</v>
      </c>
      <c r="C413" s="19" t="s">
        <v>41</v>
      </c>
      <c r="D413" s="19" t="s">
        <v>91</v>
      </c>
      <c r="E413" s="17">
        <v>490</v>
      </c>
      <c r="F413" s="17">
        <v>663</v>
      </c>
      <c r="G413" s="17">
        <v>1984</v>
      </c>
      <c r="H413" s="17">
        <v>0</v>
      </c>
      <c r="I413" s="17">
        <v>0</v>
      </c>
      <c r="J413" s="17">
        <v>110380</v>
      </c>
      <c r="K413" s="17">
        <v>32715</v>
      </c>
      <c r="L413" s="17">
        <v>2282921</v>
      </c>
      <c r="M413" s="17">
        <v>48395</v>
      </c>
      <c r="N413" s="21">
        <v>209481.72</v>
      </c>
      <c r="O413" s="17">
        <v>17753</v>
      </c>
      <c r="P413" s="21">
        <v>108929.4</v>
      </c>
      <c r="Q413" s="17">
        <v>0</v>
      </c>
      <c r="R413" s="21">
        <v>0</v>
      </c>
      <c r="S413" s="17">
        <v>2178</v>
      </c>
      <c r="T413" s="21">
        <v>8376.36</v>
      </c>
      <c r="U413" s="17">
        <v>396043</v>
      </c>
      <c r="V413" s="21">
        <v>997618.21</v>
      </c>
      <c r="W413" s="17">
        <v>66916</v>
      </c>
      <c r="X413" s="21">
        <v>153840.21</v>
      </c>
      <c r="Y413" s="17">
        <v>92</v>
      </c>
      <c r="Z413" s="21">
        <v>262.64</v>
      </c>
      <c r="AA413" s="17">
        <v>5120203</v>
      </c>
      <c r="AB413" s="21">
        <v>21432462.300000001</v>
      </c>
      <c r="AC413" s="17">
        <v>0</v>
      </c>
      <c r="AD413" s="21">
        <v>0</v>
      </c>
      <c r="AE413" s="21">
        <v>326787.48</v>
      </c>
      <c r="AF413" s="21">
        <v>22584183.359999999</v>
      </c>
      <c r="AG413" s="21" t="s">
        <v>35</v>
      </c>
    </row>
    <row r="414" spans="1:33">
      <c r="A414" s="22">
        <v>1197</v>
      </c>
      <c r="B414" s="28">
        <v>45200</v>
      </c>
      <c r="C414" s="23" t="s">
        <v>41</v>
      </c>
      <c r="D414" s="23" t="s">
        <v>97</v>
      </c>
      <c r="E414" s="22">
        <v>1126</v>
      </c>
      <c r="F414" s="22">
        <v>171</v>
      </c>
      <c r="G414" s="22">
        <v>73325</v>
      </c>
      <c r="H414" s="22">
        <v>91616</v>
      </c>
      <c r="I414" s="22">
        <v>403468</v>
      </c>
      <c r="J414" s="22">
        <v>162494208</v>
      </c>
      <c r="K414" s="22">
        <v>1686003</v>
      </c>
      <c r="L414" s="22">
        <v>4908619</v>
      </c>
      <c r="M414" s="22">
        <v>3191194</v>
      </c>
      <c r="N414" s="29">
        <v>9496016.2599999998</v>
      </c>
      <c r="O414" s="22">
        <v>1056812</v>
      </c>
      <c r="P414" s="29">
        <v>11297736.449999999</v>
      </c>
      <c r="Q414" s="22">
        <v>0</v>
      </c>
      <c r="R414" s="29">
        <v>0</v>
      </c>
      <c r="S414" s="22">
        <v>20146</v>
      </c>
      <c r="T414" s="29">
        <v>93256.5</v>
      </c>
      <c r="U414" s="22">
        <v>841090</v>
      </c>
      <c r="V414" s="29">
        <v>2019247.19</v>
      </c>
      <c r="W414" s="22">
        <v>282439</v>
      </c>
      <c r="X414" s="29">
        <v>1116264.6100000001</v>
      </c>
      <c r="Y414" s="22">
        <v>52</v>
      </c>
      <c r="Z414" s="29">
        <v>1003.36</v>
      </c>
      <c r="AA414" s="22">
        <v>2986291</v>
      </c>
      <c r="AB414" s="29">
        <v>13726190.970000001</v>
      </c>
      <c r="AC414" s="22">
        <v>309</v>
      </c>
      <c r="AD414" s="29">
        <v>309.10000000000002</v>
      </c>
      <c r="AE414" s="29">
        <v>20887009.210000001</v>
      </c>
      <c r="AF414" s="29">
        <v>16863015.23</v>
      </c>
      <c r="AG414" s="29" t="s">
        <v>40</v>
      </c>
    </row>
    <row r="415" spans="1:33">
      <c r="A415" s="17">
        <v>1201</v>
      </c>
      <c r="B415" s="18">
        <v>45231</v>
      </c>
      <c r="C415" s="19" t="s">
        <v>41</v>
      </c>
      <c r="D415" s="19" t="s">
        <v>42</v>
      </c>
      <c r="E415" s="17">
        <v>6065</v>
      </c>
      <c r="F415" s="17">
        <v>9817</v>
      </c>
      <c r="G415" s="17">
        <v>1592257</v>
      </c>
      <c r="H415" s="17">
        <v>728</v>
      </c>
      <c r="I415" s="17">
        <v>707830</v>
      </c>
      <c r="J415" s="17">
        <v>71518349</v>
      </c>
      <c r="K415" s="17">
        <v>13437470</v>
      </c>
      <c r="L415" s="17">
        <v>33727730</v>
      </c>
      <c r="M415" s="17">
        <v>26673678</v>
      </c>
      <c r="N415" s="21">
        <v>82832670.079999998</v>
      </c>
      <c r="O415" s="17">
        <v>21634483</v>
      </c>
      <c r="P415" s="21">
        <v>102995751.09999999</v>
      </c>
      <c r="Q415" s="17">
        <v>0</v>
      </c>
      <c r="R415" s="21">
        <v>0</v>
      </c>
      <c r="S415" s="17">
        <v>83079</v>
      </c>
      <c r="T415" s="21">
        <v>377430.23</v>
      </c>
      <c r="U415" s="17">
        <v>6823228</v>
      </c>
      <c r="V415" s="21">
        <v>21484980.149999999</v>
      </c>
      <c r="W415" s="17">
        <v>2904424</v>
      </c>
      <c r="X415" s="21">
        <v>13520890.199999999</v>
      </c>
      <c r="Y415" s="17">
        <v>14858</v>
      </c>
      <c r="Z415" s="21">
        <v>378959.81</v>
      </c>
      <c r="AA415" s="17">
        <v>20140478</v>
      </c>
      <c r="AB415" s="21">
        <v>128323883.90000001</v>
      </c>
      <c r="AC415" s="17">
        <v>0</v>
      </c>
      <c r="AD415" s="21">
        <v>0</v>
      </c>
      <c r="AE415" s="21">
        <v>186205851.41</v>
      </c>
      <c r="AF415" s="21">
        <v>163708714.06</v>
      </c>
      <c r="AG415" s="21" t="s">
        <v>40</v>
      </c>
    </row>
    <row r="416" spans="1:33">
      <c r="A416" s="22">
        <v>1202</v>
      </c>
      <c r="B416" s="28">
        <v>45231</v>
      </c>
      <c r="C416" s="23" t="s">
        <v>41</v>
      </c>
      <c r="D416" s="23" t="s">
        <v>43</v>
      </c>
      <c r="E416" s="22">
        <v>433</v>
      </c>
      <c r="F416" s="22">
        <v>5</v>
      </c>
      <c r="G416" s="22">
        <v>48193</v>
      </c>
      <c r="H416" s="22">
        <v>0</v>
      </c>
      <c r="I416" s="22">
        <v>0</v>
      </c>
      <c r="J416" s="22">
        <v>0</v>
      </c>
      <c r="K416" s="22">
        <v>0</v>
      </c>
      <c r="L416" s="22">
        <v>5802074</v>
      </c>
      <c r="M416" s="22">
        <v>0</v>
      </c>
      <c r="N416" s="29">
        <v>0</v>
      </c>
      <c r="O416" s="22">
        <v>0</v>
      </c>
      <c r="P416" s="29">
        <v>0</v>
      </c>
      <c r="Q416" s="22">
        <v>0</v>
      </c>
      <c r="R416" s="29">
        <v>0</v>
      </c>
      <c r="S416" s="22">
        <v>0</v>
      </c>
      <c r="T416" s="29">
        <v>0</v>
      </c>
      <c r="U416" s="22">
        <v>310982</v>
      </c>
      <c r="V416" s="29">
        <v>1021903.37</v>
      </c>
      <c r="W416" s="22">
        <v>124352</v>
      </c>
      <c r="X416" s="29">
        <v>420297.01</v>
      </c>
      <c r="Y416" s="22">
        <v>0</v>
      </c>
      <c r="Z416" s="29">
        <v>0</v>
      </c>
      <c r="AA416" s="22">
        <v>2279917</v>
      </c>
      <c r="AB416" s="29">
        <v>12341944.73</v>
      </c>
      <c r="AC416" s="22">
        <v>3600</v>
      </c>
      <c r="AD416" s="29">
        <v>3577.3</v>
      </c>
      <c r="AE416" s="29">
        <v>0</v>
      </c>
      <c r="AF416" s="29">
        <v>13787722.41</v>
      </c>
      <c r="AG416" s="29" t="s">
        <v>35</v>
      </c>
    </row>
    <row r="417" spans="1:33">
      <c r="A417" s="17">
        <v>1208</v>
      </c>
      <c r="B417" s="18">
        <v>45231</v>
      </c>
      <c r="C417" s="19" t="s">
        <v>41</v>
      </c>
      <c r="D417" s="19" t="s">
        <v>98</v>
      </c>
      <c r="E417" s="17">
        <v>498</v>
      </c>
      <c r="F417" s="17">
        <v>51</v>
      </c>
      <c r="G417" s="17">
        <v>0</v>
      </c>
      <c r="H417" s="17">
        <v>0</v>
      </c>
      <c r="I417" s="17">
        <v>9448</v>
      </c>
      <c r="J417" s="17">
        <v>0</v>
      </c>
      <c r="K417" s="17">
        <v>48585</v>
      </c>
      <c r="L417" s="17">
        <v>895355</v>
      </c>
      <c r="M417" s="17">
        <v>97819</v>
      </c>
      <c r="N417" s="21">
        <v>444356.2</v>
      </c>
      <c r="O417" s="17">
        <v>84793</v>
      </c>
      <c r="P417" s="21">
        <v>864880.83</v>
      </c>
      <c r="Q417" s="17">
        <v>0</v>
      </c>
      <c r="R417" s="21">
        <v>0</v>
      </c>
      <c r="S417" s="17">
        <v>0</v>
      </c>
      <c r="T417" s="21">
        <v>0</v>
      </c>
      <c r="U417" s="17">
        <v>192650</v>
      </c>
      <c r="V417" s="21">
        <v>381802.33</v>
      </c>
      <c r="W417" s="17">
        <v>15990</v>
      </c>
      <c r="X417" s="21">
        <v>48454.080000000002</v>
      </c>
      <c r="Y417" s="17">
        <v>16</v>
      </c>
      <c r="Z417" s="21">
        <v>119</v>
      </c>
      <c r="AA417" s="17">
        <v>467273</v>
      </c>
      <c r="AB417" s="21">
        <v>2238241.4500000002</v>
      </c>
      <c r="AC417" s="17">
        <v>6</v>
      </c>
      <c r="AD417" s="21">
        <v>3.8</v>
      </c>
      <c r="AE417" s="21">
        <v>1309237.03</v>
      </c>
      <c r="AF417" s="21">
        <v>2668620.66</v>
      </c>
      <c r="AG417" s="21" t="s">
        <v>35</v>
      </c>
    </row>
    <row r="418" spans="1:33">
      <c r="A418" s="22">
        <v>1213</v>
      </c>
      <c r="B418" s="28">
        <v>45231</v>
      </c>
      <c r="C418" s="23" t="s">
        <v>41</v>
      </c>
      <c r="D418" s="23" t="s">
        <v>55</v>
      </c>
      <c r="E418" s="22">
        <v>1114</v>
      </c>
      <c r="F418" s="22">
        <v>540</v>
      </c>
      <c r="G418" s="22">
        <v>6289</v>
      </c>
      <c r="H418" s="22">
        <v>54525</v>
      </c>
      <c r="I418" s="22">
        <v>0</v>
      </c>
      <c r="J418" s="22">
        <v>64310</v>
      </c>
      <c r="K418" s="22">
        <v>25519</v>
      </c>
      <c r="L418" s="22">
        <v>2820581</v>
      </c>
      <c r="M418" s="22">
        <v>52985</v>
      </c>
      <c r="N418" s="29">
        <v>217400.05</v>
      </c>
      <c r="O418" s="22">
        <v>18270</v>
      </c>
      <c r="P418" s="29">
        <v>201359.96</v>
      </c>
      <c r="Q418" s="22">
        <v>0</v>
      </c>
      <c r="R418" s="29">
        <v>0</v>
      </c>
      <c r="S418" s="22">
        <v>535</v>
      </c>
      <c r="T418" s="29">
        <v>2327.8000000000002</v>
      </c>
      <c r="U418" s="22">
        <v>518072</v>
      </c>
      <c r="V418" s="29">
        <v>1298455.76</v>
      </c>
      <c r="W418" s="22">
        <v>65085</v>
      </c>
      <c r="X418" s="29">
        <v>170738.22</v>
      </c>
      <c r="Y418" s="22">
        <v>0</v>
      </c>
      <c r="Z418" s="29">
        <v>0</v>
      </c>
      <c r="AA418" s="22">
        <v>2574375</v>
      </c>
      <c r="AB418" s="29">
        <v>13971753.17</v>
      </c>
      <c r="AC418" s="22">
        <v>0</v>
      </c>
      <c r="AD418" s="29">
        <v>0</v>
      </c>
      <c r="AE418" s="29">
        <v>421087.81</v>
      </c>
      <c r="AF418" s="29">
        <v>15440947.15</v>
      </c>
      <c r="AG418" s="29" t="s">
        <v>35</v>
      </c>
    </row>
    <row r="419" spans="1:33">
      <c r="A419" s="17">
        <v>1215</v>
      </c>
      <c r="B419" s="18">
        <v>45231</v>
      </c>
      <c r="C419" s="19" t="s">
        <v>41</v>
      </c>
      <c r="D419" s="19" t="s">
        <v>57</v>
      </c>
      <c r="E419" s="17">
        <v>411</v>
      </c>
      <c r="F419" s="17">
        <v>5</v>
      </c>
      <c r="G419" s="17">
        <v>8149</v>
      </c>
      <c r="H419" s="17">
        <v>0</v>
      </c>
      <c r="I419" s="17">
        <v>9773</v>
      </c>
      <c r="J419" s="17">
        <v>0</v>
      </c>
      <c r="K419" s="17">
        <v>0</v>
      </c>
      <c r="L419" s="17">
        <v>767294</v>
      </c>
      <c r="M419" s="17">
        <v>0</v>
      </c>
      <c r="N419" s="21">
        <v>0</v>
      </c>
      <c r="O419" s="17">
        <v>0</v>
      </c>
      <c r="P419" s="21">
        <v>0</v>
      </c>
      <c r="Q419" s="17">
        <v>0</v>
      </c>
      <c r="R419" s="21">
        <v>0</v>
      </c>
      <c r="S419" s="17">
        <v>0</v>
      </c>
      <c r="T419" s="21">
        <v>0</v>
      </c>
      <c r="U419" s="17">
        <v>108629</v>
      </c>
      <c r="V419" s="21">
        <v>314108.46999999997</v>
      </c>
      <c r="W419" s="17">
        <v>20399</v>
      </c>
      <c r="X419" s="21">
        <v>94229.03</v>
      </c>
      <c r="Y419" s="17">
        <v>255</v>
      </c>
      <c r="Z419" s="21">
        <v>7999.36</v>
      </c>
      <c r="AA419" s="17">
        <v>345666</v>
      </c>
      <c r="AB419" s="21">
        <v>1462919.52</v>
      </c>
      <c r="AC419" s="17">
        <v>0</v>
      </c>
      <c r="AD419" s="21">
        <v>0</v>
      </c>
      <c r="AE419" s="21">
        <v>0</v>
      </c>
      <c r="AF419" s="21">
        <v>1879256.38</v>
      </c>
      <c r="AG419" s="21" t="s">
        <v>35</v>
      </c>
    </row>
    <row r="420" spans="1:33">
      <c r="A420" s="22">
        <v>1217</v>
      </c>
      <c r="B420" s="28">
        <v>45231</v>
      </c>
      <c r="C420" s="23" t="s">
        <v>41</v>
      </c>
      <c r="D420" s="23" t="s">
        <v>59</v>
      </c>
      <c r="E420" s="22">
        <v>235</v>
      </c>
      <c r="F420" s="22">
        <v>41</v>
      </c>
      <c r="G420" s="22">
        <v>1569</v>
      </c>
      <c r="H420" s="22">
        <v>0</v>
      </c>
      <c r="I420" s="22">
        <v>0</v>
      </c>
      <c r="J420" s="22">
        <v>31409</v>
      </c>
      <c r="K420" s="22">
        <v>10621</v>
      </c>
      <c r="L420" s="22">
        <v>549536</v>
      </c>
      <c r="M420" s="22">
        <v>22023</v>
      </c>
      <c r="N420" s="29">
        <v>52760.69</v>
      </c>
      <c r="O420" s="22">
        <v>6123</v>
      </c>
      <c r="P420" s="29">
        <v>23353.87</v>
      </c>
      <c r="Q420" s="22">
        <v>1</v>
      </c>
      <c r="R420" s="29">
        <v>115.29</v>
      </c>
      <c r="S420" s="22">
        <v>225</v>
      </c>
      <c r="T420" s="29">
        <v>765.9</v>
      </c>
      <c r="U420" s="22">
        <v>182702</v>
      </c>
      <c r="V420" s="29">
        <v>330879.21000000002</v>
      </c>
      <c r="W420" s="22">
        <v>10577</v>
      </c>
      <c r="X420" s="29">
        <v>27211.29</v>
      </c>
      <c r="Y420" s="22">
        <v>0</v>
      </c>
      <c r="Z420" s="29">
        <v>0</v>
      </c>
      <c r="AA420" s="22">
        <v>468219</v>
      </c>
      <c r="AB420" s="29">
        <v>2014960.58</v>
      </c>
      <c r="AC420" s="22">
        <v>0</v>
      </c>
      <c r="AD420" s="29">
        <v>0</v>
      </c>
      <c r="AE420" s="29">
        <v>76995.749999999985</v>
      </c>
      <c r="AF420" s="29">
        <v>2373051.08</v>
      </c>
      <c r="AG420" s="29" t="s">
        <v>35</v>
      </c>
    </row>
    <row r="421" spans="1:33">
      <c r="A421" s="17">
        <v>1220</v>
      </c>
      <c r="B421" s="18">
        <v>45231</v>
      </c>
      <c r="C421" s="19" t="s">
        <v>41</v>
      </c>
      <c r="D421" s="19" t="s">
        <v>62</v>
      </c>
      <c r="E421" s="17">
        <v>1626</v>
      </c>
      <c r="F421" s="17">
        <v>303</v>
      </c>
      <c r="G421" s="17">
        <v>19161</v>
      </c>
      <c r="H421" s="17">
        <v>934</v>
      </c>
      <c r="I421" s="17">
        <v>9598</v>
      </c>
      <c r="J421" s="17">
        <v>4636493</v>
      </c>
      <c r="K421" s="17">
        <v>791267</v>
      </c>
      <c r="L421" s="17">
        <v>13337114</v>
      </c>
      <c r="M421" s="17">
        <v>1443432</v>
      </c>
      <c r="N421" s="21">
        <v>4624857.9400000004</v>
      </c>
      <c r="O421" s="17">
        <v>1408359</v>
      </c>
      <c r="P421" s="21">
        <v>8637206.9700000007</v>
      </c>
      <c r="Q421" s="17">
        <v>0</v>
      </c>
      <c r="R421" s="21">
        <v>0</v>
      </c>
      <c r="S421" s="17">
        <v>3886</v>
      </c>
      <c r="T421" s="21">
        <v>18237.8</v>
      </c>
      <c r="U421" s="17">
        <v>3598724</v>
      </c>
      <c r="V421" s="21">
        <v>7753095.4400000004</v>
      </c>
      <c r="W421" s="17">
        <v>1410619</v>
      </c>
      <c r="X421" s="21">
        <v>5001912.3099999996</v>
      </c>
      <c r="Y421" s="17">
        <v>2534</v>
      </c>
      <c r="Z421" s="21">
        <v>33326.25</v>
      </c>
      <c r="AA421" s="17">
        <v>8465715</v>
      </c>
      <c r="AB421" s="21">
        <v>41686100.07</v>
      </c>
      <c r="AC421" s="17">
        <v>169</v>
      </c>
      <c r="AD421" s="21">
        <v>164.64</v>
      </c>
      <c r="AE421" s="21">
        <v>13280302.710000001</v>
      </c>
      <c r="AF421" s="21">
        <v>54474598.710000001</v>
      </c>
      <c r="AG421" s="21" t="s">
        <v>35</v>
      </c>
    </row>
    <row r="422" spans="1:33">
      <c r="A422" s="22">
        <v>1223</v>
      </c>
      <c r="B422" s="28">
        <v>45231</v>
      </c>
      <c r="C422" s="23" t="s">
        <v>41</v>
      </c>
      <c r="D422" s="23" t="s">
        <v>65</v>
      </c>
      <c r="E422" s="22">
        <v>11237</v>
      </c>
      <c r="F422" s="22">
        <v>9451</v>
      </c>
      <c r="G422" s="22">
        <v>1519857</v>
      </c>
      <c r="H422" s="22">
        <v>4574</v>
      </c>
      <c r="I422" s="22">
        <v>1917259</v>
      </c>
      <c r="J422" s="22">
        <v>0</v>
      </c>
      <c r="K422" s="22">
        <v>19512140</v>
      </c>
      <c r="L422" s="22">
        <v>52959912</v>
      </c>
      <c r="M422" s="22">
        <v>46604833</v>
      </c>
      <c r="N422" s="29">
        <v>161055970</v>
      </c>
      <c r="O422" s="22">
        <v>29847723</v>
      </c>
      <c r="P422" s="29">
        <v>259437228.09999999</v>
      </c>
      <c r="Q422" s="22">
        <v>0</v>
      </c>
      <c r="R422" s="29">
        <v>0</v>
      </c>
      <c r="S422" s="22">
        <v>190200</v>
      </c>
      <c r="T422" s="29">
        <v>1157356.27</v>
      </c>
      <c r="U422" s="22">
        <v>14835196</v>
      </c>
      <c r="V422" s="29">
        <v>50246084.359999999</v>
      </c>
      <c r="W422" s="22">
        <v>9389527</v>
      </c>
      <c r="X422" s="29">
        <v>35090626.950000003</v>
      </c>
      <c r="Y422" s="22">
        <v>91800</v>
      </c>
      <c r="Z422" s="29">
        <v>1278536.77</v>
      </c>
      <c r="AA422" s="22">
        <v>40968130</v>
      </c>
      <c r="AB422" s="29">
        <v>258865444.40000001</v>
      </c>
      <c r="AC422" s="22">
        <v>8310</v>
      </c>
      <c r="AD422" s="29">
        <v>8238.76</v>
      </c>
      <c r="AE422" s="29">
        <v>421650554.37</v>
      </c>
      <c r="AF422" s="29">
        <v>345488931.24000001</v>
      </c>
      <c r="AG422" s="29" t="s">
        <v>40</v>
      </c>
    </row>
    <row r="423" spans="1:33">
      <c r="A423" s="17">
        <v>1225</v>
      </c>
      <c r="B423" s="18">
        <v>45231</v>
      </c>
      <c r="C423" s="19" t="s">
        <v>41</v>
      </c>
      <c r="D423" s="19" t="s">
        <v>67</v>
      </c>
      <c r="E423" s="17">
        <v>9794</v>
      </c>
      <c r="F423" s="17">
        <v>7165</v>
      </c>
      <c r="G423" s="17">
        <v>1530987</v>
      </c>
      <c r="H423" s="17">
        <v>9896</v>
      </c>
      <c r="I423" s="17">
        <v>579681</v>
      </c>
      <c r="J423" s="17">
        <v>3345289</v>
      </c>
      <c r="K423" s="17">
        <v>16206426</v>
      </c>
      <c r="L423" s="17">
        <v>32501109</v>
      </c>
      <c r="M423" s="17">
        <v>19620347</v>
      </c>
      <c r="N423" s="21">
        <v>85782288.170000002</v>
      </c>
      <c r="O423" s="17">
        <v>36660885</v>
      </c>
      <c r="P423" s="21">
        <v>191943998.59999999</v>
      </c>
      <c r="Q423" s="17">
        <v>36</v>
      </c>
      <c r="R423" s="21">
        <v>2487.2399999999998</v>
      </c>
      <c r="S423" s="17">
        <v>59127</v>
      </c>
      <c r="T423" s="21">
        <v>282625.3</v>
      </c>
      <c r="U423" s="17">
        <v>9469617</v>
      </c>
      <c r="V423" s="21">
        <v>33381476.739999998</v>
      </c>
      <c r="W423" s="17">
        <v>3773803</v>
      </c>
      <c r="X423" s="21">
        <v>19918221.52</v>
      </c>
      <c r="Y423" s="17">
        <v>20616</v>
      </c>
      <c r="Z423" s="21">
        <v>210108.45</v>
      </c>
      <c r="AA423" s="17">
        <v>19546695</v>
      </c>
      <c r="AB423" s="21">
        <v>134335095.90000001</v>
      </c>
      <c r="AC423" s="17">
        <v>1</v>
      </c>
      <c r="AD423" s="21">
        <v>0.5</v>
      </c>
      <c r="AE423" s="21">
        <v>278011399.31</v>
      </c>
      <c r="AF423" s="21">
        <v>187844903.11000001</v>
      </c>
      <c r="AG423" s="21" t="s">
        <v>40</v>
      </c>
    </row>
    <row r="424" spans="1:33">
      <c r="A424" s="22">
        <v>1226</v>
      </c>
      <c r="B424" s="28">
        <v>45231</v>
      </c>
      <c r="C424" s="23" t="s">
        <v>41</v>
      </c>
      <c r="D424" s="23" t="s">
        <v>68</v>
      </c>
      <c r="E424" s="22">
        <v>2273</v>
      </c>
      <c r="F424" s="22">
        <v>1040</v>
      </c>
      <c r="G424" s="22">
        <v>21629</v>
      </c>
      <c r="H424" s="22">
        <v>121</v>
      </c>
      <c r="I424" s="22">
        <v>10456</v>
      </c>
      <c r="J424" s="22">
        <v>281004</v>
      </c>
      <c r="K424" s="22">
        <v>33806</v>
      </c>
      <c r="L424" s="22">
        <v>11647059</v>
      </c>
      <c r="M424" s="22">
        <v>73807</v>
      </c>
      <c r="N424" s="29">
        <v>270832.31</v>
      </c>
      <c r="O424" s="22">
        <v>47637</v>
      </c>
      <c r="P424" s="29">
        <v>176520.51</v>
      </c>
      <c r="Q424" s="22">
        <v>0</v>
      </c>
      <c r="R424" s="29">
        <v>0</v>
      </c>
      <c r="S424" s="22">
        <v>400</v>
      </c>
      <c r="T424" s="29">
        <v>2232.59</v>
      </c>
      <c r="U424" s="22">
        <v>1588391</v>
      </c>
      <c r="V424" s="29">
        <v>3865189.11</v>
      </c>
      <c r="W424" s="22">
        <v>293768</v>
      </c>
      <c r="X424" s="29">
        <v>850357.63</v>
      </c>
      <c r="Y424" s="22">
        <v>0</v>
      </c>
      <c r="Z424" s="29">
        <v>0</v>
      </c>
      <c r="AA424" s="22">
        <v>5921335</v>
      </c>
      <c r="AB424" s="29">
        <v>30100026.48</v>
      </c>
      <c r="AC424" s="22">
        <v>372</v>
      </c>
      <c r="AD424" s="29">
        <v>357.95</v>
      </c>
      <c r="AE424" s="29">
        <v>449585.41000000003</v>
      </c>
      <c r="AF424" s="29">
        <v>34815931.170000002</v>
      </c>
      <c r="AG424" s="29" t="s">
        <v>35</v>
      </c>
    </row>
    <row r="425" spans="1:33">
      <c r="A425" s="17">
        <v>1227</v>
      </c>
      <c r="B425" s="18">
        <v>45231</v>
      </c>
      <c r="C425" s="19" t="s">
        <v>41</v>
      </c>
      <c r="D425" s="19" t="s">
        <v>69</v>
      </c>
      <c r="E425" s="17">
        <v>813</v>
      </c>
      <c r="F425" s="17">
        <v>311</v>
      </c>
      <c r="G425" s="17">
        <v>40665</v>
      </c>
      <c r="H425" s="17">
        <v>11161</v>
      </c>
      <c r="I425" s="17">
        <v>0</v>
      </c>
      <c r="J425" s="17">
        <v>38079</v>
      </c>
      <c r="K425" s="17">
        <v>2116838</v>
      </c>
      <c r="L425" s="17">
        <v>6656381</v>
      </c>
      <c r="M425" s="17">
        <v>3377127</v>
      </c>
      <c r="N425" s="21">
        <v>11409548.4</v>
      </c>
      <c r="O425" s="17">
        <v>2015722</v>
      </c>
      <c r="P425" s="21">
        <v>13698102.18</v>
      </c>
      <c r="Q425" s="17">
        <v>0</v>
      </c>
      <c r="R425" s="21">
        <v>0</v>
      </c>
      <c r="S425" s="17">
        <v>25638</v>
      </c>
      <c r="T425" s="21">
        <v>108224.5</v>
      </c>
      <c r="U425" s="17">
        <v>832571</v>
      </c>
      <c r="V425" s="21">
        <v>2490684.77</v>
      </c>
      <c r="W425" s="17">
        <v>304118</v>
      </c>
      <c r="X425" s="21">
        <v>3161304.95</v>
      </c>
      <c r="Y425" s="17">
        <v>0</v>
      </c>
      <c r="Z425" s="21">
        <v>0</v>
      </c>
      <c r="AA425" s="17">
        <v>4278512</v>
      </c>
      <c r="AB425" s="21">
        <v>21340872</v>
      </c>
      <c r="AC425" s="17">
        <v>0</v>
      </c>
      <c r="AD425" s="21">
        <v>0</v>
      </c>
      <c r="AE425" s="21">
        <v>25215875.079999998</v>
      </c>
      <c r="AF425" s="21">
        <v>26992861.719999999</v>
      </c>
      <c r="AG425" s="21" t="s">
        <v>35</v>
      </c>
    </row>
    <row r="426" spans="1:33">
      <c r="A426" s="22">
        <v>1231</v>
      </c>
      <c r="B426" s="28">
        <v>45231</v>
      </c>
      <c r="C426" s="23" t="s">
        <v>41</v>
      </c>
      <c r="D426" s="23" t="s">
        <v>73</v>
      </c>
      <c r="E426" s="22">
        <v>1779</v>
      </c>
      <c r="F426" s="22">
        <v>1153</v>
      </c>
      <c r="G426" s="22">
        <v>215002</v>
      </c>
      <c r="H426" s="22">
        <v>146</v>
      </c>
      <c r="I426" s="22">
        <v>59197</v>
      </c>
      <c r="J426" s="22">
        <v>3717013</v>
      </c>
      <c r="K426" s="22">
        <v>2659808</v>
      </c>
      <c r="L426" s="22">
        <v>9216472</v>
      </c>
      <c r="M426" s="22">
        <v>3857753</v>
      </c>
      <c r="N426" s="29">
        <v>20188065.719999999</v>
      </c>
      <c r="O426" s="22">
        <v>2489789</v>
      </c>
      <c r="P426" s="29">
        <v>60648313.789999999</v>
      </c>
      <c r="Q426" s="22">
        <v>0</v>
      </c>
      <c r="R426" s="29">
        <v>0</v>
      </c>
      <c r="S426" s="22">
        <v>25137</v>
      </c>
      <c r="T426" s="29">
        <v>130722.45</v>
      </c>
      <c r="U426" s="22">
        <v>1015087</v>
      </c>
      <c r="V426" s="29">
        <v>2916980.31</v>
      </c>
      <c r="W426" s="22">
        <v>639478</v>
      </c>
      <c r="X426" s="29">
        <v>3475623.55</v>
      </c>
      <c r="Y426" s="22">
        <v>921</v>
      </c>
      <c r="Z426" s="29">
        <v>57007.39</v>
      </c>
      <c r="AA426" s="22">
        <v>4144529</v>
      </c>
      <c r="AB426" s="29">
        <v>28598236.09</v>
      </c>
      <c r="AC426" s="22">
        <v>0</v>
      </c>
      <c r="AD426" s="29">
        <v>0</v>
      </c>
      <c r="AE426" s="29">
        <v>80967101.959999993</v>
      </c>
      <c r="AF426" s="29">
        <v>35047847.339999996</v>
      </c>
      <c r="AG426" s="29" t="s">
        <v>40</v>
      </c>
    </row>
    <row r="427" spans="1:33">
      <c r="A427" s="17">
        <v>1232</v>
      </c>
      <c r="B427" s="18">
        <v>45231</v>
      </c>
      <c r="C427" s="19" t="s">
        <v>41</v>
      </c>
      <c r="D427" s="19" t="s">
        <v>74</v>
      </c>
      <c r="E427" s="17">
        <v>932</v>
      </c>
      <c r="F427" s="17">
        <v>629</v>
      </c>
      <c r="G427" s="17">
        <v>13077</v>
      </c>
      <c r="H427" s="17">
        <v>942</v>
      </c>
      <c r="I427" s="17">
        <v>0</v>
      </c>
      <c r="J427" s="17">
        <v>333002</v>
      </c>
      <c r="K427" s="17">
        <v>110095</v>
      </c>
      <c r="L427" s="17">
        <v>4155962</v>
      </c>
      <c r="M427" s="17">
        <v>182151</v>
      </c>
      <c r="N427" s="21">
        <v>1434123.69</v>
      </c>
      <c r="O427" s="17">
        <v>104208</v>
      </c>
      <c r="P427" s="21">
        <v>376434.63</v>
      </c>
      <c r="Q427" s="17">
        <v>0</v>
      </c>
      <c r="R427" s="21">
        <v>0</v>
      </c>
      <c r="S427" s="17">
        <v>7973</v>
      </c>
      <c r="T427" s="21">
        <v>33468.129999999997</v>
      </c>
      <c r="U427" s="17">
        <v>1458301</v>
      </c>
      <c r="V427" s="21">
        <v>2997214.56</v>
      </c>
      <c r="W427" s="17">
        <v>1356983</v>
      </c>
      <c r="X427" s="21">
        <v>688583.99</v>
      </c>
      <c r="Y427" s="17">
        <v>0</v>
      </c>
      <c r="Z427" s="21">
        <v>0</v>
      </c>
      <c r="AA427" s="17">
        <v>5678204</v>
      </c>
      <c r="AB427" s="21">
        <v>30963966.190000001</v>
      </c>
      <c r="AC427" s="17">
        <v>1</v>
      </c>
      <c r="AD427" s="21">
        <v>0.1</v>
      </c>
      <c r="AE427" s="21">
        <v>1844026.4499999997</v>
      </c>
      <c r="AF427" s="21">
        <v>34649764.840000004</v>
      </c>
      <c r="AG427" s="21" t="s">
        <v>35</v>
      </c>
    </row>
    <row r="428" spans="1:33">
      <c r="A428" s="22">
        <v>1235</v>
      </c>
      <c r="B428" s="28">
        <v>45231</v>
      </c>
      <c r="C428" s="23" t="s">
        <v>41</v>
      </c>
      <c r="D428" s="23" t="s">
        <v>77</v>
      </c>
      <c r="E428" s="22">
        <v>900</v>
      </c>
      <c r="F428" s="22">
        <v>585</v>
      </c>
      <c r="G428" s="22">
        <v>9789</v>
      </c>
      <c r="H428" s="22">
        <v>0</v>
      </c>
      <c r="I428" s="22">
        <v>0</v>
      </c>
      <c r="J428" s="22">
        <v>69678</v>
      </c>
      <c r="K428" s="22">
        <v>0</v>
      </c>
      <c r="L428" s="22">
        <v>5061984</v>
      </c>
      <c r="M428" s="22">
        <v>0</v>
      </c>
      <c r="N428" s="29">
        <v>0</v>
      </c>
      <c r="O428" s="22">
        <v>0</v>
      </c>
      <c r="P428" s="29">
        <v>0</v>
      </c>
      <c r="Q428" s="22">
        <v>0</v>
      </c>
      <c r="R428" s="29">
        <v>0</v>
      </c>
      <c r="S428" s="22">
        <v>0</v>
      </c>
      <c r="T428" s="29">
        <v>0</v>
      </c>
      <c r="U428" s="22">
        <v>943948</v>
      </c>
      <c r="V428" s="29">
        <v>1904777.8</v>
      </c>
      <c r="W428" s="22">
        <v>96471</v>
      </c>
      <c r="X428" s="29">
        <v>250227.59</v>
      </c>
      <c r="Y428" s="22">
        <v>0</v>
      </c>
      <c r="Z428" s="29">
        <v>0</v>
      </c>
      <c r="AA428" s="22">
        <v>3953392</v>
      </c>
      <c r="AB428" s="29">
        <v>18407947.949999999</v>
      </c>
      <c r="AC428" s="22">
        <v>0</v>
      </c>
      <c r="AD428" s="29">
        <v>0</v>
      </c>
      <c r="AE428" s="29">
        <v>0</v>
      </c>
      <c r="AF428" s="29">
        <v>20562953.34</v>
      </c>
      <c r="AG428" s="29" t="s">
        <v>35</v>
      </c>
    </row>
    <row r="429" spans="1:33">
      <c r="A429" s="17">
        <v>1236</v>
      </c>
      <c r="B429" s="18">
        <v>45231</v>
      </c>
      <c r="C429" s="19" t="s">
        <v>41</v>
      </c>
      <c r="D429" s="19" t="s">
        <v>78</v>
      </c>
      <c r="E429" s="17">
        <v>1447</v>
      </c>
      <c r="F429" s="17">
        <v>810</v>
      </c>
      <c r="G429" s="17">
        <v>8733</v>
      </c>
      <c r="H429" s="17">
        <v>0</v>
      </c>
      <c r="I429" s="17">
        <v>0</v>
      </c>
      <c r="J429" s="17">
        <v>30834</v>
      </c>
      <c r="K429" s="17">
        <v>10743</v>
      </c>
      <c r="L429" s="17">
        <v>4604230</v>
      </c>
      <c r="M429" s="17">
        <v>31019</v>
      </c>
      <c r="N429" s="21">
        <v>197434</v>
      </c>
      <c r="O429" s="17">
        <v>9699</v>
      </c>
      <c r="P429" s="21">
        <v>121635.53</v>
      </c>
      <c r="Q429" s="17">
        <v>0</v>
      </c>
      <c r="R429" s="21">
        <v>0</v>
      </c>
      <c r="S429" s="17">
        <v>804</v>
      </c>
      <c r="T429" s="21">
        <v>6448.7</v>
      </c>
      <c r="U429" s="17">
        <v>1293446</v>
      </c>
      <c r="V429" s="21">
        <v>3163016.25</v>
      </c>
      <c r="W429" s="17">
        <v>213915</v>
      </c>
      <c r="X429" s="21">
        <v>773329.54</v>
      </c>
      <c r="Y429" s="17">
        <v>0</v>
      </c>
      <c r="Z429" s="21">
        <v>939.4</v>
      </c>
      <c r="AA429" s="17">
        <v>4480076</v>
      </c>
      <c r="AB429" s="21">
        <v>21934842.02</v>
      </c>
      <c r="AC429" s="17">
        <v>0</v>
      </c>
      <c r="AD429" s="21">
        <v>0</v>
      </c>
      <c r="AE429" s="21">
        <v>325518.23000000004</v>
      </c>
      <c r="AF429" s="21">
        <v>25872127.210000001</v>
      </c>
      <c r="AG429" s="21" t="s">
        <v>35</v>
      </c>
    </row>
    <row r="430" spans="1:33">
      <c r="A430" s="22">
        <v>1237</v>
      </c>
      <c r="B430" s="28">
        <v>45231</v>
      </c>
      <c r="C430" s="23" t="s">
        <v>41</v>
      </c>
      <c r="D430" s="23" t="s">
        <v>79</v>
      </c>
      <c r="E430" s="22">
        <v>1700</v>
      </c>
      <c r="F430" s="22">
        <v>1497</v>
      </c>
      <c r="G430" s="22">
        <v>87125</v>
      </c>
      <c r="H430" s="22">
        <v>13886</v>
      </c>
      <c r="I430" s="22">
        <v>96347</v>
      </c>
      <c r="J430" s="22">
        <v>506637</v>
      </c>
      <c r="K430" s="22">
        <v>5666441</v>
      </c>
      <c r="L430" s="22">
        <v>31786794</v>
      </c>
      <c r="M430" s="22">
        <v>7752409</v>
      </c>
      <c r="N430" s="29">
        <v>26199940</v>
      </c>
      <c r="O430" s="22">
        <v>4415267</v>
      </c>
      <c r="P430" s="29">
        <v>37410901.560000002</v>
      </c>
      <c r="Q430" s="22">
        <v>0</v>
      </c>
      <c r="R430" s="29">
        <v>0</v>
      </c>
      <c r="S430" s="22">
        <v>39466</v>
      </c>
      <c r="T430" s="29">
        <v>175476.9</v>
      </c>
      <c r="U430" s="22">
        <v>2952273</v>
      </c>
      <c r="V430" s="29">
        <v>7320101.4400000004</v>
      </c>
      <c r="W430" s="22">
        <v>2084189</v>
      </c>
      <c r="X430" s="29">
        <v>5885790.5099999998</v>
      </c>
      <c r="Y430" s="22">
        <v>0</v>
      </c>
      <c r="Z430" s="29">
        <v>0</v>
      </c>
      <c r="AA430" s="22">
        <v>13200498</v>
      </c>
      <c r="AB430" s="29">
        <v>57813410.630000003</v>
      </c>
      <c r="AC430" s="22">
        <v>0</v>
      </c>
      <c r="AD430" s="29">
        <v>0</v>
      </c>
      <c r="AE430" s="29">
        <v>63786318.460000001</v>
      </c>
      <c r="AF430" s="29">
        <v>71019302.579999998</v>
      </c>
      <c r="AG430" s="29" t="s">
        <v>35</v>
      </c>
    </row>
    <row r="431" spans="1:33">
      <c r="A431" s="17">
        <v>1239</v>
      </c>
      <c r="B431" s="18">
        <v>45231</v>
      </c>
      <c r="C431" s="19" t="s">
        <v>41</v>
      </c>
      <c r="D431" s="19" t="s">
        <v>99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232985</v>
      </c>
      <c r="M431" s="17">
        <v>0</v>
      </c>
      <c r="N431" s="21">
        <v>0</v>
      </c>
      <c r="O431" s="17">
        <v>0</v>
      </c>
      <c r="P431" s="21">
        <v>0</v>
      </c>
      <c r="Q431" s="17">
        <v>0</v>
      </c>
      <c r="R431" s="21">
        <v>0</v>
      </c>
      <c r="S431" s="17">
        <v>0</v>
      </c>
      <c r="T431" s="21">
        <v>0</v>
      </c>
      <c r="U431" s="17">
        <v>19610</v>
      </c>
      <c r="V431" s="21">
        <v>41974.97</v>
      </c>
      <c r="W431" s="17">
        <v>9049</v>
      </c>
      <c r="X431" s="21">
        <v>22976.23</v>
      </c>
      <c r="Y431" s="17">
        <v>0</v>
      </c>
      <c r="Z431" s="21">
        <v>0</v>
      </c>
      <c r="AA431" s="17">
        <v>81460</v>
      </c>
      <c r="AB431" s="21">
        <v>395579.34</v>
      </c>
      <c r="AC431" s="17">
        <v>20</v>
      </c>
      <c r="AD431" s="21">
        <v>15.5</v>
      </c>
      <c r="AE431" s="21">
        <v>0</v>
      </c>
      <c r="AF431" s="21">
        <v>460546.04000000004</v>
      </c>
      <c r="AG431" s="21" t="s">
        <v>35</v>
      </c>
    </row>
    <row r="432" spans="1:33">
      <c r="A432" s="22">
        <v>1244</v>
      </c>
      <c r="B432" s="28">
        <v>45231</v>
      </c>
      <c r="C432" s="23" t="s">
        <v>41</v>
      </c>
      <c r="D432" s="23" t="s">
        <v>85</v>
      </c>
      <c r="E432" s="22">
        <v>371</v>
      </c>
      <c r="F432" s="22">
        <v>37</v>
      </c>
      <c r="G432" s="22">
        <v>937659</v>
      </c>
      <c r="H432" s="22">
        <v>0</v>
      </c>
      <c r="I432" s="22">
        <v>47498</v>
      </c>
      <c r="J432" s="22">
        <v>104867</v>
      </c>
      <c r="K432" s="22">
        <v>4944182</v>
      </c>
      <c r="L432" s="22">
        <v>1447901</v>
      </c>
      <c r="M432" s="22">
        <v>7130376</v>
      </c>
      <c r="N432" s="29">
        <v>33872955.899999999</v>
      </c>
      <c r="O432" s="22">
        <v>3073571</v>
      </c>
      <c r="P432" s="29">
        <v>34005116.600000001</v>
      </c>
      <c r="Q432" s="22">
        <v>0</v>
      </c>
      <c r="R432" s="29">
        <v>0</v>
      </c>
      <c r="S432" s="22">
        <v>41099</v>
      </c>
      <c r="T432" s="29">
        <v>150049.85999999999</v>
      </c>
      <c r="U432" s="22">
        <v>218453</v>
      </c>
      <c r="V432" s="29">
        <v>608335.47</v>
      </c>
      <c r="W432" s="22">
        <v>102167</v>
      </c>
      <c r="X432" s="29">
        <v>699051.12</v>
      </c>
      <c r="Y432" s="22">
        <v>80</v>
      </c>
      <c r="Z432" s="29">
        <v>4085.15</v>
      </c>
      <c r="AA432" s="22">
        <v>722131</v>
      </c>
      <c r="AB432" s="29">
        <v>3545313.5</v>
      </c>
      <c r="AC432" s="22">
        <v>0</v>
      </c>
      <c r="AD432" s="29">
        <v>0</v>
      </c>
      <c r="AE432" s="29">
        <v>68028122.359999999</v>
      </c>
      <c r="AF432" s="29">
        <v>4856785.24</v>
      </c>
      <c r="AG432" s="29" t="s">
        <v>40</v>
      </c>
    </row>
    <row r="433" spans="1:33">
      <c r="A433" s="17">
        <v>1247</v>
      </c>
      <c r="B433" s="18">
        <v>45231</v>
      </c>
      <c r="C433" s="19" t="s">
        <v>41</v>
      </c>
      <c r="D433" s="19" t="s">
        <v>87</v>
      </c>
      <c r="E433" s="17">
        <v>893</v>
      </c>
      <c r="F433" s="17">
        <v>419</v>
      </c>
      <c r="G433" s="17">
        <v>16267</v>
      </c>
      <c r="H433" s="17">
        <v>0</v>
      </c>
      <c r="I433" s="17">
        <v>8529</v>
      </c>
      <c r="J433" s="17">
        <v>86747</v>
      </c>
      <c r="K433" s="17">
        <v>361531</v>
      </c>
      <c r="L433" s="17">
        <v>3799093</v>
      </c>
      <c r="M433" s="17">
        <v>726643</v>
      </c>
      <c r="N433" s="21">
        <v>2570055.21</v>
      </c>
      <c r="O433" s="17">
        <v>680089</v>
      </c>
      <c r="P433" s="21">
        <v>4829728.93</v>
      </c>
      <c r="Q433" s="17">
        <v>0</v>
      </c>
      <c r="R433" s="21">
        <v>0</v>
      </c>
      <c r="S433" s="17">
        <v>0</v>
      </c>
      <c r="T433" s="21">
        <v>0</v>
      </c>
      <c r="U433" s="17">
        <v>1245499</v>
      </c>
      <c r="V433" s="21">
        <v>2694763.53</v>
      </c>
      <c r="W433" s="17">
        <v>201587</v>
      </c>
      <c r="X433" s="21">
        <v>784989.37</v>
      </c>
      <c r="Y433" s="17">
        <v>0</v>
      </c>
      <c r="Z433" s="21">
        <v>0</v>
      </c>
      <c r="AA433" s="17">
        <v>3028009</v>
      </c>
      <c r="AB433" s="21">
        <v>14112624.949999999</v>
      </c>
      <c r="AC433" s="17">
        <v>0</v>
      </c>
      <c r="AD433" s="21">
        <v>0</v>
      </c>
      <c r="AE433" s="21">
        <v>7399784.1399999997</v>
      </c>
      <c r="AF433" s="21">
        <v>17592377.849999998</v>
      </c>
      <c r="AG433" s="21" t="s">
        <v>35</v>
      </c>
    </row>
    <row r="434" spans="1:33">
      <c r="A434" s="22">
        <v>1251</v>
      </c>
      <c r="B434" s="28">
        <v>45231</v>
      </c>
      <c r="C434" s="23" t="s">
        <v>41</v>
      </c>
      <c r="D434" s="23" t="s">
        <v>91</v>
      </c>
      <c r="E434" s="22">
        <v>491</v>
      </c>
      <c r="F434" s="22">
        <v>662</v>
      </c>
      <c r="G434" s="22">
        <v>1980</v>
      </c>
      <c r="H434" s="22">
        <v>0</v>
      </c>
      <c r="I434" s="22">
        <v>0</v>
      </c>
      <c r="J434" s="22">
        <v>114238</v>
      </c>
      <c r="K434" s="22">
        <v>32575</v>
      </c>
      <c r="L434" s="22">
        <v>2297510</v>
      </c>
      <c r="M434" s="22">
        <v>44900</v>
      </c>
      <c r="N434" s="29">
        <v>199572.48000000001</v>
      </c>
      <c r="O434" s="22">
        <v>16157</v>
      </c>
      <c r="P434" s="29">
        <v>106768.69</v>
      </c>
      <c r="Q434" s="22">
        <v>0</v>
      </c>
      <c r="R434" s="29">
        <v>0</v>
      </c>
      <c r="S434" s="22">
        <v>1912</v>
      </c>
      <c r="T434" s="29">
        <v>7828.43</v>
      </c>
      <c r="U434" s="22">
        <v>393838</v>
      </c>
      <c r="V434" s="29">
        <v>1012525.25</v>
      </c>
      <c r="W434" s="22">
        <v>59241</v>
      </c>
      <c r="X434" s="29">
        <v>140799.4</v>
      </c>
      <c r="Y434" s="22">
        <v>89</v>
      </c>
      <c r="Z434" s="29">
        <v>252.75</v>
      </c>
      <c r="AA434" s="22">
        <v>4995579</v>
      </c>
      <c r="AB434" s="29">
        <v>21387563.899999999</v>
      </c>
      <c r="AC434" s="22">
        <v>0</v>
      </c>
      <c r="AD434" s="29">
        <v>0</v>
      </c>
      <c r="AE434" s="29">
        <v>314169.60000000003</v>
      </c>
      <c r="AF434" s="29">
        <v>22541141.299999997</v>
      </c>
      <c r="AG434" s="29" t="s">
        <v>35</v>
      </c>
    </row>
    <row r="435" spans="1:33">
      <c r="A435" s="17">
        <v>1258</v>
      </c>
      <c r="B435" s="18">
        <v>45231</v>
      </c>
      <c r="C435" s="19" t="s">
        <v>41</v>
      </c>
      <c r="D435" s="19" t="s">
        <v>97</v>
      </c>
      <c r="E435" s="17">
        <v>1112</v>
      </c>
      <c r="F435" s="17">
        <v>169</v>
      </c>
      <c r="G435" s="17">
        <v>74492</v>
      </c>
      <c r="H435" s="17">
        <v>90194</v>
      </c>
      <c r="I435" s="17">
        <v>267829</v>
      </c>
      <c r="J435" s="17">
        <v>166700564</v>
      </c>
      <c r="K435" s="17">
        <v>1751652</v>
      </c>
      <c r="L435" s="17">
        <v>5074514</v>
      </c>
      <c r="M435" s="17">
        <v>3225686</v>
      </c>
      <c r="N435" s="21">
        <v>9989918.6300000008</v>
      </c>
      <c r="O435" s="17">
        <v>933625</v>
      </c>
      <c r="P435" s="21">
        <v>10451041.380000001</v>
      </c>
      <c r="Q435" s="17">
        <v>0</v>
      </c>
      <c r="R435" s="21">
        <v>0</v>
      </c>
      <c r="S435" s="17">
        <v>18065</v>
      </c>
      <c r="T435" s="21">
        <v>85347.1</v>
      </c>
      <c r="U435" s="17">
        <v>836006</v>
      </c>
      <c r="V435" s="21">
        <v>2224365.81</v>
      </c>
      <c r="W435" s="17">
        <v>248565</v>
      </c>
      <c r="X435" s="21">
        <v>1049579.53</v>
      </c>
      <c r="Y435" s="17">
        <v>65</v>
      </c>
      <c r="Z435" s="21">
        <v>1159.3</v>
      </c>
      <c r="AA435" s="17">
        <v>3127933</v>
      </c>
      <c r="AB435" s="21">
        <v>14669392.77</v>
      </c>
      <c r="AC435" s="17">
        <v>236</v>
      </c>
      <c r="AD435" s="21">
        <v>235.5</v>
      </c>
      <c r="AE435" s="21">
        <v>20526307.110000003</v>
      </c>
      <c r="AF435" s="21">
        <v>17944732.91</v>
      </c>
      <c r="AG435" s="21" t="s">
        <v>40</v>
      </c>
    </row>
    <row r="436" spans="1:33">
      <c r="A436" s="22">
        <v>1262</v>
      </c>
      <c r="B436" s="28">
        <v>45261</v>
      </c>
      <c r="C436" s="23" t="s">
        <v>41</v>
      </c>
      <c r="D436" s="23" t="s">
        <v>42</v>
      </c>
      <c r="E436" s="22">
        <v>6113</v>
      </c>
      <c r="F436" s="22">
        <v>9793</v>
      </c>
      <c r="G436" s="22">
        <v>1615668</v>
      </c>
      <c r="H436" s="22">
        <v>728</v>
      </c>
      <c r="I436" s="22">
        <v>718305</v>
      </c>
      <c r="J436" s="22">
        <v>75282845</v>
      </c>
      <c r="K436" s="22">
        <v>13584295</v>
      </c>
      <c r="L436" s="22">
        <v>34454156</v>
      </c>
      <c r="M436" s="22">
        <v>27669825</v>
      </c>
      <c r="N436" s="29">
        <v>81240596.980000004</v>
      </c>
      <c r="O436" s="22">
        <v>22543667</v>
      </c>
      <c r="P436" s="29">
        <v>109312373.7</v>
      </c>
      <c r="Q436" s="22">
        <v>0</v>
      </c>
      <c r="R436" s="29">
        <v>0</v>
      </c>
      <c r="S436" s="22">
        <v>80870</v>
      </c>
      <c r="T436" s="29">
        <v>365046.73</v>
      </c>
      <c r="U436" s="22">
        <v>6895072</v>
      </c>
      <c r="V436" s="29">
        <v>19926077.190000001</v>
      </c>
      <c r="W436" s="22">
        <v>3006442</v>
      </c>
      <c r="X436" s="29">
        <v>15171873.119999999</v>
      </c>
      <c r="Y436" s="22">
        <v>14885</v>
      </c>
      <c r="Z436" s="29">
        <v>380682.63</v>
      </c>
      <c r="AA436" s="22">
        <v>19942228</v>
      </c>
      <c r="AB436" s="29">
        <v>126223003.7</v>
      </c>
      <c r="AC436" s="22">
        <v>0</v>
      </c>
      <c r="AD436" s="29">
        <v>0</v>
      </c>
      <c r="AE436" s="29">
        <v>190918017.41</v>
      </c>
      <c r="AF436" s="29">
        <v>161701636.64000002</v>
      </c>
      <c r="AG436" s="29" t="s">
        <v>40</v>
      </c>
    </row>
    <row r="437" spans="1:33">
      <c r="A437" s="17">
        <v>1263</v>
      </c>
      <c r="B437" s="18">
        <v>45261</v>
      </c>
      <c r="C437" s="19" t="s">
        <v>41</v>
      </c>
      <c r="D437" s="19" t="s">
        <v>43</v>
      </c>
      <c r="E437" s="17">
        <v>433</v>
      </c>
      <c r="F437" s="17">
        <v>5</v>
      </c>
      <c r="G437" s="17">
        <v>51879</v>
      </c>
      <c r="H437" s="17">
        <v>0</v>
      </c>
      <c r="I437" s="17">
        <v>0</v>
      </c>
      <c r="J437" s="17">
        <v>0</v>
      </c>
      <c r="K437" s="17">
        <v>0</v>
      </c>
      <c r="L437" s="17">
        <v>5877680</v>
      </c>
      <c r="M437" s="17">
        <v>0</v>
      </c>
      <c r="N437" s="21">
        <v>0</v>
      </c>
      <c r="O437" s="17">
        <v>0</v>
      </c>
      <c r="P437" s="21">
        <v>0</v>
      </c>
      <c r="Q437" s="17">
        <v>0</v>
      </c>
      <c r="R437" s="21">
        <v>0</v>
      </c>
      <c r="S437" s="17">
        <v>0</v>
      </c>
      <c r="T437" s="21">
        <v>0</v>
      </c>
      <c r="U437" s="17">
        <v>313847</v>
      </c>
      <c r="V437" s="21">
        <v>920514.47</v>
      </c>
      <c r="W437" s="17">
        <v>123936</v>
      </c>
      <c r="X437" s="21">
        <v>426822.24</v>
      </c>
      <c r="Y437" s="17">
        <v>0</v>
      </c>
      <c r="Z437" s="21">
        <v>0</v>
      </c>
      <c r="AA437" s="17">
        <v>2353387</v>
      </c>
      <c r="AB437" s="21">
        <v>12840987.07</v>
      </c>
      <c r="AC437" s="17">
        <v>2587</v>
      </c>
      <c r="AD437" s="21">
        <v>2622.6</v>
      </c>
      <c r="AE437" s="21">
        <v>0</v>
      </c>
      <c r="AF437" s="21">
        <v>14190946.380000001</v>
      </c>
      <c r="AG437" s="21" t="s">
        <v>35</v>
      </c>
    </row>
    <row r="438" spans="1:33">
      <c r="A438" s="22">
        <v>1270</v>
      </c>
      <c r="B438" s="28">
        <v>45261</v>
      </c>
      <c r="C438" s="23" t="s">
        <v>41</v>
      </c>
      <c r="D438" s="23" t="s">
        <v>98</v>
      </c>
      <c r="E438" s="22">
        <v>519</v>
      </c>
      <c r="F438" s="22">
        <v>51</v>
      </c>
      <c r="G438" s="22">
        <v>0</v>
      </c>
      <c r="H438" s="22">
        <v>0</v>
      </c>
      <c r="I438" s="22">
        <v>9888</v>
      </c>
      <c r="J438" s="22">
        <v>0</v>
      </c>
      <c r="K438" s="22">
        <v>57482</v>
      </c>
      <c r="L438" s="22">
        <v>889375</v>
      </c>
      <c r="M438" s="22">
        <v>108239</v>
      </c>
      <c r="N438" s="29">
        <v>457927.9</v>
      </c>
      <c r="O438" s="22">
        <v>100699</v>
      </c>
      <c r="P438" s="29">
        <v>1012231.75</v>
      </c>
      <c r="Q438" s="22">
        <v>0</v>
      </c>
      <c r="R438" s="29">
        <v>0</v>
      </c>
      <c r="S438" s="22">
        <v>0</v>
      </c>
      <c r="T438" s="29">
        <v>0</v>
      </c>
      <c r="U438" s="22">
        <v>218582</v>
      </c>
      <c r="V438" s="29">
        <v>436515.8</v>
      </c>
      <c r="W438" s="22">
        <v>17273</v>
      </c>
      <c r="X438" s="29">
        <v>53351.8</v>
      </c>
      <c r="Y438" s="22">
        <v>0</v>
      </c>
      <c r="Z438" s="29">
        <v>0</v>
      </c>
      <c r="AA438" s="22">
        <v>478537</v>
      </c>
      <c r="AB438" s="29">
        <v>2281125.7000000002</v>
      </c>
      <c r="AC438" s="22">
        <v>5</v>
      </c>
      <c r="AD438" s="29">
        <v>3.6</v>
      </c>
      <c r="AE438" s="29">
        <v>1470159.65</v>
      </c>
      <c r="AF438" s="29">
        <v>2770996.9000000004</v>
      </c>
      <c r="AG438" s="29" t="s">
        <v>35</v>
      </c>
    </row>
    <row r="439" spans="1:33">
      <c r="A439" s="17">
        <v>1275</v>
      </c>
      <c r="B439" s="18">
        <v>45261</v>
      </c>
      <c r="C439" s="19" t="s">
        <v>41</v>
      </c>
      <c r="D439" s="19" t="s">
        <v>55</v>
      </c>
      <c r="E439" s="17">
        <v>1126</v>
      </c>
      <c r="F439" s="17">
        <v>539</v>
      </c>
      <c r="G439" s="17">
        <v>6423</v>
      </c>
      <c r="H439" s="17">
        <v>56948</v>
      </c>
      <c r="I439" s="17">
        <v>0</v>
      </c>
      <c r="J439" s="17">
        <v>65693</v>
      </c>
      <c r="K439" s="17">
        <v>27050</v>
      </c>
      <c r="L439" s="17">
        <v>2713583</v>
      </c>
      <c r="M439" s="17">
        <v>50513</v>
      </c>
      <c r="N439" s="21">
        <v>197928.44</v>
      </c>
      <c r="O439" s="17">
        <v>18749</v>
      </c>
      <c r="P439" s="21">
        <v>206681.05</v>
      </c>
      <c r="Q439" s="17">
        <v>0</v>
      </c>
      <c r="R439" s="21">
        <v>0</v>
      </c>
      <c r="S439" s="17">
        <v>465</v>
      </c>
      <c r="T439" s="21">
        <v>2152.9</v>
      </c>
      <c r="U439" s="17">
        <v>437079</v>
      </c>
      <c r="V439" s="21">
        <v>1058698.92</v>
      </c>
      <c r="W439" s="17">
        <v>58733</v>
      </c>
      <c r="X439" s="21">
        <v>166698.97</v>
      </c>
      <c r="Y439" s="17">
        <v>0</v>
      </c>
      <c r="Z439" s="21">
        <v>0</v>
      </c>
      <c r="AA439" s="17">
        <v>2528205</v>
      </c>
      <c r="AB439" s="21">
        <v>13264503.109999999</v>
      </c>
      <c r="AC439" s="17">
        <v>0</v>
      </c>
      <c r="AD439" s="21">
        <v>0</v>
      </c>
      <c r="AE439" s="21">
        <v>406762.39</v>
      </c>
      <c r="AF439" s="21">
        <v>14489901</v>
      </c>
      <c r="AG439" s="21" t="s">
        <v>35</v>
      </c>
    </row>
    <row r="440" spans="1:33">
      <c r="A440" s="22">
        <v>1277</v>
      </c>
      <c r="B440" s="28">
        <v>45261</v>
      </c>
      <c r="C440" s="23" t="s">
        <v>41</v>
      </c>
      <c r="D440" s="23" t="s">
        <v>57</v>
      </c>
      <c r="E440" s="22">
        <v>411</v>
      </c>
      <c r="F440" s="22">
        <v>5</v>
      </c>
      <c r="G440" s="22">
        <v>8141</v>
      </c>
      <c r="H440" s="22">
        <v>0</v>
      </c>
      <c r="I440" s="22">
        <v>10536</v>
      </c>
      <c r="J440" s="22">
        <v>0</v>
      </c>
      <c r="K440" s="22">
        <v>0</v>
      </c>
      <c r="L440" s="22">
        <v>793571</v>
      </c>
      <c r="M440" s="22">
        <v>0</v>
      </c>
      <c r="N440" s="29">
        <v>0</v>
      </c>
      <c r="O440" s="22">
        <v>0</v>
      </c>
      <c r="P440" s="29">
        <v>0</v>
      </c>
      <c r="Q440" s="22">
        <v>0</v>
      </c>
      <c r="R440" s="29">
        <v>0</v>
      </c>
      <c r="S440" s="22">
        <v>0</v>
      </c>
      <c r="T440" s="29">
        <v>0</v>
      </c>
      <c r="U440" s="22">
        <v>115609</v>
      </c>
      <c r="V440" s="29">
        <v>316121.31</v>
      </c>
      <c r="W440" s="22">
        <v>18584</v>
      </c>
      <c r="X440" s="29">
        <v>84959.07</v>
      </c>
      <c r="Y440" s="22">
        <v>269</v>
      </c>
      <c r="Z440" s="29">
        <v>9052.36</v>
      </c>
      <c r="AA440" s="22">
        <v>364597</v>
      </c>
      <c r="AB440" s="29">
        <v>1463576.06</v>
      </c>
      <c r="AC440" s="22">
        <v>0</v>
      </c>
      <c r="AD440" s="29">
        <v>0</v>
      </c>
      <c r="AE440" s="29">
        <v>0</v>
      </c>
      <c r="AF440" s="29">
        <v>1873708.8</v>
      </c>
      <c r="AG440" s="29" t="s">
        <v>35</v>
      </c>
    </row>
    <row r="441" spans="1:33">
      <c r="A441" s="17">
        <v>1279</v>
      </c>
      <c r="B441" s="18">
        <v>45261</v>
      </c>
      <c r="C441" s="19" t="s">
        <v>41</v>
      </c>
      <c r="D441" s="19" t="s">
        <v>59</v>
      </c>
      <c r="E441" s="17">
        <v>237</v>
      </c>
      <c r="F441" s="17">
        <v>41</v>
      </c>
      <c r="G441" s="17">
        <v>1577</v>
      </c>
      <c r="H441" s="17">
        <v>0</v>
      </c>
      <c r="I441" s="17">
        <v>0</v>
      </c>
      <c r="J441" s="17">
        <v>31677</v>
      </c>
      <c r="K441" s="17">
        <v>10967</v>
      </c>
      <c r="L441" s="17">
        <v>538997</v>
      </c>
      <c r="M441" s="17">
        <v>24374</v>
      </c>
      <c r="N441" s="21">
        <v>54970.720000000001</v>
      </c>
      <c r="O441" s="17">
        <v>6916</v>
      </c>
      <c r="P441" s="21">
        <v>26455.02</v>
      </c>
      <c r="Q441" s="17">
        <v>0</v>
      </c>
      <c r="R441" s="21">
        <v>0</v>
      </c>
      <c r="S441" s="17">
        <v>235</v>
      </c>
      <c r="T441" s="21">
        <v>811.3</v>
      </c>
      <c r="U441" s="17">
        <v>179973</v>
      </c>
      <c r="V441" s="21">
        <v>330051.92</v>
      </c>
      <c r="W441" s="17">
        <v>6463</v>
      </c>
      <c r="X441" s="21">
        <v>15909.74</v>
      </c>
      <c r="Y441" s="17">
        <v>0</v>
      </c>
      <c r="Z441" s="21">
        <v>0</v>
      </c>
      <c r="AA441" s="17">
        <v>455385</v>
      </c>
      <c r="AB441" s="21">
        <v>1973233.72</v>
      </c>
      <c r="AC441" s="17">
        <v>0</v>
      </c>
      <c r="AD441" s="21">
        <v>0</v>
      </c>
      <c r="AE441" s="21">
        <v>82237.040000000008</v>
      </c>
      <c r="AF441" s="21">
        <v>2319195.38</v>
      </c>
      <c r="AG441" s="21" t="s">
        <v>35</v>
      </c>
    </row>
    <row r="442" spans="1:33">
      <c r="A442" s="22">
        <v>1283</v>
      </c>
      <c r="B442" s="28">
        <v>45261</v>
      </c>
      <c r="C442" s="23" t="s">
        <v>41</v>
      </c>
      <c r="D442" s="23" t="s">
        <v>62</v>
      </c>
      <c r="E442" s="22">
        <v>1634</v>
      </c>
      <c r="F442" s="22">
        <v>326</v>
      </c>
      <c r="G442" s="22">
        <v>19380</v>
      </c>
      <c r="H442" s="22">
        <v>940</v>
      </c>
      <c r="I442" s="22">
        <v>7660</v>
      </c>
      <c r="J442" s="22">
        <v>4728701</v>
      </c>
      <c r="K442" s="22">
        <v>923312</v>
      </c>
      <c r="L442" s="22">
        <v>13348511</v>
      </c>
      <c r="M442" s="22">
        <v>1691869</v>
      </c>
      <c r="N442" s="29">
        <v>5259070.5</v>
      </c>
      <c r="O442" s="22">
        <v>2006908</v>
      </c>
      <c r="P442" s="29">
        <v>11867358.58</v>
      </c>
      <c r="Q442" s="22">
        <v>0</v>
      </c>
      <c r="R442" s="29">
        <v>0</v>
      </c>
      <c r="S442" s="22">
        <v>4422</v>
      </c>
      <c r="T442" s="29">
        <v>20307.47</v>
      </c>
      <c r="U442" s="22">
        <v>3899526</v>
      </c>
      <c r="V442" s="29">
        <v>8659439.8100000005</v>
      </c>
      <c r="W442" s="22">
        <v>1437321</v>
      </c>
      <c r="X442" s="29">
        <v>5028009.93</v>
      </c>
      <c r="Y442" s="22">
        <v>2623</v>
      </c>
      <c r="Z442" s="29">
        <v>36448.980000000003</v>
      </c>
      <c r="AA442" s="22">
        <v>8761421</v>
      </c>
      <c r="AB442" s="29">
        <v>43668000.68</v>
      </c>
      <c r="AC442" s="22">
        <v>118</v>
      </c>
      <c r="AD442" s="29">
        <v>111.3</v>
      </c>
      <c r="AE442" s="29">
        <v>17146736.549999997</v>
      </c>
      <c r="AF442" s="29">
        <v>57392010.699999996</v>
      </c>
      <c r="AG442" s="29" t="s">
        <v>35</v>
      </c>
    </row>
    <row r="443" spans="1:33">
      <c r="A443" s="17">
        <v>1286</v>
      </c>
      <c r="B443" s="18">
        <v>45261</v>
      </c>
      <c r="C443" s="19" t="s">
        <v>41</v>
      </c>
      <c r="D443" s="19" t="s">
        <v>65</v>
      </c>
      <c r="E443" s="17">
        <v>11301</v>
      </c>
      <c r="F443" s="17">
        <v>9387</v>
      </c>
      <c r="G443" s="17">
        <v>1553924</v>
      </c>
      <c r="H443" s="17">
        <v>4592</v>
      </c>
      <c r="I443" s="17">
        <v>1961689</v>
      </c>
      <c r="J443" s="17">
        <v>0</v>
      </c>
      <c r="K443" s="17">
        <v>19878068</v>
      </c>
      <c r="L443" s="17">
        <v>53330797</v>
      </c>
      <c r="M443" s="17">
        <v>51520706</v>
      </c>
      <c r="N443" s="21">
        <v>158608271.19999999</v>
      </c>
      <c r="O443" s="17">
        <v>31909775</v>
      </c>
      <c r="P443" s="21">
        <v>289110454</v>
      </c>
      <c r="Q443" s="17">
        <v>0</v>
      </c>
      <c r="R443" s="21">
        <v>0</v>
      </c>
      <c r="S443" s="17">
        <v>198624</v>
      </c>
      <c r="T443" s="21">
        <v>1202935.1599999999</v>
      </c>
      <c r="U443" s="17">
        <v>15092109</v>
      </c>
      <c r="V443" s="21">
        <v>46910149.5</v>
      </c>
      <c r="W443" s="17">
        <v>9504718</v>
      </c>
      <c r="X443" s="21">
        <v>37052394.780000001</v>
      </c>
      <c r="Y443" s="17">
        <v>94881</v>
      </c>
      <c r="Z443" s="21">
        <v>1309176.3700000001</v>
      </c>
      <c r="AA443" s="17">
        <v>40540285</v>
      </c>
      <c r="AB443" s="21">
        <v>253688744.19999999</v>
      </c>
      <c r="AC443" s="17">
        <v>7031</v>
      </c>
      <c r="AD443" s="21">
        <v>6950.21</v>
      </c>
      <c r="AE443" s="21">
        <v>448921660.36000001</v>
      </c>
      <c r="AF443" s="21">
        <v>338967415.06</v>
      </c>
      <c r="AG443" s="21" t="s">
        <v>40</v>
      </c>
    </row>
    <row r="444" spans="1:33">
      <c r="A444" s="22">
        <v>1288</v>
      </c>
      <c r="B444" s="28">
        <v>45261</v>
      </c>
      <c r="C444" s="23" t="s">
        <v>41</v>
      </c>
      <c r="D444" s="23" t="s">
        <v>67</v>
      </c>
      <c r="E444" s="22">
        <v>9866</v>
      </c>
      <c r="F444" s="22">
        <v>7164</v>
      </c>
      <c r="G444" s="22">
        <v>1566768</v>
      </c>
      <c r="H444" s="22">
        <v>9925</v>
      </c>
      <c r="I444" s="22">
        <v>581007</v>
      </c>
      <c r="J444" s="22">
        <v>3369758</v>
      </c>
      <c r="K444" s="22">
        <v>16484458</v>
      </c>
      <c r="L444" s="22">
        <v>32481406</v>
      </c>
      <c r="M444" s="22">
        <v>20857808</v>
      </c>
      <c r="N444" s="29">
        <v>82983381.689999998</v>
      </c>
      <c r="O444" s="22">
        <v>40042476</v>
      </c>
      <c r="P444" s="29">
        <v>199169791.09999999</v>
      </c>
      <c r="Q444" s="22">
        <v>56</v>
      </c>
      <c r="R444" s="29">
        <v>3844.66</v>
      </c>
      <c r="S444" s="22">
        <v>61264</v>
      </c>
      <c r="T444" s="29">
        <v>280219.57</v>
      </c>
      <c r="U444" s="22">
        <v>9941564</v>
      </c>
      <c r="V444" s="29">
        <v>32590568.760000002</v>
      </c>
      <c r="W444" s="22">
        <v>3880976</v>
      </c>
      <c r="X444" s="29">
        <v>22470149.870000001</v>
      </c>
      <c r="Y444" s="22">
        <v>20128</v>
      </c>
      <c r="Z444" s="29">
        <v>200139.45</v>
      </c>
      <c r="AA444" s="22">
        <v>19371749</v>
      </c>
      <c r="AB444" s="29">
        <v>132448243.5</v>
      </c>
      <c r="AC444" s="22">
        <v>4</v>
      </c>
      <c r="AD444" s="29">
        <v>2.15</v>
      </c>
      <c r="AE444" s="29">
        <v>282437237.01999998</v>
      </c>
      <c r="AF444" s="29">
        <v>187709103.73000002</v>
      </c>
      <c r="AG444" s="29" t="s">
        <v>40</v>
      </c>
    </row>
    <row r="445" spans="1:33">
      <c r="A445" s="17">
        <v>1289</v>
      </c>
      <c r="B445" s="18">
        <v>45261</v>
      </c>
      <c r="C445" s="19" t="s">
        <v>41</v>
      </c>
      <c r="D445" s="19" t="s">
        <v>68</v>
      </c>
      <c r="E445" s="17">
        <v>2284</v>
      </c>
      <c r="F445" s="17">
        <v>1038</v>
      </c>
      <c r="G445" s="17">
        <v>18745</v>
      </c>
      <c r="H445" s="17">
        <v>121</v>
      </c>
      <c r="I445" s="17">
        <v>10276</v>
      </c>
      <c r="J445" s="17">
        <v>285111</v>
      </c>
      <c r="K445" s="17">
        <v>33933</v>
      </c>
      <c r="L445" s="17">
        <v>11582252</v>
      </c>
      <c r="M445" s="17">
        <v>69045</v>
      </c>
      <c r="N445" s="21">
        <v>237935.2</v>
      </c>
      <c r="O445" s="17">
        <v>49368</v>
      </c>
      <c r="P445" s="21">
        <v>187247.56</v>
      </c>
      <c r="Q445" s="17">
        <v>0</v>
      </c>
      <c r="R445" s="21">
        <v>0</v>
      </c>
      <c r="S445" s="17">
        <v>404</v>
      </c>
      <c r="T445" s="21">
        <v>2182.1</v>
      </c>
      <c r="U445" s="17">
        <v>1537191</v>
      </c>
      <c r="V445" s="21">
        <v>3480972.7</v>
      </c>
      <c r="W445" s="17">
        <v>292087</v>
      </c>
      <c r="X445" s="21">
        <v>871811.64</v>
      </c>
      <c r="Y445" s="17">
        <v>0</v>
      </c>
      <c r="Z445" s="21">
        <v>0</v>
      </c>
      <c r="AA445" s="17">
        <v>5803101</v>
      </c>
      <c r="AB445" s="21">
        <v>28896950.899999999</v>
      </c>
      <c r="AC445" s="17">
        <v>267</v>
      </c>
      <c r="AD445" s="21">
        <v>255.69</v>
      </c>
      <c r="AE445" s="21">
        <v>427364.86</v>
      </c>
      <c r="AF445" s="21">
        <v>33249990.93</v>
      </c>
      <c r="AG445" s="21" t="s">
        <v>35</v>
      </c>
    </row>
    <row r="446" spans="1:33">
      <c r="A446" s="22">
        <v>1290</v>
      </c>
      <c r="B446" s="28">
        <v>45261</v>
      </c>
      <c r="C446" s="23" t="s">
        <v>41</v>
      </c>
      <c r="D446" s="23" t="s">
        <v>69</v>
      </c>
      <c r="E446" s="22">
        <v>824</v>
      </c>
      <c r="F446" s="22">
        <v>312</v>
      </c>
      <c r="G446" s="22">
        <v>41823</v>
      </c>
      <c r="H446" s="22">
        <v>10775</v>
      </c>
      <c r="I446" s="22">
        <v>0</v>
      </c>
      <c r="J446" s="22">
        <v>38079</v>
      </c>
      <c r="K446" s="22">
        <v>2236817</v>
      </c>
      <c r="L446" s="22">
        <v>6762047</v>
      </c>
      <c r="M446" s="22">
        <v>4542101</v>
      </c>
      <c r="N446" s="29">
        <v>12211120.210000001</v>
      </c>
      <c r="O446" s="22">
        <v>2183085</v>
      </c>
      <c r="P446" s="29">
        <v>14002788.57</v>
      </c>
      <c r="Q446" s="22">
        <v>0</v>
      </c>
      <c r="R446" s="29">
        <v>0</v>
      </c>
      <c r="S446" s="22">
        <v>27383</v>
      </c>
      <c r="T446" s="29">
        <v>115229.1</v>
      </c>
      <c r="U446" s="22">
        <v>839181</v>
      </c>
      <c r="V446" s="29">
        <v>2241868.61</v>
      </c>
      <c r="W446" s="22">
        <v>295514</v>
      </c>
      <c r="X446" s="29">
        <v>2208268.4900000002</v>
      </c>
      <c r="Y446" s="22">
        <v>0</v>
      </c>
      <c r="Z446" s="29">
        <v>0</v>
      </c>
      <c r="AA446" s="22">
        <v>4329543</v>
      </c>
      <c r="AB446" s="29">
        <v>21175150.280000001</v>
      </c>
      <c r="AC446" s="22">
        <v>0</v>
      </c>
      <c r="AD446" s="29">
        <v>0</v>
      </c>
      <c r="AE446" s="29">
        <v>26329137.880000003</v>
      </c>
      <c r="AF446" s="29">
        <v>25625287.380000003</v>
      </c>
      <c r="AG446" s="29" t="s">
        <v>40</v>
      </c>
    </row>
    <row r="447" spans="1:33">
      <c r="A447" s="17">
        <v>1294</v>
      </c>
      <c r="B447" s="18">
        <v>45261</v>
      </c>
      <c r="C447" s="19" t="s">
        <v>41</v>
      </c>
      <c r="D447" s="19" t="s">
        <v>73</v>
      </c>
      <c r="E447" s="17">
        <v>1790</v>
      </c>
      <c r="F447" s="17">
        <v>1149</v>
      </c>
      <c r="G447" s="17">
        <v>224142</v>
      </c>
      <c r="H447" s="17">
        <v>146</v>
      </c>
      <c r="I447" s="17">
        <v>59254</v>
      </c>
      <c r="J447" s="17">
        <v>3831702</v>
      </c>
      <c r="K447" s="17">
        <v>2733139</v>
      </c>
      <c r="L447" s="17">
        <v>10160388</v>
      </c>
      <c r="M447" s="17">
        <v>4058463</v>
      </c>
      <c r="N447" s="21">
        <v>21565086.149999999</v>
      </c>
      <c r="O447" s="17">
        <v>3101680</v>
      </c>
      <c r="P447" s="21">
        <v>68218029.549999997</v>
      </c>
      <c r="Q447" s="17">
        <v>0</v>
      </c>
      <c r="R447" s="21">
        <v>0</v>
      </c>
      <c r="S447" s="17">
        <v>26881</v>
      </c>
      <c r="T447" s="21">
        <v>139832.43</v>
      </c>
      <c r="U447" s="17">
        <v>1006723</v>
      </c>
      <c r="V447" s="21">
        <v>2678871.85</v>
      </c>
      <c r="W447" s="17">
        <v>671162</v>
      </c>
      <c r="X447" s="21">
        <v>3214059.45</v>
      </c>
      <c r="Y447" s="17">
        <v>1033</v>
      </c>
      <c r="Z447" s="21">
        <v>72860.19</v>
      </c>
      <c r="AA447" s="17">
        <v>4282083</v>
      </c>
      <c r="AB447" s="21">
        <v>27088691.09</v>
      </c>
      <c r="AC447" s="17">
        <v>0</v>
      </c>
      <c r="AD447" s="21">
        <v>0</v>
      </c>
      <c r="AE447" s="21">
        <v>89922948.129999995</v>
      </c>
      <c r="AF447" s="21">
        <v>33054482.580000002</v>
      </c>
      <c r="AG447" s="21" t="s">
        <v>40</v>
      </c>
    </row>
    <row r="448" spans="1:33">
      <c r="A448" s="22">
        <v>1295</v>
      </c>
      <c r="B448" s="28">
        <v>45261</v>
      </c>
      <c r="C448" s="23" t="s">
        <v>41</v>
      </c>
      <c r="D448" s="23" t="s">
        <v>74</v>
      </c>
      <c r="E448" s="22">
        <v>936</v>
      </c>
      <c r="F448" s="22">
        <v>627</v>
      </c>
      <c r="G448" s="22">
        <v>14212</v>
      </c>
      <c r="H448" s="22">
        <v>942</v>
      </c>
      <c r="I448" s="22">
        <v>0</v>
      </c>
      <c r="J448" s="22">
        <v>333142</v>
      </c>
      <c r="K448" s="22">
        <v>113355</v>
      </c>
      <c r="L448" s="22">
        <v>4159591</v>
      </c>
      <c r="M448" s="22">
        <v>187501</v>
      </c>
      <c r="N448" s="29">
        <v>1433371.84</v>
      </c>
      <c r="O448" s="22">
        <v>112145</v>
      </c>
      <c r="P448" s="29">
        <v>408391.69</v>
      </c>
      <c r="Q448" s="22">
        <v>0</v>
      </c>
      <c r="R448" s="29">
        <v>0</v>
      </c>
      <c r="S448" s="22">
        <v>9332</v>
      </c>
      <c r="T448" s="29">
        <v>38003.49</v>
      </c>
      <c r="U448" s="22">
        <v>1538422</v>
      </c>
      <c r="V448" s="29">
        <v>3117198.5</v>
      </c>
      <c r="W448" s="22">
        <v>1501544</v>
      </c>
      <c r="X448" s="29">
        <v>989341.59</v>
      </c>
      <c r="Y448" s="22">
        <v>0</v>
      </c>
      <c r="Z448" s="29">
        <v>0</v>
      </c>
      <c r="AA448" s="22">
        <v>6040274</v>
      </c>
      <c r="AB448" s="29">
        <v>31297461.690000001</v>
      </c>
      <c r="AC448" s="22">
        <v>2</v>
      </c>
      <c r="AD448" s="29">
        <v>2</v>
      </c>
      <c r="AE448" s="29">
        <v>1879767.02</v>
      </c>
      <c r="AF448" s="29">
        <v>35404003.780000001</v>
      </c>
      <c r="AG448" s="29" t="s">
        <v>35</v>
      </c>
    </row>
    <row r="449" spans="1:33">
      <c r="A449" s="17">
        <v>1299</v>
      </c>
      <c r="B449" s="18">
        <v>45261</v>
      </c>
      <c r="C449" s="19" t="s">
        <v>41</v>
      </c>
      <c r="D449" s="19" t="s">
        <v>77</v>
      </c>
      <c r="E449" s="17">
        <v>900</v>
      </c>
      <c r="F449" s="17">
        <v>582</v>
      </c>
      <c r="G449" s="17">
        <v>9897</v>
      </c>
      <c r="H449" s="17">
        <v>0</v>
      </c>
      <c r="I449" s="17">
        <v>0</v>
      </c>
      <c r="J449" s="17">
        <v>71826</v>
      </c>
      <c r="K449" s="17">
        <v>0</v>
      </c>
      <c r="L449" s="17">
        <v>5127764</v>
      </c>
      <c r="M449" s="17">
        <v>0</v>
      </c>
      <c r="N449" s="21">
        <v>0</v>
      </c>
      <c r="O449" s="17">
        <v>0</v>
      </c>
      <c r="P449" s="21">
        <v>0</v>
      </c>
      <c r="Q449" s="17">
        <v>0</v>
      </c>
      <c r="R449" s="21">
        <v>0</v>
      </c>
      <c r="S449" s="17">
        <v>0</v>
      </c>
      <c r="T449" s="21">
        <v>0</v>
      </c>
      <c r="U449" s="17">
        <v>912576</v>
      </c>
      <c r="V449" s="21">
        <v>1721852.93</v>
      </c>
      <c r="W449" s="17">
        <v>87377</v>
      </c>
      <c r="X449" s="21">
        <v>227390.09</v>
      </c>
      <c r="Y449" s="17">
        <v>0</v>
      </c>
      <c r="Z449" s="21">
        <v>0</v>
      </c>
      <c r="AA449" s="17">
        <v>3872276</v>
      </c>
      <c r="AB449" s="21">
        <v>17935409.41</v>
      </c>
      <c r="AC449" s="17">
        <v>0</v>
      </c>
      <c r="AD449" s="21">
        <v>0</v>
      </c>
      <c r="AE449" s="21">
        <v>0</v>
      </c>
      <c r="AF449" s="21">
        <v>19884652.43</v>
      </c>
      <c r="AG449" s="21" t="s">
        <v>35</v>
      </c>
    </row>
    <row r="450" spans="1:33">
      <c r="A450" s="22">
        <v>1300</v>
      </c>
      <c r="B450" s="28">
        <v>45261</v>
      </c>
      <c r="C450" s="23" t="s">
        <v>41</v>
      </c>
      <c r="D450" s="23" t="s">
        <v>78</v>
      </c>
      <c r="E450" s="22">
        <v>1444</v>
      </c>
      <c r="F450" s="22">
        <v>807</v>
      </c>
      <c r="G450" s="22">
        <v>6765</v>
      </c>
      <c r="H450" s="22">
        <v>0</v>
      </c>
      <c r="I450" s="22">
        <v>0</v>
      </c>
      <c r="J450" s="22">
        <v>31878</v>
      </c>
      <c r="K450" s="22">
        <v>10611</v>
      </c>
      <c r="L450" s="22">
        <v>4641707</v>
      </c>
      <c r="M450" s="22">
        <v>28448</v>
      </c>
      <c r="N450" s="29">
        <v>182163.21</v>
      </c>
      <c r="O450" s="22">
        <v>10429</v>
      </c>
      <c r="P450" s="29">
        <v>134767.89000000001</v>
      </c>
      <c r="Q450" s="22">
        <v>0</v>
      </c>
      <c r="R450" s="29">
        <v>0</v>
      </c>
      <c r="S450" s="22">
        <v>809</v>
      </c>
      <c r="T450" s="29">
        <v>6241.6</v>
      </c>
      <c r="U450" s="22">
        <v>1208957</v>
      </c>
      <c r="V450" s="29">
        <v>2897599.28</v>
      </c>
      <c r="W450" s="22">
        <v>208964</v>
      </c>
      <c r="X450" s="29">
        <v>809319.28</v>
      </c>
      <c r="Y450" s="22">
        <v>0</v>
      </c>
      <c r="Z450" s="29">
        <v>1055.07</v>
      </c>
      <c r="AA450" s="22">
        <v>4505259</v>
      </c>
      <c r="AB450" s="29">
        <v>21728333.420000002</v>
      </c>
      <c r="AC450" s="22">
        <v>0</v>
      </c>
      <c r="AD450" s="29">
        <v>0</v>
      </c>
      <c r="AE450" s="29">
        <v>323172.69999999995</v>
      </c>
      <c r="AF450" s="29">
        <v>25436307.050000001</v>
      </c>
      <c r="AG450" s="29" t="s">
        <v>35</v>
      </c>
    </row>
    <row r="451" spans="1:33">
      <c r="A451" s="17">
        <v>1302</v>
      </c>
      <c r="B451" s="18">
        <v>45261</v>
      </c>
      <c r="C451" s="19" t="s">
        <v>41</v>
      </c>
      <c r="D451" s="19" t="s">
        <v>79</v>
      </c>
      <c r="E451" s="17">
        <v>1724</v>
      </c>
      <c r="F451" s="17">
        <v>1515</v>
      </c>
      <c r="G451" s="17">
        <v>77707</v>
      </c>
      <c r="H451" s="17">
        <v>4407</v>
      </c>
      <c r="I451" s="17">
        <v>98710</v>
      </c>
      <c r="J451" s="17">
        <v>512454</v>
      </c>
      <c r="K451" s="17">
        <v>5790957</v>
      </c>
      <c r="L451" s="17">
        <v>32424605</v>
      </c>
      <c r="M451" s="17">
        <v>9323282</v>
      </c>
      <c r="N451" s="21">
        <v>24865679.420000002</v>
      </c>
      <c r="O451" s="17">
        <v>4845839</v>
      </c>
      <c r="P451" s="21">
        <v>39891977.68</v>
      </c>
      <c r="Q451" s="17">
        <v>0</v>
      </c>
      <c r="R451" s="21">
        <v>0</v>
      </c>
      <c r="S451" s="17">
        <v>41406</v>
      </c>
      <c r="T451" s="21">
        <v>185360.87</v>
      </c>
      <c r="U451" s="17">
        <v>2992770</v>
      </c>
      <c r="V451" s="21">
        <v>6808688.04</v>
      </c>
      <c r="W451" s="17">
        <v>2190855</v>
      </c>
      <c r="X451" s="21">
        <v>6502599.6699999999</v>
      </c>
      <c r="Y451" s="17">
        <v>0</v>
      </c>
      <c r="Z451" s="21">
        <v>0</v>
      </c>
      <c r="AA451" s="17">
        <v>13147856</v>
      </c>
      <c r="AB451" s="21">
        <v>56367090.219999999</v>
      </c>
      <c r="AC451" s="17">
        <v>0</v>
      </c>
      <c r="AD451" s="21">
        <v>0</v>
      </c>
      <c r="AE451" s="21">
        <v>64943017.969999999</v>
      </c>
      <c r="AF451" s="21">
        <v>69678377.930000007</v>
      </c>
      <c r="AG451" s="21" t="s">
        <v>35</v>
      </c>
    </row>
    <row r="452" spans="1:33">
      <c r="A452" s="22">
        <v>1304</v>
      </c>
      <c r="B452" s="28">
        <v>45261</v>
      </c>
      <c r="C452" s="23" t="s">
        <v>41</v>
      </c>
      <c r="D452" s="23" t="s">
        <v>99</v>
      </c>
      <c r="E452" s="22">
        <v>0</v>
      </c>
      <c r="F452" s="22">
        <v>0</v>
      </c>
      <c r="G452" s="22">
        <v>0</v>
      </c>
      <c r="H452" s="22">
        <v>0</v>
      </c>
      <c r="I452" s="22">
        <v>0</v>
      </c>
      <c r="J452" s="22">
        <v>0</v>
      </c>
      <c r="K452" s="22">
        <v>0</v>
      </c>
      <c r="L452" s="22">
        <v>238053</v>
      </c>
      <c r="M452" s="22">
        <v>0</v>
      </c>
      <c r="N452" s="29">
        <v>0</v>
      </c>
      <c r="O452" s="22">
        <v>0</v>
      </c>
      <c r="P452" s="29">
        <v>0</v>
      </c>
      <c r="Q452" s="22">
        <v>0</v>
      </c>
      <c r="R452" s="29">
        <v>0</v>
      </c>
      <c r="S452" s="22">
        <v>0</v>
      </c>
      <c r="T452" s="29">
        <v>0</v>
      </c>
      <c r="U452" s="22">
        <v>18980</v>
      </c>
      <c r="V452" s="29">
        <v>37217.69</v>
      </c>
      <c r="W452" s="22">
        <v>7582</v>
      </c>
      <c r="X452" s="29">
        <v>22731.79</v>
      </c>
      <c r="Y452" s="22">
        <v>0</v>
      </c>
      <c r="Z452" s="29">
        <v>0</v>
      </c>
      <c r="AA452" s="22">
        <v>78963</v>
      </c>
      <c r="AB452" s="29">
        <v>371760.12</v>
      </c>
      <c r="AC452" s="22">
        <v>11</v>
      </c>
      <c r="AD452" s="29">
        <v>6.7</v>
      </c>
      <c r="AE452" s="29">
        <v>0</v>
      </c>
      <c r="AF452" s="29">
        <v>431716.3</v>
      </c>
      <c r="AG452" s="29" t="s">
        <v>35</v>
      </c>
    </row>
    <row r="453" spans="1:33">
      <c r="A453" s="17">
        <v>1309</v>
      </c>
      <c r="B453" s="18">
        <v>45261</v>
      </c>
      <c r="C453" s="19" t="s">
        <v>41</v>
      </c>
      <c r="D453" s="19" t="s">
        <v>85</v>
      </c>
      <c r="E453" s="17">
        <v>351</v>
      </c>
      <c r="F453" s="17">
        <v>37</v>
      </c>
      <c r="G453" s="17">
        <v>938631</v>
      </c>
      <c r="H453" s="17">
        <v>0</v>
      </c>
      <c r="I453" s="17">
        <v>47498</v>
      </c>
      <c r="J453" s="17">
        <v>109956</v>
      </c>
      <c r="K453" s="17">
        <v>5036557</v>
      </c>
      <c r="L453" s="17">
        <v>1439179</v>
      </c>
      <c r="M453" s="17">
        <v>7430476</v>
      </c>
      <c r="N453" s="21">
        <v>36184592.310000002</v>
      </c>
      <c r="O453" s="17">
        <v>3303600</v>
      </c>
      <c r="P453" s="21">
        <v>37044757.969999999</v>
      </c>
      <c r="Q453" s="17">
        <v>0</v>
      </c>
      <c r="R453" s="21">
        <v>0</v>
      </c>
      <c r="S453" s="17">
        <v>42253</v>
      </c>
      <c r="T453" s="21">
        <v>157497.94</v>
      </c>
      <c r="U453" s="17">
        <v>237489</v>
      </c>
      <c r="V453" s="21">
        <v>587226.73</v>
      </c>
      <c r="W453" s="17">
        <v>110584</v>
      </c>
      <c r="X453" s="21">
        <v>739155.85</v>
      </c>
      <c r="Y453" s="17">
        <v>73</v>
      </c>
      <c r="Z453" s="21">
        <v>3499.81</v>
      </c>
      <c r="AA453" s="17">
        <v>792708</v>
      </c>
      <c r="AB453" s="21">
        <v>3683967.05</v>
      </c>
      <c r="AC453" s="17">
        <v>0</v>
      </c>
      <c r="AD453" s="21">
        <v>0</v>
      </c>
      <c r="AE453" s="21">
        <v>73386848.219999999</v>
      </c>
      <c r="AF453" s="21">
        <v>5013849.4399999995</v>
      </c>
      <c r="AG453" s="21" t="s">
        <v>40</v>
      </c>
    </row>
    <row r="454" spans="1:33">
      <c r="A454" s="22">
        <v>1312</v>
      </c>
      <c r="B454" s="28">
        <v>45261</v>
      </c>
      <c r="C454" s="23" t="s">
        <v>41</v>
      </c>
      <c r="D454" s="23" t="s">
        <v>87</v>
      </c>
      <c r="E454" s="22">
        <v>897</v>
      </c>
      <c r="F454" s="22">
        <v>418</v>
      </c>
      <c r="G454" s="22">
        <v>16470</v>
      </c>
      <c r="H454" s="22">
        <v>0</v>
      </c>
      <c r="I454" s="22">
        <v>5577</v>
      </c>
      <c r="J454" s="22">
        <v>86931</v>
      </c>
      <c r="K454" s="22">
        <v>377134</v>
      </c>
      <c r="L454" s="22">
        <v>3791835</v>
      </c>
      <c r="M454" s="22">
        <v>837877</v>
      </c>
      <c r="N454" s="29">
        <v>2905687.19</v>
      </c>
      <c r="O454" s="22">
        <v>783782</v>
      </c>
      <c r="P454" s="29">
        <v>5822219.7000000002</v>
      </c>
      <c r="Q454" s="22">
        <v>0</v>
      </c>
      <c r="R454" s="29">
        <v>0</v>
      </c>
      <c r="S454" s="22">
        <v>0</v>
      </c>
      <c r="T454" s="29">
        <v>0</v>
      </c>
      <c r="U454" s="22">
        <v>1363964</v>
      </c>
      <c r="V454" s="29">
        <v>3098027.89</v>
      </c>
      <c r="W454" s="22">
        <v>199199</v>
      </c>
      <c r="X454" s="29">
        <v>830962.39</v>
      </c>
      <c r="Y454" s="22">
        <v>0</v>
      </c>
      <c r="Z454" s="29">
        <v>0</v>
      </c>
      <c r="AA454" s="22">
        <v>3135742</v>
      </c>
      <c r="AB454" s="29">
        <v>14858397.93</v>
      </c>
      <c r="AC454" s="22">
        <v>0</v>
      </c>
      <c r="AD454" s="29">
        <v>0</v>
      </c>
      <c r="AE454" s="29">
        <v>8727906.8900000006</v>
      </c>
      <c r="AF454" s="29">
        <v>18787388.210000001</v>
      </c>
      <c r="AG454" s="29" t="s">
        <v>35</v>
      </c>
    </row>
    <row r="455" spans="1:33">
      <c r="A455" s="17">
        <v>1316</v>
      </c>
      <c r="B455" s="18">
        <v>45261</v>
      </c>
      <c r="C455" s="19" t="s">
        <v>41</v>
      </c>
      <c r="D455" s="19" t="s">
        <v>91</v>
      </c>
      <c r="E455" s="17">
        <v>493</v>
      </c>
      <c r="F455" s="17">
        <v>662</v>
      </c>
      <c r="G455" s="17">
        <v>1975</v>
      </c>
      <c r="H455" s="17">
        <v>0</v>
      </c>
      <c r="I455" s="17">
        <v>0</v>
      </c>
      <c r="J455" s="17">
        <v>118095</v>
      </c>
      <c r="K455" s="17">
        <v>32587</v>
      </c>
      <c r="L455" s="17">
        <v>2262563</v>
      </c>
      <c r="M455" s="17">
        <v>46115</v>
      </c>
      <c r="N455" s="21">
        <v>198485.69</v>
      </c>
      <c r="O455" s="17">
        <v>16901</v>
      </c>
      <c r="P455" s="21">
        <v>112251.84</v>
      </c>
      <c r="Q455" s="17">
        <v>0</v>
      </c>
      <c r="R455" s="21">
        <v>0</v>
      </c>
      <c r="S455" s="17">
        <v>1917</v>
      </c>
      <c r="T455" s="21">
        <v>7914</v>
      </c>
      <c r="U455" s="17">
        <v>367898</v>
      </c>
      <c r="V455" s="21">
        <v>926195.51</v>
      </c>
      <c r="W455" s="17">
        <v>56711</v>
      </c>
      <c r="X455" s="21">
        <v>145744.6</v>
      </c>
      <c r="Y455" s="17">
        <v>73</v>
      </c>
      <c r="Z455" s="21">
        <v>247.25</v>
      </c>
      <c r="AA455" s="17">
        <v>4868298</v>
      </c>
      <c r="AB455" s="21">
        <v>20730796.5</v>
      </c>
      <c r="AC455" s="17">
        <v>0</v>
      </c>
      <c r="AD455" s="21">
        <v>0</v>
      </c>
      <c r="AE455" s="21">
        <v>318651.53000000003</v>
      </c>
      <c r="AF455" s="21">
        <v>21802983.859999999</v>
      </c>
      <c r="AG455" s="21" t="s">
        <v>35</v>
      </c>
    </row>
    <row r="456" spans="1:33">
      <c r="A456" s="22">
        <v>1323</v>
      </c>
      <c r="B456" s="28">
        <v>45261</v>
      </c>
      <c r="C456" s="23" t="s">
        <v>41</v>
      </c>
      <c r="D456" s="23" t="s">
        <v>97</v>
      </c>
      <c r="E456" s="22">
        <v>1114</v>
      </c>
      <c r="F456" s="22">
        <v>169</v>
      </c>
      <c r="G456" s="22">
        <v>74822</v>
      </c>
      <c r="H456" s="22">
        <v>90550</v>
      </c>
      <c r="I456" s="22">
        <v>274806</v>
      </c>
      <c r="J456" s="22">
        <v>170605373</v>
      </c>
      <c r="K456" s="22">
        <v>1822381</v>
      </c>
      <c r="L456" s="22">
        <v>5179905</v>
      </c>
      <c r="M456" s="22">
        <v>3762394</v>
      </c>
      <c r="N456" s="29">
        <v>10729382.43</v>
      </c>
      <c r="O456" s="22">
        <v>1013574</v>
      </c>
      <c r="P456" s="29">
        <v>11967321.880000001</v>
      </c>
      <c r="Q456" s="22">
        <v>0</v>
      </c>
      <c r="R456" s="29">
        <v>0</v>
      </c>
      <c r="S456" s="22">
        <v>17883</v>
      </c>
      <c r="T456" s="29">
        <v>85082.85</v>
      </c>
      <c r="U456" s="22">
        <v>799555</v>
      </c>
      <c r="V456" s="29">
        <v>1940099.18</v>
      </c>
      <c r="W456" s="22">
        <v>233336</v>
      </c>
      <c r="X456" s="29">
        <v>1094211.28</v>
      </c>
      <c r="Y456" s="22">
        <v>54</v>
      </c>
      <c r="Z456" s="29">
        <v>1270.55</v>
      </c>
      <c r="AA456" s="22">
        <v>2903242</v>
      </c>
      <c r="AB456" s="29">
        <v>13394866.960000001</v>
      </c>
      <c r="AC456" s="22">
        <v>107</v>
      </c>
      <c r="AD456" s="29">
        <v>105.7</v>
      </c>
      <c r="AE456" s="29">
        <v>22781787.160000004</v>
      </c>
      <c r="AF456" s="29">
        <v>16430553.67</v>
      </c>
      <c r="AG456" s="29" t="s">
        <v>40</v>
      </c>
    </row>
    <row r="457" spans="1:33">
      <c r="A457" s="17">
        <v>1327</v>
      </c>
      <c r="B457" s="18">
        <v>45292</v>
      </c>
      <c r="C457" s="19" t="s">
        <v>41</v>
      </c>
      <c r="D457" s="19" t="s">
        <v>42</v>
      </c>
      <c r="E457" s="17">
        <v>6168</v>
      </c>
      <c r="F457" s="17">
        <v>9780</v>
      </c>
      <c r="G457" s="17">
        <v>1665417</v>
      </c>
      <c r="H457" s="17">
        <v>728</v>
      </c>
      <c r="I457" s="17">
        <v>728874</v>
      </c>
      <c r="J457" s="17">
        <v>75279432</v>
      </c>
      <c r="K457" s="17">
        <v>13753510</v>
      </c>
      <c r="L457" s="17">
        <v>34349969</v>
      </c>
      <c r="M457" s="17">
        <v>29484679</v>
      </c>
      <c r="N457" s="21">
        <v>86632505.329999998</v>
      </c>
      <c r="O457" s="17">
        <v>23843255</v>
      </c>
      <c r="P457" s="21">
        <v>116422047.5</v>
      </c>
      <c r="Q457" s="17">
        <v>0</v>
      </c>
      <c r="R457" s="21">
        <v>0</v>
      </c>
      <c r="S457" s="17">
        <v>84017</v>
      </c>
      <c r="T457" s="21">
        <v>376874.91</v>
      </c>
      <c r="U457" s="17">
        <v>6247003</v>
      </c>
      <c r="V457" s="21">
        <v>18452694.780000001</v>
      </c>
      <c r="W457" s="17">
        <v>2874831</v>
      </c>
      <c r="X457" s="21">
        <v>14641690.949999999</v>
      </c>
      <c r="Y457" s="17">
        <v>15018</v>
      </c>
      <c r="Z457" s="21">
        <v>396683.22</v>
      </c>
      <c r="AA457" s="17">
        <v>19219239</v>
      </c>
      <c r="AB457" s="21">
        <v>121966705.90000001</v>
      </c>
      <c r="AC457" s="17">
        <v>0</v>
      </c>
      <c r="AD457" s="21">
        <v>0</v>
      </c>
      <c r="AE457" s="21">
        <v>203431427.73999998</v>
      </c>
      <c r="AF457" s="21">
        <v>155457774.84999999</v>
      </c>
      <c r="AG457" s="21" t="s">
        <v>40</v>
      </c>
    </row>
    <row r="458" spans="1:33">
      <c r="A458" s="22">
        <v>1328</v>
      </c>
      <c r="B458" s="28">
        <v>45292</v>
      </c>
      <c r="C458" s="23" t="s">
        <v>41</v>
      </c>
      <c r="D458" s="23" t="s">
        <v>43</v>
      </c>
      <c r="E458" s="22">
        <v>433</v>
      </c>
      <c r="F458" s="22">
        <v>5</v>
      </c>
      <c r="G458" s="22">
        <v>53743</v>
      </c>
      <c r="H458" s="22">
        <v>0</v>
      </c>
      <c r="I458" s="22">
        <v>0</v>
      </c>
      <c r="J458" s="22">
        <v>0</v>
      </c>
      <c r="K458" s="22">
        <v>0</v>
      </c>
      <c r="L458" s="22">
        <v>5886983</v>
      </c>
      <c r="M458" s="22">
        <v>0</v>
      </c>
      <c r="N458" s="29">
        <v>0</v>
      </c>
      <c r="O458" s="22">
        <v>0</v>
      </c>
      <c r="P458" s="29">
        <v>0</v>
      </c>
      <c r="Q458" s="22">
        <v>0</v>
      </c>
      <c r="R458" s="29">
        <v>0</v>
      </c>
      <c r="S458" s="22">
        <v>0</v>
      </c>
      <c r="T458" s="29">
        <v>0</v>
      </c>
      <c r="U458" s="22">
        <v>309927</v>
      </c>
      <c r="V458" s="29">
        <v>921294.22</v>
      </c>
      <c r="W458" s="22">
        <v>116976</v>
      </c>
      <c r="X458" s="29">
        <v>410123.26</v>
      </c>
      <c r="Y458" s="22">
        <v>0</v>
      </c>
      <c r="Z458" s="29">
        <v>0</v>
      </c>
      <c r="AA458" s="22">
        <v>2308092</v>
      </c>
      <c r="AB458" s="29">
        <v>12687288.699999999</v>
      </c>
      <c r="AC458" s="22">
        <v>2294</v>
      </c>
      <c r="AD458" s="29">
        <v>2287.6</v>
      </c>
      <c r="AE458" s="29">
        <v>0</v>
      </c>
      <c r="AF458" s="29">
        <v>14020993.779999999</v>
      </c>
      <c r="AG458" s="29" t="s">
        <v>35</v>
      </c>
    </row>
    <row r="459" spans="1:33">
      <c r="A459" s="17">
        <v>1335</v>
      </c>
      <c r="B459" s="18">
        <v>45292</v>
      </c>
      <c r="C459" s="19" t="s">
        <v>41</v>
      </c>
      <c r="D459" s="19" t="s">
        <v>98</v>
      </c>
      <c r="E459" s="17">
        <v>594</v>
      </c>
      <c r="F459" s="17">
        <v>51</v>
      </c>
      <c r="G459" s="17">
        <v>0</v>
      </c>
      <c r="H459" s="17">
        <v>0</v>
      </c>
      <c r="I459" s="17">
        <v>10302</v>
      </c>
      <c r="J459" s="17">
        <v>0</v>
      </c>
      <c r="K459" s="17">
        <v>65439</v>
      </c>
      <c r="L459" s="17">
        <v>870762</v>
      </c>
      <c r="M459" s="17">
        <v>112721</v>
      </c>
      <c r="N459" s="21">
        <v>488218.44</v>
      </c>
      <c r="O459" s="17">
        <v>106719</v>
      </c>
      <c r="P459" s="21">
        <v>1035193.53</v>
      </c>
      <c r="Q459" s="17">
        <v>0</v>
      </c>
      <c r="R459" s="21">
        <v>0</v>
      </c>
      <c r="S459" s="17">
        <v>0</v>
      </c>
      <c r="T459" s="21">
        <v>0</v>
      </c>
      <c r="U459" s="17">
        <v>188000</v>
      </c>
      <c r="V459" s="21">
        <v>393290.36</v>
      </c>
      <c r="W459" s="17">
        <v>16317</v>
      </c>
      <c r="X459" s="21">
        <v>57374.67</v>
      </c>
      <c r="Y459" s="17">
        <v>4</v>
      </c>
      <c r="Z459" s="21">
        <v>15</v>
      </c>
      <c r="AA459" s="17">
        <v>462050</v>
      </c>
      <c r="AB459" s="21">
        <v>2256820.5</v>
      </c>
      <c r="AC459" s="17">
        <v>0</v>
      </c>
      <c r="AD459" s="21">
        <v>0</v>
      </c>
      <c r="AE459" s="21">
        <v>1523411.97</v>
      </c>
      <c r="AF459" s="21">
        <v>2707500.53</v>
      </c>
      <c r="AG459" s="21" t="s">
        <v>35</v>
      </c>
    </row>
    <row r="460" spans="1:33">
      <c r="A460" s="22">
        <v>1340</v>
      </c>
      <c r="B460" s="28">
        <v>45292</v>
      </c>
      <c r="C460" s="23" t="s">
        <v>41</v>
      </c>
      <c r="D460" s="23" t="s">
        <v>55</v>
      </c>
      <c r="E460" s="22">
        <v>1123</v>
      </c>
      <c r="F460" s="22">
        <v>541</v>
      </c>
      <c r="G460" s="22">
        <v>6476</v>
      </c>
      <c r="H460" s="22">
        <v>59930</v>
      </c>
      <c r="I460" s="22">
        <v>0</v>
      </c>
      <c r="J460" s="22">
        <v>67062</v>
      </c>
      <c r="K460" s="22">
        <v>27814</v>
      </c>
      <c r="L460" s="22">
        <v>2739355</v>
      </c>
      <c r="M460" s="22">
        <v>57778</v>
      </c>
      <c r="N460" s="29">
        <v>223646.59</v>
      </c>
      <c r="O460" s="22">
        <v>24480</v>
      </c>
      <c r="P460" s="29">
        <v>193893.84</v>
      </c>
      <c r="Q460" s="22">
        <v>0</v>
      </c>
      <c r="R460" s="29">
        <v>0</v>
      </c>
      <c r="S460" s="22">
        <v>362</v>
      </c>
      <c r="T460" s="29">
        <v>1642.6</v>
      </c>
      <c r="U460" s="22">
        <v>436812</v>
      </c>
      <c r="V460" s="29">
        <v>1126653.68</v>
      </c>
      <c r="W460" s="22">
        <v>49554</v>
      </c>
      <c r="X460" s="29">
        <v>142324.35999999999</v>
      </c>
      <c r="Y460" s="22">
        <v>0</v>
      </c>
      <c r="Z460" s="29">
        <v>0</v>
      </c>
      <c r="AA460" s="22">
        <v>2481444</v>
      </c>
      <c r="AB460" s="29">
        <v>13211731.789999999</v>
      </c>
      <c r="AC460" s="22">
        <v>0</v>
      </c>
      <c r="AD460" s="29">
        <v>0</v>
      </c>
      <c r="AE460" s="29">
        <v>419183.02999999997</v>
      </c>
      <c r="AF460" s="29">
        <v>14480709.829999998</v>
      </c>
      <c r="AG460" s="29" t="s">
        <v>35</v>
      </c>
    </row>
    <row r="461" spans="1:33">
      <c r="A461" s="17">
        <v>1342</v>
      </c>
      <c r="B461" s="18">
        <v>45292</v>
      </c>
      <c r="C461" s="19" t="s">
        <v>41</v>
      </c>
      <c r="D461" s="19" t="s">
        <v>57</v>
      </c>
      <c r="E461" s="17">
        <v>412</v>
      </c>
      <c r="F461" s="17">
        <v>5</v>
      </c>
      <c r="G461" s="17">
        <v>8133</v>
      </c>
      <c r="H461" s="17">
        <v>0</v>
      </c>
      <c r="I461" s="17">
        <v>11234</v>
      </c>
      <c r="J461" s="17">
        <v>0</v>
      </c>
      <c r="K461" s="17">
        <v>0</v>
      </c>
      <c r="L461" s="17">
        <v>825086</v>
      </c>
      <c r="M461" s="17">
        <v>0</v>
      </c>
      <c r="N461" s="21">
        <v>0</v>
      </c>
      <c r="O461" s="17">
        <v>0</v>
      </c>
      <c r="P461" s="21">
        <v>0</v>
      </c>
      <c r="Q461" s="17">
        <v>0</v>
      </c>
      <c r="R461" s="21">
        <v>0</v>
      </c>
      <c r="S461" s="17">
        <v>0</v>
      </c>
      <c r="T461" s="21">
        <v>0</v>
      </c>
      <c r="U461" s="17">
        <v>113193</v>
      </c>
      <c r="V461" s="21">
        <v>330420.11</v>
      </c>
      <c r="W461" s="17">
        <v>12468</v>
      </c>
      <c r="X461" s="21">
        <v>58614.05</v>
      </c>
      <c r="Y461" s="17">
        <v>274</v>
      </c>
      <c r="Z461" s="21">
        <v>7756.36</v>
      </c>
      <c r="AA461" s="17">
        <v>408302</v>
      </c>
      <c r="AB461" s="21">
        <v>1485635.03</v>
      </c>
      <c r="AC461" s="17">
        <v>0</v>
      </c>
      <c r="AD461" s="21">
        <v>0</v>
      </c>
      <c r="AE461" s="21">
        <v>0</v>
      </c>
      <c r="AF461" s="21">
        <v>1882425.55</v>
      </c>
      <c r="AG461" s="21" t="s">
        <v>35</v>
      </c>
    </row>
    <row r="462" spans="1:33">
      <c r="A462" s="22">
        <v>1344</v>
      </c>
      <c r="B462" s="28">
        <v>45292</v>
      </c>
      <c r="C462" s="23" t="s">
        <v>41</v>
      </c>
      <c r="D462" s="23" t="s">
        <v>59</v>
      </c>
      <c r="E462" s="22">
        <v>239</v>
      </c>
      <c r="F462" s="22">
        <v>41</v>
      </c>
      <c r="G462" s="22">
        <v>1617</v>
      </c>
      <c r="H462" s="22">
        <v>0</v>
      </c>
      <c r="I462" s="22">
        <v>0</v>
      </c>
      <c r="J462" s="22">
        <v>32148</v>
      </c>
      <c r="K462" s="22">
        <v>11167</v>
      </c>
      <c r="L462" s="22">
        <v>539211</v>
      </c>
      <c r="M462" s="22">
        <v>24698</v>
      </c>
      <c r="N462" s="29">
        <v>57660.33</v>
      </c>
      <c r="O462" s="22">
        <v>6538</v>
      </c>
      <c r="P462" s="29">
        <v>27541.66</v>
      </c>
      <c r="Q462" s="22">
        <v>0</v>
      </c>
      <c r="R462" s="29">
        <v>0</v>
      </c>
      <c r="S462" s="22">
        <v>254</v>
      </c>
      <c r="T462" s="29">
        <v>879.5</v>
      </c>
      <c r="U462" s="22">
        <v>174155</v>
      </c>
      <c r="V462" s="29">
        <v>330338.12</v>
      </c>
      <c r="W462" s="22">
        <v>6359</v>
      </c>
      <c r="X462" s="29">
        <v>16401.310000000001</v>
      </c>
      <c r="Y462" s="22">
        <v>0</v>
      </c>
      <c r="Z462" s="29">
        <v>0</v>
      </c>
      <c r="AA462" s="22">
        <v>461931</v>
      </c>
      <c r="AB462" s="29">
        <v>2038173.48</v>
      </c>
      <c r="AC462" s="22">
        <v>0</v>
      </c>
      <c r="AD462" s="29">
        <v>0</v>
      </c>
      <c r="AE462" s="29">
        <v>86081.49</v>
      </c>
      <c r="AF462" s="29">
        <v>2384912.91</v>
      </c>
      <c r="AG462" s="29" t="s">
        <v>35</v>
      </c>
    </row>
    <row r="463" spans="1:33">
      <c r="A463" s="17">
        <v>1348</v>
      </c>
      <c r="B463" s="18">
        <v>45292</v>
      </c>
      <c r="C463" s="19" t="s">
        <v>41</v>
      </c>
      <c r="D463" s="19" t="s">
        <v>62</v>
      </c>
      <c r="E463" s="17">
        <v>1639</v>
      </c>
      <c r="F463" s="17">
        <v>330</v>
      </c>
      <c r="G463" s="17">
        <v>19743</v>
      </c>
      <c r="H463" s="17">
        <v>944</v>
      </c>
      <c r="I463" s="17">
        <v>6130</v>
      </c>
      <c r="J463" s="17">
        <v>4849424</v>
      </c>
      <c r="K463" s="17">
        <v>925755</v>
      </c>
      <c r="L463" s="17">
        <v>13398007</v>
      </c>
      <c r="M463" s="17">
        <v>1670474</v>
      </c>
      <c r="N463" s="21">
        <v>5187761.0599999996</v>
      </c>
      <c r="O463" s="17">
        <v>2046970</v>
      </c>
      <c r="P463" s="21">
        <v>10840089.779999999</v>
      </c>
      <c r="Q463" s="17">
        <v>0</v>
      </c>
      <c r="R463" s="21">
        <v>0</v>
      </c>
      <c r="S463" s="17">
        <v>4293</v>
      </c>
      <c r="T463" s="21">
        <v>20212.490000000002</v>
      </c>
      <c r="U463" s="17">
        <v>3676675</v>
      </c>
      <c r="V463" s="21">
        <v>8477999.8800000008</v>
      </c>
      <c r="W463" s="17">
        <v>1432889</v>
      </c>
      <c r="X463" s="21">
        <v>5020240.9400000004</v>
      </c>
      <c r="Y463" s="17">
        <v>2613</v>
      </c>
      <c r="Z463" s="21">
        <v>37458</v>
      </c>
      <c r="AA463" s="17">
        <v>8628158</v>
      </c>
      <c r="AB463" s="21">
        <v>43363684.43</v>
      </c>
      <c r="AC463" s="17">
        <v>77</v>
      </c>
      <c r="AD463" s="21">
        <v>68.599999999999994</v>
      </c>
      <c r="AE463" s="21">
        <v>16048063.33</v>
      </c>
      <c r="AF463" s="21">
        <v>56899451.850000001</v>
      </c>
      <c r="AG463" s="21" t="s">
        <v>35</v>
      </c>
    </row>
    <row r="464" spans="1:33">
      <c r="A464" s="22">
        <v>1351</v>
      </c>
      <c r="B464" s="28">
        <v>45292</v>
      </c>
      <c r="C464" s="23" t="s">
        <v>41</v>
      </c>
      <c r="D464" s="23" t="s">
        <v>65</v>
      </c>
      <c r="E464" s="22">
        <v>11395</v>
      </c>
      <c r="F464" s="22">
        <v>9293</v>
      </c>
      <c r="G464" s="22">
        <v>1570324</v>
      </c>
      <c r="H464" s="22">
        <v>4619</v>
      </c>
      <c r="I464" s="22">
        <v>2011735</v>
      </c>
      <c r="J464" s="22">
        <v>0</v>
      </c>
      <c r="K464" s="22">
        <v>20103905</v>
      </c>
      <c r="L464" s="22">
        <v>53645998</v>
      </c>
      <c r="M464" s="22">
        <v>52656466</v>
      </c>
      <c r="N464" s="29">
        <v>157558156.90000001</v>
      </c>
      <c r="O464" s="22">
        <v>32001744</v>
      </c>
      <c r="P464" s="29">
        <v>279556606.30000001</v>
      </c>
      <c r="Q464" s="22">
        <v>0</v>
      </c>
      <c r="R464" s="29">
        <v>0</v>
      </c>
      <c r="S464" s="22">
        <v>196356</v>
      </c>
      <c r="T464" s="29">
        <v>1177086.73</v>
      </c>
      <c r="U464" s="22">
        <v>13312950</v>
      </c>
      <c r="V464" s="29">
        <v>43160723.890000001</v>
      </c>
      <c r="W464" s="22">
        <v>9633447</v>
      </c>
      <c r="X464" s="29">
        <v>35583634.740000002</v>
      </c>
      <c r="Y464" s="22">
        <v>88341</v>
      </c>
      <c r="Z464" s="29">
        <v>1259514.6000000001</v>
      </c>
      <c r="AA464" s="22">
        <v>38397022</v>
      </c>
      <c r="AB464" s="29">
        <v>240989156.19999999</v>
      </c>
      <c r="AC464" s="22">
        <v>5647</v>
      </c>
      <c r="AD464" s="29">
        <v>5681.34</v>
      </c>
      <c r="AE464" s="29">
        <v>438291849.93000007</v>
      </c>
      <c r="AF464" s="29">
        <v>320998710.76999992</v>
      </c>
      <c r="AG464" s="29" t="s">
        <v>40</v>
      </c>
    </row>
    <row r="465" spans="1:33">
      <c r="A465" s="17">
        <v>1353</v>
      </c>
      <c r="B465" s="18">
        <v>45292</v>
      </c>
      <c r="C465" s="19" t="s">
        <v>41</v>
      </c>
      <c r="D465" s="19" t="s">
        <v>67</v>
      </c>
      <c r="E465" s="17">
        <v>9883</v>
      </c>
      <c r="F465" s="17">
        <v>7166</v>
      </c>
      <c r="G465" s="17">
        <v>1590865</v>
      </c>
      <c r="H465" s="17">
        <v>9898</v>
      </c>
      <c r="I465" s="17">
        <v>582213</v>
      </c>
      <c r="J465" s="17">
        <v>3400671</v>
      </c>
      <c r="K465" s="17">
        <v>16797580</v>
      </c>
      <c r="L465" s="17">
        <v>32435823</v>
      </c>
      <c r="M465" s="17">
        <v>19408160</v>
      </c>
      <c r="N465" s="21">
        <v>83202372.640000001</v>
      </c>
      <c r="O465" s="17">
        <v>41585397</v>
      </c>
      <c r="P465" s="21">
        <v>213527318.19999999</v>
      </c>
      <c r="Q465" s="17">
        <v>63</v>
      </c>
      <c r="R465" s="21">
        <v>4113.8900000000003</v>
      </c>
      <c r="S465" s="17">
        <v>61146</v>
      </c>
      <c r="T465" s="21">
        <v>275630.2</v>
      </c>
      <c r="U465" s="17">
        <v>8664251</v>
      </c>
      <c r="V465" s="21">
        <v>28873287.219999999</v>
      </c>
      <c r="W465" s="17">
        <v>3605904</v>
      </c>
      <c r="X465" s="21">
        <v>21010561.34</v>
      </c>
      <c r="Y465" s="17">
        <v>9140</v>
      </c>
      <c r="Z465" s="21">
        <v>193613.41</v>
      </c>
      <c r="AA465" s="17">
        <v>18079218</v>
      </c>
      <c r="AB465" s="21">
        <v>123528344.5</v>
      </c>
      <c r="AC465" s="17">
        <v>2</v>
      </c>
      <c r="AD465" s="21">
        <v>1.21</v>
      </c>
      <c r="AE465" s="21">
        <v>297009434.92999995</v>
      </c>
      <c r="AF465" s="21">
        <v>173605807.68000001</v>
      </c>
      <c r="AG465" s="21" t="s">
        <v>40</v>
      </c>
    </row>
    <row r="466" spans="1:33">
      <c r="A466" s="22">
        <v>1354</v>
      </c>
      <c r="B466" s="28">
        <v>45292</v>
      </c>
      <c r="C466" s="23" t="s">
        <v>41</v>
      </c>
      <c r="D466" s="23" t="s">
        <v>68</v>
      </c>
      <c r="E466" s="22">
        <v>2299</v>
      </c>
      <c r="F466" s="22">
        <v>1023</v>
      </c>
      <c r="G466" s="22">
        <v>18482</v>
      </c>
      <c r="H466" s="22">
        <v>120</v>
      </c>
      <c r="I466" s="22">
        <v>10500</v>
      </c>
      <c r="J466" s="22">
        <v>290919</v>
      </c>
      <c r="K466" s="22">
        <v>34106</v>
      </c>
      <c r="L466" s="22">
        <v>11624600</v>
      </c>
      <c r="M466" s="22">
        <v>72320</v>
      </c>
      <c r="N466" s="29">
        <v>249486.34</v>
      </c>
      <c r="O466" s="22">
        <v>54760</v>
      </c>
      <c r="P466" s="29">
        <v>202872.69</v>
      </c>
      <c r="Q466" s="22">
        <v>0</v>
      </c>
      <c r="R466" s="29">
        <v>0</v>
      </c>
      <c r="S466" s="22">
        <v>417</v>
      </c>
      <c r="T466" s="29">
        <v>2338.63</v>
      </c>
      <c r="U466" s="22">
        <v>1478912</v>
      </c>
      <c r="V466" s="29">
        <v>3383321.81</v>
      </c>
      <c r="W466" s="22">
        <v>295191</v>
      </c>
      <c r="X466" s="29">
        <v>917515.83</v>
      </c>
      <c r="Y466" s="22">
        <v>0</v>
      </c>
      <c r="Z466" s="29">
        <v>0</v>
      </c>
      <c r="AA466" s="22">
        <v>5730316</v>
      </c>
      <c r="AB466" s="29">
        <v>28558693.239999998</v>
      </c>
      <c r="AC466" s="22">
        <v>216</v>
      </c>
      <c r="AD466" s="29">
        <v>221.06</v>
      </c>
      <c r="AE466" s="29">
        <v>454697.66000000003</v>
      </c>
      <c r="AF466" s="29">
        <v>32859751.939999998</v>
      </c>
      <c r="AG466" s="29" t="s">
        <v>35</v>
      </c>
    </row>
    <row r="467" spans="1:33">
      <c r="A467" s="17">
        <v>1355</v>
      </c>
      <c r="B467" s="18">
        <v>45292</v>
      </c>
      <c r="C467" s="19" t="s">
        <v>41</v>
      </c>
      <c r="D467" s="19" t="s">
        <v>69</v>
      </c>
      <c r="E467" s="17">
        <v>838</v>
      </c>
      <c r="F467" s="17">
        <v>312</v>
      </c>
      <c r="G467" s="17">
        <v>42791</v>
      </c>
      <c r="H467" s="17">
        <v>10570</v>
      </c>
      <c r="I467" s="17">
        <v>0</v>
      </c>
      <c r="J467" s="17">
        <v>38079</v>
      </c>
      <c r="K467" s="17">
        <v>2370704</v>
      </c>
      <c r="L467" s="17">
        <v>6731809</v>
      </c>
      <c r="M467" s="17">
        <v>5135244</v>
      </c>
      <c r="N467" s="21">
        <v>12866052.529999999</v>
      </c>
      <c r="O467" s="17">
        <v>2186028</v>
      </c>
      <c r="P467" s="21">
        <v>14022215.1</v>
      </c>
      <c r="Q467" s="17">
        <v>0</v>
      </c>
      <c r="R467" s="21">
        <v>0</v>
      </c>
      <c r="S467" s="17">
        <v>27268</v>
      </c>
      <c r="T467" s="21">
        <v>113433.1</v>
      </c>
      <c r="U467" s="17">
        <v>759311</v>
      </c>
      <c r="V467" s="21">
        <v>2101603.96</v>
      </c>
      <c r="W467" s="17">
        <v>285189</v>
      </c>
      <c r="X467" s="21">
        <v>1988554.2</v>
      </c>
      <c r="Y467" s="17">
        <v>0</v>
      </c>
      <c r="Z467" s="21">
        <v>0</v>
      </c>
      <c r="AA467" s="17">
        <v>4137641</v>
      </c>
      <c r="AB467" s="21">
        <v>20190466.510000002</v>
      </c>
      <c r="AC467" s="17">
        <v>0</v>
      </c>
      <c r="AD467" s="21">
        <v>0</v>
      </c>
      <c r="AE467" s="21">
        <v>27001700.73</v>
      </c>
      <c r="AF467" s="21">
        <v>24280624.670000002</v>
      </c>
      <c r="AG467" s="21" t="s">
        <v>40</v>
      </c>
    </row>
    <row r="468" spans="1:33">
      <c r="A468" s="22">
        <v>1359</v>
      </c>
      <c r="B468" s="28">
        <v>45292</v>
      </c>
      <c r="C468" s="23" t="s">
        <v>41</v>
      </c>
      <c r="D468" s="23" t="s">
        <v>73</v>
      </c>
      <c r="E468" s="22">
        <v>1799</v>
      </c>
      <c r="F468" s="22">
        <v>1155</v>
      </c>
      <c r="G468" s="22">
        <v>215819</v>
      </c>
      <c r="H468" s="22">
        <v>146</v>
      </c>
      <c r="I468" s="22">
        <v>59304</v>
      </c>
      <c r="J468" s="22">
        <v>3873664</v>
      </c>
      <c r="K468" s="22">
        <v>2797275</v>
      </c>
      <c r="L468" s="22">
        <v>10426233</v>
      </c>
      <c r="M468" s="22">
        <v>3975436</v>
      </c>
      <c r="N468" s="29">
        <v>21104405.149999999</v>
      </c>
      <c r="O468" s="22">
        <v>3600625</v>
      </c>
      <c r="P468" s="29">
        <v>56011669.609999999</v>
      </c>
      <c r="Q468" s="22">
        <v>0</v>
      </c>
      <c r="R468" s="29">
        <v>0</v>
      </c>
      <c r="S468" s="22">
        <v>25620</v>
      </c>
      <c r="T468" s="29">
        <v>131037.69</v>
      </c>
      <c r="U468" s="22">
        <v>942074</v>
      </c>
      <c r="V468" s="29">
        <v>2568010.33</v>
      </c>
      <c r="W468" s="22">
        <v>668415</v>
      </c>
      <c r="X468" s="29">
        <v>3170151.32</v>
      </c>
      <c r="Y468" s="22">
        <v>893</v>
      </c>
      <c r="Z468" s="29">
        <v>67001.899999999994</v>
      </c>
      <c r="AA468" s="22">
        <v>4468379</v>
      </c>
      <c r="AB468" s="29">
        <v>27578600.649999999</v>
      </c>
      <c r="AC468" s="22">
        <v>0</v>
      </c>
      <c r="AD468" s="29">
        <v>0</v>
      </c>
      <c r="AE468" s="29">
        <v>77247112.449999988</v>
      </c>
      <c r="AF468" s="29">
        <v>33383764.199999999</v>
      </c>
      <c r="AG468" s="29" t="s">
        <v>40</v>
      </c>
    </row>
    <row r="469" spans="1:33">
      <c r="A469" s="17">
        <v>1360</v>
      </c>
      <c r="B469" s="18">
        <v>45292</v>
      </c>
      <c r="C469" s="19" t="s">
        <v>41</v>
      </c>
      <c r="D469" s="19" t="s">
        <v>74</v>
      </c>
      <c r="E469" s="17">
        <v>937</v>
      </c>
      <c r="F469" s="17">
        <v>626</v>
      </c>
      <c r="G469" s="17">
        <v>14351</v>
      </c>
      <c r="H469" s="17">
        <v>942</v>
      </c>
      <c r="I469" s="17">
        <v>0</v>
      </c>
      <c r="J469" s="17">
        <v>336540</v>
      </c>
      <c r="K469" s="17">
        <v>115879</v>
      </c>
      <c r="L469" s="17">
        <v>4216655</v>
      </c>
      <c r="M469" s="17">
        <v>200466</v>
      </c>
      <c r="N469" s="21">
        <v>1507766.89</v>
      </c>
      <c r="O469" s="17">
        <v>121729</v>
      </c>
      <c r="P469" s="21">
        <v>465654.61</v>
      </c>
      <c r="Q469" s="17">
        <v>0</v>
      </c>
      <c r="R469" s="21">
        <v>0</v>
      </c>
      <c r="S469" s="17">
        <v>10074</v>
      </c>
      <c r="T469" s="21">
        <v>39047.269999999997</v>
      </c>
      <c r="U469" s="17">
        <v>1375210</v>
      </c>
      <c r="V469" s="21">
        <v>2930583.64</v>
      </c>
      <c r="W469" s="17">
        <v>1395559</v>
      </c>
      <c r="X469" s="21">
        <v>867766.68</v>
      </c>
      <c r="Y469" s="17">
        <v>0</v>
      </c>
      <c r="Z469" s="21">
        <v>0</v>
      </c>
      <c r="AA469" s="17">
        <v>5725985</v>
      </c>
      <c r="AB469" s="21">
        <v>28999640.120000001</v>
      </c>
      <c r="AC469" s="17">
        <v>3</v>
      </c>
      <c r="AD469" s="21">
        <v>0.9</v>
      </c>
      <c r="AE469" s="21">
        <v>2012468.77</v>
      </c>
      <c r="AF469" s="21">
        <v>32797991.34</v>
      </c>
      <c r="AG469" s="21" t="s">
        <v>35</v>
      </c>
    </row>
    <row r="470" spans="1:33">
      <c r="A470" s="22">
        <v>1364</v>
      </c>
      <c r="B470" s="28">
        <v>45292</v>
      </c>
      <c r="C470" s="23" t="s">
        <v>41</v>
      </c>
      <c r="D470" s="23" t="s">
        <v>77</v>
      </c>
      <c r="E470" s="22">
        <v>903</v>
      </c>
      <c r="F470" s="22">
        <v>582</v>
      </c>
      <c r="G470" s="22">
        <v>10042</v>
      </c>
      <c r="H470" s="22">
        <v>0</v>
      </c>
      <c r="I470" s="22">
        <v>0</v>
      </c>
      <c r="J470" s="22">
        <v>73924</v>
      </c>
      <c r="K470" s="22">
        <v>0</v>
      </c>
      <c r="L470" s="22">
        <v>5168512</v>
      </c>
      <c r="M470" s="22">
        <v>0</v>
      </c>
      <c r="N470" s="29">
        <v>0</v>
      </c>
      <c r="O470" s="22">
        <v>0</v>
      </c>
      <c r="P470" s="29">
        <v>0</v>
      </c>
      <c r="Q470" s="22">
        <v>0</v>
      </c>
      <c r="R470" s="29">
        <v>0</v>
      </c>
      <c r="S470" s="22">
        <v>0</v>
      </c>
      <c r="T470" s="29">
        <v>0</v>
      </c>
      <c r="U470" s="22">
        <v>918485</v>
      </c>
      <c r="V470" s="29">
        <v>1804297.95</v>
      </c>
      <c r="W470" s="22">
        <v>89236</v>
      </c>
      <c r="X470" s="29">
        <v>238885.32</v>
      </c>
      <c r="Y470" s="22">
        <v>0</v>
      </c>
      <c r="Z470" s="29">
        <v>0</v>
      </c>
      <c r="AA470" s="22">
        <v>4050968</v>
      </c>
      <c r="AB470" s="29">
        <v>18957717.84</v>
      </c>
      <c r="AC470" s="22">
        <v>0</v>
      </c>
      <c r="AD470" s="29">
        <v>0</v>
      </c>
      <c r="AE470" s="29">
        <v>0</v>
      </c>
      <c r="AF470" s="29">
        <v>21000901.109999999</v>
      </c>
      <c r="AG470" s="29" t="s">
        <v>35</v>
      </c>
    </row>
    <row r="471" spans="1:33">
      <c r="A471" s="17">
        <v>1365</v>
      </c>
      <c r="B471" s="18">
        <v>45292</v>
      </c>
      <c r="C471" s="19" t="s">
        <v>41</v>
      </c>
      <c r="D471" s="19" t="s">
        <v>78</v>
      </c>
      <c r="E471" s="17">
        <v>1450</v>
      </c>
      <c r="F471" s="17">
        <v>803</v>
      </c>
      <c r="G471" s="17">
        <v>8776</v>
      </c>
      <c r="H471" s="17">
        <v>0</v>
      </c>
      <c r="I471" s="17">
        <v>0</v>
      </c>
      <c r="J471" s="17">
        <v>32758</v>
      </c>
      <c r="K471" s="17">
        <v>10564</v>
      </c>
      <c r="L471" s="17">
        <v>4716410</v>
      </c>
      <c r="M471" s="17">
        <v>28907</v>
      </c>
      <c r="N471" s="21">
        <v>179437.51</v>
      </c>
      <c r="O471" s="17">
        <v>10385</v>
      </c>
      <c r="P471" s="21">
        <v>135790.72</v>
      </c>
      <c r="Q471" s="17">
        <v>0</v>
      </c>
      <c r="R471" s="21">
        <v>0</v>
      </c>
      <c r="S471" s="17">
        <v>795</v>
      </c>
      <c r="T471" s="21">
        <v>6163</v>
      </c>
      <c r="U471" s="17">
        <v>1201203</v>
      </c>
      <c r="V471" s="21">
        <v>2972510.42</v>
      </c>
      <c r="W471" s="17">
        <v>203799</v>
      </c>
      <c r="X471" s="21">
        <v>761390.39</v>
      </c>
      <c r="Y471" s="17">
        <v>265</v>
      </c>
      <c r="Z471" s="21">
        <v>1053.7</v>
      </c>
      <c r="AA471" s="17">
        <v>4401995</v>
      </c>
      <c r="AB471" s="21">
        <v>21431039.960000001</v>
      </c>
      <c r="AC471" s="17">
        <v>0</v>
      </c>
      <c r="AD471" s="21">
        <v>0</v>
      </c>
      <c r="AE471" s="21">
        <v>321391.23</v>
      </c>
      <c r="AF471" s="21">
        <v>25165994.470000003</v>
      </c>
      <c r="AG471" s="21" t="s">
        <v>35</v>
      </c>
    </row>
    <row r="472" spans="1:33">
      <c r="A472" s="22">
        <v>1367</v>
      </c>
      <c r="B472" s="28">
        <v>45292</v>
      </c>
      <c r="C472" s="23" t="s">
        <v>41</v>
      </c>
      <c r="D472" s="23" t="s">
        <v>79</v>
      </c>
      <c r="E472" s="22">
        <v>1735</v>
      </c>
      <c r="F472" s="22">
        <v>1515</v>
      </c>
      <c r="G472" s="22">
        <v>74617</v>
      </c>
      <c r="H472" s="22">
        <v>4420</v>
      </c>
      <c r="I472" s="22">
        <v>105296</v>
      </c>
      <c r="J472" s="22">
        <v>517774</v>
      </c>
      <c r="K472" s="22">
        <v>5971753</v>
      </c>
      <c r="L472" s="22">
        <v>32961383</v>
      </c>
      <c r="M472" s="22">
        <v>9834162</v>
      </c>
      <c r="N472" s="29">
        <v>24953214.010000002</v>
      </c>
      <c r="O472" s="22">
        <v>4802451</v>
      </c>
      <c r="P472" s="29">
        <v>37692061.439999998</v>
      </c>
      <c r="Q472" s="22">
        <v>0</v>
      </c>
      <c r="R472" s="29">
        <v>0</v>
      </c>
      <c r="S472" s="22">
        <v>40381</v>
      </c>
      <c r="T472" s="29">
        <v>177792.37</v>
      </c>
      <c r="U472" s="22">
        <v>2620664</v>
      </c>
      <c r="V472" s="29">
        <v>6063703.8399999999</v>
      </c>
      <c r="W472" s="22">
        <v>1962503</v>
      </c>
      <c r="X472" s="29">
        <v>5930436.1799999997</v>
      </c>
      <c r="Y472" s="22">
        <v>0</v>
      </c>
      <c r="Z472" s="29">
        <v>0</v>
      </c>
      <c r="AA472" s="22">
        <v>13165972</v>
      </c>
      <c r="AB472" s="29">
        <v>55017116.979999997</v>
      </c>
      <c r="AC472" s="22">
        <v>0</v>
      </c>
      <c r="AD472" s="29">
        <v>0</v>
      </c>
      <c r="AE472" s="29">
        <v>62823067.82</v>
      </c>
      <c r="AF472" s="29">
        <v>67011257</v>
      </c>
      <c r="AG472" s="29" t="s">
        <v>35</v>
      </c>
    </row>
    <row r="473" spans="1:33">
      <c r="A473" s="17">
        <v>1369</v>
      </c>
      <c r="B473" s="18">
        <v>45292</v>
      </c>
      <c r="C473" s="19" t="s">
        <v>41</v>
      </c>
      <c r="D473" s="19" t="s">
        <v>99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241813</v>
      </c>
      <c r="M473" s="17">
        <v>0</v>
      </c>
      <c r="N473" s="21">
        <v>0</v>
      </c>
      <c r="O473" s="17">
        <v>0</v>
      </c>
      <c r="P473" s="21">
        <v>0</v>
      </c>
      <c r="Q473" s="17">
        <v>0</v>
      </c>
      <c r="R473" s="21">
        <v>0</v>
      </c>
      <c r="S473" s="17">
        <v>0</v>
      </c>
      <c r="T473" s="21">
        <v>0</v>
      </c>
      <c r="U473" s="17">
        <v>16602</v>
      </c>
      <c r="V473" s="21">
        <v>33047.46</v>
      </c>
      <c r="W473" s="17">
        <v>5985</v>
      </c>
      <c r="X473" s="21">
        <v>19818.88</v>
      </c>
      <c r="Y473" s="17">
        <v>0</v>
      </c>
      <c r="Z473" s="21">
        <v>0</v>
      </c>
      <c r="AA473" s="17">
        <v>71358</v>
      </c>
      <c r="AB473" s="21">
        <v>337606.31</v>
      </c>
      <c r="AC473" s="17">
        <v>16</v>
      </c>
      <c r="AD473" s="21">
        <v>5.4</v>
      </c>
      <c r="AE473" s="21">
        <v>0</v>
      </c>
      <c r="AF473" s="21">
        <v>390478.05000000005</v>
      </c>
      <c r="AG473" s="21" t="s">
        <v>35</v>
      </c>
    </row>
    <row r="474" spans="1:33">
      <c r="A474" s="22">
        <v>1374</v>
      </c>
      <c r="B474" s="28">
        <v>45292</v>
      </c>
      <c r="C474" s="23" t="s">
        <v>41</v>
      </c>
      <c r="D474" s="23" t="s">
        <v>85</v>
      </c>
      <c r="E474" s="22">
        <v>352</v>
      </c>
      <c r="F474" s="22">
        <v>37</v>
      </c>
      <c r="G474" s="22">
        <v>843933</v>
      </c>
      <c r="H474" s="22">
        <v>0</v>
      </c>
      <c r="I474" s="22">
        <v>3423</v>
      </c>
      <c r="J474" s="22">
        <v>115677</v>
      </c>
      <c r="K474" s="22">
        <v>5113532</v>
      </c>
      <c r="L474" s="22">
        <v>1451120</v>
      </c>
      <c r="M474" s="22">
        <v>7277549</v>
      </c>
      <c r="N474" s="29">
        <v>34203307.390000001</v>
      </c>
      <c r="O474" s="22">
        <v>3252434</v>
      </c>
      <c r="P474" s="29">
        <v>36751341.950000003</v>
      </c>
      <c r="Q474" s="22">
        <v>0</v>
      </c>
      <c r="R474" s="29">
        <v>0</v>
      </c>
      <c r="S474" s="22">
        <v>42186</v>
      </c>
      <c r="T474" s="29">
        <v>156444.45000000001</v>
      </c>
      <c r="U474" s="22">
        <v>221082</v>
      </c>
      <c r="V474" s="29">
        <v>551500.84</v>
      </c>
      <c r="W474" s="22">
        <v>109958</v>
      </c>
      <c r="X474" s="29">
        <v>731053.66</v>
      </c>
      <c r="Y474" s="22">
        <v>87</v>
      </c>
      <c r="Z474" s="29">
        <v>4737.21</v>
      </c>
      <c r="AA474" s="22">
        <v>854529</v>
      </c>
      <c r="AB474" s="29">
        <v>3900706.23</v>
      </c>
      <c r="AC474" s="22">
        <v>0</v>
      </c>
      <c r="AD474" s="29">
        <v>0</v>
      </c>
      <c r="AE474" s="29">
        <v>71111093.790000007</v>
      </c>
      <c r="AF474" s="29">
        <v>5187997.9399999995</v>
      </c>
      <c r="AG474" s="29" t="s">
        <v>40</v>
      </c>
    </row>
    <row r="475" spans="1:33">
      <c r="A475" s="17">
        <v>1377</v>
      </c>
      <c r="B475" s="18">
        <v>45292</v>
      </c>
      <c r="C475" s="19" t="s">
        <v>41</v>
      </c>
      <c r="D475" s="19" t="s">
        <v>87</v>
      </c>
      <c r="E475" s="17">
        <v>904</v>
      </c>
      <c r="F475" s="17">
        <v>417</v>
      </c>
      <c r="G475" s="17">
        <v>16410</v>
      </c>
      <c r="H475" s="17">
        <v>0</v>
      </c>
      <c r="I475" s="17">
        <v>6152</v>
      </c>
      <c r="J475" s="17">
        <v>90355</v>
      </c>
      <c r="K475" s="17">
        <v>388514</v>
      </c>
      <c r="L475" s="17">
        <v>3764048</v>
      </c>
      <c r="M475" s="17">
        <v>789717</v>
      </c>
      <c r="N475" s="21">
        <v>2804380.6</v>
      </c>
      <c r="O475" s="17">
        <v>782371</v>
      </c>
      <c r="P475" s="21">
        <v>5387019.6799999997</v>
      </c>
      <c r="Q475" s="17">
        <v>0</v>
      </c>
      <c r="R475" s="21">
        <v>0</v>
      </c>
      <c r="S475" s="17">
        <v>0</v>
      </c>
      <c r="T475" s="21">
        <v>0</v>
      </c>
      <c r="U475" s="17">
        <v>1279653</v>
      </c>
      <c r="V475" s="21">
        <v>3038614.38</v>
      </c>
      <c r="W475" s="17">
        <v>194886</v>
      </c>
      <c r="X475" s="21">
        <v>843079.04</v>
      </c>
      <c r="Y475" s="17">
        <v>0</v>
      </c>
      <c r="Z475" s="21">
        <v>0</v>
      </c>
      <c r="AA475" s="17">
        <v>3055415</v>
      </c>
      <c r="AB475" s="21">
        <v>14776745.439999999</v>
      </c>
      <c r="AC475" s="17">
        <v>0</v>
      </c>
      <c r="AD475" s="21">
        <v>0</v>
      </c>
      <c r="AE475" s="21">
        <v>8191400.2799999993</v>
      </c>
      <c r="AF475" s="21">
        <v>18658438.859999999</v>
      </c>
      <c r="AG475" s="21" t="s">
        <v>35</v>
      </c>
    </row>
    <row r="476" spans="1:33">
      <c r="A476" s="22">
        <v>1381</v>
      </c>
      <c r="B476" s="28">
        <v>45292</v>
      </c>
      <c r="C476" s="23" t="s">
        <v>41</v>
      </c>
      <c r="D476" s="23" t="s">
        <v>91</v>
      </c>
      <c r="E476" s="22">
        <v>494</v>
      </c>
      <c r="F476" s="22">
        <v>661</v>
      </c>
      <c r="G476" s="22">
        <v>1957</v>
      </c>
      <c r="H476" s="22">
        <v>0</v>
      </c>
      <c r="I476" s="22">
        <v>0</v>
      </c>
      <c r="J476" s="22">
        <v>123749</v>
      </c>
      <c r="K476" s="22">
        <v>32326</v>
      </c>
      <c r="L476" s="22">
        <v>2274241</v>
      </c>
      <c r="M476" s="22">
        <v>44982</v>
      </c>
      <c r="N476" s="29">
        <v>193400.29</v>
      </c>
      <c r="O476" s="22">
        <v>16643</v>
      </c>
      <c r="P476" s="29">
        <v>109868.09</v>
      </c>
      <c r="Q476" s="22">
        <v>0</v>
      </c>
      <c r="R476" s="29">
        <v>0</v>
      </c>
      <c r="S476" s="22">
        <v>2090</v>
      </c>
      <c r="T476" s="29">
        <v>8200.43</v>
      </c>
      <c r="U476" s="22">
        <v>350097</v>
      </c>
      <c r="V476" s="29">
        <v>938230.12</v>
      </c>
      <c r="W476" s="22">
        <v>46677</v>
      </c>
      <c r="X476" s="29">
        <v>118836.02</v>
      </c>
      <c r="Y476" s="22">
        <v>79</v>
      </c>
      <c r="Z476" s="29">
        <v>238.12</v>
      </c>
      <c r="AA476" s="22">
        <v>4676405</v>
      </c>
      <c r="AB476" s="29">
        <v>19997416.300000001</v>
      </c>
      <c r="AC476" s="22">
        <v>0</v>
      </c>
      <c r="AD476" s="29">
        <v>0</v>
      </c>
      <c r="AE476" s="29">
        <v>311468.81</v>
      </c>
      <c r="AF476" s="29">
        <v>21054720.560000002</v>
      </c>
      <c r="AG476" s="29" t="s">
        <v>35</v>
      </c>
    </row>
    <row r="477" spans="1:33">
      <c r="A477" s="17">
        <v>1388</v>
      </c>
      <c r="B477" s="18">
        <v>45292</v>
      </c>
      <c r="C477" s="19" t="s">
        <v>41</v>
      </c>
      <c r="D477" s="19" t="s">
        <v>97</v>
      </c>
      <c r="E477" s="17">
        <v>1117</v>
      </c>
      <c r="F477" s="17">
        <v>168</v>
      </c>
      <c r="G477" s="17">
        <v>74540</v>
      </c>
      <c r="H477" s="17">
        <v>90542</v>
      </c>
      <c r="I477" s="17">
        <v>274549</v>
      </c>
      <c r="J477" s="17">
        <v>174464847</v>
      </c>
      <c r="K477" s="17">
        <v>1911521</v>
      </c>
      <c r="L477" s="17">
        <v>5185561</v>
      </c>
      <c r="M477" s="17">
        <v>4105907</v>
      </c>
      <c r="N477" s="21">
        <v>10969037.07</v>
      </c>
      <c r="O477" s="17">
        <v>1082585</v>
      </c>
      <c r="P477" s="21">
        <v>12583511.42</v>
      </c>
      <c r="Q477" s="17">
        <v>0</v>
      </c>
      <c r="R477" s="21">
        <v>0</v>
      </c>
      <c r="S477" s="17">
        <v>17683</v>
      </c>
      <c r="T477" s="21">
        <v>83328</v>
      </c>
      <c r="U477" s="17">
        <v>734310</v>
      </c>
      <c r="V477" s="21">
        <v>1808759.19</v>
      </c>
      <c r="W477" s="17">
        <v>208905</v>
      </c>
      <c r="X477" s="21">
        <v>968754.53</v>
      </c>
      <c r="Y477" s="17">
        <v>36</v>
      </c>
      <c r="Z477" s="21">
        <v>724.79</v>
      </c>
      <c r="AA477" s="17">
        <v>2734477</v>
      </c>
      <c r="AB477" s="21">
        <v>13073942.07</v>
      </c>
      <c r="AC477" s="17">
        <v>19</v>
      </c>
      <c r="AD477" s="21">
        <v>18.7</v>
      </c>
      <c r="AE477" s="21">
        <v>23635876.490000002</v>
      </c>
      <c r="AF477" s="21">
        <v>15852199.279999999</v>
      </c>
      <c r="AG477" s="21" t="s">
        <v>40</v>
      </c>
    </row>
    <row r="478" spans="1:33">
      <c r="A478" s="22">
        <v>1392</v>
      </c>
      <c r="B478" s="28">
        <v>45323</v>
      </c>
      <c r="C478" s="23" t="s">
        <v>41</v>
      </c>
      <c r="D478" s="23" t="s">
        <v>42</v>
      </c>
      <c r="E478" s="22">
        <v>6198</v>
      </c>
      <c r="F478" s="22">
        <v>9783</v>
      </c>
      <c r="G478" s="22">
        <v>1705374</v>
      </c>
      <c r="H478" s="22">
        <v>714</v>
      </c>
      <c r="I478" s="22">
        <v>738434</v>
      </c>
      <c r="J478" s="22">
        <v>77172174</v>
      </c>
      <c r="K478" s="22">
        <v>13909552</v>
      </c>
      <c r="L478" s="22">
        <v>34214339</v>
      </c>
      <c r="M478" s="22">
        <v>27282139</v>
      </c>
      <c r="N478" s="29">
        <v>73744104.290000007</v>
      </c>
      <c r="O478" s="22">
        <v>22312843</v>
      </c>
      <c r="P478" s="29">
        <v>101536576.3</v>
      </c>
      <c r="Q478" s="22">
        <v>0</v>
      </c>
      <c r="R478" s="29">
        <v>0</v>
      </c>
      <c r="S478" s="22">
        <v>76915</v>
      </c>
      <c r="T478" s="29">
        <v>353088.18</v>
      </c>
      <c r="U478" s="22">
        <v>5660586</v>
      </c>
      <c r="V478" s="29">
        <v>16809004.219999999</v>
      </c>
      <c r="W478" s="22">
        <v>2611227</v>
      </c>
      <c r="X478" s="29">
        <v>13579314.789999999</v>
      </c>
      <c r="Y478" s="22">
        <v>14154</v>
      </c>
      <c r="Z478" s="29">
        <v>374884.65</v>
      </c>
      <c r="AA478" s="22">
        <v>18915898</v>
      </c>
      <c r="AB478" s="29">
        <v>121265330.3</v>
      </c>
      <c r="AC478" s="22">
        <v>0</v>
      </c>
      <c r="AD478" s="29">
        <v>0</v>
      </c>
      <c r="AE478" s="29">
        <v>175633768.77000001</v>
      </c>
      <c r="AF478" s="29">
        <v>152028533.95999998</v>
      </c>
      <c r="AG478" s="29" t="s">
        <v>40</v>
      </c>
    </row>
    <row r="479" spans="1:33">
      <c r="A479" s="17">
        <v>1393</v>
      </c>
      <c r="B479" s="18">
        <v>45323</v>
      </c>
      <c r="C479" s="19" t="s">
        <v>41</v>
      </c>
      <c r="D479" s="19" t="s">
        <v>43</v>
      </c>
      <c r="E479" s="17">
        <v>433</v>
      </c>
      <c r="F479" s="17">
        <v>5</v>
      </c>
      <c r="G479" s="17">
        <v>55463</v>
      </c>
      <c r="H479" s="17">
        <v>0</v>
      </c>
      <c r="I479" s="17">
        <v>0</v>
      </c>
      <c r="J479" s="17">
        <v>0</v>
      </c>
      <c r="K479" s="17">
        <v>0</v>
      </c>
      <c r="L479" s="17">
        <v>5494802</v>
      </c>
      <c r="M479" s="17">
        <v>0</v>
      </c>
      <c r="N479" s="21">
        <v>0</v>
      </c>
      <c r="O479" s="17">
        <v>0</v>
      </c>
      <c r="P479" s="21">
        <v>0</v>
      </c>
      <c r="Q479" s="17">
        <v>0</v>
      </c>
      <c r="R479" s="21">
        <v>0</v>
      </c>
      <c r="S479" s="17">
        <v>0</v>
      </c>
      <c r="T479" s="21">
        <v>0</v>
      </c>
      <c r="U479" s="17">
        <v>276959</v>
      </c>
      <c r="V479" s="21">
        <v>858301.89</v>
      </c>
      <c r="W479" s="17">
        <v>105477</v>
      </c>
      <c r="X479" s="21">
        <v>333177.5</v>
      </c>
      <c r="Y479" s="17">
        <v>0</v>
      </c>
      <c r="Z479" s="21">
        <v>0</v>
      </c>
      <c r="AA479" s="17">
        <v>2250970</v>
      </c>
      <c r="AB479" s="21">
        <v>12574959.390000001</v>
      </c>
      <c r="AC479" s="17">
        <v>1438</v>
      </c>
      <c r="AD479" s="21">
        <v>1425.1</v>
      </c>
      <c r="AE479" s="21">
        <v>0</v>
      </c>
      <c r="AF479" s="21">
        <v>13767863.880000001</v>
      </c>
      <c r="AG479" s="21" t="s">
        <v>35</v>
      </c>
    </row>
    <row r="480" spans="1:33">
      <c r="A480" s="22">
        <v>1400</v>
      </c>
      <c r="B480" s="28">
        <v>45323</v>
      </c>
      <c r="C480" s="23" t="s">
        <v>41</v>
      </c>
      <c r="D480" s="23" t="s">
        <v>98</v>
      </c>
      <c r="E480" s="22">
        <v>641</v>
      </c>
      <c r="F480" s="22">
        <v>50</v>
      </c>
      <c r="G480" s="22">
        <v>0</v>
      </c>
      <c r="H480" s="22">
        <v>0</v>
      </c>
      <c r="I480" s="22">
        <v>10752</v>
      </c>
      <c r="J480" s="22">
        <v>0</v>
      </c>
      <c r="K480" s="22">
        <v>75992</v>
      </c>
      <c r="L480" s="22">
        <v>865073</v>
      </c>
      <c r="M480" s="22">
        <v>121902</v>
      </c>
      <c r="N480" s="29">
        <v>534024.06000000006</v>
      </c>
      <c r="O480" s="22">
        <v>110075</v>
      </c>
      <c r="P480" s="29">
        <v>1065398.04</v>
      </c>
      <c r="Q480" s="22">
        <v>0</v>
      </c>
      <c r="R480" s="29">
        <v>0</v>
      </c>
      <c r="S480" s="22">
        <v>0</v>
      </c>
      <c r="T480" s="29">
        <v>0</v>
      </c>
      <c r="U480" s="22">
        <v>166857</v>
      </c>
      <c r="V480" s="29">
        <v>328349.51</v>
      </c>
      <c r="W480" s="22">
        <v>15458</v>
      </c>
      <c r="X480" s="29">
        <v>50280.97</v>
      </c>
      <c r="Y480" s="22">
        <v>2</v>
      </c>
      <c r="Z480" s="29">
        <v>3</v>
      </c>
      <c r="AA480" s="22">
        <v>437186</v>
      </c>
      <c r="AB480" s="29">
        <v>2139247.1</v>
      </c>
      <c r="AC480" s="22">
        <v>4</v>
      </c>
      <c r="AD480" s="29">
        <v>3.2</v>
      </c>
      <c r="AE480" s="29">
        <v>1599422.1</v>
      </c>
      <c r="AF480" s="29">
        <v>2517883.7800000003</v>
      </c>
      <c r="AG480" s="29" t="s">
        <v>35</v>
      </c>
    </row>
    <row r="481" spans="1:33">
      <c r="A481" s="17">
        <v>1405</v>
      </c>
      <c r="B481" s="18">
        <v>45323</v>
      </c>
      <c r="C481" s="19" t="s">
        <v>41</v>
      </c>
      <c r="D481" s="19" t="s">
        <v>55</v>
      </c>
      <c r="E481" s="17">
        <v>1136</v>
      </c>
      <c r="F481" s="17">
        <v>538</v>
      </c>
      <c r="G481" s="17">
        <v>6815</v>
      </c>
      <c r="H481" s="17">
        <v>62343</v>
      </c>
      <c r="I481" s="17">
        <v>0</v>
      </c>
      <c r="J481" s="17">
        <v>61546</v>
      </c>
      <c r="K481" s="17">
        <v>28379</v>
      </c>
      <c r="L481" s="17">
        <v>2753435</v>
      </c>
      <c r="M481" s="17">
        <v>51084</v>
      </c>
      <c r="N481" s="21">
        <v>209617.46</v>
      </c>
      <c r="O481" s="17">
        <v>24584</v>
      </c>
      <c r="P481" s="21">
        <v>204376.67</v>
      </c>
      <c r="Q481" s="17">
        <v>0</v>
      </c>
      <c r="R481" s="21">
        <v>0</v>
      </c>
      <c r="S481" s="17">
        <v>334</v>
      </c>
      <c r="T481" s="21">
        <v>1739.5</v>
      </c>
      <c r="U481" s="17">
        <v>413465</v>
      </c>
      <c r="V481" s="21">
        <v>1029801.55</v>
      </c>
      <c r="W481" s="17">
        <v>53460</v>
      </c>
      <c r="X481" s="21">
        <v>115058.35</v>
      </c>
      <c r="Y481" s="17">
        <v>0</v>
      </c>
      <c r="Z481" s="21">
        <v>0</v>
      </c>
      <c r="AA481" s="17">
        <v>2524339</v>
      </c>
      <c r="AB481" s="21">
        <v>13882729.380000001</v>
      </c>
      <c r="AC481" s="17">
        <v>0</v>
      </c>
      <c r="AD481" s="21">
        <v>0</v>
      </c>
      <c r="AE481" s="21">
        <v>415733.63</v>
      </c>
      <c r="AF481" s="21">
        <v>15027589.280000001</v>
      </c>
      <c r="AG481" s="21" t="s">
        <v>35</v>
      </c>
    </row>
    <row r="482" spans="1:33">
      <c r="A482" s="22">
        <v>1407</v>
      </c>
      <c r="B482" s="28">
        <v>45323</v>
      </c>
      <c r="C482" s="23" t="s">
        <v>41</v>
      </c>
      <c r="D482" s="23" t="s">
        <v>57</v>
      </c>
      <c r="E482" s="22">
        <v>412</v>
      </c>
      <c r="F482" s="22">
        <v>5</v>
      </c>
      <c r="G482" s="22">
        <v>8086</v>
      </c>
      <c r="H482" s="22">
        <v>0</v>
      </c>
      <c r="I482" s="22">
        <v>12044</v>
      </c>
      <c r="J482" s="22">
        <v>0</v>
      </c>
      <c r="K482" s="22">
        <v>0</v>
      </c>
      <c r="L482" s="22">
        <v>837546</v>
      </c>
      <c r="M482" s="22">
        <v>0</v>
      </c>
      <c r="N482" s="29">
        <v>0</v>
      </c>
      <c r="O482" s="22">
        <v>0</v>
      </c>
      <c r="P482" s="29">
        <v>0</v>
      </c>
      <c r="Q482" s="22">
        <v>0</v>
      </c>
      <c r="R482" s="29">
        <v>0</v>
      </c>
      <c r="S482" s="22">
        <v>0</v>
      </c>
      <c r="T482" s="29">
        <v>0</v>
      </c>
      <c r="U482" s="22">
        <v>79044</v>
      </c>
      <c r="V482" s="29">
        <v>232519.72</v>
      </c>
      <c r="W482" s="22">
        <v>38682</v>
      </c>
      <c r="X482" s="29">
        <v>133943.49</v>
      </c>
      <c r="Y482" s="22">
        <v>238</v>
      </c>
      <c r="Z482" s="29">
        <v>7279.08</v>
      </c>
      <c r="AA482" s="22">
        <v>426853</v>
      </c>
      <c r="AB482" s="29">
        <v>1474739.94</v>
      </c>
      <c r="AC482" s="22">
        <v>0</v>
      </c>
      <c r="AD482" s="29">
        <v>0</v>
      </c>
      <c r="AE482" s="29">
        <v>0</v>
      </c>
      <c r="AF482" s="29">
        <v>1848482.23</v>
      </c>
      <c r="AG482" s="29" t="s">
        <v>35</v>
      </c>
    </row>
    <row r="483" spans="1:33">
      <c r="A483" s="17">
        <v>1409</v>
      </c>
      <c r="B483" s="18">
        <v>45323</v>
      </c>
      <c r="C483" s="19" t="s">
        <v>41</v>
      </c>
      <c r="D483" s="19" t="s">
        <v>59</v>
      </c>
      <c r="E483" s="17">
        <v>239</v>
      </c>
      <c r="F483" s="17">
        <v>41</v>
      </c>
      <c r="G483" s="17">
        <v>1540</v>
      </c>
      <c r="H483" s="17">
        <v>0</v>
      </c>
      <c r="I483" s="17">
        <v>0</v>
      </c>
      <c r="J483" s="17">
        <v>32481</v>
      </c>
      <c r="K483" s="17">
        <v>11333</v>
      </c>
      <c r="L483" s="17">
        <v>540673</v>
      </c>
      <c r="M483" s="17">
        <v>22259</v>
      </c>
      <c r="N483" s="21">
        <v>49645.22</v>
      </c>
      <c r="O483" s="17">
        <v>6466</v>
      </c>
      <c r="P483" s="21">
        <v>24687.16</v>
      </c>
      <c r="Q483" s="17">
        <v>0</v>
      </c>
      <c r="R483" s="21">
        <v>0</v>
      </c>
      <c r="S483" s="17">
        <v>221</v>
      </c>
      <c r="T483" s="21">
        <v>643.04999999999995</v>
      </c>
      <c r="U483" s="17">
        <v>161554</v>
      </c>
      <c r="V483" s="21">
        <v>304209.26</v>
      </c>
      <c r="W483" s="17">
        <v>8381</v>
      </c>
      <c r="X483" s="21">
        <v>19001.05</v>
      </c>
      <c r="Y483" s="17">
        <v>0</v>
      </c>
      <c r="Z483" s="21">
        <v>0</v>
      </c>
      <c r="AA483" s="17">
        <v>447355</v>
      </c>
      <c r="AB483" s="21">
        <v>1961249.03</v>
      </c>
      <c r="AC483" s="17">
        <v>0</v>
      </c>
      <c r="AD483" s="21">
        <v>0</v>
      </c>
      <c r="AE483" s="21">
        <v>74975.430000000008</v>
      </c>
      <c r="AF483" s="21">
        <v>2284459.34</v>
      </c>
      <c r="AG483" s="21" t="s">
        <v>35</v>
      </c>
    </row>
    <row r="484" spans="1:33">
      <c r="A484" s="22">
        <v>1413</v>
      </c>
      <c r="B484" s="28">
        <v>45323</v>
      </c>
      <c r="C484" s="23" t="s">
        <v>41</v>
      </c>
      <c r="D484" s="23" t="s">
        <v>62</v>
      </c>
      <c r="E484" s="22">
        <v>1652</v>
      </c>
      <c r="F484" s="22">
        <v>333</v>
      </c>
      <c r="G484" s="22">
        <v>20045</v>
      </c>
      <c r="H484" s="22">
        <v>945</v>
      </c>
      <c r="I484" s="22">
        <v>4597</v>
      </c>
      <c r="J484" s="22">
        <v>4967283</v>
      </c>
      <c r="K484" s="22">
        <v>949912</v>
      </c>
      <c r="L484" s="22">
        <v>13506777</v>
      </c>
      <c r="M484" s="22">
        <v>1680811</v>
      </c>
      <c r="N484" s="29">
        <v>5369402.7599999998</v>
      </c>
      <c r="O484" s="22">
        <v>1769780</v>
      </c>
      <c r="P484" s="29">
        <v>9641266.8499999996</v>
      </c>
      <c r="Q484" s="22">
        <v>0</v>
      </c>
      <c r="R484" s="29">
        <v>0</v>
      </c>
      <c r="S484" s="22">
        <v>4407</v>
      </c>
      <c r="T484" s="29">
        <v>20982.99</v>
      </c>
      <c r="U484" s="22">
        <v>3262685</v>
      </c>
      <c r="V484" s="29">
        <v>7124914.0300000003</v>
      </c>
      <c r="W484" s="22">
        <v>1337927</v>
      </c>
      <c r="X484" s="29">
        <v>4817382.68</v>
      </c>
      <c r="Y484" s="22">
        <v>2726</v>
      </c>
      <c r="Z484" s="29">
        <v>36625.050000000003</v>
      </c>
      <c r="AA484" s="22">
        <v>8191274</v>
      </c>
      <c r="AB484" s="29">
        <v>41063696.159999996</v>
      </c>
      <c r="AC484" s="22">
        <v>118</v>
      </c>
      <c r="AD484" s="29">
        <v>110.61</v>
      </c>
      <c r="AE484" s="29">
        <v>15031652.6</v>
      </c>
      <c r="AF484" s="29">
        <v>53042728.530000001</v>
      </c>
      <c r="AG484" s="29" t="s">
        <v>35</v>
      </c>
    </row>
    <row r="485" spans="1:33">
      <c r="A485" s="17">
        <v>1416</v>
      </c>
      <c r="B485" s="18">
        <v>45323</v>
      </c>
      <c r="C485" s="19" t="s">
        <v>41</v>
      </c>
      <c r="D485" s="19" t="s">
        <v>65</v>
      </c>
      <c r="E485" s="17">
        <v>11474</v>
      </c>
      <c r="F485" s="17">
        <v>9286</v>
      </c>
      <c r="G485" s="17">
        <v>1591904</v>
      </c>
      <c r="H485" s="17">
        <v>4639</v>
      </c>
      <c r="I485" s="17">
        <v>2086877</v>
      </c>
      <c r="J485" s="17">
        <v>0</v>
      </c>
      <c r="K485" s="17">
        <v>20404625</v>
      </c>
      <c r="L485" s="17">
        <v>54029646</v>
      </c>
      <c r="M485" s="17">
        <v>49679667</v>
      </c>
      <c r="N485" s="21">
        <v>145892826.30000001</v>
      </c>
      <c r="O485" s="17">
        <v>30224748</v>
      </c>
      <c r="P485" s="21">
        <v>256992243.30000001</v>
      </c>
      <c r="Q485" s="17">
        <v>0</v>
      </c>
      <c r="R485" s="21">
        <v>0</v>
      </c>
      <c r="S485" s="17">
        <v>190669</v>
      </c>
      <c r="T485" s="21">
        <v>1169585.76</v>
      </c>
      <c r="U485" s="17">
        <v>12221885</v>
      </c>
      <c r="V485" s="21">
        <v>39579329.57</v>
      </c>
      <c r="W485" s="17">
        <v>9224240</v>
      </c>
      <c r="X485" s="21">
        <v>32011133.789999999</v>
      </c>
      <c r="Y485" s="17">
        <v>78685</v>
      </c>
      <c r="Z485" s="21">
        <v>1190984.51</v>
      </c>
      <c r="AA485" s="17">
        <v>36547748</v>
      </c>
      <c r="AB485" s="21">
        <v>234773830.09999999</v>
      </c>
      <c r="AC485" s="17">
        <v>4017</v>
      </c>
      <c r="AD485" s="21">
        <v>4038.94</v>
      </c>
      <c r="AE485" s="21">
        <v>404054655.36000001</v>
      </c>
      <c r="AF485" s="21">
        <v>307559316.91000003</v>
      </c>
      <c r="AG485" s="21" t="s">
        <v>40</v>
      </c>
    </row>
    <row r="486" spans="1:33">
      <c r="A486" s="22">
        <v>1418</v>
      </c>
      <c r="B486" s="28">
        <v>45323</v>
      </c>
      <c r="C486" s="23" t="s">
        <v>41</v>
      </c>
      <c r="D486" s="23" t="s">
        <v>67</v>
      </c>
      <c r="E486" s="22">
        <v>9926</v>
      </c>
      <c r="F486" s="22">
        <v>7183</v>
      </c>
      <c r="G486" s="22">
        <v>1656366</v>
      </c>
      <c r="H486" s="22">
        <v>9942</v>
      </c>
      <c r="I486" s="22">
        <v>584119</v>
      </c>
      <c r="J486" s="22">
        <v>3439563</v>
      </c>
      <c r="K486" s="22">
        <v>16846344</v>
      </c>
      <c r="L486" s="22">
        <v>32321045</v>
      </c>
      <c r="M486" s="22">
        <v>17858646</v>
      </c>
      <c r="N486" s="29">
        <v>78293881.219999999</v>
      </c>
      <c r="O486" s="22">
        <v>39982807</v>
      </c>
      <c r="P486" s="29">
        <v>190136392.40000001</v>
      </c>
      <c r="Q486" s="22">
        <v>66</v>
      </c>
      <c r="R486" s="29">
        <v>4185.2299999999996</v>
      </c>
      <c r="S486" s="22">
        <v>59299</v>
      </c>
      <c r="T486" s="29">
        <v>274033</v>
      </c>
      <c r="U486" s="22">
        <v>7787943</v>
      </c>
      <c r="V486" s="29">
        <v>25877893.079999998</v>
      </c>
      <c r="W486" s="22">
        <v>3227545</v>
      </c>
      <c r="X486" s="29">
        <v>18774661.27</v>
      </c>
      <c r="Y486" s="22">
        <v>9050</v>
      </c>
      <c r="Z486" s="29">
        <v>191197.47</v>
      </c>
      <c r="AA486" s="22">
        <v>17447126</v>
      </c>
      <c r="AB486" s="29">
        <v>121840224.5</v>
      </c>
      <c r="AC486" s="22">
        <v>2</v>
      </c>
      <c r="AD486" s="29">
        <v>0.78</v>
      </c>
      <c r="AE486" s="29">
        <v>268708491.85000002</v>
      </c>
      <c r="AF486" s="29">
        <v>166683977.09999999</v>
      </c>
      <c r="AG486" s="29" t="s">
        <v>40</v>
      </c>
    </row>
    <row r="487" spans="1:33">
      <c r="A487" s="17">
        <v>1419</v>
      </c>
      <c r="B487" s="18">
        <v>45323</v>
      </c>
      <c r="C487" s="19" t="s">
        <v>41</v>
      </c>
      <c r="D487" s="19" t="s">
        <v>68</v>
      </c>
      <c r="E487" s="17">
        <v>2309</v>
      </c>
      <c r="F487" s="17">
        <v>1000</v>
      </c>
      <c r="G487" s="17">
        <v>17918</v>
      </c>
      <c r="H487" s="17">
        <v>123</v>
      </c>
      <c r="I487" s="17">
        <v>10744</v>
      </c>
      <c r="J487" s="17">
        <v>301487</v>
      </c>
      <c r="K487" s="17">
        <v>35511</v>
      </c>
      <c r="L487" s="17">
        <v>11730776</v>
      </c>
      <c r="M487" s="17">
        <v>63506</v>
      </c>
      <c r="N487" s="21">
        <v>230197.69</v>
      </c>
      <c r="O487" s="17">
        <v>51774</v>
      </c>
      <c r="P487" s="21">
        <v>186014.96</v>
      </c>
      <c r="Q487" s="17">
        <v>0</v>
      </c>
      <c r="R487" s="21">
        <v>0</v>
      </c>
      <c r="S487" s="17">
        <v>404</v>
      </c>
      <c r="T487" s="21">
        <v>2260.9</v>
      </c>
      <c r="U487" s="17">
        <v>1424433</v>
      </c>
      <c r="V487" s="21">
        <v>3218737.82</v>
      </c>
      <c r="W487" s="17">
        <v>274454</v>
      </c>
      <c r="X487" s="21">
        <v>787778.54</v>
      </c>
      <c r="Y487" s="17">
        <v>0</v>
      </c>
      <c r="Z487" s="21">
        <v>0</v>
      </c>
      <c r="AA487" s="17">
        <v>5612262</v>
      </c>
      <c r="AB487" s="21">
        <v>28187159.57</v>
      </c>
      <c r="AC487" s="17">
        <v>94</v>
      </c>
      <c r="AD487" s="21">
        <v>88.65</v>
      </c>
      <c r="AE487" s="21">
        <v>418473.55000000005</v>
      </c>
      <c r="AF487" s="21">
        <v>32193764.579999998</v>
      </c>
      <c r="AG487" s="21" t="s">
        <v>35</v>
      </c>
    </row>
    <row r="488" spans="1:33">
      <c r="A488" s="22">
        <v>1420</v>
      </c>
      <c r="B488" s="28">
        <v>45323</v>
      </c>
      <c r="C488" s="23" t="s">
        <v>41</v>
      </c>
      <c r="D488" s="23" t="s">
        <v>69</v>
      </c>
      <c r="E488" s="22">
        <v>851</v>
      </c>
      <c r="F488" s="22">
        <v>311</v>
      </c>
      <c r="G488" s="22">
        <v>44776</v>
      </c>
      <c r="H488" s="22">
        <v>10325</v>
      </c>
      <c r="I488" s="22">
        <v>0</v>
      </c>
      <c r="J488" s="22">
        <v>38079</v>
      </c>
      <c r="K488" s="22">
        <v>2436772</v>
      </c>
      <c r="L488" s="22">
        <v>6839455</v>
      </c>
      <c r="M488" s="22">
        <v>5389969</v>
      </c>
      <c r="N488" s="29">
        <v>12558769.449999999</v>
      </c>
      <c r="O488" s="22">
        <v>2067968</v>
      </c>
      <c r="P488" s="29">
        <v>13260869.460000001</v>
      </c>
      <c r="Q488" s="22">
        <v>0</v>
      </c>
      <c r="R488" s="29">
        <v>0</v>
      </c>
      <c r="S488" s="22">
        <v>26785</v>
      </c>
      <c r="T488" s="29">
        <v>115211.95</v>
      </c>
      <c r="U488" s="22">
        <v>716273</v>
      </c>
      <c r="V488" s="29">
        <v>1986835.23</v>
      </c>
      <c r="W488" s="22">
        <v>266116</v>
      </c>
      <c r="X488" s="29">
        <v>1880833.18</v>
      </c>
      <c r="Y488" s="22">
        <v>0</v>
      </c>
      <c r="Z488" s="29">
        <v>0</v>
      </c>
      <c r="AA488" s="22">
        <v>4053302</v>
      </c>
      <c r="AB488" s="29">
        <v>20132126.850000001</v>
      </c>
      <c r="AC488" s="22">
        <v>0</v>
      </c>
      <c r="AD488" s="29">
        <v>0</v>
      </c>
      <c r="AE488" s="29">
        <v>25934850.859999999</v>
      </c>
      <c r="AF488" s="29">
        <v>23999795.260000002</v>
      </c>
      <c r="AG488" s="29" t="s">
        <v>40</v>
      </c>
    </row>
    <row r="489" spans="1:33">
      <c r="A489" s="17">
        <v>1424</v>
      </c>
      <c r="B489" s="18">
        <v>45323</v>
      </c>
      <c r="C489" s="19" t="s">
        <v>41</v>
      </c>
      <c r="D489" s="19" t="s">
        <v>73</v>
      </c>
      <c r="E489" s="17">
        <v>1805</v>
      </c>
      <c r="F489" s="17">
        <v>1159</v>
      </c>
      <c r="G489" s="17">
        <v>220171</v>
      </c>
      <c r="H489" s="17">
        <v>146</v>
      </c>
      <c r="I489" s="17">
        <v>59363</v>
      </c>
      <c r="J489" s="17">
        <v>5687512</v>
      </c>
      <c r="K489" s="17">
        <v>2847599</v>
      </c>
      <c r="L489" s="17">
        <v>10670305</v>
      </c>
      <c r="M489" s="17">
        <v>3707926</v>
      </c>
      <c r="N489" s="21">
        <v>21704650.079999998</v>
      </c>
      <c r="O489" s="17">
        <v>3883605</v>
      </c>
      <c r="P489" s="21">
        <v>55878484.950000003</v>
      </c>
      <c r="Q489" s="17">
        <v>0</v>
      </c>
      <c r="R489" s="21">
        <v>0</v>
      </c>
      <c r="S489" s="17">
        <v>24322</v>
      </c>
      <c r="T489" s="21">
        <v>126962.24000000001</v>
      </c>
      <c r="U489" s="17">
        <v>867904</v>
      </c>
      <c r="V489" s="21">
        <v>2349638.64</v>
      </c>
      <c r="W489" s="17">
        <v>682079</v>
      </c>
      <c r="X489" s="21">
        <v>3074088.21</v>
      </c>
      <c r="Y489" s="17">
        <v>1014</v>
      </c>
      <c r="Z489" s="21">
        <v>68673.460000000006</v>
      </c>
      <c r="AA489" s="17">
        <v>4431082</v>
      </c>
      <c r="AB489" s="21">
        <v>28076080.129999999</v>
      </c>
      <c r="AC489" s="17">
        <v>0</v>
      </c>
      <c r="AD489" s="21">
        <v>0</v>
      </c>
      <c r="AE489" s="21">
        <v>77710097.269999996</v>
      </c>
      <c r="AF489" s="21">
        <v>33568480.439999998</v>
      </c>
      <c r="AG489" s="21" t="s">
        <v>40</v>
      </c>
    </row>
    <row r="490" spans="1:33">
      <c r="A490" s="22">
        <v>1425</v>
      </c>
      <c r="B490" s="28">
        <v>45323</v>
      </c>
      <c r="C490" s="23" t="s">
        <v>41</v>
      </c>
      <c r="D490" s="23" t="s">
        <v>74</v>
      </c>
      <c r="E490" s="22">
        <v>939</v>
      </c>
      <c r="F490" s="22">
        <v>626</v>
      </c>
      <c r="G490" s="22">
        <v>14354</v>
      </c>
      <c r="H490" s="22">
        <v>942</v>
      </c>
      <c r="I490" s="22">
        <v>0</v>
      </c>
      <c r="J490" s="22">
        <v>399930</v>
      </c>
      <c r="K490" s="22">
        <v>117340</v>
      </c>
      <c r="L490" s="22">
        <v>4251582</v>
      </c>
      <c r="M490" s="22">
        <v>189794</v>
      </c>
      <c r="N490" s="29">
        <v>1452923.9</v>
      </c>
      <c r="O490" s="22">
        <v>104536</v>
      </c>
      <c r="P490" s="29">
        <v>421348.8</v>
      </c>
      <c r="Q490" s="22">
        <v>0</v>
      </c>
      <c r="R490" s="29">
        <v>0</v>
      </c>
      <c r="S490" s="22">
        <v>9572</v>
      </c>
      <c r="T490" s="29">
        <v>39403.21</v>
      </c>
      <c r="U490" s="22">
        <v>1469292</v>
      </c>
      <c r="V490" s="29">
        <v>2756088.08</v>
      </c>
      <c r="W490" s="22">
        <v>947091</v>
      </c>
      <c r="X490" s="29">
        <v>713697.21</v>
      </c>
      <c r="Y490" s="22">
        <v>0</v>
      </c>
      <c r="Z490" s="29">
        <v>0</v>
      </c>
      <c r="AA490" s="22">
        <v>5539967</v>
      </c>
      <c r="AB490" s="29">
        <v>27937972.530000001</v>
      </c>
      <c r="AC490" s="22">
        <v>0</v>
      </c>
      <c r="AD490" s="29">
        <v>0</v>
      </c>
      <c r="AE490" s="29">
        <v>1913675.91</v>
      </c>
      <c r="AF490" s="29">
        <v>31407757.82</v>
      </c>
      <c r="AG490" s="29" t="s">
        <v>35</v>
      </c>
    </row>
    <row r="491" spans="1:33">
      <c r="A491" s="17">
        <v>1429</v>
      </c>
      <c r="B491" s="18">
        <v>45323</v>
      </c>
      <c r="C491" s="19" t="s">
        <v>41</v>
      </c>
      <c r="D491" s="19" t="s">
        <v>77</v>
      </c>
      <c r="E491" s="17">
        <v>914</v>
      </c>
      <c r="F491" s="17">
        <v>580</v>
      </c>
      <c r="G491" s="17">
        <v>10089</v>
      </c>
      <c r="H491" s="17">
        <v>0</v>
      </c>
      <c r="I491" s="17">
        <v>0</v>
      </c>
      <c r="J491" s="17">
        <v>76920</v>
      </c>
      <c r="K491" s="17">
        <v>0</v>
      </c>
      <c r="L491" s="17">
        <v>5221403</v>
      </c>
      <c r="M491" s="17">
        <v>0</v>
      </c>
      <c r="N491" s="21">
        <v>0</v>
      </c>
      <c r="O491" s="17">
        <v>0</v>
      </c>
      <c r="P491" s="21">
        <v>0</v>
      </c>
      <c r="Q491" s="17">
        <v>0</v>
      </c>
      <c r="R491" s="21">
        <v>0</v>
      </c>
      <c r="S491" s="17">
        <v>0</v>
      </c>
      <c r="T491" s="21">
        <v>0</v>
      </c>
      <c r="U491" s="17">
        <v>851555</v>
      </c>
      <c r="V491" s="21">
        <v>1694407.23</v>
      </c>
      <c r="W491" s="17">
        <v>84978</v>
      </c>
      <c r="X491" s="21">
        <v>218865.63</v>
      </c>
      <c r="Y491" s="17">
        <v>0</v>
      </c>
      <c r="Z491" s="21">
        <v>0</v>
      </c>
      <c r="AA491" s="17">
        <v>3856041</v>
      </c>
      <c r="AB491" s="21">
        <v>18521911.690000001</v>
      </c>
      <c r="AC491" s="17">
        <v>0</v>
      </c>
      <c r="AD491" s="21">
        <v>0</v>
      </c>
      <c r="AE491" s="21">
        <v>0</v>
      </c>
      <c r="AF491" s="21">
        <v>20435184.550000001</v>
      </c>
      <c r="AG491" s="21" t="s">
        <v>35</v>
      </c>
    </row>
    <row r="492" spans="1:33">
      <c r="A492" s="22">
        <v>1430</v>
      </c>
      <c r="B492" s="28">
        <v>45323</v>
      </c>
      <c r="C492" s="23" t="s">
        <v>41</v>
      </c>
      <c r="D492" s="23" t="s">
        <v>78</v>
      </c>
      <c r="E492" s="22">
        <v>1454</v>
      </c>
      <c r="F492" s="22">
        <v>800</v>
      </c>
      <c r="G492" s="22">
        <v>8831</v>
      </c>
      <c r="H492" s="22">
        <v>0</v>
      </c>
      <c r="I492" s="22">
        <v>0</v>
      </c>
      <c r="J492" s="22">
        <v>34144</v>
      </c>
      <c r="K492" s="22">
        <v>10415</v>
      </c>
      <c r="L492" s="22">
        <v>4739291</v>
      </c>
      <c r="M492" s="22">
        <v>25783</v>
      </c>
      <c r="N492" s="29">
        <v>172562.89</v>
      </c>
      <c r="O492" s="22">
        <v>10263</v>
      </c>
      <c r="P492" s="29">
        <v>132634.16</v>
      </c>
      <c r="Q492" s="22">
        <v>0</v>
      </c>
      <c r="R492" s="29">
        <v>0</v>
      </c>
      <c r="S492" s="22">
        <v>808</v>
      </c>
      <c r="T492" s="29">
        <v>6146.6</v>
      </c>
      <c r="U492" s="22">
        <v>1077554</v>
      </c>
      <c r="V492" s="29">
        <v>2683092.27</v>
      </c>
      <c r="W492" s="22">
        <v>204324</v>
      </c>
      <c r="X492" s="29">
        <v>660151.57999999996</v>
      </c>
      <c r="Y492" s="22">
        <v>0</v>
      </c>
      <c r="Z492" s="29">
        <v>0</v>
      </c>
      <c r="AA492" s="22">
        <v>4307497</v>
      </c>
      <c r="AB492" s="29">
        <v>21025632.780000001</v>
      </c>
      <c r="AC492" s="22">
        <v>0</v>
      </c>
      <c r="AD492" s="29">
        <v>0</v>
      </c>
      <c r="AE492" s="29">
        <v>311343.65000000002</v>
      </c>
      <c r="AF492" s="29">
        <v>24368876.630000003</v>
      </c>
      <c r="AG492" s="29" t="s">
        <v>35</v>
      </c>
    </row>
    <row r="493" spans="1:33">
      <c r="A493" s="17">
        <v>1432</v>
      </c>
      <c r="B493" s="18">
        <v>45323</v>
      </c>
      <c r="C493" s="19" t="s">
        <v>41</v>
      </c>
      <c r="D493" s="19" t="s">
        <v>79</v>
      </c>
      <c r="E493" s="17">
        <v>1759</v>
      </c>
      <c r="F493" s="17">
        <v>1507</v>
      </c>
      <c r="G493" s="17">
        <v>77238</v>
      </c>
      <c r="H493" s="17">
        <v>4427</v>
      </c>
      <c r="I493" s="17">
        <v>112308</v>
      </c>
      <c r="J493" s="17">
        <v>524537</v>
      </c>
      <c r="K493" s="17">
        <v>6042418</v>
      </c>
      <c r="L493" s="17">
        <v>33603903</v>
      </c>
      <c r="M493" s="17">
        <v>9660552</v>
      </c>
      <c r="N493" s="21">
        <v>24324576.82</v>
      </c>
      <c r="O493" s="17">
        <v>4559675</v>
      </c>
      <c r="P493" s="21">
        <v>36731054.920000002</v>
      </c>
      <c r="Q493" s="17">
        <v>0</v>
      </c>
      <c r="R493" s="21">
        <v>0</v>
      </c>
      <c r="S493" s="17">
        <v>40889</v>
      </c>
      <c r="T493" s="21">
        <v>183679.95</v>
      </c>
      <c r="U493" s="17">
        <v>2467811</v>
      </c>
      <c r="V493" s="21">
        <v>5642061.9500000002</v>
      </c>
      <c r="W493" s="17">
        <v>1983314</v>
      </c>
      <c r="X493" s="21">
        <v>5572628.96</v>
      </c>
      <c r="Y493" s="17">
        <v>0</v>
      </c>
      <c r="Z493" s="21">
        <v>0</v>
      </c>
      <c r="AA493" s="17">
        <v>12896479</v>
      </c>
      <c r="AB493" s="21">
        <v>53724168.340000004</v>
      </c>
      <c r="AC493" s="17">
        <v>0</v>
      </c>
      <c r="AD493" s="21">
        <v>0</v>
      </c>
      <c r="AE493" s="21">
        <v>61239311.690000005</v>
      </c>
      <c r="AF493" s="21">
        <v>64938859.25</v>
      </c>
      <c r="AG493" s="21" t="s">
        <v>35</v>
      </c>
    </row>
    <row r="494" spans="1:33">
      <c r="A494" s="22">
        <v>1434</v>
      </c>
      <c r="B494" s="28">
        <v>45323</v>
      </c>
      <c r="C494" s="23" t="s">
        <v>41</v>
      </c>
      <c r="D494" s="23" t="s">
        <v>99</v>
      </c>
      <c r="E494" s="22">
        <v>0</v>
      </c>
      <c r="F494" s="22">
        <v>0</v>
      </c>
      <c r="G494" s="22">
        <v>0</v>
      </c>
      <c r="H494" s="22">
        <v>0</v>
      </c>
      <c r="I494" s="22">
        <v>0</v>
      </c>
      <c r="J494" s="22">
        <v>0</v>
      </c>
      <c r="K494" s="22">
        <v>0</v>
      </c>
      <c r="L494" s="22">
        <v>247406</v>
      </c>
      <c r="M494" s="22">
        <v>0</v>
      </c>
      <c r="N494" s="29">
        <v>0</v>
      </c>
      <c r="O494" s="22">
        <v>0</v>
      </c>
      <c r="P494" s="29">
        <v>0</v>
      </c>
      <c r="Q494" s="22">
        <v>0</v>
      </c>
      <c r="R494" s="29">
        <v>0</v>
      </c>
      <c r="S494" s="22">
        <v>0</v>
      </c>
      <c r="T494" s="29">
        <v>0</v>
      </c>
      <c r="U494" s="22">
        <v>15780</v>
      </c>
      <c r="V494" s="29">
        <v>30707.68</v>
      </c>
      <c r="W494" s="22">
        <v>5387</v>
      </c>
      <c r="X494" s="29">
        <v>17199.71</v>
      </c>
      <c r="Y494" s="22">
        <v>0</v>
      </c>
      <c r="Z494" s="29">
        <v>0</v>
      </c>
      <c r="AA494" s="22">
        <v>72873</v>
      </c>
      <c r="AB494" s="29">
        <v>347657.84</v>
      </c>
      <c r="AC494" s="22">
        <v>8</v>
      </c>
      <c r="AD494" s="29">
        <v>4.8</v>
      </c>
      <c r="AE494" s="29">
        <v>0</v>
      </c>
      <c r="AF494" s="29">
        <v>395570.03</v>
      </c>
      <c r="AG494" s="29" t="s">
        <v>35</v>
      </c>
    </row>
    <row r="495" spans="1:33">
      <c r="A495" s="17">
        <v>1439</v>
      </c>
      <c r="B495" s="18">
        <v>45323</v>
      </c>
      <c r="C495" s="19" t="s">
        <v>41</v>
      </c>
      <c r="D495" s="19" t="s">
        <v>85</v>
      </c>
      <c r="E495" s="17">
        <v>360</v>
      </c>
      <c r="F495" s="17">
        <v>36</v>
      </c>
      <c r="G495" s="17">
        <v>848765</v>
      </c>
      <c r="H495" s="17">
        <v>0</v>
      </c>
      <c r="I495" s="17">
        <v>3429</v>
      </c>
      <c r="J495" s="17">
        <v>120584</v>
      </c>
      <c r="K495" s="17">
        <v>5161788</v>
      </c>
      <c r="L495" s="17">
        <v>1469217</v>
      </c>
      <c r="M495" s="17">
        <v>6708256</v>
      </c>
      <c r="N495" s="21">
        <v>33299274.600000001</v>
      </c>
      <c r="O495" s="17">
        <v>3272736</v>
      </c>
      <c r="P495" s="21">
        <v>36781308.659999996</v>
      </c>
      <c r="Q495" s="17">
        <v>0</v>
      </c>
      <c r="R495" s="21">
        <v>0</v>
      </c>
      <c r="S495" s="17">
        <v>40983</v>
      </c>
      <c r="T495" s="21">
        <v>154938.06</v>
      </c>
      <c r="U495" s="17">
        <v>207230</v>
      </c>
      <c r="V495" s="21">
        <v>496224.85</v>
      </c>
      <c r="W495" s="17">
        <v>105743</v>
      </c>
      <c r="X495" s="21">
        <v>722677.61</v>
      </c>
      <c r="Y495" s="17">
        <v>97</v>
      </c>
      <c r="Z495" s="21">
        <v>3631.34</v>
      </c>
      <c r="AA495" s="17">
        <v>952774</v>
      </c>
      <c r="AB495" s="21">
        <v>4213990.71</v>
      </c>
      <c r="AC495" s="17">
        <v>0</v>
      </c>
      <c r="AD495" s="21">
        <v>0</v>
      </c>
      <c r="AE495" s="21">
        <v>70235521.319999993</v>
      </c>
      <c r="AF495" s="21">
        <v>5436524.5099999998</v>
      </c>
      <c r="AG495" s="21" t="s">
        <v>40</v>
      </c>
    </row>
    <row r="496" spans="1:33">
      <c r="A496" s="22">
        <v>1442</v>
      </c>
      <c r="B496" s="28">
        <v>45323</v>
      </c>
      <c r="C496" s="23" t="s">
        <v>41</v>
      </c>
      <c r="D496" s="23" t="s">
        <v>87</v>
      </c>
      <c r="E496" s="22">
        <v>905</v>
      </c>
      <c r="F496" s="22">
        <v>417</v>
      </c>
      <c r="G496" s="22">
        <v>16427</v>
      </c>
      <c r="H496" s="22">
        <v>0</v>
      </c>
      <c r="I496" s="22">
        <v>6866</v>
      </c>
      <c r="J496" s="22">
        <v>91317</v>
      </c>
      <c r="K496" s="22">
        <v>400776</v>
      </c>
      <c r="L496" s="22">
        <v>3787113</v>
      </c>
      <c r="M496" s="22">
        <v>738602</v>
      </c>
      <c r="N496" s="29">
        <v>2624710.16</v>
      </c>
      <c r="O496" s="22">
        <v>754052</v>
      </c>
      <c r="P496" s="29">
        <v>5354627.6399999997</v>
      </c>
      <c r="Q496" s="22">
        <v>0</v>
      </c>
      <c r="R496" s="29">
        <v>0</v>
      </c>
      <c r="S496" s="22">
        <v>0</v>
      </c>
      <c r="T496" s="29">
        <v>0</v>
      </c>
      <c r="U496" s="22">
        <v>1129008</v>
      </c>
      <c r="V496" s="29">
        <v>2529007.31</v>
      </c>
      <c r="W496" s="22">
        <v>184655</v>
      </c>
      <c r="X496" s="29">
        <v>791648.58</v>
      </c>
      <c r="Y496" s="22">
        <v>0</v>
      </c>
      <c r="Z496" s="29">
        <v>0</v>
      </c>
      <c r="AA496" s="22">
        <v>2898499</v>
      </c>
      <c r="AB496" s="29">
        <v>14049808.92</v>
      </c>
      <c r="AC496" s="22">
        <v>0</v>
      </c>
      <c r="AD496" s="29">
        <v>0</v>
      </c>
      <c r="AE496" s="29">
        <v>7979337.7999999998</v>
      </c>
      <c r="AF496" s="29">
        <v>17370464.809999999</v>
      </c>
      <c r="AG496" s="29" t="s">
        <v>35</v>
      </c>
    </row>
    <row r="497" spans="1:33">
      <c r="A497" s="17">
        <v>1446</v>
      </c>
      <c r="B497" s="18">
        <v>45323</v>
      </c>
      <c r="C497" s="19" t="s">
        <v>41</v>
      </c>
      <c r="D497" s="19" t="s">
        <v>91</v>
      </c>
      <c r="E497" s="17">
        <v>496</v>
      </c>
      <c r="F497" s="17">
        <v>661</v>
      </c>
      <c r="G497" s="17">
        <v>1951</v>
      </c>
      <c r="H497" s="17">
        <v>0</v>
      </c>
      <c r="I497" s="17">
        <v>0</v>
      </c>
      <c r="J497" s="17">
        <v>129945</v>
      </c>
      <c r="K497" s="17">
        <v>31966</v>
      </c>
      <c r="L497" s="17">
        <v>2281094</v>
      </c>
      <c r="M497" s="17">
        <v>39454</v>
      </c>
      <c r="N497" s="21">
        <v>177566.82</v>
      </c>
      <c r="O497" s="17">
        <v>16977</v>
      </c>
      <c r="P497" s="21">
        <v>112853.2</v>
      </c>
      <c r="Q497" s="17">
        <v>0</v>
      </c>
      <c r="R497" s="21">
        <v>0</v>
      </c>
      <c r="S497" s="17">
        <v>2287</v>
      </c>
      <c r="T497" s="21">
        <v>8602.4</v>
      </c>
      <c r="U497" s="17">
        <v>321311</v>
      </c>
      <c r="V497" s="21">
        <v>855851.04</v>
      </c>
      <c r="W497" s="17">
        <v>46229</v>
      </c>
      <c r="X497" s="21">
        <v>101849.22</v>
      </c>
      <c r="Y497" s="17">
        <v>103</v>
      </c>
      <c r="Z497" s="21">
        <v>326.07</v>
      </c>
      <c r="AA497" s="17">
        <v>4740501</v>
      </c>
      <c r="AB497" s="21">
        <v>20428542.699999999</v>
      </c>
      <c r="AC497" s="17">
        <v>0</v>
      </c>
      <c r="AD497" s="21">
        <v>0</v>
      </c>
      <c r="AE497" s="21">
        <v>299022.42000000004</v>
      </c>
      <c r="AF497" s="21">
        <v>21386569.029999997</v>
      </c>
      <c r="AG497" s="21" t="s">
        <v>35</v>
      </c>
    </row>
    <row r="498" spans="1:33">
      <c r="A498" s="22">
        <v>1453</v>
      </c>
      <c r="B498" s="28">
        <v>45323</v>
      </c>
      <c r="C498" s="23" t="s">
        <v>41</v>
      </c>
      <c r="D498" s="23" t="s">
        <v>97</v>
      </c>
      <c r="E498" s="22">
        <v>1119</v>
      </c>
      <c r="F498" s="22">
        <v>168</v>
      </c>
      <c r="G498" s="22">
        <v>74841</v>
      </c>
      <c r="H498" s="22">
        <v>89795</v>
      </c>
      <c r="I498" s="22">
        <v>284291</v>
      </c>
      <c r="J498" s="22">
        <v>183061973</v>
      </c>
      <c r="K498" s="22">
        <v>1982392</v>
      </c>
      <c r="L498" s="22">
        <v>5292759</v>
      </c>
      <c r="M498" s="22">
        <v>4226388</v>
      </c>
      <c r="N498" s="29">
        <v>10752304.779999999</v>
      </c>
      <c r="O498" s="22">
        <v>1065155</v>
      </c>
      <c r="P498" s="29">
        <v>12742296.85</v>
      </c>
      <c r="Q498" s="22">
        <v>0</v>
      </c>
      <c r="R498" s="29">
        <v>0</v>
      </c>
      <c r="S498" s="22">
        <v>16642</v>
      </c>
      <c r="T498" s="29">
        <v>79523.62</v>
      </c>
      <c r="U498" s="22">
        <v>671204</v>
      </c>
      <c r="V498" s="29">
        <v>1646865.81</v>
      </c>
      <c r="W498" s="22">
        <v>178269</v>
      </c>
      <c r="X498" s="29">
        <v>825527.94</v>
      </c>
      <c r="Y498" s="22">
        <v>43</v>
      </c>
      <c r="Z498" s="29">
        <v>1004.05</v>
      </c>
      <c r="AA498" s="22">
        <v>2548231</v>
      </c>
      <c r="AB498" s="29">
        <v>12709600.23</v>
      </c>
      <c r="AC498" s="22">
        <v>7</v>
      </c>
      <c r="AD498" s="29">
        <v>5.0999999999999996</v>
      </c>
      <c r="AE498" s="29">
        <v>23574125.25</v>
      </c>
      <c r="AF498" s="29">
        <v>15183003.130000001</v>
      </c>
      <c r="AG498" s="29" t="s">
        <v>40</v>
      </c>
    </row>
    <row r="499" spans="1:33">
      <c r="A499" s="17">
        <v>1457</v>
      </c>
      <c r="B499" s="18">
        <v>45352</v>
      </c>
      <c r="C499" s="19" t="s">
        <v>41</v>
      </c>
      <c r="D499" s="19" t="s">
        <v>42</v>
      </c>
      <c r="E499" s="17">
        <v>6244</v>
      </c>
      <c r="F499" s="17">
        <v>9760</v>
      </c>
      <c r="G499" s="17">
        <v>1760488</v>
      </c>
      <c r="H499" s="17">
        <v>714</v>
      </c>
      <c r="I499" s="17">
        <v>760738</v>
      </c>
      <c r="J499" s="17">
        <v>80205005</v>
      </c>
      <c r="K499" s="17">
        <v>14211482</v>
      </c>
      <c r="L499" s="17">
        <v>34648678</v>
      </c>
      <c r="M499" s="17">
        <v>29136860</v>
      </c>
      <c r="N499" s="21">
        <v>74186965.939999998</v>
      </c>
      <c r="O499" s="17">
        <v>22974399</v>
      </c>
      <c r="P499" s="21">
        <v>115226753.09999999</v>
      </c>
      <c r="Q499" s="17">
        <v>0</v>
      </c>
      <c r="R499" s="21">
        <v>0</v>
      </c>
      <c r="S499" s="17">
        <v>83497</v>
      </c>
      <c r="T499" s="21">
        <v>389414.77</v>
      </c>
      <c r="U499" s="17">
        <v>5934099</v>
      </c>
      <c r="V499" s="21">
        <v>17553453.239999998</v>
      </c>
      <c r="W499" s="17">
        <v>2742714</v>
      </c>
      <c r="X499" s="21">
        <v>16254044.689999999</v>
      </c>
      <c r="Y499" s="17">
        <v>15025</v>
      </c>
      <c r="Z499" s="21">
        <v>401503.29</v>
      </c>
      <c r="AA499" s="17">
        <v>20329583</v>
      </c>
      <c r="AB499" s="21">
        <v>131400142.2</v>
      </c>
      <c r="AC499" s="17">
        <v>0</v>
      </c>
      <c r="AD499" s="21">
        <v>0</v>
      </c>
      <c r="AE499" s="21">
        <v>189803133.81</v>
      </c>
      <c r="AF499" s="21">
        <v>165609143.42000002</v>
      </c>
      <c r="AG499" s="21" t="s">
        <v>40</v>
      </c>
    </row>
    <row r="500" spans="1:33">
      <c r="A500" s="22">
        <v>1458</v>
      </c>
      <c r="B500" s="28">
        <v>45352</v>
      </c>
      <c r="C500" s="23" t="s">
        <v>41</v>
      </c>
      <c r="D500" s="23" t="s">
        <v>43</v>
      </c>
      <c r="E500" s="22">
        <v>433</v>
      </c>
      <c r="F500" s="22">
        <v>5</v>
      </c>
      <c r="G500" s="22">
        <v>57444</v>
      </c>
      <c r="H500" s="22">
        <v>0</v>
      </c>
      <c r="I500" s="22">
        <v>0</v>
      </c>
      <c r="J500" s="22">
        <v>0</v>
      </c>
      <c r="K500" s="22">
        <v>21</v>
      </c>
      <c r="L500" s="22">
        <v>5590073</v>
      </c>
      <c r="M500" s="22">
        <v>66</v>
      </c>
      <c r="N500" s="29">
        <v>78.83</v>
      </c>
      <c r="O500" s="22">
        <v>74</v>
      </c>
      <c r="P500" s="29">
        <v>44.5</v>
      </c>
      <c r="Q500" s="22">
        <v>0</v>
      </c>
      <c r="R500" s="29">
        <v>0</v>
      </c>
      <c r="S500" s="22">
        <v>8</v>
      </c>
      <c r="T500" s="29">
        <v>22.3</v>
      </c>
      <c r="U500" s="22">
        <v>290490</v>
      </c>
      <c r="V500" s="29">
        <v>907486.6</v>
      </c>
      <c r="W500" s="22">
        <v>112570</v>
      </c>
      <c r="X500" s="29">
        <v>419419.14</v>
      </c>
      <c r="Y500" s="22">
        <v>0</v>
      </c>
      <c r="Z500" s="29">
        <v>0</v>
      </c>
      <c r="AA500" s="22">
        <v>2428069</v>
      </c>
      <c r="AB500" s="29">
        <v>13832656.300000001</v>
      </c>
      <c r="AC500" s="22">
        <v>945</v>
      </c>
      <c r="AD500" s="29">
        <v>941.5</v>
      </c>
      <c r="AE500" s="29">
        <v>145.63</v>
      </c>
      <c r="AF500" s="29">
        <v>15160503.540000001</v>
      </c>
      <c r="AG500" s="29" t="s">
        <v>35</v>
      </c>
    </row>
    <row r="501" spans="1:33">
      <c r="A501" s="17">
        <v>1465</v>
      </c>
      <c r="B501" s="18">
        <v>45352</v>
      </c>
      <c r="C501" s="19" t="s">
        <v>41</v>
      </c>
      <c r="D501" s="19" t="s">
        <v>98</v>
      </c>
      <c r="E501" s="17">
        <v>683</v>
      </c>
      <c r="F501" s="17">
        <v>48</v>
      </c>
      <c r="G501" s="17">
        <v>0</v>
      </c>
      <c r="H501" s="17">
        <v>0</v>
      </c>
      <c r="I501" s="17">
        <v>11376</v>
      </c>
      <c r="J501" s="17">
        <v>0</v>
      </c>
      <c r="K501" s="17">
        <v>83114</v>
      </c>
      <c r="L501" s="17">
        <v>870605</v>
      </c>
      <c r="M501" s="17">
        <v>149529</v>
      </c>
      <c r="N501" s="21">
        <v>624407.06000000006</v>
      </c>
      <c r="O501" s="17">
        <v>126494</v>
      </c>
      <c r="P501" s="21">
        <v>1177667.51</v>
      </c>
      <c r="Q501" s="17">
        <v>0</v>
      </c>
      <c r="R501" s="21">
        <v>0</v>
      </c>
      <c r="S501" s="17">
        <v>0</v>
      </c>
      <c r="T501" s="21">
        <v>0</v>
      </c>
      <c r="U501" s="17">
        <v>172894</v>
      </c>
      <c r="V501" s="21">
        <v>362638.49</v>
      </c>
      <c r="W501" s="17">
        <v>15595</v>
      </c>
      <c r="X501" s="21">
        <v>53627.15</v>
      </c>
      <c r="Y501" s="17">
        <v>10</v>
      </c>
      <c r="Z501" s="21">
        <v>22.58</v>
      </c>
      <c r="AA501" s="17">
        <v>469092</v>
      </c>
      <c r="AB501" s="21">
        <v>2334378.5</v>
      </c>
      <c r="AC501" s="17">
        <v>2</v>
      </c>
      <c r="AD501" s="21">
        <v>0.8</v>
      </c>
      <c r="AE501" s="21">
        <v>1802074.57</v>
      </c>
      <c r="AF501" s="21">
        <v>2750667.52</v>
      </c>
      <c r="AG501" s="21" t="s">
        <v>35</v>
      </c>
    </row>
    <row r="502" spans="1:33">
      <c r="A502" s="22">
        <v>1470</v>
      </c>
      <c r="B502" s="28">
        <v>45352</v>
      </c>
      <c r="C502" s="23" t="s">
        <v>41</v>
      </c>
      <c r="D502" s="23" t="s">
        <v>55</v>
      </c>
      <c r="E502" s="22">
        <v>1140</v>
      </c>
      <c r="F502" s="22">
        <v>537</v>
      </c>
      <c r="G502" s="22">
        <v>7306</v>
      </c>
      <c r="H502" s="22">
        <v>65842</v>
      </c>
      <c r="I502" s="22">
        <v>0</v>
      </c>
      <c r="J502" s="22">
        <v>68912</v>
      </c>
      <c r="K502" s="22">
        <v>27876</v>
      </c>
      <c r="L502" s="22">
        <v>2762488</v>
      </c>
      <c r="M502" s="22">
        <v>55765</v>
      </c>
      <c r="N502" s="29">
        <v>224322.77</v>
      </c>
      <c r="O502" s="22">
        <v>25994</v>
      </c>
      <c r="P502" s="29">
        <v>250501.23</v>
      </c>
      <c r="Q502" s="22">
        <v>0</v>
      </c>
      <c r="R502" s="29">
        <v>0</v>
      </c>
      <c r="S502" s="22">
        <v>329</v>
      </c>
      <c r="T502" s="29">
        <v>1441.6</v>
      </c>
      <c r="U502" s="22">
        <v>425885</v>
      </c>
      <c r="V502" s="29">
        <v>1108292.48</v>
      </c>
      <c r="W502" s="22">
        <v>42792</v>
      </c>
      <c r="X502" s="29">
        <v>122944.21</v>
      </c>
      <c r="Y502" s="22">
        <v>0</v>
      </c>
      <c r="Z502" s="29">
        <v>0</v>
      </c>
      <c r="AA502" s="22">
        <v>2682770</v>
      </c>
      <c r="AB502" s="29">
        <v>14724194.6</v>
      </c>
      <c r="AC502" s="22">
        <v>0</v>
      </c>
      <c r="AD502" s="29">
        <v>0</v>
      </c>
      <c r="AE502" s="29">
        <v>476265.6</v>
      </c>
      <c r="AF502" s="29">
        <v>15955431.289999999</v>
      </c>
      <c r="AG502" s="29" t="s">
        <v>35</v>
      </c>
    </row>
    <row r="503" spans="1:33">
      <c r="A503" s="17">
        <v>1472</v>
      </c>
      <c r="B503" s="18">
        <v>45352</v>
      </c>
      <c r="C503" s="19" t="s">
        <v>41</v>
      </c>
      <c r="D503" s="19" t="s">
        <v>57</v>
      </c>
      <c r="E503" s="17">
        <v>413</v>
      </c>
      <c r="F503" s="17">
        <v>5</v>
      </c>
      <c r="G503" s="17">
        <v>8083</v>
      </c>
      <c r="H503" s="17">
        <v>0</v>
      </c>
      <c r="I503" s="17">
        <v>12706</v>
      </c>
      <c r="J503" s="17">
        <v>0</v>
      </c>
      <c r="K503" s="17">
        <v>0</v>
      </c>
      <c r="L503" s="17">
        <v>860723</v>
      </c>
      <c r="M503" s="17">
        <v>0</v>
      </c>
      <c r="N503" s="21">
        <v>0</v>
      </c>
      <c r="O503" s="17">
        <v>0</v>
      </c>
      <c r="P503" s="21">
        <v>0</v>
      </c>
      <c r="Q503" s="17">
        <v>0</v>
      </c>
      <c r="R503" s="21">
        <v>0</v>
      </c>
      <c r="S503" s="17">
        <v>0</v>
      </c>
      <c r="T503" s="21">
        <v>0</v>
      </c>
      <c r="U503" s="17">
        <v>83288</v>
      </c>
      <c r="V503" s="21">
        <v>244943.82</v>
      </c>
      <c r="W503" s="17">
        <v>40069</v>
      </c>
      <c r="X503" s="21">
        <v>153763.46</v>
      </c>
      <c r="Y503" s="17">
        <v>270</v>
      </c>
      <c r="Z503" s="21">
        <v>9095.5</v>
      </c>
      <c r="AA503" s="17">
        <v>482964</v>
      </c>
      <c r="AB503" s="21">
        <v>1653903.97</v>
      </c>
      <c r="AC503" s="17">
        <v>0</v>
      </c>
      <c r="AD503" s="21">
        <v>0</v>
      </c>
      <c r="AE503" s="21">
        <v>0</v>
      </c>
      <c r="AF503" s="21">
        <v>2061706.75</v>
      </c>
      <c r="AG503" s="21" t="s">
        <v>35</v>
      </c>
    </row>
    <row r="504" spans="1:33">
      <c r="A504" s="22">
        <v>1474</v>
      </c>
      <c r="B504" s="28">
        <v>45352</v>
      </c>
      <c r="C504" s="23" t="s">
        <v>41</v>
      </c>
      <c r="D504" s="23" t="s">
        <v>59</v>
      </c>
      <c r="E504" s="22">
        <v>239</v>
      </c>
      <c r="F504" s="22">
        <v>41</v>
      </c>
      <c r="G504" s="22">
        <v>1540</v>
      </c>
      <c r="H504" s="22">
        <v>0</v>
      </c>
      <c r="I504" s="22">
        <v>0</v>
      </c>
      <c r="J504" s="22">
        <v>32780</v>
      </c>
      <c r="K504" s="22">
        <v>11424</v>
      </c>
      <c r="L504" s="22">
        <v>542549</v>
      </c>
      <c r="M504" s="22">
        <v>24036</v>
      </c>
      <c r="N504" s="29">
        <v>55020.34</v>
      </c>
      <c r="O504" s="22">
        <v>6879</v>
      </c>
      <c r="P504" s="29">
        <v>29156.23</v>
      </c>
      <c r="Q504" s="22">
        <v>0</v>
      </c>
      <c r="R504" s="29">
        <v>0</v>
      </c>
      <c r="S504" s="22">
        <v>251</v>
      </c>
      <c r="T504" s="29">
        <v>856.85</v>
      </c>
      <c r="U504" s="22">
        <v>172622</v>
      </c>
      <c r="V504" s="29">
        <v>321720.38</v>
      </c>
      <c r="W504" s="22">
        <v>8490</v>
      </c>
      <c r="X504" s="29">
        <v>21671.84</v>
      </c>
      <c r="Y504" s="22">
        <v>0</v>
      </c>
      <c r="Z504" s="29">
        <v>0</v>
      </c>
      <c r="AA504" s="22">
        <v>484902</v>
      </c>
      <c r="AB504" s="29">
        <v>2133076.88</v>
      </c>
      <c r="AC504" s="22">
        <v>0</v>
      </c>
      <c r="AD504" s="29">
        <v>0</v>
      </c>
      <c r="AE504" s="29">
        <v>85033.42</v>
      </c>
      <c r="AF504" s="29">
        <v>2476469.1</v>
      </c>
      <c r="AG504" s="29" t="s">
        <v>35</v>
      </c>
    </row>
    <row r="505" spans="1:33">
      <c r="A505" s="17">
        <v>1478</v>
      </c>
      <c r="B505" s="18">
        <v>45352</v>
      </c>
      <c r="C505" s="19" t="s">
        <v>41</v>
      </c>
      <c r="D505" s="19" t="s">
        <v>62</v>
      </c>
      <c r="E505" s="17">
        <v>1678</v>
      </c>
      <c r="F505" s="17">
        <v>335</v>
      </c>
      <c r="G505" s="17">
        <v>19594</v>
      </c>
      <c r="H505" s="17">
        <v>947</v>
      </c>
      <c r="I505" s="17">
        <v>3452</v>
      </c>
      <c r="J505" s="17">
        <v>5086731</v>
      </c>
      <c r="K505" s="17">
        <v>967758</v>
      </c>
      <c r="L505" s="17">
        <v>13573682</v>
      </c>
      <c r="M505" s="17">
        <v>1838733</v>
      </c>
      <c r="N505" s="21">
        <v>6130867.1699999999</v>
      </c>
      <c r="O505" s="17">
        <v>1888611</v>
      </c>
      <c r="P505" s="21">
        <v>10874625.58</v>
      </c>
      <c r="Q505" s="17">
        <v>0</v>
      </c>
      <c r="R505" s="21">
        <v>0</v>
      </c>
      <c r="S505" s="17">
        <v>4532</v>
      </c>
      <c r="T505" s="21">
        <v>21739.43</v>
      </c>
      <c r="U505" s="17">
        <v>3296784</v>
      </c>
      <c r="V505" s="21">
        <v>7432071.2599999998</v>
      </c>
      <c r="W505" s="17">
        <v>1441391</v>
      </c>
      <c r="X505" s="21">
        <v>5702597.8200000003</v>
      </c>
      <c r="Y505" s="17">
        <v>2981</v>
      </c>
      <c r="Z505" s="21">
        <v>41287.9</v>
      </c>
      <c r="AA505" s="17">
        <v>8669999</v>
      </c>
      <c r="AB505" s="21">
        <v>44110977.210000001</v>
      </c>
      <c r="AC505" s="17">
        <v>47</v>
      </c>
      <c r="AD505" s="21">
        <v>43.3</v>
      </c>
      <c r="AE505" s="21">
        <v>17027232.18</v>
      </c>
      <c r="AF505" s="21">
        <v>57286977.489999995</v>
      </c>
      <c r="AG505" s="21" t="s">
        <v>35</v>
      </c>
    </row>
    <row r="506" spans="1:33">
      <c r="A506" s="22">
        <v>1481</v>
      </c>
      <c r="B506" s="28">
        <v>45352</v>
      </c>
      <c r="C506" s="23" t="s">
        <v>41</v>
      </c>
      <c r="D506" s="23" t="s">
        <v>65</v>
      </c>
      <c r="E506" s="22">
        <v>11649</v>
      </c>
      <c r="F506" s="22">
        <v>9289</v>
      </c>
      <c r="G506" s="22">
        <v>1561720</v>
      </c>
      <c r="H506" s="22">
        <v>4664</v>
      </c>
      <c r="I506" s="22">
        <v>2137338</v>
      </c>
      <c r="J506" s="22">
        <v>687297</v>
      </c>
      <c r="K506" s="22">
        <v>20590921</v>
      </c>
      <c r="L506" s="22">
        <v>54675099</v>
      </c>
      <c r="M506" s="22">
        <v>55393038</v>
      </c>
      <c r="N506" s="29">
        <v>158407367.69999999</v>
      </c>
      <c r="O506" s="22">
        <v>33209609</v>
      </c>
      <c r="P506" s="29">
        <v>279005622</v>
      </c>
      <c r="Q506" s="22">
        <v>0</v>
      </c>
      <c r="R506" s="29">
        <v>0</v>
      </c>
      <c r="S506" s="22">
        <v>211266</v>
      </c>
      <c r="T506" s="29">
        <v>1309382.6100000001</v>
      </c>
      <c r="U506" s="22">
        <v>12888459</v>
      </c>
      <c r="V506" s="29">
        <v>41801389.719999999</v>
      </c>
      <c r="W506" s="22">
        <v>9575990</v>
      </c>
      <c r="X506" s="29">
        <v>36469382.710000001</v>
      </c>
      <c r="Y506" s="22">
        <v>80784</v>
      </c>
      <c r="Z506" s="29">
        <v>1273507.77</v>
      </c>
      <c r="AA506" s="22">
        <v>39592774</v>
      </c>
      <c r="AB506" s="29">
        <v>258117874.5</v>
      </c>
      <c r="AC506" s="22">
        <v>2804</v>
      </c>
      <c r="AD506" s="29">
        <v>2839.12</v>
      </c>
      <c r="AE506" s="29">
        <v>438722372.31</v>
      </c>
      <c r="AF506" s="29">
        <v>337664993.81999999</v>
      </c>
      <c r="AG506" s="29" t="s">
        <v>40</v>
      </c>
    </row>
    <row r="507" spans="1:33">
      <c r="A507" s="17">
        <v>1483</v>
      </c>
      <c r="B507" s="18">
        <v>45352</v>
      </c>
      <c r="C507" s="19" t="s">
        <v>41</v>
      </c>
      <c r="D507" s="19" t="s">
        <v>67</v>
      </c>
      <c r="E507" s="17">
        <v>9994</v>
      </c>
      <c r="F507" s="17">
        <v>7189</v>
      </c>
      <c r="G507" s="17">
        <v>1691273</v>
      </c>
      <c r="H507" s="17">
        <v>10005</v>
      </c>
      <c r="I507" s="17">
        <v>588104</v>
      </c>
      <c r="J507" s="17">
        <v>3473058</v>
      </c>
      <c r="K507" s="17">
        <v>16954660</v>
      </c>
      <c r="L507" s="17">
        <v>32311395</v>
      </c>
      <c r="M507" s="17">
        <v>19956158</v>
      </c>
      <c r="N507" s="21">
        <v>91470386.090000004</v>
      </c>
      <c r="O507" s="17">
        <v>44578330</v>
      </c>
      <c r="P507" s="21">
        <v>215860768.09999999</v>
      </c>
      <c r="Q507" s="17">
        <v>45</v>
      </c>
      <c r="R507" s="21">
        <v>2988.25</v>
      </c>
      <c r="S507" s="17">
        <v>73534</v>
      </c>
      <c r="T507" s="21">
        <v>351160.5</v>
      </c>
      <c r="U507" s="17">
        <v>8324205</v>
      </c>
      <c r="V507" s="21">
        <v>27562166.960000001</v>
      </c>
      <c r="W507" s="17">
        <v>3502964</v>
      </c>
      <c r="X507" s="21">
        <v>23796537.93</v>
      </c>
      <c r="Y507" s="17">
        <v>9680</v>
      </c>
      <c r="Z507" s="21">
        <v>209014.59</v>
      </c>
      <c r="AA507" s="17">
        <v>18745975</v>
      </c>
      <c r="AB507" s="21">
        <v>132751615.2</v>
      </c>
      <c r="AC507" s="17">
        <v>4</v>
      </c>
      <c r="AD507" s="21">
        <v>1.68</v>
      </c>
      <c r="AE507" s="21">
        <v>307685302.94</v>
      </c>
      <c r="AF507" s="21">
        <v>184319336.36000001</v>
      </c>
      <c r="AG507" s="21" t="s">
        <v>40</v>
      </c>
    </row>
    <row r="508" spans="1:33">
      <c r="A508" s="22">
        <v>1484</v>
      </c>
      <c r="B508" s="28">
        <v>45352</v>
      </c>
      <c r="C508" s="23" t="s">
        <v>41</v>
      </c>
      <c r="D508" s="23" t="s">
        <v>68</v>
      </c>
      <c r="E508" s="22">
        <v>2317</v>
      </c>
      <c r="F508" s="22">
        <v>986</v>
      </c>
      <c r="G508" s="22">
        <v>13608</v>
      </c>
      <c r="H508" s="22">
        <v>60</v>
      </c>
      <c r="I508" s="22">
        <v>11061</v>
      </c>
      <c r="J508" s="22">
        <v>303535</v>
      </c>
      <c r="K508" s="22">
        <v>35872</v>
      </c>
      <c r="L508" s="22">
        <v>11818013</v>
      </c>
      <c r="M508" s="22">
        <v>65188</v>
      </c>
      <c r="N508" s="29">
        <v>231811.42</v>
      </c>
      <c r="O508" s="22">
        <v>55800</v>
      </c>
      <c r="P508" s="29">
        <v>208915.87</v>
      </c>
      <c r="Q508" s="22">
        <v>0</v>
      </c>
      <c r="R508" s="29">
        <v>0</v>
      </c>
      <c r="S508" s="22">
        <v>458</v>
      </c>
      <c r="T508" s="29">
        <v>2608</v>
      </c>
      <c r="U508" s="22">
        <v>1469985</v>
      </c>
      <c r="V508" s="29">
        <v>3366159.69</v>
      </c>
      <c r="W508" s="22">
        <v>279210</v>
      </c>
      <c r="X508" s="29">
        <v>846035.94</v>
      </c>
      <c r="Y508" s="22">
        <v>0</v>
      </c>
      <c r="Z508" s="29">
        <v>0</v>
      </c>
      <c r="AA508" s="22">
        <v>6020356</v>
      </c>
      <c r="AB508" s="29">
        <v>30686691.199999999</v>
      </c>
      <c r="AC508" s="22">
        <v>79</v>
      </c>
      <c r="AD508" s="29">
        <v>76.23</v>
      </c>
      <c r="AE508" s="29">
        <v>443335.29000000004</v>
      </c>
      <c r="AF508" s="29">
        <v>34898963.059999995</v>
      </c>
      <c r="AG508" s="29" t="s">
        <v>35</v>
      </c>
    </row>
    <row r="509" spans="1:33">
      <c r="A509" s="17">
        <v>1485</v>
      </c>
      <c r="B509" s="18">
        <v>45352</v>
      </c>
      <c r="C509" s="19" t="s">
        <v>41</v>
      </c>
      <c r="D509" s="19" t="s">
        <v>69</v>
      </c>
      <c r="E509" s="17">
        <v>853</v>
      </c>
      <c r="F509" s="17">
        <v>311</v>
      </c>
      <c r="G509" s="17">
        <v>45641</v>
      </c>
      <c r="H509" s="17">
        <v>9656</v>
      </c>
      <c r="I509" s="17">
        <v>0</v>
      </c>
      <c r="J509" s="17">
        <v>38079</v>
      </c>
      <c r="K509" s="17">
        <v>2572191</v>
      </c>
      <c r="L509" s="17">
        <v>6417230</v>
      </c>
      <c r="M509" s="17">
        <v>6411393</v>
      </c>
      <c r="N509" s="21">
        <v>14773090.529999999</v>
      </c>
      <c r="O509" s="17">
        <v>2273687</v>
      </c>
      <c r="P509" s="21">
        <v>15164946.66</v>
      </c>
      <c r="Q509" s="17">
        <v>0</v>
      </c>
      <c r="R509" s="21">
        <v>0</v>
      </c>
      <c r="S509" s="17">
        <v>29730</v>
      </c>
      <c r="T509" s="21">
        <v>130186.4</v>
      </c>
      <c r="U509" s="17">
        <v>757197</v>
      </c>
      <c r="V509" s="21">
        <v>2109631.15</v>
      </c>
      <c r="W509" s="17">
        <v>290511</v>
      </c>
      <c r="X509" s="21">
        <v>2466810.9900000002</v>
      </c>
      <c r="Y509" s="17">
        <v>0</v>
      </c>
      <c r="Z509" s="21">
        <v>0</v>
      </c>
      <c r="AA509" s="17">
        <v>4353394</v>
      </c>
      <c r="AB509" s="21">
        <v>21988523.620000001</v>
      </c>
      <c r="AC509" s="17">
        <v>0</v>
      </c>
      <c r="AD509" s="21">
        <v>0</v>
      </c>
      <c r="AE509" s="21">
        <v>30068223.589999996</v>
      </c>
      <c r="AF509" s="21">
        <v>26564965.760000002</v>
      </c>
      <c r="AG509" s="21" t="s">
        <v>40</v>
      </c>
    </row>
    <row r="510" spans="1:33">
      <c r="A510" s="22">
        <v>1489</v>
      </c>
      <c r="B510" s="28">
        <v>45352</v>
      </c>
      <c r="C510" s="23" t="s">
        <v>41</v>
      </c>
      <c r="D510" s="23" t="s">
        <v>73</v>
      </c>
      <c r="E510" s="22">
        <v>1820</v>
      </c>
      <c r="F510" s="22">
        <v>1136</v>
      </c>
      <c r="G510" s="22">
        <v>222295</v>
      </c>
      <c r="H510" s="22">
        <v>146</v>
      </c>
      <c r="I510" s="22">
        <v>59403</v>
      </c>
      <c r="J510" s="22">
        <v>5797166</v>
      </c>
      <c r="K510" s="22">
        <v>2893286</v>
      </c>
      <c r="L510" s="22">
        <v>10761578</v>
      </c>
      <c r="M510" s="22">
        <v>4013354</v>
      </c>
      <c r="N510" s="29">
        <v>24255989.670000002</v>
      </c>
      <c r="O510" s="22">
        <v>4453264</v>
      </c>
      <c r="P510" s="29">
        <v>56508955.670000002</v>
      </c>
      <c r="Q510" s="22">
        <v>0</v>
      </c>
      <c r="R510" s="29">
        <v>0</v>
      </c>
      <c r="S510" s="22">
        <v>28553</v>
      </c>
      <c r="T510" s="29">
        <v>150134.37</v>
      </c>
      <c r="U510" s="22">
        <v>904278</v>
      </c>
      <c r="V510" s="29">
        <v>2391880.7400000002</v>
      </c>
      <c r="W510" s="22">
        <v>676536</v>
      </c>
      <c r="X510" s="29">
        <v>3473556.05</v>
      </c>
      <c r="Y510" s="22">
        <v>944</v>
      </c>
      <c r="Z510" s="29">
        <v>65424.31</v>
      </c>
      <c r="AA510" s="22">
        <v>4457919</v>
      </c>
      <c r="AB510" s="29">
        <v>28828321.050000001</v>
      </c>
      <c r="AC510" s="22">
        <v>0</v>
      </c>
      <c r="AD510" s="29">
        <v>0</v>
      </c>
      <c r="AE510" s="29">
        <v>80915079.710000008</v>
      </c>
      <c r="AF510" s="29">
        <v>34759182.149999999</v>
      </c>
      <c r="AG510" s="29" t="s">
        <v>40</v>
      </c>
    </row>
    <row r="511" spans="1:33">
      <c r="A511" s="17">
        <v>1490</v>
      </c>
      <c r="B511" s="18">
        <v>45352</v>
      </c>
      <c r="C511" s="19" t="s">
        <v>41</v>
      </c>
      <c r="D511" s="19" t="s">
        <v>74</v>
      </c>
      <c r="E511" s="17">
        <v>943</v>
      </c>
      <c r="F511" s="17">
        <v>626</v>
      </c>
      <c r="G511" s="17">
        <v>14304</v>
      </c>
      <c r="H511" s="17">
        <v>942</v>
      </c>
      <c r="I511" s="17">
        <v>0</v>
      </c>
      <c r="J511" s="17">
        <v>414612</v>
      </c>
      <c r="K511" s="17">
        <v>117580</v>
      </c>
      <c r="L511" s="17">
        <v>4306863</v>
      </c>
      <c r="M511" s="17">
        <v>187482</v>
      </c>
      <c r="N511" s="21">
        <v>1570956.41</v>
      </c>
      <c r="O511" s="17">
        <v>105532</v>
      </c>
      <c r="P511" s="21">
        <v>423760.5</v>
      </c>
      <c r="Q511" s="17">
        <v>0</v>
      </c>
      <c r="R511" s="21">
        <v>0</v>
      </c>
      <c r="S511" s="17">
        <v>10141</v>
      </c>
      <c r="T511" s="21">
        <v>40717.230000000003</v>
      </c>
      <c r="U511" s="17">
        <v>1582874</v>
      </c>
      <c r="V511" s="21">
        <v>2687348.07</v>
      </c>
      <c r="W511" s="17">
        <v>859784</v>
      </c>
      <c r="X511" s="21">
        <v>661226.78</v>
      </c>
      <c r="Y511" s="17">
        <v>0</v>
      </c>
      <c r="Z511" s="21">
        <v>0</v>
      </c>
      <c r="AA511" s="17">
        <v>5908559</v>
      </c>
      <c r="AB511" s="21">
        <v>29828709.289999999</v>
      </c>
      <c r="AC511" s="17">
        <v>0</v>
      </c>
      <c r="AD511" s="21">
        <v>0</v>
      </c>
      <c r="AE511" s="21">
        <v>2035434.14</v>
      </c>
      <c r="AF511" s="21">
        <v>33177284.140000001</v>
      </c>
      <c r="AG511" s="21" t="s">
        <v>35</v>
      </c>
    </row>
    <row r="512" spans="1:33">
      <c r="A512" s="22">
        <v>1494</v>
      </c>
      <c r="B512" s="28">
        <v>45352</v>
      </c>
      <c r="C512" s="23" t="s">
        <v>41</v>
      </c>
      <c r="D512" s="23" t="s">
        <v>77</v>
      </c>
      <c r="E512" s="22">
        <v>916</v>
      </c>
      <c r="F512" s="22">
        <v>579</v>
      </c>
      <c r="G512" s="22">
        <v>10083</v>
      </c>
      <c r="H512" s="22">
        <v>0</v>
      </c>
      <c r="I512" s="22">
        <v>0</v>
      </c>
      <c r="J512" s="22">
        <v>79760</v>
      </c>
      <c r="K512" s="22">
        <v>0</v>
      </c>
      <c r="L512" s="22">
        <v>5249123</v>
      </c>
      <c r="M512" s="22">
        <v>0</v>
      </c>
      <c r="N512" s="29">
        <v>0</v>
      </c>
      <c r="O512" s="22">
        <v>0</v>
      </c>
      <c r="P512" s="29">
        <v>0</v>
      </c>
      <c r="Q512" s="22">
        <v>0</v>
      </c>
      <c r="R512" s="29">
        <v>0</v>
      </c>
      <c r="S512" s="22">
        <v>0</v>
      </c>
      <c r="T512" s="29">
        <v>0</v>
      </c>
      <c r="U512" s="22">
        <v>909416</v>
      </c>
      <c r="V512" s="29">
        <v>1836693.56</v>
      </c>
      <c r="W512" s="22">
        <v>81940</v>
      </c>
      <c r="X512" s="29">
        <v>224809.5</v>
      </c>
      <c r="Y512" s="22">
        <v>0</v>
      </c>
      <c r="Z512" s="29">
        <v>0</v>
      </c>
      <c r="AA512" s="22">
        <v>4152518</v>
      </c>
      <c r="AB512" s="29">
        <v>20038758.59</v>
      </c>
      <c r="AC512" s="22">
        <v>0</v>
      </c>
      <c r="AD512" s="29">
        <v>0</v>
      </c>
      <c r="AE512" s="29">
        <v>0</v>
      </c>
      <c r="AF512" s="29">
        <v>22100261.649999999</v>
      </c>
      <c r="AG512" s="29" t="s">
        <v>35</v>
      </c>
    </row>
    <row r="513" spans="1:33">
      <c r="A513" s="17">
        <v>1495</v>
      </c>
      <c r="B513" s="18">
        <v>45352</v>
      </c>
      <c r="C513" s="19" t="s">
        <v>41</v>
      </c>
      <c r="D513" s="19" t="s">
        <v>78</v>
      </c>
      <c r="E513" s="17">
        <v>1463</v>
      </c>
      <c r="F513" s="17">
        <v>799</v>
      </c>
      <c r="G513" s="17">
        <v>8846</v>
      </c>
      <c r="H513" s="17">
        <v>0</v>
      </c>
      <c r="I513" s="17">
        <v>0</v>
      </c>
      <c r="J513" s="17">
        <v>35599</v>
      </c>
      <c r="K513" s="17">
        <v>10229</v>
      </c>
      <c r="L513" s="17">
        <v>4784642</v>
      </c>
      <c r="M513" s="17">
        <v>27983</v>
      </c>
      <c r="N513" s="21">
        <v>185029.81</v>
      </c>
      <c r="O513" s="17">
        <v>10999</v>
      </c>
      <c r="P513" s="21">
        <v>151499.1</v>
      </c>
      <c r="Q513" s="17">
        <v>0</v>
      </c>
      <c r="R513" s="21">
        <v>0</v>
      </c>
      <c r="S513" s="17">
        <v>847</v>
      </c>
      <c r="T513" s="21">
        <v>6453.3</v>
      </c>
      <c r="U513" s="17">
        <v>1152708</v>
      </c>
      <c r="V513" s="21">
        <v>2869675.33</v>
      </c>
      <c r="W513" s="17">
        <v>182281</v>
      </c>
      <c r="X513" s="21">
        <v>695626.3</v>
      </c>
      <c r="Y513" s="17">
        <v>0</v>
      </c>
      <c r="Z513" s="21">
        <v>0</v>
      </c>
      <c r="AA513" s="17">
        <v>4611752</v>
      </c>
      <c r="AB513" s="21">
        <v>22483637.350000001</v>
      </c>
      <c r="AC513" s="17">
        <v>0</v>
      </c>
      <c r="AD513" s="21">
        <v>0</v>
      </c>
      <c r="AE513" s="21">
        <v>342982.21</v>
      </c>
      <c r="AF513" s="21">
        <v>26048938.98</v>
      </c>
      <c r="AG513" s="21" t="s">
        <v>35</v>
      </c>
    </row>
    <row r="514" spans="1:33">
      <c r="A514" s="22">
        <v>1497</v>
      </c>
      <c r="B514" s="28">
        <v>45352</v>
      </c>
      <c r="C514" s="23" t="s">
        <v>41</v>
      </c>
      <c r="D514" s="23" t="s">
        <v>79</v>
      </c>
      <c r="E514" s="22">
        <v>1766</v>
      </c>
      <c r="F514" s="22">
        <v>1525</v>
      </c>
      <c r="G514" s="22">
        <v>78429</v>
      </c>
      <c r="H514" s="22">
        <v>4435</v>
      </c>
      <c r="I514" s="22">
        <v>115273</v>
      </c>
      <c r="J514" s="22">
        <v>529249</v>
      </c>
      <c r="K514" s="22">
        <v>5954361</v>
      </c>
      <c r="L514" s="22">
        <v>34269936</v>
      </c>
      <c r="M514" s="22">
        <v>12086188</v>
      </c>
      <c r="N514" s="29">
        <v>28896500.260000002</v>
      </c>
      <c r="O514" s="22">
        <v>5018068</v>
      </c>
      <c r="P514" s="29">
        <v>44118474.789999999</v>
      </c>
      <c r="Q514" s="22">
        <v>0</v>
      </c>
      <c r="R514" s="29">
        <v>0</v>
      </c>
      <c r="S514" s="22">
        <v>48751</v>
      </c>
      <c r="T514" s="29">
        <v>217465.93</v>
      </c>
      <c r="U514" s="22">
        <v>2582118</v>
      </c>
      <c r="V514" s="29">
        <v>5910464.6600000001</v>
      </c>
      <c r="W514" s="22">
        <v>2243560</v>
      </c>
      <c r="X514" s="29">
        <v>6680270.8200000003</v>
      </c>
      <c r="Y514" s="22">
        <v>0</v>
      </c>
      <c r="Z514" s="29">
        <v>0</v>
      </c>
      <c r="AA514" s="22">
        <v>14150680</v>
      </c>
      <c r="AB514" s="29">
        <v>61076644.140000001</v>
      </c>
      <c r="AC514" s="22">
        <v>0</v>
      </c>
      <c r="AD514" s="29">
        <v>0</v>
      </c>
      <c r="AE514" s="29">
        <v>73232440.980000004</v>
      </c>
      <c r="AF514" s="29">
        <v>73667379.620000005</v>
      </c>
      <c r="AG514" s="29" t="s">
        <v>35</v>
      </c>
    </row>
    <row r="515" spans="1:33">
      <c r="A515" s="17">
        <v>1499</v>
      </c>
      <c r="B515" s="18">
        <v>45352</v>
      </c>
      <c r="C515" s="19" t="s">
        <v>41</v>
      </c>
      <c r="D515" s="19" t="s">
        <v>99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251780</v>
      </c>
      <c r="M515" s="17">
        <v>0</v>
      </c>
      <c r="N515" s="21">
        <v>0</v>
      </c>
      <c r="O515" s="17">
        <v>0</v>
      </c>
      <c r="P515" s="21">
        <v>0</v>
      </c>
      <c r="Q515" s="17">
        <v>0</v>
      </c>
      <c r="R515" s="21">
        <v>0</v>
      </c>
      <c r="S515" s="17">
        <v>0</v>
      </c>
      <c r="T515" s="21">
        <v>0</v>
      </c>
      <c r="U515" s="17">
        <v>17928</v>
      </c>
      <c r="V515" s="21">
        <v>33853.75</v>
      </c>
      <c r="W515" s="17">
        <v>5978</v>
      </c>
      <c r="X515" s="21">
        <v>17118.78</v>
      </c>
      <c r="Y515" s="17">
        <v>0</v>
      </c>
      <c r="Z515" s="21">
        <v>0</v>
      </c>
      <c r="AA515" s="17">
        <v>82121</v>
      </c>
      <c r="AB515" s="21">
        <v>396265.92</v>
      </c>
      <c r="AC515" s="17">
        <v>20</v>
      </c>
      <c r="AD515" s="21">
        <v>12.1</v>
      </c>
      <c r="AE515" s="21">
        <v>0</v>
      </c>
      <c r="AF515" s="21">
        <v>447250.54999999993</v>
      </c>
      <c r="AG515" s="21" t="s">
        <v>35</v>
      </c>
    </row>
    <row r="516" spans="1:33">
      <c r="A516" s="22">
        <v>1504</v>
      </c>
      <c r="B516" s="28">
        <v>45352</v>
      </c>
      <c r="C516" s="23" t="s">
        <v>41</v>
      </c>
      <c r="D516" s="23" t="s">
        <v>85</v>
      </c>
      <c r="E516" s="22">
        <v>359</v>
      </c>
      <c r="F516" s="22">
        <v>36</v>
      </c>
      <c r="G516" s="22">
        <v>863590</v>
      </c>
      <c r="H516" s="22">
        <v>0</v>
      </c>
      <c r="I516" s="22">
        <v>3429</v>
      </c>
      <c r="J516" s="22">
        <v>122682</v>
      </c>
      <c r="K516" s="22">
        <v>5189180</v>
      </c>
      <c r="L516" s="22">
        <v>1485100</v>
      </c>
      <c r="M516" s="22">
        <v>7278853</v>
      </c>
      <c r="N516" s="29">
        <v>38692362.359999999</v>
      </c>
      <c r="O516" s="22">
        <v>3467722</v>
      </c>
      <c r="P516" s="29">
        <v>40310133.880000003</v>
      </c>
      <c r="Q516" s="22">
        <v>0</v>
      </c>
      <c r="R516" s="29">
        <v>0</v>
      </c>
      <c r="S516" s="22">
        <v>47097</v>
      </c>
      <c r="T516" s="29">
        <v>186380.99</v>
      </c>
      <c r="U516" s="22">
        <v>199007</v>
      </c>
      <c r="V516" s="29">
        <v>496688.36</v>
      </c>
      <c r="W516" s="22">
        <v>109065</v>
      </c>
      <c r="X516" s="29">
        <v>806176.52</v>
      </c>
      <c r="Y516" s="22">
        <v>105</v>
      </c>
      <c r="Z516" s="29">
        <v>8446.7099999999991</v>
      </c>
      <c r="AA516" s="22">
        <v>749141</v>
      </c>
      <c r="AB516" s="29">
        <v>3645840.65</v>
      </c>
      <c r="AC516" s="22">
        <v>0</v>
      </c>
      <c r="AD516" s="29">
        <v>0</v>
      </c>
      <c r="AE516" s="29">
        <v>79188877.230000004</v>
      </c>
      <c r="AF516" s="29">
        <v>4957152.24</v>
      </c>
      <c r="AG516" s="29" t="s">
        <v>40</v>
      </c>
    </row>
    <row r="517" spans="1:33">
      <c r="A517" s="17">
        <v>1507</v>
      </c>
      <c r="B517" s="18">
        <v>45352</v>
      </c>
      <c r="C517" s="19" t="s">
        <v>41</v>
      </c>
      <c r="D517" s="19" t="s">
        <v>87</v>
      </c>
      <c r="E517" s="17">
        <v>909</v>
      </c>
      <c r="F517" s="17">
        <v>412</v>
      </c>
      <c r="G517" s="17">
        <v>17787</v>
      </c>
      <c r="H517" s="17">
        <v>0</v>
      </c>
      <c r="I517" s="17">
        <v>15802</v>
      </c>
      <c r="J517" s="17">
        <v>92888</v>
      </c>
      <c r="K517" s="17">
        <v>405166</v>
      </c>
      <c r="L517" s="17">
        <v>3658353</v>
      </c>
      <c r="M517" s="17">
        <v>805154</v>
      </c>
      <c r="N517" s="21">
        <v>2963217.37</v>
      </c>
      <c r="O517" s="17">
        <v>797108</v>
      </c>
      <c r="P517" s="21">
        <v>5893167.8499999996</v>
      </c>
      <c r="Q517" s="17">
        <v>0</v>
      </c>
      <c r="R517" s="21">
        <v>0</v>
      </c>
      <c r="S517" s="17">
        <v>0</v>
      </c>
      <c r="T517" s="21">
        <v>0</v>
      </c>
      <c r="U517" s="17">
        <v>1143553</v>
      </c>
      <c r="V517" s="21">
        <v>2669475.48</v>
      </c>
      <c r="W517" s="17">
        <v>191866</v>
      </c>
      <c r="X517" s="21">
        <v>889631.54</v>
      </c>
      <c r="Y517" s="17">
        <v>0</v>
      </c>
      <c r="Z517" s="21">
        <v>0</v>
      </c>
      <c r="AA517" s="17">
        <v>3094164</v>
      </c>
      <c r="AB517" s="21">
        <v>15353273.699999999</v>
      </c>
      <c r="AC517" s="17">
        <v>0</v>
      </c>
      <c r="AD517" s="21">
        <v>0</v>
      </c>
      <c r="AE517" s="21">
        <v>8856385.2199999988</v>
      </c>
      <c r="AF517" s="21">
        <v>18912380.719999999</v>
      </c>
      <c r="AG517" s="21" t="s">
        <v>35</v>
      </c>
    </row>
    <row r="518" spans="1:33">
      <c r="A518" s="22">
        <v>1511</v>
      </c>
      <c r="B518" s="28">
        <v>45352</v>
      </c>
      <c r="C518" s="23" t="s">
        <v>41</v>
      </c>
      <c r="D518" s="23" t="s">
        <v>91</v>
      </c>
      <c r="E518" s="22">
        <v>498</v>
      </c>
      <c r="F518" s="22">
        <v>660</v>
      </c>
      <c r="G518" s="22">
        <v>1935</v>
      </c>
      <c r="H518" s="22">
        <v>0</v>
      </c>
      <c r="I518" s="22">
        <v>0</v>
      </c>
      <c r="J518" s="22">
        <v>134212</v>
      </c>
      <c r="K518" s="22">
        <v>31797</v>
      </c>
      <c r="L518" s="22">
        <v>2259736</v>
      </c>
      <c r="M518" s="22">
        <v>44789</v>
      </c>
      <c r="N518" s="29">
        <v>196533.93</v>
      </c>
      <c r="O518" s="22">
        <v>17104</v>
      </c>
      <c r="P518" s="29">
        <v>117284.1</v>
      </c>
      <c r="Q518" s="22">
        <v>0</v>
      </c>
      <c r="R518" s="29">
        <v>0</v>
      </c>
      <c r="S518" s="22">
        <v>2414</v>
      </c>
      <c r="T518" s="29">
        <v>9877.1</v>
      </c>
      <c r="U518" s="22">
        <v>357803</v>
      </c>
      <c r="V518" s="29">
        <v>951666.84</v>
      </c>
      <c r="W518" s="22">
        <v>40240</v>
      </c>
      <c r="X518" s="29">
        <v>128606.35</v>
      </c>
      <c r="Y518" s="22">
        <v>84</v>
      </c>
      <c r="Z518" s="29">
        <v>275.39</v>
      </c>
      <c r="AA518" s="22">
        <v>5058540</v>
      </c>
      <c r="AB518" s="29">
        <v>21811906.300000001</v>
      </c>
      <c r="AC518" s="22">
        <v>0</v>
      </c>
      <c r="AD518" s="29">
        <v>0</v>
      </c>
      <c r="AE518" s="29">
        <v>323695.13</v>
      </c>
      <c r="AF518" s="29">
        <v>22892454.879999999</v>
      </c>
      <c r="AG518" s="29" t="s">
        <v>35</v>
      </c>
    </row>
    <row r="519" spans="1:33">
      <c r="A519" s="17">
        <v>1518</v>
      </c>
      <c r="B519" s="18">
        <v>45352</v>
      </c>
      <c r="C519" s="19" t="s">
        <v>41</v>
      </c>
      <c r="D519" s="19" t="s">
        <v>97</v>
      </c>
      <c r="E519" s="17">
        <v>1121</v>
      </c>
      <c r="F519" s="17">
        <v>167</v>
      </c>
      <c r="G519" s="17">
        <v>75703</v>
      </c>
      <c r="H519" s="17">
        <v>92316</v>
      </c>
      <c r="I519" s="17">
        <v>290182</v>
      </c>
      <c r="J519" s="17">
        <v>187762946</v>
      </c>
      <c r="K519" s="17">
        <v>2067536</v>
      </c>
      <c r="L519" s="17">
        <v>4829134</v>
      </c>
      <c r="M519" s="17">
        <v>4915853</v>
      </c>
      <c r="N519" s="21">
        <v>12649774.32</v>
      </c>
      <c r="O519" s="17">
        <v>1130413</v>
      </c>
      <c r="P519" s="21">
        <v>14491621.02</v>
      </c>
      <c r="Q519" s="17">
        <v>0</v>
      </c>
      <c r="R519" s="21">
        <v>0</v>
      </c>
      <c r="S519" s="17">
        <v>18726</v>
      </c>
      <c r="T519" s="21">
        <v>92122.6</v>
      </c>
      <c r="U519" s="17">
        <v>700196</v>
      </c>
      <c r="V519" s="21">
        <v>1736564.89</v>
      </c>
      <c r="W519" s="17">
        <v>198867</v>
      </c>
      <c r="X519" s="21">
        <v>974686.57</v>
      </c>
      <c r="Y519" s="17">
        <v>33</v>
      </c>
      <c r="Z519" s="21">
        <v>648.20000000000005</v>
      </c>
      <c r="AA519" s="17">
        <v>2678634</v>
      </c>
      <c r="AB519" s="21">
        <v>13726793.720000001</v>
      </c>
      <c r="AC519" s="17">
        <v>0</v>
      </c>
      <c r="AD519" s="21">
        <v>0</v>
      </c>
      <c r="AE519" s="21">
        <v>27233517.940000001</v>
      </c>
      <c r="AF519" s="21">
        <v>16438693.380000001</v>
      </c>
      <c r="AG519" s="21" t="s">
        <v>40</v>
      </c>
    </row>
    <row r="520" spans="1:33">
      <c r="A520" s="22">
        <v>1522</v>
      </c>
      <c r="B520" s="28">
        <v>45383</v>
      </c>
      <c r="C520" s="23" t="s">
        <v>41</v>
      </c>
      <c r="D520" s="23" t="s">
        <v>42</v>
      </c>
      <c r="E520" s="22">
        <v>6284</v>
      </c>
      <c r="F520" s="22">
        <v>9574</v>
      </c>
      <c r="G520" s="22">
        <v>1811550</v>
      </c>
      <c r="H520" s="22">
        <v>541</v>
      </c>
      <c r="I520" s="22">
        <v>769179</v>
      </c>
      <c r="J520" s="22">
        <v>81749351</v>
      </c>
      <c r="K520" s="22">
        <v>14223475</v>
      </c>
      <c r="L520" s="22">
        <v>35129160</v>
      </c>
      <c r="M520" s="22">
        <v>32100725</v>
      </c>
      <c r="N520" s="29">
        <v>81408524.980000004</v>
      </c>
      <c r="O520" s="22">
        <v>22854726</v>
      </c>
      <c r="P520" s="29">
        <v>103459163.7</v>
      </c>
      <c r="Q520" s="22">
        <v>0</v>
      </c>
      <c r="R520" s="29">
        <v>0</v>
      </c>
      <c r="S520" s="22">
        <v>93310</v>
      </c>
      <c r="T520" s="29">
        <v>436085.53</v>
      </c>
      <c r="U520" s="22">
        <v>5621405</v>
      </c>
      <c r="V520" s="29">
        <v>17600719.98</v>
      </c>
      <c r="W520" s="22">
        <v>2537629</v>
      </c>
      <c r="X520" s="29">
        <v>14880944.369999999</v>
      </c>
      <c r="Y520" s="22">
        <v>14218</v>
      </c>
      <c r="Z520" s="29">
        <v>373255.21</v>
      </c>
      <c r="AA520" s="22">
        <v>19230030</v>
      </c>
      <c r="AB520" s="29">
        <v>122995138</v>
      </c>
      <c r="AC520" s="22">
        <v>0</v>
      </c>
      <c r="AD520" s="29">
        <v>0</v>
      </c>
      <c r="AE520" s="29">
        <v>185303774.21000001</v>
      </c>
      <c r="AF520" s="29">
        <v>155850057.56</v>
      </c>
      <c r="AG520" s="29" t="s">
        <v>40</v>
      </c>
    </row>
    <row r="521" spans="1:33">
      <c r="A521" s="17">
        <v>1523</v>
      </c>
      <c r="B521" s="18">
        <v>45383</v>
      </c>
      <c r="C521" s="19" t="s">
        <v>41</v>
      </c>
      <c r="D521" s="19" t="s">
        <v>43</v>
      </c>
      <c r="E521" s="17">
        <v>433</v>
      </c>
      <c r="F521" s="17">
        <v>5</v>
      </c>
      <c r="G521" s="17">
        <v>58044</v>
      </c>
      <c r="H521" s="17">
        <v>0</v>
      </c>
      <c r="I521" s="17">
        <v>0</v>
      </c>
      <c r="J521" s="17">
        <v>0</v>
      </c>
      <c r="K521" s="17">
        <v>27</v>
      </c>
      <c r="L521" s="17">
        <v>5644892</v>
      </c>
      <c r="M521" s="17">
        <v>45</v>
      </c>
      <c r="N521" s="21">
        <v>72.08</v>
      </c>
      <c r="O521" s="17">
        <v>64</v>
      </c>
      <c r="P521" s="21">
        <v>47.31</v>
      </c>
      <c r="Q521" s="17">
        <v>0</v>
      </c>
      <c r="R521" s="21">
        <v>0</v>
      </c>
      <c r="S521" s="17">
        <v>3</v>
      </c>
      <c r="T521" s="21">
        <v>6</v>
      </c>
      <c r="U521" s="17">
        <v>291651</v>
      </c>
      <c r="V521" s="21">
        <v>963701.02</v>
      </c>
      <c r="W521" s="17">
        <v>93963</v>
      </c>
      <c r="X521" s="21">
        <v>358780.81</v>
      </c>
      <c r="Y521" s="17">
        <v>0</v>
      </c>
      <c r="Z521" s="21">
        <v>0</v>
      </c>
      <c r="AA521" s="17">
        <v>2283995</v>
      </c>
      <c r="AB521" s="21">
        <v>12816893</v>
      </c>
      <c r="AC521" s="17">
        <v>1736</v>
      </c>
      <c r="AD521" s="21">
        <v>1735.51</v>
      </c>
      <c r="AE521" s="21">
        <v>125.39</v>
      </c>
      <c r="AF521" s="21">
        <v>14141110.34</v>
      </c>
      <c r="AG521" s="21" t="s">
        <v>35</v>
      </c>
    </row>
    <row r="522" spans="1:33">
      <c r="A522" s="22">
        <v>1530</v>
      </c>
      <c r="B522" s="28">
        <v>45383</v>
      </c>
      <c r="C522" s="23" t="s">
        <v>41</v>
      </c>
      <c r="D522" s="23" t="s">
        <v>98</v>
      </c>
      <c r="E522" s="22">
        <v>692</v>
      </c>
      <c r="F522" s="22">
        <v>49</v>
      </c>
      <c r="G522" s="22">
        <v>0</v>
      </c>
      <c r="H522" s="22">
        <v>0</v>
      </c>
      <c r="I522" s="22">
        <v>11755</v>
      </c>
      <c r="J522" s="22">
        <v>0</v>
      </c>
      <c r="K522" s="22">
        <v>90439</v>
      </c>
      <c r="L522" s="22">
        <v>872933</v>
      </c>
      <c r="M522" s="22">
        <v>140598</v>
      </c>
      <c r="N522" s="29">
        <v>568088.48</v>
      </c>
      <c r="O522" s="22">
        <v>112329</v>
      </c>
      <c r="P522" s="29">
        <v>1032093.46</v>
      </c>
      <c r="Q522" s="22">
        <v>0</v>
      </c>
      <c r="R522" s="29">
        <v>0</v>
      </c>
      <c r="S522" s="22">
        <v>0</v>
      </c>
      <c r="T522" s="29">
        <v>0</v>
      </c>
      <c r="U522" s="22">
        <v>174684</v>
      </c>
      <c r="V522" s="29">
        <v>391486.6</v>
      </c>
      <c r="W522" s="22">
        <v>16429</v>
      </c>
      <c r="X522" s="29">
        <v>52905.02</v>
      </c>
      <c r="Y522" s="22">
        <v>4</v>
      </c>
      <c r="Z522" s="29">
        <v>11</v>
      </c>
      <c r="AA522" s="22">
        <v>440614</v>
      </c>
      <c r="AB522" s="29">
        <v>2231148.9500000002</v>
      </c>
      <c r="AC522" s="22">
        <v>3</v>
      </c>
      <c r="AD522" s="29">
        <v>3.1</v>
      </c>
      <c r="AE522" s="29">
        <v>1600181.94</v>
      </c>
      <c r="AF522" s="29">
        <v>2675554.6700000004</v>
      </c>
      <c r="AG522" s="29" t="s">
        <v>35</v>
      </c>
    </row>
    <row r="523" spans="1:33">
      <c r="A523" s="17">
        <v>1535</v>
      </c>
      <c r="B523" s="18">
        <v>45383</v>
      </c>
      <c r="C523" s="19" t="s">
        <v>41</v>
      </c>
      <c r="D523" s="19" t="s">
        <v>55</v>
      </c>
      <c r="E523" s="17">
        <v>1147</v>
      </c>
      <c r="F523" s="17">
        <v>534</v>
      </c>
      <c r="G523" s="17">
        <v>7012</v>
      </c>
      <c r="H523" s="17">
        <v>68561</v>
      </c>
      <c r="I523" s="17">
        <v>0</v>
      </c>
      <c r="J523" s="17">
        <v>68862</v>
      </c>
      <c r="K523" s="17">
        <v>27964</v>
      </c>
      <c r="L523" s="17">
        <v>2781266</v>
      </c>
      <c r="M523" s="17">
        <v>54808</v>
      </c>
      <c r="N523" s="21">
        <v>225837.34</v>
      </c>
      <c r="O523" s="17">
        <v>23389</v>
      </c>
      <c r="P523" s="21">
        <v>198801.73</v>
      </c>
      <c r="Q523" s="17">
        <v>0</v>
      </c>
      <c r="R523" s="21">
        <v>0</v>
      </c>
      <c r="S523" s="17">
        <v>369</v>
      </c>
      <c r="T523" s="21">
        <v>1708</v>
      </c>
      <c r="U523" s="17">
        <v>410332</v>
      </c>
      <c r="V523" s="21">
        <v>1168881.22</v>
      </c>
      <c r="W523" s="17">
        <v>39545</v>
      </c>
      <c r="X523" s="21">
        <v>112484.84</v>
      </c>
      <c r="Y523" s="17">
        <v>0</v>
      </c>
      <c r="Z523" s="21">
        <v>0</v>
      </c>
      <c r="AA523" s="17">
        <v>2533108</v>
      </c>
      <c r="AB523" s="21">
        <v>13858320.58</v>
      </c>
      <c r="AC523" s="17">
        <v>0</v>
      </c>
      <c r="AD523" s="21">
        <v>0</v>
      </c>
      <c r="AE523" s="21">
        <v>426347.07</v>
      </c>
      <c r="AF523" s="21">
        <v>15139686.640000001</v>
      </c>
      <c r="AG523" s="21" t="s">
        <v>35</v>
      </c>
    </row>
    <row r="524" spans="1:33">
      <c r="A524" s="22">
        <v>1537</v>
      </c>
      <c r="B524" s="28">
        <v>45383</v>
      </c>
      <c r="C524" s="23" t="s">
        <v>41</v>
      </c>
      <c r="D524" s="23" t="s">
        <v>57</v>
      </c>
      <c r="E524" s="22">
        <v>413</v>
      </c>
      <c r="F524" s="22">
        <v>5</v>
      </c>
      <c r="G524" s="22">
        <v>8047</v>
      </c>
      <c r="H524" s="22">
        <v>0</v>
      </c>
      <c r="I524" s="22">
        <v>13152</v>
      </c>
      <c r="J524" s="22">
        <v>0</v>
      </c>
      <c r="K524" s="22">
        <v>0</v>
      </c>
      <c r="L524" s="22">
        <v>879606</v>
      </c>
      <c r="M524" s="22">
        <v>0</v>
      </c>
      <c r="N524" s="29">
        <v>0</v>
      </c>
      <c r="O524" s="22">
        <v>0</v>
      </c>
      <c r="P524" s="29">
        <v>0</v>
      </c>
      <c r="Q524" s="22">
        <v>0</v>
      </c>
      <c r="R524" s="29">
        <v>0</v>
      </c>
      <c r="S524" s="22">
        <v>0</v>
      </c>
      <c r="T524" s="29">
        <v>0</v>
      </c>
      <c r="U524" s="22">
        <v>82680</v>
      </c>
      <c r="V524" s="29">
        <v>249840.06</v>
      </c>
      <c r="W524" s="22">
        <v>39251</v>
      </c>
      <c r="X524" s="29">
        <v>140067.51</v>
      </c>
      <c r="Y524" s="22">
        <v>248</v>
      </c>
      <c r="Z524" s="29">
        <v>7152.46</v>
      </c>
      <c r="AA524" s="22">
        <v>376918</v>
      </c>
      <c r="AB524" s="29">
        <v>1535370.48</v>
      </c>
      <c r="AC524" s="22">
        <v>0</v>
      </c>
      <c r="AD524" s="29">
        <v>0</v>
      </c>
      <c r="AE524" s="29">
        <v>0</v>
      </c>
      <c r="AF524" s="29">
        <v>1932430.51</v>
      </c>
      <c r="AG524" s="29" t="s">
        <v>35</v>
      </c>
    </row>
    <row r="525" spans="1:33">
      <c r="A525" s="17">
        <v>1539</v>
      </c>
      <c r="B525" s="18">
        <v>45383</v>
      </c>
      <c r="C525" s="19" t="s">
        <v>41</v>
      </c>
      <c r="D525" s="19" t="s">
        <v>59</v>
      </c>
      <c r="E525" s="17">
        <v>240</v>
      </c>
      <c r="F525" s="17">
        <v>40</v>
      </c>
      <c r="G525" s="17">
        <v>1571</v>
      </c>
      <c r="H525" s="17">
        <v>0</v>
      </c>
      <c r="I525" s="17">
        <v>0</v>
      </c>
      <c r="J525" s="17">
        <v>33016</v>
      </c>
      <c r="K525" s="17">
        <v>11454</v>
      </c>
      <c r="L525" s="17">
        <v>540660</v>
      </c>
      <c r="M525" s="17">
        <v>23691</v>
      </c>
      <c r="N525" s="21">
        <v>56088.25</v>
      </c>
      <c r="O525" s="17">
        <v>6125</v>
      </c>
      <c r="P525" s="21">
        <v>23348.74</v>
      </c>
      <c r="Q525" s="17">
        <v>1</v>
      </c>
      <c r="R525" s="21">
        <v>5.04</v>
      </c>
      <c r="S525" s="17">
        <v>261</v>
      </c>
      <c r="T525" s="21">
        <v>929.7</v>
      </c>
      <c r="U525" s="17">
        <v>172554</v>
      </c>
      <c r="V525" s="21">
        <v>345274.16</v>
      </c>
      <c r="W525" s="17">
        <v>8480</v>
      </c>
      <c r="X525" s="21">
        <v>18898.28</v>
      </c>
      <c r="Y525" s="17">
        <v>0</v>
      </c>
      <c r="Z525" s="21">
        <v>0</v>
      </c>
      <c r="AA525" s="17">
        <v>454668</v>
      </c>
      <c r="AB525" s="21">
        <v>2041222.12</v>
      </c>
      <c r="AC525" s="17">
        <v>0</v>
      </c>
      <c r="AD525" s="21">
        <v>0</v>
      </c>
      <c r="AE525" s="21">
        <v>80371.73</v>
      </c>
      <c r="AF525" s="21">
        <v>2405394.56</v>
      </c>
      <c r="AG525" s="21" t="s">
        <v>35</v>
      </c>
    </row>
    <row r="526" spans="1:33">
      <c r="A526" s="22">
        <v>1543</v>
      </c>
      <c r="B526" s="28">
        <v>45383</v>
      </c>
      <c r="C526" s="23" t="s">
        <v>41</v>
      </c>
      <c r="D526" s="23" t="s">
        <v>62</v>
      </c>
      <c r="E526" s="22">
        <v>1687</v>
      </c>
      <c r="F526" s="22">
        <v>336</v>
      </c>
      <c r="G526" s="22">
        <v>20236</v>
      </c>
      <c r="H526" s="22">
        <v>947</v>
      </c>
      <c r="I526" s="22">
        <v>2419</v>
      </c>
      <c r="J526" s="22">
        <v>5172118</v>
      </c>
      <c r="K526" s="22">
        <v>969871</v>
      </c>
      <c r="L526" s="22">
        <v>13644506</v>
      </c>
      <c r="M526" s="22">
        <v>1691367</v>
      </c>
      <c r="N526" s="29">
        <v>5476728.8600000003</v>
      </c>
      <c r="O526" s="22">
        <v>1852921</v>
      </c>
      <c r="P526" s="29">
        <v>9493122.1199999992</v>
      </c>
      <c r="Q526" s="22">
        <v>0</v>
      </c>
      <c r="R526" s="29">
        <v>0</v>
      </c>
      <c r="S526" s="22">
        <v>3214</v>
      </c>
      <c r="T526" s="29">
        <v>14427.1</v>
      </c>
      <c r="U526" s="22">
        <v>3477095</v>
      </c>
      <c r="V526" s="29">
        <v>8536379.3800000008</v>
      </c>
      <c r="W526" s="22">
        <v>1378541</v>
      </c>
      <c r="X526" s="29">
        <v>5090811.07</v>
      </c>
      <c r="Y526" s="22">
        <v>2805</v>
      </c>
      <c r="Z526" s="29">
        <v>39797.040000000001</v>
      </c>
      <c r="AA526" s="22">
        <v>8293021</v>
      </c>
      <c r="AB526" s="29">
        <v>42765547.280000001</v>
      </c>
      <c r="AC526" s="22">
        <v>53</v>
      </c>
      <c r="AD526" s="29">
        <v>49.1</v>
      </c>
      <c r="AE526" s="29">
        <v>14984278.08</v>
      </c>
      <c r="AF526" s="29">
        <v>56432583.870000005</v>
      </c>
      <c r="AG526" s="29" t="s">
        <v>35</v>
      </c>
    </row>
    <row r="527" spans="1:33">
      <c r="A527" s="17">
        <v>1545</v>
      </c>
      <c r="B527" s="18">
        <v>45383</v>
      </c>
      <c r="C527" s="19" t="s">
        <v>41</v>
      </c>
      <c r="D527" s="19" t="s">
        <v>65</v>
      </c>
      <c r="E527" s="17">
        <v>11904</v>
      </c>
      <c r="F527" s="17">
        <v>9114</v>
      </c>
      <c r="G527" s="17">
        <v>1476272</v>
      </c>
      <c r="H527" s="17">
        <v>4728</v>
      </c>
      <c r="I527" s="17">
        <v>1920110</v>
      </c>
      <c r="J527" s="17">
        <v>539647</v>
      </c>
      <c r="K527" s="17">
        <v>20822152</v>
      </c>
      <c r="L527" s="17">
        <v>55385752</v>
      </c>
      <c r="M527" s="17">
        <v>56549835</v>
      </c>
      <c r="N527" s="21">
        <v>157491333.19999999</v>
      </c>
      <c r="O527" s="17">
        <v>31856390</v>
      </c>
      <c r="P527" s="21">
        <v>251497586</v>
      </c>
      <c r="Q527" s="17">
        <v>0</v>
      </c>
      <c r="R527" s="21">
        <v>0</v>
      </c>
      <c r="S527" s="17">
        <v>222283</v>
      </c>
      <c r="T527" s="21">
        <v>1375010.7</v>
      </c>
      <c r="U527" s="17">
        <v>12142793</v>
      </c>
      <c r="V527" s="21">
        <v>41746531.920000002</v>
      </c>
      <c r="W527" s="17">
        <v>7887133</v>
      </c>
      <c r="X527" s="21">
        <v>33658590.729999997</v>
      </c>
      <c r="Y527" s="17">
        <v>73440</v>
      </c>
      <c r="Z527" s="21">
        <v>1152661.77</v>
      </c>
      <c r="AA527" s="17">
        <v>37200707</v>
      </c>
      <c r="AB527" s="21">
        <v>241824146</v>
      </c>
      <c r="AC527" s="17">
        <v>5367</v>
      </c>
      <c r="AD527" s="21">
        <v>5332.07</v>
      </c>
      <c r="AE527" s="21">
        <v>410363929.89999998</v>
      </c>
      <c r="AF527" s="21">
        <v>318387262.49000001</v>
      </c>
      <c r="AG527" s="21" t="s">
        <v>40</v>
      </c>
    </row>
    <row r="528" spans="1:33">
      <c r="A528" s="22">
        <v>1547</v>
      </c>
      <c r="B528" s="28">
        <v>45383</v>
      </c>
      <c r="C528" s="23" t="s">
        <v>41</v>
      </c>
      <c r="D528" s="23" t="s">
        <v>67</v>
      </c>
      <c r="E528" s="22">
        <v>10068</v>
      </c>
      <c r="F528" s="22">
        <v>7100</v>
      </c>
      <c r="G528" s="22">
        <v>1705364</v>
      </c>
      <c r="H528" s="22">
        <v>9809</v>
      </c>
      <c r="I528" s="22">
        <v>589103</v>
      </c>
      <c r="J528" s="22">
        <v>3501394</v>
      </c>
      <c r="K528" s="22">
        <v>17008241</v>
      </c>
      <c r="L528" s="22">
        <v>32216763</v>
      </c>
      <c r="M528" s="22">
        <v>19517937</v>
      </c>
      <c r="N528" s="29">
        <v>96912431.719999999</v>
      </c>
      <c r="O528" s="22">
        <v>43882511</v>
      </c>
      <c r="P528" s="29">
        <v>197118864.5</v>
      </c>
      <c r="Q528" s="22">
        <v>69</v>
      </c>
      <c r="R528" s="29">
        <v>4385.8500000000004</v>
      </c>
      <c r="S528" s="22">
        <v>76675</v>
      </c>
      <c r="T528" s="29">
        <v>370288.15</v>
      </c>
      <c r="U528" s="22">
        <v>7816497</v>
      </c>
      <c r="V528" s="29">
        <v>27380436.359999999</v>
      </c>
      <c r="W528" s="22">
        <v>3122446</v>
      </c>
      <c r="X528" s="29">
        <v>19668625.140000001</v>
      </c>
      <c r="Y528" s="22">
        <v>8809</v>
      </c>
      <c r="Z528" s="29">
        <v>181750.87</v>
      </c>
      <c r="AA528" s="22">
        <v>17404171</v>
      </c>
      <c r="AB528" s="29">
        <v>122356484.40000001</v>
      </c>
      <c r="AC528" s="22">
        <v>5</v>
      </c>
      <c r="AD528" s="29">
        <v>1.44</v>
      </c>
      <c r="AE528" s="29">
        <v>294405970.22000003</v>
      </c>
      <c r="AF528" s="29">
        <v>169587298.21000001</v>
      </c>
      <c r="AG528" s="29" t="s">
        <v>40</v>
      </c>
    </row>
    <row r="529" spans="1:33">
      <c r="A529" s="17">
        <v>1548</v>
      </c>
      <c r="B529" s="18">
        <v>45383</v>
      </c>
      <c r="C529" s="19" t="s">
        <v>41</v>
      </c>
      <c r="D529" s="19" t="s">
        <v>68</v>
      </c>
      <c r="E529" s="17">
        <v>2326</v>
      </c>
      <c r="F529" s="17">
        <v>982</v>
      </c>
      <c r="G529" s="17">
        <v>14167</v>
      </c>
      <c r="H529" s="17">
        <v>1539</v>
      </c>
      <c r="I529" s="17">
        <v>11147</v>
      </c>
      <c r="J529" s="17">
        <v>306003</v>
      </c>
      <c r="K529" s="17">
        <v>35257</v>
      </c>
      <c r="L529" s="17">
        <v>11832828</v>
      </c>
      <c r="M529" s="17">
        <v>74637</v>
      </c>
      <c r="N529" s="21">
        <v>277070.51</v>
      </c>
      <c r="O529" s="17">
        <v>57867</v>
      </c>
      <c r="P529" s="21">
        <v>203753.4</v>
      </c>
      <c r="Q529" s="17">
        <v>0</v>
      </c>
      <c r="R529" s="21">
        <v>0</v>
      </c>
      <c r="S529" s="17">
        <v>498</v>
      </c>
      <c r="T529" s="21">
        <v>2690.74</v>
      </c>
      <c r="U529" s="17">
        <v>1383092</v>
      </c>
      <c r="V529" s="21">
        <v>3274167.35</v>
      </c>
      <c r="W529" s="17">
        <v>259727</v>
      </c>
      <c r="X529" s="21">
        <v>761288.8</v>
      </c>
      <c r="Y529" s="17">
        <v>0</v>
      </c>
      <c r="Z529" s="21">
        <v>0</v>
      </c>
      <c r="AA529" s="17">
        <v>5636443</v>
      </c>
      <c r="AB529" s="21">
        <v>28728001.789999999</v>
      </c>
      <c r="AC529" s="17">
        <v>67</v>
      </c>
      <c r="AD529" s="21">
        <v>68.42</v>
      </c>
      <c r="AE529" s="21">
        <v>483514.65</v>
      </c>
      <c r="AF529" s="21">
        <v>32763526.359999999</v>
      </c>
      <c r="AG529" s="21" t="s">
        <v>35</v>
      </c>
    </row>
    <row r="530" spans="1:33">
      <c r="A530" s="22">
        <v>1549</v>
      </c>
      <c r="B530" s="28">
        <v>45383</v>
      </c>
      <c r="C530" s="23" t="s">
        <v>41</v>
      </c>
      <c r="D530" s="23" t="s">
        <v>69</v>
      </c>
      <c r="E530" s="22">
        <v>883</v>
      </c>
      <c r="F530" s="22">
        <v>308</v>
      </c>
      <c r="G530" s="22">
        <v>44837</v>
      </c>
      <c r="H530" s="22">
        <v>9605</v>
      </c>
      <c r="I530" s="22">
        <v>0</v>
      </c>
      <c r="J530" s="22">
        <v>38079</v>
      </c>
      <c r="K530" s="22">
        <v>2654208</v>
      </c>
      <c r="L530" s="22">
        <v>6484278</v>
      </c>
      <c r="M530" s="22">
        <v>6846373</v>
      </c>
      <c r="N530" s="29">
        <v>15502539.220000001</v>
      </c>
      <c r="O530" s="22">
        <v>1961362</v>
      </c>
      <c r="P530" s="29">
        <v>12629046.24</v>
      </c>
      <c r="Q530" s="22">
        <v>0</v>
      </c>
      <c r="R530" s="29">
        <v>0</v>
      </c>
      <c r="S530" s="22">
        <v>29440</v>
      </c>
      <c r="T530" s="29">
        <v>127468.6</v>
      </c>
      <c r="U530" s="22">
        <v>718248</v>
      </c>
      <c r="V530" s="29">
        <v>2110786.1</v>
      </c>
      <c r="W530" s="22">
        <v>271285</v>
      </c>
      <c r="X530" s="29">
        <v>1940715.8</v>
      </c>
      <c r="Y530" s="22">
        <v>0</v>
      </c>
      <c r="Z530" s="29">
        <v>0</v>
      </c>
      <c r="AA530" s="22">
        <v>4126939</v>
      </c>
      <c r="AB530" s="29">
        <v>20829166.469999999</v>
      </c>
      <c r="AC530" s="22">
        <v>0</v>
      </c>
      <c r="AD530" s="29">
        <v>0</v>
      </c>
      <c r="AE530" s="29">
        <v>28259054.060000002</v>
      </c>
      <c r="AF530" s="29">
        <v>24880668.369999997</v>
      </c>
      <c r="AG530" s="29" t="s">
        <v>40</v>
      </c>
    </row>
    <row r="531" spans="1:33">
      <c r="A531" s="17">
        <v>1553</v>
      </c>
      <c r="B531" s="18">
        <v>45383</v>
      </c>
      <c r="C531" s="19" t="s">
        <v>41</v>
      </c>
      <c r="D531" s="19" t="s">
        <v>73</v>
      </c>
      <c r="E531" s="17">
        <v>1838</v>
      </c>
      <c r="F531" s="17">
        <v>1138</v>
      </c>
      <c r="G531" s="17">
        <v>235181</v>
      </c>
      <c r="H531" s="17">
        <v>146</v>
      </c>
      <c r="I531" s="17">
        <v>59440</v>
      </c>
      <c r="J531" s="17">
        <v>5891994</v>
      </c>
      <c r="K531" s="17">
        <v>2936739</v>
      </c>
      <c r="L531" s="17">
        <v>10935392</v>
      </c>
      <c r="M531" s="17">
        <v>3960683</v>
      </c>
      <c r="N531" s="21">
        <v>23828017.07</v>
      </c>
      <c r="O531" s="17">
        <v>4490824</v>
      </c>
      <c r="P531" s="21">
        <v>52045521.380000003</v>
      </c>
      <c r="Q531" s="17">
        <v>0</v>
      </c>
      <c r="R531" s="21">
        <v>0</v>
      </c>
      <c r="S531" s="17">
        <v>28770</v>
      </c>
      <c r="T531" s="21">
        <v>152375.07</v>
      </c>
      <c r="U531" s="17">
        <v>874177</v>
      </c>
      <c r="V531" s="21">
        <v>2455015.88</v>
      </c>
      <c r="W531" s="17">
        <v>643894</v>
      </c>
      <c r="X531" s="21">
        <v>2982418.44</v>
      </c>
      <c r="Y531" s="17">
        <v>966</v>
      </c>
      <c r="Z531" s="21">
        <v>80602.039999999994</v>
      </c>
      <c r="AA531" s="17">
        <v>4200096</v>
      </c>
      <c r="AB531" s="21">
        <v>26162593.23</v>
      </c>
      <c r="AC531" s="17">
        <v>0</v>
      </c>
      <c r="AD531" s="21">
        <v>0</v>
      </c>
      <c r="AE531" s="21">
        <v>76025913.519999996</v>
      </c>
      <c r="AF531" s="21">
        <v>31680629.59</v>
      </c>
      <c r="AG531" s="21" t="s">
        <v>40</v>
      </c>
    </row>
    <row r="532" spans="1:33">
      <c r="A532" s="22">
        <v>1554</v>
      </c>
      <c r="B532" s="28">
        <v>45383</v>
      </c>
      <c r="C532" s="23" t="s">
        <v>41</v>
      </c>
      <c r="D532" s="23" t="s">
        <v>74</v>
      </c>
      <c r="E532" s="22">
        <v>942</v>
      </c>
      <c r="F532" s="22">
        <v>627</v>
      </c>
      <c r="G532" s="22">
        <v>14306</v>
      </c>
      <c r="H532" s="22">
        <v>942</v>
      </c>
      <c r="I532" s="22">
        <v>0</v>
      </c>
      <c r="J532" s="22">
        <v>423912</v>
      </c>
      <c r="K532" s="22">
        <v>118333</v>
      </c>
      <c r="L532" s="22">
        <v>4340498</v>
      </c>
      <c r="M532" s="22">
        <v>195154</v>
      </c>
      <c r="N532" s="29">
        <v>1505696.77</v>
      </c>
      <c r="O532" s="22">
        <v>109884</v>
      </c>
      <c r="P532" s="29">
        <v>375624.73</v>
      </c>
      <c r="Q532" s="22">
        <v>0</v>
      </c>
      <c r="R532" s="29">
        <v>0</v>
      </c>
      <c r="S532" s="22">
        <v>9254</v>
      </c>
      <c r="T532" s="29">
        <v>38331.03</v>
      </c>
      <c r="U532" s="22">
        <v>1642765</v>
      </c>
      <c r="V532" s="29">
        <v>2677481.38</v>
      </c>
      <c r="W532" s="22">
        <v>880190</v>
      </c>
      <c r="X532" s="29">
        <v>647038.06999999995</v>
      </c>
      <c r="Y532" s="22">
        <v>0</v>
      </c>
      <c r="Z532" s="29">
        <v>0</v>
      </c>
      <c r="AA532" s="22">
        <v>5848735</v>
      </c>
      <c r="AB532" s="29">
        <v>31985273.460000001</v>
      </c>
      <c r="AC532" s="22">
        <v>2</v>
      </c>
      <c r="AD532" s="29">
        <v>1.9</v>
      </c>
      <c r="AE532" s="29">
        <v>1919652.53</v>
      </c>
      <c r="AF532" s="29">
        <v>35309794.810000002</v>
      </c>
      <c r="AG532" s="29" t="s">
        <v>35</v>
      </c>
    </row>
    <row r="533" spans="1:33">
      <c r="A533" s="17">
        <v>1558</v>
      </c>
      <c r="B533" s="18">
        <v>45383</v>
      </c>
      <c r="C533" s="19" t="s">
        <v>41</v>
      </c>
      <c r="D533" s="19" t="s">
        <v>77</v>
      </c>
      <c r="E533" s="17">
        <v>918</v>
      </c>
      <c r="F533" s="17">
        <v>579</v>
      </c>
      <c r="G533" s="17">
        <v>10130</v>
      </c>
      <c r="H533" s="17">
        <v>0</v>
      </c>
      <c r="I533" s="17">
        <v>0</v>
      </c>
      <c r="J533" s="17">
        <v>81795</v>
      </c>
      <c r="K533" s="17">
        <v>0</v>
      </c>
      <c r="L533" s="17">
        <v>5277270</v>
      </c>
      <c r="M533" s="17">
        <v>0</v>
      </c>
      <c r="N533" s="21">
        <v>0</v>
      </c>
      <c r="O533" s="17">
        <v>0</v>
      </c>
      <c r="P533" s="21">
        <v>0</v>
      </c>
      <c r="Q533" s="17">
        <v>0</v>
      </c>
      <c r="R533" s="21">
        <v>0</v>
      </c>
      <c r="S533" s="17">
        <v>0</v>
      </c>
      <c r="T533" s="21">
        <v>0</v>
      </c>
      <c r="U533" s="17">
        <v>876140</v>
      </c>
      <c r="V533" s="21">
        <v>1874168.69</v>
      </c>
      <c r="W533" s="17">
        <v>78486</v>
      </c>
      <c r="X533" s="21">
        <v>212216.74</v>
      </c>
      <c r="Y533" s="17">
        <v>0</v>
      </c>
      <c r="Z533" s="21">
        <v>0</v>
      </c>
      <c r="AA533" s="17">
        <v>3963298</v>
      </c>
      <c r="AB533" s="21">
        <v>19136713.129999999</v>
      </c>
      <c r="AC533" s="17">
        <v>0</v>
      </c>
      <c r="AD533" s="21">
        <v>0</v>
      </c>
      <c r="AE533" s="21">
        <v>0</v>
      </c>
      <c r="AF533" s="21">
        <v>21223098.559999999</v>
      </c>
      <c r="AG533" s="21" t="s">
        <v>35</v>
      </c>
    </row>
    <row r="534" spans="1:33">
      <c r="A534" s="22">
        <v>1559</v>
      </c>
      <c r="B534" s="28">
        <v>45383</v>
      </c>
      <c r="C534" s="23" t="s">
        <v>41</v>
      </c>
      <c r="D534" s="23" t="s">
        <v>78</v>
      </c>
      <c r="E534" s="22">
        <v>1469</v>
      </c>
      <c r="F534" s="22">
        <v>801</v>
      </c>
      <c r="G534" s="22">
        <v>8896</v>
      </c>
      <c r="H534" s="22">
        <v>0</v>
      </c>
      <c r="I534" s="22">
        <v>0</v>
      </c>
      <c r="J534" s="22">
        <v>36759</v>
      </c>
      <c r="K534" s="22">
        <v>10244</v>
      </c>
      <c r="L534" s="22">
        <v>4822628</v>
      </c>
      <c r="M534" s="22">
        <v>26940</v>
      </c>
      <c r="N534" s="29">
        <v>178462.85</v>
      </c>
      <c r="O534" s="22">
        <v>9421</v>
      </c>
      <c r="P534" s="29">
        <v>121157.01</v>
      </c>
      <c r="Q534" s="22">
        <v>0</v>
      </c>
      <c r="R534" s="29">
        <v>0</v>
      </c>
      <c r="S534" s="22">
        <v>669</v>
      </c>
      <c r="T534" s="29">
        <v>4973.3999999999996</v>
      </c>
      <c r="U534" s="22">
        <v>1092514</v>
      </c>
      <c r="V534" s="29">
        <v>2896265.33</v>
      </c>
      <c r="W534" s="22">
        <v>172256</v>
      </c>
      <c r="X534" s="29">
        <v>638748.35</v>
      </c>
      <c r="Y534" s="22">
        <v>0</v>
      </c>
      <c r="Z534" s="29">
        <v>0</v>
      </c>
      <c r="AA534" s="22">
        <v>4334989</v>
      </c>
      <c r="AB534" s="29">
        <v>21387535.66</v>
      </c>
      <c r="AC534" s="22">
        <v>0</v>
      </c>
      <c r="AD534" s="29">
        <v>0</v>
      </c>
      <c r="AE534" s="29">
        <v>304593.26</v>
      </c>
      <c r="AF534" s="29">
        <v>24922549.34</v>
      </c>
      <c r="AG534" s="29" t="s">
        <v>35</v>
      </c>
    </row>
    <row r="535" spans="1:33">
      <c r="A535" s="17">
        <v>1561</v>
      </c>
      <c r="B535" s="18">
        <v>45383</v>
      </c>
      <c r="C535" s="19" t="s">
        <v>41</v>
      </c>
      <c r="D535" s="19" t="s">
        <v>79</v>
      </c>
      <c r="E535" s="17">
        <v>1770</v>
      </c>
      <c r="F535" s="17">
        <v>1480</v>
      </c>
      <c r="G535" s="17">
        <v>79046</v>
      </c>
      <c r="H535" s="17">
        <v>4441</v>
      </c>
      <c r="I535" s="17">
        <v>120428</v>
      </c>
      <c r="J535" s="17">
        <v>535549</v>
      </c>
      <c r="K535" s="17">
        <v>6000473</v>
      </c>
      <c r="L535" s="17">
        <v>34607507</v>
      </c>
      <c r="M535" s="17">
        <v>12648052</v>
      </c>
      <c r="N535" s="21">
        <v>29836194.149999999</v>
      </c>
      <c r="O535" s="17">
        <v>4632588</v>
      </c>
      <c r="P535" s="21">
        <v>40621956.130000003</v>
      </c>
      <c r="Q535" s="17">
        <v>0</v>
      </c>
      <c r="R535" s="21">
        <v>0</v>
      </c>
      <c r="S535" s="17">
        <v>51214</v>
      </c>
      <c r="T535" s="21">
        <v>229505.17</v>
      </c>
      <c r="U535" s="17">
        <v>2516999</v>
      </c>
      <c r="V535" s="21">
        <v>5869798.9299999997</v>
      </c>
      <c r="W535" s="17">
        <v>2073866</v>
      </c>
      <c r="X535" s="21">
        <v>5739577.0499999998</v>
      </c>
      <c r="Y535" s="17">
        <v>0</v>
      </c>
      <c r="Z535" s="21">
        <v>0</v>
      </c>
      <c r="AA535" s="17">
        <v>12006143</v>
      </c>
      <c r="AB535" s="21">
        <v>57756048.130000003</v>
      </c>
      <c r="AC535" s="17">
        <v>0</v>
      </c>
      <c r="AD535" s="21">
        <v>0</v>
      </c>
      <c r="AE535" s="21">
        <v>70687655.450000003</v>
      </c>
      <c r="AF535" s="21">
        <v>69365424.109999999</v>
      </c>
      <c r="AG535" s="21" t="s">
        <v>40</v>
      </c>
    </row>
    <row r="536" spans="1:33">
      <c r="A536" s="22">
        <v>1563</v>
      </c>
      <c r="B536" s="28">
        <v>45383</v>
      </c>
      <c r="C536" s="23" t="s">
        <v>41</v>
      </c>
      <c r="D536" s="23" t="s">
        <v>99</v>
      </c>
      <c r="E536" s="22">
        <v>0</v>
      </c>
      <c r="F536" s="22">
        <v>0</v>
      </c>
      <c r="G536" s="22">
        <v>0</v>
      </c>
      <c r="H536" s="22">
        <v>0</v>
      </c>
      <c r="I536" s="22">
        <v>0</v>
      </c>
      <c r="J536" s="22">
        <v>0</v>
      </c>
      <c r="K536" s="22">
        <v>0</v>
      </c>
      <c r="L536" s="22">
        <v>255210</v>
      </c>
      <c r="M536" s="22">
        <v>0</v>
      </c>
      <c r="N536" s="29">
        <v>0</v>
      </c>
      <c r="O536" s="22">
        <v>0</v>
      </c>
      <c r="P536" s="29">
        <v>0</v>
      </c>
      <c r="Q536" s="22">
        <v>0</v>
      </c>
      <c r="R536" s="29">
        <v>0</v>
      </c>
      <c r="S536" s="22">
        <v>0</v>
      </c>
      <c r="T536" s="29">
        <v>0</v>
      </c>
      <c r="U536" s="22">
        <v>16423</v>
      </c>
      <c r="V536" s="29">
        <v>34947.589999999997</v>
      </c>
      <c r="W536" s="22">
        <v>6396</v>
      </c>
      <c r="X536" s="29">
        <v>14744.71</v>
      </c>
      <c r="Y536" s="22">
        <v>0</v>
      </c>
      <c r="Z536" s="29">
        <v>0</v>
      </c>
      <c r="AA536" s="22">
        <v>77690</v>
      </c>
      <c r="AB536" s="29">
        <v>383496.81</v>
      </c>
      <c r="AC536" s="22">
        <v>13</v>
      </c>
      <c r="AD536" s="29">
        <v>15.7</v>
      </c>
      <c r="AE536" s="29">
        <v>0</v>
      </c>
      <c r="AF536" s="29">
        <v>433204.81</v>
      </c>
      <c r="AG536" s="29" t="s">
        <v>35</v>
      </c>
    </row>
    <row r="537" spans="1:33">
      <c r="A537" s="17">
        <v>1568</v>
      </c>
      <c r="B537" s="18">
        <v>45383</v>
      </c>
      <c r="C537" s="19" t="s">
        <v>41</v>
      </c>
      <c r="D537" s="19" t="s">
        <v>85</v>
      </c>
      <c r="E537" s="17">
        <v>360</v>
      </c>
      <c r="F537" s="17">
        <v>36</v>
      </c>
      <c r="G537" s="17">
        <v>1517438</v>
      </c>
      <c r="H537" s="17">
        <v>0</v>
      </c>
      <c r="I537" s="17">
        <v>3429</v>
      </c>
      <c r="J537" s="17">
        <v>124002</v>
      </c>
      <c r="K537" s="17">
        <v>5214593</v>
      </c>
      <c r="L537" s="17">
        <v>1492756</v>
      </c>
      <c r="M537" s="17">
        <v>7200567</v>
      </c>
      <c r="N537" s="21">
        <v>36973019.109999999</v>
      </c>
      <c r="O537" s="17">
        <v>2937610</v>
      </c>
      <c r="P537" s="21">
        <v>32133927.109999999</v>
      </c>
      <c r="Q537" s="17">
        <v>0</v>
      </c>
      <c r="R537" s="21">
        <v>0</v>
      </c>
      <c r="S537" s="17">
        <v>48765</v>
      </c>
      <c r="T537" s="21">
        <v>196976.06</v>
      </c>
      <c r="U537" s="17">
        <v>187370</v>
      </c>
      <c r="V537" s="21">
        <v>520620.82</v>
      </c>
      <c r="W537" s="17">
        <v>105186</v>
      </c>
      <c r="X537" s="21">
        <v>800300.5</v>
      </c>
      <c r="Y537" s="17">
        <v>91</v>
      </c>
      <c r="Z537" s="21">
        <v>4433.4799999999996</v>
      </c>
      <c r="AA537" s="17">
        <v>582128</v>
      </c>
      <c r="AB537" s="21">
        <v>3146323.57</v>
      </c>
      <c r="AC537" s="17">
        <v>0</v>
      </c>
      <c r="AD537" s="21">
        <v>0</v>
      </c>
      <c r="AE537" s="21">
        <v>69303922.280000001</v>
      </c>
      <c r="AF537" s="21">
        <v>4471678.37</v>
      </c>
      <c r="AG537" s="21" t="s">
        <v>40</v>
      </c>
    </row>
    <row r="538" spans="1:33">
      <c r="A538" s="22">
        <v>1571</v>
      </c>
      <c r="B538" s="28">
        <v>45383</v>
      </c>
      <c r="C538" s="23" t="s">
        <v>41</v>
      </c>
      <c r="D538" s="23" t="s">
        <v>87</v>
      </c>
      <c r="E538" s="22">
        <v>910</v>
      </c>
      <c r="F538" s="22">
        <v>410</v>
      </c>
      <c r="G538" s="22">
        <v>18152</v>
      </c>
      <c r="H538" s="22">
        <v>0</v>
      </c>
      <c r="I538" s="22">
        <v>24832</v>
      </c>
      <c r="J538" s="22">
        <v>93532</v>
      </c>
      <c r="K538" s="22">
        <v>403742</v>
      </c>
      <c r="L538" s="22">
        <v>3673619</v>
      </c>
      <c r="M538" s="22">
        <v>773005</v>
      </c>
      <c r="N538" s="29">
        <v>2812085.16</v>
      </c>
      <c r="O538" s="22">
        <v>715765</v>
      </c>
      <c r="P538" s="29">
        <v>5027545.84</v>
      </c>
      <c r="Q538" s="22">
        <v>0</v>
      </c>
      <c r="R538" s="29">
        <v>0</v>
      </c>
      <c r="S538" s="22">
        <v>0</v>
      </c>
      <c r="T538" s="29">
        <v>0</v>
      </c>
      <c r="U538" s="22">
        <v>1207970</v>
      </c>
      <c r="V538" s="29">
        <v>3076778.2</v>
      </c>
      <c r="W538" s="22">
        <v>186695</v>
      </c>
      <c r="X538" s="29">
        <v>793259.05</v>
      </c>
      <c r="Y538" s="22">
        <v>0</v>
      </c>
      <c r="Z538" s="29">
        <v>0</v>
      </c>
      <c r="AA538" s="22">
        <v>2945638</v>
      </c>
      <c r="AB538" s="29">
        <v>14922091.74</v>
      </c>
      <c r="AC538" s="22">
        <v>0</v>
      </c>
      <c r="AD538" s="29">
        <v>0</v>
      </c>
      <c r="AE538" s="29">
        <v>7839631</v>
      </c>
      <c r="AF538" s="29">
        <v>18792128.990000002</v>
      </c>
      <c r="AG538" s="29" t="s">
        <v>35</v>
      </c>
    </row>
    <row r="539" spans="1:33">
      <c r="A539" s="17">
        <v>1575</v>
      </c>
      <c r="B539" s="18">
        <v>45383</v>
      </c>
      <c r="C539" s="19" t="s">
        <v>41</v>
      </c>
      <c r="D539" s="19" t="s">
        <v>91</v>
      </c>
      <c r="E539" s="17">
        <v>502</v>
      </c>
      <c r="F539" s="17">
        <v>659</v>
      </c>
      <c r="G539" s="17">
        <v>2005</v>
      </c>
      <c r="H539" s="17">
        <v>0</v>
      </c>
      <c r="I539" s="17">
        <v>0</v>
      </c>
      <c r="J539" s="17">
        <v>137224</v>
      </c>
      <c r="K539" s="17">
        <v>31790</v>
      </c>
      <c r="L539" s="17">
        <v>2302391</v>
      </c>
      <c r="M539" s="17">
        <v>43104</v>
      </c>
      <c r="N539" s="21">
        <v>192667.84</v>
      </c>
      <c r="O539" s="17">
        <v>15583</v>
      </c>
      <c r="P539" s="21">
        <v>98874.78</v>
      </c>
      <c r="Q539" s="17">
        <v>0</v>
      </c>
      <c r="R539" s="21">
        <v>0</v>
      </c>
      <c r="S539" s="17">
        <v>2074</v>
      </c>
      <c r="T539" s="21">
        <v>7980.3</v>
      </c>
      <c r="U539" s="17">
        <v>357803</v>
      </c>
      <c r="V539" s="21">
        <v>951666.84</v>
      </c>
      <c r="W539" s="17">
        <v>40278</v>
      </c>
      <c r="X539" s="21">
        <v>122522.63</v>
      </c>
      <c r="Y539" s="17">
        <v>109</v>
      </c>
      <c r="Z539" s="21">
        <v>339.38</v>
      </c>
      <c r="AA539" s="17">
        <v>4742772</v>
      </c>
      <c r="AB539" s="21">
        <v>20826095.399999999</v>
      </c>
      <c r="AC539" s="17">
        <v>0</v>
      </c>
      <c r="AD539" s="21">
        <v>0</v>
      </c>
      <c r="AE539" s="21">
        <v>299522.92</v>
      </c>
      <c r="AF539" s="21">
        <v>21900624.25</v>
      </c>
      <c r="AG539" s="21" t="s">
        <v>35</v>
      </c>
    </row>
    <row r="540" spans="1:33">
      <c r="A540" s="22">
        <v>1582</v>
      </c>
      <c r="B540" s="28">
        <v>45383</v>
      </c>
      <c r="C540" s="23" t="s">
        <v>41</v>
      </c>
      <c r="D540" s="23" t="s">
        <v>97</v>
      </c>
      <c r="E540" s="22">
        <v>1130</v>
      </c>
      <c r="F540" s="22">
        <v>167</v>
      </c>
      <c r="G540" s="22">
        <v>77292</v>
      </c>
      <c r="H540" s="22">
        <v>98118</v>
      </c>
      <c r="I540" s="22">
        <v>294983</v>
      </c>
      <c r="J540" s="22">
        <v>438596697</v>
      </c>
      <c r="K540" s="22">
        <v>2111216</v>
      </c>
      <c r="L540" s="22">
        <v>4875350</v>
      </c>
      <c r="M540" s="22">
        <v>5072527</v>
      </c>
      <c r="N540" s="29">
        <v>12928018.76</v>
      </c>
      <c r="O540" s="22">
        <v>1000408</v>
      </c>
      <c r="P540" s="29">
        <v>12824416.33</v>
      </c>
      <c r="Q540" s="22">
        <v>0</v>
      </c>
      <c r="R540" s="29">
        <v>0</v>
      </c>
      <c r="S540" s="22">
        <v>20282</v>
      </c>
      <c r="T540" s="29">
        <v>101903.27</v>
      </c>
      <c r="U540" s="22">
        <v>671288</v>
      </c>
      <c r="V540" s="29">
        <v>1739838.06</v>
      </c>
      <c r="W540" s="22">
        <v>182930</v>
      </c>
      <c r="X540" s="29">
        <v>830521.49</v>
      </c>
      <c r="Y540" s="22">
        <v>36</v>
      </c>
      <c r="Z540" s="29">
        <v>691.75</v>
      </c>
      <c r="AA540" s="22">
        <v>2646574</v>
      </c>
      <c r="AB540" s="29">
        <v>13372969.960000001</v>
      </c>
      <c r="AC540" s="22">
        <v>143</v>
      </c>
      <c r="AD540" s="29">
        <v>123.8</v>
      </c>
      <c r="AE540" s="29">
        <v>25854338.359999999</v>
      </c>
      <c r="AF540" s="29">
        <v>15944145.060000002</v>
      </c>
      <c r="AG540" s="29" t="s">
        <v>40</v>
      </c>
    </row>
    <row r="541" spans="1:33">
      <c r="A541" s="17">
        <v>1586</v>
      </c>
      <c r="B541" s="18">
        <v>45413</v>
      </c>
      <c r="C541" s="19" t="s">
        <v>41</v>
      </c>
      <c r="D541" s="19" t="s">
        <v>42</v>
      </c>
      <c r="E541" s="17">
        <v>6296</v>
      </c>
      <c r="F541" s="17">
        <v>8810</v>
      </c>
      <c r="G541" s="17">
        <v>1857120</v>
      </c>
      <c r="H541" s="17">
        <v>541</v>
      </c>
      <c r="I541" s="17">
        <v>778059</v>
      </c>
      <c r="J541" s="17">
        <v>83438750</v>
      </c>
      <c r="K541" s="17">
        <v>14340543</v>
      </c>
      <c r="L541" s="17">
        <v>35813397</v>
      </c>
      <c r="M541" s="17">
        <v>32435706</v>
      </c>
      <c r="N541" s="21">
        <v>80888524.670000002</v>
      </c>
      <c r="O541" s="17">
        <v>23311525</v>
      </c>
      <c r="P541" s="21">
        <v>111362891.3</v>
      </c>
      <c r="Q541" s="17">
        <v>0</v>
      </c>
      <c r="R541" s="21">
        <v>0</v>
      </c>
      <c r="S541" s="17">
        <v>86303</v>
      </c>
      <c r="T541" s="21">
        <v>407757.62</v>
      </c>
      <c r="U541" s="17">
        <v>5560061</v>
      </c>
      <c r="V541" s="21">
        <v>17304046.440000001</v>
      </c>
      <c r="W541" s="17">
        <v>2500082</v>
      </c>
      <c r="X541" s="21">
        <v>12255050.060000001</v>
      </c>
      <c r="Y541" s="17">
        <v>13718</v>
      </c>
      <c r="Z541" s="21">
        <v>361249.02</v>
      </c>
      <c r="AA541" s="17">
        <v>19108778</v>
      </c>
      <c r="AB541" s="21">
        <v>120589541</v>
      </c>
      <c r="AC541" s="17">
        <v>0</v>
      </c>
      <c r="AD541" s="21">
        <v>0</v>
      </c>
      <c r="AE541" s="21">
        <v>192659173.59</v>
      </c>
      <c r="AF541" s="21">
        <v>150509886.52000001</v>
      </c>
      <c r="AG541" s="21" t="s">
        <v>40</v>
      </c>
    </row>
    <row r="542" spans="1:33">
      <c r="A542" s="22">
        <v>1587</v>
      </c>
      <c r="B542" s="28">
        <v>45413</v>
      </c>
      <c r="C542" s="23" t="s">
        <v>41</v>
      </c>
      <c r="D542" s="23" t="s">
        <v>43</v>
      </c>
      <c r="E542" s="22">
        <v>433</v>
      </c>
      <c r="F542" s="22">
        <v>5</v>
      </c>
      <c r="G542" s="22">
        <v>59262</v>
      </c>
      <c r="H542" s="22">
        <v>0</v>
      </c>
      <c r="I542" s="22">
        <v>0</v>
      </c>
      <c r="J542" s="22">
        <v>0</v>
      </c>
      <c r="K542" s="22">
        <v>0</v>
      </c>
      <c r="L542" s="22">
        <v>5669330</v>
      </c>
      <c r="M542" s="22">
        <v>0</v>
      </c>
      <c r="N542" s="29">
        <v>0</v>
      </c>
      <c r="O542" s="22">
        <v>0</v>
      </c>
      <c r="P542" s="29">
        <v>0</v>
      </c>
      <c r="Q542" s="22">
        <v>0</v>
      </c>
      <c r="R542" s="29">
        <v>0</v>
      </c>
      <c r="S542" s="22">
        <v>0</v>
      </c>
      <c r="T542" s="29">
        <v>0</v>
      </c>
      <c r="U542" s="22">
        <v>275320</v>
      </c>
      <c r="V542" s="29">
        <v>865465.31</v>
      </c>
      <c r="W542" s="22">
        <v>92867</v>
      </c>
      <c r="X542" s="29">
        <v>372833.89</v>
      </c>
      <c r="Y542" s="22">
        <v>0</v>
      </c>
      <c r="Z542" s="29">
        <v>0</v>
      </c>
      <c r="AA542" s="22">
        <v>2267221</v>
      </c>
      <c r="AB542" s="29">
        <v>12635958.640000001</v>
      </c>
      <c r="AC542" s="22">
        <v>192</v>
      </c>
      <c r="AD542" s="29">
        <v>202.3</v>
      </c>
      <c r="AE542" s="29">
        <v>0</v>
      </c>
      <c r="AF542" s="29">
        <v>13874460.140000001</v>
      </c>
      <c r="AG542" s="29" t="s">
        <v>35</v>
      </c>
    </row>
    <row r="543" spans="1:33">
      <c r="A543" s="17">
        <v>1594</v>
      </c>
      <c r="B543" s="18">
        <v>45413</v>
      </c>
      <c r="C543" s="19" t="s">
        <v>41</v>
      </c>
      <c r="D543" s="19" t="s">
        <v>98</v>
      </c>
      <c r="E543" s="17">
        <v>701</v>
      </c>
      <c r="F543" s="17">
        <v>48</v>
      </c>
      <c r="G543" s="17">
        <v>0</v>
      </c>
      <c r="H543" s="17">
        <v>0</v>
      </c>
      <c r="I543" s="17">
        <v>11439</v>
      </c>
      <c r="J543" s="17">
        <v>0</v>
      </c>
      <c r="K543" s="17">
        <v>104120</v>
      </c>
      <c r="L543" s="17">
        <v>879581</v>
      </c>
      <c r="M543" s="17">
        <v>183223</v>
      </c>
      <c r="N543" s="21">
        <v>643065.62</v>
      </c>
      <c r="O543" s="17">
        <v>594220</v>
      </c>
      <c r="P543" s="21">
        <v>1310227.96</v>
      </c>
      <c r="Q543" s="17">
        <v>0</v>
      </c>
      <c r="R543" s="21">
        <v>0</v>
      </c>
      <c r="S543" s="17">
        <v>0</v>
      </c>
      <c r="T543" s="21">
        <v>0</v>
      </c>
      <c r="U543" s="17">
        <v>169492</v>
      </c>
      <c r="V543" s="21">
        <v>366689.34</v>
      </c>
      <c r="W543" s="17">
        <v>15569</v>
      </c>
      <c r="X543" s="21">
        <v>45990.559999999998</v>
      </c>
      <c r="Y543" s="17">
        <v>2</v>
      </c>
      <c r="Z543" s="21">
        <v>20</v>
      </c>
      <c r="AA543" s="17">
        <v>437145</v>
      </c>
      <c r="AB543" s="21">
        <v>2220363.7000000002</v>
      </c>
      <c r="AC543" s="17">
        <v>3</v>
      </c>
      <c r="AD543" s="21">
        <v>1.1000000000000001</v>
      </c>
      <c r="AE543" s="21">
        <v>1953293.58</v>
      </c>
      <c r="AF543" s="21">
        <v>2633064.7000000002</v>
      </c>
      <c r="AG543" s="21" t="s">
        <v>35</v>
      </c>
    </row>
    <row r="544" spans="1:33">
      <c r="A544" s="22">
        <v>1599</v>
      </c>
      <c r="B544" s="28">
        <v>45413</v>
      </c>
      <c r="C544" s="23" t="s">
        <v>41</v>
      </c>
      <c r="D544" s="23" t="s">
        <v>55</v>
      </c>
      <c r="E544" s="22">
        <v>1144</v>
      </c>
      <c r="F544" s="22">
        <v>530</v>
      </c>
      <c r="G544" s="22">
        <v>7016</v>
      </c>
      <c r="H544" s="22">
        <v>67443</v>
      </c>
      <c r="I544" s="22">
        <v>0</v>
      </c>
      <c r="J544" s="22">
        <v>70715</v>
      </c>
      <c r="K544" s="22">
        <v>28055</v>
      </c>
      <c r="L544" s="22">
        <v>2799359</v>
      </c>
      <c r="M544" s="22">
        <v>52026</v>
      </c>
      <c r="N544" s="29">
        <v>274016.94</v>
      </c>
      <c r="O544" s="22">
        <v>31693</v>
      </c>
      <c r="P544" s="29">
        <v>275474.38</v>
      </c>
      <c r="Q544" s="22">
        <v>0</v>
      </c>
      <c r="R544" s="29">
        <v>0</v>
      </c>
      <c r="S544" s="22">
        <v>386</v>
      </c>
      <c r="T544" s="29">
        <v>1870.2</v>
      </c>
      <c r="U544" s="22">
        <v>420970</v>
      </c>
      <c r="V544" s="29">
        <v>1229479.6599999999</v>
      </c>
      <c r="W544" s="22">
        <v>40094</v>
      </c>
      <c r="X544" s="29">
        <v>127255.26</v>
      </c>
      <c r="Y544" s="22">
        <v>0</v>
      </c>
      <c r="Z544" s="29">
        <v>0</v>
      </c>
      <c r="AA544" s="22">
        <v>2634987</v>
      </c>
      <c r="AB544" s="29">
        <v>14550509.68</v>
      </c>
      <c r="AC544" s="22">
        <v>0</v>
      </c>
      <c r="AD544" s="29">
        <v>0</v>
      </c>
      <c r="AE544" s="29">
        <v>551361.52</v>
      </c>
      <c r="AF544" s="29">
        <v>15907244.6</v>
      </c>
      <c r="AG544" s="29" t="s">
        <v>35</v>
      </c>
    </row>
    <row r="545" spans="1:33">
      <c r="A545" s="17">
        <v>1601</v>
      </c>
      <c r="B545" s="18">
        <v>45413</v>
      </c>
      <c r="C545" s="19" t="s">
        <v>41</v>
      </c>
      <c r="D545" s="19" t="s">
        <v>57</v>
      </c>
      <c r="E545" s="17">
        <v>413</v>
      </c>
      <c r="F545" s="17">
        <v>5</v>
      </c>
      <c r="G545" s="17">
        <v>8034</v>
      </c>
      <c r="H545" s="17">
        <v>0</v>
      </c>
      <c r="I545" s="17">
        <v>13759</v>
      </c>
      <c r="J545" s="17">
        <v>0</v>
      </c>
      <c r="K545" s="17">
        <v>0</v>
      </c>
      <c r="L545" s="17">
        <v>907416</v>
      </c>
      <c r="M545" s="17">
        <v>0</v>
      </c>
      <c r="N545" s="21">
        <v>0</v>
      </c>
      <c r="O545" s="17">
        <v>0</v>
      </c>
      <c r="P545" s="21">
        <v>0</v>
      </c>
      <c r="Q545" s="17">
        <v>0</v>
      </c>
      <c r="R545" s="21">
        <v>0</v>
      </c>
      <c r="S545" s="17">
        <v>0</v>
      </c>
      <c r="T545" s="21">
        <v>0</v>
      </c>
      <c r="U545" s="17">
        <v>86231</v>
      </c>
      <c r="V545" s="21">
        <v>252814.96</v>
      </c>
      <c r="W545" s="17">
        <v>40773</v>
      </c>
      <c r="X545" s="21">
        <v>156010.51999999999</v>
      </c>
      <c r="Y545" s="17">
        <v>278</v>
      </c>
      <c r="Z545" s="21">
        <v>8035.16</v>
      </c>
      <c r="AA545" s="17">
        <v>290078</v>
      </c>
      <c r="AB545" s="21">
        <v>1543548.55</v>
      </c>
      <c r="AC545" s="17">
        <v>0</v>
      </c>
      <c r="AD545" s="21">
        <v>0</v>
      </c>
      <c r="AE545" s="21">
        <v>0</v>
      </c>
      <c r="AF545" s="21">
        <v>1960409.19</v>
      </c>
      <c r="AG545" s="21" t="s">
        <v>35</v>
      </c>
    </row>
    <row r="546" spans="1:33">
      <c r="A546" s="22">
        <v>1603</v>
      </c>
      <c r="B546" s="28">
        <v>45413</v>
      </c>
      <c r="C546" s="23" t="s">
        <v>41</v>
      </c>
      <c r="D546" s="23" t="s">
        <v>59</v>
      </c>
      <c r="E546" s="22">
        <v>241</v>
      </c>
      <c r="F546" s="22">
        <v>39</v>
      </c>
      <c r="G546" s="22">
        <v>1519</v>
      </c>
      <c r="H546" s="22">
        <v>0</v>
      </c>
      <c r="I546" s="22">
        <v>0</v>
      </c>
      <c r="J546" s="22">
        <v>33438</v>
      </c>
      <c r="K546" s="22">
        <v>11610</v>
      </c>
      <c r="L546" s="22">
        <v>541949</v>
      </c>
      <c r="M546" s="22">
        <v>24326</v>
      </c>
      <c r="N546" s="29">
        <v>56813.43</v>
      </c>
      <c r="O546" s="22">
        <v>6617</v>
      </c>
      <c r="P546" s="29">
        <v>27506.45</v>
      </c>
      <c r="Q546" s="22">
        <v>0</v>
      </c>
      <c r="R546" s="29">
        <v>0</v>
      </c>
      <c r="S546" s="22">
        <v>251</v>
      </c>
      <c r="T546" s="29">
        <v>831.6</v>
      </c>
      <c r="U546" s="22">
        <v>171790</v>
      </c>
      <c r="V546" s="29">
        <v>344331.23</v>
      </c>
      <c r="W546" s="22">
        <v>8159</v>
      </c>
      <c r="X546" s="29">
        <v>22412.52</v>
      </c>
      <c r="Y546" s="22">
        <v>0</v>
      </c>
      <c r="Z546" s="29">
        <v>0</v>
      </c>
      <c r="AA546" s="22">
        <v>449860</v>
      </c>
      <c r="AB546" s="29">
        <v>2019847.69</v>
      </c>
      <c r="AC546" s="22">
        <v>0</v>
      </c>
      <c r="AD546" s="29">
        <v>0</v>
      </c>
      <c r="AE546" s="29">
        <v>85151.48000000001</v>
      </c>
      <c r="AF546" s="29">
        <v>2386591.44</v>
      </c>
      <c r="AG546" s="29" t="s">
        <v>35</v>
      </c>
    </row>
    <row r="547" spans="1:33">
      <c r="A547" s="17">
        <v>1607</v>
      </c>
      <c r="B547" s="18">
        <v>45413</v>
      </c>
      <c r="C547" s="19" t="s">
        <v>41</v>
      </c>
      <c r="D547" s="19" t="s">
        <v>62</v>
      </c>
      <c r="E547" s="17">
        <v>1695</v>
      </c>
      <c r="F547" s="17">
        <v>335</v>
      </c>
      <c r="G547" s="17">
        <v>20281</v>
      </c>
      <c r="H547" s="17">
        <v>589</v>
      </c>
      <c r="I547" s="17">
        <v>1815</v>
      </c>
      <c r="J547" s="17">
        <v>5260484</v>
      </c>
      <c r="K547" s="17">
        <v>985499</v>
      </c>
      <c r="L547" s="17">
        <v>13628382</v>
      </c>
      <c r="M547" s="17">
        <v>1902127</v>
      </c>
      <c r="N547" s="21">
        <v>6597729.4900000002</v>
      </c>
      <c r="O547" s="17">
        <v>1813295</v>
      </c>
      <c r="P547" s="21">
        <v>9933501.1699999999</v>
      </c>
      <c r="Q547" s="17">
        <v>0</v>
      </c>
      <c r="R547" s="21">
        <v>0</v>
      </c>
      <c r="S547" s="17">
        <v>4261</v>
      </c>
      <c r="T547" s="21">
        <v>19811</v>
      </c>
      <c r="U547" s="17">
        <v>3451855</v>
      </c>
      <c r="V547" s="21">
        <v>8300168.79</v>
      </c>
      <c r="W547" s="17">
        <v>1349704</v>
      </c>
      <c r="X547" s="21">
        <v>5688210.2300000004</v>
      </c>
      <c r="Y547" s="17">
        <v>2859</v>
      </c>
      <c r="Z547" s="21">
        <v>44467.99</v>
      </c>
      <c r="AA547" s="17">
        <v>8256521</v>
      </c>
      <c r="AB547" s="21">
        <v>42483527.030000001</v>
      </c>
      <c r="AC547" s="17">
        <v>42</v>
      </c>
      <c r="AD547" s="21">
        <v>39.21</v>
      </c>
      <c r="AE547" s="21">
        <v>16551041.66</v>
      </c>
      <c r="AF547" s="21">
        <v>56516413.25</v>
      </c>
      <c r="AG547" s="21" t="s">
        <v>35</v>
      </c>
    </row>
    <row r="548" spans="1:33">
      <c r="A548" s="22">
        <v>1609</v>
      </c>
      <c r="B548" s="28">
        <v>45413</v>
      </c>
      <c r="C548" s="23" t="s">
        <v>41</v>
      </c>
      <c r="D548" s="23" t="s">
        <v>65</v>
      </c>
      <c r="E548" s="22">
        <v>12062</v>
      </c>
      <c r="F548" s="22">
        <v>9070</v>
      </c>
      <c r="G548" s="22">
        <v>1487521</v>
      </c>
      <c r="H548" s="22">
        <v>4745</v>
      </c>
      <c r="I548" s="22">
        <v>1950894</v>
      </c>
      <c r="J548" s="22">
        <v>575652</v>
      </c>
      <c r="K548" s="22">
        <v>21111287</v>
      </c>
      <c r="L548" s="22">
        <v>55912530</v>
      </c>
      <c r="M548" s="22">
        <v>60033185</v>
      </c>
      <c r="N548" s="29">
        <v>162511295.80000001</v>
      </c>
      <c r="O548" s="22">
        <v>32790331</v>
      </c>
      <c r="P548" s="29">
        <v>251553514.69999999</v>
      </c>
      <c r="Q548" s="22">
        <v>0</v>
      </c>
      <c r="R548" s="29">
        <v>0</v>
      </c>
      <c r="S548" s="22">
        <v>215580</v>
      </c>
      <c r="T548" s="29">
        <v>1351132.72</v>
      </c>
      <c r="U548" s="22">
        <v>12097915</v>
      </c>
      <c r="V548" s="29">
        <v>41634530.420000002</v>
      </c>
      <c r="W548" s="22">
        <v>7785767</v>
      </c>
      <c r="X548" s="29">
        <v>34427313.189999998</v>
      </c>
      <c r="Y548" s="22">
        <v>76876</v>
      </c>
      <c r="Z548" s="29">
        <v>1186033.01</v>
      </c>
      <c r="AA548" s="22">
        <v>36659269</v>
      </c>
      <c r="AB548" s="29">
        <v>239575569.30000001</v>
      </c>
      <c r="AC548" s="22">
        <v>491</v>
      </c>
      <c r="AD548" s="29">
        <v>504.46</v>
      </c>
      <c r="AE548" s="29">
        <v>415415943.22000003</v>
      </c>
      <c r="AF548" s="29">
        <v>316823950.38</v>
      </c>
      <c r="AG548" s="29" t="s">
        <v>40</v>
      </c>
    </row>
    <row r="549" spans="1:33">
      <c r="A549" s="17">
        <v>1611</v>
      </c>
      <c r="B549" s="18">
        <v>45413</v>
      </c>
      <c r="C549" s="19" t="s">
        <v>41</v>
      </c>
      <c r="D549" s="19" t="s">
        <v>67</v>
      </c>
      <c r="E549" s="17">
        <v>10103</v>
      </c>
      <c r="F549" s="17">
        <v>6957</v>
      </c>
      <c r="G549" s="17">
        <v>1726830</v>
      </c>
      <c r="H549" s="17">
        <v>9840</v>
      </c>
      <c r="I549" s="17">
        <v>589902</v>
      </c>
      <c r="J549" s="17">
        <v>3530011</v>
      </c>
      <c r="K549" s="17">
        <v>17084977</v>
      </c>
      <c r="L549" s="17">
        <v>32215894</v>
      </c>
      <c r="M549" s="17">
        <v>19821248</v>
      </c>
      <c r="N549" s="21">
        <v>99084962.159999996</v>
      </c>
      <c r="O549" s="17">
        <v>47699861</v>
      </c>
      <c r="P549" s="21">
        <v>220787826.5</v>
      </c>
      <c r="Q549" s="17">
        <v>59</v>
      </c>
      <c r="R549" s="21">
        <v>5272.32</v>
      </c>
      <c r="S549" s="17">
        <v>73163</v>
      </c>
      <c r="T549" s="21">
        <v>355367.5</v>
      </c>
      <c r="U549" s="17">
        <v>7734235</v>
      </c>
      <c r="V549" s="21">
        <v>26948576.899999999</v>
      </c>
      <c r="W549" s="17">
        <v>3170279</v>
      </c>
      <c r="X549" s="21">
        <v>20293907.27</v>
      </c>
      <c r="Y549" s="17">
        <v>8657</v>
      </c>
      <c r="Z549" s="21">
        <v>187991.55</v>
      </c>
      <c r="AA549" s="17">
        <v>17148228</v>
      </c>
      <c r="AB549" s="21">
        <v>120788815.09999999</v>
      </c>
      <c r="AC549" s="17">
        <v>1</v>
      </c>
      <c r="AD549" s="21">
        <v>0.01</v>
      </c>
      <c r="AE549" s="21">
        <v>320233428.47999996</v>
      </c>
      <c r="AF549" s="21">
        <v>168219290.82999998</v>
      </c>
      <c r="AG549" s="21" t="s">
        <v>40</v>
      </c>
    </row>
    <row r="550" spans="1:33">
      <c r="A550" s="22">
        <v>1612</v>
      </c>
      <c r="B550" s="28">
        <v>45413</v>
      </c>
      <c r="C550" s="23" t="s">
        <v>41</v>
      </c>
      <c r="D550" s="23" t="s">
        <v>68</v>
      </c>
      <c r="E550" s="22">
        <v>2328</v>
      </c>
      <c r="F550" s="22">
        <v>970</v>
      </c>
      <c r="G550" s="22">
        <v>14062</v>
      </c>
      <c r="H550" s="22">
        <v>1539</v>
      </c>
      <c r="I550" s="22">
        <v>11144</v>
      </c>
      <c r="J550" s="22">
        <v>308455</v>
      </c>
      <c r="K550" s="22">
        <v>35605</v>
      </c>
      <c r="L550" s="22">
        <v>11933852</v>
      </c>
      <c r="M550" s="22">
        <v>72223</v>
      </c>
      <c r="N550" s="29">
        <v>281211.98</v>
      </c>
      <c r="O550" s="22">
        <v>57979</v>
      </c>
      <c r="P550" s="29">
        <v>207634.75</v>
      </c>
      <c r="Q550" s="22">
        <v>0</v>
      </c>
      <c r="R550" s="29">
        <v>0</v>
      </c>
      <c r="S550" s="22">
        <v>484</v>
      </c>
      <c r="T550" s="29">
        <v>2790.74</v>
      </c>
      <c r="U550" s="22">
        <v>1336242</v>
      </c>
      <c r="V550" s="29">
        <v>3175561.51</v>
      </c>
      <c r="W550" s="22">
        <v>255513</v>
      </c>
      <c r="X550" s="29">
        <v>747499.48</v>
      </c>
      <c r="Y550" s="22">
        <v>0</v>
      </c>
      <c r="Z550" s="29">
        <v>0</v>
      </c>
      <c r="AA550" s="22">
        <v>5520011</v>
      </c>
      <c r="AB550" s="29">
        <v>27950538.52</v>
      </c>
      <c r="AC550" s="22">
        <v>95</v>
      </c>
      <c r="AD550" s="29">
        <v>41.14</v>
      </c>
      <c r="AE550" s="29">
        <v>491637.47</v>
      </c>
      <c r="AF550" s="29">
        <v>31873640.649999999</v>
      </c>
      <c r="AG550" s="29" t="s">
        <v>35</v>
      </c>
    </row>
    <row r="551" spans="1:33">
      <c r="A551" s="17">
        <v>1613</v>
      </c>
      <c r="B551" s="18">
        <v>45413</v>
      </c>
      <c r="C551" s="19" t="s">
        <v>41</v>
      </c>
      <c r="D551" s="19" t="s">
        <v>69</v>
      </c>
      <c r="E551" s="17">
        <v>894</v>
      </c>
      <c r="F551" s="17">
        <v>308</v>
      </c>
      <c r="G551" s="17">
        <v>45494</v>
      </c>
      <c r="H551" s="17">
        <v>8956</v>
      </c>
      <c r="I551" s="17">
        <v>0</v>
      </c>
      <c r="J551" s="17">
        <v>38079</v>
      </c>
      <c r="K551" s="17">
        <v>2743113</v>
      </c>
      <c r="L551" s="17">
        <v>6556382</v>
      </c>
      <c r="M551" s="17">
        <v>7492564</v>
      </c>
      <c r="N551" s="21">
        <v>17520124.559999999</v>
      </c>
      <c r="O551" s="17">
        <v>1871097</v>
      </c>
      <c r="P551" s="21">
        <v>12410741.060000001</v>
      </c>
      <c r="Q551" s="17">
        <v>0</v>
      </c>
      <c r="R551" s="21">
        <v>0</v>
      </c>
      <c r="S551" s="17">
        <v>29012</v>
      </c>
      <c r="T551" s="21">
        <v>128038.07</v>
      </c>
      <c r="U551" s="17">
        <v>719622</v>
      </c>
      <c r="V551" s="21">
        <v>2118474.09</v>
      </c>
      <c r="W551" s="17">
        <v>259720</v>
      </c>
      <c r="X551" s="21">
        <v>2033641.16</v>
      </c>
      <c r="Y551" s="17">
        <v>0</v>
      </c>
      <c r="Z551" s="21">
        <v>0</v>
      </c>
      <c r="AA551" s="17">
        <v>4138363</v>
      </c>
      <c r="AB551" s="21">
        <v>20512512.899999999</v>
      </c>
      <c r="AC551" s="17">
        <v>0</v>
      </c>
      <c r="AD551" s="21">
        <v>0</v>
      </c>
      <c r="AE551" s="21">
        <v>30058903.689999998</v>
      </c>
      <c r="AF551" s="21">
        <v>24664628.149999999</v>
      </c>
      <c r="AG551" s="21" t="s">
        <v>40</v>
      </c>
    </row>
    <row r="552" spans="1:33">
      <c r="A552" s="22">
        <v>1617</v>
      </c>
      <c r="B552" s="28">
        <v>45413</v>
      </c>
      <c r="C552" s="23" t="s">
        <v>41</v>
      </c>
      <c r="D552" s="23" t="s">
        <v>73</v>
      </c>
      <c r="E552" s="22">
        <v>1854</v>
      </c>
      <c r="F552" s="22">
        <v>1133</v>
      </c>
      <c r="G552" s="22">
        <v>227165</v>
      </c>
      <c r="H552" s="22">
        <v>146</v>
      </c>
      <c r="I552" s="22">
        <v>59473</v>
      </c>
      <c r="J552" s="22">
        <v>6134945</v>
      </c>
      <c r="K552" s="22">
        <v>2966866</v>
      </c>
      <c r="L552" s="22">
        <v>11138295</v>
      </c>
      <c r="M552" s="22">
        <v>3929570</v>
      </c>
      <c r="N552" s="29">
        <v>24762417.420000002</v>
      </c>
      <c r="O552" s="22">
        <v>5148666</v>
      </c>
      <c r="P552" s="29">
        <v>57552721.829999998</v>
      </c>
      <c r="Q552" s="22">
        <v>0</v>
      </c>
      <c r="R552" s="29">
        <v>0</v>
      </c>
      <c r="S552" s="22">
        <v>26682</v>
      </c>
      <c r="T552" s="29">
        <v>139424.35999999999</v>
      </c>
      <c r="U552" s="22">
        <v>857182</v>
      </c>
      <c r="V552" s="29">
        <v>2379727.37</v>
      </c>
      <c r="W552" s="22">
        <v>642574</v>
      </c>
      <c r="X552" s="29">
        <v>3147033.87</v>
      </c>
      <c r="Y552" s="22">
        <v>1062</v>
      </c>
      <c r="Z552" s="29">
        <v>81525.48</v>
      </c>
      <c r="AA552" s="22">
        <v>4151342</v>
      </c>
      <c r="AB552" s="29">
        <v>24152174.629999999</v>
      </c>
      <c r="AC552" s="22">
        <v>0</v>
      </c>
      <c r="AD552" s="29">
        <v>0</v>
      </c>
      <c r="AE552" s="29">
        <v>82454563.609999999</v>
      </c>
      <c r="AF552" s="29">
        <v>29760461.350000001</v>
      </c>
      <c r="AG552" s="29" t="s">
        <v>40</v>
      </c>
    </row>
    <row r="553" spans="1:33">
      <c r="A553" s="17">
        <v>1618</v>
      </c>
      <c r="B553" s="18">
        <v>45413</v>
      </c>
      <c r="C553" s="19" t="s">
        <v>41</v>
      </c>
      <c r="D553" s="19" t="s">
        <v>74</v>
      </c>
      <c r="E553" s="17">
        <v>943</v>
      </c>
      <c r="F553" s="17">
        <v>628</v>
      </c>
      <c r="G553" s="17">
        <v>14308</v>
      </c>
      <c r="H553" s="17">
        <v>942</v>
      </c>
      <c r="I553" s="17">
        <v>0</v>
      </c>
      <c r="J553" s="17">
        <v>436489</v>
      </c>
      <c r="K553" s="17">
        <v>120028</v>
      </c>
      <c r="L553" s="17">
        <v>4389112</v>
      </c>
      <c r="M553" s="17">
        <v>197898</v>
      </c>
      <c r="N553" s="21">
        <v>1636233.82</v>
      </c>
      <c r="O553" s="17">
        <v>106537</v>
      </c>
      <c r="P553" s="21">
        <v>399429.67</v>
      </c>
      <c r="Q553" s="17">
        <v>0</v>
      </c>
      <c r="R553" s="21">
        <v>0</v>
      </c>
      <c r="S553" s="17">
        <v>9702</v>
      </c>
      <c r="T553" s="21">
        <v>37698.33</v>
      </c>
      <c r="U553" s="17">
        <v>976180</v>
      </c>
      <c r="V553" s="21">
        <v>2496797.9500000002</v>
      </c>
      <c r="W553" s="17">
        <v>1339753</v>
      </c>
      <c r="X553" s="21">
        <v>806156.93</v>
      </c>
      <c r="Y553" s="17">
        <v>0</v>
      </c>
      <c r="Z553" s="21">
        <v>0</v>
      </c>
      <c r="AA553" s="17">
        <v>5713004</v>
      </c>
      <c r="AB553" s="21">
        <v>29607392.920000002</v>
      </c>
      <c r="AC553" s="17">
        <v>0</v>
      </c>
      <c r="AD553" s="21">
        <v>0</v>
      </c>
      <c r="AE553" s="21">
        <v>2073361.82</v>
      </c>
      <c r="AF553" s="21">
        <v>32910347.800000001</v>
      </c>
      <c r="AG553" s="21" t="s">
        <v>35</v>
      </c>
    </row>
    <row r="554" spans="1:33">
      <c r="A554" s="22">
        <v>1622</v>
      </c>
      <c r="B554" s="28">
        <v>45413</v>
      </c>
      <c r="C554" s="23" t="s">
        <v>41</v>
      </c>
      <c r="D554" s="23" t="s">
        <v>77</v>
      </c>
      <c r="E554" s="22">
        <v>923</v>
      </c>
      <c r="F554" s="22">
        <v>580</v>
      </c>
      <c r="G554" s="22">
        <v>10254</v>
      </c>
      <c r="H554" s="22">
        <v>0</v>
      </c>
      <c r="I554" s="22">
        <v>0</v>
      </c>
      <c r="J554" s="22">
        <v>84152</v>
      </c>
      <c r="K554" s="22">
        <v>0</v>
      </c>
      <c r="L554" s="22">
        <v>5311239</v>
      </c>
      <c r="M554" s="22">
        <v>0</v>
      </c>
      <c r="N554" s="29">
        <v>0</v>
      </c>
      <c r="O554" s="22">
        <v>0</v>
      </c>
      <c r="P554" s="29">
        <v>0</v>
      </c>
      <c r="Q554" s="22">
        <v>0</v>
      </c>
      <c r="R554" s="29">
        <v>0</v>
      </c>
      <c r="S554" s="22">
        <v>0</v>
      </c>
      <c r="T554" s="29">
        <v>0</v>
      </c>
      <c r="U554" s="22">
        <v>872784</v>
      </c>
      <c r="V554" s="29">
        <v>1882511.16</v>
      </c>
      <c r="W554" s="22">
        <v>78636</v>
      </c>
      <c r="X554" s="29">
        <v>197610.05</v>
      </c>
      <c r="Y554" s="22">
        <v>0</v>
      </c>
      <c r="Z554" s="29">
        <v>0</v>
      </c>
      <c r="AA554" s="22">
        <v>3920711</v>
      </c>
      <c r="AB554" s="29">
        <v>19150164.280000001</v>
      </c>
      <c r="AC554" s="22">
        <v>0</v>
      </c>
      <c r="AD554" s="29">
        <v>0</v>
      </c>
      <c r="AE554" s="29">
        <v>0</v>
      </c>
      <c r="AF554" s="29">
        <v>21230285.490000002</v>
      </c>
      <c r="AG554" s="29" t="s">
        <v>35</v>
      </c>
    </row>
    <row r="555" spans="1:33">
      <c r="A555" s="17">
        <v>1623</v>
      </c>
      <c r="B555" s="18">
        <v>45413</v>
      </c>
      <c r="C555" s="19" t="s">
        <v>41</v>
      </c>
      <c r="D555" s="19" t="s">
        <v>78</v>
      </c>
      <c r="E555" s="17">
        <v>1467</v>
      </c>
      <c r="F555" s="17">
        <v>798</v>
      </c>
      <c r="G555" s="17">
        <v>8963</v>
      </c>
      <c r="H555" s="17">
        <v>0</v>
      </c>
      <c r="I555" s="17">
        <v>0</v>
      </c>
      <c r="J555" s="17">
        <v>38217</v>
      </c>
      <c r="K555" s="17">
        <v>10327</v>
      </c>
      <c r="L555" s="17">
        <v>4864406</v>
      </c>
      <c r="M555" s="17">
        <v>26795</v>
      </c>
      <c r="N555" s="21">
        <v>187972.99</v>
      </c>
      <c r="O555" s="17">
        <v>9958</v>
      </c>
      <c r="P555" s="21">
        <v>137148.43</v>
      </c>
      <c r="Q555" s="17">
        <v>0</v>
      </c>
      <c r="R555" s="21">
        <v>0</v>
      </c>
      <c r="S555" s="17">
        <v>785</v>
      </c>
      <c r="T555" s="21">
        <v>6131.9</v>
      </c>
      <c r="U555" s="17">
        <v>1093654</v>
      </c>
      <c r="V555" s="21">
        <v>2949306.78</v>
      </c>
      <c r="W555" s="17">
        <v>166540</v>
      </c>
      <c r="X555" s="21">
        <v>690847.88</v>
      </c>
      <c r="Y555" s="17">
        <v>0</v>
      </c>
      <c r="Z555" s="21">
        <v>0</v>
      </c>
      <c r="AA555" s="17">
        <v>4467555</v>
      </c>
      <c r="AB555" s="21">
        <v>22098395.789999999</v>
      </c>
      <c r="AC555" s="17">
        <v>0</v>
      </c>
      <c r="AD555" s="21">
        <v>0</v>
      </c>
      <c r="AE555" s="21">
        <v>331253.32</v>
      </c>
      <c r="AF555" s="21">
        <v>25738550.449999999</v>
      </c>
      <c r="AG555" s="21" t="s">
        <v>35</v>
      </c>
    </row>
    <row r="556" spans="1:33">
      <c r="A556" s="22">
        <v>1625</v>
      </c>
      <c r="B556" s="28">
        <v>45413</v>
      </c>
      <c r="C556" s="23" t="s">
        <v>41</v>
      </c>
      <c r="D556" s="23" t="s">
        <v>79</v>
      </c>
      <c r="E556" s="22">
        <v>1788</v>
      </c>
      <c r="F556" s="22">
        <v>1476</v>
      </c>
      <c r="G556" s="22">
        <v>74765</v>
      </c>
      <c r="H556" s="22">
        <v>4444</v>
      </c>
      <c r="I556" s="22">
        <v>122638</v>
      </c>
      <c r="J556" s="22">
        <v>549537</v>
      </c>
      <c r="K556" s="22">
        <v>5935815</v>
      </c>
      <c r="L556" s="22">
        <v>34461860</v>
      </c>
      <c r="M556" s="22">
        <v>13273558</v>
      </c>
      <c r="N556" s="29">
        <v>29971901.489999998</v>
      </c>
      <c r="O556" s="22">
        <v>4723771</v>
      </c>
      <c r="P556" s="29">
        <v>43419304.859999999</v>
      </c>
      <c r="Q556" s="22">
        <v>0</v>
      </c>
      <c r="R556" s="29">
        <v>0</v>
      </c>
      <c r="S556" s="22">
        <v>45462</v>
      </c>
      <c r="T556" s="29">
        <v>210506.57</v>
      </c>
      <c r="U556" s="22">
        <v>2440117</v>
      </c>
      <c r="V556" s="29">
        <v>5748789.0099999998</v>
      </c>
      <c r="W556" s="22">
        <v>2264052</v>
      </c>
      <c r="X556" s="29">
        <v>6006783.6600000001</v>
      </c>
      <c r="Y556" s="22">
        <v>0</v>
      </c>
      <c r="Z556" s="29">
        <v>0</v>
      </c>
      <c r="AA556" s="22">
        <v>11727234</v>
      </c>
      <c r="AB556" s="29">
        <v>56162566.939999998</v>
      </c>
      <c r="AC556" s="22">
        <v>0</v>
      </c>
      <c r="AD556" s="29">
        <v>0</v>
      </c>
      <c r="AE556" s="29">
        <v>73601712.919999987</v>
      </c>
      <c r="AF556" s="29">
        <v>67918139.609999999</v>
      </c>
      <c r="AG556" s="29" t="s">
        <v>40</v>
      </c>
    </row>
    <row r="557" spans="1:33">
      <c r="A557" s="17">
        <v>1627</v>
      </c>
      <c r="B557" s="18">
        <v>45413</v>
      </c>
      <c r="C557" s="19" t="s">
        <v>41</v>
      </c>
      <c r="D557" s="19" t="s">
        <v>99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258864</v>
      </c>
      <c r="M557" s="17">
        <v>0</v>
      </c>
      <c r="N557" s="21">
        <v>0</v>
      </c>
      <c r="O557" s="17">
        <v>0</v>
      </c>
      <c r="P557" s="21">
        <v>0</v>
      </c>
      <c r="Q557" s="17">
        <v>0</v>
      </c>
      <c r="R557" s="21">
        <v>0</v>
      </c>
      <c r="S557" s="17">
        <v>0</v>
      </c>
      <c r="T557" s="21">
        <v>0</v>
      </c>
      <c r="U557" s="17">
        <v>17465</v>
      </c>
      <c r="V557" s="21">
        <v>35963.68</v>
      </c>
      <c r="W557" s="17">
        <v>5510</v>
      </c>
      <c r="X557" s="21">
        <v>13627.65</v>
      </c>
      <c r="Y557" s="17">
        <v>0</v>
      </c>
      <c r="Z557" s="21">
        <v>0</v>
      </c>
      <c r="AA557" s="17">
        <v>78338</v>
      </c>
      <c r="AB557" s="21">
        <v>387254.14</v>
      </c>
      <c r="AC557" s="17">
        <v>9</v>
      </c>
      <c r="AD557" s="21">
        <v>7.5</v>
      </c>
      <c r="AE557" s="21">
        <v>0</v>
      </c>
      <c r="AF557" s="21">
        <v>436852.97000000003</v>
      </c>
      <c r="AG557" s="21" t="s">
        <v>35</v>
      </c>
    </row>
    <row r="558" spans="1:33">
      <c r="A558" s="22">
        <v>1632</v>
      </c>
      <c r="B558" s="28">
        <v>45413</v>
      </c>
      <c r="C558" s="23" t="s">
        <v>41</v>
      </c>
      <c r="D558" s="23" t="s">
        <v>85</v>
      </c>
      <c r="E558" s="22">
        <v>361</v>
      </c>
      <c r="F558" s="22">
        <v>36</v>
      </c>
      <c r="G558" s="22">
        <v>1415638</v>
      </c>
      <c r="H558" s="22">
        <v>0</v>
      </c>
      <c r="I558" s="22">
        <v>3429</v>
      </c>
      <c r="J558" s="22">
        <v>125071</v>
      </c>
      <c r="K558" s="22">
        <v>5232433</v>
      </c>
      <c r="L558" s="22">
        <v>1505017</v>
      </c>
      <c r="M558" s="22">
        <v>7326654</v>
      </c>
      <c r="N558" s="29">
        <v>38981555.75</v>
      </c>
      <c r="O558" s="22">
        <v>3123103</v>
      </c>
      <c r="P558" s="29">
        <v>35995020.079999998</v>
      </c>
      <c r="Q558" s="22">
        <v>0</v>
      </c>
      <c r="R558" s="29">
        <v>0</v>
      </c>
      <c r="S558" s="22">
        <v>43451</v>
      </c>
      <c r="T558" s="29">
        <v>174944.88</v>
      </c>
      <c r="U558" s="22">
        <v>187054</v>
      </c>
      <c r="V558" s="29">
        <v>518737.59</v>
      </c>
      <c r="W558" s="22">
        <v>103266</v>
      </c>
      <c r="X558" s="29">
        <v>691476.17</v>
      </c>
      <c r="Y558" s="22">
        <v>74</v>
      </c>
      <c r="Z558" s="29">
        <v>2220.7600000000002</v>
      </c>
      <c r="AA558" s="22">
        <v>575243</v>
      </c>
      <c r="AB558" s="29">
        <v>3009551.8</v>
      </c>
      <c r="AC558" s="22">
        <v>0</v>
      </c>
      <c r="AD558" s="29">
        <v>0</v>
      </c>
      <c r="AE558" s="29">
        <v>75151520.709999993</v>
      </c>
      <c r="AF558" s="29">
        <v>4221986.32</v>
      </c>
      <c r="AG558" s="29" t="s">
        <v>40</v>
      </c>
    </row>
    <row r="559" spans="1:33">
      <c r="A559" s="17">
        <v>1635</v>
      </c>
      <c r="B559" s="18">
        <v>45413</v>
      </c>
      <c r="C559" s="19" t="s">
        <v>41</v>
      </c>
      <c r="D559" s="19" t="s">
        <v>87</v>
      </c>
      <c r="E559" s="17">
        <v>910</v>
      </c>
      <c r="F559" s="17">
        <v>407</v>
      </c>
      <c r="G559" s="17">
        <v>18116</v>
      </c>
      <c r="H559" s="17">
        <v>0</v>
      </c>
      <c r="I559" s="17">
        <v>26811</v>
      </c>
      <c r="J559" s="17">
        <v>94314</v>
      </c>
      <c r="K559" s="17">
        <v>401742</v>
      </c>
      <c r="L559" s="17">
        <v>3681090</v>
      </c>
      <c r="M559" s="17">
        <v>758970</v>
      </c>
      <c r="N559" s="21">
        <v>2920143.79</v>
      </c>
      <c r="O559" s="17">
        <v>759801</v>
      </c>
      <c r="P559" s="21">
        <v>5530848.7400000002</v>
      </c>
      <c r="Q559" s="17">
        <v>0</v>
      </c>
      <c r="R559" s="21">
        <v>0</v>
      </c>
      <c r="S559" s="17">
        <v>0</v>
      </c>
      <c r="T559" s="21">
        <v>0</v>
      </c>
      <c r="U559" s="17">
        <v>1200073</v>
      </c>
      <c r="V559" s="21">
        <v>3020802.72</v>
      </c>
      <c r="W559" s="17">
        <v>189646</v>
      </c>
      <c r="X559" s="21">
        <v>853263.49</v>
      </c>
      <c r="Y559" s="17">
        <v>0</v>
      </c>
      <c r="Z559" s="21">
        <v>0</v>
      </c>
      <c r="AA559" s="17">
        <v>2971028</v>
      </c>
      <c r="AB559" s="21">
        <v>15049950.77</v>
      </c>
      <c r="AC559" s="17">
        <v>0</v>
      </c>
      <c r="AD559" s="21">
        <v>0</v>
      </c>
      <c r="AE559" s="21">
        <v>8450992.5300000012</v>
      </c>
      <c r="AF559" s="21">
        <v>18924016.98</v>
      </c>
      <c r="AG559" s="21" t="s">
        <v>35</v>
      </c>
    </row>
    <row r="560" spans="1:33">
      <c r="A560" s="22">
        <v>1639</v>
      </c>
      <c r="B560" s="28">
        <v>45413</v>
      </c>
      <c r="C560" s="23" t="s">
        <v>41</v>
      </c>
      <c r="D560" s="23" t="s">
        <v>91</v>
      </c>
      <c r="E560" s="22">
        <v>503</v>
      </c>
      <c r="F560" s="22">
        <v>659</v>
      </c>
      <c r="G560" s="22">
        <v>2192</v>
      </c>
      <c r="H560" s="22">
        <v>0</v>
      </c>
      <c r="I560" s="22">
        <v>0</v>
      </c>
      <c r="J560" s="22">
        <v>141167</v>
      </c>
      <c r="K560" s="22">
        <v>32168</v>
      </c>
      <c r="L560" s="22">
        <v>2311393</v>
      </c>
      <c r="M560" s="22">
        <v>45371</v>
      </c>
      <c r="N560" s="29">
        <v>205394.55</v>
      </c>
      <c r="O560" s="22">
        <v>16606</v>
      </c>
      <c r="P560" s="29">
        <v>107321.55</v>
      </c>
      <c r="Q560" s="22">
        <v>0</v>
      </c>
      <c r="R560" s="29">
        <v>0</v>
      </c>
      <c r="S560" s="22">
        <v>2256</v>
      </c>
      <c r="T560" s="29">
        <v>8850.4599999999991</v>
      </c>
      <c r="U560" s="22">
        <v>357803</v>
      </c>
      <c r="V560" s="29">
        <v>951666.84</v>
      </c>
      <c r="W560" s="22">
        <v>40072</v>
      </c>
      <c r="X560" s="29">
        <v>130472.05</v>
      </c>
      <c r="Y560" s="22">
        <v>93</v>
      </c>
      <c r="Z560" s="29">
        <v>279.05</v>
      </c>
      <c r="AA560" s="22">
        <v>4994518</v>
      </c>
      <c r="AB560" s="29">
        <v>21978979.300000001</v>
      </c>
      <c r="AC560" s="22">
        <v>0</v>
      </c>
      <c r="AD560" s="29">
        <v>0</v>
      </c>
      <c r="AE560" s="29">
        <v>321566.56</v>
      </c>
      <c r="AF560" s="29">
        <v>23061397.240000002</v>
      </c>
      <c r="AG560" s="29" t="s">
        <v>35</v>
      </c>
    </row>
    <row r="561" spans="1:33">
      <c r="A561" s="17">
        <v>1646</v>
      </c>
      <c r="B561" s="18">
        <v>45413</v>
      </c>
      <c r="C561" s="19" t="s">
        <v>41</v>
      </c>
      <c r="D561" s="19" t="s">
        <v>97</v>
      </c>
      <c r="E561" s="17">
        <v>1145</v>
      </c>
      <c r="F561" s="17">
        <v>168</v>
      </c>
      <c r="G561" s="17">
        <v>75836</v>
      </c>
      <c r="H561" s="17">
        <v>100847</v>
      </c>
      <c r="I561" s="17">
        <v>271323</v>
      </c>
      <c r="J561" s="17">
        <v>445487793</v>
      </c>
      <c r="K561" s="17">
        <v>2152111</v>
      </c>
      <c r="L561" s="17">
        <v>4876512</v>
      </c>
      <c r="M561" s="17">
        <v>5557094</v>
      </c>
      <c r="N561" s="21">
        <v>13800327.449999999</v>
      </c>
      <c r="O561" s="17">
        <v>1037730</v>
      </c>
      <c r="P561" s="21">
        <v>12640328.82</v>
      </c>
      <c r="Q561" s="17">
        <v>0</v>
      </c>
      <c r="R561" s="21">
        <v>0</v>
      </c>
      <c r="S561" s="17">
        <v>18391</v>
      </c>
      <c r="T561" s="21">
        <v>90507.9</v>
      </c>
      <c r="U561" s="17">
        <v>657304</v>
      </c>
      <c r="V561" s="21">
        <v>1707519.55</v>
      </c>
      <c r="W561" s="17">
        <v>182613</v>
      </c>
      <c r="X561" s="21">
        <v>930835.09</v>
      </c>
      <c r="Y561" s="17">
        <v>45</v>
      </c>
      <c r="Z561" s="21">
        <v>688.29</v>
      </c>
      <c r="AA561" s="17">
        <v>2501525</v>
      </c>
      <c r="AB561" s="21">
        <v>12716157.220000001</v>
      </c>
      <c r="AC561" s="17">
        <v>2</v>
      </c>
      <c r="AD561" s="21">
        <v>1.5</v>
      </c>
      <c r="AE561" s="21">
        <v>26531164.169999998</v>
      </c>
      <c r="AF561" s="21">
        <v>15355201.65</v>
      </c>
      <c r="AG561" s="21" t="s">
        <v>40</v>
      </c>
    </row>
    <row r="562" spans="1:33">
      <c r="A562" s="22">
        <v>1650</v>
      </c>
      <c r="B562" s="28">
        <v>45444</v>
      </c>
      <c r="C562" s="23" t="s">
        <v>41</v>
      </c>
      <c r="D562" s="23" t="s">
        <v>42</v>
      </c>
      <c r="E562" s="22">
        <v>6307</v>
      </c>
      <c r="F562" s="22">
        <v>8686</v>
      </c>
      <c r="G562" s="22">
        <v>1867530</v>
      </c>
      <c r="H562" s="22">
        <v>541</v>
      </c>
      <c r="I562" s="22">
        <v>805179</v>
      </c>
      <c r="J562" s="22">
        <v>84813774</v>
      </c>
      <c r="K562" s="22">
        <v>14457746</v>
      </c>
      <c r="L562" s="22">
        <v>36163344</v>
      </c>
      <c r="M562" s="22">
        <v>30808172</v>
      </c>
      <c r="N562" s="29">
        <v>73156511.829999998</v>
      </c>
      <c r="O562" s="22">
        <v>21659152</v>
      </c>
      <c r="P562" s="29">
        <v>104346212</v>
      </c>
      <c r="Q562" s="22">
        <v>0</v>
      </c>
      <c r="R562" s="29">
        <v>0</v>
      </c>
      <c r="S562" s="22">
        <v>82090</v>
      </c>
      <c r="T562" s="29">
        <v>384223.07</v>
      </c>
      <c r="U562" s="22">
        <v>5335088</v>
      </c>
      <c r="V562" s="29">
        <v>16169514.619999999</v>
      </c>
      <c r="W562" s="22">
        <v>2337096</v>
      </c>
      <c r="X562" s="29">
        <v>11795638.710000001</v>
      </c>
      <c r="Y562" s="22">
        <v>12799</v>
      </c>
      <c r="Z562" s="29">
        <v>340781.25</v>
      </c>
      <c r="AA562" s="22">
        <v>18595015</v>
      </c>
      <c r="AB562" s="29">
        <v>117623368.7</v>
      </c>
      <c r="AC562" s="22">
        <v>0</v>
      </c>
      <c r="AD562" s="29">
        <v>0</v>
      </c>
      <c r="AE562" s="29">
        <v>177886946.89999998</v>
      </c>
      <c r="AF562" s="29">
        <v>145929303.28</v>
      </c>
      <c r="AG562" s="29" t="s">
        <v>40</v>
      </c>
    </row>
    <row r="563" spans="1:33">
      <c r="A563" s="17">
        <v>1651</v>
      </c>
      <c r="B563" s="18">
        <v>45444</v>
      </c>
      <c r="C563" s="19" t="s">
        <v>41</v>
      </c>
      <c r="D563" s="19" t="s">
        <v>43</v>
      </c>
      <c r="E563" s="17">
        <v>433</v>
      </c>
      <c r="F563" s="17">
        <v>5</v>
      </c>
      <c r="G563" s="17">
        <v>60323</v>
      </c>
      <c r="H563" s="17">
        <v>0</v>
      </c>
      <c r="I563" s="17">
        <v>0</v>
      </c>
      <c r="J563" s="17">
        <v>0</v>
      </c>
      <c r="K563" s="17">
        <v>0</v>
      </c>
      <c r="L563" s="17">
        <v>5746225</v>
      </c>
      <c r="M563" s="17">
        <v>0</v>
      </c>
      <c r="N563" s="21">
        <v>0</v>
      </c>
      <c r="O563" s="17">
        <v>0</v>
      </c>
      <c r="P563" s="21">
        <v>0</v>
      </c>
      <c r="Q563" s="17">
        <v>0</v>
      </c>
      <c r="R563" s="21">
        <v>0</v>
      </c>
      <c r="S563" s="17">
        <v>0</v>
      </c>
      <c r="T563" s="21">
        <v>0</v>
      </c>
      <c r="U563" s="17">
        <v>261052</v>
      </c>
      <c r="V563" s="21">
        <v>801008.53</v>
      </c>
      <c r="W563" s="17">
        <v>82194</v>
      </c>
      <c r="X563" s="21">
        <v>389383.46</v>
      </c>
      <c r="Y563" s="17">
        <v>0</v>
      </c>
      <c r="Z563" s="21">
        <v>0</v>
      </c>
      <c r="AA563" s="17">
        <v>2242751</v>
      </c>
      <c r="AB563" s="21">
        <v>12600680.15</v>
      </c>
      <c r="AC563" s="17">
        <v>109</v>
      </c>
      <c r="AD563" s="21">
        <v>112.7</v>
      </c>
      <c r="AE563" s="21">
        <v>0</v>
      </c>
      <c r="AF563" s="21">
        <v>13791184.84</v>
      </c>
      <c r="AG563" s="21" t="s">
        <v>35</v>
      </c>
    </row>
    <row r="564" spans="1:33">
      <c r="A564" s="22">
        <v>1658</v>
      </c>
      <c r="B564" s="28">
        <v>45444</v>
      </c>
      <c r="C564" s="23" t="s">
        <v>41</v>
      </c>
      <c r="D564" s="23" t="s">
        <v>98</v>
      </c>
      <c r="E564" s="22">
        <v>710</v>
      </c>
      <c r="F564" s="22">
        <v>47</v>
      </c>
      <c r="G564" s="22">
        <v>0</v>
      </c>
      <c r="H564" s="22">
        <v>0</v>
      </c>
      <c r="I564" s="22">
        <v>11918</v>
      </c>
      <c r="J564" s="22">
        <v>0</v>
      </c>
      <c r="K564" s="22">
        <v>110860</v>
      </c>
      <c r="L564" s="22">
        <v>883835</v>
      </c>
      <c r="M564" s="22">
        <v>200403</v>
      </c>
      <c r="N564" s="29">
        <v>645360.68999999994</v>
      </c>
      <c r="O564" s="22">
        <v>753464</v>
      </c>
      <c r="P564" s="29">
        <v>1404546.36</v>
      </c>
      <c r="Q564" s="22">
        <v>0</v>
      </c>
      <c r="R564" s="29">
        <v>0</v>
      </c>
      <c r="S564" s="22">
        <v>0</v>
      </c>
      <c r="T564" s="29">
        <v>0</v>
      </c>
      <c r="U564" s="22">
        <v>160590</v>
      </c>
      <c r="V564" s="29">
        <v>347850.13</v>
      </c>
      <c r="W564" s="22">
        <v>14624</v>
      </c>
      <c r="X564" s="29">
        <v>50677.96</v>
      </c>
      <c r="Y564" s="22">
        <v>2</v>
      </c>
      <c r="Z564" s="29">
        <v>21.8</v>
      </c>
      <c r="AA564" s="22">
        <v>433620</v>
      </c>
      <c r="AB564" s="29">
        <v>2156090.5</v>
      </c>
      <c r="AC564" s="22">
        <v>1</v>
      </c>
      <c r="AD564" s="29">
        <v>0.5</v>
      </c>
      <c r="AE564" s="29">
        <v>2049907.05</v>
      </c>
      <c r="AF564" s="29">
        <v>2554640.89</v>
      </c>
      <c r="AG564" s="29" t="s">
        <v>35</v>
      </c>
    </row>
    <row r="565" spans="1:33">
      <c r="A565" s="17">
        <v>1663</v>
      </c>
      <c r="B565" s="18">
        <v>45444</v>
      </c>
      <c r="C565" s="19" t="s">
        <v>41</v>
      </c>
      <c r="D565" s="19" t="s">
        <v>55</v>
      </c>
      <c r="E565" s="17">
        <v>1149</v>
      </c>
      <c r="F565" s="17">
        <v>530</v>
      </c>
      <c r="G565" s="17">
        <v>6945</v>
      </c>
      <c r="H565" s="17">
        <v>69922</v>
      </c>
      <c r="I565" s="17">
        <v>0</v>
      </c>
      <c r="J565" s="17">
        <v>70823</v>
      </c>
      <c r="K565" s="17">
        <v>27579</v>
      </c>
      <c r="L565" s="17">
        <v>2822694</v>
      </c>
      <c r="M565" s="17">
        <v>53833</v>
      </c>
      <c r="N565" s="21">
        <v>226033.41</v>
      </c>
      <c r="O565" s="17">
        <v>22590</v>
      </c>
      <c r="P565" s="21">
        <v>212599.54</v>
      </c>
      <c r="Q565" s="17">
        <v>0</v>
      </c>
      <c r="R565" s="21">
        <v>0</v>
      </c>
      <c r="S565" s="17">
        <v>307</v>
      </c>
      <c r="T565" s="21">
        <v>1675.7</v>
      </c>
      <c r="U565" s="17">
        <v>400519</v>
      </c>
      <c r="V565" s="21">
        <v>1117207.83</v>
      </c>
      <c r="W565" s="17">
        <v>39620</v>
      </c>
      <c r="X565" s="21">
        <v>140117.82999999999</v>
      </c>
      <c r="Y565" s="17">
        <v>0</v>
      </c>
      <c r="Z565" s="21">
        <v>0</v>
      </c>
      <c r="AA565" s="17">
        <v>2577959</v>
      </c>
      <c r="AB565" s="21">
        <v>14442796.77</v>
      </c>
      <c r="AC565" s="17">
        <v>0</v>
      </c>
      <c r="AD565" s="21">
        <v>0</v>
      </c>
      <c r="AE565" s="21">
        <v>440308.65</v>
      </c>
      <c r="AF565" s="21">
        <v>15700122.43</v>
      </c>
      <c r="AG565" s="21" t="s">
        <v>35</v>
      </c>
    </row>
    <row r="566" spans="1:33">
      <c r="A566" s="22">
        <v>1665</v>
      </c>
      <c r="B566" s="28">
        <v>45444</v>
      </c>
      <c r="C566" s="23" t="s">
        <v>41</v>
      </c>
      <c r="D566" s="23" t="s">
        <v>57</v>
      </c>
      <c r="E566" s="22">
        <v>413</v>
      </c>
      <c r="F566" s="22">
        <v>5</v>
      </c>
      <c r="G566" s="22">
        <v>8007</v>
      </c>
      <c r="H566" s="22">
        <v>0</v>
      </c>
      <c r="I566" s="22">
        <v>14175</v>
      </c>
      <c r="J566" s="22">
        <v>0</v>
      </c>
      <c r="K566" s="22">
        <v>0</v>
      </c>
      <c r="L566" s="22">
        <v>934908</v>
      </c>
      <c r="M566" s="22">
        <v>0</v>
      </c>
      <c r="N566" s="29">
        <v>0</v>
      </c>
      <c r="O566" s="22">
        <v>0</v>
      </c>
      <c r="P566" s="29">
        <v>0</v>
      </c>
      <c r="Q566" s="22">
        <v>0</v>
      </c>
      <c r="R566" s="29">
        <v>0</v>
      </c>
      <c r="S566" s="22">
        <v>0</v>
      </c>
      <c r="T566" s="29">
        <v>0</v>
      </c>
      <c r="U566" s="22">
        <v>84101</v>
      </c>
      <c r="V566" s="29">
        <v>241990.44</v>
      </c>
      <c r="W566" s="22">
        <v>40468</v>
      </c>
      <c r="X566" s="29">
        <v>156792.73000000001</v>
      </c>
      <c r="Y566" s="22">
        <v>268</v>
      </c>
      <c r="Z566" s="29">
        <v>6832.22</v>
      </c>
      <c r="AA566" s="22">
        <v>279261</v>
      </c>
      <c r="AB566" s="29">
        <v>1495626.9</v>
      </c>
      <c r="AC566" s="22">
        <v>0</v>
      </c>
      <c r="AD566" s="29">
        <v>0</v>
      </c>
      <c r="AE566" s="29">
        <v>0</v>
      </c>
      <c r="AF566" s="29">
        <v>1901242.29</v>
      </c>
      <c r="AG566" s="29" t="s">
        <v>35</v>
      </c>
    </row>
    <row r="567" spans="1:33">
      <c r="A567" s="17">
        <v>1667</v>
      </c>
      <c r="B567" s="18">
        <v>45444</v>
      </c>
      <c r="C567" s="19" t="s">
        <v>41</v>
      </c>
      <c r="D567" s="19" t="s">
        <v>59</v>
      </c>
      <c r="E567" s="17">
        <v>241</v>
      </c>
      <c r="F567" s="17">
        <v>39</v>
      </c>
      <c r="G567" s="17">
        <v>1399</v>
      </c>
      <c r="H567" s="17">
        <v>0</v>
      </c>
      <c r="I567" s="17">
        <v>0</v>
      </c>
      <c r="J567" s="17">
        <v>33513</v>
      </c>
      <c r="K567" s="17">
        <v>11984</v>
      </c>
      <c r="L567" s="17">
        <v>546640</v>
      </c>
      <c r="M567" s="17">
        <v>23327</v>
      </c>
      <c r="N567" s="21">
        <v>52756.86</v>
      </c>
      <c r="O567" s="17">
        <v>6356</v>
      </c>
      <c r="P567" s="21">
        <v>25526.81</v>
      </c>
      <c r="Q567" s="17">
        <v>1</v>
      </c>
      <c r="R567" s="21">
        <v>7.07</v>
      </c>
      <c r="S567" s="17">
        <v>232</v>
      </c>
      <c r="T567" s="21">
        <v>820</v>
      </c>
      <c r="U567" s="17">
        <v>159646</v>
      </c>
      <c r="V567" s="21">
        <v>307912.03000000003</v>
      </c>
      <c r="W567" s="17">
        <v>6352</v>
      </c>
      <c r="X567" s="21">
        <v>15786.66</v>
      </c>
      <c r="Y567" s="17">
        <v>0</v>
      </c>
      <c r="Z567" s="21">
        <v>0</v>
      </c>
      <c r="AA567" s="17">
        <v>445564</v>
      </c>
      <c r="AB567" s="21">
        <v>1953744.05</v>
      </c>
      <c r="AC567" s="17">
        <v>0</v>
      </c>
      <c r="AD567" s="21">
        <v>0</v>
      </c>
      <c r="AE567" s="21">
        <v>79110.740000000005</v>
      </c>
      <c r="AF567" s="21">
        <v>2277442.7400000002</v>
      </c>
      <c r="AG567" s="21" t="s">
        <v>35</v>
      </c>
    </row>
    <row r="568" spans="1:33">
      <c r="A568" s="22">
        <v>1671</v>
      </c>
      <c r="B568" s="28">
        <v>45444</v>
      </c>
      <c r="C568" s="23" t="s">
        <v>41</v>
      </c>
      <c r="D568" s="23" t="s">
        <v>62</v>
      </c>
      <c r="E568" s="22">
        <v>1704</v>
      </c>
      <c r="F568" s="22">
        <v>335</v>
      </c>
      <c r="G568" s="22">
        <v>20384</v>
      </c>
      <c r="H568" s="22">
        <v>589</v>
      </c>
      <c r="I568" s="22">
        <v>867</v>
      </c>
      <c r="J568" s="22">
        <v>5342589</v>
      </c>
      <c r="K568" s="22">
        <v>997820</v>
      </c>
      <c r="L568" s="22">
        <v>13691402</v>
      </c>
      <c r="M568" s="22">
        <v>2002854</v>
      </c>
      <c r="N568" s="29">
        <v>6350504.2400000002</v>
      </c>
      <c r="O568" s="22">
        <v>1811856</v>
      </c>
      <c r="P568" s="29">
        <v>9420009.7400000002</v>
      </c>
      <c r="Q568" s="22">
        <v>0</v>
      </c>
      <c r="R568" s="29">
        <v>0</v>
      </c>
      <c r="S568" s="22">
        <v>4836</v>
      </c>
      <c r="T568" s="29">
        <v>22802.75</v>
      </c>
      <c r="U568" s="22">
        <v>3207969</v>
      </c>
      <c r="V568" s="29">
        <v>7551096.71</v>
      </c>
      <c r="W568" s="22">
        <v>1276241</v>
      </c>
      <c r="X568" s="29">
        <v>4938379.3099999996</v>
      </c>
      <c r="Y568" s="22">
        <v>2761</v>
      </c>
      <c r="Z568" s="29">
        <v>39577.4</v>
      </c>
      <c r="AA568" s="22">
        <v>8044962</v>
      </c>
      <c r="AB568" s="29">
        <v>40546379.770000003</v>
      </c>
      <c r="AC568" s="22">
        <v>43</v>
      </c>
      <c r="AD568" s="29">
        <v>39.51</v>
      </c>
      <c r="AE568" s="29">
        <v>15793316.73</v>
      </c>
      <c r="AF568" s="29">
        <v>53075472.700000003</v>
      </c>
      <c r="AG568" s="29" t="s">
        <v>35</v>
      </c>
    </row>
    <row r="569" spans="1:33">
      <c r="A569" s="17">
        <v>1673</v>
      </c>
      <c r="B569" s="18">
        <v>45444</v>
      </c>
      <c r="C569" s="19" t="s">
        <v>41</v>
      </c>
      <c r="D569" s="19" t="s">
        <v>65</v>
      </c>
      <c r="E569" s="17">
        <v>12114</v>
      </c>
      <c r="F569" s="17">
        <v>9049</v>
      </c>
      <c r="G569" s="17">
        <v>1509922</v>
      </c>
      <c r="H569" s="17">
        <v>4004</v>
      </c>
      <c r="I569" s="17">
        <v>1950499</v>
      </c>
      <c r="J569" s="17">
        <v>604987</v>
      </c>
      <c r="K569" s="17">
        <v>21333467</v>
      </c>
      <c r="L569" s="17">
        <v>56396005</v>
      </c>
      <c r="M569" s="17">
        <v>60877755</v>
      </c>
      <c r="N569" s="21">
        <v>157446831</v>
      </c>
      <c r="O569" s="17">
        <v>31927165</v>
      </c>
      <c r="P569" s="21">
        <v>257070167.90000001</v>
      </c>
      <c r="Q569" s="17">
        <v>0</v>
      </c>
      <c r="R569" s="21">
        <v>0</v>
      </c>
      <c r="S569" s="17">
        <v>208325</v>
      </c>
      <c r="T569" s="21">
        <v>1315479.71</v>
      </c>
      <c r="U569" s="17">
        <v>11672311</v>
      </c>
      <c r="V569" s="21">
        <v>38986019.82</v>
      </c>
      <c r="W569" s="17">
        <v>7291184</v>
      </c>
      <c r="X569" s="21">
        <v>34625398.119999997</v>
      </c>
      <c r="Y569" s="17">
        <v>73530</v>
      </c>
      <c r="Z569" s="21">
        <v>1109011.81</v>
      </c>
      <c r="AA569" s="17">
        <v>35452905</v>
      </c>
      <c r="AB569" s="21">
        <v>231632603.30000001</v>
      </c>
      <c r="AC569" s="17">
        <v>727</v>
      </c>
      <c r="AD569" s="21">
        <v>731</v>
      </c>
      <c r="AE569" s="21">
        <v>415832478.60999995</v>
      </c>
      <c r="AF569" s="21">
        <v>306353764.05000001</v>
      </c>
      <c r="AG569" s="21" t="s">
        <v>40</v>
      </c>
    </row>
    <row r="570" spans="1:33">
      <c r="A570" s="22">
        <v>1675</v>
      </c>
      <c r="B570" s="28">
        <v>45444</v>
      </c>
      <c r="C570" s="23" t="s">
        <v>41</v>
      </c>
      <c r="D570" s="23" t="s">
        <v>67</v>
      </c>
      <c r="E570" s="22">
        <v>10166</v>
      </c>
      <c r="F570" s="22">
        <v>6929</v>
      </c>
      <c r="G570" s="22">
        <v>1735334</v>
      </c>
      <c r="H570" s="22">
        <v>6252</v>
      </c>
      <c r="I570" s="22">
        <v>591560</v>
      </c>
      <c r="J570" s="22">
        <v>3558887</v>
      </c>
      <c r="K570" s="22">
        <v>17268688</v>
      </c>
      <c r="L570" s="22">
        <v>32064590</v>
      </c>
      <c r="M570" s="22">
        <v>19499727</v>
      </c>
      <c r="N570" s="29">
        <v>92132282.790000007</v>
      </c>
      <c r="O570" s="22">
        <v>47020436</v>
      </c>
      <c r="P570" s="29">
        <v>212837985.59999999</v>
      </c>
      <c r="Q570" s="22">
        <v>58</v>
      </c>
      <c r="R570" s="29">
        <v>4617.34</v>
      </c>
      <c r="S570" s="22">
        <v>68264</v>
      </c>
      <c r="T570" s="29">
        <v>331795.20000000001</v>
      </c>
      <c r="U570" s="22">
        <v>7559595</v>
      </c>
      <c r="V570" s="29">
        <v>26194411.989999998</v>
      </c>
      <c r="W570" s="22">
        <v>2988918</v>
      </c>
      <c r="X570" s="29">
        <v>20874528.420000002</v>
      </c>
      <c r="Y570" s="22">
        <v>7489</v>
      </c>
      <c r="Z570" s="29">
        <v>153184.17000000001</v>
      </c>
      <c r="AA570" s="22">
        <v>16643801</v>
      </c>
      <c r="AB570" s="29">
        <v>117196080.2</v>
      </c>
      <c r="AC570" s="22">
        <v>4</v>
      </c>
      <c r="AD570" s="29">
        <v>2.48</v>
      </c>
      <c r="AE570" s="29">
        <v>305306680.92999995</v>
      </c>
      <c r="AF570" s="29">
        <v>164418207.25999999</v>
      </c>
      <c r="AG570" s="29" t="s">
        <v>40</v>
      </c>
    </row>
    <row r="571" spans="1:33">
      <c r="A571" s="17">
        <v>1676</v>
      </c>
      <c r="B571" s="18">
        <v>45444</v>
      </c>
      <c r="C571" s="19" t="s">
        <v>41</v>
      </c>
      <c r="D571" s="19" t="s">
        <v>68</v>
      </c>
      <c r="E571" s="17">
        <v>2332</v>
      </c>
      <c r="F571" s="17">
        <v>961</v>
      </c>
      <c r="G571" s="17">
        <v>14218</v>
      </c>
      <c r="H571" s="17">
        <v>1539</v>
      </c>
      <c r="I571" s="17">
        <v>2288</v>
      </c>
      <c r="J571" s="17">
        <v>312473</v>
      </c>
      <c r="K571" s="17">
        <v>36338</v>
      </c>
      <c r="L571" s="17">
        <v>11992645</v>
      </c>
      <c r="M571" s="17">
        <v>67016</v>
      </c>
      <c r="N571" s="21">
        <v>248845.21</v>
      </c>
      <c r="O571" s="17">
        <v>56492</v>
      </c>
      <c r="P571" s="21">
        <v>202121.84</v>
      </c>
      <c r="Q571" s="17">
        <v>0</v>
      </c>
      <c r="R571" s="21">
        <v>0</v>
      </c>
      <c r="S571" s="17">
        <v>464</v>
      </c>
      <c r="T571" s="21">
        <v>2729.21</v>
      </c>
      <c r="U571" s="17">
        <v>1277408</v>
      </c>
      <c r="V571" s="21">
        <v>2971333.48</v>
      </c>
      <c r="W571" s="17">
        <v>242682</v>
      </c>
      <c r="X571" s="21">
        <v>732043.43</v>
      </c>
      <c r="Y571" s="17">
        <v>0</v>
      </c>
      <c r="Z571" s="21">
        <v>0</v>
      </c>
      <c r="AA571" s="17">
        <v>5408948</v>
      </c>
      <c r="AB571" s="21">
        <v>27094266.370000001</v>
      </c>
      <c r="AC571" s="17">
        <v>99</v>
      </c>
      <c r="AD571" s="21">
        <v>46.62</v>
      </c>
      <c r="AE571" s="21">
        <v>453696.26</v>
      </c>
      <c r="AF571" s="21">
        <v>30797689.900000002</v>
      </c>
      <c r="AG571" s="21" t="s">
        <v>35</v>
      </c>
    </row>
    <row r="572" spans="1:33">
      <c r="A572" s="22">
        <v>1677</v>
      </c>
      <c r="B572" s="28">
        <v>45444</v>
      </c>
      <c r="C572" s="23" t="s">
        <v>41</v>
      </c>
      <c r="D572" s="23" t="s">
        <v>69</v>
      </c>
      <c r="E572" s="22">
        <v>898</v>
      </c>
      <c r="F572" s="22">
        <v>318</v>
      </c>
      <c r="G572" s="22">
        <v>46601</v>
      </c>
      <c r="H572" s="22">
        <v>7800</v>
      </c>
      <c r="I572" s="22">
        <v>0</v>
      </c>
      <c r="J572" s="22">
        <v>38079</v>
      </c>
      <c r="K572" s="22">
        <v>2813627</v>
      </c>
      <c r="L572" s="22">
        <v>6599079</v>
      </c>
      <c r="M572" s="22">
        <v>7804146</v>
      </c>
      <c r="N572" s="29">
        <v>17321567.600000001</v>
      </c>
      <c r="O572" s="22">
        <v>1848591</v>
      </c>
      <c r="P572" s="29">
        <v>11796260.119999999</v>
      </c>
      <c r="Q572" s="22">
        <v>0</v>
      </c>
      <c r="R572" s="29">
        <v>0</v>
      </c>
      <c r="S572" s="22">
        <v>27732</v>
      </c>
      <c r="T572" s="29">
        <v>122546.6</v>
      </c>
      <c r="U572" s="22">
        <v>695293</v>
      </c>
      <c r="V572" s="29">
        <v>2015044.55</v>
      </c>
      <c r="W572" s="22">
        <v>257120</v>
      </c>
      <c r="X572" s="29">
        <v>2263081.54</v>
      </c>
      <c r="Y572" s="22">
        <v>0</v>
      </c>
      <c r="Z572" s="29">
        <v>0</v>
      </c>
      <c r="AA572" s="22">
        <v>4032156</v>
      </c>
      <c r="AB572" s="29">
        <v>19722419.579999998</v>
      </c>
      <c r="AC572" s="22">
        <v>0</v>
      </c>
      <c r="AD572" s="29">
        <v>0</v>
      </c>
      <c r="AE572" s="29">
        <v>29240374.32</v>
      </c>
      <c r="AF572" s="29">
        <v>24000545.669999998</v>
      </c>
      <c r="AG572" s="29" t="s">
        <v>40</v>
      </c>
    </row>
    <row r="573" spans="1:33">
      <c r="A573" s="17">
        <v>1681</v>
      </c>
      <c r="B573" s="18">
        <v>45444</v>
      </c>
      <c r="C573" s="19" t="s">
        <v>41</v>
      </c>
      <c r="D573" s="19" t="s">
        <v>73</v>
      </c>
      <c r="E573" s="17">
        <v>1863</v>
      </c>
      <c r="F573" s="17">
        <v>1127</v>
      </c>
      <c r="G573" s="17">
        <v>227387</v>
      </c>
      <c r="H573" s="17">
        <v>146</v>
      </c>
      <c r="I573" s="17">
        <v>59595</v>
      </c>
      <c r="J573" s="17">
        <v>6302804</v>
      </c>
      <c r="K573" s="17">
        <v>2992748</v>
      </c>
      <c r="L573" s="17">
        <v>11273667</v>
      </c>
      <c r="M573" s="17">
        <v>3808067</v>
      </c>
      <c r="N573" s="21">
        <v>23649918.399999999</v>
      </c>
      <c r="O573" s="17">
        <v>5591645</v>
      </c>
      <c r="P573" s="21">
        <v>53689941.490000002</v>
      </c>
      <c r="Q573" s="17">
        <v>0</v>
      </c>
      <c r="R573" s="21">
        <v>0</v>
      </c>
      <c r="S573" s="17">
        <v>25239</v>
      </c>
      <c r="T573" s="21">
        <v>133111.42000000001</v>
      </c>
      <c r="U573" s="17">
        <v>818778</v>
      </c>
      <c r="V573" s="21">
        <v>2219973.5299999998</v>
      </c>
      <c r="W573" s="17">
        <v>630713</v>
      </c>
      <c r="X573" s="21">
        <v>3228780.89</v>
      </c>
      <c r="Y573" s="17">
        <v>928</v>
      </c>
      <c r="Z573" s="21">
        <v>56859.98</v>
      </c>
      <c r="AA573" s="17">
        <v>4187813</v>
      </c>
      <c r="AB573" s="21">
        <v>24816133.719999999</v>
      </c>
      <c r="AC573" s="17">
        <v>0</v>
      </c>
      <c r="AD573" s="21">
        <v>0</v>
      </c>
      <c r="AE573" s="21">
        <v>77472971.310000002</v>
      </c>
      <c r="AF573" s="21">
        <v>30321748.119999997</v>
      </c>
      <c r="AG573" s="21" t="s">
        <v>40</v>
      </c>
    </row>
    <row r="574" spans="1:33">
      <c r="A574" s="22">
        <v>1682</v>
      </c>
      <c r="B574" s="28">
        <v>45444</v>
      </c>
      <c r="C574" s="23" t="s">
        <v>41</v>
      </c>
      <c r="D574" s="23" t="s">
        <v>74</v>
      </c>
      <c r="E574" s="22">
        <v>947</v>
      </c>
      <c r="F574" s="22">
        <v>631</v>
      </c>
      <c r="G574" s="22">
        <v>14310</v>
      </c>
      <c r="H574" s="22">
        <v>942</v>
      </c>
      <c r="I574" s="22">
        <v>0</v>
      </c>
      <c r="J574" s="22">
        <v>489793</v>
      </c>
      <c r="K574" s="22">
        <v>120788</v>
      </c>
      <c r="L574" s="22">
        <v>4416890</v>
      </c>
      <c r="M574" s="22">
        <v>185866</v>
      </c>
      <c r="N574" s="29">
        <v>1515940.73</v>
      </c>
      <c r="O574" s="22">
        <v>90535</v>
      </c>
      <c r="P574" s="29">
        <v>361175.05</v>
      </c>
      <c r="Q574" s="22">
        <v>0</v>
      </c>
      <c r="R574" s="29">
        <v>0</v>
      </c>
      <c r="S574" s="22">
        <v>9086</v>
      </c>
      <c r="T574" s="29">
        <v>39785.730000000003</v>
      </c>
      <c r="U574" s="22">
        <v>919365</v>
      </c>
      <c r="V574" s="29">
        <v>2251974.73</v>
      </c>
      <c r="W574" s="22">
        <v>1190142</v>
      </c>
      <c r="X574" s="29">
        <v>714426.94</v>
      </c>
      <c r="Y574" s="22">
        <v>0</v>
      </c>
      <c r="Z574" s="29">
        <v>0</v>
      </c>
      <c r="AA574" s="22">
        <v>5734875</v>
      </c>
      <c r="AB574" s="29">
        <v>31575201.77</v>
      </c>
      <c r="AC574" s="22">
        <v>0</v>
      </c>
      <c r="AD574" s="29">
        <v>0</v>
      </c>
      <c r="AE574" s="29">
        <v>1916901.51</v>
      </c>
      <c r="AF574" s="29">
        <v>34541603.439999998</v>
      </c>
      <c r="AG574" s="29" t="s">
        <v>35</v>
      </c>
    </row>
    <row r="575" spans="1:33">
      <c r="A575" s="17">
        <v>1686</v>
      </c>
      <c r="B575" s="18">
        <v>45444</v>
      </c>
      <c r="C575" s="19" t="s">
        <v>41</v>
      </c>
      <c r="D575" s="19" t="s">
        <v>77</v>
      </c>
      <c r="E575" s="17">
        <v>931</v>
      </c>
      <c r="F575" s="17">
        <v>573</v>
      </c>
      <c r="G575" s="17">
        <v>10333</v>
      </c>
      <c r="H575" s="17">
        <v>0</v>
      </c>
      <c r="I575" s="17">
        <v>0</v>
      </c>
      <c r="J575" s="17">
        <v>86760</v>
      </c>
      <c r="K575" s="17">
        <v>0</v>
      </c>
      <c r="L575" s="17">
        <v>5343061</v>
      </c>
      <c r="M575" s="17">
        <v>0</v>
      </c>
      <c r="N575" s="21">
        <v>0</v>
      </c>
      <c r="O575" s="17">
        <v>0</v>
      </c>
      <c r="P575" s="21">
        <v>0</v>
      </c>
      <c r="Q575" s="17">
        <v>0</v>
      </c>
      <c r="R575" s="21">
        <v>0</v>
      </c>
      <c r="S575" s="17">
        <v>0</v>
      </c>
      <c r="T575" s="21">
        <v>0</v>
      </c>
      <c r="U575" s="17">
        <v>809262</v>
      </c>
      <c r="V575" s="21">
        <v>1617241.69</v>
      </c>
      <c r="W575" s="17">
        <v>67633</v>
      </c>
      <c r="X575" s="21">
        <v>189734.17</v>
      </c>
      <c r="Y575" s="17">
        <v>0</v>
      </c>
      <c r="Z575" s="21">
        <v>0</v>
      </c>
      <c r="AA575" s="17">
        <v>3794505</v>
      </c>
      <c r="AB575" s="21">
        <v>18423034.34</v>
      </c>
      <c r="AC575" s="17">
        <v>0</v>
      </c>
      <c r="AD575" s="21">
        <v>0</v>
      </c>
      <c r="AE575" s="21">
        <v>0</v>
      </c>
      <c r="AF575" s="21">
        <v>20230010.199999999</v>
      </c>
      <c r="AG575" s="21" t="s">
        <v>35</v>
      </c>
    </row>
    <row r="576" spans="1:33">
      <c r="A576" s="22">
        <v>1687</v>
      </c>
      <c r="B576" s="28">
        <v>45444</v>
      </c>
      <c r="C576" s="23" t="s">
        <v>41</v>
      </c>
      <c r="D576" s="23" t="s">
        <v>78</v>
      </c>
      <c r="E576" s="22">
        <v>1467</v>
      </c>
      <c r="F576" s="22">
        <v>786</v>
      </c>
      <c r="G576" s="22">
        <v>9042</v>
      </c>
      <c r="H576" s="22">
        <v>0</v>
      </c>
      <c r="I576" s="22">
        <v>0</v>
      </c>
      <c r="J576" s="22">
        <v>39721</v>
      </c>
      <c r="K576" s="22">
        <v>10284</v>
      </c>
      <c r="L576" s="22">
        <v>4911135</v>
      </c>
      <c r="M576" s="22">
        <v>27118</v>
      </c>
      <c r="N576" s="29">
        <v>180385.5</v>
      </c>
      <c r="O576" s="22">
        <v>10007</v>
      </c>
      <c r="P576" s="29">
        <v>132953.72</v>
      </c>
      <c r="Q576" s="22">
        <v>0</v>
      </c>
      <c r="R576" s="29">
        <v>0</v>
      </c>
      <c r="S576" s="22">
        <v>727</v>
      </c>
      <c r="T576" s="29">
        <v>5665.9</v>
      </c>
      <c r="U576" s="22">
        <v>1032073</v>
      </c>
      <c r="V576" s="29">
        <v>2666675.94</v>
      </c>
      <c r="W576" s="22">
        <v>152324</v>
      </c>
      <c r="X576" s="29">
        <v>841778.93</v>
      </c>
      <c r="Y576" s="22">
        <v>0</v>
      </c>
      <c r="Z576" s="29">
        <v>0</v>
      </c>
      <c r="AA576" s="22">
        <v>4395846</v>
      </c>
      <c r="AB576" s="29">
        <v>21773493.34</v>
      </c>
      <c r="AC576" s="22">
        <v>0</v>
      </c>
      <c r="AD576" s="29">
        <v>0</v>
      </c>
      <c r="AE576" s="29">
        <v>319005.12</v>
      </c>
      <c r="AF576" s="29">
        <v>25281948.210000001</v>
      </c>
      <c r="AG576" s="29" t="s">
        <v>35</v>
      </c>
    </row>
    <row r="577" spans="1:33">
      <c r="A577" s="17">
        <v>1689</v>
      </c>
      <c r="B577" s="18">
        <v>45444</v>
      </c>
      <c r="C577" s="19" t="s">
        <v>41</v>
      </c>
      <c r="D577" s="19" t="s">
        <v>79</v>
      </c>
      <c r="E577" s="17">
        <v>1800</v>
      </c>
      <c r="F577" s="17">
        <v>1479</v>
      </c>
      <c r="G577" s="17">
        <v>73864</v>
      </c>
      <c r="H577" s="17">
        <v>4444</v>
      </c>
      <c r="I577" s="17">
        <v>123618</v>
      </c>
      <c r="J577" s="17">
        <v>561670</v>
      </c>
      <c r="K577" s="17">
        <v>5517030</v>
      </c>
      <c r="L577" s="17">
        <v>34427656</v>
      </c>
      <c r="M577" s="17">
        <v>12439827</v>
      </c>
      <c r="N577" s="21">
        <v>26713950.489999998</v>
      </c>
      <c r="O577" s="17">
        <v>4425204</v>
      </c>
      <c r="P577" s="21">
        <v>42905938.009999998</v>
      </c>
      <c r="Q577" s="17">
        <v>0</v>
      </c>
      <c r="R577" s="21">
        <v>0</v>
      </c>
      <c r="S577" s="17">
        <v>38167</v>
      </c>
      <c r="T577" s="21">
        <v>177275.33</v>
      </c>
      <c r="U577" s="17">
        <v>2339221</v>
      </c>
      <c r="V577" s="21">
        <v>5394700.5300000003</v>
      </c>
      <c r="W577" s="17">
        <v>2165134</v>
      </c>
      <c r="X577" s="21">
        <v>6054295.79</v>
      </c>
      <c r="Y577" s="17">
        <v>0</v>
      </c>
      <c r="Z577" s="21">
        <v>0</v>
      </c>
      <c r="AA577" s="17">
        <v>11371258</v>
      </c>
      <c r="AB577" s="21">
        <v>53928117.420000002</v>
      </c>
      <c r="AC577" s="17">
        <v>0</v>
      </c>
      <c r="AD577" s="21">
        <v>0</v>
      </c>
      <c r="AE577" s="21">
        <v>69797163.829999998</v>
      </c>
      <c r="AF577" s="21">
        <v>65377113.740000002</v>
      </c>
      <c r="AG577" s="21" t="s">
        <v>40</v>
      </c>
    </row>
    <row r="578" spans="1:33">
      <c r="A578" s="22">
        <v>1691</v>
      </c>
      <c r="B578" s="28">
        <v>45444</v>
      </c>
      <c r="C578" s="23" t="s">
        <v>41</v>
      </c>
      <c r="D578" s="23" t="s">
        <v>99</v>
      </c>
      <c r="E578" s="22">
        <v>0</v>
      </c>
      <c r="F578" s="22">
        <v>0</v>
      </c>
      <c r="G578" s="22">
        <v>0</v>
      </c>
      <c r="H578" s="22">
        <v>0</v>
      </c>
      <c r="I578" s="22">
        <v>0</v>
      </c>
      <c r="J578" s="22">
        <v>0</v>
      </c>
      <c r="K578" s="22">
        <v>0</v>
      </c>
      <c r="L578" s="22">
        <v>262632</v>
      </c>
      <c r="M578" s="22">
        <v>0</v>
      </c>
      <c r="N578" s="29">
        <v>0</v>
      </c>
      <c r="O578" s="22">
        <v>0</v>
      </c>
      <c r="P578" s="29">
        <v>0</v>
      </c>
      <c r="Q578" s="22">
        <v>0</v>
      </c>
      <c r="R578" s="29">
        <v>0</v>
      </c>
      <c r="S578" s="22">
        <v>0</v>
      </c>
      <c r="T578" s="29">
        <v>0</v>
      </c>
      <c r="U578" s="22">
        <v>16846</v>
      </c>
      <c r="V578" s="29">
        <v>31626.959999999999</v>
      </c>
      <c r="W578" s="22">
        <v>5298</v>
      </c>
      <c r="X578" s="29">
        <v>14265.96</v>
      </c>
      <c r="Y578" s="22">
        <v>0</v>
      </c>
      <c r="Z578" s="29">
        <v>0</v>
      </c>
      <c r="AA578" s="22">
        <v>75123</v>
      </c>
      <c r="AB578" s="29">
        <v>362520.68</v>
      </c>
      <c r="AC578" s="22">
        <v>13</v>
      </c>
      <c r="AD578" s="29">
        <v>8.3000000000000007</v>
      </c>
      <c r="AE578" s="29">
        <v>0</v>
      </c>
      <c r="AF578" s="29">
        <v>408421.89999999997</v>
      </c>
      <c r="AG578" s="29" t="s">
        <v>35</v>
      </c>
    </row>
    <row r="579" spans="1:33">
      <c r="A579" s="17">
        <v>1696</v>
      </c>
      <c r="B579" s="18">
        <v>45444</v>
      </c>
      <c r="C579" s="19" t="s">
        <v>41</v>
      </c>
      <c r="D579" s="19" t="s">
        <v>85</v>
      </c>
      <c r="E579" s="17">
        <v>362</v>
      </c>
      <c r="F579" s="17">
        <v>36</v>
      </c>
      <c r="G579" s="17">
        <v>1529389</v>
      </c>
      <c r="H579" s="17">
        <v>0</v>
      </c>
      <c r="I579" s="17">
        <v>3429</v>
      </c>
      <c r="J579" s="17">
        <v>126039</v>
      </c>
      <c r="K579" s="17">
        <v>5256416</v>
      </c>
      <c r="L579" s="17">
        <v>1517240</v>
      </c>
      <c r="M579" s="17">
        <v>5633684</v>
      </c>
      <c r="N579" s="21">
        <v>27439985.93</v>
      </c>
      <c r="O579" s="17">
        <v>4614842</v>
      </c>
      <c r="P579" s="21">
        <v>44296933.350000001</v>
      </c>
      <c r="Q579" s="17">
        <v>0</v>
      </c>
      <c r="R579" s="21">
        <v>0</v>
      </c>
      <c r="S579" s="17">
        <v>43401</v>
      </c>
      <c r="T579" s="21">
        <v>177172.82</v>
      </c>
      <c r="U579" s="17">
        <v>175629</v>
      </c>
      <c r="V579" s="21">
        <v>470405.56</v>
      </c>
      <c r="W579" s="17">
        <v>94283</v>
      </c>
      <c r="X579" s="21">
        <v>640621.44999999995</v>
      </c>
      <c r="Y579" s="17">
        <v>56</v>
      </c>
      <c r="Z579" s="21">
        <v>2618.6999999999998</v>
      </c>
      <c r="AA579" s="17">
        <v>549201</v>
      </c>
      <c r="AB579" s="21">
        <v>2875298.75</v>
      </c>
      <c r="AC579" s="17">
        <v>0</v>
      </c>
      <c r="AD579" s="21">
        <v>0</v>
      </c>
      <c r="AE579" s="21">
        <v>71914092.099999994</v>
      </c>
      <c r="AF579" s="21">
        <v>3988944.46</v>
      </c>
      <c r="AG579" s="21" t="s">
        <v>40</v>
      </c>
    </row>
    <row r="580" spans="1:33">
      <c r="A580" s="22">
        <v>1699</v>
      </c>
      <c r="B580" s="28">
        <v>45444</v>
      </c>
      <c r="C580" s="23" t="s">
        <v>41</v>
      </c>
      <c r="D580" s="23" t="s">
        <v>87</v>
      </c>
      <c r="E580" s="22">
        <v>911</v>
      </c>
      <c r="F580" s="22">
        <v>387</v>
      </c>
      <c r="G580" s="22">
        <v>18037</v>
      </c>
      <c r="H580" s="22">
        <v>0</v>
      </c>
      <c r="I580" s="22">
        <v>32188</v>
      </c>
      <c r="J580" s="22">
        <v>95024</v>
      </c>
      <c r="K580" s="22">
        <v>400063</v>
      </c>
      <c r="L580" s="22">
        <v>3705989</v>
      </c>
      <c r="M580" s="22">
        <v>716707</v>
      </c>
      <c r="N580" s="29">
        <v>2628206.66</v>
      </c>
      <c r="O580" s="22">
        <v>740616</v>
      </c>
      <c r="P580" s="29">
        <v>5111477.21</v>
      </c>
      <c r="Q580" s="22">
        <v>0</v>
      </c>
      <c r="R580" s="29">
        <v>0</v>
      </c>
      <c r="S580" s="22">
        <v>0</v>
      </c>
      <c r="T580" s="29">
        <v>0</v>
      </c>
      <c r="U580" s="22">
        <v>1113478</v>
      </c>
      <c r="V580" s="29">
        <v>2722168.71</v>
      </c>
      <c r="W580" s="22">
        <v>180750</v>
      </c>
      <c r="X580" s="29">
        <v>862543.54</v>
      </c>
      <c r="Y580" s="22">
        <v>0</v>
      </c>
      <c r="Z580" s="29">
        <v>0</v>
      </c>
      <c r="AA580" s="22">
        <v>2905714</v>
      </c>
      <c r="AB580" s="29">
        <v>14421381.800000001</v>
      </c>
      <c r="AC580" s="22">
        <v>0</v>
      </c>
      <c r="AD580" s="29">
        <v>0</v>
      </c>
      <c r="AE580" s="29">
        <v>7739683.8700000001</v>
      </c>
      <c r="AF580" s="29">
        <v>18006094.050000001</v>
      </c>
      <c r="AG580" s="29" t="s">
        <v>35</v>
      </c>
    </row>
    <row r="581" spans="1:33">
      <c r="A581" s="17">
        <v>1703</v>
      </c>
      <c r="B581" s="18">
        <v>45444</v>
      </c>
      <c r="C581" s="19" t="s">
        <v>41</v>
      </c>
      <c r="D581" s="19" t="s">
        <v>91</v>
      </c>
      <c r="E581" s="17">
        <v>504</v>
      </c>
      <c r="F581" s="17">
        <v>658</v>
      </c>
      <c r="G581" s="17">
        <v>2312</v>
      </c>
      <c r="H581" s="17">
        <v>0</v>
      </c>
      <c r="I581" s="17">
        <v>0</v>
      </c>
      <c r="J581" s="17">
        <v>144788</v>
      </c>
      <c r="K581" s="17">
        <v>32354</v>
      </c>
      <c r="L581" s="17">
        <v>2317836</v>
      </c>
      <c r="M581" s="17">
        <v>43255</v>
      </c>
      <c r="N581" s="21">
        <v>191816.24</v>
      </c>
      <c r="O581" s="17">
        <v>16033</v>
      </c>
      <c r="P581" s="21">
        <v>109812.9</v>
      </c>
      <c r="Q581" s="17">
        <v>0</v>
      </c>
      <c r="R581" s="21">
        <v>0</v>
      </c>
      <c r="S581" s="17">
        <v>2116</v>
      </c>
      <c r="T581" s="21">
        <v>8885.5</v>
      </c>
      <c r="U581" s="17">
        <v>357803</v>
      </c>
      <c r="V581" s="21">
        <v>951666.84</v>
      </c>
      <c r="W581" s="17">
        <v>35367</v>
      </c>
      <c r="X581" s="21">
        <v>135755.42000000001</v>
      </c>
      <c r="Y581" s="17">
        <v>66</v>
      </c>
      <c r="Z581" s="21">
        <v>192.82</v>
      </c>
      <c r="AA581" s="17">
        <v>4871803</v>
      </c>
      <c r="AB581" s="21">
        <v>21456300.100000001</v>
      </c>
      <c r="AC581" s="17">
        <v>0</v>
      </c>
      <c r="AD581" s="21">
        <v>0</v>
      </c>
      <c r="AE581" s="21">
        <v>310514.64</v>
      </c>
      <c r="AF581" s="21">
        <v>22543915.18</v>
      </c>
      <c r="AG581" s="21" t="s">
        <v>35</v>
      </c>
    </row>
    <row r="582" spans="1:33">
      <c r="A582" s="22">
        <v>1710</v>
      </c>
      <c r="B582" s="28">
        <v>45444</v>
      </c>
      <c r="C582" s="23" t="s">
        <v>41</v>
      </c>
      <c r="D582" s="23" t="s">
        <v>97</v>
      </c>
      <c r="E582" s="22">
        <v>1142</v>
      </c>
      <c r="F582" s="22">
        <v>164</v>
      </c>
      <c r="G582" s="22">
        <v>76982</v>
      </c>
      <c r="H582" s="22">
        <v>99850</v>
      </c>
      <c r="I582" s="22">
        <v>277794</v>
      </c>
      <c r="J582" s="22">
        <v>451254813</v>
      </c>
      <c r="K582" s="22">
        <v>2216551</v>
      </c>
      <c r="L582" s="22">
        <v>4938516</v>
      </c>
      <c r="M582" s="22">
        <v>5721621</v>
      </c>
      <c r="N582" s="29">
        <v>13547397.880000001</v>
      </c>
      <c r="O582" s="22">
        <v>1032029</v>
      </c>
      <c r="P582" s="29">
        <v>12214415.859999999</v>
      </c>
      <c r="Q582" s="22">
        <v>0</v>
      </c>
      <c r="R582" s="29">
        <v>0</v>
      </c>
      <c r="S582" s="22">
        <v>18186</v>
      </c>
      <c r="T582" s="29">
        <v>91151.8</v>
      </c>
      <c r="U582" s="22">
        <v>626192</v>
      </c>
      <c r="V582" s="29">
        <v>1606172.95</v>
      </c>
      <c r="W582" s="22">
        <v>175955</v>
      </c>
      <c r="X582" s="29">
        <v>941476.49</v>
      </c>
      <c r="Y582" s="22">
        <v>45</v>
      </c>
      <c r="Z582" s="29">
        <v>894.3</v>
      </c>
      <c r="AA582" s="22">
        <v>2358736</v>
      </c>
      <c r="AB582" s="29">
        <v>12065304.59</v>
      </c>
      <c r="AC582" s="22">
        <v>21</v>
      </c>
      <c r="AD582" s="29">
        <v>21.1</v>
      </c>
      <c r="AE582" s="29">
        <v>25852965.540000003</v>
      </c>
      <c r="AF582" s="29">
        <v>14613869.43</v>
      </c>
      <c r="AG582" s="29" t="s">
        <v>40</v>
      </c>
    </row>
    <row r="583" spans="1:33">
      <c r="A583" s="17">
        <v>1714</v>
      </c>
      <c r="B583" s="18">
        <v>45474</v>
      </c>
      <c r="C583" s="19" t="s">
        <v>41</v>
      </c>
      <c r="D583" s="19" t="s">
        <v>42</v>
      </c>
      <c r="E583" s="17">
        <v>6323</v>
      </c>
      <c r="F583" s="17">
        <v>8504</v>
      </c>
      <c r="G583" s="17">
        <v>1885629</v>
      </c>
      <c r="H583" s="17">
        <v>541</v>
      </c>
      <c r="I583" s="17">
        <v>817494</v>
      </c>
      <c r="J583" s="17">
        <v>86647597</v>
      </c>
      <c r="K583" s="17">
        <v>14612080</v>
      </c>
      <c r="L583" s="17">
        <v>36684421</v>
      </c>
      <c r="M583" s="17">
        <v>33380047</v>
      </c>
      <c r="N583" s="21">
        <v>80126190.959999993</v>
      </c>
      <c r="O583" s="17">
        <v>26499871</v>
      </c>
      <c r="P583" s="21">
        <v>124935680.5</v>
      </c>
      <c r="Q583" s="17">
        <v>0</v>
      </c>
      <c r="R583" s="21">
        <v>0</v>
      </c>
      <c r="S583" s="17">
        <v>87551</v>
      </c>
      <c r="T583" s="21">
        <v>404582.26</v>
      </c>
      <c r="U583" s="17">
        <v>5169276</v>
      </c>
      <c r="V583" s="21">
        <v>16357131.779999999</v>
      </c>
      <c r="W583" s="17">
        <v>2297847</v>
      </c>
      <c r="X583" s="21">
        <v>12754080.42</v>
      </c>
      <c r="Y583" s="17">
        <v>13860</v>
      </c>
      <c r="Z583" s="21">
        <v>361452.87</v>
      </c>
      <c r="AA583" s="17">
        <v>18515631</v>
      </c>
      <c r="AB583" s="21">
        <v>115741105.59999999</v>
      </c>
      <c r="AC583" s="17">
        <v>0</v>
      </c>
      <c r="AD583" s="21">
        <v>0</v>
      </c>
      <c r="AE583" s="21">
        <v>205466453.71999997</v>
      </c>
      <c r="AF583" s="21">
        <v>145213770.66999999</v>
      </c>
      <c r="AG583" s="21" t="s">
        <v>40</v>
      </c>
    </row>
    <row r="584" spans="1:33">
      <c r="A584" s="22">
        <v>1715</v>
      </c>
      <c r="B584" s="28">
        <v>45474</v>
      </c>
      <c r="C584" s="23" t="s">
        <v>41</v>
      </c>
      <c r="D584" s="23" t="s">
        <v>43</v>
      </c>
      <c r="E584" s="22">
        <v>433</v>
      </c>
      <c r="F584" s="22">
        <v>5</v>
      </c>
      <c r="G584" s="22">
        <v>61808</v>
      </c>
      <c r="H584" s="22">
        <v>0</v>
      </c>
      <c r="I584" s="22">
        <v>590</v>
      </c>
      <c r="J584" s="22">
        <v>0</v>
      </c>
      <c r="K584" s="22">
        <v>0</v>
      </c>
      <c r="L584" s="22">
        <v>5839090</v>
      </c>
      <c r="M584" s="22">
        <v>0</v>
      </c>
      <c r="N584" s="29">
        <v>0</v>
      </c>
      <c r="O584" s="22">
        <v>0</v>
      </c>
      <c r="P584" s="29">
        <v>0</v>
      </c>
      <c r="Q584" s="22">
        <v>0</v>
      </c>
      <c r="R584" s="29">
        <v>0</v>
      </c>
      <c r="S584" s="22">
        <v>0</v>
      </c>
      <c r="T584" s="29">
        <v>0</v>
      </c>
      <c r="U584" s="22">
        <v>270745</v>
      </c>
      <c r="V584" s="29">
        <v>853211.96</v>
      </c>
      <c r="W584" s="22">
        <v>92189</v>
      </c>
      <c r="X584" s="29">
        <v>466749.04</v>
      </c>
      <c r="Y584" s="22">
        <v>0</v>
      </c>
      <c r="Z584" s="29">
        <v>0</v>
      </c>
      <c r="AA584" s="22">
        <v>2394039</v>
      </c>
      <c r="AB584" s="29">
        <v>13562436.59</v>
      </c>
      <c r="AC584" s="22">
        <v>146</v>
      </c>
      <c r="AD584" s="29">
        <v>139.4</v>
      </c>
      <c r="AE584" s="29">
        <v>0</v>
      </c>
      <c r="AF584" s="29">
        <v>14882536.99</v>
      </c>
      <c r="AG584" s="29" t="s">
        <v>35</v>
      </c>
    </row>
    <row r="585" spans="1:33">
      <c r="A585" s="17">
        <v>1722</v>
      </c>
      <c r="B585" s="18">
        <v>45474</v>
      </c>
      <c r="C585" s="19" t="s">
        <v>41</v>
      </c>
      <c r="D585" s="19" t="s">
        <v>98</v>
      </c>
      <c r="E585" s="17">
        <v>715</v>
      </c>
      <c r="F585" s="17">
        <v>49</v>
      </c>
      <c r="G585" s="17">
        <v>0</v>
      </c>
      <c r="H585" s="17">
        <v>0</v>
      </c>
      <c r="I585" s="17">
        <v>12525</v>
      </c>
      <c r="J585" s="17">
        <v>0</v>
      </c>
      <c r="K585" s="17">
        <v>118639</v>
      </c>
      <c r="L585" s="17">
        <v>891137</v>
      </c>
      <c r="M585" s="17">
        <v>210688</v>
      </c>
      <c r="N585" s="21">
        <v>681213.02</v>
      </c>
      <c r="O585" s="17">
        <v>855320</v>
      </c>
      <c r="P585" s="21">
        <v>1483850.24</v>
      </c>
      <c r="Q585" s="17">
        <v>0</v>
      </c>
      <c r="R585" s="21">
        <v>0</v>
      </c>
      <c r="S585" s="17">
        <v>0</v>
      </c>
      <c r="T585" s="21">
        <v>0</v>
      </c>
      <c r="U585" s="17">
        <v>169508</v>
      </c>
      <c r="V585" s="21">
        <v>367844.01</v>
      </c>
      <c r="W585" s="17">
        <v>15340</v>
      </c>
      <c r="X585" s="21">
        <v>54646.43</v>
      </c>
      <c r="Y585" s="17">
        <v>10</v>
      </c>
      <c r="Z585" s="21">
        <v>84</v>
      </c>
      <c r="AA585" s="17">
        <v>447830</v>
      </c>
      <c r="AB585" s="21">
        <v>2218734.65</v>
      </c>
      <c r="AC585" s="17">
        <v>7</v>
      </c>
      <c r="AD585" s="21">
        <v>8.9</v>
      </c>
      <c r="AE585" s="21">
        <v>2165063.2599999998</v>
      </c>
      <c r="AF585" s="21">
        <v>2641317.9899999998</v>
      </c>
      <c r="AG585" s="21" t="s">
        <v>35</v>
      </c>
    </row>
    <row r="586" spans="1:33">
      <c r="A586" s="22">
        <v>1727</v>
      </c>
      <c r="B586" s="28">
        <v>45474</v>
      </c>
      <c r="C586" s="23" t="s">
        <v>41</v>
      </c>
      <c r="D586" s="23" t="s">
        <v>55</v>
      </c>
      <c r="E586" s="22">
        <v>1154</v>
      </c>
      <c r="F586" s="22">
        <v>530</v>
      </c>
      <c r="G586" s="22">
        <v>6870</v>
      </c>
      <c r="H586" s="22">
        <v>70983</v>
      </c>
      <c r="I586" s="22">
        <v>0</v>
      </c>
      <c r="J586" s="22">
        <v>70994</v>
      </c>
      <c r="K586" s="22">
        <v>27572</v>
      </c>
      <c r="L586" s="22">
        <v>2853108</v>
      </c>
      <c r="M586" s="22">
        <v>49323</v>
      </c>
      <c r="N586" s="29">
        <v>222286.16</v>
      </c>
      <c r="O586" s="22">
        <v>30000</v>
      </c>
      <c r="P586" s="29">
        <v>223018.05</v>
      </c>
      <c r="Q586" s="22">
        <v>0</v>
      </c>
      <c r="R586" s="29">
        <v>0</v>
      </c>
      <c r="S586" s="22">
        <v>272</v>
      </c>
      <c r="T586" s="29">
        <v>1354</v>
      </c>
      <c r="U586" s="22">
        <v>432047</v>
      </c>
      <c r="V586" s="29">
        <v>1201281.2</v>
      </c>
      <c r="W586" s="22">
        <v>47324</v>
      </c>
      <c r="X586" s="29">
        <v>156393.26999999999</v>
      </c>
      <c r="Y586" s="22">
        <v>0</v>
      </c>
      <c r="Z586" s="29">
        <v>0</v>
      </c>
      <c r="AA586" s="22">
        <v>2598018</v>
      </c>
      <c r="AB586" s="29">
        <v>14420476.529999999</v>
      </c>
      <c r="AC586" s="22">
        <v>0</v>
      </c>
      <c r="AD586" s="29">
        <v>0</v>
      </c>
      <c r="AE586" s="29">
        <v>446658.20999999996</v>
      </c>
      <c r="AF586" s="29">
        <v>15778151</v>
      </c>
      <c r="AG586" s="29" t="s">
        <v>35</v>
      </c>
    </row>
    <row r="587" spans="1:33">
      <c r="A587" s="17">
        <v>1729</v>
      </c>
      <c r="B587" s="18">
        <v>45474</v>
      </c>
      <c r="C587" s="19" t="s">
        <v>41</v>
      </c>
      <c r="D587" s="19" t="s">
        <v>57</v>
      </c>
      <c r="E587" s="17">
        <v>418</v>
      </c>
      <c r="F587" s="17">
        <v>5</v>
      </c>
      <c r="G587" s="17">
        <v>7991</v>
      </c>
      <c r="H587" s="17">
        <v>0</v>
      </c>
      <c r="I587" s="17">
        <v>14680</v>
      </c>
      <c r="J587" s="17">
        <v>0</v>
      </c>
      <c r="K587" s="17">
        <v>0</v>
      </c>
      <c r="L587" s="17">
        <v>970596</v>
      </c>
      <c r="M587" s="17">
        <v>0</v>
      </c>
      <c r="N587" s="21">
        <v>0</v>
      </c>
      <c r="O587" s="17">
        <v>0</v>
      </c>
      <c r="P587" s="21">
        <v>0</v>
      </c>
      <c r="Q587" s="17">
        <v>0</v>
      </c>
      <c r="R587" s="21">
        <v>0</v>
      </c>
      <c r="S587" s="17">
        <v>0</v>
      </c>
      <c r="T587" s="21">
        <v>0</v>
      </c>
      <c r="U587" s="17">
        <v>86015</v>
      </c>
      <c r="V587" s="21">
        <v>258288.22</v>
      </c>
      <c r="W587" s="17">
        <v>42290</v>
      </c>
      <c r="X587" s="21">
        <v>182581.02</v>
      </c>
      <c r="Y587" s="17">
        <v>277</v>
      </c>
      <c r="Z587" s="21">
        <v>8641.7999999999993</v>
      </c>
      <c r="AA587" s="17">
        <v>278407</v>
      </c>
      <c r="AB587" s="21">
        <v>1489724.88</v>
      </c>
      <c r="AC587" s="17">
        <v>0</v>
      </c>
      <c r="AD587" s="21">
        <v>0</v>
      </c>
      <c r="AE587" s="21">
        <v>0</v>
      </c>
      <c r="AF587" s="21">
        <v>1939235.92</v>
      </c>
      <c r="AG587" s="21" t="s">
        <v>35</v>
      </c>
    </row>
    <row r="588" spans="1:33">
      <c r="A588" s="22">
        <v>1731</v>
      </c>
      <c r="B588" s="28">
        <v>45474</v>
      </c>
      <c r="C588" s="23" t="s">
        <v>41</v>
      </c>
      <c r="D588" s="23" t="s">
        <v>59</v>
      </c>
      <c r="E588" s="22">
        <v>241</v>
      </c>
      <c r="F588" s="22">
        <v>39</v>
      </c>
      <c r="G588" s="22">
        <v>1462</v>
      </c>
      <c r="H588" s="22">
        <v>0</v>
      </c>
      <c r="I588" s="22">
        <v>0</v>
      </c>
      <c r="J588" s="22">
        <v>34134</v>
      </c>
      <c r="K588" s="22">
        <v>12376</v>
      </c>
      <c r="L588" s="22">
        <v>547958</v>
      </c>
      <c r="M588" s="22">
        <v>25778</v>
      </c>
      <c r="N588" s="29">
        <v>58348.58</v>
      </c>
      <c r="O588" s="22">
        <v>7085</v>
      </c>
      <c r="P588" s="29">
        <v>28282.36</v>
      </c>
      <c r="Q588" s="22">
        <v>0</v>
      </c>
      <c r="R588" s="29">
        <v>0</v>
      </c>
      <c r="S588" s="22">
        <v>273</v>
      </c>
      <c r="T588" s="29">
        <v>947.2</v>
      </c>
      <c r="U588" s="22">
        <v>164835</v>
      </c>
      <c r="V588" s="29">
        <v>323458.78000000003</v>
      </c>
      <c r="W588" s="22">
        <v>7219</v>
      </c>
      <c r="X588" s="29">
        <v>24334.46</v>
      </c>
      <c r="Y588" s="22">
        <v>0</v>
      </c>
      <c r="Z588" s="29">
        <v>0</v>
      </c>
      <c r="AA588" s="22">
        <v>451442</v>
      </c>
      <c r="AB588" s="29">
        <v>1956005.4</v>
      </c>
      <c r="AC588" s="22">
        <v>0</v>
      </c>
      <c r="AD588" s="29">
        <v>0</v>
      </c>
      <c r="AE588" s="29">
        <v>87578.14</v>
      </c>
      <c r="AF588" s="29">
        <v>2303798.64</v>
      </c>
      <c r="AG588" s="29" t="s">
        <v>35</v>
      </c>
    </row>
    <row r="589" spans="1:33">
      <c r="A589" s="17">
        <v>1735</v>
      </c>
      <c r="B589" s="18">
        <v>45474</v>
      </c>
      <c r="C589" s="19" t="s">
        <v>41</v>
      </c>
      <c r="D589" s="19" t="s">
        <v>62</v>
      </c>
      <c r="E589" s="17">
        <v>1714</v>
      </c>
      <c r="F589" s="17">
        <v>332</v>
      </c>
      <c r="G589" s="17">
        <v>21097</v>
      </c>
      <c r="H589" s="17">
        <v>589</v>
      </c>
      <c r="I589" s="17">
        <v>424</v>
      </c>
      <c r="J589" s="17">
        <v>5423102</v>
      </c>
      <c r="K589" s="17">
        <v>1017450</v>
      </c>
      <c r="L589" s="17">
        <v>13700144</v>
      </c>
      <c r="M589" s="17">
        <v>2171550</v>
      </c>
      <c r="N589" s="21">
        <v>6818678.8200000003</v>
      </c>
      <c r="O589" s="17">
        <v>1855272</v>
      </c>
      <c r="P589" s="21">
        <v>10150267.550000001</v>
      </c>
      <c r="Q589" s="17">
        <v>0</v>
      </c>
      <c r="R589" s="21">
        <v>0</v>
      </c>
      <c r="S589" s="17">
        <v>5256</v>
      </c>
      <c r="T589" s="21">
        <v>25411.59</v>
      </c>
      <c r="U589" s="17">
        <v>3355465</v>
      </c>
      <c r="V589" s="21">
        <v>8360021.4699999997</v>
      </c>
      <c r="W589" s="17">
        <v>1326725</v>
      </c>
      <c r="X589" s="21">
        <v>5250160.3099999996</v>
      </c>
      <c r="Y589" s="17">
        <v>2758</v>
      </c>
      <c r="Z589" s="21">
        <v>39680.33</v>
      </c>
      <c r="AA589" s="17">
        <v>8060957</v>
      </c>
      <c r="AB589" s="21">
        <v>40528934.399999999</v>
      </c>
      <c r="AC589" s="17">
        <v>52</v>
      </c>
      <c r="AD589" s="21">
        <v>47.8</v>
      </c>
      <c r="AE589" s="21">
        <v>16994357.960000001</v>
      </c>
      <c r="AF589" s="21">
        <v>54178844.309999995</v>
      </c>
      <c r="AG589" s="21" t="s">
        <v>35</v>
      </c>
    </row>
    <row r="590" spans="1:33">
      <c r="A590" s="22">
        <v>1737</v>
      </c>
      <c r="B590" s="28">
        <v>45474</v>
      </c>
      <c r="C590" s="23" t="s">
        <v>41</v>
      </c>
      <c r="D590" s="23" t="s">
        <v>65</v>
      </c>
      <c r="E590" s="22">
        <v>12162</v>
      </c>
      <c r="F590" s="22">
        <v>8918</v>
      </c>
      <c r="G590" s="22">
        <v>1454501</v>
      </c>
      <c r="H590" s="22">
        <v>3328</v>
      </c>
      <c r="I590" s="22">
        <v>1918623</v>
      </c>
      <c r="J590" s="22">
        <v>641595</v>
      </c>
      <c r="K590" s="22">
        <v>21731989</v>
      </c>
      <c r="L590" s="22">
        <v>56762578</v>
      </c>
      <c r="M590" s="22">
        <v>63866074</v>
      </c>
      <c r="N590" s="29">
        <v>163965388.80000001</v>
      </c>
      <c r="O590" s="22">
        <v>34693524</v>
      </c>
      <c r="P590" s="29">
        <v>279720236.89999998</v>
      </c>
      <c r="Q590" s="22">
        <v>0</v>
      </c>
      <c r="R590" s="29">
        <v>0</v>
      </c>
      <c r="S590" s="22">
        <v>210457</v>
      </c>
      <c r="T590" s="29">
        <v>1316490.22</v>
      </c>
      <c r="U590" s="22">
        <v>11503550</v>
      </c>
      <c r="V590" s="29">
        <v>40189115.270000003</v>
      </c>
      <c r="W590" s="22">
        <v>7644044</v>
      </c>
      <c r="X590" s="29">
        <v>40033228.890000001</v>
      </c>
      <c r="Y590" s="22">
        <v>77235</v>
      </c>
      <c r="Z590" s="29">
        <v>1162736.6000000001</v>
      </c>
      <c r="AA590" s="22">
        <v>34994001</v>
      </c>
      <c r="AB590" s="29">
        <v>226267618.09999999</v>
      </c>
      <c r="AC590" s="22">
        <v>1038</v>
      </c>
      <c r="AD590" s="29">
        <v>1050.94</v>
      </c>
      <c r="AE590" s="29">
        <v>445002115.92000002</v>
      </c>
      <c r="AF590" s="29">
        <v>307653749.80000001</v>
      </c>
      <c r="AG590" s="29" t="s">
        <v>40</v>
      </c>
    </row>
    <row r="591" spans="1:33">
      <c r="A591" s="17">
        <v>1739</v>
      </c>
      <c r="B591" s="18">
        <v>45474</v>
      </c>
      <c r="C591" s="19" t="s">
        <v>41</v>
      </c>
      <c r="D591" s="19" t="s">
        <v>67</v>
      </c>
      <c r="E591" s="17">
        <v>9929</v>
      </c>
      <c r="F591" s="17">
        <v>6618</v>
      </c>
      <c r="G591" s="17">
        <v>1764048</v>
      </c>
      <c r="H591" s="17">
        <v>6115</v>
      </c>
      <c r="I591" s="17">
        <v>592587</v>
      </c>
      <c r="J591" s="17">
        <v>3585961</v>
      </c>
      <c r="K591" s="17">
        <v>17413024</v>
      </c>
      <c r="L591" s="17">
        <v>32171188</v>
      </c>
      <c r="M591" s="17">
        <v>19340969</v>
      </c>
      <c r="N591" s="21">
        <v>95717131.540000007</v>
      </c>
      <c r="O591" s="17">
        <v>51503060</v>
      </c>
      <c r="P591" s="21">
        <v>249938875.59999999</v>
      </c>
      <c r="Q591" s="17">
        <v>56</v>
      </c>
      <c r="R591" s="21">
        <v>3105.6</v>
      </c>
      <c r="S591" s="17">
        <v>69402</v>
      </c>
      <c r="T591" s="21">
        <v>334028.84000000003</v>
      </c>
      <c r="U591" s="17">
        <v>7536755</v>
      </c>
      <c r="V591" s="21">
        <v>27997018.91</v>
      </c>
      <c r="W591" s="17">
        <v>3375684</v>
      </c>
      <c r="X591" s="21">
        <v>28829474.510000002</v>
      </c>
      <c r="Y591" s="17">
        <v>7696</v>
      </c>
      <c r="Z591" s="21">
        <v>152643.25</v>
      </c>
      <c r="AA591" s="17">
        <v>15997202</v>
      </c>
      <c r="AB591" s="21">
        <v>113140062.7</v>
      </c>
      <c r="AC591" s="17">
        <v>1</v>
      </c>
      <c r="AD591" s="21">
        <v>0.2</v>
      </c>
      <c r="AE591" s="21">
        <v>345993141.57999998</v>
      </c>
      <c r="AF591" s="21">
        <v>170119199.56999999</v>
      </c>
      <c r="AG591" s="21" t="s">
        <v>40</v>
      </c>
    </row>
    <row r="592" spans="1:33">
      <c r="A592" s="22">
        <v>1740</v>
      </c>
      <c r="B592" s="28">
        <v>45474</v>
      </c>
      <c r="C592" s="23" t="s">
        <v>41</v>
      </c>
      <c r="D592" s="23" t="s">
        <v>68</v>
      </c>
      <c r="E592" s="22">
        <v>2338</v>
      </c>
      <c r="F592" s="22">
        <v>936</v>
      </c>
      <c r="G592" s="22">
        <v>14413</v>
      </c>
      <c r="H592" s="22">
        <v>1619</v>
      </c>
      <c r="I592" s="22">
        <v>2285</v>
      </c>
      <c r="J592" s="22">
        <v>318956</v>
      </c>
      <c r="K592" s="22">
        <v>36985</v>
      </c>
      <c r="L592" s="22">
        <v>12071325</v>
      </c>
      <c r="M592" s="22">
        <v>75058</v>
      </c>
      <c r="N592" s="29">
        <v>291007.15999999997</v>
      </c>
      <c r="O592" s="22">
        <v>64171</v>
      </c>
      <c r="P592" s="29">
        <v>247520.45</v>
      </c>
      <c r="Q592" s="22">
        <v>0</v>
      </c>
      <c r="R592" s="29">
        <v>0</v>
      </c>
      <c r="S592" s="22">
        <v>568</v>
      </c>
      <c r="T592" s="29">
        <v>3341.7</v>
      </c>
      <c r="U592" s="22">
        <v>1274199</v>
      </c>
      <c r="V592" s="29">
        <v>2987489.47</v>
      </c>
      <c r="W592" s="22">
        <v>265141</v>
      </c>
      <c r="X592" s="29">
        <v>847307.62</v>
      </c>
      <c r="Y592" s="22">
        <v>0</v>
      </c>
      <c r="Z592" s="29">
        <v>0</v>
      </c>
      <c r="AA592" s="22">
        <v>5349166</v>
      </c>
      <c r="AB592" s="29">
        <v>26586814.98</v>
      </c>
      <c r="AC592" s="22">
        <v>115</v>
      </c>
      <c r="AD592" s="29">
        <v>52.26</v>
      </c>
      <c r="AE592" s="29">
        <v>541869.30999999994</v>
      </c>
      <c r="AF592" s="29">
        <v>30421664.330000002</v>
      </c>
      <c r="AG592" s="29" t="s">
        <v>35</v>
      </c>
    </row>
    <row r="593" spans="1:33">
      <c r="A593" s="17">
        <v>1741</v>
      </c>
      <c r="B593" s="18">
        <v>45474</v>
      </c>
      <c r="C593" s="19" t="s">
        <v>41</v>
      </c>
      <c r="D593" s="19" t="s">
        <v>69</v>
      </c>
      <c r="E593" s="17">
        <v>899</v>
      </c>
      <c r="F593" s="17">
        <v>342</v>
      </c>
      <c r="G593" s="17">
        <v>46937</v>
      </c>
      <c r="H593" s="17">
        <v>7622</v>
      </c>
      <c r="I593" s="17">
        <v>0</v>
      </c>
      <c r="J593" s="17">
        <v>46935</v>
      </c>
      <c r="K593" s="17">
        <v>2892557</v>
      </c>
      <c r="L593" s="17">
        <v>6617788</v>
      </c>
      <c r="M593" s="17">
        <v>8385943</v>
      </c>
      <c r="N593" s="21">
        <v>18572623.760000002</v>
      </c>
      <c r="O593" s="17">
        <v>2049622</v>
      </c>
      <c r="P593" s="21">
        <v>13219375.77</v>
      </c>
      <c r="Q593" s="17">
        <v>0</v>
      </c>
      <c r="R593" s="21">
        <v>0</v>
      </c>
      <c r="S593" s="17">
        <v>27906</v>
      </c>
      <c r="T593" s="21">
        <v>123519.1</v>
      </c>
      <c r="U593" s="17">
        <v>687067</v>
      </c>
      <c r="V593" s="21">
        <v>2094726.32</v>
      </c>
      <c r="W593" s="17">
        <v>286012</v>
      </c>
      <c r="X593" s="21">
        <v>2851176.33</v>
      </c>
      <c r="Y593" s="17">
        <v>0</v>
      </c>
      <c r="Z593" s="21">
        <v>0</v>
      </c>
      <c r="AA593" s="17">
        <v>4013855</v>
      </c>
      <c r="AB593" s="21">
        <v>19325089.469999999</v>
      </c>
      <c r="AC593" s="17">
        <v>0</v>
      </c>
      <c r="AD593" s="21">
        <v>0</v>
      </c>
      <c r="AE593" s="21">
        <v>31915518.630000003</v>
      </c>
      <c r="AF593" s="21">
        <v>24270992.119999997</v>
      </c>
      <c r="AG593" s="21" t="s">
        <v>40</v>
      </c>
    </row>
    <row r="594" spans="1:33">
      <c r="A594" s="22">
        <v>1745</v>
      </c>
      <c r="B594" s="28">
        <v>45474</v>
      </c>
      <c r="C594" s="23" t="s">
        <v>41</v>
      </c>
      <c r="D594" s="23" t="s">
        <v>73</v>
      </c>
      <c r="E594" s="22">
        <v>1875</v>
      </c>
      <c r="F594" s="22">
        <v>1125</v>
      </c>
      <c r="G594" s="22">
        <v>241466</v>
      </c>
      <c r="H594" s="22">
        <v>146</v>
      </c>
      <c r="I594" s="22">
        <v>59628</v>
      </c>
      <c r="J594" s="22">
        <v>6317571</v>
      </c>
      <c r="K594" s="22">
        <v>3003867</v>
      </c>
      <c r="L594" s="22">
        <v>11368894</v>
      </c>
      <c r="M594" s="22">
        <v>3849004</v>
      </c>
      <c r="N594" s="29">
        <v>24806323.329999998</v>
      </c>
      <c r="O594" s="22">
        <v>6265264</v>
      </c>
      <c r="P594" s="29">
        <v>55570631.380000003</v>
      </c>
      <c r="Q594" s="22">
        <v>0</v>
      </c>
      <c r="R594" s="29">
        <v>0</v>
      </c>
      <c r="S594" s="22">
        <v>25013</v>
      </c>
      <c r="T594" s="29">
        <v>129307.22</v>
      </c>
      <c r="U594" s="22">
        <v>819976</v>
      </c>
      <c r="V594" s="29">
        <v>2297854.17</v>
      </c>
      <c r="W594" s="22">
        <v>665552</v>
      </c>
      <c r="X594" s="29">
        <v>3507995.58</v>
      </c>
      <c r="Y594" s="22">
        <v>1032</v>
      </c>
      <c r="Z594" s="29">
        <v>88074.44</v>
      </c>
      <c r="AA594" s="22">
        <v>4138377</v>
      </c>
      <c r="AB594" s="29">
        <v>24759537.100000001</v>
      </c>
      <c r="AC594" s="22">
        <v>0</v>
      </c>
      <c r="AD594" s="29">
        <v>0</v>
      </c>
      <c r="AE594" s="29">
        <v>80506261.930000007</v>
      </c>
      <c r="AF594" s="29">
        <v>30653461.290000003</v>
      </c>
      <c r="AG594" s="29" t="s">
        <v>40</v>
      </c>
    </row>
    <row r="595" spans="1:33">
      <c r="A595" s="17">
        <v>1746</v>
      </c>
      <c r="B595" s="18">
        <v>45474</v>
      </c>
      <c r="C595" s="19" t="s">
        <v>41</v>
      </c>
      <c r="D595" s="19" t="s">
        <v>74</v>
      </c>
      <c r="E595" s="17">
        <v>946</v>
      </c>
      <c r="F595" s="17">
        <v>631</v>
      </c>
      <c r="G595" s="17">
        <v>14313</v>
      </c>
      <c r="H595" s="17">
        <v>942</v>
      </c>
      <c r="I595" s="17">
        <v>0</v>
      </c>
      <c r="J595" s="17">
        <v>500478</v>
      </c>
      <c r="K595" s="17">
        <v>121476</v>
      </c>
      <c r="L595" s="17">
        <v>4492118</v>
      </c>
      <c r="M595" s="17">
        <v>204052</v>
      </c>
      <c r="N595" s="21">
        <v>1681545.27</v>
      </c>
      <c r="O595" s="17">
        <v>104032</v>
      </c>
      <c r="P595" s="21">
        <v>434217.75</v>
      </c>
      <c r="Q595" s="17">
        <v>0</v>
      </c>
      <c r="R595" s="21">
        <v>0</v>
      </c>
      <c r="S595" s="17">
        <v>9835</v>
      </c>
      <c r="T595" s="21">
        <v>39894.44</v>
      </c>
      <c r="U595" s="17">
        <v>989630</v>
      </c>
      <c r="V595" s="21">
        <v>2609588.5</v>
      </c>
      <c r="W595" s="17">
        <v>1143154</v>
      </c>
      <c r="X595" s="21">
        <v>888723</v>
      </c>
      <c r="Y595" s="17">
        <v>0</v>
      </c>
      <c r="Z595" s="21">
        <v>0</v>
      </c>
      <c r="AA595" s="17">
        <v>5788676</v>
      </c>
      <c r="AB595" s="21">
        <v>30192933.379999999</v>
      </c>
      <c r="AC595" s="17">
        <v>0</v>
      </c>
      <c r="AD595" s="21">
        <v>0</v>
      </c>
      <c r="AE595" s="21">
        <v>2155657.46</v>
      </c>
      <c r="AF595" s="21">
        <v>33691244.879999995</v>
      </c>
      <c r="AG595" s="21" t="s">
        <v>35</v>
      </c>
    </row>
    <row r="596" spans="1:33">
      <c r="A596" s="22">
        <v>1750</v>
      </c>
      <c r="B596" s="28">
        <v>45474</v>
      </c>
      <c r="C596" s="23" t="s">
        <v>41</v>
      </c>
      <c r="D596" s="23" t="s">
        <v>77</v>
      </c>
      <c r="E596" s="22">
        <v>935</v>
      </c>
      <c r="F596" s="22">
        <v>572</v>
      </c>
      <c r="G596" s="22">
        <v>10273</v>
      </c>
      <c r="H596" s="22">
        <v>0</v>
      </c>
      <c r="I596" s="22">
        <v>0</v>
      </c>
      <c r="J596" s="22">
        <v>91406</v>
      </c>
      <c r="K596" s="22">
        <v>0</v>
      </c>
      <c r="L596" s="22">
        <v>5396904</v>
      </c>
      <c r="M596" s="22">
        <v>0</v>
      </c>
      <c r="N596" s="29">
        <v>0</v>
      </c>
      <c r="O596" s="22">
        <v>0</v>
      </c>
      <c r="P596" s="29">
        <v>0</v>
      </c>
      <c r="Q596" s="22">
        <v>0</v>
      </c>
      <c r="R596" s="29">
        <v>0</v>
      </c>
      <c r="S596" s="22">
        <v>0</v>
      </c>
      <c r="T596" s="29">
        <v>0</v>
      </c>
      <c r="U596" s="22">
        <v>845669</v>
      </c>
      <c r="V596" s="29">
        <v>1724862.45</v>
      </c>
      <c r="W596" s="22">
        <v>71154</v>
      </c>
      <c r="X596" s="29">
        <v>211296.5</v>
      </c>
      <c r="Y596" s="22">
        <v>0</v>
      </c>
      <c r="Z596" s="29">
        <v>0</v>
      </c>
      <c r="AA596" s="22">
        <v>3842371</v>
      </c>
      <c r="AB596" s="29">
        <v>18265107.16</v>
      </c>
      <c r="AC596" s="22">
        <v>0</v>
      </c>
      <c r="AD596" s="29">
        <v>0</v>
      </c>
      <c r="AE596" s="29">
        <v>0</v>
      </c>
      <c r="AF596" s="29">
        <v>20201266.109999999</v>
      </c>
      <c r="AG596" s="29" t="s">
        <v>35</v>
      </c>
    </row>
    <row r="597" spans="1:33">
      <c r="A597" s="17">
        <v>1751</v>
      </c>
      <c r="B597" s="18">
        <v>45474</v>
      </c>
      <c r="C597" s="19" t="s">
        <v>41</v>
      </c>
      <c r="D597" s="19" t="s">
        <v>78</v>
      </c>
      <c r="E597" s="17">
        <v>1467</v>
      </c>
      <c r="F597" s="17">
        <v>779</v>
      </c>
      <c r="G597" s="17">
        <v>9126</v>
      </c>
      <c r="H597" s="17">
        <v>0</v>
      </c>
      <c r="I597" s="17">
        <v>0</v>
      </c>
      <c r="J597" s="17">
        <v>41523</v>
      </c>
      <c r="K597" s="17">
        <v>10266</v>
      </c>
      <c r="L597" s="17">
        <v>4899678</v>
      </c>
      <c r="M597" s="17">
        <v>27455</v>
      </c>
      <c r="N597" s="21">
        <v>182718.21</v>
      </c>
      <c r="O597" s="17">
        <v>10843</v>
      </c>
      <c r="P597" s="21">
        <v>144152.57</v>
      </c>
      <c r="Q597" s="17">
        <v>0</v>
      </c>
      <c r="R597" s="21">
        <v>0</v>
      </c>
      <c r="S597" s="17">
        <v>719</v>
      </c>
      <c r="T597" s="21">
        <v>5393.3</v>
      </c>
      <c r="U597" s="17">
        <v>1074373</v>
      </c>
      <c r="V597" s="21">
        <v>2758802.78</v>
      </c>
      <c r="W597" s="17">
        <v>171730</v>
      </c>
      <c r="X597" s="21">
        <v>1128766.6200000001</v>
      </c>
      <c r="Y597" s="17">
        <v>0</v>
      </c>
      <c r="Z597" s="21">
        <v>0</v>
      </c>
      <c r="AA597" s="17">
        <v>4432762</v>
      </c>
      <c r="AB597" s="21">
        <v>21604279.52</v>
      </c>
      <c r="AC597" s="17">
        <v>0</v>
      </c>
      <c r="AD597" s="21">
        <v>0</v>
      </c>
      <c r="AE597" s="21">
        <v>332264.08</v>
      </c>
      <c r="AF597" s="21">
        <v>25491848.919999998</v>
      </c>
      <c r="AG597" s="21" t="s">
        <v>35</v>
      </c>
    </row>
    <row r="598" spans="1:33">
      <c r="A598" s="22">
        <v>1753</v>
      </c>
      <c r="B598" s="28">
        <v>45474</v>
      </c>
      <c r="C598" s="23" t="s">
        <v>41</v>
      </c>
      <c r="D598" s="23" t="s">
        <v>79</v>
      </c>
      <c r="E598" s="22">
        <v>1811</v>
      </c>
      <c r="F598" s="22">
        <v>1476</v>
      </c>
      <c r="G598" s="22">
        <v>75594</v>
      </c>
      <c r="H598" s="22">
        <v>953</v>
      </c>
      <c r="I598" s="22">
        <v>124540</v>
      </c>
      <c r="J598" s="22">
        <v>571358</v>
      </c>
      <c r="K598" s="22">
        <v>5474497</v>
      </c>
      <c r="L598" s="22">
        <v>34441642</v>
      </c>
      <c r="M598" s="22">
        <v>12244666</v>
      </c>
      <c r="N598" s="29">
        <v>26249704.93</v>
      </c>
      <c r="O598" s="22">
        <v>4692023</v>
      </c>
      <c r="P598" s="29">
        <v>42103518.390000001</v>
      </c>
      <c r="Q598" s="22">
        <v>0</v>
      </c>
      <c r="R598" s="29">
        <v>0</v>
      </c>
      <c r="S598" s="22">
        <v>36126</v>
      </c>
      <c r="T598" s="29">
        <v>166097.43</v>
      </c>
      <c r="U598" s="22">
        <v>2305369</v>
      </c>
      <c r="V598" s="29">
        <v>5428025.0899999999</v>
      </c>
      <c r="W598" s="22">
        <v>2074584</v>
      </c>
      <c r="X598" s="29">
        <v>6535836.6399999997</v>
      </c>
      <c r="Y598" s="22">
        <v>0</v>
      </c>
      <c r="Z598" s="29">
        <v>0</v>
      </c>
      <c r="AA598" s="22">
        <v>11348425</v>
      </c>
      <c r="AB598" s="29">
        <v>53422591.18</v>
      </c>
      <c r="AC598" s="22">
        <v>0</v>
      </c>
      <c r="AD598" s="29">
        <v>0</v>
      </c>
      <c r="AE598" s="29">
        <v>68519320.75</v>
      </c>
      <c r="AF598" s="29">
        <v>65386452.909999996</v>
      </c>
      <c r="AG598" s="29" t="s">
        <v>40</v>
      </c>
    </row>
    <row r="599" spans="1:33">
      <c r="A599" s="17">
        <v>1755</v>
      </c>
      <c r="B599" s="18">
        <v>45474</v>
      </c>
      <c r="C599" s="19" t="s">
        <v>41</v>
      </c>
      <c r="D599" s="19" t="s">
        <v>99</v>
      </c>
      <c r="E599" s="17">
        <v>0</v>
      </c>
      <c r="F599" s="17">
        <v>0</v>
      </c>
      <c r="G599" s="17">
        <v>0</v>
      </c>
      <c r="H599" s="17">
        <v>0</v>
      </c>
      <c r="I599" s="17">
        <v>0</v>
      </c>
      <c r="J599" s="17">
        <v>0</v>
      </c>
      <c r="K599" s="17">
        <v>0</v>
      </c>
      <c r="L599" s="17">
        <v>268000</v>
      </c>
      <c r="M599" s="17">
        <v>0</v>
      </c>
      <c r="N599" s="21">
        <v>0</v>
      </c>
      <c r="O599" s="17">
        <v>0</v>
      </c>
      <c r="P599" s="21">
        <v>0</v>
      </c>
      <c r="Q599" s="17">
        <v>0</v>
      </c>
      <c r="R599" s="21">
        <v>0</v>
      </c>
      <c r="S599" s="17">
        <v>0</v>
      </c>
      <c r="T599" s="21">
        <v>0</v>
      </c>
      <c r="U599" s="17">
        <v>15672</v>
      </c>
      <c r="V599" s="21">
        <v>29921.96</v>
      </c>
      <c r="W599" s="17">
        <v>4738</v>
      </c>
      <c r="X599" s="21">
        <v>15963.01</v>
      </c>
      <c r="Y599" s="17">
        <v>0</v>
      </c>
      <c r="Z599" s="21">
        <v>0</v>
      </c>
      <c r="AA599" s="17">
        <v>70603</v>
      </c>
      <c r="AB599" s="21">
        <v>331238.71000000002</v>
      </c>
      <c r="AC599" s="17">
        <v>20</v>
      </c>
      <c r="AD599" s="21">
        <v>17</v>
      </c>
      <c r="AE599" s="21">
        <v>0</v>
      </c>
      <c r="AF599" s="21">
        <v>377140.68000000005</v>
      </c>
      <c r="AG599" s="21" t="s">
        <v>35</v>
      </c>
    </row>
    <row r="600" spans="1:33">
      <c r="A600" s="22">
        <v>1760</v>
      </c>
      <c r="B600" s="28">
        <v>45474</v>
      </c>
      <c r="C600" s="23" t="s">
        <v>41</v>
      </c>
      <c r="D600" s="23" t="s">
        <v>85</v>
      </c>
      <c r="E600" s="22">
        <v>364</v>
      </c>
      <c r="F600" s="22">
        <v>36</v>
      </c>
      <c r="G600" s="22">
        <v>1506057</v>
      </c>
      <c r="H600" s="22">
        <v>0</v>
      </c>
      <c r="I600" s="22">
        <v>3429</v>
      </c>
      <c r="J600" s="22">
        <v>134443</v>
      </c>
      <c r="K600" s="22">
        <v>5280469</v>
      </c>
      <c r="L600" s="22">
        <v>1530020</v>
      </c>
      <c r="M600" s="22">
        <v>5678016</v>
      </c>
      <c r="N600" s="29">
        <v>28240278.620000001</v>
      </c>
      <c r="O600" s="22">
        <v>4869535</v>
      </c>
      <c r="P600" s="29">
        <v>46719505.399999999</v>
      </c>
      <c r="Q600" s="22">
        <v>0</v>
      </c>
      <c r="R600" s="29">
        <v>0</v>
      </c>
      <c r="S600" s="22">
        <v>43721</v>
      </c>
      <c r="T600" s="29">
        <v>176122.53</v>
      </c>
      <c r="U600" s="22">
        <v>174853</v>
      </c>
      <c r="V600" s="29">
        <v>477991.2</v>
      </c>
      <c r="W600" s="22">
        <v>97866</v>
      </c>
      <c r="X600" s="29">
        <v>643515.5</v>
      </c>
      <c r="Y600" s="22">
        <v>53</v>
      </c>
      <c r="Z600" s="29">
        <v>1665.83</v>
      </c>
      <c r="AA600" s="22">
        <v>548850</v>
      </c>
      <c r="AB600" s="29">
        <v>2858606.24</v>
      </c>
      <c r="AC600" s="22">
        <v>0</v>
      </c>
      <c r="AD600" s="29">
        <v>0</v>
      </c>
      <c r="AE600" s="29">
        <v>75135906.549999997</v>
      </c>
      <c r="AF600" s="29">
        <v>3981778.7700000005</v>
      </c>
      <c r="AG600" s="29" t="s">
        <v>40</v>
      </c>
    </row>
    <row r="601" spans="1:33">
      <c r="A601" s="17">
        <v>1763</v>
      </c>
      <c r="B601" s="18">
        <v>45474</v>
      </c>
      <c r="C601" s="19" t="s">
        <v>41</v>
      </c>
      <c r="D601" s="19" t="s">
        <v>87</v>
      </c>
      <c r="E601" s="17">
        <v>911</v>
      </c>
      <c r="F601" s="17">
        <v>382</v>
      </c>
      <c r="G601" s="17">
        <v>17971</v>
      </c>
      <c r="H601" s="17">
        <v>0</v>
      </c>
      <c r="I601" s="17">
        <v>34612</v>
      </c>
      <c r="J601" s="17">
        <v>95812</v>
      </c>
      <c r="K601" s="17">
        <v>398453</v>
      </c>
      <c r="L601" s="17">
        <v>3723644</v>
      </c>
      <c r="M601" s="17">
        <v>713066</v>
      </c>
      <c r="N601" s="21">
        <v>2698912.66</v>
      </c>
      <c r="O601" s="17">
        <v>740591</v>
      </c>
      <c r="P601" s="21">
        <v>5274622.49</v>
      </c>
      <c r="Q601" s="17">
        <v>0</v>
      </c>
      <c r="R601" s="21">
        <v>0</v>
      </c>
      <c r="S601" s="17">
        <v>0</v>
      </c>
      <c r="T601" s="21">
        <v>0</v>
      </c>
      <c r="U601" s="17">
        <v>1177988</v>
      </c>
      <c r="V601" s="21">
        <v>2983142.67</v>
      </c>
      <c r="W601" s="17">
        <v>194652</v>
      </c>
      <c r="X601" s="21">
        <v>951804.29</v>
      </c>
      <c r="Y601" s="17">
        <v>0</v>
      </c>
      <c r="Z601" s="21">
        <v>0</v>
      </c>
      <c r="AA601" s="17">
        <v>2921028</v>
      </c>
      <c r="AB601" s="21">
        <v>14444116.970000001</v>
      </c>
      <c r="AC601" s="17">
        <v>0</v>
      </c>
      <c r="AD601" s="21">
        <v>0</v>
      </c>
      <c r="AE601" s="21">
        <v>7973535.1500000004</v>
      </c>
      <c r="AF601" s="21">
        <v>18379063.93</v>
      </c>
      <c r="AG601" s="21" t="s">
        <v>35</v>
      </c>
    </row>
    <row r="602" spans="1:33">
      <c r="A602" s="22">
        <v>1767</v>
      </c>
      <c r="B602" s="28">
        <v>45474</v>
      </c>
      <c r="C602" s="23" t="s">
        <v>41</v>
      </c>
      <c r="D602" s="23" t="s">
        <v>91</v>
      </c>
      <c r="E602" s="22">
        <v>505</v>
      </c>
      <c r="F602" s="22">
        <v>656</v>
      </c>
      <c r="G602" s="22">
        <v>2316</v>
      </c>
      <c r="H602" s="22">
        <v>0</v>
      </c>
      <c r="I602" s="22">
        <v>0</v>
      </c>
      <c r="J602" s="22">
        <v>147869</v>
      </c>
      <c r="K602" s="22">
        <v>32287</v>
      </c>
      <c r="L602" s="22">
        <v>2325486</v>
      </c>
      <c r="M602" s="22">
        <v>44120</v>
      </c>
      <c r="N602" s="29">
        <v>194466.86</v>
      </c>
      <c r="O602" s="22">
        <v>17871</v>
      </c>
      <c r="P602" s="29">
        <v>114205.38</v>
      </c>
      <c r="Q602" s="22">
        <v>0</v>
      </c>
      <c r="R602" s="29">
        <v>0</v>
      </c>
      <c r="S602" s="22">
        <v>2274</v>
      </c>
      <c r="T602" s="29">
        <v>8559.6</v>
      </c>
      <c r="U602" s="22">
        <v>357803</v>
      </c>
      <c r="V602" s="29">
        <v>951666.84</v>
      </c>
      <c r="W602" s="22">
        <v>39180</v>
      </c>
      <c r="X602" s="29">
        <v>140153.56</v>
      </c>
      <c r="Y602" s="22">
        <v>72</v>
      </c>
      <c r="Z602" s="29">
        <v>211.27</v>
      </c>
      <c r="AA602" s="22">
        <v>4869856</v>
      </c>
      <c r="AB602" s="29">
        <v>21036513.5</v>
      </c>
      <c r="AC602" s="22">
        <v>0</v>
      </c>
      <c r="AD602" s="29">
        <v>0</v>
      </c>
      <c r="AE602" s="29">
        <v>317231.83999999997</v>
      </c>
      <c r="AF602" s="29">
        <v>22128545.170000002</v>
      </c>
      <c r="AG602" s="29" t="s">
        <v>35</v>
      </c>
    </row>
    <row r="603" spans="1:33">
      <c r="A603" s="17">
        <v>1774</v>
      </c>
      <c r="B603" s="18">
        <v>45474</v>
      </c>
      <c r="C603" s="19" t="s">
        <v>41</v>
      </c>
      <c r="D603" s="19" t="s">
        <v>97</v>
      </c>
      <c r="E603" s="17">
        <v>1147</v>
      </c>
      <c r="F603" s="17">
        <v>163</v>
      </c>
      <c r="G603" s="17">
        <v>75979</v>
      </c>
      <c r="H603" s="17">
        <v>94656</v>
      </c>
      <c r="I603" s="17">
        <v>286338</v>
      </c>
      <c r="J603" s="17">
        <v>456909188</v>
      </c>
      <c r="K603" s="17">
        <v>2218965</v>
      </c>
      <c r="L603" s="17">
        <v>5012466</v>
      </c>
      <c r="M603" s="17">
        <v>6161999</v>
      </c>
      <c r="N603" s="21">
        <v>14285104.960000001</v>
      </c>
      <c r="O603" s="17">
        <v>1109515</v>
      </c>
      <c r="P603" s="21">
        <v>13187910.48</v>
      </c>
      <c r="Q603" s="17">
        <v>0</v>
      </c>
      <c r="R603" s="21">
        <v>0</v>
      </c>
      <c r="S603" s="17">
        <v>18409</v>
      </c>
      <c r="T603" s="21">
        <v>92137.5</v>
      </c>
      <c r="U603" s="17">
        <v>622875</v>
      </c>
      <c r="V603" s="21">
        <v>1638946.67</v>
      </c>
      <c r="W603" s="17">
        <v>183897</v>
      </c>
      <c r="X603" s="21">
        <v>963228.1</v>
      </c>
      <c r="Y603" s="17">
        <v>55</v>
      </c>
      <c r="Z603" s="21">
        <v>993.08</v>
      </c>
      <c r="AA603" s="17">
        <v>2397506</v>
      </c>
      <c r="AB603" s="21">
        <v>12259739.380000001</v>
      </c>
      <c r="AC603" s="17">
        <v>186</v>
      </c>
      <c r="AD603" s="21">
        <v>186.5</v>
      </c>
      <c r="AE603" s="21">
        <v>27565152.940000001</v>
      </c>
      <c r="AF603" s="21">
        <v>14863093.73</v>
      </c>
      <c r="AG603" s="21" t="s">
        <v>40</v>
      </c>
    </row>
    <row r="604" spans="1:33">
      <c r="A604" s="22">
        <v>1778</v>
      </c>
      <c r="B604" s="28">
        <v>45505</v>
      </c>
      <c r="C604" s="23" t="s">
        <v>41</v>
      </c>
      <c r="D604" s="23" t="s">
        <v>42</v>
      </c>
      <c r="E604" s="22">
        <v>6343</v>
      </c>
      <c r="F604" s="22">
        <v>8422</v>
      </c>
      <c r="G604" s="22">
        <v>1894894</v>
      </c>
      <c r="H604" s="22">
        <v>541</v>
      </c>
      <c r="I604" s="22">
        <v>759232</v>
      </c>
      <c r="J604" s="22">
        <v>88435333</v>
      </c>
      <c r="K604" s="22">
        <v>14739214</v>
      </c>
      <c r="L604" s="22">
        <v>37304729</v>
      </c>
      <c r="M604" s="22">
        <v>32890148</v>
      </c>
      <c r="N604" s="29">
        <v>77247413.849999994</v>
      </c>
      <c r="O604" s="22">
        <v>26684275</v>
      </c>
      <c r="P604" s="29">
        <v>118644333.8</v>
      </c>
      <c r="Q604" s="22">
        <v>0</v>
      </c>
      <c r="R604" s="29">
        <v>0</v>
      </c>
      <c r="S604" s="22">
        <v>85967</v>
      </c>
      <c r="T604" s="29">
        <v>402425.5</v>
      </c>
      <c r="U604" s="22">
        <v>5241714</v>
      </c>
      <c r="V604" s="29">
        <v>17117882.109999999</v>
      </c>
      <c r="W604" s="22">
        <v>2281571</v>
      </c>
      <c r="X604" s="29">
        <v>11950234.779999999</v>
      </c>
      <c r="Y604" s="22">
        <v>13084</v>
      </c>
      <c r="Z604" s="29">
        <v>335860.34</v>
      </c>
      <c r="AA604" s="22">
        <v>18866207</v>
      </c>
      <c r="AB604" s="29">
        <v>117299637.3</v>
      </c>
      <c r="AC604" s="22">
        <v>0</v>
      </c>
      <c r="AD604" s="29">
        <v>0</v>
      </c>
      <c r="AE604" s="29">
        <v>196294173.14999998</v>
      </c>
      <c r="AF604" s="29">
        <v>146703614.53</v>
      </c>
      <c r="AG604" s="29" t="s">
        <v>40</v>
      </c>
    </row>
    <row r="605" spans="1:33">
      <c r="A605" s="17">
        <v>1779</v>
      </c>
      <c r="B605" s="18">
        <v>45505</v>
      </c>
      <c r="C605" s="19" t="s">
        <v>41</v>
      </c>
      <c r="D605" s="19" t="s">
        <v>43</v>
      </c>
      <c r="E605" s="17">
        <v>433</v>
      </c>
      <c r="F605" s="17">
        <v>5</v>
      </c>
      <c r="G605" s="17">
        <v>66070</v>
      </c>
      <c r="H605" s="17">
        <v>0</v>
      </c>
      <c r="I605" s="17">
        <v>3046</v>
      </c>
      <c r="J605" s="17">
        <v>0</v>
      </c>
      <c r="K605" s="17">
        <v>0</v>
      </c>
      <c r="L605" s="17">
        <v>5909330</v>
      </c>
      <c r="M605" s="17">
        <v>0</v>
      </c>
      <c r="N605" s="21">
        <v>0</v>
      </c>
      <c r="O605" s="17">
        <v>0</v>
      </c>
      <c r="P605" s="21">
        <v>0</v>
      </c>
      <c r="Q605" s="17">
        <v>0</v>
      </c>
      <c r="R605" s="21">
        <v>0</v>
      </c>
      <c r="S605" s="17">
        <v>0</v>
      </c>
      <c r="T605" s="21">
        <v>0</v>
      </c>
      <c r="U605" s="17">
        <v>262822</v>
      </c>
      <c r="V605" s="21">
        <v>833862.74</v>
      </c>
      <c r="W605" s="17">
        <v>89223</v>
      </c>
      <c r="X605" s="21">
        <v>444283.04</v>
      </c>
      <c r="Y605" s="17">
        <v>0</v>
      </c>
      <c r="Z605" s="21">
        <v>0</v>
      </c>
      <c r="AA605" s="17">
        <v>2452880</v>
      </c>
      <c r="AB605" s="21">
        <v>14137307.060000001</v>
      </c>
      <c r="AC605" s="17">
        <v>79</v>
      </c>
      <c r="AD605" s="21">
        <v>78.2</v>
      </c>
      <c r="AE605" s="21">
        <v>0</v>
      </c>
      <c r="AF605" s="21">
        <v>15415531.039999999</v>
      </c>
      <c r="AG605" s="21" t="s">
        <v>35</v>
      </c>
    </row>
    <row r="606" spans="1:33">
      <c r="A606" s="22">
        <v>1786</v>
      </c>
      <c r="B606" s="28">
        <v>45505</v>
      </c>
      <c r="C606" s="23" t="s">
        <v>41</v>
      </c>
      <c r="D606" s="23" t="s">
        <v>98</v>
      </c>
      <c r="E606" s="22">
        <v>720</v>
      </c>
      <c r="F606" s="22">
        <v>48</v>
      </c>
      <c r="G606" s="22">
        <v>0</v>
      </c>
      <c r="H606" s="22">
        <v>0</v>
      </c>
      <c r="I606" s="22">
        <v>13362</v>
      </c>
      <c r="J606" s="22">
        <v>0</v>
      </c>
      <c r="K606" s="22">
        <v>127534</v>
      </c>
      <c r="L606" s="22">
        <v>896327</v>
      </c>
      <c r="M606" s="22">
        <v>226470</v>
      </c>
      <c r="N606" s="29">
        <v>702712.67</v>
      </c>
      <c r="O606" s="22">
        <v>988609</v>
      </c>
      <c r="P606" s="29">
        <v>1466967.51</v>
      </c>
      <c r="Q606" s="22">
        <v>0</v>
      </c>
      <c r="R606" s="29">
        <v>0</v>
      </c>
      <c r="S606" s="22">
        <v>0</v>
      </c>
      <c r="T606" s="29">
        <v>0</v>
      </c>
      <c r="U606" s="22">
        <v>171442</v>
      </c>
      <c r="V606" s="29">
        <v>374246.1</v>
      </c>
      <c r="W606" s="22">
        <v>14845</v>
      </c>
      <c r="X606" s="29">
        <v>50001.79</v>
      </c>
      <c r="Y606" s="22">
        <v>6</v>
      </c>
      <c r="Z606" s="29">
        <v>45</v>
      </c>
      <c r="AA606" s="22">
        <v>454795</v>
      </c>
      <c r="AB606" s="29">
        <v>2283818.9</v>
      </c>
      <c r="AC606" s="22">
        <v>3</v>
      </c>
      <c r="AD606" s="29">
        <v>3.4</v>
      </c>
      <c r="AE606" s="29">
        <v>2169680.1800000002</v>
      </c>
      <c r="AF606" s="29">
        <v>2708115.19</v>
      </c>
      <c r="AG606" s="29" t="s">
        <v>35</v>
      </c>
    </row>
    <row r="607" spans="1:33">
      <c r="A607" s="17">
        <v>1791</v>
      </c>
      <c r="B607" s="18">
        <v>45505</v>
      </c>
      <c r="C607" s="19" t="s">
        <v>41</v>
      </c>
      <c r="D607" s="19" t="s">
        <v>55</v>
      </c>
      <c r="E607" s="17">
        <v>1161</v>
      </c>
      <c r="F607" s="17">
        <v>518</v>
      </c>
      <c r="G607" s="17">
        <v>6967</v>
      </c>
      <c r="H607" s="17">
        <v>79947</v>
      </c>
      <c r="I607" s="17">
        <v>0</v>
      </c>
      <c r="J607" s="17">
        <v>74294</v>
      </c>
      <c r="K607" s="17">
        <v>27238</v>
      </c>
      <c r="L607" s="17">
        <v>2864617</v>
      </c>
      <c r="M607" s="17">
        <v>55494</v>
      </c>
      <c r="N607" s="21">
        <v>230980.08</v>
      </c>
      <c r="O607" s="17">
        <v>22864</v>
      </c>
      <c r="P607" s="21">
        <v>238699.36</v>
      </c>
      <c r="Q607" s="17">
        <v>0</v>
      </c>
      <c r="R607" s="21">
        <v>0</v>
      </c>
      <c r="S607" s="17">
        <v>284</v>
      </c>
      <c r="T607" s="21">
        <v>1706</v>
      </c>
      <c r="U607" s="17">
        <v>541993</v>
      </c>
      <c r="V607" s="21">
        <v>1570593.86</v>
      </c>
      <c r="W607" s="17">
        <v>40818</v>
      </c>
      <c r="X607" s="21">
        <v>132716.97</v>
      </c>
      <c r="Y607" s="17">
        <v>0</v>
      </c>
      <c r="Z607" s="21">
        <v>0</v>
      </c>
      <c r="AA607" s="17">
        <v>2588124</v>
      </c>
      <c r="AB607" s="21">
        <v>14323117.68</v>
      </c>
      <c r="AC607" s="17">
        <v>0</v>
      </c>
      <c r="AD607" s="21">
        <v>0</v>
      </c>
      <c r="AE607" s="21">
        <v>471385.43999999994</v>
      </c>
      <c r="AF607" s="21">
        <v>16026428.51</v>
      </c>
      <c r="AG607" s="21" t="s">
        <v>35</v>
      </c>
    </row>
    <row r="608" spans="1:33">
      <c r="A608" s="22">
        <v>1793</v>
      </c>
      <c r="B608" s="28">
        <v>45505</v>
      </c>
      <c r="C608" s="23" t="s">
        <v>41</v>
      </c>
      <c r="D608" s="23" t="s">
        <v>57</v>
      </c>
      <c r="E608" s="22">
        <v>420</v>
      </c>
      <c r="F608" s="22">
        <v>5</v>
      </c>
      <c r="G608" s="22">
        <v>7982</v>
      </c>
      <c r="H608" s="22">
        <v>0</v>
      </c>
      <c r="I608" s="22">
        <v>15191</v>
      </c>
      <c r="J608" s="22">
        <v>0</v>
      </c>
      <c r="K608" s="22">
        <v>1</v>
      </c>
      <c r="L608" s="22">
        <v>995965</v>
      </c>
      <c r="M608" s="22">
        <v>0</v>
      </c>
      <c r="N608" s="29">
        <v>0</v>
      </c>
      <c r="O608" s="22">
        <v>0</v>
      </c>
      <c r="P608" s="29">
        <v>0</v>
      </c>
      <c r="Q608" s="22">
        <v>0</v>
      </c>
      <c r="R608" s="29">
        <v>0</v>
      </c>
      <c r="S608" s="22">
        <v>0</v>
      </c>
      <c r="T608" s="29">
        <v>0</v>
      </c>
      <c r="U608" s="22">
        <v>86139</v>
      </c>
      <c r="V608" s="29">
        <v>257398.65</v>
      </c>
      <c r="W608" s="22">
        <v>40219</v>
      </c>
      <c r="X608" s="29">
        <v>160743.5</v>
      </c>
      <c r="Y608" s="22">
        <v>261</v>
      </c>
      <c r="Z608" s="29">
        <v>8655.31</v>
      </c>
      <c r="AA608" s="22">
        <v>287543</v>
      </c>
      <c r="AB608" s="29">
        <v>1519351.06</v>
      </c>
      <c r="AC608" s="22">
        <v>0</v>
      </c>
      <c r="AD608" s="29">
        <v>0</v>
      </c>
      <c r="AE608" s="29">
        <v>0</v>
      </c>
      <c r="AF608" s="29">
        <v>1946148.52</v>
      </c>
      <c r="AG608" s="29" t="s">
        <v>35</v>
      </c>
    </row>
    <row r="609" spans="1:33">
      <c r="A609" s="17">
        <v>1795</v>
      </c>
      <c r="B609" s="18">
        <v>45505</v>
      </c>
      <c r="C609" s="19" t="s">
        <v>41</v>
      </c>
      <c r="D609" s="19" t="s">
        <v>59</v>
      </c>
      <c r="E609" s="17">
        <v>241</v>
      </c>
      <c r="F609" s="17">
        <v>39</v>
      </c>
      <c r="G609" s="17">
        <v>1451</v>
      </c>
      <c r="H609" s="17">
        <v>0</v>
      </c>
      <c r="I609" s="17">
        <v>0</v>
      </c>
      <c r="J609" s="17">
        <v>34503</v>
      </c>
      <c r="K609" s="17">
        <v>12705</v>
      </c>
      <c r="L609" s="17">
        <v>547300</v>
      </c>
      <c r="M609" s="17">
        <v>26083</v>
      </c>
      <c r="N609" s="21">
        <v>62583.57</v>
      </c>
      <c r="O609" s="17">
        <v>6515</v>
      </c>
      <c r="P609" s="21">
        <v>25786.91</v>
      </c>
      <c r="Q609" s="17">
        <v>0</v>
      </c>
      <c r="R609" s="21">
        <v>0</v>
      </c>
      <c r="S609" s="17">
        <v>254</v>
      </c>
      <c r="T609" s="21">
        <v>930</v>
      </c>
      <c r="U609" s="17">
        <v>165283</v>
      </c>
      <c r="V609" s="21">
        <v>343200.22</v>
      </c>
      <c r="W609" s="17">
        <v>6876</v>
      </c>
      <c r="X609" s="21">
        <v>19760.93</v>
      </c>
      <c r="Y609" s="17">
        <v>0</v>
      </c>
      <c r="Z609" s="21">
        <v>0</v>
      </c>
      <c r="AA609" s="17">
        <v>458480</v>
      </c>
      <c r="AB609" s="21">
        <v>2009857.39</v>
      </c>
      <c r="AC609" s="17">
        <v>0</v>
      </c>
      <c r="AD609" s="21">
        <v>0</v>
      </c>
      <c r="AE609" s="21">
        <v>89300.479999999996</v>
      </c>
      <c r="AF609" s="21">
        <v>2372818.54</v>
      </c>
      <c r="AG609" s="21" t="s">
        <v>35</v>
      </c>
    </row>
    <row r="610" spans="1:33">
      <c r="A610" s="22">
        <v>1799</v>
      </c>
      <c r="B610" s="28">
        <v>45505</v>
      </c>
      <c r="C610" s="23" t="s">
        <v>41</v>
      </c>
      <c r="D610" s="23" t="s">
        <v>62</v>
      </c>
      <c r="E610" s="22">
        <v>1715</v>
      </c>
      <c r="F610" s="22">
        <v>335</v>
      </c>
      <c r="G610" s="22">
        <v>21375</v>
      </c>
      <c r="H610" s="22">
        <v>589</v>
      </c>
      <c r="I610" s="22">
        <v>144</v>
      </c>
      <c r="J610" s="22">
        <v>5492087</v>
      </c>
      <c r="K610" s="22">
        <v>1031201</v>
      </c>
      <c r="L610" s="22">
        <v>13742386</v>
      </c>
      <c r="M610" s="22">
        <v>2290048</v>
      </c>
      <c r="N610" s="29">
        <v>6844962.5</v>
      </c>
      <c r="O610" s="22">
        <v>1801732</v>
      </c>
      <c r="P610" s="29">
        <v>9409919.7599999998</v>
      </c>
      <c r="Q610" s="22">
        <v>0</v>
      </c>
      <c r="R610" s="29">
        <v>0</v>
      </c>
      <c r="S610" s="22">
        <v>5494</v>
      </c>
      <c r="T610" s="29">
        <v>26054.5</v>
      </c>
      <c r="U610" s="22">
        <v>3363127</v>
      </c>
      <c r="V610" s="29">
        <v>8669314.8499999996</v>
      </c>
      <c r="W610" s="22">
        <v>1266833</v>
      </c>
      <c r="X610" s="29">
        <v>4748436.1900000004</v>
      </c>
      <c r="Y610" s="22">
        <v>2817</v>
      </c>
      <c r="Z610" s="29">
        <v>41101.4</v>
      </c>
      <c r="AA610" s="22">
        <v>8200473</v>
      </c>
      <c r="AB610" s="29">
        <v>41627412.710000001</v>
      </c>
      <c r="AC610" s="22">
        <v>51</v>
      </c>
      <c r="AD610" s="29">
        <v>46.8</v>
      </c>
      <c r="AE610" s="29">
        <v>16280936.76</v>
      </c>
      <c r="AF610" s="29">
        <v>55086311.949999996</v>
      </c>
      <c r="AG610" s="29" t="s">
        <v>35</v>
      </c>
    </row>
    <row r="611" spans="1:33">
      <c r="A611" s="17">
        <v>1801</v>
      </c>
      <c r="B611" s="18">
        <v>45505</v>
      </c>
      <c r="C611" s="19" t="s">
        <v>41</v>
      </c>
      <c r="D611" s="19" t="s">
        <v>65</v>
      </c>
      <c r="E611" s="17">
        <v>12211</v>
      </c>
      <c r="F611" s="17">
        <v>8820</v>
      </c>
      <c r="G611" s="17">
        <v>1637589</v>
      </c>
      <c r="H611" s="17">
        <v>3191</v>
      </c>
      <c r="I611" s="17">
        <v>2148760</v>
      </c>
      <c r="J611" s="17">
        <v>697778</v>
      </c>
      <c r="K611" s="17">
        <v>21973579</v>
      </c>
      <c r="L611" s="17">
        <v>56795898</v>
      </c>
      <c r="M611" s="17">
        <v>67635189</v>
      </c>
      <c r="N611" s="21">
        <v>168122680.30000001</v>
      </c>
      <c r="O611" s="17">
        <v>33303505</v>
      </c>
      <c r="P611" s="21">
        <v>266285778.5</v>
      </c>
      <c r="Q611" s="17">
        <v>0</v>
      </c>
      <c r="R611" s="21">
        <v>0</v>
      </c>
      <c r="S611" s="17">
        <v>213887</v>
      </c>
      <c r="T611" s="21">
        <v>1344006.56</v>
      </c>
      <c r="U611" s="17">
        <v>11413950</v>
      </c>
      <c r="V611" s="21">
        <v>41634889.219999999</v>
      </c>
      <c r="W611" s="17">
        <v>7284782</v>
      </c>
      <c r="X611" s="21">
        <v>36757915.799999997</v>
      </c>
      <c r="Y611" s="17">
        <v>74478</v>
      </c>
      <c r="Z611" s="21">
        <v>1096426.95</v>
      </c>
      <c r="AA611" s="17">
        <v>36003084</v>
      </c>
      <c r="AB611" s="21">
        <v>232866241.40000001</v>
      </c>
      <c r="AC611" s="17">
        <v>941</v>
      </c>
      <c r="AD611" s="21">
        <v>1034.52</v>
      </c>
      <c r="AE611" s="21">
        <v>435752465.36000001</v>
      </c>
      <c r="AF611" s="21">
        <v>312356507.88999999</v>
      </c>
      <c r="AG611" s="21" t="s">
        <v>40</v>
      </c>
    </row>
    <row r="612" spans="1:33">
      <c r="A612" s="22">
        <v>1803</v>
      </c>
      <c r="B612" s="28">
        <v>45505</v>
      </c>
      <c r="C612" s="23" t="s">
        <v>41</v>
      </c>
      <c r="D612" s="23" t="s">
        <v>67</v>
      </c>
      <c r="E612" s="22">
        <v>9920</v>
      </c>
      <c r="F612" s="22">
        <v>6153</v>
      </c>
      <c r="G612" s="22">
        <v>1794238</v>
      </c>
      <c r="H612" s="22">
        <v>6114</v>
      </c>
      <c r="I612" s="22">
        <v>593685</v>
      </c>
      <c r="J612" s="22">
        <v>3608881</v>
      </c>
      <c r="K612" s="22">
        <v>17558265</v>
      </c>
      <c r="L612" s="22">
        <v>32047827</v>
      </c>
      <c r="M612" s="22">
        <v>19964326</v>
      </c>
      <c r="N612" s="29">
        <v>100011311.5</v>
      </c>
      <c r="O612" s="22">
        <v>52474251</v>
      </c>
      <c r="P612" s="29">
        <v>225413468.90000001</v>
      </c>
      <c r="Q612" s="22">
        <v>54</v>
      </c>
      <c r="R612" s="29">
        <v>2715.98</v>
      </c>
      <c r="S612" s="22">
        <v>69904</v>
      </c>
      <c r="T612" s="29">
        <v>340395.1</v>
      </c>
      <c r="U612" s="22">
        <v>7414394</v>
      </c>
      <c r="V612" s="29">
        <v>28525715.379999999</v>
      </c>
      <c r="W612" s="22">
        <v>3140724</v>
      </c>
      <c r="X612" s="29">
        <v>22691755.370000001</v>
      </c>
      <c r="Y612" s="22">
        <v>6801</v>
      </c>
      <c r="Z612" s="29">
        <v>137003.53</v>
      </c>
      <c r="AA612" s="22">
        <v>16532925</v>
      </c>
      <c r="AB612" s="29">
        <v>116444005.8</v>
      </c>
      <c r="AC612" s="22">
        <v>1</v>
      </c>
      <c r="AD612" s="29">
        <v>0.26</v>
      </c>
      <c r="AE612" s="29">
        <v>325767891.48000002</v>
      </c>
      <c r="AF612" s="29">
        <v>167798480.33999997</v>
      </c>
      <c r="AG612" s="29" t="s">
        <v>40</v>
      </c>
    </row>
    <row r="613" spans="1:33">
      <c r="A613" s="17">
        <v>1804</v>
      </c>
      <c r="B613" s="18">
        <v>45505</v>
      </c>
      <c r="C613" s="19" t="s">
        <v>41</v>
      </c>
      <c r="D613" s="19" t="s">
        <v>68</v>
      </c>
      <c r="E613" s="17">
        <v>2344</v>
      </c>
      <c r="F613" s="17">
        <v>912</v>
      </c>
      <c r="G613" s="17">
        <v>13322</v>
      </c>
      <c r="H613" s="17">
        <v>1013</v>
      </c>
      <c r="I613" s="17">
        <v>2285</v>
      </c>
      <c r="J613" s="17">
        <v>326220</v>
      </c>
      <c r="K613" s="17">
        <v>37822</v>
      </c>
      <c r="L613" s="17">
        <v>12089489</v>
      </c>
      <c r="M613" s="17">
        <v>72506</v>
      </c>
      <c r="N613" s="21">
        <v>283532.52</v>
      </c>
      <c r="O613" s="17">
        <v>62310</v>
      </c>
      <c r="P613" s="21">
        <v>232020.75</v>
      </c>
      <c r="Q613" s="17">
        <v>0</v>
      </c>
      <c r="R613" s="21">
        <v>0</v>
      </c>
      <c r="S613" s="17">
        <v>517</v>
      </c>
      <c r="T613" s="21">
        <v>3103.2</v>
      </c>
      <c r="U613" s="17">
        <v>1256797</v>
      </c>
      <c r="V613" s="21">
        <v>3014180.5</v>
      </c>
      <c r="W613" s="17">
        <v>250787</v>
      </c>
      <c r="X613" s="21">
        <v>778247.33</v>
      </c>
      <c r="Y613" s="17">
        <v>0</v>
      </c>
      <c r="Z613" s="21">
        <v>0</v>
      </c>
      <c r="AA613" s="17">
        <v>5465792</v>
      </c>
      <c r="AB613" s="21">
        <v>26950306.920000002</v>
      </c>
      <c r="AC613" s="17">
        <v>129</v>
      </c>
      <c r="AD613" s="21">
        <v>70.56</v>
      </c>
      <c r="AE613" s="21">
        <v>518656.47000000003</v>
      </c>
      <c r="AF613" s="21">
        <v>30742805.309999999</v>
      </c>
      <c r="AG613" s="21" t="s">
        <v>35</v>
      </c>
    </row>
    <row r="614" spans="1:33">
      <c r="A614" s="22">
        <v>1805</v>
      </c>
      <c r="B614" s="28">
        <v>45505</v>
      </c>
      <c r="C614" s="23" t="s">
        <v>41</v>
      </c>
      <c r="D614" s="23" t="s">
        <v>69</v>
      </c>
      <c r="E614" s="22">
        <v>899</v>
      </c>
      <c r="F614" s="22">
        <v>329</v>
      </c>
      <c r="G614" s="22">
        <v>46811</v>
      </c>
      <c r="H614" s="22">
        <v>7629</v>
      </c>
      <c r="I614" s="22">
        <v>0</v>
      </c>
      <c r="J614" s="22">
        <v>51551</v>
      </c>
      <c r="K614" s="22">
        <v>2974430</v>
      </c>
      <c r="L614" s="22">
        <v>6659156</v>
      </c>
      <c r="M614" s="22">
        <v>9048330</v>
      </c>
      <c r="N614" s="29">
        <v>19300316.390000001</v>
      </c>
      <c r="O614" s="22">
        <v>2005129</v>
      </c>
      <c r="P614" s="29">
        <v>12426404.800000001</v>
      </c>
      <c r="Q614" s="22">
        <v>0</v>
      </c>
      <c r="R614" s="29">
        <v>0</v>
      </c>
      <c r="S614" s="22">
        <v>29203</v>
      </c>
      <c r="T614" s="29">
        <v>133867.1</v>
      </c>
      <c r="U614" s="22">
        <v>679661</v>
      </c>
      <c r="V614" s="29">
        <v>2180744.2000000002</v>
      </c>
      <c r="W614" s="22">
        <v>275572</v>
      </c>
      <c r="X614" s="29">
        <v>2765472.32</v>
      </c>
      <c r="Y614" s="22">
        <v>0</v>
      </c>
      <c r="Z614" s="29">
        <v>0</v>
      </c>
      <c r="AA614" s="22">
        <v>4149090</v>
      </c>
      <c r="AB614" s="29">
        <v>19828991.66</v>
      </c>
      <c r="AC614" s="22">
        <v>0</v>
      </c>
      <c r="AD614" s="29">
        <v>0</v>
      </c>
      <c r="AE614" s="29">
        <v>31860588.290000003</v>
      </c>
      <c r="AF614" s="29">
        <v>24775208.18</v>
      </c>
      <c r="AG614" s="29" t="s">
        <v>40</v>
      </c>
    </row>
    <row r="615" spans="1:33">
      <c r="A615" s="17">
        <v>1809</v>
      </c>
      <c r="B615" s="18">
        <v>45505</v>
      </c>
      <c r="C615" s="19" t="s">
        <v>41</v>
      </c>
      <c r="D615" s="19" t="s">
        <v>73</v>
      </c>
      <c r="E615" s="17">
        <v>1881</v>
      </c>
      <c r="F615" s="17">
        <v>1126</v>
      </c>
      <c r="G615" s="17">
        <v>245303</v>
      </c>
      <c r="H615" s="17">
        <v>146</v>
      </c>
      <c r="I615" s="17">
        <v>59656</v>
      </c>
      <c r="J615" s="17">
        <v>6615134</v>
      </c>
      <c r="K615" s="17">
        <v>3009647</v>
      </c>
      <c r="L615" s="17">
        <v>11112307</v>
      </c>
      <c r="M615" s="17">
        <v>3844130</v>
      </c>
      <c r="N615" s="21">
        <v>24910504.800000001</v>
      </c>
      <c r="O615" s="17">
        <v>6336345</v>
      </c>
      <c r="P615" s="21">
        <v>55369329.579999998</v>
      </c>
      <c r="Q615" s="17">
        <v>0</v>
      </c>
      <c r="R615" s="21">
        <v>0</v>
      </c>
      <c r="S615" s="17">
        <v>24031</v>
      </c>
      <c r="T615" s="21">
        <v>124341.63</v>
      </c>
      <c r="U615" s="17">
        <v>799410</v>
      </c>
      <c r="V615" s="21">
        <v>2252055.34</v>
      </c>
      <c r="W615" s="17">
        <v>662616</v>
      </c>
      <c r="X615" s="21">
        <v>2981478.28</v>
      </c>
      <c r="Y615" s="17">
        <v>878</v>
      </c>
      <c r="Z615" s="21">
        <v>68488.13</v>
      </c>
      <c r="AA615" s="17">
        <v>4028944</v>
      </c>
      <c r="AB615" s="21">
        <v>23861402.66</v>
      </c>
      <c r="AC615" s="17">
        <v>0</v>
      </c>
      <c r="AD615" s="21">
        <v>0</v>
      </c>
      <c r="AE615" s="21">
        <v>80404176.00999999</v>
      </c>
      <c r="AF615" s="21">
        <v>29163424.41</v>
      </c>
      <c r="AG615" s="21" t="s">
        <v>40</v>
      </c>
    </row>
    <row r="616" spans="1:33">
      <c r="A616" s="22">
        <v>1810</v>
      </c>
      <c r="B616" s="28">
        <v>45505</v>
      </c>
      <c r="C616" s="23" t="s">
        <v>41</v>
      </c>
      <c r="D616" s="23" t="s">
        <v>74</v>
      </c>
      <c r="E616" s="22">
        <v>946</v>
      </c>
      <c r="F616" s="22">
        <v>630</v>
      </c>
      <c r="G616" s="22">
        <v>14319</v>
      </c>
      <c r="H616" s="22">
        <v>942</v>
      </c>
      <c r="I616" s="22">
        <v>0</v>
      </c>
      <c r="J616" s="22">
        <v>534768</v>
      </c>
      <c r="K616" s="22">
        <v>122738</v>
      </c>
      <c r="L616" s="22">
        <v>4542630</v>
      </c>
      <c r="M616" s="22">
        <v>198758</v>
      </c>
      <c r="N616" s="29">
        <v>1632862.33</v>
      </c>
      <c r="O616" s="22">
        <v>101173</v>
      </c>
      <c r="P616" s="29">
        <v>406409.77</v>
      </c>
      <c r="Q616" s="22">
        <v>0</v>
      </c>
      <c r="R616" s="29">
        <v>0</v>
      </c>
      <c r="S616" s="22">
        <v>9965</v>
      </c>
      <c r="T616" s="29">
        <v>40842.1</v>
      </c>
      <c r="U616" s="22">
        <v>938617</v>
      </c>
      <c r="V616" s="29">
        <v>2416705.4500000002</v>
      </c>
      <c r="W616" s="22">
        <v>1038486</v>
      </c>
      <c r="X616" s="29">
        <v>815178.78</v>
      </c>
      <c r="Y616" s="22">
        <v>0</v>
      </c>
      <c r="Z616" s="29">
        <v>0</v>
      </c>
      <c r="AA616" s="22">
        <v>5590379</v>
      </c>
      <c r="AB616" s="29">
        <v>28960628.32</v>
      </c>
      <c r="AC616" s="22">
        <v>0</v>
      </c>
      <c r="AD616" s="29">
        <v>0</v>
      </c>
      <c r="AE616" s="29">
        <v>2080114.2000000002</v>
      </c>
      <c r="AF616" s="29">
        <v>32192512.550000001</v>
      </c>
      <c r="AG616" s="29" t="s">
        <v>35</v>
      </c>
    </row>
    <row r="617" spans="1:33">
      <c r="A617" s="17">
        <v>1814</v>
      </c>
      <c r="B617" s="18">
        <v>45505</v>
      </c>
      <c r="C617" s="19" t="s">
        <v>41</v>
      </c>
      <c r="D617" s="19" t="s">
        <v>77</v>
      </c>
      <c r="E617" s="17">
        <v>936</v>
      </c>
      <c r="F617" s="17">
        <v>568</v>
      </c>
      <c r="G617" s="17">
        <v>10336</v>
      </c>
      <c r="H617" s="17">
        <v>0</v>
      </c>
      <c r="I617" s="17">
        <v>0</v>
      </c>
      <c r="J617" s="17">
        <v>97503</v>
      </c>
      <c r="K617" s="17">
        <v>0</v>
      </c>
      <c r="L617" s="17">
        <v>5420287</v>
      </c>
      <c r="M617" s="17">
        <v>0</v>
      </c>
      <c r="N617" s="21">
        <v>0</v>
      </c>
      <c r="O617" s="17">
        <v>0</v>
      </c>
      <c r="P617" s="21">
        <v>0</v>
      </c>
      <c r="Q617" s="17">
        <v>0</v>
      </c>
      <c r="R617" s="21">
        <v>0</v>
      </c>
      <c r="S617" s="17">
        <v>0</v>
      </c>
      <c r="T617" s="21">
        <v>0</v>
      </c>
      <c r="U617" s="17">
        <v>830249</v>
      </c>
      <c r="V617" s="21">
        <v>1745954.87</v>
      </c>
      <c r="W617" s="17">
        <v>65120</v>
      </c>
      <c r="X617" s="21">
        <v>191782.61</v>
      </c>
      <c r="Y617" s="17">
        <v>0</v>
      </c>
      <c r="Z617" s="21">
        <v>0</v>
      </c>
      <c r="AA617" s="17">
        <v>3962733</v>
      </c>
      <c r="AB617" s="21">
        <v>18760292.32</v>
      </c>
      <c r="AC617" s="17">
        <v>0</v>
      </c>
      <c r="AD617" s="21">
        <v>0</v>
      </c>
      <c r="AE617" s="21">
        <v>0</v>
      </c>
      <c r="AF617" s="21">
        <v>20698029.800000001</v>
      </c>
      <c r="AG617" s="21" t="s">
        <v>35</v>
      </c>
    </row>
    <row r="618" spans="1:33">
      <c r="A618" s="22">
        <v>1815</v>
      </c>
      <c r="B618" s="28">
        <v>45505</v>
      </c>
      <c r="C618" s="23" t="s">
        <v>41</v>
      </c>
      <c r="D618" s="23" t="s">
        <v>78</v>
      </c>
      <c r="E618" s="22">
        <v>1469</v>
      </c>
      <c r="F618" s="22">
        <v>748</v>
      </c>
      <c r="G618" s="22">
        <v>9190</v>
      </c>
      <c r="H618" s="22">
        <v>0</v>
      </c>
      <c r="I618" s="22">
        <v>0</v>
      </c>
      <c r="J618" s="22">
        <v>42691</v>
      </c>
      <c r="K618" s="22">
        <v>10246</v>
      </c>
      <c r="L618" s="22">
        <v>4971962</v>
      </c>
      <c r="M618" s="22">
        <v>26994</v>
      </c>
      <c r="N618" s="29">
        <v>189297.22</v>
      </c>
      <c r="O618" s="22">
        <v>10457</v>
      </c>
      <c r="P618" s="29">
        <v>140524.73000000001</v>
      </c>
      <c r="Q618" s="22">
        <v>0</v>
      </c>
      <c r="R618" s="29">
        <v>0</v>
      </c>
      <c r="S618" s="22">
        <v>760</v>
      </c>
      <c r="T618" s="29">
        <v>5695.7</v>
      </c>
      <c r="U618" s="22">
        <v>1039564</v>
      </c>
      <c r="V618" s="29">
        <v>2764947.41</v>
      </c>
      <c r="W618" s="22">
        <v>150654</v>
      </c>
      <c r="X618" s="29">
        <v>1231425.1000000001</v>
      </c>
      <c r="Y618" s="22">
        <v>0</v>
      </c>
      <c r="Z618" s="29">
        <v>0</v>
      </c>
      <c r="AA618" s="22">
        <v>4377214</v>
      </c>
      <c r="AB618" s="29">
        <v>21383057.280000001</v>
      </c>
      <c r="AC618" s="22">
        <v>0</v>
      </c>
      <c r="AD618" s="29">
        <v>0</v>
      </c>
      <c r="AE618" s="29">
        <v>335517.65000000002</v>
      </c>
      <c r="AF618" s="29">
        <v>25379429.790000003</v>
      </c>
      <c r="AG618" s="29" t="s">
        <v>35</v>
      </c>
    </row>
    <row r="619" spans="1:33">
      <c r="A619" s="17">
        <v>1817</v>
      </c>
      <c r="B619" s="18">
        <v>45505</v>
      </c>
      <c r="C619" s="19" t="s">
        <v>41</v>
      </c>
      <c r="D619" s="19" t="s">
        <v>79</v>
      </c>
      <c r="E619" s="17">
        <v>1828</v>
      </c>
      <c r="F619" s="17">
        <v>1480</v>
      </c>
      <c r="G619" s="17">
        <v>75768</v>
      </c>
      <c r="H619" s="17">
        <v>953</v>
      </c>
      <c r="I619" s="17">
        <v>126633</v>
      </c>
      <c r="J619" s="17">
        <v>592874</v>
      </c>
      <c r="K619" s="17">
        <v>5413306</v>
      </c>
      <c r="L619" s="17">
        <v>34536908</v>
      </c>
      <c r="M619" s="17">
        <v>12170844</v>
      </c>
      <c r="N619" s="21">
        <v>25975468.120000001</v>
      </c>
      <c r="O619" s="17">
        <v>4565753</v>
      </c>
      <c r="P619" s="21">
        <v>39573474.659999996</v>
      </c>
      <c r="Q619" s="17">
        <v>0</v>
      </c>
      <c r="R619" s="21">
        <v>0</v>
      </c>
      <c r="S619" s="17">
        <v>33905</v>
      </c>
      <c r="T619" s="21">
        <v>159283.85999999999</v>
      </c>
      <c r="U619" s="17">
        <v>2229944</v>
      </c>
      <c r="V619" s="21">
        <v>5566435.7300000004</v>
      </c>
      <c r="W619" s="17">
        <v>1932393</v>
      </c>
      <c r="X619" s="21">
        <v>5756490.6900000004</v>
      </c>
      <c r="Y619" s="17">
        <v>0</v>
      </c>
      <c r="Z619" s="21">
        <v>0</v>
      </c>
      <c r="AA619" s="17">
        <v>11405902</v>
      </c>
      <c r="AB619" s="21">
        <v>54588903.75</v>
      </c>
      <c r="AC619" s="17">
        <v>0</v>
      </c>
      <c r="AD619" s="21">
        <v>0</v>
      </c>
      <c r="AE619" s="21">
        <v>65708226.640000001</v>
      </c>
      <c r="AF619" s="21">
        <v>65911830.170000002</v>
      </c>
      <c r="AG619" s="21" t="s">
        <v>35</v>
      </c>
    </row>
    <row r="620" spans="1:33">
      <c r="A620" s="22">
        <v>1819</v>
      </c>
      <c r="B620" s="28">
        <v>45505</v>
      </c>
      <c r="C620" s="23" t="s">
        <v>41</v>
      </c>
      <c r="D620" s="23" t="s">
        <v>99</v>
      </c>
      <c r="E620" s="22">
        <v>0</v>
      </c>
      <c r="F620" s="22">
        <v>0</v>
      </c>
      <c r="G620" s="22">
        <v>0</v>
      </c>
      <c r="H620" s="22">
        <v>0</v>
      </c>
      <c r="I620" s="22">
        <v>0</v>
      </c>
      <c r="J620" s="22">
        <v>0</v>
      </c>
      <c r="K620" s="22">
        <v>0</v>
      </c>
      <c r="L620" s="22">
        <v>271958</v>
      </c>
      <c r="M620" s="22">
        <v>0</v>
      </c>
      <c r="N620" s="29">
        <v>0</v>
      </c>
      <c r="O620" s="22">
        <v>0</v>
      </c>
      <c r="P620" s="29">
        <v>0</v>
      </c>
      <c r="Q620" s="22">
        <v>0</v>
      </c>
      <c r="R620" s="29">
        <v>0</v>
      </c>
      <c r="S620" s="22">
        <v>0</v>
      </c>
      <c r="T620" s="29">
        <v>0</v>
      </c>
      <c r="U620" s="22">
        <v>15778</v>
      </c>
      <c r="V620" s="29">
        <v>28131.85</v>
      </c>
      <c r="W620" s="22">
        <v>4606</v>
      </c>
      <c r="X620" s="29">
        <v>13765.27</v>
      </c>
      <c r="Y620" s="22">
        <v>0</v>
      </c>
      <c r="Z620" s="29">
        <v>0</v>
      </c>
      <c r="AA620" s="22">
        <v>68661</v>
      </c>
      <c r="AB620" s="29">
        <v>324030</v>
      </c>
      <c r="AC620" s="22">
        <v>12</v>
      </c>
      <c r="AD620" s="29">
        <v>11.4</v>
      </c>
      <c r="AE620" s="29">
        <v>0</v>
      </c>
      <c r="AF620" s="29">
        <v>365938.52</v>
      </c>
      <c r="AG620" s="29" t="s">
        <v>35</v>
      </c>
    </row>
    <row r="621" spans="1:33">
      <c r="A621" s="17">
        <v>1824</v>
      </c>
      <c r="B621" s="18">
        <v>45505</v>
      </c>
      <c r="C621" s="19" t="s">
        <v>41</v>
      </c>
      <c r="D621" s="19" t="s">
        <v>85</v>
      </c>
      <c r="E621" s="17">
        <v>371</v>
      </c>
      <c r="F621" s="17">
        <v>36</v>
      </c>
      <c r="G621" s="17">
        <v>1604380</v>
      </c>
      <c r="H621" s="17">
        <v>0</v>
      </c>
      <c r="I621" s="17">
        <v>3429</v>
      </c>
      <c r="J621" s="17">
        <v>135452</v>
      </c>
      <c r="K621" s="17">
        <v>5264023</v>
      </c>
      <c r="L621" s="17">
        <v>1548358</v>
      </c>
      <c r="M621" s="17">
        <v>5634177</v>
      </c>
      <c r="N621" s="21">
        <v>27704318.25</v>
      </c>
      <c r="O621" s="17">
        <v>4797866</v>
      </c>
      <c r="P621" s="21">
        <v>45447632.259999998</v>
      </c>
      <c r="Q621" s="17">
        <v>0</v>
      </c>
      <c r="R621" s="21">
        <v>0</v>
      </c>
      <c r="S621" s="17">
        <v>43161</v>
      </c>
      <c r="T621" s="21">
        <v>172634.87</v>
      </c>
      <c r="U621" s="17">
        <v>175508</v>
      </c>
      <c r="V621" s="21">
        <v>504942.12</v>
      </c>
      <c r="W621" s="17">
        <v>98887</v>
      </c>
      <c r="X621" s="21">
        <v>636520.11</v>
      </c>
      <c r="Y621" s="17">
        <v>65</v>
      </c>
      <c r="Z621" s="21">
        <v>3652.11</v>
      </c>
      <c r="AA621" s="17">
        <v>568344</v>
      </c>
      <c r="AB621" s="21">
        <v>2910478.62</v>
      </c>
      <c r="AC621" s="17">
        <v>0</v>
      </c>
      <c r="AD621" s="21">
        <v>0</v>
      </c>
      <c r="AE621" s="21">
        <v>73324585.379999995</v>
      </c>
      <c r="AF621" s="21">
        <v>4055592.96</v>
      </c>
      <c r="AG621" s="21" t="s">
        <v>40</v>
      </c>
    </row>
    <row r="622" spans="1:33">
      <c r="A622" s="22">
        <v>1827</v>
      </c>
      <c r="B622" s="28">
        <v>45505</v>
      </c>
      <c r="C622" s="23" t="s">
        <v>41</v>
      </c>
      <c r="D622" s="23" t="s">
        <v>87</v>
      </c>
      <c r="E622" s="22">
        <v>911</v>
      </c>
      <c r="F622" s="22">
        <v>379</v>
      </c>
      <c r="G622" s="22">
        <v>18115</v>
      </c>
      <c r="H622" s="22">
        <v>0</v>
      </c>
      <c r="I622" s="22">
        <v>36771</v>
      </c>
      <c r="J622" s="22">
        <v>96653</v>
      </c>
      <c r="K622" s="22">
        <v>397362</v>
      </c>
      <c r="L622" s="22">
        <v>3751626</v>
      </c>
      <c r="M622" s="22">
        <v>702924</v>
      </c>
      <c r="N622" s="29">
        <v>2580012.13</v>
      </c>
      <c r="O622" s="22">
        <v>711903</v>
      </c>
      <c r="P622" s="29">
        <v>4893833.93</v>
      </c>
      <c r="Q622" s="22">
        <v>0</v>
      </c>
      <c r="R622" s="29">
        <v>0</v>
      </c>
      <c r="S622" s="22">
        <v>0</v>
      </c>
      <c r="T622" s="29">
        <v>0</v>
      </c>
      <c r="U622" s="22">
        <v>1184964</v>
      </c>
      <c r="V622" s="29">
        <v>3131507.29</v>
      </c>
      <c r="W622" s="22">
        <v>182795</v>
      </c>
      <c r="X622" s="29">
        <v>853837.78</v>
      </c>
      <c r="Y622" s="22">
        <v>0</v>
      </c>
      <c r="Z622" s="29">
        <v>0</v>
      </c>
      <c r="AA622" s="22">
        <v>2982923</v>
      </c>
      <c r="AB622" s="29">
        <v>14978363.67</v>
      </c>
      <c r="AC622" s="22">
        <v>0</v>
      </c>
      <c r="AD622" s="29">
        <v>0</v>
      </c>
      <c r="AE622" s="29">
        <v>7473846.0599999996</v>
      </c>
      <c r="AF622" s="29">
        <v>18963708.740000002</v>
      </c>
      <c r="AG622" s="29" t="s">
        <v>35</v>
      </c>
    </row>
    <row r="623" spans="1:33">
      <c r="A623" s="17">
        <v>1831</v>
      </c>
      <c r="B623" s="18">
        <v>45505</v>
      </c>
      <c r="C623" s="19" t="s">
        <v>41</v>
      </c>
      <c r="D623" s="19" t="s">
        <v>91</v>
      </c>
      <c r="E623" s="17">
        <v>507</v>
      </c>
      <c r="F623" s="17">
        <v>655</v>
      </c>
      <c r="G623" s="17">
        <v>2313</v>
      </c>
      <c r="H623" s="17">
        <v>0</v>
      </c>
      <c r="I623" s="17">
        <v>0</v>
      </c>
      <c r="J623" s="17">
        <v>151351</v>
      </c>
      <c r="K623" s="17">
        <v>32439</v>
      </c>
      <c r="L623" s="17">
        <v>2317858</v>
      </c>
      <c r="M623" s="17">
        <v>44400</v>
      </c>
      <c r="N623" s="21">
        <v>197683.23</v>
      </c>
      <c r="O623" s="17">
        <v>17372</v>
      </c>
      <c r="P623" s="21">
        <v>111092.55</v>
      </c>
      <c r="Q623" s="17">
        <v>0</v>
      </c>
      <c r="R623" s="21">
        <v>0</v>
      </c>
      <c r="S623" s="17">
        <v>2161</v>
      </c>
      <c r="T623" s="21">
        <v>8602.34</v>
      </c>
      <c r="U623" s="17">
        <v>357803</v>
      </c>
      <c r="V623" s="21">
        <v>951666.84</v>
      </c>
      <c r="W623" s="17">
        <v>32559</v>
      </c>
      <c r="X623" s="21">
        <v>128719.9</v>
      </c>
      <c r="Y623" s="17">
        <v>63</v>
      </c>
      <c r="Z623" s="21">
        <v>182.98</v>
      </c>
      <c r="AA623" s="17">
        <v>4959077</v>
      </c>
      <c r="AB623" s="21">
        <v>21855572.100000001</v>
      </c>
      <c r="AC623" s="17">
        <v>0</v>
      </c>
      <c r="AD623" s="21">
        <v>0</v>
      </c>
      <c r="AE623" s="21">
        <v>317378.12000000005</v>
      </c>
      <c r="AF623" s="21">
        <v>22936141.82</v>
      </c>
      <c r="AG623" s="21" t="s">
        <v>35</v>
      </c>
    </row>
    <row r="624" spans="1:33">
      <c r="A624" s="22">
        <v>1838</v>
      </c>
      <c r="B624" s="28">
        <v>45505</v>
      </c>
      <c r="C624" s="23" t="s">
        <v>41</v>
      </c>
      <c r="D624" s="23" t="s">
        <v>97</v>
      </c>
      <c r="E624" s="22">
        <v>1151</v>
      </c>
      <c r="F624" s="22">
        <v>161</v>
      </c>
      <c r="G624" s="22">
        <v>75748</v>
      </c>
      <c r="H624" s="22">
        <v>94943</v>
      </c>
      <c r="I624" s="22">
        <v>295051</v>
      </c>
      <c r="J624" s="22">
        <v>460611274</v>
      </c>
      <c r="K624" s="22">
        <v>2254586</v>
      </c>
      <c r="L624" s="22">
        <v>5070885</v>
      </c>
      <c r="M624" s="22">
        <v>6456099</v>
      </c>
      <c r="N624" s="29">
        <v>13954555.460000001</v>
      </c>
      <c r="O624" s="22">
        <v>1080761</v>
      </c>
      <c r="P624" s="29">
        <v>13124573.58</v>
      </c>
      <c r="Q624" s="22">
        <v>0</v>
      </c>
      <c r="R624" s="29">
        <v>0</v>
      </c>
      <c r="S624" s="22">
        <v>18229</v>
      </c>
      <c r="T624" s="29">
        <v>92304.9</v>
      </c>
      <c r="U624" s="22">
        <v>606265</v>
      </c>
      <c r="V624" s="29">
        <v>1657676.5</v>
      </c>
      <c r="W624" s="22">
        <v>172413</v>
      </c>
      <c r="X624" s="29">
        <v>823671.88</v>
      </c>
      <c r="Y624" s="22">
        <v>47</v>
      </c>
      <c r="Z624" s="29">
        <v>696.86</v>
      </c>
      <c r="AA624" s="22">
        <v>2339676</v>
      </c>
      <c r="AB624" s="29">
        <v>11897023.52</v>
      </c>
      <c r="AC624" s="22">
        <v>250</v>
      </c>
      <c r="AD624" s="29">
        <v>248.7</v>
      </c>
      <c r="AE624" s="29">
        <v>27171433.939999998</v>
      </c>
      <c r="AF624" s="29">
        <v>14379317.459999999</v>
      </c>
      <c r="AG624" s="29" t="s">
        <v>40</v>
      </c>
    </row>
    <row r="625" spans="1:33">
      <c r="A625" s="17">
        <v>1842</v>
      </c>
      <c r="B625" s="18">
        <v>45536</v>
      </c>
      <c r="C625" s="19" t="s">
        <v>41</v>
      </c>
      <c r="D625" s="19" t="s">
        <v>42</v>
      </c>
      <c r="E625" s="17">
        <v>6381</v>
      </c>
      <c r="F625" s="17">
        <v>8329</v>
      </c>
      <c r="G625" s="17">
        <v>1897209</v>
      </c>
      <c r="H625" s="17">
        <v>541</v>
      </c>
      <c r="I625" s="17">
        <v>715535</v>
      </c>
      <c r="J625" s="17">
        <v>90190080</v>
      </c>
      <c r="K625" s="17">
        <v>14792226</v>
      </c>
      <c r="L625" s="17">
        <v>37702660</v>
      </c>
      <c r="M625" s="17">
        <v>31755134</v>
      </c>
      <c r="N625" s="21">
        <v>71136545.879999995</v>
      </c>
      <c r="O625" s="17">
        <v>25903299</v>
      </c>
      <c r="P625" s="21">
        <v>116082449.8</v>
      </c>
      <c r="Q625" s="17">
        <v>0</v>
      </c>
      <c r="R625" s="21">
        <v>0</v>
      </c>
      <c r="S625" s="17">
        <v>78310</v>
      </c>
      <c r="T625" s="21">
        <v>372639.1</v>
      </c>
      <c r="U625" s="17">
        <v>4735240</v>
      </c>
      <c r="V625" s="21">
        <v>14528426.16</v>
      </c>
      <c r="W625" s="17">
        <v>2135704</v>
      </c>
      <c r="X625" s="21">
        <v>11410552.77</v>
      </c>
      <c r="Y625" s="17">
        <v>12589</v>
      </c>
      <c r="Z625" s="21">
        <v>323114.58</v>
      </c>
      <c r="AA625" s="17">
        <v>18089873</v>
      </c>
      <c r="AB625" s="21">
        <v>112827016.8</v>
      </c>
      <c r="AC625" s="17">
        <v>0</v>
      </c>
      <c r="AD625" s="21">
        <v>0</v>
      </c>
      <c r="AE625" s="21">
        <v>187591634.78</v>
      </c>
      <c r="AF625" s="21">
        <v>139089110.31</v>
      </c>
      <c r="AG625" s="21" t="s">
        <v>40</v>
      </c>
    </row>
    <row r="626" spans="1:33">
      <c r="A626" s="22">
        <v>1843</v>
      </c>
      <c r="B626" s="28">
        <v>45536</v>
      </c>
      <c r="C626" s="23" t="s">
        <v>41</v>
      </c>
      <c r="D626" s="23" t="s">
        <v>43</v>
      </c>
      <c r="E626" s="22">
        <v>433</v>
      </c>
      <c r="F626" s="22">
        <v>5</v>
      </c>
      <c r="G626" s="22">
        <v>72908</v>
      </c>
      <c r="H626" s="22">
        <v>0</v>
      </c>
      <c r="I626" s="22">
        <v>5788</v>
      </c>
      <c r="J626" s="22">
        <v>0</v>
      </c>
      <c r="K626" s="22">
        <v>0</v>
      </c>
      <c r="L626" s="22">
        <v>6017159</v>
      </c>
      <c r="M626" s="22">
        <v>0</v>
      </c>
      <c r="N626" s="29">
        <v>0</v>
      </c>
      <c r="O626" s="22">
        <v>0</v>
      </c>
      <c r="P626" s="29">
        <v>0</v>
      </c>
      <c r="Q626" s="22">
        <v>0</v>
      </c>
      <c r="R626" s="29">
        <v>0</v>
      </c>
      <c r="S626" s="22">
        <v>0</v>
      </c>
      <c r="T626" s="29">
        <v>0</v>
      </c>
      <c r="U626" s="22">
        <v>267368</v>
      </c>
      <c r="V626" s="29">
        <v>825898.22</v>
      </c>
      <c r="W626" s="22">
        <v>83683</v>
      </c>
      <c r="X626" s="29">
        <v>418156.07</v>
      </c>
      <c r="Y626" s="22">
        <v>0</v>
      </c>
      <c r="Z626" s="29">
        <v>0</v>
      </c>
      <c r="AA626" s="22">
        <v>2444112</v>
      </c>
      <c r="AB626" s="29">
        <v>14217969.140000001</v>
      </c>
      <c r="AC626" s="22">
        <v>12</v>
      </c>
      <c r="AD626" s="29">
        <v>10</v>
      </c>
      <c r="AE626" s="29">
        <v>0</v>
      </c>
      <c r="AF626" s="29">
        <v>15462033.43</v>
      </c>
      <c r="AG626" s="29" t="s">
        <v>35</v>
      </c>
    </row>
    <row r="627" spans="1:33">
      <c r="A627" s="17">
        <v>1850</v>
      </c>
      <c r="B627" s="18">
        <v>45536</v>
      </c>
      <c r="C627" s="19" t="s">
        <v>41</v>
      </c>
      <c r="D627" s="19" t="s">
        <v>98</v>
      </c>
      <c r="E627" s="17">
        <v>723</v>
      </c>
      <c r="F627" s="17">
        <v>47</v>
      </c>
      <c r="G627" s="17">
        <v>0</v>
      </c>
      <c r="H627" s="17">
        <v>0</v>
      </c>
      <c r="I627" s="17">
        <v>14148</v>
      </c>
      <c r="J627" s="17">
        <v>0</v>
      </c>
      <c r="K627" s="17">
        <v>133306</v>
      </c>
      <c r="L627" s="17">
        <v>894864</v>
      </c>
      <c r="M627" s="17">
        <v>224871</v>
      </c>
      <c r="N627" s="21">
        <v>665784.97</v>
      </c>
      <c r="O627" s="17">
        <v>1099670</v>
      </c>
      <c r="P627" s="21">
        <v>1491489.42</v>
      </c>
      <c r="Q627" s="17">
        <v>0</v>
      </c>
      <c r="R627" s="21">
        <v>0</v>
      </c>
      <c r="S627" s="17">
        <v>0</v>
      </c>
      <c r="T627" s="21">
        <v>0</v>
      </c>
      <c r="U627" s="17">
        <v>163890</v>
      </c>
      <c r="V627" s="21">
        <v>354761.38</v>
      </c>
      <c r="W627" s="17">
        <v>13387</v>
      </c>
      <c r="X627" s="21">
        <v>45103.45</v>
      </c>
      <c r="Y627" s="17">
        <v>0</v>
      </c>
      <c r="Z627" s="21">
        <v>0</v>
      </c>
      <c r="AA627" s="17">
        <v>436585</v>
      </c>
      <c r="AB627" s="21">
        <v>2192156.2999999998</v>
      </c>
      <c r="AC627" s="17">
        <v>1</v>
      </c>
      <c r="AD627" s="21">
        <v>1</v>
      </c>
      <c r="AE627" s="21">
        <v>2157274.3899999997</v>
      </c>
      <c r="AF627" s="21">
        <v>2592022.13</v>
      </c>
      <c r="AG627" s="21" t="s">
        <v>35</v>
      </c>
    </row>
    <row r="628" spans="1:33">
      <c r="A628" s="22">
        <v>1855</v>
      </c>
      <c r="B628" s="28">
        <v>45536</v>
      </c>
      <c r="C628" s="23" t="s">
        <v>41</v>
      </c>
      <c r="D628" s="23" t="s">
        <v>55</v>
      </c>
      <c r="E628" s="22">
        <v>1163</v>
      </c>
      <c r="F628" s="22">
        <v>519</v>
      </c>
      <c r="G628" s="22">
        <v>6914</v>
      </c>
      <c r="H628" s="22">
        <v>86094</v>
      </c>
      <c r="I628" s="22">
        <v>0</v>
      </c>
      <c r="J628" s="22">
        <v>75420</v>
      </c>
      <c r="K628" s="22">
        <v>25729</v>
      </c>
      <c r="L628" s="22">
        <v>2881359</v>
      </c>
      <c r="M628" s="22">
        <v>54451</v>
      </c>
      <c r="N628" s="29">
        <v>219923.86</v>
      </c>
      <c r="O628" s="22">
        <v>23084</v>
      </c>
      <c r="P628" s="29">
        <v>231937.26</v>
      </c>
      <c r="Q628" s="22">
        <v>0</v>
      </c>
      <c r="R628" s="29">
        <v>0</v>
      </c>
      <c r="S628" s="22">
        <v>285</v>
      </c>
      <c r="T628" s="29">
        <v>1471.8</v>
      </c>
      <c r="U628" s="22">
        <v>502625</v>
      </c>
      <c r="V628" s="29">
        <v>1330081.5</v>
      </c>
      <c r="W628" s="22">
        <v>39471</v>
      </c>
      <c r="X628" s="29">
        <v>136224.32999999999</v>
      </c>
      <c r="Y628" s="22">
        <v>0</v>
      </c>
      <c r="Z628" s="29">
        <v>0</v>
      </c>
      <c r="AA628" s="22">
        <v>2497107</v>
      </c>
      <c r="AB628" s="29">
        <v>13923556.859999999</v>
      </c>
      <c r="AC628" s="22">
        <v>0</v>
      </c>
      <c r="AD628" s="29">
        <v>0</v>
      </c>
      <c r="AE628" s="29">
        <v>453332.92</v>
      </c>
      <c r="AF628" s="29">
        <v>15389862.689999999</v>
      </c>
      <c r="AG628" s="29" t="s">
        <v>35</v>
      </c>
    </row>
    <row r="629" spans="1:33">
      <c r="A629" s="17">
        <v>1857</v>
      </c>
      <c r="B629" s="18">
        <v>45536</v>
      </c>
      <c r="C629" s="19" t="s">
        <v>41</v>
      </c>
      <c r="D629" s="19" t="s">
        <v>57</v>
      </c>
      <c r="E629" s="17">
        <v>423</v>
      </c>
      <c r="F629" s="17">
        <v>5</v>
      </c>
      <c r="G629" s="17">
        <v>7954</v>
      </c>
      <c r="H629" s="17">
        <v>0</v>
      </c>
      <c r="I629" s="17">
        <v>15752</v>
      </c>
      <c r="J629" s="17">
        <v>0</v>
      </c>
      <c r="K629" s="17">
        <v>3</v>
      </c>
      <c r="L629" s="17">
        <v>1027647</v>
      </c>
      <c r="M629" s="17">
        <v>0</v>
      </c>
      <c r="N629" s="21">
        <v>0</v>
      </c>
      <c r="O629" s="17">
        <v>0</v>
      </c>
      <c r="P629" s="21">
        <v>0</v>
      </c>
      <c r="Q629" s="17">
        <v>0</v>
      </c>
      <c r="R629" s="21">
        <v>0</v>
      </c>
      <c r="S629" s="17">
        <v>0</v>
      </c>
      <c r="T629" s="21">
        <v>0</v>
      </c>
      <c r="U629" s="17">
        <v>78772</v>
      </c>
      <c r="V629" s="21">
        <v>232726.62</v>
      </c>
      <c r="W629" s="17">
        <v>44972</v>
      </c>
      <c r="X629" s="21">
        <v>156872.04</v>
      </c>
      <c r="Y629" s="17">
        <v>217</v>
      </c>
      <c r="Z629" s="21">
        <v>6151.9</v>
      </c>
      <c r="AA629" s="17">
        <v>287145</v>
      </c>
      <c r="AB629" s="21">
        <v>1508997.43</v>
      </c>
      <c r="AC629" s="17">
        <v>0</v>
      </c>
      <c r="AD629" s="21">
        <v>0</v>
      </c>
      <c r="AE629" s="21">
        <v>0</v>
      </c>
      <c r="AF629" s="21">
        <v>1904747.99</v>
      </c>
      <c r="AG629" s="21" t="s">
        <v>35</v>
      </c>
    </row>
    <row r="630" spans="1:33">
      <c r="A630" s="22">
        <v>1859</v>
      </c>
      <c r="B630" s="28">
        <v>45536</v>
      </c>
      <c r="C630" s="23" t="s">
        <v>41</v>
      </c>
      <c r="D630" s="23" t="s">
        <v>59</v>
      </c>
      <c r="E630" s="22">
        <v>241</v>
      </c>
      <c r="F630" s="22">
        <v>39</v>
      </c>
      <c r="G630" s="22">
        <v>1486</v>
      </c>
      <c r="H630" s="22">
        <v>0</v>
      </c>
      <c r="I630" s="22">
        <v>0</v>
      </c>
      <c r="J630" s="22">
        <v>34824</v>
      </c>
      <c r="K630" s="22">
        <v>12818</v>
      </c>
      <c r="L630" s="22">
        <v>559783</v>
      </c>
      <c r="M630" s="22">
        <v>25844</v>
      </c>
      <c r="N630" s="29">
        <v>64343.040000000001</v>
      </c>
      <c r="O630" s="22">
        <v>6586</v>
      </c>
      <c r="P630" s="29">
        <v>27493.45</v>
      </c>
      <c r="Q630" s="22">
        <v>0</v>
      </c>
      <c r="R630" s="29">
        <v>0</v>
      </c>
      <c r="S630" s="22">
        <v>243</v>
      </c>
      <c r="T630" s="29">
        <v>813.7</v>
      </c>
      <c r="U630" s="22">
        <v>160272</v>
      </c>
      <c r="V630" s="29">
        <v>331421.03999999998</v>
      </c>
      <c r="W630" s="22">
        <v>6044</v>
      </c>
      <c r="X630" s="29">
        <v>14962.96</v>
      </c>
      <c r="Y630" s="22">
        <v>0</v>
      </c>
      <c r="Z630" s="29">
        <v>0</v>
      </c>
      <c r="AA630" s="22">
        <v>438074</v>
      </c>
      <c r="AB630" s="29">
        <v>1954449.08</v>
      </c>
      <c r="AC630" s="22">
        <v>0</v>
      </c>
      <c r="AD630" s="29">
        <v>0</v>
      </c>
      <c r="AE630" s="29">
        <v>92650.19</v>
      </c>
      <c r="AF630" s="29">
        <v>2300833.08</v>
      </c>
      <c r="AG630" s="29" t="s">
        <v>35</v>
      </c>
    </row>
    <row r="631" spans="1:33">
      <c r="A631" s="17">
        <v>1863</v>
      </c>
      <c r="B631" s="18">
        <v>45536</v>
      </c>
      <c r="C631" s="19" t="s">
        <v>41</v>
      </c>
      <c r="D631" s="19" t="s">
        <v>62</v>
      </c>
      <c r="E631" s="17">
        <v>1720</v>
      </c>
      <c r="F631" s="17">
        <v>330</v>
      </c>
      <c r="G631" s="17">
        <v>20686</v>
      </c>
      <c r="H631" s="17">
        <v>589</v>
      </c>
      <c r="I631" s="17">
        <v>25</v>
      </c>
      <c r="J631" s="17">
        <v>5556773</v>
      </c>
      <c r="K631" s="17">
        <v>1049206</v>
      </c>
      <c r="L631" s="17">
        <v>13836055</v>
      </c>
      <c r="M631" s="17">
        <v>2261586</v>
      </c>
      <c r="N631" s="21">
        <v>6769392.5999999996</v>
      </c>
      <c r="O631" s="17">
        <v>1806238</v>
      </c>
      <c r="P631" s="21">
        <v>8996131.7599999998</v>
      </c>
      <c r="Q631" s="17">
        <v>0</v>
      </c>
      <c r="R631" s="21">
        <v>0</v>
      </c>
      <c r="S631" s="17">
        <v>5166</v>
      </c>
      <c r="T631" s="21">
        <v>25647.14</v>
      </c>
      <c r="U631" s="17">
        <v>3217055</v>
      </c>
      <c r="V631" s="21">
        <v>8315814.8200000003</v>
      </c>
      <c r="W631" s="17">
        <v>1237844</v>
      </c>
      <c r="X631" s="21">
        <v>4458201.54</v>
      </c>
      <c r="Y631" s="17">
        <v>2848</v>
      </c>
      <c r="Z631" s="21">
        <v>40194.85</v>
      </c>
      <c r="AA631" s="17">
        <v>7848539</v>
      </c>
      <c r="AB631" s="21">
        <v>39750864.82</v>
      </c>
      <c r="AC631" s="17">
        <v>36</v>
      </c>
      <c r="AD631" s="21">
        <v>36</v>
      </c>
      <c r="AE631" s="21">
        <v>15791171.5</v>
      </c>
      <c r="AF631" s="21">
        <v>52565112.030000001</v>
      </c>
      <c r="AG631" s="21" t="s">
        <v>35</v>
      </c>
    </row>
    <row r="632" spans="1:33">
      <c r="A632" s="22">
        <v>1865</v>
      </c>
      <c r="B632" s="28">
        <v>45536</v>
      </c>
      <c r="C632" s="23" t="s">
        <v>41</v>
      </c>
      <c r="D632" s="23" t="s">
        <v>65</v>
      </c>
      <c r="E632" s="22">
        <v>12237</v>
      </c>
      <c r="F632" s="22">
        <v>8756</v>
      </c>
      <c r="G632" s="22">
        <v>1638516</v>
      </c>
      <c r="H632" s="22">
        <v>3136</v>
      </c>
      <c r="I632" s="22">
        <v>2170804</v>
      </c>
      <c r="J632" s="22">
        <v>729847</v>
      </c>
      <c r="K632" s="22">
        <v>22405188</v>
      </c>
      <c r="L632" s="22">
        <v>57092063</v>
      </c>
      <c r="M632" s="22">
        <v>68061552</v>
      </c>
      <c r="N632" s="29">
        <v>162525004.69999999</v>
      </c>
      <c r="O632" s="22">
        <v>35525094</v>
      </c>
      <c r="P632" s="29">
        <v>359740990</v>
      </c>
      <c r="Q632" s="22">
        <v>0</v>
      </c>
      <c r="R632" s="29">
        <v>0</v>
      </c>
      <c r="S632" s="22">
        <v>203006</v>
      </c>
      <c r="T632" s="29">
        <v>1297178.49</v>
      </c>
      <c r="U632" s="22">
        <v>10189706</v>
      </c>
      <c r="V632" s="29">
        <v>34783419.030000001</v>
      </c>
      <c r="W632" s="22">
        <v>7318852</v>
      </c>
      <c r="X632" s="29">
        <v>37924888.149999999</v>
      </c>
      <c r="Y632" s="22">
        <v>70491</v>
      </c>
      <c r="Z632" s="29">
        <v>1045281.68</v>
      </c>
      <c r="AA632" s="22">
        <v>33875087</v>
      </c>
      <c r="AB632" s="29">
        <v>220389713.30000001</v>
      </c>
      <c r="AC632" s="22">
        <v>1056</v>
      </c>
      <c r="AD632" s="29">
        <v>1053.78</v>
      </c>
      <c r="AE632" s="29">
        <v>523563173.19</v>
      </c>
      <c r="AF632" s="29">
        <v>294144355.94</v>
      </c>
      <c r="AG632" s="29" t="s">
        <v>40</v>
      </c>
    </row>
    <row r="633" spans="1:33">
      <c r="A633" s="17">
        <v>1867</v>
      </c>
      <c r="B633" s="18">
        <v>45536</v>
      </c>
      <c r="C633" s="19" t="s">
        <v>41</v>
      </c>
      <c r="D633" s="19" t="s">
        <v>67</v>
      </c>
      <c r="E633" s="17">
        <v>10000</v>
      </c>
      <c r="F633" s="17">
        <v>6117</v>
      </c>
      <c r="G633" s="17">
        <v>1767953</v>
      </c>
      <c r="H633" s="17">
        <v>6280</v>
      </c>
      <c r="I633" s="17">
        <v>594880</v>
      </c>
      <c r="J633" s="17">
        <v>3627430</v>
      </c>
      <c r="K633" s="17">
        <v>17562210</v>
      </c>
      <c r="L633" s="17">
        <v>31972238</v>
      </c>
      <c r="M633" s="17">
        <v>18381047</v>
      </c>
      <c r="N633" s="21">
        <v>89742042.959999993</v>
      </c>
      <c r="O633" s="17">
        <v>54177278</v>
      </c>
      <c r="P633" s="21">
        <v>224828084.5</v>
      </c>
      <c r="Q633" s="17">
        <v>57</v>
      </c>
      <c r="R633" s="21">
        <v>3664.48</v>
      </c>
      <c r="S633" s="17">
        <v>65992</v>
      </c>
      <c r="T633" s="21">
        <v>324876.65000000002</v>
      </c>
      <c r="U633" s="17">
        <v>6463160</v>
      </c>
      <c r="V633" s="21">
        <v>22333951.890000001</v>
      </c>
      <c r="W633" s="17">
        <v>3048447</v>
      </c>
      <c r="X633" s="21">
        <v>21682810.68</v>
      </c>
      <c r="Y633" s="17">
        <v>6546</v>
      </c>
      <c r="Z633" s="21">
        <v>142878.76999999999</v>
      </c>
      <c r="AA633" s="17">
        <v>15310392</v>
      </c>
      <c r="AB633" s="21">
        <v>108231020.7</v>
      </c>
      <c r="AC633" s="17">
        <v>0</v>
      </c>
      <c r="AD633" s="21">
        <v>0</v>
      </c>
      <c r="AE633" s="21">
        <v>314898668.58999997</v>
      </c>
      <c r="AF633" s="21">
        <v>152390662.04000002</v>
      </c>
      <c r="AG633" s="21" t="s">
        <v>40</v>
      </c>
    </row>
    <row r="634" spans="1:33">
      <c r="A634" s="22">
        <v>1868</v>
      </c>
      <c r="B634" s="28">
        <v>45536</v>
      </c>
      <c r="C634" s="23" t="s">
        <v>41</v>
      </c>
      <c r="D634" s="23" t="s">
        <v>68</v>
      </c>
      <c r="E634" s="22">
        <v>2354</v>
      </c>
      <c r="F634" s="22">
        <v>887</v>
      </c>
      <c r="G634" s="22">
        <v>13519</v>
      </c>
      <c r="H634" s="22">
        <v>1041</v>
      </c>
      <c r="I634" s="22">
        <v>2285</v>
      </c>
      <c r="J634" s="22">
        <v>333970</v>
      </c>
      <c r="K634" s="22">
        <v>39631</v>
      </c>
      <c r="L634" s="22">
        <v>12111532</v>
      </c>
      <c r="M634" s="22">
        <v>69846</v>
      </c>
      <c r="N634" s="29">
        <v>274896.40000000002</v>
      </c>
      <c r="O634" s="22">
        <v>63781</v>
      </c>
      <c r="P634" s="29">
        <v>240380.05</v>
      </c>
      <c r="Q634" s="22">
        <v>0</v>
      </c>
      <c r="R634" s="29">
        <v>0</v>
      </c>
      <c r="S634" s="22">
        <v>588</v>
      </c>
      <c r="T634" s="29">
        <v>3463.9</v>
      </c>
      <c r="U634" s="22">
        <v>1163992</v>
      </c>
      <c r="V634" s="29">
        <v>2688237.55</v>
      </c>
      <c r="W634" s="22">
        <v>248416</v>
      </c>
      <c r="X634" s="29">
        <v>733997.97</v>
      </c>
      <c r="Y634" s="22">
        <v>0</v>
      </c>
      <c r="Z634" s="29">
        <v>0</v>
      </c>
      <c r="AA634" s="22">
        <v>5244916</v>
      </c>
      <c r="AB634" s="29">
        <v>26001170.140000001</v>
      </c>
      <c r="AC634" s="22">
        <v>101</v>
      </c>
      <c r="AD634" s="29">
        <v>39.380000000000003</v>
      </c>
      <c r="AE634" s="29">
        <v>518740.35000000003</v>
      </c>
      <c r="AF634" s="29">
        <v>29423445.039999999</v>
      </c>
      <c r="AG634" s="29" t="s">
        <v>35</v>
      </c>
    </row>
    <row r="635" spans="1:33">
      <c r="A635" s="17">
        <v>1869</v>
      </c>
      <c r="B635" s="18">
        <v>45536</v>
      </c>
      <c r="C635" s="19" t="s">
        <v>41</v>
      </c>
      <c r="D635" s="19" t="s">
        <v>69</v>
      </c>
      <c r="E635" s="17">
        <v>902</v>
      </c>
      <c r="F635" s="17">
        <v>331</v>
      </c>
      <c r="G635" s="17">
        <v>47622</v>
      </c>
      <c r="H635" s="17">
        <v>7544</v>
      </c>
      <c r="I635" s="17">
        <v>0</v>
      </c>
      <c r="J635" s="17">
        <v>55325</v>
      </c>
      <c r="K635" s="17">
        <v>3076601</v>
      </c>
      <c r="L635" s="17">
        <v>6659945</v>
      </c>
      <c r="M635" s="17">
        <v>9447890</v>
      </c>
      <c r="N635" s="21">
        <v>20227024.91</v>
      </c>
      <c r="O635" s="17">
        <v>1841681</v>
      </c>
      <c r="P635" s="21">
        <v>11584560.52</v>
      </c>
      <c r="Q635" s="17">
        <v>0</v>
      </c>
      <c r="R635" s="21">
        <v>0</v>
      </c>
      <c r="S635" s="17">
        <v>27569</v>
      </c>
      <c r="T635" s="21">
        <v>125616.9</v>
      </c>
      <c r="U635" s="17">
        <v>632314</v>
      </c>
      <c r="V635" s="21">
        <v>1890912.68</v>
      </c>
      <c r="W635" s="17">
        <v>266322</v>
      </c>
      <c r="X635" s="21">
        <v>2657242.2000000002</v>
      </c>
      <c r="Y635" s="17">
        <v>0</v>
      </c>
      <c r="Z635" s="21">
        <v>0</v>
      </c>
      <c r="AA635" s="17">
        <v>3963894</v>
      </c>
      <c r="AB635" s="21">
        <v>18964138.02</v>
      </c>
      <c r="AC635" s="17">
        <v>0</v>
      </c>
      <c r="AD635" s="21">
        <v>0</v>
      </c>
      <c r="AE635" s="21">
        <v>31937202.329999998</v>
      </c>
      <c r="AF635" s="21">
        <v>23512292.899999999</v>
      </c>
      <c r="AG635" s="21" t="s">
        <v>40</v>
      </c>
    </row>
    <row r="636" spans="1:33">
      <c r="A636" s="22">
        <v>1873</v>
      </c>
      <c r="B636" s="28">
        <v>45536</v>
      </c>
      <c r="C636" s="23" t="s">
        <v>41</v>
      </c>
      <c r="D636" s="23" t="s">
        <v>73</v>
      </c>
      <c r="E636" s="22">
        <v>1895</v>
      </c>
      <c r="F636" s="22">
        <v>1116</v>
      </c>
      <c r="G636" s="22">
        <v>246321</v>
      </c>
      <c r="H636" s="22">
        <v>141</v>
      </c>
      <c r="I636" s="22">
        <v>59690</v>
      </c>
      <c r="J636" s="22">
        <v>6746278</v>
      </c>
      <c r="K636" s="22">
        <v>3022768</v>
      </c>
      <c r="L636" s="22">
        <v>11154738</v>
      </c>
      <c r="M636" s="22">
        <v>3724310</v>
      </c>
      <c r="N636" s="29">
        <v>38075643.340000004</v>
      </c>
      <c r="O636" s="22">
        <v>7002341</v>
      </c>
      <c r="P636" s="29">
        <v>46635336.880000003</v>
      </c>
      <c r="Q636" s="22">
        <v>0</v>
      </c>
      <c r="R636" s="29">
        <v>0</v>
      </c>
      <c r="S636" s="22">
        <v>23430</v>
      </c>
      <c r="T636" s="29">
        <v>122492.1</v>
      </c>
      <c r="U636" s="22">
        <v>738407</v>
      </c>
      <c r="V636" s="29">
        <v>2013411.7</v>
      </c>
      <c r="W636" s="22">
        <v>614279</v>
      </c>
      <c r="X636" s="29">
        <v>2853571.2</v>
      </c>
      <c r="Y636" s="22">
        <v>879</v>
      </c>
      <c r="Z636" s="29">
        <v>55667.48</v>
      </c>
      <c r="AA636" s="22">
        <v>3883761</v>
      </c>
      <c r="AB636" s="29">
        <v>23263945.969999999</v>
      </c>
      <c r="AC636" s="22">
        <v>0</v>
      </c>
      <c r="AD636" s="29">
        <v>0</v>
      </c>
      <c r="AE636" s="29">
        <v>84833472.319999993</v>
      </c>
      <c r="AF636" s="29">
        <v>28186596.350000001</v>
      </c>
      <c r="AG636" s="29" t="s">
        <v>40</v>
      </c>
    </row>
    <row r="637" spans="1:33">
      <c r="A637" s="17">
        <v>1874</v>
      </c>
      <c r="B637" s="18">
        <v>45536</v>
      </c>
      <c r="C637" s="19" t="s">
        <v>41</v>
      </c>
      <c r="D637" s="19" t="s">
        <v>74</v>
      </c>
      <c r="E637" s="17">
        <v>948</v>
      </c>
      <c r="F637" s="17">
        <v>631</v>
      </c>
      <c r="G637" s="17">
        <v>14319</v>
      </c>
      <c r="H637" s="17">
        <v>942</v>
      </c>
      <c r="I637" s="17">
        <v>0</v>
      </c>
      <c r="J637" s="17">
        <v>541478</v>
      </c>
      <c r="K637" s="17">
        <v>123424</v>
      </c>
      <c r="L637" s="17">
        <v>4605046</v>
      </c>
      <c r="M637" s="17">
        <v>187033</v>
      </c>
      <c r="N637" s="21">
        <v>1585485.35</v>
      </c>
      <c r="O637" s="17">
        <v>95730</v>
      </c>
      <c r="P637" s="21">
        <v>387793.96</v>
      </c>
      <c r="Q637" s="17">
        <v>0</v>
      </c>
      <c r="R637" s="21">
        <v>0</v>
      </c>
      <c r="S637" s="17">
        <v>9326</v>
      </c>
      <c r="T637" s="21">
        <v>39696.86</v>
      </c>
      <c r="U637" s="17">
        <v>871911</v>
      </c>
      <c r="V637" s="21">
        <v>2197231.89</v>
      </c>
      <c r="W637" s="17">
        <v>900060</v>
      </c>
      <c r="X637" s="21">
        <v>668886.29</v>
      </c>
      <c r="Y637" s="17">
        <v>0</v>
      </c>
      <c r="Z637" s="21">
        <v>0</v>
      </c>
      <c r="AA637" s="17">
        <v>5251122</v>
      </c>
      <c r="AB637" s="21">
        <v>28165019.140000001</v>
      </c>
      <c r="AC637" s="17">
        <v>0</v>
      </c>
      <c r="AD637" s="21">
        <v>0</v>
      </c>
      <c r="AE637" s="21">
        <v>2012976.1700000002</v>
      </c>
      <c r="AF637" s="21">
        <v>31031137.32</v>
      </c>
      <c r="AG637" s="21" t="s">
        <v>35</v>
      </c>
    </row>
    <row r="638" spans="1:33">
      <c r="A638" s="22">
        <v>1878</v>
      </c>
      <c r="B638" s="28">
        <v>45536</v>
      </c>
      <c r="C638" s="23" t="s">
        <v>41</v>
      </c>
      <c r="D638" s="23" t="s">
        <v>77</v>
      </c>
      <c r="E638" s="22">
        <v>937</v>
      </c>
      <c r="F638" s="22">
        <v>568</v>
      </c>
      <c r="G638" s="22">
        <v>10498</v>
      </c>
      <c r="H638" s="22">
        <v>0</v>
      </c>
      <c r="I638" s="22">
        <v>0</v>
      </c>
      <c r="J638" s="22">
        <v>100964</v>
      </c>
      <c r="K638" s="22">
        <v>0</v>
      </c>
      <c r="L638" s="22">
        <v>5419331</v>
      </c>
      <c r="M638" s="22">
        <v>0</v>
      </c>
      <c r="N638" s="29">
        <v>0</v>
      </c>
      <c r="O638" s="22">
        <v>0</v>
      </c>
      <c r="P638" s="29">
        <v>0</v>
      </c>
      <c r="Q638" s="22">
        <v>0</v>
      </c>
      <c r="R638" s="29">
        <v>0</v>
      </c>
      <c r="S638" s="22">
        <v>0</v>
      </c>
      <c r="T638" s="29">
        <v>0</v>
      </c>
      <c r="U638" s="22">
        <v>769748</v>
      </c>
      <c r="V638" s="29">
        <v>1529379.72</v>
      </c>
      <c r="W638" s="22">
        <v>55484</v>
      </c>
      <c r="X638" s="29">
        <v>169385.39</v>
      </c>
      <c r="Y638" s="22">
        <v>0</v>
      </c>
      <c r="Z638" s="29">
        <v>0</v>
      </c>
      <c r="AA638" s="22">
        <v>3746868</v>
      </c>
      <c r="AB638" s="29">
        <v>17938329.260000002</v>
      </c>
      <c r="AC638" s="22">
        <v>0</v>
      </c>
      <c r="AD638" s="29">
        <v>0</v>
      </c>
      <c r="AE638" s="29">
        <v>0</v>
      </c>
      <c r="AF638" s="29">
        <v>19637094.370000001</v>
      </c>
      <c r="AG638" s="29" t="s">
        <v>35</v>
      </c>
    </row>
    <row r="639" spans="1:33">
      <c r="A639" s="17">
        <v>1879</v>
      </c>
      <c r="B639" s="18">
        <v>45536</v>
      </c>
      <c r="C639" s="19" t="s">
        <v>41</v>
      </c>
      <c r="D639" s="19" t="s">
        <v>78</v>
      </c>
      <c r="E639" s="17">
        <v>1477</v>
      </c>
      <c r="F639" s="17">
        <v>731</v>
      </c>
      <c r="G639" s="17">
        <v>8313</v>
      </c>
      <c r="H639" s="17">
        <v>0</v>
      </c>
      <c r="I639" s="17">
        <v>0</v>
      </c>
      <c r="J639" s="17">
        <v>44362</v>
      </c>
      <c r="K639" s="17">
        <v>10242</v>
      </c>
      <c r="L639" s="17">
        <v>5027307</v>
      </c>
      <c r="M639" s="17">
        <v>24882</v>
      </c>
      <c r="N639" s="21">
        <v>166292.37</v>
      </c>
      <c r="O639" s="17">
        <v>10191</v>
      </c>
      <c r="P639" s="21">
        <v>133056.1</v>
      </c>
      <c r="Q639" s="17">
        <v>0</v>
      </c>
      <c r="R639" s="21">
        <v>0</v>
      </c>
      <c r="S639" s="17">
        <v>789</v>
      </c>
      <c r="T639" s="21">
        <v>6052.8</v>
      </c>
      <c r="U639" s="17">
        <v>995541</v>
      </c>
      <c r="V639" s="21">
        <v>2518528.11</v>
      </c>
      <c r="W639" s="17">
        <v>148839</v>
      </c>
      <c r="X639" s="21">
        <v>718714.22</v>
      </c>
      <c r="Y639" s="17">
        <v>0</v>
      </c>
      <c r="Z639" s="21">
        <v>0</v>
      </c>
      <c r="AA639" s="17">
        <v>4260006</v>
      </c>
      <c r="AB639" s="21">
        <v>20896351.989999998</v>
      </c>
      <c r="AC639" s="17">
        <v>0</v>
      </c>
      <c r="AD639" s="21">
        <v>0</v>
      </c>
      <c r="AE639" s="21">
        <v>305401.26999999996</v>
      </c>
      <c r="AF639" s="21">
        <v>24133594.32</v>
      </c>
      <c r="AG639" s="21" t="s">
        <v>35</v>
      </c>
    </row>
    <row r="640" spans="1:33">
      <c r="A640" s="22">
        <v>1881</v>
      </c>
      <c r="B640" s="28">
        <v>45536</v>
      </c>
      <c r="C640" s="23" t="s">
        <v>41</v>
      </c>
      <c r="D640" s="23" t="s">
        <v>79</v>
      </c>
      <c r="E640" s="22">
        <v>1848</v>
      </c>
      <c r="F640" s="22">
        <v>1481</v>
      </c>
      <c r="G640" s="22">
        <v>76897</v>
      </c>
      <c r="H640" s="22">
        <v>953</v>
      </c>
      <c r="I640" s="22">
        <v>129799</v>
      </c>
      <c r="J640" s="22">
        <v>617970</v>
      </c>
      <c r="K640" s="22">
        <v>5305046</v>
      </c>
      <c r="L640" s="22">
        <v>34608869</v>
      </c>
      <c r="M640" s="22">
        <v>11656162</v>
      </c>
      <c r="N640" s="29">
        <v>24970587.899999999</v>
      </c>
      <c r="O640" s="22">
        <v>4597457</v>
      </c>
      <c r="P640" s="29">
        <v>38358700.909999996</v>
      </c>
      <c r="Q640" s="22">
        <v>0</v>
      </c>
      <c r="R640" s="29">
        <v>0</v>
      </c>
      <c r="S640" s="22">
        <v>30627</v>
      </c>
      <c r="T640" s="29">
        <v>144785.28</v>
      </c>
      <c r="U640" s="22">
        <v>2073053</v>
      </c>
      <c r="V640" s="29">
        <v>4809516.5599999996</v>
      </c>
      <c r="W640" s="22">
        <v>1894627</v>
      </c>
      <c r="X640" s="29">
        <v>5947913.71</v>
      </c>
      <c r="Y640" s="22">
        <v>0</v>
      </c>
      <c r="Z640" s="29">
        <v>0</v>
      </c>
      <c r="AA640" s="22">
        <v>10695088</v>
      </c>
      <c r="AB640" s="29">
        <v>51932311.189999998</v>
      </c>
      <c r="AC640" s="22">
        <v>0</v>
      </c>
      <c r="AD640" s="29">
        <v>0</v>
      </c>
      <c r="AE640" s="29">
        <v>63474074.089999996</v>
      </c>
      <c r="AF640" s="29">
        <v>62689741.459999993</v>
      </c>
      <c r="AG640" s="29" t="s">
        <v>40</v>
      </c>
    </row>
    <row r="641" spans="1:33">
      <c r="A641" s="17">
        <v>1883</v>
      </c>
      <c r="B641" s="18">
        <v>45536</v>
      </c>
      <c r="C641" s="19" t="s">
        <v>41</v>
      </c>
      <c r="D641" s="19" t="s">
        <v>99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275222</v>
      </c>
      <c r="M641" s="17">
        <v>0</v>
      </c>
      <c r="N641" s="21">
        <v>0</v>
      </c>
      <c r="O641" s="17">
        <v>0</v>
      </c>
      <c r="P641" s="21">
        <v>0</v>
      </c>
      <c r="Q641" s="17">
        <v>0</v>
      </c>
      <c r="R641" s="21">
        <v>0</v>
      </c>
      <c r="S641" s="17">
        <v>0</v>
      </c>
      <c r="T641" s="21">
        <v>0</v>
      </c>
      <c r="U641" s="17">
        <v>14733</v>
      </c>
      <c r="V641" s="21">
        <v>26106.25</v>
      </c>
      <c r="W641" s="17">
        <v>4302</v>
      </c>
      <c r="X641" s="21">
        <v>13923.91</v>
      </c>
      <c r="Y641" s="17">
        <v>0</v>
      </c>
      <c r="Z641" s="21">
        <v>0</v>
      </c>
      <c r="AA641" s="17">
        <v>70460</v>
      </c>
      <c r="AB641" s="21">
        <v>331878</v>
      </c>
      <c r="AC641" s="17">
        <v>0</v>
      </c>
      <c r="AD641" s="21">
        <v>0</v>
      </c>
      <c r="AE641" s="21">
        <v>0</v>
      </c>
      <c r="AF641" s="21">
        <v>371908.16000000003</v>
      </c>
      <c r="AG641" s="21" t="s">
        <v>35</v>
      </c>
    </row>
    <row r="642" spans="1:33">
      <c r="A642" s="22">
        <v>1888</v>
      </c>
      <c r="B642" s="28">
        <v>45536</v>
      </c>
      <c r="C642" s="23" t="s">
        <v>41</v>
      </c>
      <c r="D642" s="23" t="s">
        <v>85</v>
      </c>
      <c r="E642" s="22">
        <v>370</v>
      </c>
      <c r="F642" s="22">
        <v>36</v>
      </c>
      <c r="G642" s="22">
        <v>1662956</v>
      </c>
      <c r="H642" s="22">
        <v>0</v>
      </c>
      <c r="I642" s="22">
        <v>3429</v>
      </c>
      <c r="J642" s="22">
        <v>136200</v>
      </c>
      <c r="K642" s="22">
        <v>5218099</v>
      </c>
      <c r="L642" s="22">
        <v>1558113</v>
      </c>
      <c r="M642" s="22">
        <v>5210235</v>
      </c>
      <c r="N642" s="29">
        <v>25780852.030000001</v>
      </c>
      <c r="O642" s="22">
        <v>4729865</v>
      </c>
      <c r="P642" s="29">
        <v>44633355.549999997</v>
      </c>
      <c r="Q642" s="22">
        <v>0</v>
      </c>
      <c r="R642" s="29">
        <v>0</v>
      </c>
      <c r="S642" s="22">
        <v>38654</v>
      </c>
      <c r="T642" s="29">
        <v>157745.01</v>
      </c>
      <c r="U642" s="22">
        <v>159642</v>
      </c>
      <c r="V642" s="29">
        <v>437128.02</v>
      </c>
      <c r="W642" s="22">
        <v>93194</v>
      </c>
      <c r="X642" s="29">
        <v>618434.85</v>
      </c>
      <c r="Y642" s="22">
        <v>74</v>
      </c>
      <c r="Z642" s="29">
        <v>2704.97</v>
      </c>
      <c r="AA642" s="22">
        <v>540038</v>
      </c>
      <c r="AB642" s="29">
        <v>2778244.36</v>
      </c>
      <c r="AC642" s="22">
        <v>0</v>
      </c>
      <c r="AD642" s="29">
        <v>0</v>
      </c>
      <c r="AE642" s="29">
        <v>70571952.590000004</v>
      </c>
      <c r="AF642" s="29">
        <v>3836512.2</v>
      </c>
      <c r="AG642" s="29" t="s">
        <v>40</v>
      </c>
    </row>
    <row r="643" spans="1:33">
      <c r="A643" s="17">
        <v>1891</v>
      </c>
      <c r="B643" s="18">
        <v>45536</v>
      </c>
      <c r="C643" s="19" t="s">
        <v>41</v>
      </c>
      <c r="D643" s="19" t="s">
        <v>87</v>
      </c>
      <c r="E643" s="17">
        <v>911</v>
      </c>
      <c r="F643" s="17">
        <v>374</v>
      </c>
      <c r="G643" s="17">
        <v>18277</v>
      </c>
      <c r="H643" s="17">
        <v>0</v>
      </c>
      <c r="I643" s="17">
        <v>37530</v>
      </c>
      <c r="J643" s="17">
        <v>97408</v>
      </c>
      <c r="K643" s="17">
        <v>393789</v>
      </c>
      <c r="L643" s="17">
        <v>3763611</v>
      </c>
      <c r="M643" s="17">
        <v>654281</v>
      </c>
      <c r="N643" s="21">
        <v>2407450.88</v>
      </c>
      <c r="O643" s="17">
        <v>697980</v>
      </c>
      <c r="P643" s="21">
        <v>4516147.7300000004</v>
      </c>
      <c r="Q643" s="17">
        <v>0</v>
      </c>
      <c r="R643" s="21">
        <v>0</v>
      </c>
      <c r="S643" s="17">
        <v>0</v>
      </c>
      <c r="T643" s="21">
        <v>0</v>
      </c>
      <c r="U643" s="17">
        <v>1110637</v>
      </c>
      <c r="V643" s="21">
        <v>2837926.26</v>
      </c>
      <c r="W643" s="17">
        <v>174949</v>
      </c>
      <c r="X643" s="21">
        <v>819674.35</v>
      </c>
      <c r="Y643" s="17">
        <v>0</v>
      </c>
      <c r="Z643" s="21">
        <v>0</v>
      </c>
      <c r="AA643" s="17">
        <v>2854778</v>
      </c>
      <c r="AB643" s="21">
        <v>14362552.4</v>
      </c>
      <c r="AC643" s="17">
        <v>0</v>
      </c>
      <c r="AD643" s="21">
        <v>0</v>
      </c>
      <c r="AE643" s="21">
        <v>6923598.6100000003</v>
      </c>
      <c r="AF643" s="21">
        <v>18020153.010000002</v>
      </c>
      <c r="AG643" s="21" t="s">
        <v>35</v>
      </c>
    </row>
    <row r="644" spans="1:33">
      <c r="A644" s="22">
        <v>1895</v>
      </c>
      <c r="B644" s="28">
        <v>45536</v>
      </c>
      <c r="C644" s="23" t="s">
        <v>41</v>
      </c>
      <c r="D644" s="23" t="s">
        <v>91</v>
      </c>
      <c r="E644" s="22">
        <v>507</v>
      </c>
      <c r="F644" s="22">
        <v>655</v>
      </c>
      <c r="G644" s="22">
        <v>2258</v>
      </c>
      <c r="H644" s="22">
        <v>0</v>
      </c>
      <c r="I644" s="22">
        <v>0</v>
      </c>
      <c r="J644" s="22">
        <v>156931</v>
      </c>
      <c r="K644" s="22">
        <v>32717</v>
      </c>
      <c r="L644" s="22">
        <v>2348267</v>
      </c>
      <c r="M644" s="22">
        <v>42360</v>
      </c>
      <c r="N644" s="29">
        <v>190103.47</v>
      </c>
      <c r="O644" s="22">
        <v>17318</v>
      </c>
      <c r="P644" s="29">
        <v>107566.95</v>
      </c>
      <c r="Q644" s="22">
        <v>0</v>
      </c>
      <c r="R644" s="29">
        <v>0</v>
      </c>
      <c r="S644" s="22">
        <v>1971</v>
      </c>
      <c r="T644" s="29">
        <v>8091</v>
      </c>
      <c r="U644" s="22">
        <v>357803</v>
      </c>
      <c r="V644" s="29">
        <v>951666.84</v>
      </c>
      <c r="W644" s="22">
        <v>32843</v>
      </c>
      <c r="X644" s="29">
        <v>138087.26999999999</v>
      </c>
      <c r="Y644" s="22">
        <v>60</v>
      </c>
      <c r="Z644" s="29">
        <v>161.93</v>
      </c>
      <c r="AA644" s="22">
        <v>4843507</v>
      </c>
      <c r="AB644" s="29">
        <v>21683201.899999999</v>
      </c>
      <c r="AC644" s="22">
        <v>0</v>
      </c>
      <c r="AD644" s="29">
        <v>0</v>
      </c>
      <c r="AE644" s="29">
        <v>305761.42</v>
      </c>
      <c r="AF644" s="29">
        <v>22773117.939999998</v>
      </c>
      <c r="AG644" s="29" t="s">
        <v>35</v>
      </c>
    </row>
    <row r="645" spans="1:33">
      <c r="A645" s="17">
        <v>1902</v>
      </c>
      <c r="B645" s="18">
        <v>45536</v>
      </c>
      <c r="C645" s="19" t="s">
        <v>41</v>
      </c>
      <c r="D645" s="19" t="s">
        <v>97</v>
      </c>
      <c r="E645" s="17">
        <v>1159</v>
      </c>
      <c r="F645" s="17">
        <v>164</v>
      </c>
      <c r="G645" s="17">
        <v>71867</v>
      </c>
      <c r="H645" s="17">
        <v>94372</v>
      </c>
      <c r="I645" s="17">
        <v>302596</v>
      </c>
      <c r="J645" s="17">
        <v>473953131</v>
      </c>
      <c r="K645" s="17">
        <v>2291974</v>
      </c>
      <c r="L645" s="17">
        <v>5099164</v>
      </c>
      <c r="M645" s="17">
        <v>6607375</v>
      </c>
      <c r="N645" s="21">
        <v>14017952.01</v>
      </c>
      <c r="O645" s="17">
        <v>1098481</v>
      </c>
      <c r="P645" s="21">
        <v>12873262.460000001</v>
      </c>
      <c r="Q645" s="17">
        <v>0</v>
      </c>
      <c r="R645" s="21">
        <v>0</v>
      </c>
      <c r="S645" s="17">
        <v>17077</v>
      </c>
      <c r="T645" s="21">
        <v>87507.1</v>
      </c>
      <c r="U645" s="17">
        <v>558034</v>
      </c>
      <c r="V645" s="21">
        <v>1486387.84</v>
      </c>
      <c r="W645" s="17">
        <v>160274</v>
      </c>
      <c r="X645" s="21">
        <v>835935.73</v>
      </c>
      <c r="Y645" s="17">
        <v>33</v>
      </c>
      <c r="Z645" s="21">
        <v>476.12</v>
      </c>
      <c r="AA645" s="17">
        <v>2220517</v>
      </c>
      <c r="AB645" s="21">
        <v>11509263.85</v>
      </c>
      <c r="AC645" s="17">
        <v>240</v>
      </c>
      <c r="AD645" s="21">
        <v>240</v>
      </c>
      <c r="AE645" s="21">
        <v>26978721.57</v>
      </c>
      <c r="AF645" s="21">
        <v>13832303.539999999</v>
      </c>
      <c r="AG645" s="21" t="s">
        <v>40</v>
      </c>
    </row>
    <row r="646" spans="1:33">
      <c r="A646" s="22">
        <v>1906</v>
      </c>
      <c r="B646" s="28">
        <v>45566</v>
      </c>
      <c r="C646" s="23" t="s">
        <v>41</v>
      </c>
      <c r="D646" s="23" t="s">
        <v>42</v>
      </c>
      <c r="E646" s="22">
        <v>6441</v>
      </c>
      <c r="F646" s="22">
        <v>8038</v>
      </c>
      <c r="G646" s="22">
        <v>1917154</v>
      </c>
      <c r="H646" s="22">
        <v>541</v>
      </c>
      <c r="I646" s="22">
        <v>683150</v>
      </c>
      <c r="J646" s="22">
        <v>92603271</v>
      </c>
      <c r="K646" s="22">
        <v>14771653</v>
      </c>
      <c r="L646" s="22">
        <v>38535592</v>
      </c>
      <c r="M646" s="22">
        <v>36035574</v>
      </c>
      <c r="N646" s="29">
        <v>108590836.7</v>
      </c>
      <c r="O646" s="22">
        <v>33696018</v>
      </c>
      <c r="P646" s="29">
        <v>152111963.40000001</v>
      </c>
      <c r="Q646" s="22">
        <v>0</v>
      </c>
      <c r="R646" s="29">
        <v>0</v>
      </c>
      <c r="S646" s="22">
        <v>82861</v>
      </c>
      <c r="T646" s="29">
        <v>404524</v>
      </c>
      <c r="U646" s="22">
        <v>5098190</v>
      </c>
      <c r="V646" s="29">
        <v>19073331.210000001</v>
      </c>
      <c r="W646" s="22">
        <v>2174498</v>
      </c>
      <c r="X646" s="29">
        <v>11499311.310000001</v>
      </c>
      <c r="Y646" s="22">
        <v>13457</v>
      </c>
      <c r="Z646" s="29">
        <v>351748.05</v>
      </c>
      <c r="AA646" s="22">
        <v>21098946</v>
      </c>
      <c r="AB646" s="29">
        <v>135316843.90000001</v>
      </c>
      <c r="AC646" s="22">
        <v>0</v>
      </c>
      <c r="AD646" s="29">
        <v>0</v>
      </c>
      <c r="AE646" s="29">
        <v>261107324.10000002</v>
      </c>
      <c r="AF646" s="29">
        <v>166241234.47</v>
      </c>
      <c r="AG646" s="29" t="s">
        <v>40</v>
      </c>
    </row>
    <row r="647" spans="1:33">
      <c r="A647" s="17">
        <v>1907</v>
      </c>
      <c r="B647" s="18">
        <v>45566</v>
      </c>
      <c r="C647" s="19" t="s">
        <v>41</v>
      </c>
      <c r="D647" s="19" t="s">
        <v>43</v>
      </c>
      <c r="E647" s="17">
        <v>433</v>
      </c>
      <c r="F647" s="17">
        <v>5</v>
      </c>
      <c r="G647" s="17">
        <v>64052</v>
      </c>
      <c r="H647" s="17">
        <v>0</v>
      </c>
      <c r="I647" s="17">
        <v>13053</v>
      </c>
      <c r="J647" s="17">
        <v>0</v>
      </c>
      <c r="K647" s="17">
        <v>0</v>
      </c>
      <c r="L647" s="17">
        <v>6057989</v>
      </c>
      <c r="M647" s="17">
        <v>0</v>
      </c>
      <c r="N647" s="21">
        <v>0</v>
      </c>
      <c r="O647" s="17">
        <v>0</v>
      </c>
      <c r="P647" s="21">
        <v>0</v>
      </c>
      <c r="Q647" s="17">
        <v>0</v>
      </c>
      <c r="R647" s="21">
        <v>0</v>
      </c>
      <c r="S647" s="17">
        <v>0</v>
      </c>
      <c r="T647" s="21">
        <v>0</v>
      </c>
      <c r="U647" s="17">
        <v>269733</v>
      </c>
      <c r="V647" s="21">
        <v>983834.38</v>
      </c>
      <c r="W647" s="17">
        <v>82699</v>
      </c>
      <c r="X647" s="21">
        <v>423128.68</v>
      </c>
      <c r="Y647" s="17">
        <v>0</v>
      </c>
      <c r="Z647" s="21">
        <v>0</v>
      </c>
      <c r="AA647" s="17">
        <v>2582075</v>
      </c>
      <c r="AB647" s="21">
        <v>15030505.619999999</v>
      </c>
      <c r="AC647" s="17">
        <v>12</v>
      </c>
      <c r="AD647" s="21">
        <v>14</v>
      </c>
      <c r="AE647" s="21">
        <v>0</v>
      </c>
      <c r="AF647" s="21">
        <v>16437482.68</v>
      </c>
      <c r="AG647" s="21" t="s">
        <v>35</v>
      </c>
    </row>
    <row r="648" spans="1:33">
      <c r="A648" s="22">
        <v>1914</v>
      </c>
      <c r="B648" s="28">
        <v>45566</v>
      </c>
      <c r="C648" s="23" t="s">
        <v>41</v>
      </c>
      <c r="D648" s="23" t="s">
        <v>98</v>
      </c>
      <c r="E648" s="22">
        <v>726</v>
      </c>
      <c r="F648" s="22">
        <v>44</v>
      </c>
      <c r="G648" s="22">
        <v>0</v>
      </c>
      <c r="H648" s="22">
        <v>0</v>
      </c>
      <c r="I648" s="22">
        <v>14976</v>
      </c>
      <c r="J648" s="22">
        <v>0</v>
      </c>
      <c r="K648" s="22">
        <v>140107</v>
      </c>
      <c r="L648" s="22">
        <v>900067</v>
      </c>
      <c r="M648" s="22">
        <v>250484</v>
      </c>
      <c r="N648" s="29">
        <v>816274.84</v>
      </c>
      <c r="O648" s="22">
        <v>1230515</v>
      </c>
      <c r="P648" s="29">
        <v>1493463.34</v>
      </c>
      <c r="Q648" s="22">
        <v>0</v>
      </c>
      <c r="R648" s="29">
        <v>0</v>
      </c>
      <c r="S648" s="22">
        <v>0</v>
      </c>
      <c r="T648" s="29">
        <v>0</v>
      </c>
      <c r="U648" s="22">
        <v>159552</v>
      </c>
      <c r="V648" s="29">
        <v>335370.74</v>
      </c>
      <c r="W648" s="22">
        <v>12616</v>
      </c>
      <c r="X648" s="29">
        <v>44667.89</v>
      </c>
      <c r="Y648" s="22">
        <v>0</v>
      </c>
      <c r="Z648" s="29">
        <v>0</v>
      </c>
      <c r="AA648" s="22">
        <v>455881</v>
      </c>
      <c r="AB648" s="29">
        <v>2296609.7000000002</v>
      </c>
      <c r="AC648" s="22">
        <v>0</v>
      </c>
      <c r="AD648" s="29">
        <v>0</v>
      </c>
      <c r="AE648" s="29">
        <v>2309738.1800000002</v>
      </c>
      <c r="AF648" s="29">
        <v>2676648.33</v>
      </c>
      <c r="AG648" s="29" t="s">
        <v>35</v>
      </c>
    </row>
    <row r="649" spans="1:33">
      <c r="A649" s="17">
        <v>1919</v>
      </c>
      <c r="B649" s="18">
        <v>45566</v>
      </c>
      <c r="C649" s="19" t="s">
        <v>41</v>
      </c>
      <c r="D649" s="19" t="s">
        <v>55</v>
      </c>
      <c r="E649" s="17">
        <v>1166</v>
      </c>
      <c r="F649" s="17">
        <v>520</v>
      </c>
      <c r="G649" s="17">
        <v>7149</v>
      </c>
      <c r="H649" s="17">
        <v>87213</v>
      </c>
      <c r="I649" s="17">
        <v>0</v>
      </c>
      <c r="J649" s="17">
        <v>76532</v>
      </c>
      <c r="K649" s="17">
        <v>26716</v>
      </c>
      <c r="L649" s="17">
        <v>2918680</v>
      </c>
      <c r="M649" s="17">
        <v>62454</v>
      </c>
      <c r="N649" s="21">
        <v>262840.65000000002</v>
      </c>
      <c r="O649" s="17">
        <v>23941</v>
      </c>
      <c r="P649" s="21">
        <v>247042.49</v>
      </c>
      <c r="Q649" s="17">
        <v>0</v>
      </c>
      <c r="R649" s="21">
        <v>0</v>
      </c>
      <c r="S649" s="17">
        <v>303</v>
      </c>
      <c r="T649" s="21">
        <v>1675.4</v>
      </c>
      <c r="U649" s="17">
        <v>566952</v>
      </c>
      <c r="V649" s="21">
        <v>1596370.01</v>
      </c>
      <c r="W649" s="17">
        <v>39359</v>
      </c>
      <c r="X649" s="21">
        <v>131562.85</v>
      </c>
      <c r="Y649" s="17">
        <v>0</v>
      </c>
      <c r="Z649" s="21">
        <v>0</v>
      </c>
      <c r="AA649" s="17">
        <v>2593641</v>
      </c>
      <c r="AB649" s="21">
        <v>14838934.43</v>
      </c>
      <c r="AC649" s="17">
        <v>0</v>
      </c>
      <c r="AD649" s="21">
        <v>0</v>
      </c>
      <c r="AE649" s="21">
        <v>511558.54000000004</v>
      </c>
      <c r="AF649" s="21">
        <v>16566867.289999999</v>
      </c>
      <c r="AG649" s="21" t="s">
        <v>35</v>
      </c>
    </row>
    <row r="650" spans="1:33">
      <c r="A650" s="22">
        <v>1921</v>
      </c>
      <c r="B650" s="28">
        <v>45566</v>
      </c>
      <c r="C650" s="23" t="s">
        <v>41</v>
      </c>
      <c r="D650" s="23" t="s">
        <v>57</v>
      </c>
      <c r="E650" s="22">
        <v>425</v>
      </c>
      <c r="F650" s="22">
        <v>5</v>
      </c>
      <c r="G650" s="22">
        <v>7937</v>
      </c>
      <c r="H650" s="22">
        <v>0</v>
      </c>
      <c r="I650" s="22">
        <v>16260</v>
      </c>
      <c r="J650" s="22">
        <v>0</v>
      </c>
      <c r="K650" s="22">
        <v>19</v>
      </c>
      <c r="L650" s="22">
        <v>860088</v>
      </c>
      <c r="M650" s="22">
        <v>8</v>
      </c>
      <c r="N650" s="29">
        <v>6.89</v>
      </c>
      <c r="O650" s="22">
        <v>6</v>
      </c>
      <c r="P650" s="29">
        <v>9.33</v>
      </c>
      <c r="Q650" s="22">
        <v>0</v>
      </c>
      <c r="R650" s="29">
        <v>0</v>
      </c>
      <c r="S650" s="22">
        <v>4</v>
      </c>
      <c r="T650" s="29">
        <v>5</v>
      </c>
      <c r="U650" s="22">
        <v>82957</v>
      </c>
      <c r="V650" s="29">
        <v>293488.12</v>
      </c>
      <c r="W650" s="22">
        <v>43497</v>
      </c>
      <c r="X650" s="29">
        <v>168125.27</v>
      </c>
      <c r="Y650" s="22">
        <v>262</v>
      </c>
      <c r="Z650" s="29">
        <v>6968.4</v>
      </c>
      <c r="AA650" s="22">
        <v>324440</v>
      </c>
      <c r="AB650" s="29">
        <v>1777316.02</v>
      </c>
      <c r="AC650" s="22">
        <v>0</v>
      </c>
      <c r="AD650" s="29">
        <v>0</v>
      </c>
      <c r="AE650" s="29">
        <v>21.22</v>
      </c>
      <c r="AF650" s="29">
        <v>2245897.81</v>
      </c>
      <c r="AG650" s="29" t="s">
        <v>35</v>
      </c>
    </row>
    <row r="651" spans="1:33">
      <c r="A651" s="17">
        <v>1923</v>
      </c>
      <c r="B651" s="18">
        <v>45566</v>
      </c>
      <c r="C651" s="19" t="s">
        <v>41</v>
      </c>
      <c r="D651" s="19" t="s">
        <v>59</v>
      </c>
      <c r="E651" s="17">
        <v>241</v>
      </c>
      <c r="F651" s="17">
        <v>39</v>
      </c>
      <c r="G651" s="17">
        <v>1488</v>
      </c>
      <c r="H651" s="17">
        <v>0</v>
      </c>
      <c r="I651" s="17">
        <v>0</v>
      </c>
      <c r="J651" s="17">
        <v>35746</v>
      </c>
      <c r="K651" s="17">
        <v>12886</v>
      </c>
      <c r="L651" s="17">
        <v>561721</v>
      </c>
      <c r="M651" s="17">
        <v>25902</v>
      </c>
      <c r="N651" s="21">
        <v>61425.94</v>
      </c>
      <c r="O651" s="17">
        <v>6998</v>
      </c>
      <c r="P651" s="21">
        <v>30862.54</v>
      </c>
      <c r="Q651" s="17">
        <v>0</v>
      </c>
      <c r="R651" s="21">
        <v>0</v>
      </c>
      <c r="S651" s="17">
        <v>257</v>
      </c>
      <c r="T651" s="21">
        <v>953.1</v>
      </c>
      <c r="U651" s="17">
        <v>149625</v>
      </c>
      <c r="V651" s="21">
        <v>295004.5</v>
      </c>
      <c r="W651" s="17">
        <v>6429</v>
      </c>
      <c r="X651" s="21">
        <v>15982.82</v>
      </c>
      <c r="Y651" s="17">
        <v>0</v>
      </c>
      <c r="Z651" s="21">
        <v>0</v>
      </c>
      <c r="AA651" s="17">
        <v>445868</v>
      </c>
      <c r="AB651" s="21">
        <v>1949931.76</v>
      </c>
      <c r="AC651" s="17">
        <v>0</v>
      </c>
      <c r="AD651" s="21">
        <v>0</v>
      </c>
      <c r="AE651" s="21">
        <v>93241.580000000016</v>
      </c>
      <c r="AF651" s="21">
        <v>2260919.08</v>
      </c>
      <c r="AG651" s="21" t="s">
        <v>35</v>
      </c>
    </row>
    <row r="652" spans="1:33">
      <c r="A652" s="22">
        <v>1927</v>
      </c>
      <c r="B652" s="28">
        <v>45566</v>
      </c>
      <c r="C652" s="23" t="s">
        <v>41</v>
      </c>
      <c r="D652" s="23" t="s">
        <v>62</v>
      </c>
      <c r="E652" s="22">
        <v>1726</v>
      </c>
      <c r="F652" s="22">
        <v>321</v>
      </c>
      <c r="G652" s="22">
        <v>20333</v>
      </c>
      <c r="H652" s="22">
        <v>589</v>
      </c>
      <c r="I652" s="22">
        <v>0</v>
      </c>
      <c r="J652" s="22">
        <v>5615425</v>
      </c>
      <c r="K652" s="22">
        <v>1060476</v>
      </c>
      <c r="L652" s="22">
        <v>13899539</v>
      </c>
      <c r="M652" s="22">
        <v>2414333</v>
      </c>
      <c r="N652" s="29">
        <v>7518528.3899999997</v>
      </c>
      <c r="O652" s="22">
        <v>1705260</v>
      </c>
      <c r="P652" s="29">
        <v>9293612.1699999999</v>
      </c>
      <c r="Q652" s="22">
        <v>0</v>
      </c>
      <c r="R652" s="29">
        <v>0</v>
      </c>
      <c r="S652" s="22">
        <v>5404</v>
      </c>
      <c r="T652" s="29">
        <v>26696.7</v>
      </c>
      <c r="U652" s="22">
        <v>2913955</v>
      </c>
      <c r="V652" s="29">
        <v>7470268.4800000004</v>
      </c>
      <c r="W652" s="22">
        <v>1235538</v>
      </c>
      <c r="X652" s="29">
        <v>4314698.46</v>
      </c>
      <c r="Y652" s="22">
        <v>3027</v>
      </c>
      <c r="Z652" s="29">
        <v>42173.84</v>
      </c>
      <c r="AA652" s="22">
        <v>8180401</v>
      </c>
      <c r="AB652" s="29">
        <v>41380640.240000002</v>
      </c>
      <c r="AC652" s="22">
        <v>47</v>
      </c>
      <c r="AD652" s="29">
        <v>47</v>
      </c>
      <c r="AE652" s="29">
        <v>16838837.259999998</v>
      </c>
      <c r="AF652" s="29">
        <v>53207828.020000003</v>
      </c>
      <c r="AG652" s="29" t="s">
        <v>35</v>
      </c>
    </row>
    <row r="653" spans="1:33">
      <c r="A653" s="17">
        <v>1929</v>
      </c>
      <c r="B653" s="18">
        <v>45566</v>
      </c>
      <c r="C653" s="19" t="s">
        <v>41</v>
      </c>
      <c r="D653" s="19" t="s">
        <v>65</v>
      </c>
      <c r="E653" s="17">
        <v>12222</v>
      </c>
      <c r="F653" s="17">
        <v>8708</v>
      </c>
      <c r="G653" s="17">
        <v>1667772</v>
      </c>
      <c r="H653" s="17">
        <v>2521</v>
      </c>
      <c r="I653" s="17">
        <v>2213445</v>
      </c>
      <c r="J653" s="17">
        <v>758179</v>
      </c>
      <c r="K653" s="17">
        <v>22646307</v>
      </c>
      <c r="L653" s="17">
        <v>57605366</v>
      </c>
      <c r="M653" s="17">
        <v>75104185</v>
      </c>
      <c r="N653" s="21">
        <v>202519669.09999999</v>
      </c>
      <c r="O653" s="17">
        <v>36753679</v>
      </c>
      <c r="P653" s="21">
        <v>333541363.60000002</v>
      </c>
      <c r="Q653" s="17">
        <v>0</v>
      </c>
      <c r="R653" s="21">
        <v>0</v>
      </c>
      <c r="S653" s="17">
        <v>210268</v>
      </c>
      <c r="T653" s="21">
        <v>1390147.62</v>
      </c>
      <c r="U653" s="17">
        <v>11099445</v>
      </c>
      <c r="V653" s="21">
        <v>46159328.299999997</v>
      </c>
      <c r="W653" s="17">
        <v>7472584</v>
      </c>
      <c r="X653" s="21">
        <v>37385961.740000002</v>
      </c>
      <c r="Y653" s="17">
        <v>73382</v>
      </c>
      <c r="Z653" s="21">
        <v>1072241.17</v>
      </c>
      <c r="AA653" s="17">
        <v>38958468</v>
      </c>
      <c r="AB653" s="21">
        <v>263883176.59999999</v>
      </c>
      <c r="AC653" s="17">
        <v>2139</v>
      </c>
      <c r="AD653" s="21">
        <v>2148.9699999999998</v>
      </c>
      <c r="AE653" s="21">
        <v>537451180.32000005</v>
      </c>
      <c r="AF653" s="21">
        <v>348502856.78000003</v>
      </c>
      <c r="AG653" s="21" t="s">
        <v>40</v>
      </c>
    </row>
    <row r="654" spans="1:33">
      <c r="A654" s="22">
        <v>1931</v>
      </c>
      <c r="B654" s="28">
        <v>45566</v>
      </c>
      <c r="C654" s="23" t="s">
        <v>41</v>
      </c>
      <c r="D654" s="23" t="s">
        <v>67</v>
      </c>
      <c r="E654" s="22">
        <v>10050</v>
      </c>
      <c r="F654" s="22">
        <v>6138</v>
      </c>
      <c r="G654" s="22">
        <v>1709463</v>
      </c>
      <c r="H654" s="22">
        <v>6244</v>
      </c>
      <c r="I654" s="22">
        <v>595381</v>
      </c>
      <c r="J654" s="22">
        <v>3648009</v>
      </c>
      <c r="K654" s="22">
        <v>17700751</v>
      </c>
      <c r="L654" s="22">
        <v>34156827</v>
      </c>
      <c r="M654" s="22">
        <v>20714819</v>
      </c>
      <c r="N654" s="29">
        <v>120147741.8</v>
      </c>
      <c r="O654" s="22">
        <v>59456034</v>
      </c>
      <c r="P654" s="29">
        <v>260651067.30000001</v>
      </c>
      <c r="Q654" s="22">
        <v>49</v>
      </c>
      <c r="R654" s="29">
        <v>3542.53</v>
      </c>
      <c r="S654" s="22">
        <v>70949</v>
      </c>
      <c r="T654" s="29">
        <v>361850.53</v>
      </c>
      <c r="U654" s="22">
        <v>6388811</v>
      </c>
      <c r="V654" s="29">
        <v>29669853.559999999</v>
      </c>
      <c r="W654" s="22">
        <v>3822971</v>
      </c>
      <c r="X654" s="29">
        <v>21915099.07</v>
      </c>
      <c r="Y654" s="22">
        <v>6836</v>
      </c>
      <c r="Z654" s="29">
        <v>158020.79</v>
      </c>
      <c r="AA654" s="22">
        <v>17534224</v>
      </c>
      <c r="AB654" s="29">
        <v>128635667</v>
      </c>
      <c r="AC654" s="22">
        <v>4</v>
      </c>
      <c r="AD654" s="29">
        <v>0.5</v>
      </c>
      <c r="AE654" s="29">
        <v>381164202.15999997</v>
      </c>
      <c r="AF654" s="29">
        <v>180378640.91999999</v>
      </c>
      <c r="AG654" s="29" t="s">
        <v>40</v>
      </c>
    </row>
    <row r="655" spans="1:33">
      <c r="A655" s="17">
        <v>1932</v>
      </c>
      <c r="B655" s="18">
        <v>45566</v>
      </c>
      <c r="C655" s="19" t="s">
        <v>41</v>
      </c>
      <c r="D655" s="19" t="s">
        <v>68</v>
      </c>
      <c r="E655" s="17">
        <v>2363</v>
      </c>
      <c r="F655" s="17">
        <v>876</v>
      </c>
      <c r="G655" s="17">
        <v>13619</v>
      </c>
      <c r="H655" s="17">
        <v>1063</v>
      </c>
      <c r="I655" s="17">
        <v>389</v>
      </c>
      <c r="J655" s="17">
        <v>339068</v>
      </c>
      <c r="K655" s="17">
        <v>39402</v>
      </c>
      <c r="L655" s="17">
        <v>12125956</v>
      </c>
      <c r="M655" s="17">
        <v>79078</v>
      </c>
      <c r="N655" s="21">
        <v>363809.32</v>
      </c>
      <c r="O655" s="17">
        <v>62618</v>
      </c>
      <c r="P655" s="21">
        <v>247245.62</v>
      </c>
      <c r="Q655" s="17">
        <v>0</v>
      </c>
      <c r="R655" s="21">
        <v>0</v>
      </c>
      <c r="S655" s="17">
        <v>559</v>
      </c>
      <c r="T655" s="21">
        <v>3450.6</v>
      </c>
      <c r="U655" s="17">
        <v>1269896</v>
      </c>
      <c r="V655" s="21">
        <v>3400114.66</v>
      </c>
      <c r="W655" s="17">
        <v>243208</v>
      </c>
      <c r="X655" s="21">
        <v>754408.43</v>
      </c>
      <c r="Y655" s="17">
        <v>0</v>
      </c>
      <c r="Z655" s="21">
        <v>0</v>
      </c>
      <c r="AA655" s="17">
        <v>5937493</v>
      </c>
      <c r="AB655" s="21">
        <v>30814525.43</v>
      </c>
      <c r="AC655" s="17">
        <v>113</v>
      </c>
      <c r="AD655" s="21">
        <v>46.67</v>
      </c>
      <c r="AE655" s="21">
        <v>614505.53999999992</v>
      </c>
      <c r="AF655" s="21">
        <v>34969095.190000005</v>
      </c>
      <c r="AG655" s="21" t="s">
        <v>35</v>
      </c>
    </row>
    <row r="656" spans="1:33">
      <c r="A656" s="22">
        <v>1933</v>
      </c>
      <c r="B656" s="28">
        <v>45566</v>
      </c>
      <c r="C656" s="23" t="s">
        <v>41</v>
      </c>
      <c r="D656" s="23" t="s">
        <v>69</v>
      </c>
      <c r="E656" s="22">
        <v>905</v>
      </c>
      <c r="F656" s="22">
        <v>331</v>
      </c>
      <c r="G656" s="22">
        <v>43978</v>
      </c>
      <c r="H656" s="22">
        <v>7650</v>
      </c>
      <c r="I656" s="22">
        <v>0</v>
      </c>
      <c r="J656" s="22">
        <v>108322</v>
      </c>
      <c r="K656" s="22">
        <v>3145919</v>
      </c>
      <c r="L656" s="22">
        <v>6708720</v>
      </c>
      <c r="M656" s="22">
        <v>10541297</v>
      </c>
      <c r="N656" s="29">
        <v>23505440.620000001</v>
      </c>
      <c r="O656" s="22">
        <v>2079879</v>
      </c>
      <c r="P656" s="29">
        <v>14262789.359999999</v>
      </c>
      <c r="Q656" s="22">
        <v>0</v>
      </c>
      <c r="R656" s="29">
        <v>0</v>
      </c>
      <c r="S656" s="22">
        <v>28214</v>
      </c>
      <c r="T656" s="29">
        <v>134853.9</v>
      </c>
      <c r="U656" s="22">
        <v>675625</v>
      </c>
      <c r="V656" s="29">
        <v>2517960.62</v>
      </c>
      <c r="W656" s="22">
        <v>287004</v>
      </c>
      <c r="X656" s="29">
        <v>2752735.28</v>
      </c>
      <c r="Y656" s="22">
        <v>0</v>
      </c>
      <c r="Z656" s="29">
        <v>0</v>
      </c>
      <c r="AA656" s="22">
        <v>4305660</v>
      </c>
      <c r="AB656" s="29">
        <v>22076133.949999999</v>
      </c>
      <c r="AC656" s="22">
        <v>0</v>
      </c>
      <c r="AD656" s="29">
        <v>0</v>
      </c>
      <c r="AE656" s="29">
        <v>37903083.880000003</v>
      </c>
      <c r="AF656" s="29">
        <v>27346829.850000001</v>
      </c>
      <c r="AG656" s="29" t="s">
        <v>40</v>
      </c>
    </row>
    <row r="657" spans="1:33">
      <c r="A657" s="17">
        <v>1937</v>
      </c>
      <c r="B657" s="18">
        <v>45566</v>
      </c>
      <c r="C657" s="19" t="s">
        <v>41</v>
      </c>
      <c r="D657" s="19" t="s">
        <v>73</v>
      </c>
      <c r="E657" s="17">
        <v>1899</v>
      </c>
      <c r="F657" s="17">
        <v>1114</v>
      </c>
      <c r="G657" s="17">
        <v>247864</v>
      </c>
      <c r="H657" s="17">
        <v>141</v>
      </c>
      <c r="I657" s="17">
        <v>59703</v>
      </c>
      <c r="J657" s="17">
        <v>6888250</v>
      </c>
      <c r="K657" s="17">
        <v>3054496</v>
      </c>
      <c r="L657" s="17">
        <v>11115757</v>
      </c>
      <c r="M657" s="17">
        <v>4364524</v>
      </c>
      <c r="N657" s="21">
        <v>56309426.520000003</v>
      </c>
      <c r="O657" s="17">
        <v>7561350</v>
      </c>
      <c r="P657" s="21">
        <v>38002603.350000001</v>
      </c>
      <c r="Q657" s="17">
        <v>0</v>
      </c>
      <c r="R657" s="21">
        <v>0</v>
      </c>
      <c r="S657" s="17">
        <v>24143</v>
      </c>
      <c r="T657" s="21">
        <v>132467.71</v>
      </c>
      <c r="U657" s="17">
        <v>789091</v>
      </c>
      <c r="V657" s="21">
        <v>2588251.58</v>
      </c>
      <c r="W657" s="17">
        <v>606047</v>
      </c>
      <c r="X657" s="21">
        <v>3024081.29</v>
      </c>
      <c r="Y657" s="17">
        <v>837</v>
      </c>
      <c r="Z657" s="21">
        <v>54108.56</v>
      </c>
      <c r="AA657" s="17">
        <v>4447591</v>
      </c>
      <c r="AB657" s="21">
        <v>27330537.149999999</v>
      </c>
      <c r="AC657" s="17">
        <v>0</v>
      </c>
      <c r="AD657" s="21">
        <v>0</v>
      </c>
      <c r="AE657" s="21">
        <v>94444497.579999998</v>
      </c>
      <c r="AF657" s="21">
        <v>32996978.579999998</v>
      </c>
      <c r="AG657" s="21" t="s">
        <v>40</v>
      </c>
    </row>
    <row r="658" spans="1:33">
      <c r="A658" s="22">
        <v>1938</v>
      </c>
      <c r="B658" s="28">
        <v>45566</v>
      </c>
      <c r="C658" s="23" t="s">
        <v>41</v>
      </c>
      <c r="D658" s="23" t="s">
        <v>74</v>
      </c>
      <c r="E658" s="22">
        <v>945</v>
      </c>
      <c r="F658" s="22">
        <v>632</v>
      </c>
      <c r="G658" s="22">
        <v>14324</v>
      </c>
      <c r="H658" s="22">
        <v>942</v>
      </c>
      <c r="I658" s="22">
        <v>0</v>
      </c>
      <c r="J658" s="22">
        <v>552508</v>
      </c>
      <c r="K658" s="22">
        <v>123943</v>
      </c>
      <c r="L658" s="22">
        <v>4649990</v>
      </c>
      <c r="M658" s="22">
        <v>196738</v>
      </c>
      <c r="N658" s="29">
        <v>1763166.34</v>
      </c>
      <c r="O658" s="22">
        <v>101280</v>
      </c>
      <c r="P658" s="29">
        <v>408633.1</v>
      </c>
      <c r="Q658" s="22">
        <v>0</v>
      </c>
      <c r="R658" s="29">
        <v>0</v>
      </c>
      <c r="S658" s="22">
        <v>10081</v>
      </c>
      <c r="T658" s="29">
        <v>44356.2</v>
      </c>
      <c r="U658" s="22">
        <v>947540</v>
      </c>
      <c r="V658" s="29">
        <v>2741408.84</v>
      </c>
      <c r="W658" s="22">
        <v>937729</v>
      </c>
      <c r="X658" s="29">
        <v>807068.83</v>
      </c>
      <c r="Y658" s="22">
        <v>0</v>
      </c>
      <c r="Z658" s="29">
        <v>0</v>
      </c>
      <c r="AA658" s="22">
        <v>5809665</v>
      </c>
      <c r="AB658" s="29">
        <v>33557413.840000004</v>
      </c>
      <c r="AC658" s="22">
        <v>0</v>
      </c>
      <c r="AD658" s="29">
        <v>0</v>
      </c>
      <c r="AE658" s="29">
        <v>2216155.64</v>
      </c>
      <c r="AF658" s="29">
        <v>37105891.510000005</v>
      </c>
      <c r="AG658" s="29" t="s">
        <v>35</v>
      </c>
    </row>
    <row r="659" spans="1:33">
      <c r="A659" s="17">
        <v>1942</v>
      </c>
      <c r="B659" s="18">
        <v>45566</v>
      </c>
      <c r="C659" s="19" t="s">
        <v>41</v>
      </c>
      <c r="D659" s="19" t="s">
        <v>77</v>
      </c>
      <c r="E659" s="17">
        <v>938</v>
      </c>
      <c r="F659" s="17">
        <v>564</v>
      </c>
      <c r="G659" s="17">
        <v>10600</v>
      </c>
      <c r="H659" s="17">
        <v>0</v>
      </c>
      <c r="I659" s="17">
        <v>0</v>
      </c>
      <c r="J659" s="17">
        <v>103930</v>
      </c>
      <c r="K659" s="17">
        <v>0</v>
      </c>
      <c r="L659" s="17">
        <v>5463585</v>
      </c>
      <c r="M659" s="17">
        <v>0</v>
      </c>
      <c r="N659" s="21">
        <v>0</v>
      </c>
      <c r="O659" s="17">
        <v>0</v>
      </c>
      <c r="P659" s="21">
        <v>0</v>
      </c>
      <c r="Q659" s="17">
        <v>0</v>
      </c>
      <c r="R659" s="21">
        <v>0</v>
      </c>
      <c r="S659" s="17">
        <v>0</v>
      </c>
      <c r="T659" s="21">
        <v>0</v>
      </c>
      <c r="U659" s="17">
        <v>808678</v>
      </c>
      <c r="V659" s="21">
        <v>1797993.9</v>
      </c>
      <c r="W659" s="17">
        <v>54650</v>
      </c>
      <c r="X659" s="21">
        <v>161850.54</v>
      </c>
      <c r="Y659" s="17">
        <v>0</v>
      </c>
      <c r="Z659" s="21">
        <v>0</v>
      </c>
      <c r="AA659" s="17">
        <v>4051478</v>
      </c>
      <c r="AB659" s="21">
        <v>19452415.960000001</v>
      </c>
      <c r="AC659" s="17">
        <v>0</v>
      </c>
      <c r="AD659" s="21">
        <v>0</v>
      </c>
      <c r="AE659" s="21">
        <v>0</v>
      </c>
      <c r="AF659" s="21">
        <v>21412260.400000002</v>
      </c>
      <c r="AG659" s="21" t="s">
        <v>35</v>
      </c>
    </row>
    <row r="660" spans="1:33">
      <c r="A660" s="22">
        <v>1943</v>
      </c>
      <c r="B660" s="28">
        <v>45566</v>
      </c>
      <c r="C660" s="23" t="s">
        <v>41</v>
      </c>
      <c r="D660" s="23" t="s">
        <v>78</v>
      </c>
      <c r="E660" s="22">
        <v>1478</v>
      </c>
      <c r="F660" s="22">
        <v>726</v>
      </c>
      <c r="G660" s="22">
        <v>5055</v>
      </c>
      <c r="H660" s="22">
        <v>0</v>
      </c>
      <c r="I660" s="22">
        <v>0</v>
      </c>
      <c r="J660" s="22">
        <v>44427</v>
      </c>
      <c r="K660" s="22">
        <v>10374</v>
      </c>
      <c r="L660" s="22">
        <v>5075894</v>
      </c>
      <c r="M660" s="22">
        <v>28656</v>
      </c>
      <c r="N660" s="29">
        <v>200858.7</v>
      </c>
      <c r="O660" s="22">
        <v>10388</v>
      </c>
      <c r="P660" s="29">
        <v>139179.25</v>
      </c>
      <c r="Q660" s="22">
        <v>0</v>
      </c>
      <c r="R660" s="29">
        <v>0</v>
      </c>
      <c r="S660" s="22">
        <v>736</v>
      </c>
      <c r="T660" s="29">
        <v>5814.1</v>
      </c>
      <c r="U660" s="22">
        <v>1069569</v>
      </c>
      <c r="V660" s="29">
        <v>2898231.08</v>
      </c>
      <c r="W660" s="22">
        <v>152141</v>
      </c>
      <c r="X660" s="29">
        <v>712717.96</v>
      </c>
      <c r="Y660" s="22">
        <v>0</v>
      </c>
      <c r="Z660" s="29">
        <v>0</v>
      </c>
      <c r="AA660" s="22">
        <v>4370026</v>
      </c>
      <c r="AB660" s="29">
        <v>22022958.199999999</v>
      </c>
      <c r="AC660" s="22">
        <v>0</v>
      </c>
      <c r="AD660" s="29">
        <v>0</v>
      </c>
      <c r="AE660" s="29">
        <v>345852.05</v>
      </c>
      <c r="AF660" s="29">
        <v>25633907.239999998</v>
      </c>
      <c r="AG660" s="29" t="s">
        <v>35</v>
      </c>
    </row>
    <row r="661" spans="1:33">
      <c r="A661" s="17">
        <v>1945</v>
      </c>
      <c r="B661" s="18">
        <v>45566</v>
      </c>
      <c r="C661" s="19" t="s">
        <v>41</v>
      </c>
      <c r="D661" s="19" t="s">
        <v>79</v>
      </c>
      <c r="E661" s="17">
        <v>1852</v>
      </c>
      <c r="F661" s="17">
        <v>1482</v>
      </c>
      <c r="G661" s="17">
        <v>78127</v>
      </c>
      <c r="H661" s="17">
        <v>0</v>
      </c>
      <c r="I661" s="17">
        <v>132824</v>
      </c>
      <c r="J661" s="17">
        <v>643023</v>
      </c>
      <c r="K661" s="17">
        <v>5207106</v>
      </c>
      <c r="L661" s="17">
        <v>34762324</v>
      </c>
      <c r="M661" s="17">
        <v>12385040</v>
      </c>
      <c r="N661" s="21">
        <v>30400742.48</v>
      </c>
      <c r="O661" s="17">
        <v>4566739</v>
      </c>
      <c r="P661" s="21">
        <v>43447737.149999999</v>
      </c>
      <c r="Q661" s="17">
        <v>0</v>
      </c>
      <c r="R661" s="21">
        <v>0</v>
      </c>
      <c r="S661" s="17">
        <v>29594</v>
      </c>
      <c r="T661" s="21">
        <v>146128.78</v>
      </c>
      <c r="U661" s="17">
        <v>2162542</v>
      </c>
      <c r="V661" s="21">
        <v>6244293.04</v>
      </c>
      <c r="W661" s="17">
        <v>1898837</v>
      </c>
      <c r="X661" s="21">
        <v>6037198.0999999996</v>
      </c>
      <c r="Y661" s="17">
        <v>0</v>
      </c>
      <c r="Z661" s="21">
        <v>0</v>
      </c>
      <c r="AA661" s="17">
        <v>11973298</v>
      </c>
      <c r="AB661" s="21">
        <v>61469358.390000001</v>
      </c>
      <c r="AC661" s="17">
        <v>0</v>
      </c>
      <c r="AD661" s="21">
        <v>0</v>
      </c>
      <c r="AE661" s="21">
        <v>73994608.409999996</v>
      </c>
      <c r="AF661" s="21">
        <v>73750849.530000001</v>
      </c>
      <c r="AG661" s="21" t="s">
        <v>40</v>
      </c>
    </row>
    <row r="662" spans="1:33">
      <c r="A662" s="22">
        <v>1947</v>
      </c>
      <c r="B662" s="28">
        <v>45566</v>
      </c>
      <c r="C662" s="23" t="s">
        <v>41</v>
      </c>
      <c r="D662" s="23" t="s">
        <v>99</v>
      </c>
      <c r="E662" s="22">
        <v>0</v>
      </c>
      <c r="F662" s="22">
        <v>0</v>
      </c>
      <c r="G662" s="22">
        <v>0</v>
      </c>
      <c r="H662" s="22">
        <v>0</v>
      </c>
      <c r="I662" s="22">
        <v>0</v>
      </c>
      <c r="J662" s="22">
        <v>0</v>
      </c>
      <c r="K662" s="22">
        <v>0</v>
      </c>
      <c r="L662" s="22">
        <v>278460</v>
      </c>
      <c r="M662" s="22">
        <v>0</v>
      </c>
      <c r="N662" s="29">
        <v>0</v>
      </c>
      <c r="O662" s="22">
        <v>0</v>
      </c>
      <c r="P662" s="29">
        <v>0</v>
      </c>
      <c r="Q662" s="22">
        <v>0</v>
      </c>
      <c r="R662" s="29">
        <v>0</v>
      </c>
      <c r="S662" s="22">
        <v>0</v>
      </c>
      <c r="T662" s="29">
        <v>0</v>
      </c>
      <c r="U662" s="22">
        <v>15725</v>
      </c>
      <c r="V662" s="29">
        <v>34823.46</v>
      </c>
      <c r="W662" s="22">
        <v>4929</v>
      </c>
      <c r="X662" s="29">
        <v>14074.18</v>
      </c>
      <c r="Y662" s="22">
        <v>0</v>
      </c>
      <c r="Z662" s="29">
        <v>0</v>
      </c>
      <c r="AA662" s="22">
        <v>80670</v>
      </c>
      <c r="AB662" s="29">
        <v>400701.4</v>
      </c>
      <c r="AC662" s="22">
        <v>0</v>
      </c>
      <c r="AD662" s="29">
        <v>0</v>
      </c>
      <c r="AE662" s="29">
        <v>0</v>
      </c>
      <c r="AF662" s="29">
        <v>449599.04000000004</v>
      </c>
      <c r="AG662" s="29" t="s">
        <v>35</v>
      </c>
    </row>
    <row r="663" spans="1:33">
      <c r="A663" s="17">
        <v>1952</v>
      </c>
      <c r="B663" s="18">
        <v>45566</v>
      </c>
      <c r="C663" s="19" t="s">
        <v>41</v>
      </c>
      <c r="D663" s="19" t="s">
        <v>85</v>
      </c>
      <c r="E663" s="17">
        <v>371</v>
      </c>
      <c r="F663" s="17">
        <v>35</v>
      </c>
      <c r="G663" s="17">
        <v>1832773</v>
      </c>
      <c r="H663" s="17">
        <v>0</v>
      </c>
      <c r="I663" s="17">
        <v>3429</v>
      </c>
      <c r="J663" s="17">
        <v>136971</v>
      </c>
      <c r="K663" s="17">
        <v>5174424</v>
      </c>
      <c r="L663" s="17">
        <v>1572432</v>
      </c>
      <c r="M663" s="17">
        <v>5804522</v>
      </c>
      <c r="N663" s="21">
        <v>33057494.73</v>
      </c>
      <c r="O663" s="17">
        <v>5194635</v>
      </c>
      <c r="P663" s="21">
        <v>45766336.740000002</v>
      </c>
      <c r="Q663" s="17">
        <v>0</v>
      </c>
      <c r="R663" s="21">
        <v>0</v>
      </c>
      <c r="S663" s="17">
        <v>38303</v>
      </c>
      <c r="T663" s="21">
        <v>160161.60000000001</v>
      </c>
      <c r="U663" s="17">
        <v>167649</v>
      </c>
      <c r="V663" s="21">
        <v>552052.03</v>
      </c>
      <c r="W663" s="17">
        <v>97414</v>
      </c>
      <c r="X663" s="21">
        <v>689316.06</v>
      </c>
      <c r="Y663" s="17">
        <v>59</v>
      </c>
      <c r="Z663" s="21">
        <v>3923.94</v>
      </c>
      <c r="AA663" s="17">
        <v>606461</v>
      </c>
      <c r="AB663" s="21">
        <v>3240316.66</v>
      </c>
      <c r="AC663" s="17">
        <v>0</v>
      </c>
      <c r="AD663" s="21">
        <v>0</v>
      </c>
      <c r="AE663" s="21">
        <v>78983993.069999993</v>
      </c>
      <c r="AF663" s="21">
        <v>4485608.6900000004</v>
      </c>
      <c r="AG663" s="21" t="s">
        <v>40</v>
      </c>
    </row>
    <row r="664" spans="1:33">
      <c r="A664" s="22">
        <v>1955</v>
      </c>
      <c r="B664" s="28">
        <v>45566</v>
      </c>
      <c r="C664" s="23" t="s">
        <v>41</v>
      </c>
      <c r="D664" s="23" t="s">
        <v>87</v>
      </c>
      <c r="E664" s="22">
        <v>911</v>
      </c>
      <c r="F664" s="22">
        <v>372</v>
      </c>
      <c r="G664" s="22">
        <v>15066</v>
      </c>
      <c r="H664" s="22">
        <v>0</v>
      </c>
      <c r="I664" s="22">
        <v>38154</v>
      </c>
      <c r="J664" s="22">
        <v>98131</v>
      </c>
      <c r="K664" s="22">
        <v>391538</v>
      </c>
      <c r="L664" s="22">
        <v>3787960</v>
      </c>
      <c r="M664" s="22">
        <v>680261</v>
      </c>
      <c r="N664" s="29">
        <v>2759627.14</v>
      </c>
      <c r="O664" s="22">
        <v>646005</v>
      </c>
      <c r="P664" s="29">
        <v>4526888.5999999996</v>
      </c>
      <c r="Q664" s="22">
        <v>0</v>
      </c>
      <c r="R664" s="29">
        <v>0</v>
      </c>
      <c r="S664" s="22">
        <v>0</v>
      </c>
      <c r="T664" s="29">
        <v>0</v>
      </c>
      <c r="U664" s="22">
        <v>1028487</v>
      </c>
      <c r="V664" s="29">
        <v>2654784.77</v>
      </c>
      <c r="W664" s="22">
        <v>178889</v>
      </c>
      <c r="X664" s="29">
        <v>793915.41</v>
      </c>
      <c r="Y664" s="22">
        <v>0</v>
      </c>
      <c r="Z664" s="29">
        <v>0</v>
      </c>
      <c r="AA664" s="22">
        <v>2932402</v>
      </c>
      <c r="AB664" s="29">
        <v>14731880.859999999</v>
      </c>
      <c r="AC664" s="22">
        <v>0</v>
      </c>
      <c r="AD664" s="29">
        <v>0</v>
      </c>
      <c r="AE664" s="29">
        <v>7286515.7400000002</v>
      </c>
      <c r="AF664" s="29">
        <v>18180581.039999999</v>
      </c>
      <c r="AG664" s="29" t="s">
        <v>35</v>
      </c>
    </row>
    <row r="665" spans="1:33">
      <c r="A665" s="17">
        <v>1959</v>
      </c>
      <c r="B665" s="18">
        <v>45566</v>
      </c>
      <c r="C665" s="19" t="s">
        <v>41</v>
      </c>
      <c r="D665" s="19" t="s">
        <v>91</v>
      </c>
      <c r="E665" s="17">
        <v>507</v>
      </c>
      <c r="F665" s="17">
        <v>655</v>
      </c>
      <c r="G665" s="17">
        <v>2382</v>
      </c>
      <c r="H665" s="17">
        <v>0</v>
      </c>
      <c r="I665" s="17">
        <v>0</v>
      </c>
      <c r="J665" s="17">
        <v>162626</v>
      </c>
      <c r="K665" s="17">
        <v>33095</v>
      </c>
      <c r="L665" s="17">
        <v>2347479</v>
      </c>
      <c r="M665" s="17">
        <v>49076</v>
      </c>
      <c r="N665" s="21">
        <v>219026.76</v>
      </c>
      <c r="O665" s="17">
        <v>17735</v>
      </c>
      <c r="P665" s="21">
        <v>109747.68</v>
      </c>
      <c r="Q665" s="17">
        <v>0</v>
      </c>
      <c r="R665" s="21">
        <v>0</v>
      </c>
      <c r="S665" s="17">
        <v>2090</v>
      </c>
      <c r="T665" s="21">
        <v>8711.6</v>
      </c>
      <c r="U665" s="17">
        <v>357803</v>
      </c>
      <c r="V665" s="21">
        <v>951666.84</v>
      </c>
      <c r="W665" s="17">
        <v>32257</v>
      </c>
      <c r="X665" s="21">
        <v>128296.19</v>
      </c>
      <c r="Y665" s="17">
        <v>91</v>
      </c>
      <c r="Z665" s="21">
        <v>263.20999999999998</v>
      </c>
      <c r="AA665" s="17">
        <v>4993443</v>
      </c>
      <c r="AB665" s="21">
        <v>23253670.800000001</v>
      </c>
      <c r="AC665" s="17">
        <v>0</v>
      </c>
      <c r="AD665" s="21">
        <v>0</v>
      </c>
      <c r="AE665" s="21">
        <v>337486.04</v>
      </c>
      <c r="AF665" s="21">
        <v>24333897.039999999</v>
      </c>
      <c r="AG665" s="21" t="s">
        <v>35</v>
      </c>
    </row>
    <row r="666" spans="1:33">
      <c r="A666" s="22">
        <v>1966</v>
      </c>
      <c r="B666" s="28">
        <v>45566</v>
      </c>
      <c r="C666" s="23" t="s">
        <v>41</v>
      </c>
      <c r="D666" s="23" t="s">
        <v>97</v>
      </c>
      <c r="E666" s="22">
        <v>1165</v>
      </c>
      <c r="F666" s="22">
        <v>161</v>
      </c>
      <c r="G666" s="22">
        <v>72361</v>
      </c>
      <c r="H666" s="22">
        <v>96767</v>
      </c>
      <c r="I666" s="22">
        <v>269435</v>
      </c>
      <c r="J666" s="22">
        <v>480472580</v>
      </c>
      <c r="K666" s="22">
        <v>2341974</v>
      </c>
      <c r="L666" s="22">
        <v>5154054</v>
      </c>
      <c r="M666" s="22">
        <v>7549131</v>
      </c>
      <c r="N666" s="29">
        <v>17034738.859999999</v>
      </c>
      <c r="O666" s="22">
        <v>1198380</v>
      </c>
      <c r="P666" s="29">
        <v>14495581.859999999</v>
      </c>
      <c r="Q666" s="22">
        <v>0</v>
      </c>
      <c r="R666" s="29">
        <v>0</v>
      </c>
      <c r="S666" s="22">
        <v>17298</v>
      </c>
      <c r="T666" s="29">
        <v>90879.9</v>
      </c>
      <c r="U666" s="22">
        <v>588977</v>
      </c>
      <c r="V666" s="29">
        <v>1901593.3</v>
      </c>
      <c r="W666" s="22">
        <v>157372</v>
      </c>
      <c r="X666" s="29">
        <v>892464.74</v>
      </c>
      <c r="Y666" s="22">
        <v>45</v>
      </c>
      <c r="Z666" s="29">
        <v>557.04</v>
      </c>
      <c r="AA666" s="22">
        <v>2514866</v>
      </c>
      <c r="AB666" s="29">
        <v>13563852.130000001</v>
      </c>
      <c r="AC666" s="22">
        <v>249</v>
      </c>
      <c r="AD666" s="29">
        <v>250</v>
      </c>
      <c r="AE666" s="29">
        <v>31621200.619999997</v>
      </c>
      <c r="AF666" s="29">
        <v>16358717.210000001</v>
      </c>
      <c r="AG666" s="29" t="s">
        <v>40</v>
      </c>
    </row>
    <row r="667" spans="1:33">
      <c r="A667" s="17">
        <v>1970</v>
      </c>
      <c r="B667" s="18">
        <v>45597</v>
      </c>
      <c r="C667" s="19" t="s">
        <v>41</v>
      </c>
      <c r="D667" s="19" t="s">
        <v>42</v>
      </c>
      <c r="E667" s="17">
        <v>6482</v>
      </c>
      <c r="F667" s="17">
        <v>8004</v>
      </c>
      <c r="G667" s="17">
        <v>1920867</v>
      </c>
      <c r="H667" s="17">
        <v>369</v>
      </c>
      <c r="I667" s="17">
        <v>647830</v>
      </c>
      <c r="J667" s="17">
        <v>94646432</v>
      </c>
      <c r="K667" s="17">
        <v>14731919</v>
      </c>
      <c r="L667" s="17">
        <v>38956267</v>
      </c>
      <c r="M667" s="17">
        <v>32639003</v>
      </c>
      <c r="N667" s="21">
        <v>92369275</v>
      </c>
      <c r="O667" s="17">
        <v>24821342</v>
      </c>
      <c r="P667" s="21">
        <v>106732047.7</v>
      </c>
      <c r="Q667" s="17">
        <v>0</v>
      </c>
      <c r="R667" s="21">
        <v>0</v>
      </c>
      <c r="S667" s="17">
        <v>74032</v>
      </c>
      <c r="T667" s="21">
        <v>363425.2</v>
      </c>
      <c r="U667" s="17">
        <v>4448481</v>
      </c>
      <c r="V667" s="21">
        <v>15736783.85</v>
      </c>
      <c r="W667" s="17">
        <v>1933655</v>
      </c>
      <c r="X667" s="21">
        <v>10259963.119999999</v>
      </c>
      <c r="Y667" s="17">
        <v>11930</v>
      </c>
      <c r="Z667" s="21">
        <v>304572.82</v>
      </c>
      <c r="AA667" s="17">
        <v>17262629</v>
      </c>
      <c r="AB667" s="21">
        <v>110525983.90000001</v>
      </c>
      <c r="AC667" s="17">
        <v>0</v>
      </c>
      <c r="AD667" s="21">
        <v>0</v>
      </c>
      <c r="AE667" s="21">
        <v>199464747.89999998</v>
      </c>
      <c r="AF667" s="21">
        <v>136827303.69</v>
      </c>
      <c r="AG667" s="21" t="s">
        <v>40</v>
      </c>
    </row>
    <row r="668" spans="1:33">
      <c r="A668" s="22">
        <v>1971</v>
      </c>
      <c r="B668" s="28">
        <v>45597</v>
      </c>
      <c r="C668" s="23" t="s">
        <v>41</v>
      </c>
      <c r="D668" s="23" t="s">
        <v>43</v>
      </c>
      <c r="E668" s="22">
        <v>433</v>
      </c>
      <c r="F668" s="22">
        <v>5</v>
      </c>
      <c r="G668" s="22">
        <v>64986</v>
      </c>
      <c r="H668" s="22">
        <v>0</v>
      </c>
      <c r="I668" s="22">
        <v>15842</v>
      </c>
      <c r="J668" s="22">
        <v>0</v>
      </c>
      <c r="K668" s="22">
        <v>0</v>
      </c>
      <c r="L668" s="22">
        <v>6500516</v>
      </c>
      <c r="M668" s="22">
        <v>0</v>
      </c>
      <c r="N668" s="29">
        <v>0</v>
      </c>
      <c r="O668" s="22">
        <v>0</v>
      </c>
      <c r="P668" s="29">
        <v>0</v>
      </c>
      <c r="Q668" s="22">
        <v>0</v>
      </c>
      <c r="R668" s="29">
        <v>0</v>
      </c>
      <c r="S668" s="22">
        <v>0</v>
      </c>
      <c r="T668" s="29">
        <v>0</v>
      </c>
      <c r="U668" s="22">
        <v>232715</v>
      </c>
      <c r="V668" s="29">
        <v>801809.17</v>
      </c>
      <c r="W668" s="22">
        <v>73009</v>
      </c>
      <c r="X668" s="29">
        <v>365750.91</v>
      </c>
      <c r="Y668" s="22">
        <v>0</v>
      </c>
      <c r="Z668" s="29">
        <v>0</v>
      </c>
      <c r="AA668" s="22">
        <v>2273267</v>
      </c>
      <c r="AB668" s="29">
        <v>12690346.619999999</v>
      </c>
      <c r="AC668" s="22">
        <v>55</v>
      </c>
      <c r="AD668" s="29">
        <v>53.1</v>
      </c>
      <c r="AE668" s="29">
        <v>0</v>
      </c>
      <c r="AF668" s="29">
        <v>13857959.799999999</v>
      </c>
      <c r="AG668" s="29" t="s">
        <v>35</v>
      </c>
    </row>
    <row r="669" spans="1:33">
      <c r="A669" s="17">
        <v>1978</v>
      </c>
      <c r="B669" s="18">
        <v>45597</v>
      </c>
      <c r="C669" s="19" t="s">
        <v>41</v>
      </c>
      <c r="D669" s="19" t="s">
        <v>98</v>
      </c>
      <c r="E669" s="17">
        <v>728</v>
      </c>
      <c r="F669" s="17">
        <v>44</v>
      </c>
      <c r="G669" s="17">
        <v>0</v>
      </c>
      <c r="H669" s="17">
        <v>0</v>
      </c>
      <c r="I669" s="17">
        <v>15587</v>
      </c>
      <c r="J669" s="17">
        <v>0</v>
      </c>
      <c r="K669" s="17">
        <v>148121</v>
      </c>
      <c r="L669" s="17">
        <v>908674</v>
      </c>
      <c r="M669" s="17">
        <v>247239</v>
      </c>
      <c r="N669" s="21">
        <v>747595.73</v>
      </c>
      <c r="O669" s="17">
        <v>1306132</v>
      </c>
      <c r="P669" s="21">
        <v>1462206.01</v>
      </c>
      <c r="Q669" s="17">
        <v>0</v>
      </c>
      <c r="R669" s="21">
        <v>0</v>
      </c>
      <c r="S669" s="17">
        <v>0</v>
      </c>
      <c r="T669" s="21">
        <v>0</v>
      </c>
      <c r="U669" s="17">
        <v>144252</v>
      </c>
      <c r="V669" s="21">
        <v>309506.44</v>
      </c>
      <c r="W669" s="17">
        <v>8696</v>
      </c>
      <c r="X669" s="21">
        <v>33120.089999999997</v>
      </c>
      <c r="Y669" s="17">
        <v>0</v>
      </c>
      <c r="Z669" s="21">
        <v>0</v>
      </c>
      <c r="AA669" s="17">
        <v>421587</v>
      </c>
      <c r="AB669" s="21">
        <v>2106095.2999999998</v>
      </c>
      <c r="AC669" s="17">
        <v>1</v>
      </c>
      <c r="AD669" s="21">
        <v>2</v>
      </c>
      <c r="AE669" s="21">
        <v>2209801.7400000002</v>
      </c>
      <c r="AF669" s="21">
        <v>2448723.83</v>
      </c>
      <c r="AG669" s="21" t="s">
        <v>35</v>
      </c>
    </row>
    <row r="670" spans="1:33">
      <c r="A670" s="22">
        <v>1983</v>
      </c>
      <c r="B670" s="28">
        <v>45597</v>
      </c>
      <c r="C670" s="23" t="s">
        <v>41</v>
      </c>
      <c r="D670" s="23" t="s">
        <v>55</v>
      </c>
      <c r="E670" s="22">
        <v>1172</v>
      </c>
      <c r="F670" s="22">
        <v>519</v>
      </c>
      <c r="G670" s="22">
        <v>7296</v>
      </c>
      <c r="H670" s="22">
        <v>91935</v>
      </c>
      <c r="I670" s="22">
        <v>0</v>
      </c>
      <c r="J670" s="22">
        <v>73872</v>
      </c>
      <c r="K670" s="22">
        <v>28021</v>
      </c>
      <c r="L670" s="22">
        <v>2949019</v>
      </c>
      <c r="M670" s="22">
        <v>50318</v>
      </c>
      <c r="N670" s="29">
        <v>218934.78</v>
      </c>
      <c r="O670" s="22">
        <v>21943</v>
      </c>
      <c r="P670" s="29">
        <v>226379.28</v>
      </c>
      <c r="Q670" s="22">
        <v>0</v>
      </c>
      <c r="R670" s="29">
        <v>0</v>
      </c>
      <c r="S670" s="22">
        <v>259</v>
      </c>
      <c r="T670" s="29">
        <v>1360.5</v>
      </c>
      <c r="U670" s="22">
        <v>440808</v>
      </c>
      <c r="V670" s="29">
        <v>1322631.19</v>
      </c>
      <c r="W670" s="22">
        <v>35582</v>
      </c>
      <c r="X670" s="29">
        <v>112257.05</v>
      </c>
      <c r="Y670" s="22">
        <v>0</v>
      </c>
      <c r="Z670" s="29">
        <v>0</v>
      </c>
      <c r="AA670" s="22">
        <v>2255915</v>
      </c>
      <c r="AB670" s="29">
        <v>12538655.49</v>
      </c>
      <c r="AC670" s="22">
        <v>0</v>
      </c>
      <c r="AD670" s="29">
        <v>0</v>
      </c>
      <c r="AE670" s="29">
        <v>446674.56</v>
      </c>
      <c r="AF670" s="29">
        <v>13973543.73</v>
      </c>
      <c r="AG670" s="29" t="s">
        <v>35</v>
      </c>
    </row>
    <row r="671" spans="1:33">
      <c r="A671" s="17">
        <v>1985</v>
      </c>
      <c r="B671" s="18">
        <v>45597</v>
      </c>
      <c r="C671" s="19" t="s">
        <v>41</v>
      </c>
      <c r="D671" s="19" t="s">
        <v>57</v>
      </c>
      <c r="E671" s="17">
        <v>425</v>
      </c>
      <c r="F671" s="17">
        <v>5</v>
      </c>
      <c r="G671" s="17">
        <v>7987</v>
      </c>
      <c r="H671" s="17">
        <v>0</v>
      </c>
      <c r="I671" s="17">
        <v>16778</v>
      </c>
      <c r="J671" s="17">
        <v>0</v>
      </c>
      <c r="K671" s="17">
        <v>28</v>
      </c>
      <c r="L671" s="17">
        <v>934523</v>
      </c>
      <c r="M671" s="17">
        <v>38</v>
      </c>
      <c r="N671" s="21">
        <v>65.430000000000007</v>
      </c>
      <c r="O671" s="17">
        <v>9</v>
      </c>
      <c r="P671" s="21">
        <v>87.83</v>
      </c>
      <c r="Q671" s="17">
        <v>0</v>
      </c>
      <c r="R671" s="21">
        <v>0</v>
      </c>
      <c r="S671" s="17">
        <v>0</v>
      </c>
      <c r="T671" s="21">
        <v>0</v>
      </c>
      <c r="U671" s="17">
        <v>74308</v>
      </c>
      <c r="V671" s="21">
        <v>251854.38</v>
      </c>
      <c r="W671" s="17">
        <v>41807</v>
      </c>
      <c r="X671" s="21">
        <v>156887.82</v>
      </c>
      <c r="Y671" s="17">
        <v>244</v>
      </c>
      <c r="Z671" s="21">
        <v>6929.72</v>
      </c>
      <c r="AA671" s="17">
        <v>286747</v>
      </c>
      <c r="AB671" s="21">
        <v>1570400.71</v>
      </c>
      <c r="AC671" s="17">
        <v>0</v>
      </c>
      <c r="AD671" s="21">
        <v>0</v>
      </c>
      <c r="AE671" s="21">
        <v>153.26</v>
      </c>
      <c r="AF671" s="21">
        <v>1986072.63</v>
      </c>
      <c r="AG671" s="21" t="s">
        <v>35</v>
      </c>
    </row>
    <row r="672" spans="1:33">
      <c r="A672" s="22">
        <v>1987</v>
      </c>
      <c r="B672" s="28">
        <v>45597</v>
      </c>
      <c r="C672" s="23" t="s">
        <v>41</v>
      </c>
      <c r="D672" s="23" t="s">
        <v>59</v>
      </c>
      <c r="E672" s="22">
        <v>241</v>
      </c>
      <c r="F672" s="22">
        <v>39</v>
      </c>
      <c r="G672" s="22">
        <v>1407</v>
      </c>
      <c r="H672" s="22">
        <v>0</v>
      </c>
      <c r="I672" s="22">
        <v>0</v>
      </c>
      <c r="J672" s="22">
        <v>36195</v>
      </c>
      <c r="K672" s="22">
        <v>12919</v>
      </c>
      <c r="L672" s="22">
        <v>570465</v>
      </c>
      <c r="M672" s="22">
        <v>25277</v>
      </c>
      <c r="N672" s="29">
        <v>60023.17</v>
      </c>
      <c r="O672" s="22">
        <v>6447</v>
      </c>
      <c r="P672" s="29">
        <v>27342.639999999999</v>
      </c>
      <c r="Q672" s="22">
        <v>1</v>
      </c>
      <c r="R672" s="29">
        <v>507.37</v>
      </c>
      <c r="S672" s="22">
        <v>284</v>
      </c>
      <c r="T672" s="29">
        <v>1013.05</v>
      </c>
      <c r="U672" s="22">
        <v>137495</v>
      </c>
      <c r="V672" s="29">
        <v>271448.84999999998</v>
      </c>
      <c r="W672" s="22">
        <v>6059</v>
      </c>
      <c r="X672" s="29">
        <v>13731.63</v>
      </c>
      <c r="Y672" s="22">
        <v>0</v>
      </c>
      <c r="Z672" s="29">
        <v>0</v>
      </c>
      <c r="AA672" s="22">
        <v>423577</v>
      </c>
      <c r="AB672" s="29">
        <v>1840756.24</v>
      </c>
      <c r="AC672" s="22">
        <v>0</v>
      </c>
      <c r="AD672" s="29">
        <v>0</v>
      </c>
      <c r="AE672" s="29">
        <v>88886.23</v>
      </c>
      <c r="AF672" s="29">
        <v>2125936.7199999997</v>
      </c>
      <c r="AG672" s="29" t="s">
        <v>35</v>
      </c>
    </row>
    <row r="673" spans="1:33">
      <c r="A673" s="17">
        <v>1991</v>
      </c>
      <c r="B673" s="18">
        <v>45597</v>
      </c>
      <c r="C673" s="19" t="s">
        <v>41</v>
      </c>
      <c r="D673" s="19" t="s">
        <v>62</v>
      </c>
      <c r="E673" s="17">
        <v>1732</v>
      </c>
      <c r="F673" s="17">
        <v>313</v>
      </c>
      <c r="G673" s="17">
        <v>20735</v>
      </c>
      <c r="H673" s="17">
        <v>0</v>
      </c>
      <c r="I673" s="17">
        <v>0</v>
      </c>
      <c r="J673" s="17">
        <v>5673755</v>
      </c>
      <c r="K673" s="17">
        <v>1075106</v>
      </c>
      <c r="L673" s="17">
        <v>13902426</v>
      </c>
      <c r="M673" s="17">
        <v>2333878</v>
      </c>
      <c r="N673" s="21">
        <v>6736501.3200000003</v>
      </c>
      <c r="O673" s="17">
        <v>1599893</v>
      </c>
      <c r="P673" s="21">
        <v>8543723.8200000003</v>
      </c>
      <c r="Q673" s="17">
        <v>0</v>
      </c>
      <c r="R673" s="21">
        <v>0</v>
      </c>
      <c r="S673" s="17">
        <v>5379</v>
      </c>
      <c r="T673" s="21">
        <v>24987.9</v>
      </c>
      <c r="U673" s="17">
        <v>2644535</v>
      </c>
      <c r="V673" s="21">
        <v>6859918.7800000003</v>
      </c>
      <c r="W673" s="17">
        <v>1128690</v>
      </c>
      <c r="X673" s="21">
        <v>3962640.46</v>
      </c>
      <c r="Y673" s="17">
        <v>2829</v>
      </c>
      <c r="Z673" s="21">
        <v>40543.75</v>
      </c>
      <c r="AA673" s="17">
        <v>7634414</v>
      </c>
      <c r="AB673" s="21">
        <v>38548304.270000003</v>
      </c>
      <c r="AC673" s="17">
        <v>48</v>
      </c>
      <c r="AD673" s="21">
        <v>48</v>
      </c>
      <c r="AE673" s="21">
        <v>15305213.040000001</v>
      </c>
      <c r="AF673" s="21">
        <v>49411455.260000005</v>
      </c>
      <c r="AG673" s="21" t="s">
        <v>35</v>
      </c>
    </row>
    <row r="674" spans="1:33">
      <c r="A674" s="22">
        <v>1993</v>
      </c>
      <c r="B674" s="28">
        <v>45597</v>
      </c>
      <c r="C674" s="23" t="s">
        <v>41</v>
      </c>
      <c r="D674" s="23" t="s">
        <v>65</v>
      </c>
      <c r="E674" s="22">
        <v>12174</v>
      </c>
      <c r="F674" s="22">
        <v>8606</v>
      </c>
      <c r="G674" s="22">
        <v>1685393</v>
      </c>
      <c r="H674" s="22">
        <v>2412</v>
      </c>
      <c r="I674" s="22">
        <v>2225708</v>
      </c>
      <c r="J674" s="22">
        <v>782433</v>
      </c>
      <c r="K674" s="22">
        <v>22833425</v>
      </c>
      <c r="L674" s="22">
        <v>57889333</v>
      </c>
      <c r="M674" s="22">
        <v>71420787</v>
      </c>
      <c r="N674" s="29">
        <v>174176347.30000001</v>
      </c>
      <c r="O674" s="22">
        <v>31999019</v>
      </c>
      <c r="P674" s="29">
        <v>281386558.60000002</v>
      </c>
      <c r="Q674" s="22">
        <v>0</v>
      </c>
      <c r="R674" s="29">
        <v>0</v>
      </c>
      <c r="S674" s="22">
        <v>193348</v>
      </c>
      <c r="T674" s="29">
        <v>1261931.27</v>
      </c>
      <c r="U674" s="22">
        <v>9629053</v>
      </c>
      <c r="V674" s="29">
        <v>38462137.689999998</v>
      </c>
      <c r="W674" s="22">
        <v>6692247</v>
      </c>
      <c r="X674" s="29">
        <v>32917953.870000001</v>
      </c>
      <c r="Y674" s="22">
        <v>65983</v>
      </c>
      <c r="Z674" s="29">
        <v>979888.44</v>
      </c>
      <c r="AA674" s="22">
        <v>32933432</v>
      </c>
      <c r="AB674" s="29">
        <v>221123286</v>
      </c>
      <c r="AC674" s="22">
        <v>2670</v>
      </c>
      <c r="AD674" s="29">
        <v>2729.88</v>
      </c>
      <c r="AE674" s="29">
        <v>456824837.17000002</v>
      </c>
      <c r="AF674" s="29">
        <v>293485995.88</v>
      </c>
      <c r="AG674" s="29" t="s">
        <v>40</v>
      </c>
    </row>
    <row r="675" spans="1:33">
      <c r="A675" s="17">
        <v>1995</v>
      </c>
      <c r="B675" s="18">
        <v>45597</v>
      </c>
      <c r="C675" s="19" t="s">
        <v>41</v>
      </c>
      <c r="D675" s="19" t="s">
        <v>67</v>
      </c>
      <c r="E675" s="17">
        <v>10081</v>
      </c>
      <c r="F675" s="17">
        <v>6105</v>
      </c>
      <c r="G675" s="17">
        <v>1715503</v>
      </c>
      <c r="H675" s="17">
        <v>6223</v>
      </c>
      <c r="I675" s="17">
        <v>596021</v>
      </c>
      <c r="J675" s="17">
        <v>3663808</v>
      </c>
      <c r="K675" s="17">
        <v>17751518</v>
      </c>
      <c r="L675" s="17">
        <v>31734549</v>
      </c>
      <c r="M675" s="17">
        <v>18634816</v>
      </c>
      <c r="N675" s="21">
        <v>100669405.59999999</v>
      </c>
      <c r="O675" s="17">
        <v>54344866</v>
      </c>
      <c r="P675" s="21">
        <v>216210506.80000001</v>
      </c>
      <c r="Q675" s="17">
        <v>78</v>
      </c>
      <c r="R675" s="21">
        <v>4106.87</v>
      </c>
      <c r="S675" s="17">
        <v>65356</v>
      </c>
      <c r="T675" s="21">
        <v>329174.18</v>
      </c>
      <c r="U675" s="17">
        <v>5530047</v>
      </c>
      <c r="V675" s="21">
        <v>24729603.670000002</v>
      </c>
      <c r="W675" s="17">
        <v>3324682</v>
      </c>
      <c r="X675" s="21">
        <v>19549518.559999999</v>
      </c>
      <c r="Y675" s="17">
        <v>5810</v>
      </c>
      <c r="Z675" s="21">
        <v>129211.62</v>
      </c>
      <c r="AA675" s="17">
        <v>14714595</v>
      </c>
      <c r="AB675" s="21">
        <v>106733159.59999999</v>
      </c>
      <c r="AC675" s="17">
        <v>2</v>
      </c>
      <c r="AD675" s="21">
        <v>2</v>
      </c>
      <c r="AE675" s="21">
        <v>317213193.44999999</v>
      </c>
      <c r="AF675" s="21">
        <v>151141495.44999999</v>
      </c>
      <c r="AG675" s="21" t="s">
        <v>40</v>
      </c>
    </row>
    <row r="676" spans="1:33">
      <c r="A676" s="22">
        <v>1996</v>
      </c>
      <c r="B676" s="28">
        <v>45597</v>
      </c>
      <c r="C676" s="23" t="s">
        <v>41</v>
      </c>
      <c r="D676" s="23" t="s">
        <v>68</v>
      </c>
      <c r="E676" s="22">
        <v>2366</v>
      </c>
      <c r="F676" s="22">
        <v>867</v>
      </c>
      <c r="G676" s="22">
        <v>13559</v>
      </c>
      <c r="H676" s="22">
        <v>1114</v>
      </c>
      <c r="I676" s="22">
        <v>17</v>
      </c>
      <c r="J676" s="22">
        <v>343673</v>
      </c>
      <c r="K676" s="22">
        <v>39915</v>
      </c>
      <c r="L676" s="22">
        <v>12107072</v>
      </c>
      <c r="M676" s="22">
        <v>72720</v>
      </c>
      <c r="N676" s="29">
        <v>304275.99</v>
      </c>
      <c r="O676" s="22">
        <v>60566</v>
      </c>
      <c r="P676" s="29">
        <v>228438.9</v>
      </c>
      <c r="Q676" s="22">
        <v>0</v>
      </c>
      <c r="R676" s="29">
        <v>0</v>
      </c>
      <c r="S676" s="22">
        <v>584</v>
      </c>
      <c r="T676" s="29">
        <v>3382.4</v>
      </c>
      <c r="U676" s="22">
        <v>1054457</v>
      </c>
      <c r="V676" s="29">
        <v>2644713.06</v>
      </c>
      <c r="W676" s="22">
        <v>213214</v>
      </c>
      <c r="X676" s="29">
        <v>636641.29</v>
      </c>
      <c r="Y676" s="22">
        <v>0</v>
      </c>
      <c r="Z676" s="29">
        <v>0</v>
      </c>
      <c r="AA676" s="22">
        <v>4858521</v>
      </c>
      <c r="AB676" s="29">
        <v>24648840.07</v>
      </c>
      <c r="AC676" s="22">
        <v>236</v>
      </c>
      <c r="AD676" s="29">
        <v>190.01</v>
      </c>
      <c r="AE676" s="29">
        <v>536097.29</v>
      </c>
      <c r="AF676" s="29">
        <v>27930384.430000003</v>
      </c>
      <c r="AG676" s="29" t="s">
        <v>35</v>
      </c>
    </row>
    <row r="677" spans="1:33">
      <c r="A677" s="17">
        <v>1997</v>
      </c>
      <c r="B677" s="18">
        <v>45597</v>
      </c>
      <c r="C677" s="19" t="s">
        <v>41</v>
      </c>
      <c r="D677" s="19" t="s">
        <v>69</v>
      </c>
      <c r="E677" s="17">
        <v>910</v>
      </c>
      <c r="F677" s="17">
        <v>294</v>
      </c>
      <c r="G677" s="17">
        <v>43996</v>
      </c>
      <c r="H677" s="17">
        <v>7685</v>
      </c>
      <c r="I677" s="17">
        <v>0</v>
      </c>
      <c r="J677" s="17">
        <v>112728</v>
      </c>
      <c r="K677" s="17">
        <v>3211850</v>
      </c>
      <c r="L677" s="17">
        <v>6742982</v>
      </c>
      <c r="M677" s="17">
        <v>9714116</v>
      </c>
      <c r="N677" s="21">
        <v>18194012.289999999</v>
      </c>
      <c r="O677" s="17">
        <v>2224400</v>
      </c>
      <c r="P677" s="21">
        <v>14940278.68</v>
      </c>
      <c r="Q677" s="17">
        <v>0</v>
      </c>
      <c r="R677" s="21">
        <v>0</v>
      </c>
      <c r="S677" s="17">
        <v>25930</v>
      </c>
      <c r="T677" s="21">
        <v>121684.9</v>
      </c>
      <c r="U677" s="17">
        <v>597668</v>
      </c>
      <c r="V677" s="21">
        <v>2060295.39</v>
      </c>
      <c r="W677" s="17">
        <v>257372</v>
      </c>
      <c r="X677" s="21">
        <v>2872351.74</v>
      </c>
      <c r="Y677" s="17">
        <v>0</v>
      </c>
      <c r="Z677" s="21">
        <v>0</v>
      </c>
      <c r="AA677" s="17">
        <v>3530987</v>
      </c>
      <c r="AB677" s="21">
        <v>18439935.809999999</v>
      </c>
      <c r="AC677" s="17">
        <v>0</v>
      </c>
      <c r="AD677" s="21">
        <v>0</v>
      </c>
      <c r="AE677" s="21">
        <v>33255975.869999997</v>
      </c>
      <c r="AF677" s="21">
        <v>23372582.939999998</v>
      </c>
      <c r="AG677" s="21" t="s">
        <v>40</v>
      </c>
    </row>
    <row r="678" spans="1:33">
      <c r="A678" s="22">
        <v>2001</v>
      </c>
      <c r="B678" s="28">
        <v>45597</v>
      </c>
      <c r="C678" s="23" t="s">
        <v>41</v>
      </c>
      <c r="D678" s="23" t="s">
        <v>73</v>
      </c>
      <c r="E678" s="22">
        <v>1916</v>
      </c>
      <c r="F678" s="22">
        <v>1113</v>
      </c>
      <c r="G678" s="22">
        <v>251195</v>
      </c>
      <c r="H678" s="22">
        <v>141</v>
      </c>
      <c r="I678" s="22">
        <v>59714</v>
      </c>
      <c r="J678" s="22">
        <v>7001122</v>
      </c>
      <c r="K678" s="22">
        <v>3081902</v>
      </c>
      <c r="L678" s="22">
        <v>11231571</v>
      </c>
      <c r="M678" s="22">
        <v>3936635</v>
      </c>
      <c r="N678" s="29">
        <v>53796081.259999998</v>
      </c>
      <c r="O678" s="22">
        <v>7248595</v>
      </c>
      <c r="P678" s="29">
        <v>34008666.740000002</v>
      </c>
      <c r="Q678" s="22">
        <v>0</v>
      </c>
      <c r="R678" s="29">
        <v>0</v>
      </c>
      <c r="S678" s="22">
        <v>22296</v>
      </c>
      <c r="T678" s="29">
        <v>119721.59</v>
      </c>
      <c r="U678" s="22">
        <v>686323</v>
      </c>
      <c r="V678" s="29">
        <v>2128488.6800000002</v>
      </c>
      <c r="W678" s="22">
        <v>521432</v>
      </c>
      <c r="X678" s="29">
        <v>2655071.7999999998</v>
      </c>
      <c r="Y678" s="22">
        <v>911</v>
      </c>
      <c r="Z678" s="29">
        <v>58499.78</v>
      </c>
      <c r="AA678" s="22">
        <v>3708717</v>
      </c>
      <c r="AB678" s="29">
        <v>22428094.57</v>
      </c>
      <c r="AC678" s="22">
        <v>0</v>
      </c>
      <c r="AD678" s="29">
        <v>0</v>
      </c>
      <c r="AE678" s="29">
        <v>87924469.590000004</v>
      </c>
      <c r="AF678" s="29">
        <v>27270154.830000002</v>
      </c>
      <c r="AG678" s="29" t="s">
        <v>40</v>
      </c>
    </row>
    <row r="679" spans="1:33">
      <c r="A679" s="17">
        <v>2002</v>
      </c>
      <c r="B679" s="18">
        <v>45597</v>
      </c>
      <c r="C679" s="19" t="s">
        <v>41</v>
      </c>
      <c r="D679" s="19" t="s">
        <v>74</v>
      </c>
      <c r="E679" s="17">
        <v>947</v>
      </c>
      <c r="F679" s="17">
        <v>632</v>
      </c>
      <c r="G679" s="17">
        <v>14343</v>
      </c>
      <c r="H679" s="17">
        <v>942</v>
      </c>
      <c r="I679" s="17">
        <v>0</v>
      </c>
      <c r="J679" s="17">
        <v>570233</v>
      </c>
      <c r="K679" s="17">
        <v>124706</v>
      </c>
      <c r="L679" s="17">
        <v>4712802</v>
      </c>
      <c r="M679" s="17">
        <v>183774</v>
      </c>
      <c r="N679" s="21">
        <v>1655614</v>
      </c>
      <c r="O679" s="17">
        <v>97347</v>
      </c>
      <c r="P679" s="21">
        <v>368862.84</v>
      </c>
      <c r="Q679" s="17">
        <v>0</v>
      </c>
      <c r="R679" s="21">
        <v>0</v>
      </c>
      <c r="S679" s="17">
        <v>9719</v>
      </c>
      <c r="T679" s="21">
        <v>41363.870000000003</v>
      </c>
      <c r="U679" s="17">
        <v>853224</v>
      </c>
      <c r="V679" s="21">
        <v>2363603.37</v>
      </c>
      <c r="W679" s="17">
        <v>920613</v>
      </c>
      <c r="X679" s="21">
        <v>645642.96</v>
      </c>
      <c r="Y679" s="17">
        <v>0</v>
      </c>
      <c r="Z679" s="21">
        <v>0</v>
      </c>
      <c r="AA679" s="17">
        <v>5309730</v>
      </c>
      <c r="AB679" s="21">
        <v>29720583.850000001</v>
      </c>
      <c r="AC679" s="17">
        <v>0</v>
      </c>
      <c r="AD679" s="21">
        <v>0</v>
      </c>
      <c r="AE679" s="21">
        <v>2065840.7100000002</v>
      </c>
      <c r="AF679" s="21">
        <v>32729830.18</v>
      </c>
      <c r="AG679" s="21" t="s">
        <v>35</v>
      </c>
    </row>
    <row r="680" spans="1:33">
      <c r="A680" s="22">
        <v>2006</v>
      </c>
      <c r="B680" s="28">
        <v>45597</v>
      </c>
      <c r="C680" s="23" t="s">
        <v>41</v>
      </c>
      <c r="D680" s="23" t="s">
        <v>77</v>
      </c>
      <c r="E680" s="22">
        <v>940</v>
      </c>
      <c r="F680" s="22">
        <v>565</v>
      </c>
      <c r="G680" s="22">
        <v>10705</v>
      </c>
      <c r="H680" s="22">
        <v>0</v>
      </c>
      <c r="I680" s="22">
        <v>0</v>
      </c>
      <c r="J680" s="22">
        <v>107080</v>
      </c>
      <c r="K680" s="22">
        <v>0</v>
      </c>
      <c r="L680" s="22">
        <v>5484617</v>
      </c>
      <c r="M680" s="22">
        <v>0</v>
      </c>
      <c r="N680" s="29">
        <v>0</v>
      </c>
      <c r="O680" s="22">
        <v>0</v>
      </c>
      <c r="P680" s="29">
        <v>0</v>
      </c>
      <c r="Q680" s="22">
        <v>0</v>
      </c>
      <c r="R680" s="29">
        <v>0</v>
      </c>
      <c r="S680" s="22">
        <v>0</v>
      </c>
      <c r="T680" s="29">
        <v>0</v>
      </c>
      <c r="U680" s="22">
        <v>731742</v>
      </c>
      <c r="V680" s="29">
        <v>1531645.18</v>
      </c>
      <c r="W680" s="22">
        <v>52506</v>
      </c>
      <c r="X680" s="29">
        <v>163532.63</v>
      </c>
      <c r="Y680" s="22">
        <v>0</v>
      </c>
      <c r="Z680" s="29">
        <v>0</v>
      </c>
      <c r="AA680" s="22">
        <v>3673249</v>
      </c>
      <c r="AB680" s="29">
        <v>17658043.48</v>
      </c>
      <c r="AC680" s="22">
        <v>0</v>
      </c>
      <c r="AD680" s="29">
        <v>0</v>
      </c>
      <c r="AE680" s="29">
        <v>0</v>
      </c>
      <c r="AF680" s="29">
        <v>19353221.289999999</v>
      </c>
      <c r="AG680" s="29" t="s">
        <v>35</v>
      </c>
    </row>
    <row r="681" spans="1:33">
      <c r="A681" s="17">
        <v>2007</v>
      </c>
      <c r="B681" s="18">
        <v>45597</v>
      </c>
      <c r="C681" s="19" t="s">
        <v>41</v>
      </c>
      <c r="D681" s="19" t="s">
        <v>78</v>
      </c>
      <c r="E681" s="17">
        <v>1482</v>
      </c>
      <c r="F681" s="17">
        <v>714</v>
      </c>
      <c r="G681" s="17">
        <v>2770</v>
      </c>
      <c r="H681" s="17">
        <v>0</v>
      </c>
      <c r="I681" s="17">
        <v>0</v>
      </c>
      <c r="J681" s="17">
        <v>44536</v>
      </c>
      <c r="K681" s="17">
        <v>10170</v>
      </c>
      <c r="L681" s="17">
        <v>5062289</v>
      </c>
      <c r="M681" s="17">
        <v>23802</v>
      </c>
      <c r="N681" s="21">
        <v>163486.29999999999</v>
      </c>
      <c r="O681" s="17">
        <v>9867</v>
      </c>
      <c r="P681" s="21">
        <v>134814.75</v>
      </c>
      <c r="Q681" s="17">
        <v>0</v>
      </c>
      <c r="R681" s="21">
        <v>0</v>
      </c>
      <c r="S681" s="17">
        <v>671</v>
      </c>
      <c r="T681" s="21">
        <v>5150.5</v>
      </c>
      <c r="U681" s="17">
        <v>864200</v>
      </c>
      <c r="V681" s="21">
        <v>2366520.69</v>
      </c>
      <c r="W681" s="17">
        <v>135514</v>
      </c>
      <c r="X681" s="21">
        <v>610047.13</v>
      </c>
      <c r="Y681" s="17">
        <v>0</v>
      </c>
      <c r="Z681" s="21">
        <v>0</v>
      </c>
      <c r="AA681" s="17">
        <v>3879460</v>
      </c>
      <c r="AB681" s="21">
        <v>19228458.129999999</v>
      </c>
      <c r="AC681" s="17">
        <v>0</v>
      </c>
      <c r="AD681" s="21">
        <v>0</v>
      </c>
      <c r="AE681" s="21">
        <v>303451.55</v>
      </c>
      <c r="AF681" s="21">
        <v>22205025.949999999</v>
      </c>
      <c r="AG681" s="21" t="s">
        <v>35</v>
      </c>
    </row>
    <row r="682" spans="1:33">
      <c r="A682" s="22">
        <v>2009</v>
      </c>
      <c r="B682" s="28">
        <v>45597</v>
      </c>
      <c r="C682" s="23" t="s">
        <v>41</v>
      </c>
      <c r="D682" s="23" t="s">
        <v>79</v>
      </c>
      <c r="E682" s="22">
        <v>1867</v>
      </c>
      <c r="F682" s="22">
        <v>1453</v>
      </c>
      <c r="G682" s="22">
        <v>79477</v>
      </c>
      <c r="H682" s="22">
        <v>0</v>
      </c>
      <c r="I682" s="22">
        <v>134320</v>
      </c>
      <c r="J682" s="22">
        <v>666698</v>
      </c>
      <c r="K682" s="22">
        <v>5094515</v>
      </c>
      <c r="L682" s="22">
        <v>34856409</v>
      </c>
      <c r="M682" s="22">
        <v>11334736</v>
      </c>
      <c r="N682" s="29">
        <v>26183288.390000001</v>
      </c>
      <c r="O682" s="22">
        <v>4034810</v>
      </c>
      <c r="P682" s="29">
        <v>35219042.649999999</v>
      </c>
      <c r="Q682" s="22">
        <v>0</v>
      </c>
      <c r="R682" s="29">
        <v>0</v>
      </c>
      <c r="S682" s="22">
        <v>27497</v>
      </c>
      <c r="T682" s="29">
        <v>135121.56</v>
      </c>
      <c r="U682" s="22">
        <v>1834998</v>
      </c>
      <c r="V682" s="29">
        <v>5084034.62</v>
      </c>
      <c r="W682" s="22">
        <v>1585241</v>
      </c>
      <c r="X682" s="29">
        <v>4917902.21</v>
      </c>
      <c r="Y682" s="22">
        <v>0</v>
      </c>
      <c r="Z682" s="29">
        <v>0</v>
      </c>
      <c r="AA682" s="22">
        <v>10058219</v>
      </c>
      <c r="AB682" s="29">
        <v>50793925.75</v>
      </c>
      <c r="AC682" s="22">
        <v>0</v>
      </c>
      <c r="AD682" s="29">
        <v>0</v>
      </c>
      <c r="AE682" s="29">
        <v>61537452.600000001</v>
      </c>
      <c r="AF682" s="29">
        <v>60795862.579999998</v>
      </c>
      <c r="AG682" s="29" t="s">
        <v>40</v>
      </c>
    </row>
    <row r="683" spans="1:33">
      <c r="A683" s="17">
        <v>2011</v>
      </c>
      <c r="B683" s="18">
        <v>45597</v>
      </c>
      <c r="C683" s="19" t="s">
        <v>41</v>
      </c>
      <c r="D683" s="19" t="s">
        <v>99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281620</v>
      </c>
      <c r="M683" s="17">
        <v>0</v>
      </c>
      <c r="N683" s="21">
        <v>0</v>
      </c>
      <c r="O683" s="17">
        <v>0</v>
      </c>
      <c r="P683" s="21">
        <v>0</v>
      </c>
      <c r="Q683" s="17">
        <v>0</v>
      </c>
      <c r="R683" s="21">
        <v>0</v>
      </c>
      <c r="S683" s="17">
        <v>0</v>
      </c>
      <c r="T683" s="21">
        <v>0</v>
      </c>
      <c r="U683" s="17">
        <v>13701</v>
      </c>
      <c r="V683" s="21">
        <v>30124.25</v>
      </c>
      <c r="W683" s="17">
        <v>4242</v>
      </c>
      <c r="X683" s="21">
        <v>12160.02</v>
      </c>
      <c r="Y683" s="17">
        <v>0</v>
      </c>
      <c r="Z683" s="21">
        <v>0</v>
      </c>
      <c r="AA683" s="17">
        <v>64815</v>
      </c>
      <c r="AB683" s="21">
        <v>324989.5</v>
      </c>
      <c r="AC683" s="17">
        <v>0</v>
      </c>
      <c r="AD683" s="21">
        <v>0</v>
      </c>
      <c r="AE683" s="21">
        <v>0</v>
      </c>
      <c r="AF683" s="21">
        <v>367273.77</v>
      </c>
      <c r="AG683" s="21" t="s">
        <v>35</v>
      </c>
    </row>
    <row r="684" spans="1:33">
      <c r="A684" s="22">
        <v>2016</v>
      </c>
      <c r="B684" s="28">
        <v>45597</v>
      </c>
      <c r="C684" s="23" t="s">
        <v>41</v>
      </c>
      <c r="D684" s="23" t="s">
        <v>85</v>
      </c>
      <c r="E684" s="22">
        <v>373</v>
      </c>
      <c r="F684" s="22">
        <v>35</v>
      </c>
      <c r="G684" s="22">
        <v>1956988</v>
      </c>
      <c r="H684" s="22">
        <v>0</v>
      </c>
      <c r="I684" s="22">
        <v>3429</v>
      </c>
      <c r="J684" s="22">
        <v>137631</v>
      </c>
      <c r="K684" s="22">
        <v>5108342</v>
      </c>
      <c r="L684" s="22">
        <v>1583291</v>
      </c>
      <c r="M684" s="22">
        <v>5257721</v>
      </c>
      <c r="N684" s="29">
        <v>28634390.399999999</v>
      </c>
      <c r="O684" s="22">
        <v>4892318</v>
      </c>
      <c r="P684" s="29">
        <v>39240024.630000003</v>
      </c>
      <c r="Q684" s="22">
        <v>0</v>
      </c>
      <c r="R684" s="29">
        <v>0</v>
      </c>
      <c r="S684" s="22">
        <v>35993</v>
      </c>
      <c r="T684" s="29">
        <v>152701.04999999999</v>
      </c>
      <c r="U684" s="22">
        <v>147301</v>
      </c>
      <c r="V684" s="29">
        <v>464320.72</v>
      </c>
      <c r="W684" s="22">
        <v>93343</v>
      </c>
      <c r="X684" s="29">
        <v>634787.73</v>
      </c>
      <c r="Y684" s="22">
        <v>67</v>
      </c>
      <c r="Z684" s="29">
        <v>4345.57</v>
      </c>
      <c r="AA684" s="22">
        <v>507713</v>
      </c>
      <c r="AB684" s="29">
        <v>2669443.13</v>
      </c>
      <c r="AC684" s="22">
        <v>0</v>
      </c>
      <c r="AD684" s="29">
        <v>0</v>
      </c>
      <c r="AE684" s="29">
        <v>68027116.079999998</v>
      </c>
      <c r="AF684" s="29">
        <v>3772897.15</v>
      </c>
      <c r="AG684" s="29" t="s">
        <v>40</v>
      </c>
    </row>
    <row r="685" spans="1:33">
      <c r="A685" s="17">
        <v>2019</v>
      </c>
      <c r="B685" s="18">
        <v>45597</v>
      </c>
      <c r="C685" s="19" t="s">
        <v>41</v>
      </c>
      <c r="D685" s="19" t="s">
        <v>87</v>
      </c>
      <c r="E685" s="17">
        <v>910</v>
      </c>
      <c r="F685" s="17">
        <v>370</v>
      </c>
      <c r="G685" s="17">
        <v>13764</v>
      </c>
      <c r="H685" s="17">
        <v>0</v>
      </c>
      <c r="I685" s="17">
        <v>38599</v>
      </c>
      <c r="J685" s="17">
        <v>98950</v>
      </c>
      <c r="K685" s="17">
        <v>388917</v>
      </c>
      <c r="L685" s="17">
        <v>3803247</v>
      </c>
      <c r="M685" s="17">
        <v>620377</v>
      </c>
      <c r="N685" s="21">
        <v>2375724.71</v>
      </c>
      <c r="O685" s="17">
        <v>613851</v>
      </c>
      <c r="P685" s="21">
        <v>3819472.9</v>
      </c>
      <c r="Q685" s="17">
        <v>0</v>
      </c>
      <c r="R685" s="21">
        <v>0</v>
      </c>
      <c r="S685" s="17">
        <v>0</v>
      </c>
      <c r="T685" s="21">
        <v>0</v>
      </c>
      <c r="U685" s="17">
        <v>933775</v>
      </c>
      <c r="V685" s="21">
        <v>2447617.0699999998</v>
      </c>
      <c r="W685" s="17">
        <v>163712</v>
      </c>
      <c r="X685" s="21">
        <v>752781.97</v>
      </c>
      <c r="Y685" s="17">
        <v>0</v>
      </c>
      <c r="Z685" s="21">
        <v>0</v>
      </c>
      <c r="AA685" s="17">
        <v>2769783</v>
      </c>
      <c r="AB685" s="21">
        <v>13874074.33</v>
      </c>
      <c r="AC685" s="17">
        <v>0</v>
      </c>
      <c r="AD685" s="21">
        <v>0</v>
      </c>
      <c r="AE685" s="21">
        <v>6195197.6099999994</v>
      </c>
      <c r="AF685" s="21">
        <v>17074473.370000001</v>
      </c>
      <c r="AG685" s="21" t="s">
        <v>35</v>
      </c>
    </row>
    <row r="686" spans="1:33">
      <c r="A686" s="22">
        <v>2023</v>
      </c>
      <c r="B686" s="28">
        <v>45597</v>
      </c>
      <c r="C686" s="23" t="s">
        <v>41</v>
      </c>
      <c r="D686" s="23" t="s">
        <v>91</v>
      </c>
      <c r="E686" s="22">
        <v>509</v>
      </c>
      <c r="F686" s="22">
        <v>653</v>
      </c>
      <c r="G686" s="22">
        <v>2347</v>
      </c>
      <c r="H686" s="22">
        <v>0</v>
      </c>
      <c r="I686" s="22">
        <v>0</v>
      </c>
      <c r="J686" s="22">
        <v>165823</v>
      </c>
      <c r="K686" s="22">
        <v>33215</v>
      </c>
      <c r="L686" s="22">
        <v>2359503</v>
      </c>
      <c r="M686" s="22">
        <v>38682</v>
      </c>
      <c r="N686" s="29">
        <v>185402.97</v>
      </c>
      <c r="O686" s="22">
        <v>15778</v>
      </c>
      <c r="P686" s="29">
        <v>102040.95</v>
      </c>
      <c r="Q686" s="22">
        <v>0</v>
      </c>
      <c r="R686" s="29">
        <v>0</v>
      </c>
      <c r="S686" s="22">
        <v>1778</v>
      </c>
      <c r="T686" s="29">
        <v>7657.62</v>
      </c>
      <c r="U686" s="22">
        <v>357803</v>
      </c>
      <c r="V686" s="29">
        <v>951666.84</v>
      </c>
      <c r="W686" s="22">
        <v>28172</v>
      </c>
      <c r="X686" s="29">
        <v>118377.54</v>
      </c>
      <c r="Y686" s="22">
        <v>81</v>
      </c>
      <c r="Z686" s="29">
        <v>225.03</v>
      </c>
      <c r="AA686" s="22">
        <v>4519205</v>
      </c>
      <c r="AB686" s="29">
        <v>20827209.199999999</v>
      </c>
      <c r="AC686" s="22">
        <v>0</v>
      </c>
      <c r="AD686" s="29">
        <v>0</v>
      </c>
      <c r="AE686" s="29">
        <v>295101.53999999998</v>
      </c>
      <c r="AF686" s="29">
        <v>21897478.609999999</v>
      </c>
      <c r="AG686" s="29" t="s">
        <v>35</v>
      </c>
    </row>
    <row r="687" spans="1:33">
      <c r="A687" s="17">
        <v>2030</v>
      </c>
      <c r="B687" s="18">
        <v>45597</v>
      </c>
      <c r="C687" s="19" t="s">
        <v>41</v>
      </c>
      <c r="D687" s="19" t="s">
        <v>97</v>
      </c>
      <c r="E687" s="17">
        <v>1167</v>
      </c>
      <c r="F687" s="17">
        <v>162</v>
      </c>
      <c r="G687" s="17">
        <v>76243</v>
      </c>
      <c r="H687" s="17">
        <v>95036</v>
      </c>
      <c r="I687" s="17">
        <v>205953</v>
      </c>
      <c r="J687" s="17">
        <v>487168588</v>
      </c>
      <c r="K687" s="17">
        <v>2372897</v>
      </c>
      <c r="L687" s="17">
        <v>5207215</v>
      </c>
      <c r="M687" s="17">
        <v>7502664</v>
      </c>
      <c r="N687" s="21">
        <v>15846835.84</v>
      </c>
      <c r="O687" s="17">
        <v>1043995</v>
      </c>
      <c r="P687" s="21">
        <v>12284836.34</v>
      </c>
      <c r="Q687" s="17">
        <v>0</v>
      </c>
      <c r="R687" s="21">
        <v>0</v>
      </c>
      <c r="S687" s="17">
        <v>15974</v>
      </c>
      <c r="T687" s="21">
        <v>82118.5</v>
      </c>
      <c r="U687" s="17">
        <v>509394</v>
      </c>
      <c r="V687" s="21">
        <v>1535246.39</v>
      </c>
      <c r="W687" s="17">
        <v>140333</v>
      </c>
      <c r="X687" s="21">
        <v>890953.91</v>
      </c>
      <c r="Y687" s="17">
        <v>48</v>
      </c>
      <c r="Z687" s="21">
        <v>610.94000000000005</v>
      </c>
      <c r="AA687" s="17">
        <v>2083016</v>
      </c>
      <c r="AB687" s="21">
        <v>12985327.83</v>
      </c>
      <c r="AC687" s="17">
        <v>240</v>
      </c>
      <c r="AD687" s="21">
        <v>240</v>
      </c>
      <c r="AE687" s="21">
        <v>28213790.68</v>
      </c>
      <c r="AF687" s="21">
        <v>15412379.07</v>
      </c>
      <c r="AG687" s="21" t="s">
        <v>40</v>
      </c>
    </row>
    <row r="688" spans="1:33">
      <c r="A688" s="22">
        <v>2034</v>
      </c>
      <c r="B688" s="28">
        <v>45627</v>
      </c>
      <c r="C688" s="23" t="s">
        <v>41</v>
      </c>
      <c r="D688" s="23" t="s">
        <v>42</v>
      </c>
      <c r="E688" s="22">
        <v>6505</v>
      </c>
      <c r="F688" s="22">
        <v>7955</v>
      </c>
      <c r="G688" s="22">
        <v>1967973</v>
      </c>
      <c r="H688" s="22">
        <v>369</v>
      </c>
      <c r="I688" s="22">
        <v>638542</v>
      </c>
      <c r="J688" s="22">
        <v>96258045</v>
      </c>
      <c r="K688" s="22">
        <v>14796963</v>
      </c>
      <c r="L688" s="22">
        <v>39115004</v>
      </c>
      <c r="M688" s="22">
        <v>35996726</v>
      </c>
      <c r="N688" s="29">
        <v>98352742.180000007</v>
      </c>
      <c r="O688" s="22">
        <v>26895979</v>
      </c>
      <c r="P688" s="29">
        <v>118029642.59999999</v>
      </c>
      <c r="Q688" s="22">
        <v>0</v>
      </c>
      <c r="R688" s="29">
        <v>0</v>
      </c>
      <c r="S688" s="22">
        <v>77237</v>
      </c>
      <c r="T688" s="29">
        <v>382768.25</v>
      </c>
      <c r="U688" s="22">
        <v>4718597</v>
      </c>
      <c r="V688" s="29">
        <v>16430296.189999999</v>
      </c>
      <c r="W688" s="22">
        <v>1984668</v>
      </c>
      <c r="X688" s="29">
        <v>10910411.220000001</v>
      </c>
      <c r="Y688" s="22">
        <v>12240</v>
      </c>
      <c r="Z688" s="29">
        <v>320208.84000000003</v>
      </c>
      <c r="AA688" s="22">
        <v>17753468</v>
      </c>
      <c r="AB688" s="29">
        <v>114970139</v>
      </c>
      <c r="AC688" s="22">
        <v>0</v>
      </c>
      <c r="AD688" s="29">
        <v>0</v>
      </c>
      <c r="AE688" s="29">
        <v>216765153.03</v>
      </c>
      <c r="AF688" s="29">
        <v>142631055.25</v>
      </c>
      <c r="AG688" s="29" t="s">
        <v>40</v>
      </c>
    </row>
    <row r="689" spans="1:33">
      <c r="A689" s="17">
        <v>2035</v>
      </c>
      <c r="B689" s="18">
        <v>45627</v>
      </c>
      <c r="C689" s="19" t="s">
        <v>41</v>
      </c>
      <c r="D689" s="19" t="s">
        <v>43</v>
      </c>
      <c r="E689" s="17">
        <v>433</v>
      </c>
      <c r="F689" s="17">
        <v>5</v>
      </c>
      <c r="G689" s="17">
        <v>65860</v>
      </c>
      <c r="H689" s="17">
        <v>0</v>
      </c>
      <c r="I689" s="17">
        <v>19523</v>
      </c>
      <c r="J689" s="17">
        <v>0</v>
      </c>
      <c r="K689" s="17">
        <v>0</v>
      </c>
      <c r="L689" s="17">
        <v>6085747</v>
      </c>
      <c r="M689" s="17">
        <v>0</v>
      </c>
      <c r="N689" s="21">
        <v>0</v>
      </c>
      <c r="O689" s="17">
        <v>0</v>
      </c>
      <c r="P689" s="21">
        <v>0</v>
      </c>
      <c r="Q689" s="17">
        <v>0</v>
      </c>
      <c r="R689" s="21">
        <v>0</v>
      </c>
      <c r="S689" s="17">
        <v>0</v>
      </c>
      <c r="T689" s="21">
        <v>0</v>
      </c>
      <c r="U689" s="17">
        <v>244955</v>
      </c>
      <c r="V689" s="21">
        <v>812352.78</v>
      </c>
      <c r="W689" s="17">
        <v>76980</v>
      </c>
      <c r="X689" s="21">
        <v>400773.46</v>
      </c>
      <c r="Y689" s="17">
        <v>0</v>
      </c>
      <c r="Z689" s="21">
        <v>0</v>
      </c>
      <c r="AA689" s="17">
        <v>2361386</v>
      </c>
      <c r="AB689" s="21">
        <v>13046398.859999999</v>
      </c>
      <c r="AC689" s="17">
        <v>8</v>
      </c>
      <c r="AD689" s="21">
        <v>5.3</v>
      </c>
      <c r="AE689" s="21">
        <v>0</v>
      </c>
      <c r="AF689" s="21">
        <v>14259530.4</v>
      </c>
      <c r="AG689" s="21" t="s">
        <v>35</v>
      </c>
    </row>
    <row r="690" spans="1:33">
      <c r="A690" s="22">
        <v>2042</v>
      </c>
      <c r="B690" s="28">
        <v>45627</v>
      </c>
      <c r="C690" s="23" t="s">
        <v>41</v>
      </c>
      <c r="D690" s="23" t="s">
        <v>98</v>
      </c>
      <c r="E690" s="22">
        <v>737</v>
      </c>
      <c r="F690" s="22">
        <v>40</v>
      </c>
      <c r="G690" s="22">
        <v>0</v>
      </c>
      <c r="H690" s="22">
        <v>0</v>
      </c>
      <c r="I690" s="22">
        <v>16412</v>
      </c>
      <c r="J690" s="22">
        <v>0</v>
      </c>
      <c r="K690" s="22">
        <v>153576</v>
      </c>
      <c r="L690" s="22">
        <v>906711</v>
      </c>
      <c r="M690" s="22">
        <v>280338</v>
      </c>
      <c r="N690" s="29">
        <v>799121.69</v>
      </c>
      <c r="O690" s="22">
        <v>1535641</v>
      </c>
      <c r="P690" s="29">
        <v>1642650.05</v>
      </c>
      <c r="Q690" s="22">
        <v>0</v>
      </c>
      <c r="R690" s="29">
        <v>0</v>
      </c>
      <c r="S690" s="22">
        <v>0</v>
      </c>
      <c r="T690" s="29">
        <v>0</v>
      </c>
      <c r="U690" s="22">
        <v>160077</v>
      </c>
      <c r="V690" s="29">
        <v>360314.97</v>
      </c>
      <c r="W690" s="22">
        <v>9811</v>
      </c>
      <c r="X690" s="29">
        <v>40211.72</v>
      </c>
      <c r="Y690" s="22">
        <v>0</v>
      </c>
      <c r="Z690" s="29">
        <v>0</v>
      </c>
      <c r="AA690" s="22">
        <v>445332</v>
      </c>
      <c r="AB690" s="29">
        <v>2246526.2000000002</v>
      </c>
      <c r="AC690" s="22">
        <v>3</v>
      </c>
      <c r="AD690" s="29">
        <v>6</v>
      </c>
      <c r="AE690" s="29">
        <v>2441771.7400000002</v>
      </c>
      <c r="AF690" s="29">
        <v>2647058.89</v>
      </c>
      <c r="AG690" s="29" t="s">
        <v>35</v>
      </c>
    </row>
    <row r="691" spans="1:33">
      <c r="A691" s="17">
        <v>2047</v>
      </c>
      <c r="B691" s="18">
        <v>45627</v>
      </c>
      <c r="C691" s="19" t="s">
        <v>41</v>
      </c>
      <c r="D691" s="19" t="s">
        <v>55</v>
      </c>
      <c r="E691" s="17">
        <v>1170</v>
      </c>
      <c r="F691" s="17">
        <v>523</v>
      </c>
      <c r="G691" s="17">
        <v>7302</v>
      </c>
      <c r="H691" s="17">
        <v>92325</v>
      </c>
      <c r="I691" s="17">
        <v>0</v>
      </c>
      <c r="J691" s="17">
        <v>81930</v>
      </c>
      <c r="K691" s="17">
        <v>26844</v>
      </c>
      <c r="L691" s="17">
        <v>2963830</v>
      </c>
      <c r="M691" s="17">
        <v>50134</v>
      </c>
      <c r="N691" s="21">
        <v>226149.94</v>
      </c>
      <c r="O691" s="17">
        <v>21729</v>
      </c>
      <c r="P691" s="21">
        <v>241970.38</v>
      </c>
      <c r="Q691" s="17">
        <v>0</v>
      </c>
      <c r="R691" s="21">
        <v>0</v>
      </c>
      <c r="S691" s="17">
        <v>248</v>
      </c>
      <c r="T691" s="21">
        <v>1418.7</v>
      </c>
      <c r="U691" s="17">
        <v>471838</v>
      </c>
      <c r="V691" s="21">
        <v>1333532.18</v>
      </c>
      <c r="W691" s="17">
        <v>34791</v>
      </c>
      <c r="X691" s="21">
        <v>121217.38</v>
      </c>
      <c r="Y691" s="17">
        <v>0</v>
      </c>
      <c r="Z691" s="21">
        <v>0</v>
      </c>
      <c r="AA691" s="17">
        <v>2378022</v>
      </c>
      <c r="AB691" s="21">
        <v>13297318.800000001</v>
      </c>
      <c r="AC691" s="17">
        <v>0</v>
      </c>
      <c r="AD691" s="21">
        <v>0</v>
      </c>
      <c r="AE691" s="21">
        <v>469539.02</v>
      </c>
      <c r="AF691" s="21">
        <v>14752068.360000001</v>
      </c>
      <c r="AG691" s="21" t="s">
        <v>35</v>
      </c>
    </row>
    <row r="692" spans="1:33">
      <c r="A692" s="22">
        <v>2049</v>
      </c>
      <c r="B692" s="28">
        <v>45627</v>
      </c>
      <c r="C692" s="23" t="s">
        <v>41</v>
      </c>
      <c r="D692" s="23" t="s">
        <v>57</v>
      </c>
      <c r="E692" s="22">
        <v>425</v>
      </c>
      <c r="F692" s="22">
        <v>5</v>
      </c>
      <c r="G692" s="22">
        <v>8012</v>
      </c>
      <c r="H692" s="22">
        <v>0</v>
      </c>
      <c r="I692" s="22">
        <v>17395</v>
      </c>
      <c r="J692" s="22">
        <v>0</v>
      </c>
      <c r="K692" s="22">
        <v>41</v>
      </c>
      <c r="L692" s="22">
        <v>821559</v>
      </c>
      <c r="M692" s="22">
        <v>43</v>
      </c>
      <c r="N692" s="29">
        <v>116.8</v>
      </c>
      <c r="O692" s="22">
        <v>18</v>
      </c>
      <c r="P692" s="29">
        <v>27.56</v>
      </c>
      <c r="Q692" s="22">
        <v>0</v>
      </c>
      <c r="R692" s="29">
        <v>0</v>
      </c>
      <c r="S692" s="22">
        <v>2</v>
      </c>
      <c r="T692" s="29">
        <v>1.5</v>
      </c>
      <c r="U692" s="22">
        <v>80717</v>
      </c>
      <c r="V692" s="29">
        <v>266740.56</v>
      </c>
      <c r="W692" s="22">
        <v>46796</v>
      </c>
      <c r="X692" s="29">
        <v>162990.65</v>
      </c>
      <c r="Y692" s="22">
        <v>279</v>
      </c>
      <c r="Z692" s="29">
        <v>7609.3</v>
      </c>
      <c r="AA692" s="22">
        <v>284603</v>
      </c>
      <c r="AB692" s="29">
        <v>1637803.28</v>
      </c>
      <c r="AC692" s="22">
        <v>0</v>
      </c>
      <c r="AD692" s="29">
        <v>0</v>
      </c>
      <c r="AE692" s="29">
        <v>145.85999999999999</v>
      </c>
      <c r="AF692" s="29">
        <v>2075143.79</v>
      </c>
      <c r="AG692" s="29" t="s">
        <v>35</v>
      </c>
    </row>
    <row r="693" spans="1:33">
      <c r="A693" s="17">
        <v>2051</v>
      </c>
      <c r="B693" s="18">
        <v>45627</v>
      </c>
      <c r="C693" s="19" t="s">
        <v>41</v>
      </c>
      <c r="D693" s="19" t="s">
        <v>59</v>
      </c>
      <c r="E693" s="17">
        <v>241</v>
      </c>
      <c r="F693" s="17">
        <v>39</v>
      </c>
      <c r="G693" s="17">
        <v>1475</v>
      </c>
      <c r="H693" s="17">
        <v>0</v>
      </c>
      <c r="I693" s="17">
        <v>0</v>
      </c>
      <c r="J693" s="17">
        <v>36330</v>
      </c>
      <c r="K693" s="17">
        <v>12941</v>
      </c>
      <c r="L693" s="17">
        <v>574838</v>
      </c>
      <c r="M693" s="17">
        <v>27512</v>
      </c>
      <c r="N693" s="21">
        <v>67880.84</v>
      </c>
      <c r="O693" s="17">
        <v>6512</v>
      </c>
      <c r="P693" s="21">
        <v>28925.35</v>
      </c>
      <c r="Q693" s="17">
        <v>0</v>
      </c>
      <c r="R693" s="21">
        <v>0</v>
      </c>
      <c r="S693" s="17">
        <v>288</v>
      </c>
      <c r="T693" s="21">
        <v>1030.25</v>
      </c>
      <c r="U693" s="17">
        <v>141256</v>
      </c>
      <c r="V693" s="21">
        <v>291050.52</v>
      </c>
      <c r="W693" s="17">
        <v>5738</v>
      </c>
      <c r="X693" s="21">
        <v>13073.88</v>
      </c>
      <c r="Y693" s="17">
        <v>0</v>
      </c>
      <c r="Z693" s="21">
        <v>0</v>
      </c>
      <c r="AA693" s="17">
        <v>436340</v>
      </c>
      <c r="AB693" s="21">
        <v>1917014.43</v>
      </c>
      <c r="AC693" s="17">
        <v>0</v>
      </c>
      <c r="AD693" s="21">
        <v>0</v>
      </c>
      <c r="AE693" s="21">
        <v>97836.44</v>
      </c>
      <c r="AF693" s="21">
        <v>2221138.83</v>
      </c>
      <c r="AG693" s="21" t="s">
        <v>35</v>
      </c>
    </row>
    <row r="694" spans="1:33">
      <c r="A694" s="22">
        <v>2055</v>
      </c>
      <c r="B694" s="28">
        <v>45627</v>
      </c>
      <c r="C694" s="23" t="s">
        <v>41</v>
      </c>
      <c r="D694" s="23" t="s">
        <v>62</v>
      </c>
      <c r="E694" s="22">
        <v>1739</v>
      </c>
      <c r="F694" s="22">
        <v>314</v>
      </c>
      <c r="G694" s="22">
        <v>21058</v>
      </c>
      <c r="H694" s="22">
        <v>0</v>
      </c>
      <c r="I694" s="22">
        <v>0</v>
      </c>
      <c r="J694" s="22">
        <v>5737909</v>
      </c>
      <c r="K694" s="22">
        <v>1095127</v>
      </c>
      <c r="L694" s="22">
        <v>13980395</v>
      </c>
      <c r="M694" s="22">
        <v>2589902</v>
      </c>
      <c r="N694" s="29">
        <v>7477129.5099999998</v>
      </c>
      <c r="O694" s="22">
        <v>1763004</v>
      </c>
      <c r="P694" s="29">
        <v>9946996.2300000004</v>
      </c>
      <c r="Q694" s="22">
        <v>0</v>
      </c>
      <c r="R694" s="29">
        <v>0</v>
      </c>
      <c r="S694" s="22">
        <v>5599</v>
      </c>
      <c r="T694" s="29">
        <v>26634.22</v>
      </c>
      <c r="U694" s="22">
        <v>2923729</v>
      </c>
      <c r="V694" s="29">
        <v>8192476.2000000002</v>
      </c>
      <c r="W694" s="22">
        <v>1166964</v>
      </c>
      <c r="X694" s="29">
        <v>4273893.5599999996</v>
      </c>
      <c r="Y694" s="22">
        <v>3188</v>
      </c>
      <c r="Z694" s="29">
        <v>45183.39</v>
      </c>
      <c r="AA694" s="22">
        <v>7938001</v>
      </c>
      <c r="AB694" s="29">
        <v>40424701.32</v>
      </c>
      <c r="AC694" s="22">
        <v>53</v>
      </c>
      <c r="AD694" s="29">
        <v>52.2</v>
      </c>
      <c r="AE694" s="29">
        <v>17450759.960000001</v>
      </c>
      <c r="AF694" s="29">
        <v>52936306.670000002</v>
      </c>
      <c r="AG694" s="29" t="s">
        <v>35</v>
      </c>
    </row>
    <row r="695" spans="1:33">
      <c r="A695" s="17">
        <v>2057</v>
      </c>
      <c r="B695" s="18">
        <v>45627</v>
      </c>
      <c r="C695" s="19" t="s">
        <v>41</v>
      </c>
      <c r="D695" s="19" t="s">
        <v>65</v>
      </c>
      <c r="E695" s="17">
        <v>12403</v>
      </c>
      <c r="F695" s="17">
        <v>8646</v>
      </c>
      <c r="G695" s="17">
        <v>1695039</v>
      </c>
      <c r="H695" s="17">
        <v>2267</v>
      </c>
      <c r="I695" s="17">
        <v>2250508</v>
      </c>
      <c r="J695" s="17">
        <v>814156</v>
      </c>
      <c r="K695" s="17">
        <v>23145038</v>
      </c>
      <c r="L695" s="17">
        <v>58395284</v>
      </c>
      <c r="M695" s="17">
        <v>79622189</v>
      </c>
      <c r="N695" s="21">
        <v>188356626.90000001</v>
      </c>
      <c r="O695" s="17">
        <v>34752317</v>
      </c>
      <c r="P695" s="21">
        <v>343296595.60000002</v>
      </c>
      <c r="Q695" s="17">
        <v>0</v>
      </c>
      <c r="R695" s="21">
        <v>0</v>
      </c>
      <c r="S695" s="17">
        <v>200644</v>
      </c>
      <c r="T695" s="21">
        <v>1311482.94</v>
      </c>
      <c r="U695" s="17">
        <v>10324091</v>
      </c>
      <c r="V695" s="21">
        <v>40093324.280000001</v>
      </c>
      <c r="W695" s="17">
        <v>6776493</v>
      </c>
      <c r="X695" s="21">
        <v>34352983.240000002</v>
      </c>
      <c r="Y695" s="17">
        <v>70085</v>
      </c>
      <c r="Z695" s="21">
        <v>1004027.8</v>
      </c>
      <c r="AA695" s="17">
        <v>34278579</v>
      </c>
      <c r="AB695" s="21">
        <v>231886539.19999999</v>
      </c>
      <c r="AC695" s="17">
        <v>2382</v>
      </c>
      <c r="AD695" s="21">
        <v>2439.6</v>
      </c>
      <c r="AE695" s="21">
        <v>532964705.44</v>
      </c>
      <c r="AF695" s="21">
        <v>307339314.12</v>
      </c>
      <c r="AG695" s="21" t="s">
        <v>40</v>
      </c>
    </row>
    <row r="696" spans="1:33">
      <c r="A696" s="22">
        <v>2059</v>
      </c>
      <c r="B696" s="28">
        <v>45627</v>
      </c>
      <c r="C696" s="23" t="s">
        <v>41</v>
      </c>
      <c r="D696" s="23" t="s">
        <v>67</v>
      </c>
      <c r="E696" s="22">
        <v>10186</v>
      </c>
      <c r="F696" s="22">
        <v>6088</v>
      </c>
      <c r="G696" s="22">
        <v>1802952</v>
      </c>
      <c r="H696" s="22">
        <v>6289</v>
      </c>
      <c r="I696" s="22">
        <v>597253</v>
      </c>
      <c r="J696" s="22">
        <v>3682428</v>
      </c>
      <c r="K696" s="22">
        <v>17901052</v>
      </c>
      <c r="L696" s="22">
        <v>31819602</v>
      </c>
      <c r="M696" s="22">
        <v>20478069</v>
      </c>
      <c r="N696" s="29">
        <v>107681723.5</v>
      </c>
      <c r="O696" s="22">
        <v>60374419</v>
      </c>
      <c r="P696" s="29">
        <v>242481049.59999999</v>
      </c>
      <c r="Q696" s="22">
        <v>69</v>
      </c>
      <c r="R696" s="29">
        <v>4569.6499999999996</v>
      </c>
      <c r="S696" s="22">
        <v>69336</v>
      </c>
      <c r="T696" s="29">
        <v>346519.28</v>
      </c>
      <c r="U696" s="22">
        <v>6093733</v>
      </c>
      <c r="V696" s="29">
        <v>26905800.920000002</v>
      </c>
      <c r="W696" s="22">
        <v>3443590</v>
      </c>
      <c r="X696" s="29">
        <v>21042596.170000002</v>
      </c>
      <c r="Y696" s="22">
        <v>5960</v>
      </c>
      <c r="Z696" s="29">
        <v>122332.77</v>
      </c>
      <c r="AA696" s="22">
        <v>15269145</v>
      </c>
      <c r="AB696" s="29">
        <v>111707972.8</v>
      </c>
      <c r="AC696" s="22">
        <v>2</v>
      </c>
      <c r="AD696" s="29">
        <v>1.43</v>
      </c>
      <c r="AE696" s="29">
        <v>350513862.02999997</v>
      </c>
      <c r="AF696" s="29">
        <v>159778704.09</v>
      </c>
      <c r="AG696" s="29" t="s">
        <v>40</v>
      </c>
    </row>
    <row r="697" spans="1:33">
      <c r="A697" s="17">
        <v>2060</v>
      </c>
      <c r="B697" s="18">
        <v>45627</v>
      </c>
      <c r="C697" s="19" t="s">
        <v>41</v>
      </c>
      <c r="D697" s="19" t="s">
        <v>68</v>
      </c>
      <c r="E697" s="17">
        <v>2377</v>
      </c>
      <c r="F697" s="17">
        <v>807</v>
      </c>
      <c r="G697" s="17">
        <v>13522</v>
      </c>
      <c r="H697" s="17">
        <v>1197</v>
      </c>
      <c r="I697" s="17">
        <v>0</v>
      </c>
      <c r="J697" s="17">
        <v>352568</v>
      </c>
      <c r="K697" s="17">
        <v>41023</v>
      </c>
      <c r="L697" s="17">
        <v>12107833</v>
      </c>
      <c r="M697" s="17">
        <v>81011</v>
      </c>
      <c r="N697" s="21">
        <v>339282.65</v>
      </c>
      <c r="O697" s="17">
        <v>66640</v>
      </c>
      <c r="P697" s="21">
        <v>263018.52</v>
      </c>
      <c r="Q697" s="17">
        <v>0</v>
      </c>
      <c r="R697" s="21">
        <v>0</v>
      </c>
      <c r="S697" s="17">
        <v>537</v>
      </c>
      <c r="T697" s="21">
        <v>3132.1</v>
      </c>
      <c r="U697" s="17">
        <v>1109950</v>
      </c>
      <c r="V697" s="21">
        <v>2757146.04</v>
      </c>
      <c r="W697" s="17">
        <v>215688</v>
      </c>
      <c r="X697" s="21">
        <v>681956.51</v>
      </c>
      <c r="Y697" s="17">
        <v>0</v>
      </c>
      <c r="Z697" s="21">
        <v>0</v>
      </c>
      <c r="AA697" s="17">
        <v>5068995</v>
      </c>
      <c r="AB697" s="21">
        <v>26263757.870000001</v>
      </c>
      <c r="AC697" s="17">
        <v>108</v>
      </c>
      <c r="AD697" s="21">
        <v>54.02</v>
      </c>
      <c r="AE697" s="21">
        <v>605433.27</v>
      </c>
      <c r="AF697" s="21">
        <v>29702914.440000001</v>
      </c>
      <c r="AG697" s="21" t="s">
        <v>35</v>
      </c>
    </row>
    <row r="698" spans="1:33">
      <c r="A698" s="22">
        <v>2061</v>
      </c>
      <c r="B698" s="28">
        <v>45627</v>
      </c>
      <c r="C698" s="23" t="s">
        <v>41</v>
      </c>
      <c r="D698" s="23" t="s">
        <v>69</v>
      </c>
      <c r="E698" s="22">
        <v>913</v>
      </c>
      <c r="F698" s="22">
        <v>295</v>
      </c>
      <c r="G698" s="22">
        <v>44375</v>
      </c>
      <c r="H698" s="22">
        <v>7647</v>
      </c>
      <c r="I698" s="22">
        <v>0</v>
      </c>
      <c r="J698" s="22">
        <v>120368</v>
      </c>
      <c r="K698" s="22">
        <v>3291800</v>
      </c>
      <c r="L698" s="22">
        <v>6705953</v>
      </c>
      <c r="M698" s="22">
        <v>10892866</v>
      </c>
      <c r="N698" s="29">
        <v>20275257.879999999</v>
      </c>
      <c r="O698" s="22">
        <v>2401694</v>
      </c>
      <c r="P698" s="29">
        <v>16946768.629999999</v>
      </c>
      <c r="Q698" s="22">
        <v>0</v>
      </c>
      <c r="R698" s="29">
        <v>0</v>
      </c>
      <c r="S698" s="22">
        <v>26787</v>
      </c>
      <c r="T698" s="29">
        <v>128393.2</v>
      </c>
      <c r="U698" s="22">
        <v>634543</v>
      </c>
      <c r="V698" s="29">
        <v>2181735.11</v>
      </c>
      <c r="W698" s="22">
        <v>262269</v>
      </c>
      <c r="X698" s="29">
        <v>3062233.92</v>
      </c>
      <c r="Y698" s="22">
        <v>0</v>
      </c>
      <c r="Z698" s="29">
        <v>0</v>
      </c>
      <c r="AA698" s="22">
        <v>3539100</v>
      </c>
      <c r="AB698" s="29">
        <v>19173070.52</v>
      </c>
      <c r="AC698" s="22">
        <v>0</v>
      </c>
      <c r="AD698" s="29">
        <v>0</v>
      </c>
      <c r="AE698" s="29">
        <v>37350419.710000001</v>
      </c>
      <c r="AF698" s="29">
        <v>24417039.549999997</v>
      </c>
      <c r="AG698" s="29" t="s">
        <v>40</v>
      </c>
    </row>
    <row r="699" spans="1:33">
      <c r="A699" s="17">
        <v>2065</v>
      </c>
      <c r="B699" s="18">
        <v>45627</v>
      </c>
      <c r="C699" s="19" t="s">
        <v>41</v>
      </c>
      <c r="D699" s="19" t="s">
        <v>73</v>
      </c>
      <c r="E699" s="17">
        <v>1922</v>
      </c>
      <c r="F699" s="17">
        <v>1071</v>
      </c>
      <c r="G699" s="17">
        <v>249297</v>
      </c>
      <c r="H699" s="17">
        <v>141</v>
      </c>
      <c r="I699" s="17">
        <v>45568</v>
      </c>
      <c r="J699" s="17">
        <v>7134005</v>
      </c>
      <c r="K699" s="17">
        <v>3117373</v>
      </c>
      <c r="L699" s="17">
        <v>11057251</v>
      </c>
      <c r="M699" s="17">
        <v>4237848</v>
      </c>
      <c r="N699" s="21">
        <v>57201553.799999997</v>
      </c>
      <c r="O699" s="17">
        <v>7826116</v>
      </c>
      <c r="P699" s="21">
        <v>36892185.979999997</v>
      </c>
      <c r="Q699" s="17">
        <v>0</v>
      </c>
      <c r="R699" s="21">
        <v>0</v>
      </c>
      <c r="S699" s="17">
        <v>24081</v>
      </c>
      <c r="T699" s="21">
        <v>129305.61</v>
      </c>
      <c r="U699" s="17">
        <v>718956</v>
      </c>
      <c r="V699" s="21">
        <v>2237587.34</v>
      </c>
      <c r="W699" s="17">
        <v>533990</v>
      </c>
      <c r="X699" s="21">
        <v>2809269.46</v>
      </c>
      <c r="Y699" s="17">
        <v>978</v>
      </c>
      <c r="Z699" s="21">
        <v>84345.36</v>
      </c>
      <c r="AA699" s="17">
        <v>3890127</v>
      </c>
      <c r="AB699" s="21">
        <v>23959817.920000002</v>
      </c>
      <c r="AC699" s="17">
        <v>0</v>
      </c>
      <c r="AD699" s="21">
        <v>0</v>
      </c>
      <c r="AE699" s="21">
        <v>94223045.390000001</v>
      </c>
      <c r="AF699" s="21">
        <v>29091020.080000002</v>
      </c>
      <c r="AG699" s="21" t="s">
        <v>40</v>
      </c>
    </row>
    <row r="700" spans="1:33">
      <c r="A700" s="22">
        <v>2066</v>
      </c>
      <c r="B700" s="28">
        <v>45627</v>
      </c>
      <c r="C700" s="23" t="s">
        <v>41</v>
      </c>
      <c r="D700" s="23" t="s">
        <v>74</v>
      </c>
      <c r="E700" s="22">
        <v>944</v>
      </c>
      <c r="F700" s="22">
        <v>633</v>
      </c>
      <c r="G700" s="22">
        <v>14349</v>
      </c>
      <c r="H700" s="22">
        <v>942</v>
      </c>
      <c r="I700" s="22">
        <v>0</v>
      </c>
      <c r="J700" s="22">
        <v>591902</v>
      </c>
      <c r="K700" s="22">
        <v>125283</v>
      </c>
      <c r="L700" s="22">
        <v>4733915</v>
      </c>
      <c r="M700" s="22">
        <v>190265</v>
      </c>
      <c r="N700" s="29">
        <v>1682543.12</v>
      </c>
      <c r="O700" s="22">
        <v>103415</v>
      </c>
      <c r="P700" s="29">
        <v>402799.16</v>
      </c>
      <c r="Q700" s="22">
        <v>0</v>
      </c>
      <c r="R700" s="29">
        <v>0</v>
      </c>
      <c r="S700" s="22">
        <v>9751</v>
      </c>
      <c r="T700" s="29">
        <v>41588.019999999997</v>
      </c>
      <c r="U700" s="22">
        <v>819833</v>
      </c>
      <c r="V700" s="29">
        <v>2251916.1800000002</v>
      </c>
      <c r="W700" s="22">
        <v>907824</v>
      </c>
      <c r="X700" s="29">
        <v>645729.67000000004</v>
      </c>
      <c r="Y700" s="22">
        <v>0</v>
      </c>
      <c r="Z700" s="29">
        <v>0</v>
      </c>
      <c r="AA700" s="22">
        <v>5162516</v>
      </c>
      <c r="AB700" s="29">
        <v>27926296.609999999</v>
      </c>
      <c r="AC700" s="22">
        <v>0</v>
      </c>
      <c r="AD700" s="29">
        <v>0</v>
      </c>
      <c r="AE700" s="29">
        <v>2126930.2999999998</v>
      </c>
      <c r="AF700" s="29">
        <v>30823942.460000001</v>
      </c>
      <c r="AG700" s="29" t="s">
        <v>35</v>
      </c>
    </row>
    <row r="701" spans="1:33">
      <c r="A701" s="17">
        <v>2070</v>
      </c>
      <c r="B701" s="18">
        <v>45627</v>
      </c>
      <c r="C701" s="19" t="s">
        <v>41</v>
      </c>
      <c r="D701" s="19" t="s">
        <v>77</v>
      </c>
      <c r="E701" s="17">
        <v>944</v>
      </c>
      <c r="F701" s="17">
        <v>562</v>
      </c>
      <c r="G701" s="17">
        <v>10590</v>
      </c>
      <c r="H701" s="17">
        <v>0</v>
      </c>
      <c r="I701" s="17">
        <v>0</v>
      </c>
      <c r="J701" s="17">
        <v>110467</v>
      </c>
      <c r="K701" s="17">
        <v>0</v>
      </c>
      <c r="L701" s="17">
        <v>5490143</v>
      </c>
      <c r="M701" s="17">
        <v>0</v>
      </c>
      <c r="N701" s="21">
        <v>0</v>
      </c>
      <c r="O701" s="17">
        <v>0</v>
      </c>
      <c r="P701" s="21">
        <v>0</v>
      </c>
      <c r="Q701" s="17">
        <v>0</v>
      </c>
      <c r="R701" s="21">
        <v>0</v>
      </c>
      <c r="S701" s="17">
        <v>0</v>
      </c>
      <c r="T701" s="21">
        <v>0</v>
      </c>
      <c r="U701" s="17">
        <v>746880</v>
      </c>
      <c r="V701" s="21">
        <v>1576205.2</v>
      </c>
      <c r="W701" s="17">
        <v>53031</v>
      </c>
      <c r="X701" s="21">
        <v>165967.64000000001</v>
      </c>
      <c r="Y701" s="17">
        <v>0</v>
      </c>
      <c r="Z701" s="21">
        <v>0</v>
      </c>
      <c r="AA701" s="17">
        <v>3783632</v>
      </c>
      <c r="AB701" s="21">
        <v>18429413.82</v>
      </c>
      <c r="AC701" s="17">
        <v>0</v>
      </c>
      <c r="AD701" s="21">
        <v>0</v>
      </c>
      <c r="AE701" s="21">
        <v>0</v>
      </c>
      <c r="AF701" s="21">
        <v>20171586.66</v>
      </c>
      <c r="AG701" s="21" t="s">
        <v>35</v>
      </c>
    </row>
    <row r="702" spans="1:33">
      <c r="A702" s="22">
        <v>2071</v>
      </c>
      <c r="B702" s="28">
        <v>45627</v>
      </c>
      <c r="C702" s="23" t="s">
        <v>41</v>
      </c>
      <c r="D702" s="23" t="s">
        <v>78</v>
      </c>
      <c r="E702" s="22">
        <v>1493</v>
      </c>
      <c r="F702" s="22">
        <v>704</v>
      </c>
      <c r="G702" s="22">
        <v>2740</v>
      </c>
      <c r="H702" s="22">
        <v>0</v>
      </c>
      <c r="I702" s="22">
        <v>0</v>
      </c>
      <c r="J702" s="22">
        <v>44653</v>
      </c>
      <c r="K702" s="22">
        <v>10248</v>
      </c>
      <c r="L702" s="22">
        <v>5112105</v>
      </c>
      <c r="M702" s="22">
        <v>23237</v>
      </c>
      <c r="N702" s="29">
        <v>171223.16</v>
      </c>
      <c r="O702" s="22">
        <v>6815</v>
      </c>
      <c r="P702" s="29">
        <v>105677.69</v>
      </c>
      <c r="Q702" s="22">
        <v>0</v>
      </c>
      <c r="R702" s="29">
        <v>0</v>
      </c>
      <c r="S702" s="22">
        <v>530</v>
      </c>
      <c r="T702" s="29">
        <v>4273</v>
      </c>
      <c r="U702" s="22">
        <v>913923</v>
      </c>
      <c r="V702" s="29">
        <v>2433800.0699999998</v>
      </c>
      <c r="W702" s="22">
        <v>133535</v>
      </c>
      <c r="X702" s="29">
        <v>608426.37</v>
      </c>
      <c r="Y702" s="22">
        <v>0</v>
      </c>
      <c r="Z702" s="29">
        <v>0</v>
      </c>
      <c r="AA702" s="22">
        <v>4041537</v>
      </c>
      <c r="AB702" s="29">
        <v>20155295.719999999</v>
      </c>
      <c r="AC702" s="22">
        <v>0</v>
      </c>
      <c r="AD702" s="29">
        <v>0</v>
      </c>
      <c r="AE702" s="29">
        <v>281173.84999999998</v>
      </c>
      <c r="AF702" s="29">
        <v>23197522.16</v>
      </c>
      <c r="AG702" s="29" t="s">
        <v>35</v>
      </c>
    </row>
    <row r="703" spans="1:33">
      <c r="A703" s="17">
        <v>2073</v>
      </c>
      <c r="B703" s="18">
        <v>45627</v>
      </c>
      <c r="C703" s="19" t="s">
        <v>41</v>
      </c>
      <c r="D703" s="19" t="s">
        <v>79</v>
      </c>
      <c r="E703" s="17">
        <v>1896</v>
      </c>
      <c r="F703" s="17">
        <v>1441</v>
      </c>
      <c r="G703" s="17">
        <v>80585</v>
      </c>
      <c r="H703" s="17">
        <v>0</v>
      </c>
      <c r="I703" s="17">
        <v>138361</v>
      </c>
      <c r="J703" s="17">
        <v>680132</v>
      </c>
      <c r="K703" s="17">
        <v>5021613</v>
      </c>
      <c r="L703" s="17">
        <v>34694454</v>
      </c>
      <c r="M703" s="17">
        <v>11913684</v>
      </c>
      <c r="N703" s="21">
        <v>27640905.420000002</v>
      </c>
      <c r="O703" s="17">
        <v>4394932</v>
      </c>
      <c r="P703" s="21">
        <v>40001652.229999997</v>
      </c>
      <c r="Q703" s="17">
        <v>0</v>
      </c>
      <c r="R703" s="21">
        <v>0</v>
      </c>
      <c r="S703" s="17">
        <v>27564</v>
      </c>
      <c r="T703" s="21">
        <v>136814.41</v>
      </c>
      <c r="U703" s="17">
        <v>1946707</v>
      </c>
      <c r="V703" s="21">
        <v>5344279.25</v>
      </c>
      <c r="W703" s="17">
        <v>1634794</v>
      </c>
      <c r="X703" s="21">
        <v>5437832.1799999997</v>
      </c>
      <c r="Y703" s="17">
        <v>0</v>
      </c>
      <c r="Z703" s="21">
        <v>0</v>
      </c>
      <c r="AA703" s="17">
        <v>10353795</v>
      </c>
      <c r="AB703" s="21">
        <v>52946253.689999998</v>
      </c>
      <c r="AC703" s="17">
        <v>0</v>
      </c>
      <c r="AD703" s="21">
        <v>0</v>
      </c>
      <c r="AE703" s="21">
        <v>67779372.060000002</v>
      </c>
      <c r="AF703" s="21">
        <v>63728365.119999997</v>
      </c>
      <c r="AG703" s="21" t="s">
        <v>40</v>
      </c>
    </row>
    <row r="704" spans="1:33">
      <c r="A704" s="22">
        <v>2075</v>
      </c>
      <c r="B704" s="28">
        <v>45627</v>
      </c>
      <c r="C704" s="23" t="s">
        <v>41</v>
      </c>
      <c r="D704" s="23" t="s">
        <v>99</v>
      </c>
      <c r="E704" s="22">
        <v>0</v>
      </c>
      <c r="F704" s="22">
        <v>0</v>
      </c>
      <c r="G704" s="22">
        <v>0</v>
      </c>
      <c r="H704" s="22">
        <v>0</v>
      </c>
      <c r="I704" s="22">
        <v>0</v>
      </c>
      <c r="J704" s="22">
        <v>0</v>
      </c>
      <c r="K704" s="22">
        <v>0</v>
      </c>
      <c r="L704" s="22">
        <v>284607</v>
      </c>
      <c r="M704" s="22">
        <v>0</v>
      </c>
      <c r="N704" s="29">
        <v>0</v>
      </c>
      <c r="O704" s="22">
        <v>0</v>
      </c>
      <c r="P704" s="29">
        <v>0</v>
      </c>
      <c r="Q704" s="22">
        <v>0</v>
      </c>
      <c r="R704" s="29">
        <v>0</v>
      </c>
      <c r="S704" s="22">
        <v>0</v>
      </c>
      <c r="T704" s="29">
        <v>0</v>
      </c>
      <c r="U704" s="22">
        <v>14023</v>
      </c>
      <c r="V704" s="29">
        <v>28509.200000000001</v>
      </c>
      <c r="W704" s="22">
        <v>3355</v>
      </c>
      <c r="X704" s="29">
        <v>11159.21</v>
      </c>
      <c r="Y704" s="22">
        <v>0</v>
      </c>
      <c r="Z704" s="29">
        <v>0</v>
      </c>
      <c r="AA704" s="22">
        <v>68387</v>
      </c>
      <c r="AB704" s="29">
        <v>337460.6</v>
      </c>
      <c r="AC704" s="22">
        <v>0</v>
      </c>
      <c r="AD704" s="29">
        <v>0</v>
      </c>
      <c r="AE704" s="29">
        <v>0</v>
      </c>
      <c r="AF704" s="29">
        <v>377129.01</v>
      </c>
      <c r="AG704" s="29" t="s">
        <v>35</v>
      </c>
    </row>
    <row r="705" spans="1:33">
      <c r="A705" s="17">
        <v>2080</v>
      </c>
      <c r="B705" s="18">
        <v>45627</v>
      </c>
      <c r="C705" s="19" t="s">
        <v>41</v>
      </c>
      <c r="D705" s="19" t="s">
        <v>85</v>
      </c>
      <c r="E705" s="17">
        <v>376</v>
      </c>
      <c r="F705" s="17">
        <v>35</v>
      </c>
      <c r="G705" s="17">
        <v>2119293</v>
      </c>
      <c r="H705" s="17">
        <v>0</v>
      </c>
      <c r="I705" s="17">
        <v>3429</v>
      </c>
      <c r="J705" s="17">
        <v>138274</v>
      </c>
      <c r="K705" s="17">
        <v>5038440</v>
      </c>
      <c r="L705" s="17">
        <v>1610758</v>
      </c>
      <c r="M705" s="17">
        <v>5540360</v>
      </c>
      <c r="N705" s="21">
        <v>30437321.66</v>
      </c>
      <c r="O705" s="17">
        <v>5424398</v>
      </c>
      <c r="P705" s="21">
        <v>44776305.159999996</v>
      </c>
      <c r="Q705" s="17">
        <v>0</v>
      </c>
      <c r="R705" s="21">
        <v>0</v>
      </c>
      <c r="S705" s="17">
        <v>35592</v>
      </c>
      <c r="T705" s="21">
        <v>156871.03</v>
      </c>
      <c r="U705" s="17">
        <v>157192</v>
      </c>
      <c r="V705" s="21">
        <v>476896.62</v>
      </c>
      <c r="W705" s="17">
        <v>91766</v>
      </c>
      <c r="X705" s="21">
        <v>644532.35</v>
      </c>
      <c r="Y705" s="17">
        <v>71</v>
      </c>
      <c r="Z705" s="21">
        <v>3187.41</v>
      </c>
      <c r="AA705" s="17">
        <v>519098</v>
      </c>
      <c r="AB705" s="21">
        <v>2789843.65</v>
      </c>
      <c r="AC705" s="17">
        <v>0</v>
      </c>
      <c r="AD705" s="21">
        <v>0</v>
      </c>
      <c r="AE705" s="21">
        <v>75370497.849999994</v>
      </c>
      <c r="AF705" s="21">
        <v>3914460.03</v>
      </c>
      <c r="AG705" s="21" t="s">
        <v>40</v>
      </c>
    </row>
    <row r="706" spans="1:33">
      <c r="A706" s="22">
        <v>2083</v>
      </c>
      <c r="B706" s="28">
        <v>45627</v>
      </c>
      <c r="C706" s="23" t="s">
        <v>41</v>
      </c>
      <c r="D706" s="23" t="s">
        <v>87</v>
      </c>
      <c r="E706" s="22">
        <v>910</v>
      </c>
      <c r="F706" s="22">
        <v>370</v>
      </c>
      <c r="G706" s="22">
        <v>13940</v>
      </c>
      <c r="H706" s="22">
        <v>0</v>
      </c>
      <c r="I706" s="22">
        <v>38917</v>
      </c>
      <c r="J706" s="22">
        <v>99928</v>
      </c>
      <c r="K706" s="22">
        <v>385372</v>
      </c>
      <c r="L706" s="22">
        <v>3777228</v>
      </c>
      <c r="M706" s="22">
        <v>652597</v>
      </c>
      <c r="N706" s="29">
        <v>2514753.2400000002</v>
      </c>
      <c r="O706" s="22">
        <v>673909</v>
      </c>
      <c r="P706" s="29">
        <v>4326770.72</v>
      </c>
      <c r="Q706" s="22">
        <v>0</v>
      </c>
      <c r="R706" s="29">
        <v>0</v>
      </c>
      <c r="S706" s="22">
        <v>0</v>
      </c>
      <c r="T706" s="29">
        <v>0</v>
      </c>
      <c r="U706" s="22">
        <v>1033157</v>
      </c>
      <c r="V706" s="29">
        <v>2793940.51</v>
      </c>
      <c r="W706" s="22">
        <v>168593</v>
      </c>
      <c r="X706" s="29">
        <v>801651.76</v>
      </c>
      <c r="Y706" s="22">
        <v>0</v>
      </c>
      <c r="Z706" s="29">
        <v>0</v>
      </c>
      <c r="AA706" s="22">
        <v>2870579</v>
      </c>
      <c r="AB706" s="29">
        <v>14604444.57</v>
      </c>
      <c r="AC706" s="22">
        <v>0</v>
      </c>
      <c r="AD706" s="29">
        <v>0</v>
      </c>
      <c r="AE706" s="29">
        <v>6841523.96</v>
      </c>
      <c r="AF706" s="29">
        <v>18200036.84</v>
      </c>
      <c r="AG706" s="29" t="s">
        <v>35</v>
      </c>
    </row>
    <row r="707" spans="1:33">
      <c r="A707" s="17">
        <v>2087</v>
      </c>
      <c r="B707" s="18">
        <v>45627</v>
      </c>
      <c r="C707" s="19" t="s">
        <v>41</v>
      </c>
      <c r="D707" s="19" t="s">
        <v>91</v>
      </c>
      <c r="E707" s="17">
        <v>508</v>
      </c>
      <c r="F707" s="17">
        <v>654</v>
      </c>
      <c r="G707" s="17">
        <v>2346</v>
      </c>
      <c r="H707" s="17">
        <v>0</v>
      </c>
      <c r="I707" s="17">
        <v>0</v>
      </c>
      <c r="J707" s="17">
        <v>168891</v>
      </c>
      <c r="K707" s="17">
        <v>33049</v>
      </c>
      <c r="L707" s="17">
        <v>2384102</v>
      </c>
      <c r="M707" s="17">
        <v>44678</v>
      </c>
      <c r="N707" s="21">
        <v>205222.18</v>
      </c>
      <c r="O707" s="17">
        <v>16647</v>
      </c>
      <c r="P707" s="21">
        <v>105848.39</v>
      </c>
      <c r="Q707" s="17">
        <v>0</v>
      </c>
      <c r="R707" s="21">
        <v>0</v>
      </c>
      <c r="S707" s="17">
        <v>2039</v>
      </c>
      <c r="T707" s="21">
        <v>8432.4699999999993</v>
      </c>
      <c r="U707" s="17">
        <v>357803</v>
      </c>
      <c r="V707" s="21">
        <v>951666.84</v>
      </c>
      <c r="W707" s="17">
        <v>29642</v>
      </c>
      <c r="X707" s="21">
        <v>131828.56</v>
      </c>
      <c r="Y707" s="17">
        <v>90</v>
      </c>
      <c r="Z707" s="21">
        <v>249.28</v>
      </c>
      <c r="AA707" s="17">
        <v>4702814</v>
      </c>
      <c r="AB707" s="21">
        <v>21639415.399999999</v>
      </c>
      <c r="AC707" s="17">
        <v>0</v>
      </c>
      <c r="AD707" s="21">
        <v>0</v>
      </c>
      <c r="AE707" s="21">
        <v>319503.03999999998</v>
      </c>
      <c r="AF707" s="21">
        <v>22723160.079999998</v>
      </c>
      <c r="AG707" s="21" t="s">
        <v>35</v>
      </c>
    </row>
    <row r="708" spans="1:33">
      <c r="A708" s="22">
        <v>2094</v>
      </c>
      <c r="B708" s="28">
        <v>45627</v>
      </c>
      <c r="C708" s="23" t="s">
        <v>41</v>
      </c>
      <c r="D708" s="23" t="s">
        <v>97</v>
      </c>
      <c r="E708" s="22">
        <v>1168</v>
      </c>
      <c r="F708" s="22">
        <v>157</v>
      </c>
      <c r="G708" s="22">
        <v>98651</v>
      </c>
      <c r="H708" s="22">
        <v>95092</v>
      </c>
      <c r="I708" s="22">
        <v>197898</v>
      </c>
      <c r="J708" s="22">
        <v>491987520</v>
      </c>
      <c r="K708" s="22">
        <v>2407944</v>
      </c>
      <c r="L708" s="22">
        <v>5022677</v>
      </c>
      <c r="M708" s="22">
        <v>8607804</v>
      </c>
      <c r="N708" s="29">
        <v>17484424.57</v>
      </c>
      <c r="O708" s="22">
        <v>1113324</v>
      </c>
      <c r="P708" s="29">
        <v>13531692.27</v>
      </c>
      <c r="Q708" s="22">
        <v>0</v>
      </c>
      <c r="R708" s="29">
        <v>0</v>
      </c>
      <c r="S708" s="22">
        <v>16453</v>
      </c>
      <c r="T708" s="29">
        <v>85730.8</v>
      </c>
      <c r="U708" s="22">
        <v>531199</v>
      </c>
      <c r="V708" s="29">
        <v>1576969.43</v>
      </c>
      <c r="W708" s="22">
        <v>138255</v>
      </c>
      <c r="X708" s="29">
        <v>886384.43</v>
      </c>
      <c r="Y708" s="22">
        <v>32</v>
      </c>
      <c r="Z708" s="29">
        <v>425.7</v>
      </c>
      <c r="AA708" s="22">
        <v>2124479</v>
      </c>
      <c r="AB708" s="29">
        <v>11495119.810000001</v>
      </c>
      <c r="AC708" s="22">
        <v>248</v>
      </c>
      <c r="AD708" s="29">
        <v>248</v>
      </c>
      <c r="AE708" s="29">
        <v>31101847.640000001</v>
      </c>
      <c r="AF708" s="29">
        <v>13959147.370000001</v>
      </c>
      <c r="AG708" s="29" t="s">
        <v>40</v>
      </c>
    </row>
    <row r="709" spans="1:33">
      <c r="A709" s="17">
        <v>2098</v>
      </c>
      <c r="B709" s="18">
        <v>45658</v>
      </c>
      <c r="C709" s="19" t="s">
        <v>41</v>
      </c>
      <c r="D709" s="19" t="s">
        <v>42</v>
      </c>
      <c r="E709" s="17">
        <v>6595</v>
      </c>
      <c r="F709" s="17">
        <v>7933</v>
      </c>
      <c r="G709" s="17">
        <v>2017258</v>
      </c>
      <c r="H709" s="17">
        <v>369</v>
      </c>
      <c r="I709" s="17">
        <v>626833</v>
      </c>
      <c r="J709" s="17">
        <v>98225897</v>
      </c>
      <c r="K709" s="17">
        <v>14782101</v>
      </c>
      <c r="L709" s="17">
        <v>39562869</v>
      </c>
      <c r="M709" s="17">
        <v>35083926</v>
      </c>
      <c r="N709" s="21">
        <v>89255795.530000001</v>
      </c>
      <c r="O709" s="17">
        <v>26179236</v>
      </c>
      <c r="P709" s="21">
        <v>112865916.40000001</v>
      </c>
      <c r="Q709" s="17">
        <v>0</v>
      </c>
      <c r="R709" s="21">
        <v>0</v>
      </c>
      <c r="S709" s="17">
        <v>74401</v>
      </c>
      <c r="T709" s="21">
        <v>376147.7</v>
      </c>
      <c r="U709" s="17">
        <v>4368310</v>
      </c>
      <c r="V709" s="21">
        <v>15074657.42</v>
      </c>
      <c r="W709" s="17">
        <v>1899495</v>
      </c>
      <c r="X709" s="21">
        <v>11160016.470000001</v>
      </c>
      <c r="Y709" s="17">
        <v>12922</v>
      </c>
      <c r="Z709" s="21">
        <v>348364.11</v>
      </c>
      <c r="AA709" s="17">
        <v>17368710</v>
      </c>
      <c r="AB709" s="21">
        <v>115354100.90000001</v>
      </c>
      <c r="AC709" s="17">
        <v>0</v>
      </c>
      <c r="AD709" s="21">
        <v>0</v>
      </c>
      <c r="AE709" s="21">
        <v>202497859.63</v>
      </c>
      <c r="AF709" s="21">
        <v>141937138.90000001</v>
      </c>
      <c r="AG709" s="21" t="s">
        <v>40</v>
      </c>
    </row>
    <row r="710" spans="1:33">
      <c r="A710" s="22">
        <v>2099</v>
      </c>
      <c r="B710" s="28">
        <v>45658</v>
      </c>
      <c r="C710" s="23" t="s">
        <v>41</v>
      </c>
      <c r="D710" s="23" t="s">
        <v>43</v>
      </c>
      <c r="E710" s="22">
        <v>433</v>
      </c>
      <c r="F710" s="22">
        <v>5</v>
      </c>
      <c r="G710" s="22">
        <v>66939</v>
      </c>
      <c r="H710" s="22">
        <v>0</v>
      </c>
      <c r="I710" s="22">
        <v>23620</v>
      </c>
      <c r="J710" s="22">
        <v>0</v>
      </c>
      <c r="K710" s="22">
        <v>0</v>
      </c>
      <c r="L710" s="22">
        <v>6095700</v>
      </c>
      <c r="M710" s="22">
        <v>0</v>
      </c>
      <c r="N710" s="29">
        <v>0</v>
      </c>
      <c r="O710" s="22">
        <v>0</v>
      </c>
      <c r="P710" s="29">
        <v>0</v>
      </c>
      <c r="Q710" s="22">
        <v>0</v>
      </c>
      <c r="R710" s="29">
        <v>0</v>
      </c>
      <c r="S710" s="22">
        <v>0</v>
      </c>
      <c r="T710" s="29">
        <v>0</v>
      </c>
      <c r="U710" s="22">
        <v>218555</v>
      </c>
      <c r="V710" s="29">
        <v>738882.7</v>
      </c>
      <c r="W710" s="22">
        <v>56726</v>
      </c>
      <c r="X710" s="29">
        <v>337264.31</v>
      </c>
      <c r="Y710" s="22">
        <v>0</v>
      </c>
      <c r="Z710" s="29">
        <v>0</v>
      </c>
      <c r="AA710" s="22">
        <v>2259948</v>
      </c>
      <c r="AB710" s="29">
        <v>12527290.970000001</v>
      </c>
      <c r="AC710" s="22">
        <v>10</v>
      </c>
      <c r="AD710" s="29">
        <v>5.0999999999999996</v>
      </c>
      <c r="AE710" s="29">
        <v>0</v>
      </c>
      <c r="AF710" s="29">
        <v>13603443.08</v>
      </c>
      <c r="AG710" s="29" t="s">
        <v>35</v>
      </c>
    </row>
    <row r="711" spans="1:33">
      <c r="A711" s="17">
        <v>2106</v>
      </c>
      <c r="B711" s="18">
        <v>45658</v>
      </c>
      <c r="C711" s="19" t="s">
        <v>41</v>
      </c>
      <c r="D711" s="19" t="s">
        <v>98</v>
      </c>
      <c r="E711" s="17">
        <v>745</v>
      </c>
      <c r="F711" s="17">
        <v>39</v>
      </c>
      <c r="G711" s="17">
        <v>0</v>
      </c>
      <c r="H711" s="17">
        <v>0</v>
      </c>
      <c r="I711" s="17">
        <v>16967</v>
      </c>
      <c r="J711" s="17">
        <v>0</v>
      </c>
      <c r="K711" s="17">
        <v>156506</v>
      </c>
      <c r="L711" s="17">
        <v>914893</v>
      </c>
      <c r="M711" s="17">
        <v>265362</v>
      </c>
      <c r="N711" s="21">
        <v>774733.44</v>
      </c>
      <c r="O711" s="17">
        <v>1547422</v>
      </c>
      <c r="P711" s="21">
        <v>1631804.57</v>
      </c>
      <c r="Q711" s="17">
        <v>0</v>
      </c>
      <c r="R711" s="21">
        <v>0</v>
      </c>
      <c r="S711" s="17">
        <v>0</v>
      </c>
      <c r="T711" s="21">
        <v>0</v>
      </c>
      <c r="U711" s="17">
        <v>146783</v>
      </c>
      <c r="V711" s="21">
        <v>339321.87</v>
      </c>
      <c r="W711" s="17">
        <v>10549</v>
      </c>
      <c r="X711" s="21">
        <v>43694.559999999998</v>
      </c>
      <c r="Y711" s="17">
        <v>0</v>
      </c>
      <c r="Z711" s="21">
        <v>0</v>
      </c>
      <c r="AA711" s="17">
        <v>437170</v>
      </c>
      <c r="AB711" s="21">
        <v>2231814.35</v>
      </c>
      <c r="AC711" s="17">
        <v>1</v>
      </c>
      <c r="AD711" s="21">
        <v>0.6</v>
      </c>
      <c r="AE711" s="21">
        <v>2406538.0099999998</v>
      </c>
      <c r="AF711" s="21">
        <v>2614831.3800000004</v>
      </c>
      <c r="AG711" s="21" t="s">
        <v>35</v>
      </c>
    </row>
    <row r="712" spans="1:33">
      <c r="A712" s="22">
        <v>2111</v>
      </c>
      <c r="B712" s="28">
        <v>45658</v>
      </c>
      <c r="C712" s="23" t="s">
        <v>41</v>
      </c>
      <c r="D712" s="23" t="s">
        <v>55</v>
      </c>
      <c r="E712" s="22">
        <v>1179</v>
      </c>
      <c r="F712" s="22">
        <v>518</v>
      </c>
      <c r="G712" s="22">
        <v>7300</v>
      </c>
      <c r="H712" s="22">
        <v>95207</v>
      </c>
      <c r="I712" s="22">
        <v>0</v>
      </c>
      <c r="J712" s="22">
        <v>72827</v>
      </c>
      <c r="K712" s="22">
        <v>26657</v>
      </c>
      <c r="L712" s="22">
        <v>3011141</v>
      </c>
      <c r="M712" s="22">
        <v>49464</v>
      </c>
      <c r="N712" s="29">
        <v>223096.83</v>
      </c>
      <c r="O712" s="22">
        <v>20673</v>
      </c>
      <c r="P712" s="29">
        <v>233924.8</v>
      </c>
      <c r="Q712" s="22">
        <v>0</v>
      </c>
      <c r="R712" s="29">
        <v>0</v>
      </c>
      <c r="S712" s="22">
        <v>212</v>
      </c>
      <c r="T712" s="29">
        <v>1237.4000000000001</v>
      </c>
      <c r="U712" s="22">
        <v>480705</v>
      </c>
      <c r="V712" s="29">
        <v>1364763.45</v>
      </c>
      <c r="W712" s="22">
        <v>42301</v>
      </c>
      <c r="X712" s="29">
        <v>131363.04999999999</v>
      </c>
      <c r="Y712" s="22">
        <v>0</v>
      </c>
      <c r="Z712" s="29">
        <v>0</v>
      </c>
      <c r="AA712" s="22">
        <v>2392314</v>
      </c>
      <c r="AB712" s="29">
        <v>13638792.210000001</v>
      </c>
      <c r="AC712" s="22">
        <v>0</v>
      </c>
      <c r="AD712" s="29">
        <v>0</v>
      </c>
      <c r="AE712" s="29">
        <v>458259.03</v>
      </c>
      <c r="AF712" s="29">
        <v>15134918.710000001</v>
      </c>
      <c r="AG712" s="29" t="s">
        <v>35</v>
      </c>
    </row>
    <row r="713" spans="1:33">
      <c r="A713" s="17">
        <v>2113</v>
      </c>
      <c r="B713" s="18">
        <v>45658</v>
      </c>
      <c r="C713" s="19" t="s">
        <v>41</v>
      </c>
      <c r="D713" s="19" t="s">
        <v>57</v>
      </c>
      <c r="E713" s="17">
        <v>425</v>
      </c>
      <c r="F713" s="17">
        <v>5</v>
      </c>
      <c r="G713" s="17">
        <v>8059</v>
      </c>
      <c r="H713" s="17">
        <v>0</v>
      </c>
      <c r="I713" s="17">
        <v>18188</v>
      </c>
      <c r="J713" s="17">
        <v>0</v>
      </c>
      <c r="K713" s="17">
        <v>44</v>
      </c>
      <c r="L713" s="17">
        <v>852309</v>
      </c>
      <c r="M713" s="17">
        <v>65</v>
      </c>
      <c r="N713" s="21">
        <v>156.19999999999999</v>
      </c>
      <c r="O713" s="17">
        <v>26</v>
      </c>
      <c r="P713" s="21">
        <v>61.63</v>
      </c>
      <c r="Q713" s="17">
        <v>0</v>
      </c>
      <c r="R713" s="21">
        <v>0</v>
      </c>
      <c r="S713" s="17">
        <v>1</v>
      </c>
      <c r="T713" s="21">
        <v>1.5</v>
      </c>
      <c r="U713" s="17">
        <v>74613</v>
      </c>
      <c r="V713" s="21">
        <v>242324.9</v>
      </c>
      <c r="W713" s="17">
        <v>43441</v>
      </c>
      <c r="X713" s="21">
        <v>157565.73000000001</v>
      </c>
      <c r="Y713" s="17">
        <v>267</v>
      </c>
      <c r="Z713" s="21">
        <v>7894.59</v>
      </c>
      <c r="AA713" s="17">
        <v>261230</v>
      </c>
      <c r="AB713" s="21">
        <v>1558676.09</v>
      </c>
      <c r="AC713" s="17">
        <v>0</v>
      </c>
      <c r="AD713" s="21">
        <v>0</v>
      </c>
      <c r="AE713" s="21">
        <v>219.32999999999998</v>
      </c>
      <c r="AF713" s="21">
        <v>1966461.31</v>
      </c>
      <c r="AG713" s="21" t="s">
        <v>35</v>
      </c>
    </row>
    <row r="714" spans="1:33">
      <c r="A714" s="22">
        <v>2115</v>
      </c>
      <c r="B714" s="28">
        <v>45658</v>
      </c>
      <c r="C714" s="23" t="s">
        <v>41</v>
      </c>
      <c r="D714" s="23" t="s">
        <v>59</v>
      </c>
      <c r="E714" s="22">
        <v>241</v>
      </c>
      <c r="F714" s="22">
        <v>39</v>
      </c>
      <c r="G714" s="22">
        <v>1506</v>
      </c>
      <c r="H714" s="22">
        <v>0</v>
      </c>
      <c r="I714" s="22">
        <v>0</v>
      </c>
      <c r="J714" s="22">
        <v>37031</v>
      </c>
      <c r="K714" s="22">
        <v>13047</v>
      </c>
      <c r="L714" s="22">
        <v>579552</v>
      </c>
      <c r="M714" s="22">
        <v>26977</v>
      </c>
      <c r="N714" s="29">
        <v>63916.14</v>
      </c>
      <c r="O714" s="22">
        <v>6788</v>
      </c>
      <c r="P714" s="29">
        <v>29871.74</v>
      </c>
      <c r="Q714" s="22">
        <v>0</v>
      </c>
      <c r="R714" s="29">
        <v>0</v>
      </c>
      <c r="S714" s="22">
        <v>280</v>
      </c>
      <c r="T714" s="29">
        <v>998.1</v>
      </c>
      <c r="U714" s="22">
        <v>135454</v>
      </c>
      <c r="V714" s="29">
        <v>279081.11</v>
      </c>
      <c r="W714" s="22">
        <v>5680</v>
      </c>
      <c r="X714" s="29">
        <v>13354.18</v>
      </c>
      <c r="Y714" s="22">
        <v>0</v>
      </c>
      <c r="Z714" s="29">
        <v>0</v>
      </c>
      <c r="AA714" s="22">
        <v>432811</v>
      </c>
      <c r="AB714" s="29">
        <v>1929435.24</v>
      </c>
      <c r="AC714" s="22">
        <v>0</v>
      </c>
      <c r="AD714" s="29">
        <v>0</v>
      </c>
      <c r="AE714" s="29">
        <v>94785.98000000001</v>
      </c>
      <c r="AF714" s="29">
        <v>2221870.5299999998</v>
      </c>
      <c r="AG714" s="29" t="s">
        <v>35</v>
      </c>
    </row>
    <row r="715" spans="1:33">
      <c r="A715" s="17">
        <v>2119</v>
      </c>
      <c r="B715" s="18">
        <v>45658</v>
      </c>
      <c r="C715" s="19" t="s">
        <v>41</v>
      </c>
      <c r="D715" s="19" t="s">
        <v>62</v>
      </c>
      <c r="E715" s="17">
        <v>1744</v>
      </c>
      <c r="F715" s="17">
        <v>314</v>
      </c>
      <c r="G715" s="17">
        <v>21342</v>
      </c>
      <c r="H715" s="17">
        <v>0</v>
      </c>
      <c r="I715" s="17">
        <v>0</v>
      </c>
      <c r="J715" s="17">
        <v>5805409</v>
      </c>
      <c r="K715" s="17">
        <v>1120269</v>
      </c>
      <c r="L715" s="17">
        <v>14025929</v>
      </c>
      <c r="M715" s="17">
        <v>2619996</v>
      </c>
      <c r="N715" s="21">
        <v>7312087.5300000003</v>
      </c>
      <c r="O715" s="17">
        <v>1729890</v>
      </c>
      <c r="P715" s="21">
        <v>9641115.3499999996</v>
      </c>
      <c r="Q715" s="17">
        <v>0</v>
      </c>
      <c r="R715" s="21">
        <v>0</v>
      </c>
      <c r="S715" s="17">
        <v>5984</v>
      </c>
      <c r="T715" s="21">
        <v>28298.21</v>
      </c>
      <c r="U715" s="17">
        <v>2796512</v>
      </c>
      <c r="V715" s="21">
        <v>8020996.8799999999</v>
      </c>
      <c r="W715" s="17">
        <v>1178348</v>
      </c>
      <c r="X715" s="21">
        <v>4405488.24</v>
      </c>
      <c r="Y715" s="17">
        <v>3331</v>
      </c>
      <c r="Z715" s="21">
        <v>47445.79</v>
      </c>
      <c r="AA715" s="17">
        <v>7810298</v>
      </c>
      <c r="AB715" s="21">
        <v>40660067.619999997</v>
      </c>
      <c r="AC715" s="17">
        <v>45</v>
      </c>
      <c r="AD715" s="21">
        <v>44.2</v>
      </c>
      <c r="AE715" s="21">
        <v>16981501.09</v>
      </c>
      <c r="AF715" s="21">
        <v>53134042.730000004</v>
      </c>
      <c r="AG715" s="21" t="s">
        <v>35</v>
      </c>
    </row>
    <row r="716" spans="1:33">
      <c r="A716" s="22">
        <v>2121</v>
      </c>
      <c r="B716" s="28">
        <v>45658</v>
      </c>
      <c r="C716" s="23" t="s">
        <v>41</v>
      </c>
      <c r="D716" s="23" t="s">
        <v>65</v>
      </c>
      <c r="E716" s="22">
        <v>12421</v>
      </c>
      <c r="F716" s="22">
        <v>8540</v>
      </c>
      <c r="G716" s="22">
        <v>1722629</v>
      </c>
      <c r="H716" s="22">
        <v>2351</v>
      </c>
      <c r="I716" s="22">
        <v>2280111</v>
      </c>
      <c r="J716" s="22">
        <v>842961</v>
      </c>
      <c r="K716" s="22">
        <v>23444799</v>
      </c>
      <c r="L716" s="22">
        <v>58648304</v>
      </c>
      <c r="M716" s="22">
        <v>78092723</v>
      </c>
      <c r="N716" s="29">
        <v>178288407.80000001</v>
      </c>
      <c r="O716" s="22">
        <v>35653914</v>
      </c>
      <c r="P716" s="29">
        <v>328352006.69999999</v>
      </c>
      <c r="Q716" s="22">
        <v>0</v>
      </c>
      <c r="R716" s="29">
        <v>0</v>
      </c>
      <c r="S716" s="22">
        <v>190569</v>
      </c>
      <c r="T716" s="29">
        <v>1242859.94</v>
      </c>
      <c r="U716" s="22">
        <v>9522740</v>
      </c>
      <c r="V716" s="29">
        <v>36629457.130000003</v>
      </c>
      <c r="W716" s="22">
        <v>6748574</v>
      </c>
      <c r="X716" s="29">
        <v>34887238.909999996</v>
      </c>
      <c r="Y716" s="22">
        <v>67226</v>
      </c>
      <c r="Z716" s="29">
        <v>919061.5</v>
      </c>
      <c r="AA716" s="22">
        <v>33559000</v>
      </c>
      <c r="AB716" s="29">
        <v>228927929.69999999</v>
      </c>
      <c r="AC716" s="22">
        <v>2116</v>
      </c>
      <c r="AD716" s="29">
        <v>2163.9499999999998</v>
      </c>
      <c r="AE716" s="29">
        <v>507883274.44</v>
      </c>
      <c r="AF716" s="29">
        <v>301365851.19</v>
      </c>
      <c r="AG716" s="29" t="s">
        <v>40</v>
      </c>
    </row>
    <row r="717" spans="1:33">
      <c r="A717" s="17">
        <v>2123</v>
      </c>
      <c r="B717" s="18">
        <v>45658</v>
      </c>
      <c r="C717" s="19" t="s">
        <v>41</v>
      </c>
      <c r="D717" s="19" t="s">
        <v>67</v>
      </c>
      <c r="E717" s="17">
        <v>10239</v>
      </c>
      <c r="F717" s="17">
        <v>5960</v>
      </c>
      <c r="G717" s="17">
        <v>1878122</v>
      </c>
      <c r="H717" s="17">
        <v>6266</v>
      </c>
      <c r="I717" s="17">
        <v>598076</v>
      </c>
      <c r="J717" s="17">
        <v>3701903</v>
      </c>
      <c r="K717" s="17">
        <v>18084209</v>
      </c>
      <c r="L717" s="17">
        <v>31847642</v>
      </c>
      <c r="M717" s="17">
        <v>18792992</v>
      </c>
      <c r="N717" s="21">
        <v>108253073.40000001</v>
      </c>
      <c r="O717" s="17">
        <v>61348884</v>
      </c>
      <c r="P717" s="21">
        <v>248563022.40000001</v>
      </c>
      <c r="Q717" s="17">
        <v>54</v>
      </c>
      <c r="R717" s="21">
        <v>4305.97</v>
      </c>
      <c r="S717" s="17">
        <v>65501</v>
      </c>
      <c r="T717" s="21">
        <v>333133.63</v>
      </c>
      <c r="U717" s="17">
        <v>5431957</v>
      </c>
      <c r="V717" s="21">
        <v>23620783.809999999</v>
      </c>
      <c r="W717" s="17">
        <v>3281031</v>
      </c>
      <c r="X717" s="21">
        <v>20191129.030000001</v>
      </c>
      <c r="Y717" s="17">
        <v>5750</v>
      </c>
      <c r="Z717" s="21">
        <v>117996</v>
      </c>
      <c r="AA717" s="17">
        <v>14789213</v>
      </c>
      <c r="AB717" s="21">
        <v>109666038.59999999</v>
      </c>
      <c r="AC717" s="17">
        <v>1</v>
      </c>
      <c r="AD717" s="21">
        <v>0.47</v>
      </c>
      <c r="AE717" s="21">
        <v>357153535.40000004</v>
      </c>
      <c r="AF717" s="21">
        <v>153595947.91</v>
      </c>
      <c r="AG717" s="21" t="s">
        <v>40</v>
      </c>
    </row>
    <row r="718" spans="1:33">
      <c r="A718" s="22">
        <v>2124</v>
      </c>
      <c r="B718" s="28">
        <v>45658</v>
      </c>
      <c r="C718" s="23" t="s">
        <v>41</v>
      </c>
      <c r="D718" s="23" t="s">
        <v>68</v>
      </c>
      <c r="E718" s="22">
        <v>2383</v>
      </c>
      <c r="F718" s="22">
        <v>776</v>
      </c>
      <c r="G718" s="22">
        <v>13417</v>
      </c>
      <c r="H718" s="22">
        <v>1258</v>
      </c>
      <c r="I718" s="22">
        <v>0</v>
      </c>
      <c r="J718" s="22">
        <v>352631</v>
      </c>
      <c r="K718" s="22">
        <v>41970</v>
      </c>
      <c r="L718" s="22">
        <v>12168642</v>
      </c>
      <c r="M718" s="22">
        <v>76292</v>
      </c>
      <c r="N718" s="29">
        <v>337907.14</v>
      </c>
      <c r="O718" s="22">
        <v>60292</v>
      </c>
      <c r="P718" s="29">
        <v>272142.06</v>
      </c>
      <c r="Q718" s="22">
        <v>0</v>
      </c>
      <c r="R718" s="29">
        <v>0</v>
      </c>
      <c r="S718" s="22">
        <v>546</v>
      </c>
      <c r="T718" s="29">
        <v>3356.4</v>
      </c>
      <c r="U718" s="22">
        <v>1077467</v>
      </c>
      <c r="V718" s="29">
        <v>2669186.08</v>
      </c>
      <c r="W718" s="22">
        <v>218322</v>
      </c>
      <c r="X718" s="29">
        <v>681426.37</v>
      </c>
      <c r="Y718" s="22">
        <v>0</v>
      </c>
      <c r="Z718" s="29">
        <v>0</v>
      </c>
      <c r="AA718" s="22">
        <v>5116727</v>
      </c>
      <c r="AB718" s="29">
        <v>26523127.030000001</v>
      </c>
      <c r="AC718" s="22">
        <v>115</v>
      </c>
      <c r="AD718" s="29">
        <v>60.84</v>
      </c>
      <c r="AE718" s="29">
        <v>613405.6</v>
      </c>
      <c r="AF718" s="29">
        <v>29873800.32</v>
      </c>
      <c r="AG718" s="29" t="s">
        <v>35</v>
      </c>
    </row>
    <row r="719" spans="1:33">
      <c r="A719" s="17">
        <v>2125</v>
      </c>
      <c r="B719" s="18">
        <v>45658</v>
      </c>
      <c r="C719" s="19" t="s">
        <v>41</v>
      </c>
      <c r="D719" s="19" t="s">
        <v>69</v>
      </c>
      <c r="E719" s="17">
        <v>906</v>
      </c>
      <c r="F719" s="17">
        <v>311</v>
      </c>
      <c r="G719" s="17">
        <v>43977</v>
      </c>
      <c r="H719" s="17">
        <v>7497</v>
      </c>
      <c r="I719" s="17">
        <v>0</v>
      </c>
      <c r="J719" s="17">
        <v>128782</v>
      </c>
      <c r="K719" s="17">
        <v>3388080</v>
      </c>
      <c r="L719" s="17">
        <v>6562266</v>
      </c>
      <c r="M719" s="17">
        <v>10892095</v>
      </c>
      <c r="N719" s="21">
        <v>19571280.309999999</v>
      </c>
      <c r="O719" s="17">
        <v>2387102</v>
      </c>
      <c r="P719" s="21">
        <v>16832500.52</v>
      </c>
      <c r="Q719" s="17">
        <v>0</v>
      </c>
      <c r="R719" s="21">
        <v>0</v>
      </c>
      <c r="S719" s="17">
        <v>25299</v>
      </c>
      <c r="T719" s="21">
        <v>122669.6</v>
      </c>
      <c r="U719" s="17">
        <v>599353</v>
      </c>
      <c r="V719" s="21">
        <v>2035040.55</v>
      </c>
      <c r="W719" s="17">
        <v>268589</v>
      </c>
      <c r="X719" s="21">
        <v>3067732.42</v>
      </c>
      <c r="Y719" s="17">
        <v>0</v>
      </c>
      <c r="Z719" s="21">
        <v>0</v>
      </c>
      <c r="AA719" s="17">
        <v>3462138</v>
      </c>
      <c r="AB719" s="21">
        <v>19277859.41</v>
      </c>
      <c r="AC719" s="17">
        <v>0</v>
      </c>
      <c r="AD719" s="21">
        <v>0</v>
      </c>
      <c r="AE719" s="21">
        <v>36526450.43</v>
      </c>
      <c r="AF719" s="21">
        <v>24380632.379999999</v>
      </c>
      <c r="AG719" s="21" t="s">
        <v>40</v>
      </c>
    </row>
    <row r="720" spans="1:33">
      <c r="A720" s="22">
        <v>2129</v>
      </c>
      <c r="B720" s="28">
        <v>45658</v>
      </c>
      <c r="C720" s="23" t="s">
        <v>41</v>
      </c>
      <c r="D720" s="23" t="s">
        <v>73</v>
      </c>
      <c r="E720" s="22">
        <v>1989</v>
      </c>
      <c r="F720" s="22">
        <v>1041</v>
      </c>
      <c r="G720" s="22">
        <v>247114</v>
      </c>
      <c r="H720" s="22">
        <v>141</v>
      </c>
      <c r="I720" s="22">
        <v>45384</v>
      </c>
      <c r="J720" s="22">
        <v>7293047</v>
      </c>
      <c r="K720" s="22">
        <v>3152176</v>
      </c>
      <c r="L720" s="22">
        <v>11070989</v>
      </c>
      <c r="M720" s="22">
        <v>4129599</v>
      </c>
      <c r="N720" s="29">
        <v>47207240.740000002</v>
      </c>
      <c r="O720" s="22">
        <v>8295251</v>
      </c>
      <c r="P720" s="29">
        <v>41684679.229999997</v>
      </c>
      <c r="Q720" s="22">
        <v>0</v>
      </c>
      <c r="R720" s="29">
        <v>0</v>
      </c>
      <c r="S720" s="22">
        <v>25055</v>
      </c>
      <c r="T720" s="29">
        <v>135233.91</v>
      </c>
      <c r="U720" s="22">
        <v>677555</v>
      </c>
      <c r="V720" s="29">
        <v>2117530.6</v>
      </c>
      <c r="W720" s="22">
        <v>503118</v>
      </c>
      <c r="X720" s="29">
        <v>2745076.92</v>
      </c>
      <c r="Y720" s="22">
        <v>993</v>
      </c>
      <c r="Z720" s="29">
        <v>81789.84</v>
      </c>
      <c r="AA720" s="22">
        <v>3824476</v>
      </c>
      <c r="AB720" s="29">
        <v>23895503.440000001</v>
      </c>
      <c r="AC720" s="22">
        <v>0</v>
      </c>
      <c r="AD720" s="29">
        <v>0</v>
      </c>
      <c r="AE720" s="29">
        <v>89027153.879999995</v>
      </c>
      <c r="AF720" s="29">
        <v>28839900.800000001</v>
      </c>
      <c r="AG720" s="29" t="s">
        <v>40</v>
      </c>
    </row>
    <row r="721" spans="1:33">
      <c r="A721" s="17">
        <v>2130</v>
      </c>
      <c r="B721" s="18">
        <v>45658</v>
      </c>
      <c r="C721" s="19" t="s">
        <v>41</v>
      </c>
      <c r="D721" s="19" t="s">
        <v>74</v>
      </c>
      <c r="E721" s="17">
        <v>944</v>
      </c>
      <c r="F721" s="17">
        <v>634</v>
      </c>
      <c r="G721" s="17">
        <v>14422</v>
      </c>
      <c r="H721" s="17">
        <v>942</v>
      </c>
      <c r="I721" s="17">
        <v>0</v>
      </c>
      <c r="J721" s="17">
        <v>609095</v>
      </c>
      <c r="K721" s="17">
        <v>127230</v>
      </c>
      <c r="L721" s="17">
        <v>4785021</v>
      </c>
      <c r="M721" s="17">
        <v>194241</v>
      </c>
      <c r="N721" s="21">
        <v>1678287.49</v>
      </c>
      <c r="O721" s="17">
        <v>103391</v>
      </c>
      <c r="P721" s="21">
        <v>424308.34</v>
      </c>
      <c r="Q721" s="17">
        <v>0</v>
      </c>
      <c r="R721" s="21">
        <v>0</v>
      </c>
      <c r="S721" s="17">
        <v>11861</v>
      </c>
      <c r="T721" s="21">
        <v>51448.97</v>
      </c>
      <c r="U721" s="17">
        <v>672146</v>
      </c>
      <c r="V721" s="21">
        <v>1871485.17</v>
      </c>
      <c r="W721" s="17">
        <v>862663</v>
      </c>
      <c r="X721" s="21">
        <v>675031.62</v>
      </c>
      <c r="Y721" s="17">
        <v>0</v>
      </c>
      <c r="Z721" s="21">
        <v>0</v>
      </c>
      <c r="AA721" s="17">
        <v>5007172</v>
      </c>
      <c r="AB721" s="21">
        <v>26191822.420000002</v>
      </c>
      <c r="AC721" s="17">
        <v>0</v>
      </c>
      <c r="AD721" s="21">
        <v>0</v>
      </c>
      <c r="AE721" s="21">
        <v>2154044.8000000003</v>
      </c>
      <c r="AF721" s="21">
        <v>28738339.210000001</v>
      </c>
      <c r="AG721" s="21" t="s">
        <v>35</v>
      </c>
    </row>
    <row r="722" spans="1:33">
      <c r="A722" s="22">
        <v>2134</v>
      </c>
      <c r="B722" s="28">
        <v>45658</v>
      </c>
      <c r="C722" s="23" t="s">
        <v>41</v>
      </c>
      <c r="D722" s="23" t="s">
        <v>77</v>
      </c>
      <c r="E722" s="22">
        <v>948</v>
      </c>
      <c r="F722" s="22">
        <v>561</v>
      </c>
      <c r="G722" s="22">
        <v>10689</v>
      </c>
      <c r="H722" s="22">
        <v>0</v>
      </c>
      <c r="I722" s="22">
        <v>0</v>
      </c>
      <c r="J722" s="22">
        <v>116869</v>
      </c>
      <c r="K722" s="22">
        <v>0</v>
      </c>
      <c r="L722" s="22">
        <v>5515397</v>
      </c>
      <c r="M722" s="22">
        <v>0</v>
      </c>
      <c r="N722" s="29">
        <v>0</v>
      </c>
      <c r="O722" s="22">
        <v>0</v>
      </c>
      <c r="P722" s="29">
        <v>0</v>
      </c>
      <c r="Q722" s="22">
        <v>0</v>
      </c>
      <c r="R722" s="29">
        <v>0</v>
      </c>
      <c r="S722" s="22">
        <v>0</v>
      </c>
      <c r="T722" s="29">
        <v>0</v>
      </c>
      <c r="U722" s="22">
        <v>711812</v>
      </c>
      <c r="V722" s="29">
        <v>1509358.85</v>
      </c>
      <c r="W722" s="22">
        <v>52815</v>
      </c>
      <c r="X722" s="29">
        <v>164562.54999999999</v>
      </c>
      <c r="Y722" s="22">
        <v>0</v>
      </c>
      <c r="Z722" s="29">
        <v>0</v>
      </c>
      <c r="AA722" s="22">
        <v>3714657</v>
      </c>
      <c r="AB722" s="29">
        <v>18482418.809999999</v>
      </c>
      <c r="AC722" s="22">
        <v>0</v>
      </c>
      <c r="AD722" s="29">
        <v>0</v>
      </c>
      <c r="AE722" s="29">
        <v>0</v>
      </c>
      <c r="AF722" s="29">
        <v>20156340.209999997</v>
      </c>
      <c r="AG722" s="29" t="s">
        <v>35</v>
      </c>
    </row>
    <row r="723" spans="1:33">
      <c r="A723" s="17">
        <v>2135</v>
      </c>
      <c r="B723" s="18">
        <v>45658</v>
      </c>
      <c r="C723" s="19" t="s">
        <v>41</v>
      </c>
      <c r="D723" s="19" t="s">
        <v>78</v>
      </c>
      <c r="E723" s="17">
        <v>1517</v>
      </c>
      <c r="F723" s="17">
        <v>701</v>
      </c>
      <c r="G723" s="17">
        <v>2365</v>
      </c>
      <c r="H723" s="17">
        <v>0</v>
      </c>
      <c r="I723" s="17">
        <v>0</v>
      </c>
      <c r="J723" s="17">
        <v>44773</v>
      </c>
      <c r="K723" s="17">
        <v>10820</v>
      </c>
      <c r="L723" s="17">
        <v>5112105</v>
      </c>
      <c r="M723" s="17">
        <v>25095</v>
      </c>
      <c r="N723" s="21">
        <v>172405.35</v>
      </c>
      <c r="O723" s="17">
        <v>7406</v>
      </c>
      <c r="P723" s="21">
        <v>112959.19</v>
      </c>
      <c r="Q723" s="17">
        <v>0</v>
      </c>
      <c r="R723" s="21">
        <v>0</v>
      </c>
      <c r="S723" s="17">
        <v>412</v>
      </c>
      <c r="T723" s="21">
        <v>3200</v>
      </c>
      <c r="U723" s="17">
        <v>907570</v>
      </c>
      <c r="V723" s="21">
        <v>2406553.7599999998</v>
      </c>
      <c r="W723" s="17">
        <v>129889</v>
      </c>
      <c r="X723" s="21">
        <v>606280.93000000005</v>
      </c>
      <c r="Y723" s="17">
        <v>0</v>
      </c>
      <c r="Z723" s="21">
        <v>0</v>
      </c>
      <c r="AA723" s="17">
        <v>3985771</v>
      </c>
      <c r="AB723" s="21">
        <v>20134107.690000001</v>
      </c>
      <c r="AC723" s="17">
        <v>0</v>
      </c>
      <c r="AD723" s="21">
        <v>0</v>
      </c>
      <c r="AE723" s="21">
        <v>288564.54000000004</v>
      </c>
      <c r="AF723" s="21">
        <v>23146942.380000003</v>
      </c>
      <c r="AG723" s="21" t="s">
        <v>35</v>
      </c>
    </row>
    <row r="724" spans="1:33">
      <c r="A724" s="22">
        <v>2137</v>
      </c>
      <c r="B724" s="28">
        <v>45658</v>
      </c>
      <c r="C724" s="23" t="s">
        <v>41</v>
      </c>
      <c r="D724" s="23" t="s">
        <v>79</v>
      </c>
      <c r="E724" s="22">
        <v>1908</v>
      </c>
      <c r="F724" s="22">
        <v>1422</v>
      </c>
      <c r="G724" s="22">
        <v>81801</v>
      </c>
      <c r="H724" s="22">
        <v>0</v>
      </c>
      <c r="I724" s="22">
        <v>142816</v>
      </c>
      <c r="J724" s="22">
        <v>692667</v>
      </c>
      <c r="K724" s="22">
        <v>4995388</v>
      </c>
      <c r="L724" s="22">
        <v>34856978</v>
      </c>
      <c r="M724" s="22">
        <v>11474319</v>
      </c>
      <c r="N724" s="29">
        <v>27243307.710000001</v>
      </c>
      <c r="O724" s="22">
        <v>4364672</v>
      </c>
      <c r="P724" s="29">
        <v>43070841.82</v>
      </c>
      <c r="Q724" s="22">
        <v>0</v>
      </c>
      <c r="R724" s="29">
        <v>0</v>
      </c>
      <c r="S724" s="22">
        <v>26180</v>
      </c>
      <c r="T724" s="29">
        <v>131024.25</v>
      </c>
      <c r="U724" s="22">
        <v>1823025</v>
      </c>
      <c r="V724" s="29">
        <v>4874871.92</v>
      </c>
      <c r="W724" s="22">
        <v>1594938</v>
      </c>
      <c r="X724" s="29">
        <v>5288340.84</v>
      </c>
      <c r="Y724" s="22">
        <v>0</v>
      </c>
      <c r="Z724" s="29">
        <v>0</v>
      </c>
      <c r="AA724" s="22">
        <v>10212901</v>
      </c>
      <c r="AB724" s="29">
        <v>52754643.689999998</v>
      </c>
      <c r="AC724" s="22">
        <v>0</v>
      </c>
      <c r="AD724" s="29">
        <v>0</v>
      </c>
      <c r="AE724" s="29">
        <v>70445173.780000001</v>
      </c>
      <c r="AF724" s="29">
        <v>62917856.449999996</v>
      </c>
      <c r="AG724" s="29" t="s">
        <v>40</v>
      </c>
    </row>
    <row r="725" spans="1:33">
      <c r="A725" s="17">
        <v>2139</v>
      </c>
      <c r="B725" s="18">
        <v>45658</v>
      </c>
      <c r="C725" s="19" t="s">
        <v>41</v>
      </c>
      <c r="D725" s="19" t="s">
        <v>99</v>
      </c>
      <c r="E725" s="17">
        <v>0</v>
      </c>
      <c r="F725" s="17">
        <v>0</v>
      </c>
      <c r="G725" s="17">
        <v>0</v>
      </c>
      <c r="H725" s="17">
        <v>0</v>
      </c>
      <c r="I725" s="17">
        <v>0</v>
      </c>
      <c r="J725" s="17">
        <v>0</v>
      </c>
      <c r="K725" s="17">
        <v>0</v>
      </c>
      <c r="L725" s="17">
        <v>288139</v>
      </c>
      <c r="M725" s="17">
        <v>0</v>
      </c>
      <c r="N725" s="21">
        <v>0</v>
      </c>
      <c r="O725" s="17">
        <v>0</v>
      </c>
      <c r="P725" s="21">
        <v>0</v>
      </c>
      <c r="Q725" s="17">
        <v>0</v>
      </c>
      <c r="R725" s="21">
        <v>0</v>
      </c>
      <c r="S725" s="17">
        <v>0</v>
      </c>
      <c r="T725" s="21">
        <v>0</v>
      </c>
      <c r="U725" s="17">
        <v>13258</v>
      </c>
      <c r="V725" s="21">
        <v>26881.88</v>
      </c>
      <c r="W725" s="17">
        <v>3702</v>
      </c>
      <c r="X725" s="21">
        <v>12579.04</v>
      </c>
      <c r="Y725" s="17">
        <v>0</v>
      </c>
      <c r="Z725" s="21">
        <v>0</v>
      </c>
      <c r="AA725" s="17">
        <v>65879</v>
      </c>
      <c r="AB725" s="21">
        <v>327275.5</v>
      </c>
      <c r="AC725" s="17">
        <v>0</v>
      </c>
      <c r="AD725" s="21">
        <v>0</v>
      </c>
      <c r="AE725" s="21">
        <v>0</v>
      </c>
      <c r="AF725" s="21">
        <v>366736.42</v>
      </c>
      <c r="AG725" s="21" t="s">
        <v>35</v>
      </c>
    </row>
    <row r="726" spans="1:33">
      <c r="A726" s="22">
        <v>2144</v>
      </c>
      <c r="B726" s="28">
        <v>45658</v>
      </c>
      <c r="C726" s="23" t="s">
        <v>41</v>
      </c>
      <c r="D726" s="23" t="s">
        <v>85</v>
      </c>
      <c r="E726" s="22">
        <v>377</v>
      </c>
      <c r="F726" s="22">
        <v>35</v>
      </c>
      <c r="G726" s="22">
        <v>2288788</v>
      </c>
      <c r="H726" s="22">
        <v>0</v>
      </c>
      <c r="I726" s="22">
        <v>3429</v>
      </c>
      <c r="J726" s="22">
        <v>139103</v>
      </c>
      <c r="K726" s="22">
        <v>4973507</v>
      </c>
      <c r="L726" s="22">
        <v>1623894</v>
      </c>
      <c r="M726" s="22">
        <v>5297057</v>
      </c>
      <c r="N726" s="29">
        <v>28734819</v>
      </c>
      <c r="O726" s="22">
        <v>5397321</v>
      </c>
      <c r="P726" s="29">
        <v>44530555.359999999</v>
      </c>
      <c r="Q726" s="22">
        <v>0</v>
      </c>
      <c r="R726" s="29">
        <v>0</v>
      </c>
      <c r="S726" s="22">
        <v>33433</v>
      </c>
      <c r="T726" s="29">
        <v>146918.87</v>
      </c>
      <c r="U726" s="22">
        <v>150175</v>
      </c>
      <c r="V726" s="29">
        <v>456587.38</v>
      </c>
      <c r="W726" s="22">
        <v>89299</v>
      </c>
      <c r="X726" s="29">
        <v>642815.88</v>
      </c>
      <c r="Y726" s="22">
        <v>72</v>
      </c>
      <c r="Z726" s="29">
        <v>4089.57</v>
      </c>
      <c r="AA726" s="22">
        <v>523965</v>
      </c>
      <c r="AB726" s="29">
        <v>2899032.88</v>
      </c>
      <c r="AC726" s="22">
        <v>0</v>
      </c>
      <c r="AD726" s="29">
        <v>0</v>
      </c>
      <c r="AE726" s="29">
        <v>73412293.230000004</v>
      </c>
      <c r="AF726" s="29">
        <v>4002525.71</v>
      </c>
      <c r="AG726" s="29" t="s">
        <v>40</v>
      </c>
    </row>
    <row r="727" spans="1:33">
      <c r="A727" s="17">
        <v>2147</v>
      </c>
      <c r="B727" s="18">
        <v>45658</v>
      </c>
      <c r="C727" s="19" t="s">
        <v>41</v>
      </c>
      <c r="D727" s="19" t="s">
        <v>87</v>
      </c>
      <c r="E727" s="17">
        <v>911</v>
      </c>
      <c r="F727" s="17">
        <v>370</v>
      </c>
      <c r="G727" s="17">
        <v>13877</v>
      </c>
      <c r="H727" s="17">
        <v>0</v>
      </c>
      <c r="I727" s="17">
        <v>37570</v>
      </c>
      <c r="J727" s="17">
        <v>100883</v>
      </c>
      <c r="K727" s="17">
        <v>382768</v>
      </c>
      <c r="L727" s="17">
        <v>3745044</v>
      </c>
      <c r="M727" s="17">
        <v>606428</v>
      </c>
      <c r="N727" s="21">
        <v>2342568.7000000002</v>
      </c>
      <c r="O727" s="17">
        <v>654776</v>
      </c>
      <c r="P727" s="21">
        <v>4134706.25</v>
      </c>
      <c r="Q727" s="17">
        <v>0</v>
      </c>
      <c r="R727" s="21">
        <v>0</v>
      </c>
      <c r="S727" s="17">
        <v>0</v>
      </c>
      <c r="T727" s="21">
        <v>0</v>
      </c>
      <c r="U727" s="17">
        <v>991806</v>
      </c>
      <c r="V727" s="21">
        <v>2757681.26</v>
      </c>
      <c r="W727" s="17">
        <v>172235</v>
      </c>
      <c r="X727" s="21">
        <v>840833.35</v>
      </c>
      <c r="Y727" s="17">
        <v>0</v>
      </c>
      <c r="Z727" s="21">
        <v>0</v>
      </c>
      <c r="AA727" s="17">
        <v>2822112</v>
      </c>
      <c r="AB727" s="21">
        <v>14594621.119999999</v>
      </c>
      <c r="AC727" s="17">
        <v>0</v>
      </c>
      <c r="AD727" s="21">
        <v>0</v>
      </c>
      <c r="AE727" s="21">
        <v>6477274.9500000002</v>
      </c>
      <c r="AF727" s="21">
        <v>18193135.73</v>
      </c>
      <c r="AG727" s="21" t="s">
        <v>35</v>
      </c>
    </row>
    <row r="728" spans="1:33">
      <c r="A728" s="22">
        <v>2151</v>
      </c>
      <c r="B728" s="28">
        <v>45658</v>
      </c>
      <c r="C728" s="23" t="s">
        <v>41</v>
      </c>
      <c r="D728" s="23" t="s">
        <v>91</v>
      </c>
      <c r="E728" s="22">
        <v>505</v>
      </c>
      <c r="F728" s="22">
        <v>650</v>
      </c>
      <c r="G728" s="22">
        <v>2339</v>
      </c>
      <c r="H728" s="22">
        <v>0</v>
      </c>
      <c r="I728" s="22">
        <v>0</v>
      </c>
      <c r="J728" s="22">
        <v>172760</v>
      </c>
      <c r="K728" s="22">
        <v>33049</v>
      </c>
      <c r="L728" s="22">
        <v>2401202</v>
      </c>
      <c r="M728" s="22">
        <v>43330</v>
      </c>
      <c r="N728" s="29">
        <v>198805.7</v>
      </c>
      <c r="O728" s="22">
        <v>16948</v>
      </c>
      <c r="P728" s="29">
        <v>107139.44</v>
      </c>
      <c r="Q728" s="22">
        <v>0</v>
      </c>
      <c r="R728" s="29">
        <v>0</v>
      </c>
      <c r="S728" s="22">
        <v>1974</v>
      </c>
      <c r="T728" s="29">
        <v>7885.65</v>
      </c>
      <c r="U728" s="22">
        <v>357803</v>
      </c>
      <c r="V728" s="29">
        <v>951666.84</v>
      </c>
      <c r="W728" s="22">
        <v>28184</v>
      </c>
      <c r="X728" s="29">
        <v>134234.49</v>
      </c>
      <c r="Y728" s="22">
        <v>96</v>
      </c>
      <c r="Z728" s="29">
        <v>304.60000000000002</v>
      </c>
      <c r="AA728" s="22">
        <v>4621778</v>
      </c>
      <c r="AB728" s="29">
        <v>21695809.199999999</v>
      </c>
      <c r="AC728" s="22">
        <v>0</v>
      </c>
      <c r="AD728" s="29">
        <v>0</v>
      </c>
      <c r="AE728" s="29">
        <v>313830.79000000004</v>
      </c>
      <c r="AF728" s="29">
        <v>22782015.129999999</v>
      </c>
      <c r="AG728" s="29" t="s">
        <v>35</v>
      </c>
    </row>
    <row r="729" spans="1:33">
      <c r="A729" s="17">
        <v>2158</v>
      </c>
      <c r="B729" s="18">
        <v>45658</v>
      </c>
      <c r="C729" s="19" t="s">
        <v>41</v>
      </c>
      <c r="D729" s="19" t="s">
        <v>97</v>
      </c>
      <c r="E729" s="17">
        <v>1170</v>
      </c>
      <c r="F729" s="17">
        <v>157</v>
      </c>
      <c r="G729" s="17">
        <v>100561</v>
      </c>
      <c r="H729" s="17">
        <v>91327</v>
      </c>
      <c r="I729" s="17">
        <v>197040</v>
      </c>
      <c r="J729" s="17">
        <v>495873010</v>
      </c>
      <c r="K729" s="17">
        <v>2410672</v>
      </c>
      <c r="L729" s="17">
        <v>5039830</v>
      </c>
      <c r="M729" s="17">
        <v>8845532</v>
      </c>
      <c r="N729" s="21">
        <v>17265739.609999999</v>
      </c>
      <c r="O729" s="17">
        <v>1129148</v>
      </c>
      <c r="P729" s="21">
        <v>14085266.35</v>
      </c>
      <c r="Q729" s="17">
        <v>0</v>
      </c>
      <c r="R729" s="21">
        <v>0</v>
      </c>
      <c r="S729" s="17">
        <v>15886</v>
      </c>
      <c r="T729" s="21">
        <v>82577.600000000006</v>
      </c>
      <c r="U729" s="17">
        <v>494478</v>
      </c>
      <c r="V729" s="21">
        <v>1482413.7</v>
      </c>
      <c r="W729" s="17">
        <v>131049</v>
      </c>
      <c r="X729" s="21">
        <v>920690.24</v>
      </c>
      <c r="Y729" s="17">
        <v>46</v>
      </c>
      <c r="Z729" s="21">
        <v>493.81</v>
      </c>
      <c r="AA729" s="17">
        <v>2061386</v>
      </c>
      <c r="AB729" s="21">
        <v>11292822.289999999</v>
      </c>
      <c r="AC729" s="17">
        <v>223</v>
      </c>
      <c r="AD729" s="21">
        <v>224.4</v>
      </c>
      <c r="AE729" s="21">
        <v>31433583.560000002</v>
      </c>
      <c r="AF729" s="21">
        <v>13696644.439999999</v>
      </c>
      <c r="AG729" s="21" t="s">
        <v>40</v>
      </c>
    </row>
    <row r="730" spans="1:33">
      <c r="A730" s="22">
        <v>2162</v>
      </c>
      <c r="B730" s="28">
        <v>45689</v>
      </c>
      <c r="C730" s="23" t="s">
        <v>41</v>
      </c>
      <c r="D730" s="23" t="s">
        <v>42</v>
      </c>
      <c r="E730" s="22">
        <v>6576</v>
      </c>
      <c r="F730" s="22">
        <v>7889</v>
      </c>
      <c r="G730" s="22">
        <v>2087090</v>
      </c>
      <c r="H730" s="22">
        <v>369</v>
      </c>
      <c r="I730" s="22">
        <v>635891</v>
      </c>
      <c r="J730" s="22">
        <v>99847175</v>
      </c>
      <c r="K730" s="22">
        <v>14770420</v>
      </c>
      <c r="L730" s="22">
        <v>39365805</v>
      </c>
      <c r="M730" s="22">
        <v>32556409</v>
      </c>
      <c r="N730" s="29">
        <v>85784306.510000005</v>
      </c>
      <c r="O730" s="22">
        <v>23814131</v>
      </c>
      <c r="P730" s="29">
        <v>103058400.90000001</v>
      </c>
      <c r="Q730" s="22">
        <v>0</v>
      </c>
      <c r="R730" s="29">
        <v>0</v>
      </c>
      <c r="S730" s="22">
        <v>65041</v>
      </c>
      <c r="T730" s="29">
        <v>336853.2</v>
      </c>
      <c r="U730" s="22">
        <v>3717674</v>
      </c>
      <c r="V730" s="29">
        <v>13041517.51</v>
      </c>
      <c r="W730" s="22">
        <v>1676207</v>
      </c>
      <c r="X730" s="29">
        <v>8961951.1099999994</v>
      </c>
      <c r="Y730" s="22">
        <v>10672</v>
      </c>
      <c r="Z730" s="29">
        <v>278667.28999999998</v>
      </c>
      <c r="AA730" s="22">
        <v>15846809</v>
      </c>
      <c r="AB730" s="29">
        <v>105258608.3</v>
      </c>
      <c r="AC730" s="22">
        <v>0</v>
      </c>
      <c r="AD730" s="29">
        <v>0</v>
      </c>
      <c r="AE730" s="29">
        <v>189179560.61000001</v>
      </c>
      <c r="AF730" s="29">
        <v>127540744.20999999</v>
      </c>
      <c r="AG730" s="29" t="s">
        <v>40</v>
      </c>
    </row>
    <row r="731" spans="1:33">
      <c r="A731" s="17">
        <v>2163</v>
      </c>
      <c r="B731" s="18">
        <v>45689</v>
      </c>
      <c r="C731" s="19" t="s">
        <v>41</v>
      </c>
      <c r="D731" s="19" t="s">
        <v>43</v>
      </c>
      <c r="E731" s="17">
        <v>433</v>
      </c>
      <c r="F731" s="17">
        <v>5</v>
      </c>
      <c r="G731" s="17">
        <v>67479</v>
      </c>
      <c r="H731" s="17">
        <v>0</v>
      </c>
      <c r="I731" s="17">
        <v>26021</v>
      </c>
      <c r="J731" s="17">
        <v>0</v>
      </c>
      <c r="K731" s="17">
        <v>0</v>
      </c>
      <c r="L731" s="17">
        <v>6122759</v>
      </c>
      <c r="M731" s="17">
        <v>0</v>
      </c>
      <c r="N731" s="21">
        <v>0</v>
      </c>
      <c r="O731" s="17">
        <v>0</v>
      </c>
      <c r="P731" s="21">
        <v>0</v>
      </c>
      <c r="Q731" s="17">
        <v>0</v>
      </c>
      <c r="R731" s="21">
        <v>0</v>
      </c>
      <c r="S731" s="17">
        <v>0</v>
      </c>
      <c r="T731" s="21">
        <v>0</v>
      </c>
      <c r="U731" s="17">
        <v>199098</v>
      </c>
      <c r="V731" s="21">
        <v>689735.05</v>
      </c>
      <c r="W731" s="17">
        <v>54475</v>
      </c>
      <c r="X731" s="21">
        <v>335622.1</v>
      </c>
      <c r="Y731" s="17">
        <v>0</v>
      </c>
      <c r="Z731" s="21">
        <v>0</v>
      </c>
      <c r="AA731" s="17">
        <v>2074932</v>
      </c>
      <c r="AB731" s="21">
        <v>11515571.6</v>
      </c>
      <c r="AC731" s="17">
        <v>12</v>
      </c>
      <c r="AD731" s="21">
        <v>10.9</v>
      </c>
      <c r="AE731" s="21">
        <v>0</v>
      </c>
      <c r="AF731" s="21">
        <v>12540939.65</v>
      </c>
      <c r="AG731" s="21" t="s">
        <v>35</v>
      </c>
    </row>
    <row r="732" spans="1:33">
      <c r="A732" s="22">
        <v>2170</v>
      </c>
      <c r="B732" s="28">
        <v>45689</v>
      </c>
      <c r="C732" s="23" t="s">
        <v>41</v>
      </c>
      <c r="D732" s="23" t="s">
        <v>98</v>
      </c>
      <c r="E732" s="22">
        <v>747</v>
      </c>
      <c r="F732" s="22">
        <v>39</v>
      </c>
      <c r="G732" s="22">
        <v>0</v>
      </c>
      <c r="H732" s="22">
        <v>0</v>
      </c>
      <c r="I732" s="22">
        <v>17430</v>
      </c>
      <c r="J732" s="22">
        <v>0</v>
      </c>
      <c r="K732" s="22">
        <v>158784</v>
      </c>
      <c r="L732" s="22">
        <v>916622</v>
      </c>
      <c r="M732" s="22">
        <v>230141</v>
      </c>
      <c r="N732" s="29">
        <v>703850.96</v>
      </c>
      <c r="O732" s="22">
        <v>1475081</v>
      </c>
      <c r="P732" s="29">
        <v>1536716.96</v>
      </c>
      <c r="Q732" s="22">
        <v>0</v>
      </c>
      <c r="R732" s="29">
        <v>0</v>
      </c>
      <c r="S732" s="22">
        <v>0</v>
      </c>
      <c r="T732" s="29">
        <v>0</v>
      </c>
      <c r="U732" s="22">
        <v>133155</v>
      </c>
      <c r="V732" s="29">
        <v>291731.12</v>
      </c>
      <c r="W732" s="22">
        <v>9797</v>
      </c>
      <c r="X732" s="29">
        <v>35162.89</v>
      </c>
      <c r="Y732" s="22">
        <v>0</v>
      </c>
      <c r="Z732" s="29">
        <v>0</v>
      </c>
      <c r="AA732" s="22">
        <v>399630</v>
      </c>
      <c r="AB732" s="29">
        <v>2027445.9</v>
      </c>
      <c r="AC732" s="22">
        <v>0</v>
      </c>
      <c r="AD732" s="29">
        <v>0</v>
      </c>
      <c r="AE732" s="29">
        <v>2240567.92</v>
      </c>
      <c r="AF732" s="29">
        <v>2354339.91</v>
      </c>
      <c r="AG732" s="29" t="s">
        <v>35</v>
      </c>
    </row>
    <row r="733" spans="1:33">
      <c r="A733" s="17">
        <v>2175</v>
      </c>
      <c r="B733" s="18">
        <v>45689</v>
      </c>
      <c r="C733" s="19" t="s">
        <v>41</v>
      </c>
      <c r="D733" s="19" t="s">
        <v>55</v>
      </c>
      <c r="E733" s="17">
        <v>1193</v>
      </c>
      <c r="F733" s="17">
        <v>518</v>
      </c>
      <c r="G733" s="17">
        <v>7294</v>
      </c>
      <c r="H733" s="17">
        <v>98115</v>
      </c>
      <c r="I733" s="17">
        <v>0</v>
      </c>
      <c r="J733" s="17">
        <v>73252</v>
      </c>
      <c r="K733" s="17">
        <v>43667</v>
      </c>
      <c r="L733" s="17">
        <v>3040262</v>
      </c>
      <c r="M733" s="17">
        <v>46272</v>
      </c>
      <c r="N733" s="21">
        <v>204868.06</v>
      </c>
      <c r="O733" s="17">
        <v>20879</v>
      </c>
      <c r="P733" s="21">
        <v>209724.35</v>
      </c>
      <c r="Q733" s="17">
        <v>0</v>
      </c>
      <c r="R733" s="21">
        <v>0</v>
      </c>
      <c r="S733" s="17">
        <v>201</v>
      </c>
      <c r="T733" s="21">
        <v>918.8</v>
      </c>
      <c r="U733" s="17">
        <v>420623</v>
      </c>
      <c r="V733" s="21">
        <v>1225610.8500000001</v>
      </c>
      <c r="W733" s="17">
        <v>38980</v>
      </c>
      <c r="X733" s="21">
        <v>106742.68</v>
      </c>
      <c r="Y733" s="17">
        <v>0</v>
      </c>
      <c r="Z733" s="21">
        <v>0</v>
      </c>
      <c r="AA733" s="17">
        <v>2253539</v>
      </c>
      <c r="AB733" s="21">
        <v>13422315.9</v>
      </c>
      <c r="AC733" s="17">
        <v>0</v>
      </c>
      <c r="AD733" s="21">
        <v>0</v>
      </c>
      <c r="AE733" s="21">
        <v>415511.21</v>
      </c>
      <c r="AF733" s="21">
        <v>14754669.43</v>
      </c>
      <c r="AG733" s="21" t="s">
        <v>35</v>
      </c>
    </row>
    <row r="734" spans="1:33">
      <c r="A734" s="22">
        <v>2177</v>
      </c>
      <c r="B734" s="28">
        <v>45689</v>
      </c>
      <c r="C734" s="23" t="s">
        <v>41</v>
      </c>
      <c r="D734" s="23" t="s">
        <v>57</v>
      </c>
      <c r="E734" s="22">
        <v>427</v>
      </c>
      <c r="F734" s="22">
        <v>5</v>
      </c>
      <c r="G734" s="22">
        <v>8087</v>
      </c>
      <c r="H734" s="22">
        <v>0</v>
      </c>
      <c r="I734" s="22">
        <v>19007</v>
      </c>
      <c r="J734" s="22">
        <v>0</v>
      </c>
      <c r="K734" s="22">
        <v>82</v>
      </c>
      <c r="L734" s="22">
        <v>876576</v>
      </c>
      <c r="M734" s="22">
        <v>153</v>
      </c>
      <c r="N734" s="29">
        <v>297.8</v>
      </c>
      <c r="O734" s="22">
        <v>90</v>
      </c>
      <c r="P734" s="29">
        <v>246.67</v>
      </c>
      <c r="Q734" s="22">
        <v>0</v>
      </c>
      <c r="R734" s="29">
        <v>0</v>
      </c>
      <c r="S734" s="22">
        <v>3</v>
      </c>
      <c r="T734" s="29">
        <v>17</v>
      </c>
      <c r="U734" s="22">
        <v>66088</v>
      </c>
      <c r="V734" s="29">
        <v>210642.12</v>
      </c>
      <c r="W734" s="22">
        <v>38542</v>
      </c>
      <c r="X734" s="29">
        <v>138773.01999999999</v>
      </c>
      <c r="Y734" s="22">
        <v>228</v>
      </c>
      <c r="Z734" s="29">
        <v>6315.55</v>
      </c>
      <c r="AA734" s="22">
        <v>254818</v>
      </c>
      <c r="AB734" s="29">
        <v>1444961.47</v>
      </c>
      <c r="AC734" s="22">
        <v>0</v>
      </c>
      <c r="AD734" s="29">
        <v>0</v>
      </c>
      <c r="AE734" s="29">
        <v>561.47</v>
      </c>
      <c r="AF734" s="29">
        <v>1800692.16</v>
      </c>
      <c r="AG734" s="29" t="s">
        <v>35</v>
      </c>
    </row>
    <row r="735" spans="1:33">
      <c r="A735" s="17">
        <v>2179</v>
      </c>
      <c r="B735" s="18">
        <v>45689</v>
      </c>
      <c r="C735" s="19" t="s">
        <v>41</v>
      </c>
      <c r="D735" s="19" t="s">
        <v>59</v>
      </c>
      <c r="E735" s="17">
        <v>241</v>
      </c>
      <c r="F735" s="17">
        <v>39</v>
      </c>
      <c r="G735" s="17">
        <v>1497</v>
      </c>
      <c r="H735" s="17">
        <v>0</v>
      </c>
      <c r="I735" s="17">
        <v>0</v>
      </c>
      <c r="J735" s="17">
        <v>37180</v>
      </c>
      <c r="K735" s="17">
        <v>13140</v>
      </c>
      <c r="L735" s="17">
        <v>580920</v>
      </c>
      <c r="M735" s="17">
        <v>23177</v>
      </c>
      <c r="N735" s="21">
        <v>55330.6</v>
      </c>
      <c r="O735" s="17">
        <v>6250</v>
      </c>
      <c r="P735" s="21">
        <v>27603.63</v>
      </c>
      <c r="Q735" s="17">
        <v>0</v>
      </c>
      <c r="R735" s="21">
        <v>0</v>
      </c>
      <c r="S735" s="17">
        <v>270</v>
      </c>
      <c r="T735" s="21">
        <v>995.1</v>
      </c>
      <c r="U735" s="17">
        <v>116783</v>
      </c>
      <c r="V735" s="21">
        <v>241212.74</v>
      </c>
      <c r="W735" s="17">
        <v>5208</v>
      </c>
      <c r="X735" s="21">
        <v>11408.68</v>
      </c>
      <c r="Y735" s="17">
        <v>0</v>
      </c>
      <c r="Z735" s="21">
        <v>0</v>
      </c>
      <c r="AA735" s="17">
        <v>388650</v>
      </c>
      <c r="AB735" s="21">
        <v>1740383.77</v>
      </c>
      <c r="AC735" s="17">
        <v>0</v>
      </c>
      <c r="AD735" s="21">
        <v>0</v>
      </c>
      <c r="AE735" s="21">
        <v>83929.33</v>
      </c>
      <c r="AF735" s="21">
        <v>1993005.19</v>
      </c>
      <c r="AG735" s="21" t="s">
        <v>35</v>
      </c>
    </row>
    <row r="736" spans="1:33">
      <c r="A736" s="22">
        <v>2183</v>
      </c>
      <c r="B736" s="28">
        <v>45689</v>
      </c>
      <c r="C736" s="23" t="s">
        <v>41</v>
      </c>
      <c r="D736" s="23" t="s">
        <v>62</v>
      </c>
      <c r="E736" s="22">
        <v>1753</v>
      </c>
      <c r="F736" s="22">
        <v>313</v>
      </c>
      <c r="G736" s="22">
        <v>21661</v>
      </c>
      <c r="H736" s="22">
        <v>0</v>
      </c>
      <c r="I736" s="22">
        <v>0</v>
      </c>
      <c r="J736" s="22">
        <v>5861987</v>
      </c>
      <c r="K736" s="22">
        <v>1144347</v>
      </c>
      <c r="L736" s="22">
        <v>14065783</v>
      </c>
      <c r="M736" s="22">
        <v>2418195</v>
      </c>
      <c r="N736" s="29">
        <v>6420759.3700000001</v>
      </c>
      <c r="O736" s="22">
        <v>1525000</v>
      </c>
      <c r="P736" s="29">
        <v>8455552.6400000006</v>
      </c>
      <c r="Q736" s="22">
        <v>0</v>
      </c>
      <c r="R736" s="29">
        <v>0</v>
      </c>
      <c r="S736" s="22">
        <v>5232</v>
      </c>
      <c r="T736" s="29">
        <v>26013.7</v>
      </c>
      <c r="U736" s="22">
        <v>2340545</v>
      </c>
      <c r="V736" s="29">
        <v>6510093.6799999997</v>
      </c>
      <c r="W736" s="22">
        <v>1092144</v>
      </c>
      <c r="X736" s="29">
        <v>3985267.7</v>
      </c>
      <c r="Y736" s="22">
        <v>3006</v>
      </c>
      <c r="Z736" s="29">
        <v>39771.040000000001</v>
      </c>
      <c r="AA736" s="22">
        <v>7036041</v>
      </c>
      <c r="AB736" s="29">
        <v>37062006.880000003</v>
      </c>
      <c r="AC736" s="22">
        <v>9</v>
      </c>
      <c r="AD736" s="29">
        <v>9</v>
      </c>
      <c r="AE736" s="29">
        <v>14902325.710000001</v>
      </c>
      <c r="AF736" s="29">
        <v>47597148.299999997</v>
      </c>
      <c r="AG736" s="29" t="s">
        <v>35</v>
      </c>
    </row>
    <row r="737" spans="1:33">
      <c r="A737" s="17">
        <v>2185</v>
      </c>
      <c r="B737" s="18">
        <v>45689</v>
      </c>
      <c r="C737" s="19" t="s">
        <v>41</v>
      </c>
      <c r="D737" s="19" t="s">
        <v>65</v>
      </c>
      <c r="E737" s="17">
        <v>12447</v>
      </c>
      <c r="F737" s="17">
        <v>8482</v>
      </c>
      <c r="G737" s="17">
        <v>1749089</v>
      </c>
      <c r="H737" s="17">
        <v>2394</v>
      </c>
      <c r="I737" s="17">
        <v>2308444</v>
      </c>
      <c r="J737" s="17">
        <v>867957</v>
      </c>
      <c r="K737" s="17">
        <v>23623081</v>
      </c>
      <c r="L737" s="17">
        <v>59172298</v>
      </c>
      <c r="M737" s="17">
        <v>72523728</v>
      </c>
      <c r="N737" s="21">
        <v>163860583.40000001</v>
      </c>
      <c r="O737" s="17">
        <v>32036201</v>
      </c>
      <c r="P737" s="21">
        <v>299921296.89999998</v>
      </c>
      <c r="Q737" s="17">
        <v>0</v>
      </c>
      <c r="R737" s="21">
        <v>0</v>
      </c>
      <c r="S737" s="17">
        <v>164818</v>
      </c>
      <c r="T737" s="21">
        <v>1110712.17</v>
      </c>
      <c r="U737" s="17">
        <v>8311386</v>
      </c>
      <c r="V737" s="21">
        <v>33427294.77</v>
      </c>
      <c r="W737" s="17">
        <v>6171071</v>
      </c>
      <c r="X737" s="21">
        <v>29423483.359999999</v>
      </c>
      <c r="Y737" s="17">
        <v>59072</v>
      </c>
      <c r="Z737" s="21">
        <v>794832.78</v>
      </c>
      <c r="AA737" s="17">
        <v>31248376</v>
      </c>
      <c r="AB737" s="21">
        <v>216838533.30000001</v>
      </c>
      <c r="AC737" s="17">
        <v>705</v>
      </c>
      <c r="AD737" s="21">
        <v>707.46</v>
      </c>
      <c r="AE737" s="21">
        <v>464892592.46999997</v>
      </c>
      <c r="AF737" s="21">
        <v>280484851.67000002</v>
      </c>
      <c r="AG737" s="21" t="s">
        <v>40</v>
      </c>
    </row>
    <row r="738" spans="1:33">
      <c r="A738" s="22">
        <v>2187</v>
      </c>
      <c r="B738" s="28">
        <v>45689</v>
      </c>
      <c r="C738" s="23" t="s">
        <v>41</v>
      </c>
      <c r="D738" s="23" t="s">
        <v>67</v>
      </c>
      <c r="E738" s="22">
        <v>10384</v>
      </c>
      <c r="F738" s="22">
        <v>5957</v>
      </c>
      <c r="G738" s="22">
        <v>1984472</v>
      </c>
      <c r="H738" s="22">
        <v>6222</v>
      </c>
      <c r="I738" s="22">
        <v>598947</v>
      </c>
      <c r="J738" s="22">
        <v>3720115</v>
      </c>
      <c r="K738" s="22">
        <v>18110863</v>
      </c>
      <c r="L738" s="22">
        <v>31894841</v>
      </c>
      <c r="M738" s="22">
        <v>16614698</v>
      </c>
      <c r="N738" s="29">
        <v>93252414.969999999</v>
      </c>
      <c r="O738" s="22">
        <v>56577680</v>
      </c>
      <c r="P738" s="29">
        <v>216656217.90000001</v>
      </c>
      <c r="Q738" s="22">
        <v>43</v>
      </c>
      <c r="R738" s="29">
        <v>4289.55</v>
      </c>
      <c r="S738" s="22">
        <v>56838</v>
      </c>
      <c r="T738" s="29">
        <v>296223.56</v>
      </c>
      <c r="U738" s="22">
        <v>4684663</v>
      </c>
      <c r="V738" s="29">
        <v>21065920.420000002</v>
      </c>
      <c r="W738" s="22">
        <v>2999756</v>
      </c>
      <c r="X738" s="29">
        <v>17436780.850000001</v>
      </c>
      <c r="Y738" s="22">
        <v>4805</v>
      </c>
      <c r="Z738" s="29">
        <v>102030.86</v>
      </c>
      <c r="AA738" s="22">
        <v>13500592</v>
      </c>
      <c r="AB738" s="29">
        <v>101707205.5</v>
      </c>
      <c r="AC738" s="22">
        <v>1</v>
      </c>
      <c r="AD738" s="29">
        <v>0.1</v>
      </c>
      <c r="AE738" s="29">
        <v>310209145.98000002</v>
      </c>
      <c r="AF738" s="29">
        <v>140311937.72999999</v>
      </c>
      <c r="AG738" s="29" t="s">
        <v>40</v>
      </c>
    </row>
    <row r="739" spans="1:33">
      <c r="A739" s="17">
        <v>2188</v>
      </c>
      <c r="B739" s="18">
        <v>45689</v>
      </c>
      <c r="C739" s="19" t="s">
        <v>41</v>
      </c>
      <c r="D739" s="19" t="s">
        <v>68</v>
      </c>
      <c r="E739" s="17">
        <v>2390</v>
      </c>
      <c r="F739" s="17">
        <v>741</v>
      </c>
      <c r="G739" s="17">
        <v>13359</v>
      </c>
      <c r="H739" s="17">
        <v>1300</v>
      </c>
      <c r="I739" s="17">
        <v>0</v>
      </c>
      <c r="J739" s="17">
        <v>389792</v>
      </c>
      <c r="K739" s="17">
        <v>43109</v>
      </c>
      <c r="L739" s="17">
        <v>12218934</v>
      </c>
      <c r="M739" s="17">
        <v>68666</v>
      </c>
      <c r="N739" s="21">
        <v>304738.90000000002</v>
      </c>
      <c r="O739" s="17">
        <v>56034</v>
      </c>
      <c r="P739" s="21">
        <v>245903.24</v>
      </c>
      <c r="Q739" s="17">
        <v>0</v>
      </c>
      <c r="R739" s="21">
        <v>0</v>
      </c>
      <c r="S739" s="17">
        <v>547</v>
      </c>
      <c r="T739" s="21">
        <v>3296.5</v>
      </c>
      <c r="U739" s="17">
        <v>941739</v>
      </c>
      <c r="V739" s="21">
        <v>2335928.4900000002</v>
      </c>
      <c r="W739" s="17">
        <v>198441</v>
      </c>
      <c r="X739" s="21">
        <v>585974.6</v>
      </c>
      <c r="Y739" s="17">
        <v>0</v>
      </c>
      <c r="Z739" s="21">
        <v>0</v>
      </c>
      <c r="AA739" s="17">
        <v>4629273</v>
      </c>
      <c r="AB739" s="21">
        <v>24341065.530000001</v>
      </c>
      <c r="AC739" s="17">
        <v>95</v>
      </c>
      <c r="AD739" s="21">
        <v>50.38</v>
      </c>
      <c r="AE739" s="21">
        <v>553938.64</v>
      </c>
      <c r="AF739" s="21">
        <v>27263019</v>
      </c>
      <c r="AG739" s="21" t="s">
        <v>35</v>
      </c>
    </row>
    <row r="740" spans="1:33">
      <c r="A740" s="22">
        <v>2189</v>
      </c>
      <c r="B740" s="28">
        <v>45689</v>
      </c>
      <c r="C740" s="23" t="s">
        <v>41</v>
      </c>
      <c r="D740" s="23" t="s">
        <v>69</v>
      </c>
      <c r="E740" s="22">
        <v>900</v>
      </c>
      <c r="F740" s="22">
        <v>310</v>
      </c>
      <c r="G740" s="22">
        <v>43292</v>
      </c>
      <c r="H740" s="22">
        <v>7602</v>
      </c>
      <c r="I740" s="22">
        <v>0</v>
      </c>
      <c r="J740" s="22">
        <v>137859</v>
      </c>
      <c r="K740" s="22">
        <v>3481252</v>
      </c>
      <c r="L740" s="22">
        <v>6456411</v>
      </c>
      <c r="M740" s="22">
        <v>10392983</v>
      </c>
      <c r="N740" s="29">
        <v>18142279.350000001</v>
      </c>
      <c r="O740" s="22">
        <v>2223742</v>
      </c>
      <c r="P740" s="29">
        <v>15293866.439999999</v>
      </c>
      <c r="Q740" s="22">
        <v>0</v>
      </c>
      <c r="R740" s="29">
        <v>0</v>
      </c>
      <c r="S740" s="22">
        <v>23242</v>
      </c>
      <c r="T740" s="29">
        <v>115272.8</v>
      </c>
      <c r="U740" s="22">
        <v>541761</v>
      </c>
      <c r="V740" s="29">
        <v>1933299.5</v>
      </c>
      <c r="W740" s="22">
        <v>249145</v>
      </c>
      <c r="X740" s="29">
        <v>2701411.9</v>
      </c>
      <c r="Y740" s="22">
        <v>0</v>
      </c>
      <c r="Z740" s="29">
        <v>0</v>
      </c>
      <c r="AA740" s="22">
        <v>3113809</v>
      </c>
      <c r="AB740" s="29">
        <v>17778366.829999998</v>
      </c>
      <c r="AC740" s="22">
        <v>0</v>
      </c>
      <c r="AD740" s="29">
        <v>0</v>
      </c>
      <c r="AE740" s="29">
        <v>33551418.59</v>
      </c>
      <c r="AF740" s="29">
        <v>22413078.229999997</v>
      </c>
      <c r="AG740" s="29" t="s">
        <v>40</v>
      </c>
    </row>
    <row r="741" spans="1:33">
      <c r="A741" s="17">
        <v>2193</v>
      </c>
      <c r="B741" s="18">
        <v>45689</v>
      </c>
      <c r="C741" s="19" t="s">
        <v>41</v>
      </c>
      <c r="D741" s="19" t="s">
        <v>73</v>
      </c>
      <c r="E741" s="17">
        <v>1996</v>
      </c>
      <c r="F741" s="17">
        <v>1029</v>
      </c>
      <c r="G741" s="17">
        <v>247579</v>
      </c>
      <c r="H741" s="17">
        <v>0</v>
      </c>
      <c r="I741" s="17">
        <v>45432</v>
      </c>
      <c r="J741" s="17">
        <v>7419535</v>
      </c>
      <c r="K741" s="17">
        <v>3180830</v>
      </c>
      <c r="L741" s="17">
        <v>11161115</v>
      </c>
      <c r="M741" s="17">
        <v>3738932</v>
      </c>
      <c r="N741" s="21">
        <v>30901907</v>
      </c>
      <c r="O741" s="17">
        <v>8056227</v>
      </c>
      <c r="P741" s="21">
        <v>57909078.939999998</v>
      </c>
      <c r="Q741" s="17">
        <v>0</v>
      </c>
      <c r="R741" s="21">
        <v>0</v>
      </c>
      <c r="S741" s="17">
        <v>22578</v>
      </c>
      <c r="T741" s="21">
        <v>124344.13</v>
      </c>
      <c r="U741" s="17">
        <v>600712</v>
      </c>
      <c r="V741" s="21">
        <v>1871719.66</v>
      </c>
      <c r="W741" s="17">
        <v>487594</v>
      </c>
      <c r="X741" s="21">
        <v>2361611.4500000002</v>
      </c>
      <c r="Y741" s="17">
        <v>833</v>
      </c>
      <c r="Z741" s="21">
        <v>55245.3</v>
      </c>
      <c r="AA741" s="17">
        <v>3483516</v>
      </c>
      <c r="AB741" s="21">
        <v>21887354.09</v>
      </c>
      <c r="AC741" s="17">
        <v>0</v>
      </c>
      <c r="AD741" s="21">
        <v>0</v>
      </c>
      <c r="AE741" s="21">
        <v>88935330.069999993</v>
      </c>
      <c r="AF741" s="21">
        <v>26175930.5</v>
      </c>
      <c r="AG741" s="21" t="s">
        <v>40</v>
      </c>
    </row>
    <row r="742" spans="1:33">
      <c r="A742" s="22">
        <v>2194</v>
      </c>
      <c r="B742" s="28">
        <v>45689</v>
      </c>
      <c r="C742" s="23" t="s">
        <v>41</v>
      </c>
      <c r="D742" s="23" t="s">
        <v>74</v>
      </c>
      <c r="E742" s="22">
        <v>944</v>
      </c>
      <c r="F742" s="22">
        <v>636</v>
      </c>
      <c r="G742" s="22">
        <v>14471</v>
      </c>
      <c r="H742" s="22">
        <v>942</v>
      </c>
      <c r="I742" s="22">
        <v>0</v>
      </c>
      <c r="J742" s="22">
        <v>633179</v>
      </c>
      <c r="K742" s="22">
        <v>127547</v>
      </c>
      <c r="L742" s="22">
        <v>4813607</v>
      </c>
      <c r="M742" s="22">
        <v>187626</v>
      </c>
      <c r="N742" s="29">
        <v>1598202.32</v>
      </c>
      <c r="O742" s="22">
        <v>95451</v>
      </c>
      <c r="P742" s="29">
        <v>386608.58</v>
      </c>
      <c r="Q742" s="22">
        <v>0</v>
      </c>
      <c r="R742" s="29">
        <v>0</v>
      </c>
      <c r="S742" s="22">
        <v>10600</v>
      </c>
      <c r="T742" s="29">
        <v>46849.86</v>
      </c>
      <c r="U742" s="22">
        <v>631097</v>
      </c>
      <c r="V742" s="29">
        <v>1740354.51</v>
      </c>
      <c r="W742" s="22">
        <v>793358</v>
      </c>
      <c r="X742" s="29">
        <v>602208.81000000006</v>
      </c>
      <c r="Y742" s="22">
        <v>0</v>
      </c>
      <c r="Z742" s="29">
        <v>0</v>
      </c>
      <c r="AA742" s="22">
        <v>4668281</v>
      </c>
      <c r="AB742" s="29">
        <v>24313126.84</v>
      </c>
      <c r="AC742" s="22">
        <v>0</v>
      </c>
      <c r="AD742" s="29">
        <v>0</v>
      </c>
      <c r="AE742" s="29">
        <v>2031660.7600000002</v>
      </c>
      <c r="AF742" s="29">
        <v>26655690.16</v>
      </c>
      <c r="AG742" s="29" t="s">
        <v>35</v>
      </c>
    </row>
    <row r="743" spans="1:33">
      <c r="A743" s="17">
        <v>2198</v>
      </c>
      <c r="B743" s="18">
        <v>45689</v>
      </c>
      <c r="C743" s="19" t="s">
        <v>41</v>
      </c>
      <c r="D743" s="19" t="s">
        <v>77</v>
      </c>
      <c r="E743" s="17">
        <v>952</v>
      </c>
      <c r="F743" s="17">
        <v>560</v>
      </c>
      <c r="G743" s="17">
        <v>10707</v>
      </c>
      <c r="H743" s="17">
        <v>0</v>
      </c>
      <c r="I743" s="17">
        <v>0</v>
      </c>
      <c r="J743" s="17">
        <v>121489</v>
      </c>
      <c r="K743" s="17">
        <v>0</v>
      </c>
      <c r="L743" s="17">
        <v>5535984</v>
      </c>
      <c r="M743" s="17">
        <v>0</v>
      </c>
      <c r="N743" s="21">
        <v>0</v>
      </c>
      <c r="O743" s="17">
        <v>0</v>
      </c>
      <c r="P743" s="21">
        <v>0</v>
      </c>
      <c r="Q743" s="17">
        <v>0</v>
      </c>
      <c r="R743" s="21">
        <v>0</v>
      </c>
      <c r="S743" s="17">
        <v>0</v>
      </c>
      <c r="T743" s="21">
        <v>0</v>
      </c>
      <c r="U743" s="17">
        <v>639355</v>
      </c>
      <c r="V743" s="21">
        <v>1362280.57</v>
      </c>
      <c r="W743" s="17">
        <v>50602</v>
      </c>
      <c r="X743" s="21">
        <v>160272.22</v>
      </c>
      <c r="Y743" s="17">
        <v>0</v>
      </c>
      <c r="Z743" s="21">
        <v>0</v>
      </c>
      <c r="AA743" s="17">
        <v>3371901</v>
      </c>
      <c r="AB743" s="21">
        <v>16897921.43</v>
      </c>
      <c r="AC743" s="17">
        <v>0</v>
      </c>
      <c r="AD743" s="21">
        <v>0</v>
      </c>
      <c r="AE743" s="21">
        <v>0</v>
      </c>
      <c r="AF743" s="21">
        <v>18420474.219999999</v>
      </c>
      <c r="AG743" s="21" t="s">
        <v>35</v>
      </c>
    </row>
    <row r="744" spans="1:33">
      <c r="A744" s="22">
        <v>2199</v>
      </c>
      <c r="B744" s="28">
        <v>45689</v>
      </c>
      <c r="C744" s="23" t="s">
        <v>41</v>
      </c>
      <c r="D744" s="23" t="s">
        <v>78</v>
      </c>
      <c r="E744" s="22">
        <v>1531</v>
      </c>
      <c r="F744" s="22">
        <v>701</v>
      </c>
      <c r="G744" s="22">
        <v>2245</v>
      </c>
      <c r="H744" s="22">
        <v>0</v>
      </c>
      <c r="I744" s="22">
        <v>0</v>
      </c>
      <c r="J744" s="22">
        <v>44912</v>
      </c>
      <c r="K744" s="22">
        <v>10582</v>
      </c>
      <c r="L744" s="22">
        <v>5251620</v>
      </c>
      <c r="M744" s="22">
        <v>20998</v>
      </c>
      <c r="N744" s="29">
        <v>157053.81</v>
      </c>
      <c r="O744" s="22">
        <v>7849</v>
      </c>
      <c r="P744" s="29">
        <v>113346.99</v>
      </c>
      <c r="Q744" s="22">
        <v>0</v>
      </c>
      <c r="R744" s="29">
        <v>0</v>
      </c>
      <c r="S744" s="22">
        <v>396</v>
      </c>
      <c r="T744" s="29">
        <v>3235.7</v>
      </c>
      <c r="U744" s="22">
        <v>780094</v>
      </c>
      <c r="V744" s="29">
        <v>2129462.6800000002</v>
      </c>
      <c r="W744" s="22">
        <v>119311</v>
      </c>
      <c r="X744" s="29">
        <v>520033.63</v>
      </c>
      <c r="Y744" s="22">
        <v>0</v>
      </c>
      <c r="Z744" s="29">
        <v>0</v>
      </c>
      <c r="AA744" s="22">
        <v>3712987</v>
      </c>
      <c r="AB744" s="29">
        <v>19121819.399999999</v>
      </c>
      <c r="AC744" s="22">
        <v>0</v>
      </c>
      <c r="AD744" s="29">
        <v>0</v>
      </c>
      <c r="AE744" s="29">
        <v>273636.5</v>
      </c>
      <c r="AF744" s="29">
        <v>21771315.709999997</v>
      </c>
      <c r="AG744" s="29" t="s">
        <v>35</v>
      </c>
    </row>
    <row r="745" spans="1:33">
      <c r="A745" s="17">
        <v>2201</v>
      </c>
      <c r="B745" s="18">
        <v>45689</v>
      </c>
      <c r="C745" s="19" t="s">
        <v>41</v>
      </c>
      <c r="D745" s="19" t="s">
        <v>79</v>
      </c>
      <c r="E745" s="17">
        <v>1918</v>
      </c>
      <c r="F745" s="17">
        <v>1412</v>
      </c>
      <c r="G745" s="17">
        <v>82866</v>
      </c>
      <c r="H745" s="17">
        <v>0</v>
      </c>
      <c r="I745" s="17">
        <v>143970</v>
      </c>
      <c r="J745" s="17">
        <v>701050</v>
      </c>
      <c r="K745" s="17">
        <v>4959362</v>
      </c>
      <c r="L745" s="17">
        <v>34962935</v>
      </c>
      <c r="M745" s="17">
        <v>10065808</v>
      </c>
      <c r="N745" s="21">
        <v>22804585.399999999</v>
      </c>
      <c r="O745" s="17">
        <v>3948740</v>
      </c>
      <c r="P745" s="21">
        <v>37083372.259999998</v>
      </c>
      <c r="Q745" s="17">
        <v>0</v>
      </c>
      <c r="R745" s="21">
        <v>0</v>
      </c>
      <c r="S745" s="17">
        <v>21465</v>
      </c>
      <c r="T745" s="21">
        <v>109141.65</v>
      </c>
      <c r="U745" s="17">
        <v>1643504</v>
      </c>
      <c r="V745" s="21">
        <v>4426732.6100000003</v>
      </c>
      <c r="W745" s="17">
        <v>1491897</v>
      </c>
      <c r="X745" s="21">
        <v>4692504.16</v>
      </c>
      <c r="Y745" s="17">
        <v>0</v>
      </c>
      <c r="Z745" s="21">
        <v>0</v>
      </c>
      <c r="AA745" s="17">
        <v>9359999</v>
      </c>
      <c r="AB745" s="21">
        <v>49225673.909999996</v>
      </c>
      <c r="AC745" s="17">
        <v>0</v>
      </c>
      <c r="AD745" s="21">
        <v>0</v>
      </c>
      <c r="AE745" s="21">
        <v>59997099.309999995</v>
      </c>
      <c r="AF745" s="21">
        <v>58344910.679999992</v>
      </c>
      <c r="AG745" s="21" t="s">
        <v>40</v>
      </c>
    </row>
    <row r="746" spans="1:33">
      <c r="A746" s="22">
        <v>2203</v>
      </c>
      <c r="B746" s="28">
        <v>45689</v>
      </c>
      <c r="C746" s="23" t="s">
        <v>41</v>
      </c>
      <c r="D746" s="23" t="s">
        <v>99</v>
      </c>
      <c r="E746" s="22">
        <v>0</v>
      </c>
      <c r="F746" s="22">
        <v>0</v>
      </c>
      <c r="G746" s="22">
        <v>0</v>
      </c>
      <c r="H746" s="22">
        <v>0</v>
      </c>
      <c r="I746" s="22">
        <v>0</v>
      </c>
      <c r="J746" s="22">
        <v>0</v>
      </c>
      <c r="K746" s="22">
        <v>0</v>
      </c>
      <c r="L746" s="22">
        <v>292403</v>
      </c>
      <c r="M746" s="22">
        <v>0</v>
      </c>
      <c r="N746" s="29">
        <v>0</v>
      </c>
      <c r="O746" s="22">
        <v>0</v>
      </c>
      <c r="P746" s="29">
        <v>0</v>
      </c>
      <c r="Q746" s="22">
        <v>0</v>
      </c>
      <c r="R746" s="29">
        <v>0</v>
      </c>
      <c r="S746" s="22">
        <v>0</v>
      </c>
      <c r="T746" s="29">
        <v>0</v>
      </c>
      <c r="U746" s="22">
        <v>11246</v>
      </c>
      <c r="V746" s="29">
        <v>23535.73</v>
      </c>
      <c r="W746" s="22">
        <v>2927</v>
      </c>
      <c r="X746" s="29">
        <v>8358.66</v>
      </c>
      <c r="Y746" s="22">
        <v>0</v>
      </c>
      <c r="Z746" s="29">
        <v>0</v>
      </c>
      <c r="AA746" s="22">
        <v>58453</v>
      </c>
      <c r="AB746" s="29">
        <v>292079.09999999998</v>
      </c>
      <c r="AC746" s="22">
        <v>0</v>
      </c>
      <c r="AD746" s="29">
        <v>0</v>
      </c>
      <c r="AE746" s="29">
        <v>0</v>
      </c>
      <c r="AF746" s="29">
        <v>323973.49</v>
      </c>
      <c r="AG746" s="29" t="s">
        <v>35</v>
      </c>
    </row>
    <row r="747" spans="1:33">
      <c r="A747" s="17">
        <v>2208</v>
      </c>
      <c r="B747" s="18">
        <v>45689</v>
      </c>
      <c r="C747" s="19" t="s">
        <v>41</v>
      </c>
      <c r="D747" s="19" t="s">
        <v>85</v>
      </c>
      <c r="E747" s="17">
        <v>378</v>
      </c>
      <c r="F747" s="17">
        <v>35</v>
      </c>
      <c r="G747" s="17">
        <v>2398158</v>
      </c>
      <c r="H747" s="17">
        <v>0</v>
      </c>
      <c r="I747" s="17">
        <v>3429</v>
      </c>
      <c r="J747" s="17">
        <v>139674</v>
      </c>
      <c r="K747" s="17">
        <v>4863716</v>
      </c>
      <c r="L747" s="17">
        <v>1647164</v>
      </c>
      <c r="M747" s="17">
        <v>4663734</v>
      </c>
      <c r="N747" s="21">
        <v>25725085.359999999</v>
      </c>
      <c r="O747" s="17">
        <v>4896392</v>
      </c>
      <c r="P747" s="21">
        <v>40086097.490000002</v>
      </c>
      <c r="Q747" s="17">
        <v>0</v>
      </c>
      <c r="R747" s="21">
        <v>0</v>
      </c>
      <c r="S747" s="17">
        <v>28667</v>
      </c>
      <c r="T747" s="21">
        <v>128084.68</v>
      </c>
      <c r="U747" s="17">
        <v>134745</v>
      </c>
      <c r="V747" s="21">
        <v>411236.44</v>
      </c>
      <c r="W747" s="17">
        <v>79738</v>
      </c>
      <c r="X747" s="21">
        <v>541661.93000000005</v>
      </c>
      <c r="Y747" s="17">
        <v>50</v>
      </c>
      <c r="Z747" s="21">
        <v>1981.54</v>
      </c>
      <c r="AA747" s="17">
        <v>482370</v>
      </c>
      <c r="AB747" s="21">
        <v>2691140.49</v>
      </c>
      <c r="AC747" s="17">
        <v>0</v>
      </c>
      <c r="AD747" s="21">
        <v>0</v>
      </c>
      <c r="AE747" s="21">
        <v>65939267.530000001</v>
      </c>
      <c r="AF747" s="21">
        <v>3646020.4000000004</v>
      </c>
      <c r="AG747" s="21" t="s">
        <v>40</v>
      </c>
    </row>
    <row r="748" spans="1:33">
      <c r="A748" s="22">
        <v>2211</v>
      </c>
      <c r="B748" s="28">
        <v>45689</v>
      </c>
      <c r="C748" s="23" t="s">
        <v>41</v>
      </c>
      <c r="D748" s="23" t="s">
        <v>87</v>
      </c>
      <c r="E748" s="22">
        <v>912</v>
      </c>
      <c r="F748" s="22">
        <v>369</v>
      </c>
      <c r="G748" s="22">
        <v>13851</v>
      </c>
      <c r="H748" s="22">
        <v>0</v>
      </c>
      <c r="I748" s="22">
        <v>37033</v>
      </c>
      <c r="J748" s="22">
        <v>101643</v>
      </c>
      <c r="K748" s="22">
        <v>380565</v>
      </c>
      <c r="L748" s="22">
        <v>3878863</v>
      </c>
      <c r="M748" s="22">
        <v>533403</v>
      </c>
      <c r="N748" s="29">
        <v>2101849.94</v>
      </c>
      <c r="O748" s="22">
        <v>586692</v>
      </c>
      <c r="P748" s="29">
        <v>3606962.87</v>
      </c>
      <c r="Q748" s="22">
        <v>0</v>
      </c>
      <c r="R748" s="29">
        <v>0</v>
      </c>
      <c r="S748" s="22">
        <v>0</v>
      </c>
      <c r="T748" s="29">
        <v>0</v>
      </c>
      <c r="U748" s="22">
        <v>839785</v>
      </c>
      <c r="V748" s="29">
        <v>2244372.54</v>
      </c>
      <c r="W748" s="22">
        <v>154970</v>
      </c>
      <c r="X748" s="29">
        <v>736463.6</v>
      </c>
      <c r="Y748" s="22">
        <v>0</v>
      </c>
      <c r="Z748" s="29">
        <v>0</v>
      </c>
      <c r="AA748" s="22">
        <v>2543927</v>
      </c>
      <c r="AB748" s="29">
        <v>13230346.539999999</v>
      </c>
      <c r="AC748" s="22">
        <v>0</v>
      </c>
      <c r="AD748" s="29">
        <v>0</v>
      </c>
      <c r="AE748" s="29">
        <v>5708812.8100000005</v>
      </c>
      <c r="AF748" s="29">
        <v>16211182.68</v>
      </c>
      <c r="AG748" s="29" t="s">
        <v>35</v>
      </c>
    </row>
    <row r="749" spans="1:33">
      <c r="A749" s="17">
        <v>2215</v>
      </c>
      <c r="B749" s="18">
        <v>45689</v>
      </c>
      <c r="C749" s="19" t="s">
        <v>41</v>
      </c>
      <c r="D749" s="19" t="s">
        <v>91</v>
      </c>
      <c r="E749" s="17">
        <v>504</v>
      </c>
      <c r="F749" s="17">
        <v>647</v>
      </c>
      <c r="G749" s="17">
        <v>2338</v>
      </c>
      <c r="H749" s="17">
        <v>0</v>
      </c>
      <c r="I749" s="17">
        <v>0</v>
      </c>
      <c r="J749" s="17">
        <v>176782</v>
      </c>
      <c r="K749" s="17">
        <v>32117</v>
      </c>
      <c r="L749" s="17">
        <v>2417647</v>
      </c>
      <c r="M749" s="17">
        <v>36731</v>
      </c>
      <c r="N749" s="21">
        <v>178123.02</v>
      </c>
      <c r="O749" s="17">
        <v>16653</v>
      </c>
      <c r="P749" s="21">
        <v>102509.88</v>
      </c>
      <c r="Q749" s="17">
        <v>0</v>
      </c>
      <c r="R749" s="21">
        <v>0</v>
      </c>
      <c r="S749" s="17">
        <v>1903</v>
      </c>
      <c r="T749" s="21">
        <v>7645.3</v>
      </c>
      <c r="U749" s="17">
        <v>263612</v>
      </c>
      <c r="V749" s="21">
        <v>905009.47</v>
      </c>
      <c r="W749" s="17">
        <v>26249</v>
      </c>
      <c r="X749" s="21">
        <v>115846.16</v>
      </c>
      <c r="Y749" s="17">
        <v>48</v>
      </c>
      <c r="Z749" s="21">
        <v>128.68</v>
      </c>
      <c r="AA749" s="17">
        <v>4286891</v>
      </c>
      <c r="AB749" s="21">
        <v>20814177</v>
      </c>
      <c r="AC749" s="17">
        <v>0</v>
      </c>
      <c r="AD749" s="21">
        <v>0</v>
      </c>
      <c r="AE749" s="21">
        <v>288278.2</v>
      </c>
      <c r="AF749" s="21">
        <v>21835161.309999999</v>
      </c>
      <c r="AG749" s="21" t="s">
        <v>35</v>
      </c>
    </row>
    <row r="750" spans="1:33">
      <c r="A750" s="22">
        <v>2222</v>
      </c>
      <c r="B750" s="28">
        <v>45689</v>
      </c>
      <c r="C750" s="23" t="s">
        <v>41</v>
      </c>
      <c r="D750" s="23" t="s">
        <v>97</v>
      </c>
      <c r="E750" s="22">
        <v>1126</v>
      </c>
      <c r="F750" s="22">
        <v>155</v>
      </c>
      <c r="G750" s="22">
        <v>102990</v>
      </c>
      <c r="H750" s="22">
        <v>87466</v>
      </c>
      <c r="I750" s="22">
        <v>197726</v>
      </c>
      <c r="J750" s="22">
        <v>502919314</v>
      </c>
      <c r="K750" s="22">
        <v>2426078</v>
      </c>
      <c r="L750" s="22">
        <v>5052969</v>
      </c>
      <c r="M750" s="22">
        <v>8638868</v>
      </c>
      <c r="N750" s="29">
        <v>16198766.52</v>
      </c>
      <c r="O750" s="22">
        <v>1036941</v>
      </c>
      <c r="P750" s="29">
        <v>12924899.560000001</v>
      </c>
      <c r="Q750" s="22">
        <v>0</v>
      </c>
      <c r="R750" s="29">
        <v>0</v>
      </c>
      <c r="S750" s="22">
        <v>11594</v>
      </c>
      <c r="T750" s="29">
        <v>57784.6</v>
      </c>
      <c r="U750" s="22">
        <v>434942</v>
      </c>
      <c r="V750" s="29">
        <v>1328179.1100000001</v>
      </c>
      <c r="W750" s="22">
        <v>119309</v>
      </c>
      <c r="X750" s="29">
        <v>667419.99</v>
      </c>
      <c r="Y750" s="22">
        <v>31</v>
      </c>
      <c r="Z750" s="29">
        <v>353.3</v>
      </c>
      <c r="AA750" s="22">
        <v>1865125</v>
      </c>
      <c r="AB750" s="29">
        <v>10040731.779999999</v>
      </c>
      <c r="AC750" s="22">
        <v>160</v>
      </c>
      <c r="AD750" s="29">
        <v>160</v>
      </c>
      <c r="AE750" s="29">
        <v>29181450.68</v>
      </c>
      <c r="AF750" s="29">
        <v>12036844.18</v>
      </c>
      <c r="AG750" s="29" t="s">
        <v>40</v>
      </c>
    </row>
    <row r="751" spans="1:33">
      <c r="A751" s="17">
        <v>2226</v>
      </c>
      <c r="B751" s="18">
        <v>45717</v>
      </c>
      <c r="C751" s="19" t="s">
        <v>41</v>
      </c>
      <c r="D751" s="19" t="s">
        <v>42</v>
      </c>
      <c r="E751" s="17">
        <v>6198</v>
      </c>
      <c r="F751" s="17">
        <v>7739</v>
      </c>
      <c r="G751" s="17">
        <v>2184882</v>
      </c>
      <c r="H751" s="17">
        <v>369</v>
      </c>
      <c r="I751" s="17">
        <v>655515</v>
      </c>
      <c r="J751" s="17">
        <v>101596011</v>
      </c>
      <c r="K751" s="17">
        <v>14899543</v>
      </c>
      <c r="L751" s="17">
        <v>39342520</v>
      </c>
      <c r="M751" s="17">
        <v>38147678</v>
      </c>
      <c r="N751" s="21">
        <v>98366073.620000005</v>
      </c>
      <c r="O751" s="17">
        <v>28095443</v>
      </c>
      <c r="P751" s="21">
        <v>134753890.5</v>
      </c>
      <c r="Q751" s="17">
        <v>0</v>
      </c>
      <c r="R751" s="21">
        <v>0</v>
      </c>
      <c r="S751" s="17">
        <v>74490</v>
      </c>
      <c r="T751" s="21">
        <v>400971.1</v>
      </c>
      <c r="U751" s="17">
        <v>4217250</v>
      </c>
      <c r="V751" s="21">
        <v>14791196.84</v>
      </c>
      <c r="W751" s="17">
        <v>1882220</v>
      </c>
      <c r="X751" s="21">
        <v>11564813.25</v>
      </c>
      <c r="Y751" s="17">
        <v>11168</v>
      </c>
      <c r="Z751" s="21">
        <v>297004.82</v>
      </c>
      <c r="AA751" s="17">
        <v>17488512</v>
      </c>
      <c r="AB751" s="21">
        <v>117278086</v>
      </c>
      <c r="AC751" s="17">
        <v>0</v>
      </c>
      <c r="AD751" s="21">
        <v>0</v>
      </c>
      <c r="AE751" s="21">
        <v>233520935.22</v>
      </c>
      <c r="AF751" s="21">
        <v>143931100.91</v>
      </c>
      <c r="AG751" s="21" t="s">
        <v>40</v>
      </c>
    </row>
    <row r="752" spans="1:33">
      <c r="A752" s="22">
        <v>2227</v>
      </c>
      <c r="B752" s="28">
        <v>45717</v>
      </c>
      <c r="C752" s="23" t="s">
        <v>41</v>
      </c>
      <c r="D752" s="23" t="s">
        <v>43</v>
      </c>
      <c r="E752" s="22">
        <v>433</v>
      </c>
      <c r="F752" s="22">
        <v>5</v>
      </c>
      <c r="G752" s="22">
        <v>68198</v>
      </c>
      <c r="H752" s="22">
        <v>0</v>
      </c>
      <c r="I752" s="22">
        <v>28533</v>
      </c>
      <c r="J752" s="22">
        <v>0</v>
      </c>
      <c r="K752" s="22">
        <v>806</v>
      </c>
      <c r="L752" s="22">
        <v>6200159</v>
      </c>
      <c r="M752" s="22">
        <v>685</v>
      </c>
      <c r="N752" s="29">
        <v>1957.58</v>
      </c>
      <c r="O752" s="22">
        <v>518</v>
      </c>
      <c r="P752" s="29">
        <v>2402.38</v>
      </c>
      <c r="Q752" s="22">
        <v>0</v>
      </c>
      <c r="R752" s="29">
        <v>0</v>
      </c>
      <c r="S752" s="22">
        <v>0</v>
      </c>
      <c r="T752" s="29">
        <v>21.1</v>
      </c>
      <c r="U752" s="22">
        <v>230984</v>
      </c>
      <c r="V752" s="29">
        <v>780582.79</v>
      </c>
      <c r="W752" s="22">
        <v>57116</v>
      </c>
      <c r="X752" s="29">
        <v>345462.45</v>
      </c>
      <c r="Y752" s="22">
        <v>0</v>
      </c>
      <c r="Z752" s="29">
        <v>0</v>
      </c>
      <c r="AA752" s="22">
        <v>2342775</v>
      </c>
      <c r="AB752" s="29">
        <v>13209232.16</v>
      </c>
      <c r="AC752" s="22">
        <v>40</v>
      </c>
      <c r="AD752" s="29">
        <v>37.1</v>
      </c>
      <c r="AE752" s="29">
        <v>4381.0600000000004</v>
      </c>
      <c r="AF752" s="29">
        <v>14335314.5</v>
      </c>
      <c r="AG752" s="29" t="s">
        <v>35</v>
      </c>
    </row>
    <row r="753" spans="1:33">
      <c r="A753" s="17">
        <v>2234</v>
      </c>
      <c r="B753" s="18">
        <v>45717</v>
      </c>
      <c r="C753" s="19" t="s">
        <v>41</v>
      </c>
      <c r="D753" s="19" t="s">
        <v>98</v>
      </c>
      <c r="E753" s="17">
        <v>753</v>
      </c>
      <c r="F753" s="17">
        <v>38</v>
      </c>
      <c r="G753" s="17">
        <v>0</v>
      </c>
      <c r="H753" s="17">
        <v>0</v>
      </c>
      <c r="I753" s="17">
        <v>17837</v>
      </c>
      <c r="J753" s="17">
        <v>0</v>
      </c>
      <c r="K753" s="17">
        <v>159526</v>
      </c>
      <c r="L753" s="17">
        <v>921064</v>
      </c>
      <c r="M753" s="17">
        <v>259831</v>
      </c>
      <c r="N753" s="21">
        <v>785943.31</v>
      </c>
      <c r="O753" s="17">
        <v>1702024</v>
      </c>
      <c r="P753" s="21">
        <v>1753441.05</v>
      </c>
      <c r="Q753" s="17">
        <v>0</v>
      </c>
      <c r="R753" s="21">
        <v>0</v>
      </c>
      <c r="S753" s="17">
        <v>0</v>
      </c>
      <c r="T753" s="21">
        <v>0</v>
      </c>
      <c r="U753" s="17">
        <v>137810</v>
      </c>
      <c r="V753" s="21">
        <v>320830.71999999997</v>
      </c>
      <c r="W753" s="17">
        <v>11280</v>
      </c>
      <c r="X753" s="21">
        <v>45744.49</v>
      </c>
      <c r="Y753" s="17">
        <v>0</v>
      </c>
      <c r="Z753" s="21">
        <v>0</v>
      </c>
      <c r="AA753" s="17">
        <v>436304</v>
      </c>
      <c r="AB753" s="21">
        <v>2267470.6</v>
      </c>
      <c r="AC753" s="17">
        <v>1</v>
      </c>
      <c r="AD753" s="21">
        <v>1.2</v>
      </c>
      <c r="AE753" s="21">
        <v>2539384.3600000003</v>
      </c>
      <c r="AF753" s="21">
        <v>2634047.0100000002</v>
      </c>
      <c r="AG753" s="21" t="s">
        <v>35</v>
      </c>
    </row>
    <row r="754" spans="1:33">
      <c r="A754" s="22">
        <v>2239</v>
      </c>
      <c r="B754" s="28">
        <v>45717</v>
      </c>
      <c r="C754" s="23" t="s">
        <v>41</v>
      </c>
      <c r="D754" s="23" t="s">
        <v>55</v>
      </c>
      <c r="E754" s="22">
        <v>1217</v>
      </c>
      <c r="F754" s="22">
        <v>517</v>
      </c>
      <c r="G754" s="22">
        <v>7286</v>
      </c>
      <c r="H754" s="22">
        <v>100041</v>
      </c>
      <c r="I754" s="22">
        <v>0</v>
      </c>
      <c r="J754" s="22">
        <v>75370</v>
      </c>
      <c r="K754" s="22">
        <v>48395</v>
      </c>
      <c r="L754" s="22">
        <v>3075763</v>
      </c>
      <c r="M754" s="22">
        <v>47758</v>
      </c>
      <c r="N754" s="29">
        <v>232060.83</v>
      </c>
      <c r="O754" s="22">
        <v>22657</v>
      </c>
      <c r="P754" s="29">
        <v>255374.57</v>
      </c>
      <c r="Q754" s="22">
        <v>0</v>
      </c>
      <c r="R754" s="29">
        <v>0</v>
      </c>
      <c r="S754" s="22">
        <v>215</v>
      </c>
      <c r="T754" s="29">
        <v>1124</v>
      </c>
      <c r="U754" s="22">
        <v>473685</v>
      </c>
      <c r="V754" s="29">
        <v>1401996.37</v>
      </c>
      <c r="W754" s="22">
        <v>45583</v>
      </c>
      <c r="X754" s="29">
        <v>127681.05</v>
      </c>
      <c r="Y754" s="22">
        <v>0</v>
      </c>
      <c r="Z754" s="29">
        <v>0</v>
      </c>
      <c r="AA754" s="22">
        <v>2461046</v>
      </c>
      <c r="AB754" s="29">
        <v>14829561.4</v>
      </c>
      <c r="AC754" s="22">
        <v>0</v>
      </c>
      <c r="AD754" s="29">
        <v>0</v>
      </c>
      <c r="AE754" s="29">
        <v>488559.4</v>
      </c>
      <c r="AF754" s="29">
        <v>16359238.82</v>
      </c>
      <c r="AG754" s="29" t="s">
        <v>35</v>
      </c>
    </row>
    <row r="755" spans="1:33">
      <c r="A755" s="17">
        <v>2241</v>
      </c>
      <c r="B755" s="18">
        <v>45717</v>
      </c>
      <c r="C755" s="19" t="s">
        <v>41</v>
      </c>
      <c r="D755" s="19" t="s">
        <v>57</v>
      </c>
      <c r="E755" s="17">
        <v>430</v>
      </c>
      <c r="F755" s="17">
        <v>5</v>
      </c>
      <c r="G755" s="17">
        <v>8107</v>
      </c>
      <c r="H755" s="17">
        <v>0</v>
      </c>
      <c r="I755" s="17">
        <v>19870</v>
      </c>
      <c r="J755" s="17">
        <v>0</v>
      </c>
      <c r="K755" s="17">
        <v>138</v>
      </c>
      <c r="L755" s="17">
        <v>901316</v>
      </c>
      <c r="M755" s="17">
        <v>296</v>
      </c>
      <c r="N755" s="21">
        <v>1314.17</v>
      </c>
      <c r="O755" s="17">
        <v>184</v>
      </c>
      <c r="P755" s="21">
        <v>826.77</v>
      </c>
      <c r="Q755" s="17">
        <v>0</v>
      </c>
      <c r="R755" s="21">
        <v>0</v>
      </c>
      <c r="S755" s="17">
        <v>2</v>
      </c>
      <c r="T755" s="21">
        <v>14</v>
      </c>
      <c r="U755" s="17">
        <v>71070</v>
      </c>
      <c r="V755" s="21">
        <v>222132.31</v>
      </c>
      <c r="W755" s="17">
        <v>39510</v>
      </c>
      <c r="X755" s="21">
        <v>159550.26999999999</v>
      </c>
      <c r="Y755" s="17">
        <v>245</v>
      </c>
      <c r="Z755" s="21">
        <v>7204.57</v>
      </c>
      <c r="AA755" s="17">
        <v>283275</v>
      </c>
      <c r="AB755" s="21">
        <v>1684720.03</v>
      </c>
      <c r="AC755" s="17">
        <v>0</v>
      </c>
      <c r="AD755" s="21">
        <v>0</v>
      </c>
      <c r="AE755" s="21">
        <v>2154.94</v>
      </c>
      <c r="AF755" s="21">
        <v>2073607.18</v>
      </c>
      <c r="AG755" s="21" t="s">
        <v>35</v>
      </c>
    </row>
    <row r="756" spans="1:33">
      <c r="A756" s="22">
        <v>2243</v>
      </c>
      <c r="B756" s="28">
        <v>45717</v>
      </c>
      <c r="C756" s="23" t="s">
        <v>41</v>
      </c>
      <c r="D756" s="23" t="s">
        <v>59</v>
      </c>
      <c r="E756" s="22">
        <v>241</v>
      </c>
      <c r="F756" s="22">
        <v>39</v>
      </c>
      <c r="G756" s="22">
        <v>1531</v>
      </c>
      <c r="H756" s="22">
        <v>0</v>
      </c>
      <c r="I756" s="22">
        <v>0</v>
      </c>
      <c r="J756" s="22">
        <v>37566</v>
      </c>
      <c r="K756" s="22">
        <v>13215</v>
      </c>
      <c r="L756" s="22">
        <v>585425</v>
      </c>
      <c r="M756" s="22">
        <v>26339</v>
      </c>
      <c r="N756" s="29">
        <v>65522.59</v>
      </c>
      <c r="O756" s="22">
        <v>7682</v>
      </c>
      <c r="P756" s="29">
        <v>35859.160000000003</v>
      </c>
      <c r="Q756" s="22">
        <v>0</v>
      </c>
      <c r="R756" s="29">
        <v>0</v>
      </c>
      <c r="S756" s="22">
        <v>279</v>
      </c>
      <c r="T756" s="29">
        <v>1062.7</v>
      </c>
      <c r="U756" s="22">
        <v>126996</v>
      </c>
      <c r="V756" s="29">
        <v>265347.68</v>
      </c>
      <c r="W756" s="22">
        <v>5587</v>
      </c>
      <c r="X756" s="29">
        <v>16159.95</v>
      </c>
      <c r="Y756" s="22">
        <v>0</v>
      </c>
      <c r="Z756" s="29">
        <v>0</v>
      </c>
      <c r="AA756" s="22">
        <v>420573</v>
      </c>
      <c r="AB756" s="29">
        <v>1920083.99</v>
      </c>
      <c r="AC756" s="22">
        <v>0</v>
      </c>
      <c r="AD756" s="29">
        <v>0</v>
      </c>
      <c r="AE756" s="29">
        <v>102444.45</v>
      </c>
      <c r="AF756" s="29">
        <v>2201591.62</v>
      </c>
      <c r="AG756" s="29" t="s">
        <v>35</v>
      </c>
    </row>
    <row r="757" spans="1:33">
      <c r="A757" s="17">
        <v>2247</v>
      </c>
      <c r="B757" s="18">
        <v>45717</v>
      </c>
      <c r="C757" s="19" t="s">
        <v>41</v>
      </c>
      <c r="D757" s="19" t="s">
        <v>62</v>
      </c>
      <c r="E757" s="17">
        <v>1767</v>
      </c>
      <c r="F757" s="17">
        <v>312</v>
      </c>
      <c r="G757" s="17">
        <v>22150</v>
      </c>
      <c r="H757" s="17">
        <v>0</v>
      </c>
      <c r="I757" s="17">
        <v>0</v>
      </c>
      <c r="J757" s="17">
        <v>5918441</v>
      </c>
      <c r="K757" s="17">
        <v>1182437</v>
      </c>
      <c r="L757" s="17">
        <v>14105175</v>
      </c>
      <c r="M757" s="17">
        <v>2791408</v>
      </c>
      <c r="N757" s="21">
        <v>7898607.8200000003</v>
      </c>
      <c r="O757" s="17">
        <v>1788789</v>
      </c>
      <c r="P757" s="21">
        <v>10482219.91</v>
      </c>
      <c r="Q757" s="17">
        <v>0</v>
      </c>
      <c r="R757" s="21">
        <v>0</v>
      </c>
      <c r="S757" s="17">
        <v>5466</v>
      </c>
      <c r="T757" s="21">
        <v>26861.68</v>
      </c>
      <c r="U757" s="17">
        <v>2475196</v>
      </c>
      <c r="V757" s="21">
        <v>6871826.2699999996</v>
      </c>
      <c r="W757" s="17">
        <v>1171979</v>
      </c>
      <c r="X757" s="21">
        <v>4413498.45</v>
      </c>
      <c r="Y757" s="17">
        <v>3185</v>
      </c>
      <c r="Z757" s="21">
        <v>43586.33</v>
      </c>
      <c r="AA757" s="17">
        <v>7711703</v>
      </c>
      <c r="AB757" s="21">
        <v>41926401.520000003</v>
      </c>
      <c r="AC757" s="17">
        <v>23</v>
      </c>
      <c r="AD757" s="21">
        <v>23</v>
      </c>
      <c r="AE757" s="21">
        <v>18407689.41</v>
      </c>
      <c r="AF757" s="21">
        <v>53255335.57</v>
      </c>
      <c r="AG757" s="21" t="s">
        <v>35</v>
      </c>
    </row>
    <row r="758" spans="1:33">
      <c r="A758" s="22">
        <v>2249</v>
      </c>
      <c r="B758" s="28">
        <v>45717</v>
      </c>
      <c r="C758" s="23" t="s">
        <v>41</v>
      </c>
      <c r="D758" s="23" t="s">
        <v>65</v>
      </c>
      <c r="E758" s="22">
        <v>12689</v>
      </c>
      <c r="F758" s="22">
        <v>8450</v>
      </c>
      <c r="G758" s="22">
        <v>1781856</v>
      </c>
      <c r="H758" s="22">
        <v>2331</v>
      </c>
      <c r="I758" s="22">
        <v>2344107</v>
      </c>
      <c r="J758" s="22">
        <v>892745</v>
      </c>
      <c r="K758" s="22">
        <v>23840913</v>
      </c>
      <c r="L758" s="22">
        <v>59321831</v>
      </c>
      <c r="M758" s="22">
        <v>83870678</v>
      </c>
      <c r="N758" s="29">
        <v>188773299</v>
      </c>
      <c r="O758" s="22">
        <v>37020937</v>
      </c>
      <c r="P758" s="29">
        <v>388737952.5</v>
      </c>
      <c r="Q758" s="22">
        <v>0</v>
      </c>
      <c r="R758" s="29">
        <v>0</v>
      </c>
      <c r="S758" s="22">
        <v>176283</v>
      </c>
      <c r="T758" s="29">
        <v>1218305.48</v>
      </c>
      <c r="U758" s="22">
        <v>9199507</v>
      </c>
      <c r="V758" s="29">
        <v>36919036.350000001</v>
      </c>
      <c r="W758" s="22">
        <v>6714404</v>
      </c>
      <c r="X758" s="29">
        <v>35470590.509999998</v>
      </c>
      <c r="Y758" s="22">
        <v>59194</v>
      </c>
      <c r="Z758" s="29">
        <v>862891.8</v>
      </c>
      <c r="AA758" s="22">
        <v>34815083</v>
      </c>
      <c r="AB758" s="29">
        <v>246072870.59999999</v>
      </c>
      <c r="AC758" s="22">
        <v>117</v>
      </c>
      <c r="AD758" s="29">
        <v>119.55</v>
      </c>
      <c r="AE758" s="29">
        <v>578729556.98000002</v>
      </c>
      <c r="AF758" s="29">
        <v>319325508.81</v>
      </c>
      <c r="AG758" s="29" t="s">
        <v>40</v>
      </c>
    </row>
    <row r="759" spans="1:33">
      <c r="A759" s="17">
        <v>2251</v>
      </c>
      <c r="B759" s="18">
        <v>45717</v>
      </c>
      <c r="C759" s="19" t="s">
        <v>41</v>
      </c>
      <c r="D759" s="19" t="s">
        <v>67</v>
      </c>
      <c r="E759" s="17">
        <v>10485</v>
      </c>
      <c r="F759" s="17">
        <v>5795</v>
      </c>
      <c r="G759" s="17">
        <v>2041482</v>
      </c>
      <c r="H759" s="17">
        <v>6383</v>
      </c>
      <c r="I759" s="17">
        <v>600208</v>
      </c>
      <c r="J759" s="17">
        <v>3739298</v>
      </c>
      <c r="K759" s="17">
        <v>18208662</v>
      </c>
      <c r="L759" s="17">
        <v>31751667</v>
      </c>
      <c r="M759" s="17">
        <v>18810434</v>
      </c>
      <c r="N759" s="21">
        <v>106124192.7</v>
      </c>
      <c r="O759" s="17">
        <v>65086576</v>
      </c>
      <c r="P759" s="21">
        <v>260863182.59999999</v>
      </c>
      <c r="Q759" s="17">
        <v>58</v>
      </c>
      <c r="R759" s="21">
        <v>4494.1099999999997</v>
      </c>
      <c r="S759" s="17">
        <v>61577</v>
      </c>
      <c r="T759" s="21">
        <v>327323.45</v>
      </c>
      <c r="U759" s="17">
        <v>5156319</v>
      </c>
      <c r="V759" s="21">
        <v>23152476.969999999</v>
      </c>
      <c r="W759" s="17">
        <v>3324129</v>
      </c>
      <c r="X759" s="21">
        <v>21636445.620000001</v>
      </c>
      <c r="Y759" s="17">
        <v>5832</v>
      </c>
      <c r="Z759" s="21">
        <v>123325.82</v>
      </c>
      <c r="AA759" s="17">
        <v>14866219</v>
      </c>
      <c r="AB759" s="21">
        <v>114710104</v>
      </c>
      <c r="AC759" s="17">
        <v>1</v>
      </c>
      <c r="AD759" s="21">
        <v>0.48</v>
      </c>
      <c r="AE759" s="21">
        <v>367319192.86000001</v>
      </c>
      <c r="AF759" s="21">
        <v>159622352.88999999</v>
      </c>
      <c r="AG759" s="21" t="s">
        <v>40</v>
      </c>
    </row>
    <row r="760" spans="1:33">
      <c r="A760" s="22">
        <v>2252</v>
      </c>
      <c r="B760" s="28">
        <v>45717</v>
      </c>
      <c r="C760" s="23" t="s">
        <v>41</v>
      </c>
      <c r="D760" s="23" t="s">
        <v>68</v>
      </c>
      <c r="E760" s="22">
        <v>2404</v>
      </c>
      <c r="F760" s="22">
        <v>716</v>
      </c>
      <c r="G760" s="22">
        <v>13022</v>
      </c>
      <c r="H760" s="22">
        <v>1364</v>
      </c>
      <c r="I760" s="22">
        <v>0</v>
      </c>
      <c r="J760" s="22">
        <v>408281</v>
      </c>
      <c r="K760" s="22">
        <v>42311</v>
      </c>
      <c r="L760" s="22">
        <v>12337695</v>
      </c>
      <c r="M760" s="22">
        <v>78171</v>
      </c>
      <c r="N760" s="29">
        <v>370666.83</v>
      </c>
      <c r="O760" s="22">
        <v>59430</v>
      </c>
      <c r="P760" s="29">
        <v>268742.76</v>
      </c>
      <c r="Q760" s="22">
        <v>0</v>
      </c>
      <c r="R760" s="29">
        <v>0</v>
      </c>
      <c r="S760" s="22">
        <v>431</v>
      </c>
      <c r="T760" s="29">
        <v>2641.2</v>
      </c>
      <c r="U760" s="22">
        <v>1047800</v>
      </c>
      <c r="V760" s="29">
        <v>2615655.58</v>
      </c>
      <c r="W760" s="22">
        <v>216070</v>
      </c>
      <c r="X760" s="29">
        <v>669549.28</v>
      </c>
      <c r="Y760" s="22">
        <v>0</v>
      </c>
      <c r="Z760" s="29">
        <v>0</v>
      </c>
      <c r="AA760" s="22">
        <v>5114131</v>
      </c>
      <c r="AB760" s="29">
        <v>27577644.73</v>
      </c>
      <c r="AC760" s="22">
        <v>97</v>
      </c>
      <c r="AD760" s="29">
        <v>34.65</v>
      </c>
      <c r="AE760" s="29">
        <v>642050.79</v>
      </c>
      <c r="AF760" s="29">
        <v>30862884.239999998</v>
      </c>
      <c r="AG760" s="29" t="s">
        <v>35</v>
      </c>
    </row>
    <row r="761" spans="1:33">
      <c r="A761" s="17">
        <v>2253</v>
      </c>
      <c r="B761" s="18">
        <v>45717</v>
      </c>
      <c r="C761" s="19" t="s">
        <v>41</v>
      </c>
      <c r="D761" s="19" t="s">
        <v>69</v>
      </c>
      <c r="E761" s="17">
        <v>732</v>
      </c>
      <c r="F761" s="17">
        <v>309</v>
      </c>
      <c r="G761" s="17">
        <v>42019</v>
      </c>
      <c r="H761" s="17">
        <v>7542</v>
      </c>
      <c r="I761" s="17">
        <v>0</v>
      </c>
      <c r="J761" s="17">
        <v>148478</v>
      </c>
      <c r="K761" s="17">
        <v>3552853</v>
      </c>
      <c r="L761" s="17">
        <v>6519700</v>
      </c>
      <c r="M761" s="17">
        <v>12217512</v>
      </c>
      <c r="N761" s="21">
        <v>21904847.25</v>
      </c>
      <c r="O761" s="17">
        <v>2547385</v>
      </c>
      <c r="P761" s="21">
        <v>18809618.390000001</v>
      </c>
      <c r="Q761" s="17">
        <v>0</v>
      </c>
      <c r="R761" s="21">
        <v>0</v>
      </c>
      <c r="S761" s="17">
        <v>24975</v>
      </c>
      <c r="T761" s="21">
        <v>128960.2</v>
      </c>
      <c r="U761" s="17">
        <v>597502</v>
      </c>
      <c r="V761" s="21">
        <v>2165817.5499999998</v>
      </c>
      <c r="W761" s="17">
        <v>284487</v>
      </c>
      <c r="X761" s="21">
        <v>3483928.95</v>
      </c>
      <c r="Y761" s="17">
        <v>0</v>
      </c>
      <c r="Z761" s="21">
        <v>0</v>
      </c>
      <c r="AA761" s="17">
        <v>3392813</v>
      </c>
      <c r="AB761" s="21">
        <v>19660645.469999999</v>
      </c>
      <c r="AC761" s="17">
        <v>0</v>
      </c>
      <c r="AD761" s="21">
        <v>0</v>
      </c>
      <c r="AE761" s="21">
        <v>40843425.840000004</v>
      </c>
      <c r="AF761" s="21">
        <v>25310391.969999999</v>
      </c>
      <c r="AG761" s="21" t="s">
        <v>40</v>
      </c>
    </row>
    <row r="762" spans="1:33">
      <c r="A762" s="22">
        <v>2257</v>
      </c>
      <c r="B762" s="28">
        <v>45717</v>
      </c>
      <c r="C762" s="23" t="s">
        <v>41</v>
      </c>
      <c r="D762" s="23" t="s">
        <v>73</v>
      </c>
      <c r="E762" s="22">
        <v>2006</v>
      </c>
      <c r="F762" s="22">
        <v>1021</v>
      </c>
      <c r="G762" s="22">
        <v>245826</v>
      </c>
      <c r="H762" s="22">
        <v>0</v>
      </c>
      <c r="I762" s="22">
        <v>45366</v>
      </c>
      <c r="J762" s="22">
        <v>7505228</v>
      </c>
      <c r="K762" s="22">
        <v>3163585</v>
      </c>
      <c r="L762" s="22">
        <v>11062385</v>
      </c>
      <c r="M762" s="22">
        <v>4277591</v>
      </c>
      <c r="N762" s="29">
        <v>34155756.450000003</v>
      </c>
      <c r="O762" s="22">
        <v>9344211</v>
      </c>
      <c r="P762" s="29">
        <v>59684126.899999999</v>
      </c>
      <c r="Q762" s="22">
        <v>0</v>
      </c>
      <c r="R762" s="29">
        <v>0</v>
      </c>
      <c r="S762" s="22">
        <v>25107</v>
      </c>
      <c r="T762" s="29">
        <v>139863.84</v>
      </c>
      <c r="U762" s="22">
        <v>648094</v>
      </c>
      <c r="V762" s="29">
        <v>2052139.9</v>
      </c>
      <c r="W762" s="22">
        <v>512782</v>
      </c>
      <c r="X762" s="29">
        <v>2702071.96</v>
      </c>
      <c r="Y762" s="22">
        <v>1000</v>
      </c>
      <c r="Z762" s="29">
        <v>66117.34</v>
      </c>
      <c r="AA762" s="22">
        <v>3867982</v>
      </c>
      <c r="AB762" s="29">
        <v>24703300.469999999</v>
      </c>
      <c r="AC762" s="22">
        <v>0</v>
      </c>
      <c r="AD762" s="29">
        <v>0</v>
      </c>
      <c r="AE762" s="29">
        <v>93979747.189999998</v>
      </c>
      <c r="AF762" s="29">
        <v>29523629.669999998</v>
      </c>
      <c r="AG762" s="29" t="s">
        <v>40</v>
      </c>
    </row>
    <row r="763" spans="1:33">
      <c r="A763" s="17">
        <v>2258</v>
      </c>
      <c r="B763" s="18">
        <v>45717</v>
      </c>
      <c r="C763" s="19" t="s">
        <v>41</v>
      </c>
      <c r="D763" s="19" t="s">
        <v>74</v>
      </c>
      <c r="E763" s="17">
        <v>944</v>
      </c>
      <c r="F763" s="17">
        <v>636</v>
      </c>
      <c r="G763" s="17">
        <v>14474</v>
      </c>
      <c r="H763" s="17">
        <v>1032</v>
      </c>
      <c r="I763" s="17">
        <v>0</v>
      </c>
      <c r="J763" s="17">
        <v>643740</v>
      </c>
      <c r="K763" s="17">
        <v>128113</v>
      </c>
      <c r="L763" s="17">
        <v>4852850</v>
      </c>
      <c r="M763" s="17">
        <v>191485</v>
      </c>
      <c r="N763" s="21">
        <v>1836328.74</v>
      </c>
      <c r="O763" s="17">
        <v>104753</v>
      </c>
      <c r="P763" s="21">
        <v>428731.68</v>
      </c>
      <c r="Q763" s="17">
        <v>0</v>
      </c>
      <c r="R763" s="21">
        <v>0</v>
      </c>
      <c r="S763" s="17">
        <v>11676</v>
      </c>
      <c r="T763" s="21">
        <v>54355.48</v>
      </c>
      <c r="U763" s="17">
        <v>651686</v>
      </c>
      <c r="V763" s="21">
        <v>1720102.16</v>
      </c>
      <c r="W763" s="17">
        <v>814895</v>
      </c>
      <c r="X763" s="21">
        <v>624048.46</v>
      </c>
      <c r="Y763" s="17">
        <v>0</v>
      </c>
      <c r="Z763" s="21">
        <v>0</v>
      </c>
      <c r="AA763" s="17">
        <v>5605210</v>
      </c>
      <c r="AB763" s="21">
        <v>31169094.989999998</v>
      </c>
      <c r="AC763" s="17">
        <v>0</v>
      </c>
      <c r="AD763" s="21">
        <v>0</v>
      </c>
      <c r="AE763" s="21">
        <v>2319415.9</v>
      </c>
      <c r="AF763" s="21">
        <v>33513245.609999999</v>
      </c>
      <c r="AG763" s="21" t="s">
        <v>35</v>
      </c>
    </row>
    <row r="764" spans="1:33">
      <c r="A764" s="22">
        <v>2262</v>
      </c>
      <c r="B764" s="28">
        <v>45717</v>
      </c>
      <c r="C764" s="23" t="s">
        <v>41</v>
      </c>
      <c r="D764" s="23" t="s">
        <v>77</v>
      </c>
      <c r="E764" s="22">
        <v>959</v>
      </c>
      <c r="F764" s="22">
        <v>557</v>
      </c>
      <c r="G764" s="22">
        <v>10747</v>
      </c>
      <c r="H764" s="22">
        <v>0</v>
      </c>
      <c r="I764" s="22">
        <v>0</v>
      </c>
      <c r="J764" s="22">
        <v>125116</v>
      </c>
      <c r="K764" s="22">
        <v>0</v>
      </c>
      <c r="L764" s="22">
        <v>5551988</v>
      </c>
      <c r="M764" s="22">
        <v>0</v>
      </c>
      <c r="N764" s="29">
        <v>0</v>
      </c>
      <c r="O764" s="22">
        <v>0</v>
      </c>
      <c r="P764" s="29">
        <v>0</v>
      </c>
      <c r="Q764" s="22">
        <v>0</v>
      </c>
      <c r="R764" s="29">
        <v>0</v>
      </c>
      <c r="S764" s="22">
        <v>0</v>
      </c>
      <c r="T764" s="29">
        <v>0</v>
      </c>
      <c r="U764" s="22">
        <v>739074</v>
      </c>
      <c r="V764" s="29">
        <v>1574995.99</v>
      </c>
      <c r="W764" s="22">
        <v>55872</v>
      </c>
      <c r="X764" s="29">
        <v>182137.34</v>
      </c>
      <c r="Y764" s="22">
        <v>0</v>
      </c>
      <c r="Z764" s="29">
        <v>0</v>
      </c>
      <c r="AA764" s="22">
        <v>3862761</v>
      </c>
      <c r="AB764" s="29">
        <v>19555725.920000002</v>
      </c>
      <c r="AC764" s="22">
        <v>0</v>
      </c>
      <c r="AD764" s="29">
        <v>0</v>
      </c>
      <c r="AE764" s="29">
        <v>0</v>
      </c>
      <c r="AF764" s="29">
        <v>21312859.25</v>
      </c>
      <c r="AG764" s="29" t="s">
        <v>35</v>
      </c>
    </row>
    <row r="765" spans="1:33">
      <c r="A765" s="17">
        <v>2263</v>
      </c>
      <c r="B765" s="18">
        <v>45717</v>
      </c>
      <c r="C765" s="19" t="s">
        <v>41</v>
      </c>
      <c r="D765" s="19" t="s">
        <v>78</v>
      </c>
      <c r="E765" s="17">
        <v>1554</v>
      </c>
      <c r="F765" s="17">
        <v>698</v>
      </c>
      <c r="G765" s="17">
        <v>1721</v>
      </c>
      <c r="H765" s="17">
        <v>0</v>
      </c>
      <c r="I765" s="17">
        <v>0</v>
      </c>
      <c r="J765" s="17">
        <v>45090</v>
      </c>
      <c r="K765" s="17">
        <v>10493</v>
      </c>
      <c r="L765" s="17">
        <v>5303424</v>
      </c>
      <c r="M765" s="17">
        <v>22758</v>
      </c>
      <c r="N765" s="21">
        <v>165475.98000000001</v>
      </c>
      <c r="O765" s="17">
        <v>8744</v>
      </c>
      <c r="P765" s="21">
        <v>129564.63</v>
      </c>
      <c r="Q765" s="17">
        <v>0</v>
      </c>
      <c r="R765" s="21">
        <v>0</v>
      </c>
      <c r="S765" s="17">
        <v>496</v>
      </c>
      <c r="T765" s="21">
        <v>3829.1</v>
      </c>
      <c r="U765" s="17">
        <v>870566</v>
      </c>
      <c r="V765" s="21">
        <v>2399349.06</v>
      </c>
      <c r="W765" s="17">
        <v>135644</v>
      </c>
      <c r="X765" s="21">
        <v>603443.21</v>
      </c>
      <c r="Y765" s="17">
        <v>0</v>
      </c>
      <c r="Z765" s="21">
        <v>0</v>
      </c>
      <c r="AA765" s="17">
        <v>4048632</v>
      </c>
      <c r="AB765" s="21">
        <v>21055553.66</v>
      </c>
      <c r="AC765" s="17">
        <v>0</v>
      </c>
      <c r="AD765" s="21">
        <v>0</v>
      </c>
      <c r="AE765" s="21">
        <v>298869.70999999996</v>
      </c>
      <c r="AF765" s="21">
        <v>24058345.93</v>
      </c>
      <c r="AG765" s="21" t="s">
        <v>35</v>
      </c>
    </row>
    <row r="766" spans="1:33">
      <c r="A766" s="22">
        <v>2265</v>
      </c>
      <c r="B766" s="28">
        <v>45717</v>
      </c>
      <c r="C766" s="23" t="s">
        <v>41</v>
      </c>
      <c r="D766" s="23" t="s">
        <v>79</v>
      </c>
      <c r="E766" s="22">
        <v>1936</v>
      </c>
      <c r="F766" s="22">
        <v>1359</v>
      </c>
      <c r="G766" s="22">
        <v>83617</v>
      </c>
      <c r="H766" s="22">
        <v>0</v>
      </c>
      <c r="I766" s="22">
        <v>149303</v>
      </c>
      <c r="J766" s="22">
        <v>709450</v>
      </c>
      <c r="K766" s="22">
        <v>4840184</v>
      </c>
      <c r="L766" s="22">
        <v>35081424</v>
      </c>
      <c r="M766" s="22">
        <v>11627974</v>
      </c>
      <c r="N766" s="29">
        <v>25948252.93</v>
      </c>
      <c r="O766" s="22">
        <v>4493272</v>
      </c>
      <c r="P766" s="29">
        <v>42740422.710000001</v>
      </c>
      <c r="Q766" s="22">
        <v>0</v>
      </c>
      <c r="R766" s="29">
        <v>0</v>
      </c>
      <c r="S766" s="22">
        <v>22794</v>
      </c>
      <c r="T766" s="29">
        <v>116352.33</v>
      </c>
      <c r="U766" s="22">
        <v>1795242</v>
      </c>
      <c r="V766" s="29">
        <v>4864433.59</v>
      </c>
      <c r="W766" s="22">
        <v>1637767</v>
      </c>
      <c r="X766" s="29">
        <v>5741358.8799999999</v>
      </c>
      <c r="Y766" s="22">
        <v>0</v>
      </c>
      <c r="Z766" s="29">
        <v>0</v>
      </c>
      <c r="AA766" s="22">
        <v>10355711</v>
      </c>
      <c r="AB766" s="29">
        <v>55594578.299999997</v>
      </c>
      <c r="AC766" s="22">
        <v>0</v>
      </c>
      <c r="AD766" s="29">
        <v>0</v>
      </c>
      <c r="AE766" s="29">
        <v>68805027.969999999</v>
      </c>
      <c r="AF766" s="29">
        <v>66200370.769999996</v>
      </c>
      <c r="AG766" s="29" t="s">
        <v>40</v>
      </c>
    </row>
    <row r="767" spans="1:33">
      <c r="A767" s="17">
        <v>2267</v>
      </c>
      <c r="B767" s="18">
        <v>45717</v>
      </c>
      <c r="C767" s="19" t="s">
        <v>41</v>
      </c>
      <c r="D767" s="19" t="s">
        <v>99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296252</v>
      </c>
      <c r="M767" s="17">
        <v>0</v>
      </c>
      <c r="N767" s="21">
        <v>0</v>
      </c>
      <c r="O767" s="17">
        <v>0</v>
      </c>
      <c r="P767" s="21">
        <v>0</v>
      </c>
      <c r="Q767" s="17">
        <v>0</v>
      </c>
      <c r="R767" s="21">
        <v>0</v>
      </c>
      <c r="S767" s="17">
        <v>0</v>
      </c>
      <c r="T767" s="21">
        <v>0</v>
      </c>
      <c r="U767" s="17">
        <v>12666</v>
      </c>
      <c r="V767" s="21">
        <v>26010.59</v>
      </c>
      <c r="W767" s="17">
        <v>3474</v>
      </c>
      <c r="X767" s="21">
        <v>10927.75</v>
      </c>
      <c r="Y767" s="17">
        <v>0</v>
      </c>
      <c r="Z767" s="21">
        <v>0</v>
      </c>
      <c r="AA767" s="17">
        <v>66360</v>
      </c>
      <c r="AB767" s="21">
        <v>333011.20000000001</v>
      </c>
      <c r="AC767" s="17">
        <v>0</v>
      </c>
      <c r="AD767" s="21">
        <v>0</v>
      </c>
      <c r="AE767" s="21">
        <v>0</v>
      </c>
      <c r="AF767" s="21">
        <v>369949.54000000004</v>
      </c>
      <c r="AG767" s="21" t="s">
        <v>35</v>
      </c>
    </row>
    <row r="768" spans="1:33">
      <c r="A768" s="22">
        <v>2272</v>
      </c>
      <c r="B768" s="28">
        <v>45717</v>
      </c>
      <c r="C768" s="23" t="s">
        <v>41</v>
      </c>
      <c r="D768" s="23" t="s">
        <v>85</v>
      </c>
      <c r="E768" s="22">
        <v>377</v>
      </c>
      <c r="F768" s="22">
        <v>35</v>
      </c>
      <c r="G768" s="22">
        <v>2560285</v>
      </c>
      <c r="H768" s="22">
        <v>0</v>
      </c>
      <c r="I768" s="22">
        <v>3429</v>
      </c>
      <c r="J768" s="22">
        <v>140064</v>
      </c>
      <c r="K768" s="22">
        <v>4828106</v>
      </c>
      <c r="L768" s="22">
        <v>1657299</v>
      </c>
      <c r="M768" s="22">
        <v>5127337</v>
      </c>
      <c r="N768" s="29">
        <v>29414987.309999999</v>
      </c>
      <c r="O768" s="22">
        <v>5656315</v>
      </c>
      <c r="P768" s="29">
        <v>48816006.93</v>
      </c>
      <c r="Q768" s="22">
        <v>0</v>
      </c>
      <c r="R768" s="29">
        <v>0</v>
      </c>
      <c r="S768" s="22">
        <v>29116</v>
      </c>
      <c r="T768" s="29">
        <v>132038.89000000001</v>
      </c>
      <c r="U768" s="22">
        <v>145265</v>
      </c>
      <c r="V768" s="29">
        <v>459132.15999999997</v>
      </c>
      <c r="W768" s="22">
        <v>84852</v>
      </c>
      <c r="X768" s="29">
        <v>554306.43000000005</v>
      </c>
      <c r="Y768" s="22">
        <v>72</v>
      </c>
      <c r="Z768" s="29">
        <v>2516.85</v>
      </c>
      <c r="AA768" s="22">
        <v>518411</v>
      </c>
      <c r="AB768" s="29">
        <v>2955364.4</v>
      </c>
      <c r="AC768" s="22">
        <v>0</v>
      </c>
      <c r="AD768" s="29">
        <v>0</v>
      </c>
      <c r="AE768" s="29">
        <v>78363033.129999995</v>
      </c>
      <c r="AF768" s="29">
        <v>3971319.84</v>
      </c>
      <c r="AG768" s="29" t="s">
        <v>40</v>
      </c>
    </row>
    <row r="769" spans="1:33">
      <c r="A769" s="17">
        <v>2275</v>
      </c>
      <c r="B769" s="18">
        <v>45717</v>
      </c>
      <c r="C769" s="19" t="s">
        <v>41</v>
      </c>
      <c r="D769" s="19" t="s">
        <v>87</v>
      </c>
      <c r="E769" s="17">
        <v>911</v>
      </c>
      <c r="F769" s="17">
        <v>369</v>
      </c>
      <c r="G769" s="17">
        <v>13954</v>
      </c>
      <c r="H769" s="17">
        <v>0</v>
      </c>
      <c r="I769" s="17">
        <v>36959</v>
      </c>
      <c r="J769" s="17">
        <v>102790</v>
      </c>
      <c r="K769" s="17">
        <v>376837</v>
      </c>
      <c r="L769" s="17">
        <v>3926633</v>
      </c>
      <c r="M769" s="17">
        <v>584951</v>
      </c>
      <c r="N769" s="21">
        <v>2442864.19</v>
      </c>
      <c r="O769" s="17">
        <v>658163</v>
      </c>
      <c r="P769" s="21">
        <v>4391502.4000000004</v>
      </c>
      <c r="Q769" s="17">
        <v>0</v>
      </c>
      <c r="R769" s="21">
        <v>0</v>
      </c>
      <c r="S769" s="17">
        <v>0</v>
      </c>
      <c r="T769" s="21">
        <v>0</v>
      </c>
      <c r="U769" s="17">
        <v>869612</v>
      </c>
      <c r="V769" s="21">
        <v>2386292.0699999998</v>
      </c>
      <c r="W769" s="17">
        <v>171631</v>
      </c>
      <c r="X769" s="21">
        <v>906218.56</v>
      </c>
      <c r="Y769" s="17">
        <v>0</v>
      </c>
      <c r="Z769" s="21">
        <v>0</v>
      </c>
      <c r="AA769" s="17">
        <v>2816439</v>
      </c>
      <c r="AB769" s="21">
        <v>15129193.99</v>
      </c>
      <c r="AC769" s="17">
        <v>0</v>
      </c>
      <c r="AD769" s="21">
        <v>0</v>
      </c>
      <c r="AE769" s="21">
        <v>6834366.5899999999</v>
      </c>
      <c r="AF769" s="21">
        <v>18421704.620000001</v>
      </c>
      <c r="AG769" s="21" t="s">
        <v>35</v>
      </c>
    </row>
    <row r="770" spans="1:33">
      <c r="A770" s="22">
        <v>2279</v>
      </c>
      <c r="B770" s="28">
        <v>45717</v>
      </c>
      <c r="C770" s="23" t="s">
        <v>41</v>
      </c>
      <c r="D770" s="23" t="s">
        <v>91</v>
      </c>
      <c r="E770" s="22">
        <v>504</v>
      </c>
      <c r="F770" s="22">
        <v>647</v>
      </c>
      <c r="G770" s="22">
        <v>2362</v>
      </c>
      <c r="H770" s="22">
        <v>0</v>
      </c>
      <c r="I770" s="22">
        <v>0</v>
      </c>
      <c r="J770" s="22">
        <v>181153</v>
      </c>
      <c r="K770" s="22">
        <v>30472</v>
      </c>
      <c r="L770" s="22">
        <v>2440488</v>
      </c>
      <c r="M770" s="22">
        <v>41650</v>
      </c>
      <c r="N770" s="29">
        <v>200872.38</v>
      </c>
      <c r="O770" s="22">
        <v>18301</v>
      </c>
      <c r="P770" s="29">
        <v>116364.91</v>
      </c>
      <c r="Q770" s="22">
        <v>0</v>
      </c>
      <c r="R770" s="29">
        <v>0</v>
      </c>
      <c r="S770" s="22">
        <v>2102</v>
      </c>
      <c r="T770" s="29">
        <v>8781.2999999999993</v>
      </c>
      <c r="U770" s="22">
        <v>302132</v>
      </c>
      <c r="V770" s="29">
        <v>1007200.42</v>
      </c>
      <c r="W770" s="22">
        <v>27461</v>
      </c>
      <c r="X770" s="29">
        <v>134147.89000000001</v>
      </c>
      <c r="Y770" s="22">
        <v>78</v>
      </c>
      <c r="Z770" s="29">
        <v>205.45</v>
      </c>
      <c r="AA770" s="22">
        <v>4811014</v>
      </c>
      <c r="AB770" s="29">
        <v>23566106</v>
      </c>
      <c r="AC770" s="22">
        <v>0</v>
      </c>
      <c r="AD770" s="29">
        <v>0</v>
      </c>
      <c r="AE770" s="29">
        <v>326018.59000000003</v>
      </c>
      <c r="AF770" s="29">
        <v>24707659.760000002</v>
      </c>
      <c r="AG770" s="29" t="s">
        <v>35</v>
      </c>
    </row>
    <row r="771" spans="1:33">
      <c r="A771" s="17">
        <v>2286</v>
      </c>
      <c r="B771" s="18">
        <v>45717</v>
      </c>
      <c r="C771" s="19" t="s">
        <v>41</v>
      </c>
      <c r="D771" s="19" t="s">
        <v>97</v>
      </c>
      <c r="E771" s="17">
        <v>1173</v>
      </c>
      <c r="F771" s="17">
        <v>157</v>
      </c>
      <c r="G771" s="17">
        <v>104026</v>
      </c>
      <c r="H771" s="17">
        <v>84941</v>
      </c>
      <c r="I771" s="17">
        <v>196812</v>
      </c>
      <c r="J771" s="17">
        <v>508449193</v>
      </c>
      <c r="K771" s="17">
        <v>2430583</v>
      </c>
      <c r="L771" s="17">
        <v>5079940</v>
      </c>
      <c r="M771" s="17">
        <v>10258581</v>
      </c>
      <c r="N771" s="21">
        <v>19354879.239999998</v>
      </c>
      <c r="O771" s="17">
        <v>1189339</v>
      </c>
      <c r="P771" s="21">
        <v>15614975.74</v>
      </c>
      <c r="Q771" s="17">
        <v>0</v>
      </c>
      <c r="R771" s="21">
        <v>0</v>
      </c>
      <c r="S771" s="17">
        <v>11191</v>
      </c>
      <c r="T771" s="21">
        <v>56868.2</v>
      </c>
      <c r="U771" s="17">
        <v>474565</v>
      </c>
      <c r="V771" s="21">
        <v>1450562.08</v>
      </c>
      <c r="W771" s="17">
        <v>132420</v>
      </c>
      <c r="X771" s="21">
        <v>854275.34</v>
      </c>
      <c r="Y771" s="17">
        <v>23</v>
      </c>
      <c r="Z771" s="21">
        <v>331.27</v>
      </c>
      <c r="AA771" s="17">
        <v>2058960</v>
      </c>
      <c r="AB771" s="21">
        <v>11587655.32</v>
      </c>
      <c r="AC771" s="17">
        <v>0</v>
      </c>
      <c r="AD771" s="21">
        <v>0</v>
      </c>
      <c r="AE771" s="21">
        <v>35026723.18</v>
      </c>
      <c r="AF771" s="21">
        <v>13892824.01</v>
      </c>
      <c r="AG771" s="21" t="s">
        <v>40</v>
      </c>
    </row>
    <row r="772" spans="1:33">
      <c r="A772" s="22">
        <v>2290</v>
      </c>
      <c r="B772" s="28">
        <v>45748</v>
      </c>
      <c r="C772" s="23" t="s">
        <v>41</v>
      </c>
      <c r="D772" s="23" t="s">
        <v>42</v>
      </c>
      <c r="E772" s="22">
        <v>6576</v>
      </c>
      <c r="F772" s="22">
        <v>7685</v>
      </c>
      <c r="G772" s="22">
        <v>2221316</v>
      </c>
      <c r="H772" s="22">
        <v>369</v>
      </c>
      <c r="I772" s="22">
        <v>632466</v>
      </c>
      <c r="J772" s="22">
        <v>103012602</v>
      </c>
      <c r="K772" s="22">
        <v>14955199</v>
      </c>
      <c r="L772" s="22">
        <v>39728245</v>
      </c>
      <c r="M772" s="22">
        <v>38313013</v>
      </c>
      <c r="N772" s="29">
        <v>95731843.629999995</v>
      </c>
      <c r="O772" s="22">
        <v>26270338</v>
      </c>
      <c r="P772" s="29">
        <v>116283464.09</v>
      </c>
      <c r="Q772" s="22">
        <v>0</v>
      </c>
      <c r="R772" s="29">
        <v>0</v>
      </c>
      <c r="S772" s="22">
        <v>68276</v>
      </c>
      <c r="T772" s="29">
        <v>366526.8</v>
      </c>
      <c r="U772" s="22">
        <v>3946371</v>
      </c>
      <c r="V772" s="29">
        <v>13766841.449999999</v>
      </c>
      <c r="W772" s="22">
        <v>1736213</v>
      </c>
      <c r="X772" s="29">
        <v>9719497.5299999993</v>
      </c>
      <c r="Y772" s="22">
        <v>9806</v>
      </c>
      <c r="Z772" s="29">
        <v>257849.21</v>
      </c>
      <c r="AA772" s="22">
        <v>15747755</v>
      </c>
      <c r="AB772" s="29">
        <v>104943881.73999999</v>
      </c>
      <c r="AC772" s="22">
        <v>0</v>
      </c>
      <c r="AD772" s="29">
        <v>0</v>
      </c>
      <c r="AE772" s="29">
        <v>212381834.52000001</v>
      </c>
      <c r="AF772" s="29">
        <v>128688069.92999999</v>
      </c>
      <c r="AG772" s="29" t="s">
        <v>40</v>
      </c>
    </row>
    <row r="773" spans="1:33">
      <c r="A773" s="17">
        <v>2291</v>
      </c>
      <c r="B773" s="18">
        <v>45748</v>
      </c>
      <c r="C773" s="19" t="s">
        <v>41</v>
      </c>
      <c r="D773" s="19" t="s">
        <v>43</v>
      </c>
      <c r="E773" s="17">
        <v>433</v>
      </c>
      <c r="F773" s="17">
        <v>5</v>
      </c>
      <c r="G773" s="17">
        <v>68621</v>
      </c>
      <c r="H773" s="17">
        <v>0</v>
      </c>
      <c r="I773" s="17">
        <v>30757</v>
      </c>
      <c r="J773" s="17">
        <v>0</v>
      </c>
      <c r="K773" s="17">
        <v>887</v>
      </c>
      <c r="L773" s="17">
        <v>6234161</v>
      </c>
      <c r="M773" s="17">
        <v>424</v>
      </c>
      <c r="N773" s="21">
        <v>1434.82</v>
      </c>
      <c r="O773" s="17">
        <v>220</v>
      </c>
      <c r="P773" s="21">
        <v>674.74</v>
      </c>
      <c r="Q773" s="17">
        <v>1</v>
      </c>
      <c r="R773" s="21">
        <v>8.86</v>
      </c>
      <c r="S773" s="17">
        <v>2</v>
      </c>
      <c r="T773" s="21">
        <v>1</v>
      </c>
      <c r="U773" s="17">
        <v>215345</v>
      </c>
      <c r="V773" s="21">
        <v>764652.12</v>
      </c>
      <c r="W773" s="17">
        <v>49474</v>
      </c>
      <c r="X773" s="21">
        <v>261639.62</v>
      </c>
      <c r="Y773" s="17">
        <v>0</v>
      </c>
      <c r="Z773" s="21">
        <v>0</v>
      </c>
      <c r="AA773" s="17">
        <v>2111912</v>
      </c>
      <c r="AB773" s="21">
        <v>11643402.550000001</v>
      </c>
      <c r="AC773" s="17">
        <v>9</v>
      </c>
      <c r="AD773" s="21">
        <v>7.1</v>
      </c>
      <c r="AE773" s="21">
        <v>2119.42</v>
      </c>
      <c r="AF773" s="21">
        <v>12669701.390000001</v>
      </c>
      <c r="AG773" s="21" t="s">
        <v>35</v>
      </c>
    </row>
    <row r="774" spans="1:33">
      <c r="A774" s="22">
        <v>2298</v>
      </c>
      <c r="B774" s="28">
        <v>45748</v>
      </c>
      <c r="C774" s="23" t="s">
        <v>41</v>
      </c>
      <c r="D774" s="23" t="s">
        <v>98</v>
      </c>
      <c r="E774" s="22">
        <v>756</v>
      </c>
      <c r="F774" s="22">
        <v>38</v>
      </c>
      <c r="G774" s="22">
        <v>0</v>
      </c>
      <c r="H774" s="22">
        <v>0</v>
      </c>
      <c r="I774" s="22">
        <v>18067</v>
      </c>
      <c r="J774" s="22">
        <v>0</v>
      </c>
      <c r="K774" s="22">
        <v>159706</v>
      </c>
      <c r="L774" s="22">
        <v>925902</v>
      </c>
      <c r="M774" s="22">
        <v>242802</v>
      </c>
      <c r="N774" s="29">
        <v>726561.17</v>
      </c>
      <c r="O774" s="22">
        <v>1610147</v>
      </c>
      <c r="P774" s="29">
        <v>1581583.43</v>
      </c>
      <c r="Q774" s="22">
        <v>0</v>
      </c>
      <c r="R774" s="29">
        <v>0</v>
      </c>
      <c r="S774" s="22">
        <v>0</v>
      </c>
      <c r="T774" s="29">
        <v>0</v>
      </c>
      <c r="U774" s="22">
        <v>137101</v>
      </c>
      <c r="V774" s="29">
        <v>338335.59</v>
      </c>
      <c r="W774" s="22">
        <v>9989</v>
      </c>
      <c r="X774" s="29">
        <v>39576.86</v>
      </c>
      <c r="Y774" s="22">
        <v>0</v>
      </c>
      <c r="Z774" s="29">
        <v>0</v>
      </c>
      <c r="AA774" s="22">
        <v>400566</v>
      </c>
      <c r="AB774" s="29">
        <v>2080122.6</v>
      </c>
      <c r="AC774" s="22">
        <v>0</v>
      </c>
      <c r="AD774" s="29">
        <v>0</v>
      </c>
      <c r="AE774" s="29">
        <v>2308144.6</v>
      </c>
      <c r="AF774" s="29">
        <v>2458035.0500000003</v>
      </c>
      <c r="AG774" s="29" t="s">
        <v>35</v>
      </c>
    </row>
    <row r="775" spans="1:33">
      <c r="A775" s="17">
        <v>2303</v>
      </c>
      <c r="B775" s="18">
        <v>45748</v>
      </c>
      <c r="C775" s="19" t="s">
        <v>41</v>
      </c>
      <c r="D775" s="19" t="s">
        <v>55</v>
      </c>
      <c r="E775" s="17">
        <v>1230</v>
      </c>
      <c r="F775" s="17">
        <v>516</v>
      </c>
      <c r="G775" s="17">
        <v>7303</v>
      </c>
      <c r="H775" s="17">
        <v>89967</v>
      </c>
      <c r="I775" s="17">
        <v>0</v>
      </c>
      <c r="J775" s="17">
        <v>78773</v>
      </c>
      <c r="K775" s="17">
        <v>48119</v>
      </c>
      <c r="L775" s="17">
        <v>3125993</v>
      </c>
      <c r="M775" s="17">
        <v>53108</v>
      </c>
      <c r="N775" s="21">
        <v>223046.18</v>
      </c>
      <c r="O775" s="17">
        <v>23523</v>
      </c>
      <c r="P775" s="21">
        <v>228920.69</v>
      </c>
      <c r="Q775" s="17">
        <v>0</v>
      </c>
      <c r="R775" s="21">
        <v>0</v>
      </c>
      <c r="S775" s="17">
        <v>183</v>
      </c>
      <c r="T775" s="21">
        <v>982.2</v>
      </c>
      <c r="U775" s="17">
        <v>455747</v>
      </c>
      <c r="V775" s="21">
        <v>1409388.28</v>
      </c>
      <c r="W775" s="17">
        <v>43564</v>
      </c>
      <c r="X775" s="21">
        <v>125606.83</v>
      </c>
      <c r="Y775" s="17">
        <v>0</v>
      </c>
      <c r="Z775" s="21">
        <v>0</v>
      </c>
      <c r="AA775" s="17">
        <v>2260214</v>
      </c>
      <c r="AB775" s="21">
        <v>13566570.460000001</v>
      </c>
      <c r="AC775" s="17">
        <v>0</v>
      </c>
      <c r="AD775" s="21">
        <v>0</v>
      </c>
      <c r="AE775" s="21">
        <v>452949.07</v>
      </c>
      <c r="AF775" s="21">
        <v>15101565.57</v>
      </c>
      <c r="AG775" s="21" t="s">
        <v>35</v>
      </c>
    </row>
    <row r="776" spans="1:33">
      <c r="A776" s="22">
        <v>2305</v>
      </c>
      <c r="B776" s="28">
        <v>45748</v>
      </c>
      <c r="C776" s="23" t="s">
        <v>41</v>
      </c>
      <c r="D776" s="23" t="s">
        <v>57</v>
      </c>
      <c r="E776" s="22">
        <v>430</v>
      </c>
      <c r="F776" s="22">
        <v>5</v>
      </c>
      <c r="G776" s="22">
        <v>8146</v>
      </c>
      <c r="H776" s="22">
        <v>0</v>
      </c>
      <c r="I776" s="22">
        <v>20525</v>
      </c>
      <c r="J776" s="22">
        <v>0</v>
      </c>
      <c r="K776" s="22">
        <v>197</v>
      </c>
      <c r="L776" s="22">
        <v>940135</v>
      </c>
      <c r="M776" s="22">
        <v>420</v>
      </c>
      <c r="N776" s="29">
        <v>1984.3</v>
      </c>
      <c r="O776" s="22">
        <v>322</v>
      </c>
      <c r="P776" s="29">
        <v>1393.35</v>
      </c>
      <c r="Q776" s="22">
        <v>0</v>
      </c>
      <c r="R776" s="29">
        <v>0</v>
      </c>
      <c r="S776" s="22">
        <v>14</v>
      </c>
      <c r="T776" s="29">
        <v>84</v>
      </c>
      <c r="U776" s="22">
        <v>72557</v>
      </c>
      <c r="V776" s="29">
        <v>233608.12</v>
      </c>
      <c r="W776" s="22">
        <v>38703</v>
      </c>
      <c r="X776" s="29">
        <v>168144.67</v>
      </c>
      <c r="Y776" s="22">
        <v>239</v>
      </c>
      <c r="Z776" s="29">
        <v>7821.88</v>
      </c>
      <c r="AA776" s="22">
        <v>242006</v>
      </c>
      <c r="AB776" s="29">
        <v>1479512.97</v>
      </c>
      <c r="AC776" s="22">
        <v>0</v>
      </c>
      <c r="AD776" s="29">
        <v>0</v>
      </c>
      <c r="AE776" s="29">
        <v>3461.6499999999996</v>
      </c>
      <c r="AF776" s="29">
        <v>1889087.6400000001</v>
      </c>
      <c r="AG776" s="29" t="s">
        <v>35</v>
      </c>
    </row>
    <row r="777" spans="1:33">
      <c r="A777" s="17">
        <v>2307</v>
      </c>
      <c r="B777" s="18">
        <v>45748</v>
      </c>
      <c r="C777" s="19" t="s">
        <v>41</v>
      </c>
      <c r="D777" s="19" t="s">
        <v>59</v>
      </c>
      <c r="E777" s="17">
        <v>241</v>
      </c>
      <c r="F777" s="17">
        <v>39</v>
      </c>
      <c r="G777" s="17">
        <v>1535</v>
      </c>
      <c r="H777" s="17">
        <v>0</v>
      </c>
      <c r="I777" s="17">
        <v>0</v>
      </c>
      <c r="J777" s="17">
        <v>38035</v>
      </c>
      <c r="K777" s="17">
        <v>13234</v>
      </c>
      <c r="L777" s="17">
        <v>589522</v>
      </c>
      <c r="M777" s="17">
        <v>25915</v>
      </c>
      <c r="N777" s="21">
        <v>64156.94</v>
      </c>
      <c r="O777" s="17">
        <v>7293</v>
      </c>
      <c r="P777" s="21">
        <v>29079.759999999998</v>
      </c>
      <c r="Q777" s="17">
        <v>0</v>
      </c>
      <c r="R777" s="21">
        <v>0</v>
      </c>
      <c r="S777" s="17">
        <v>279</v>
      </c>
      <c r="T777" s="21">
        <v>1129.8</v>
      </c>
      <c r="U777" s="17">
        <v>125398</v>
      </c>
      <c r="V777" s="21">
        <v>272497.3</v>
      </c>
      <c r="W777" s="17">
        <v>5155</v>
      </c>
      <c r="X777" s="21">
        <v>15212.44</v>
      </c>
      <c r="Y777" s="17">
        <v>0</v>
      </c>
      <c r="Z777" s="21">
        <v>0</v>
      </c>
      <c r="AA777" s="17">
        <v>385003</v>
      </c>
      <c r="AB777" s="21">
        <v>1741129.86</v>
      </c>
      <c r="AC777" s="17">
        <v>0</v>
      </c>
      <c r="AD777" s="21">
        <v>0</v>
      </c>
      <c r="AE777" s="21">
        <v>94366.5</v>
      </c>
      <c r="AF777" s="21">
        <v>2028839.6</v>
      </c>
      <c r="AG777" s="21" t="s">
        <v>35</v>
      </c>
    </row>
    <row r="778" spans="1:33">
      <c r="A778" s="22">
        <v>2311</v>
      </c>
      <c r="B778" s="28">
        <v>45748</v>
      </c>
      <c r="C778" s="23" t="s">
        <v>41</v>
      </c>
      <c r="D778" s="23" t="s">
        <v>62</v>
      </c>
      <c r="E778" s="22">
        <v>1775</v>
      </c>
      <c r="F778" s="22">
        <v>314</v>
      </c>
      <c r="G778" s="22">
        <v>22529</v>
      </c>
      <c r="H778" s="22">
        <v>0</v>
      </c>
      <c r="I778" s="22">
        <v>0</v>
      </c>
      <c r="J778" s="22">
        <v>5956952</v>
      </c>
      <c r="K778" s="22">
        <v>1215370</v>
      </c>
      <c r="L778" s="22">
        <v>14497075</v>
      </c>
      <c r="M778" s="22">
        <v>2813005</v>
      </c>
      <c r="N778" s="29">
        <v>7465444.0099999998</v>
      </c>
      <c r="O778" s="22">
        <v>1728636</v>
      </c>
      <c r="P778" s="29">
        <v>9169845.9000000004</v>
      </c>
      <c r="Q778" s="22">
        <v>0</v>
      </c>
      <c r="R778" s="29">
        <v>0</v>
      </c>
      <c r="S778" s="22">
        <v>5522</v>
      </c>
      <c r="T778" s="29">
        <v>26548.38</v>
      </c>
      <c r="U778" s="22">
        <v>2643443</v>
      </c>
      <c r="V778" s="29">
        <v>7804215.3200000003</v>
      </c>
      <c r="W778" s="22">
        <v>1138275</v>
      </c>
      <c r="X778" s="29">
        <v>3892549.27</v>
      </c>
      <c r="Y778" s="22">
        <v>2971</v>
      </c>
      <c r="Z778" s="29">
        <v>39340.44</v>
      </c>
      <c r="AA778" s="22">
        <v>7080918</v>
      </c>
      <c r="AB778" s="29">
        <v>37936420.229999997</v>
      </c>
      <c r="AC778" s="22">
        <v>0</v>
      </c>
      <c r="AD778" s="29">
        <v>0</v>
      </c>
      <c r="AE778" s="29">
        <v>16661838.290000001</v>
      </c>
      <c r="AF778" s="29">
        <v>49672525.259999998</v>
      </c>
      <c r="AG778" s="29" t="s">
        <v>35</v>
      </c>
    </row>
    <row r="779" spans="1:33">
      <c r="A779" s="17">
        <v>2313</v>
      </c>
      <c r="B779" s="18">
        <v>45748</v>
      </c>
      <c r="C779" s="19" t="s">
        <v>41</v>
      </c>
      <c r="D779" s="19" t="s">
        <v>65</v>
      </c>
      <c r="E779" s="17">
        <v>12737</v>
      </c>
      <c r="F779" s="17">
        <v>8416</v>
      </c>
      <c r="G779" s="17">
        <v>1810267</v>
      </c>
      <c r="H779" s="17">
        <v>2298</v>
      </c>
      <c r="I779" s="17">
        <v>2372486</v>
      </c>
      <c r="J779" s="17">
        <v>913084</v>
      </c>
      <c r="K779" s="17">
        <v>24001417</v>
      </c>
      <c r="L779" s="17">
        <v>59734517</v>
      </c>
      <c r="M779" s="17">
        <v>83484109</v>
      </c>
      <c r="N779" s="21">
        <v>181308610.80000001</v>
      </c>
      <c r="O779" s="17">
        <v>35519761</v>
      </c>
      <c r="P779" s="21">
        <v>335932408.81</v>
      </c>
      <c r="Q779" s="17">
        <v>0</v>
      </c>
      <c r="R779" s="21">
        <v>0</v>
      </c>
      <c r="S779" s="17">
        <v>165288</v>
      </c>
      <c r="T779" s="21">
        <v>1117936.55</v>
      </c>
      <c r="U779" s="17">
        <v>8874411</v>
      </c>
      <c r="V779" s="21">
        <v>36667794.770000003</v>
      </c>
      <c r="W779" s="17">
        <v>6433664</v>
      </c>
      <c r="X779" s="21">
        <v>32060548.18</v>
      </c>
      <c r="Y779" s="17">
        <v>50056</v>
      </c>
      <c r="Z779" s="21">
        <v>735077.9</v>
      </c>
      <c r="AA779" s="17">
        <v>31589263</v>
      </c>
      <c r="AB779" s="21">
        <v>222109891.74000001</v>
      </c>
      <c r="AC779" s="17">
        <v>26</v>
      </c>
      <c r="AD779" s="21">
        <v>28.15</v>
      </c>
      <c r="AE779" s="21">
        <v>518358956.16000003</v>
      </c>
      <c r="AF779" s="21">
        <v>291573340.74000001</v>
      </c>
      <c r="AG779" s="21" t="s">
        <v>40</v>
      </c>
    </row>
    <row r="780" spans="1:33">
      <c r="A780" s="22">
        <v>2315</v>
      </c>
      <c r="B780" s="28">
        <v>45748</v>
      </c>
      <c r="C780" s="23" t="s">
        <v>41</v>
      </c>
      <c r="D780" s="23" t="s">
        <v>67</v>
      </c>
      <c r="E780" s="22">
        <v>10127</v>
      </c>
      <c r="F780" s="22">
        <v>5276</v>
      </c>
      <c r="G780" s="22">
        <v>2082898</v>
      </c>
      <c r="H780" s="22">
        <v>6593</v>
      </c>
      <c r="I780" s="22">
        <v>601341</v>
      </c>
      <c r="J780" s="22">
        <v>3758897</v>
      </c>
      <c r="K780" s="22">
        <v>18300074</v>
      </c>
      <c r="L780" s="22">
        <v>31797792</v>
      </c>
      <c r="M780" s="22">
        <v>18257444</v>
      </c>
      <c r="N780" s="29">
        <v>102664157.91</v>
      </c>
      <c r="O780" s="22">
        <v>64015460</v>
      </c>
      <c r="P780" s="29">
        <v>248130610.97</v>
      </c>
      <c r="Q780" s="22">
        <v>33</v>
      </c>
      <c r="R780" s="29">
        <v>2007.84</v>
      </c>
      <c r="S780" s="22">
        <v>58963</v>
      </c>
      <c r="T780" s="29">
        <v>306307.13</v>
      </c>
      <c r="U780" s="22">
        <v>4974939</v>
      </c>
      <c r="V780" s="29">
        <v>22874880.829999998</v>
      </c>
      <c r="W780" s="22">
        <v>3123110</v>
      </c>
      <c r="X780" s="29">
        <v>18052790.039999999</v>
      </c>
      <c r="Y780" s="22">
        <v>5169</v>
      </c>
      <c r="Z780" s="29">
        <v>110411.01</v>
      </c>
      <c r="AA780" s="22">
        <v>13421281</v>
      </c>
      <c r="AB780" s="29">
        <v>103367461.01000001</v>
      </c>
      <c r="AC780" s="22">
        <v>2</v>
      </c>
      <c r="AD780" s="29">
        <v>1.26</v>
      </c>
      <c r="AE780" s="29">
        <v>351103083.84999996</v>
      </c>
      <c r="AF780" s="29">
        <v>144405544.14999998</v>
      </c>
      <c r="AG780" s="29" t="s">
        <v>40</v>
      </c>
    </row>
    <row r="781" spans="1:33">
      <c r="A781" s="17">
        <v>2316</v>
      </c>
      <c r="B781" s="18">
        <v>45748</v>
      </c>
      <c r="C781" s="19" t="s">
        <v>41</v>
      </c>
      <c r="D781" s="19" t="s">
        <v>68</v>
      </c>
      <c r="E781" s="17">
        <v>2412</v>
      </c>
      <c r="F781" s="17">
        <v>700</v>
      </c>
      <c r="G781" s="17">
        <v>13015</v>
      </c>
      <c r="H781" s="17">
        <v>1364</v>
      </c>
      <c r="I781" s="17">
        <v>0</v>
      </c>
      <c r="J781" s="17">
        <v>414340</v>
      </c>
      <c r="K781" s="17">
        <v>43090</v>
      </c>
      <c r="L781" s="17">
        <v>12209447</v>
      </c>
      <c r="M781" s="17">
        <v>83020</v>
      </c>
      <c r="N781" s="21">
        <v>368845.99</v>
      </c>
      <c r="O781" s="17">
        <v>60837</v>
      </c>
      <c r="P781" s="21">
        <v>279700.36</v>
      </c>
      <c r="Q781" s="17">
        <v>0</v>
      </c>
      <c r="R781" s="21">
        <v>0</v>
      </c>
      <c r="S781" s="17">
        <v>535</v>
      </c>
      <c r="T781" s="21">
        <v>3277.78</v>
      </c>
      <c r="U781" s="17">
        <v>1018966</v>
      </c>
      <c r="V781" s="21">
        <v>2629193.9300000002</v>
      </c>
      <c r="W781" s="17">
        <v>200073</v>
      </c>
      <c r="X781" s="21">
        <v>611053.66</v>
      </c>
      <c r="Y781" s="17">
        <v>0</v>
      </c>
      <c r="Z781" s="21">
        <v>0</v>
      </c>
      <c r="AA781" s="17">
        <v>4563181</v>
      </c>
      <c r="AB781" s="21">
        <v>24664836</v>
      </c>
      <c r="AC781" s="17">
        <v>87</v>
      </c>
      <c r="AD781" s="21">
        <v>24.91</v>
      </c>
      <c r="AE781" s="21">
        <v>651824.13</v>
      </c>
      <c r="AF781" s="21">
        <v>27905108.5</v>
      </c>
      <c r="AG781" s="21" t="s">
        <v>35</v>
      </c>
    </row>
    <row r="782" spans="1:33">
      <c r="A782" s="22">
        <v>2317</v>
      </c>
      <c r="B782" s="28">
        <v>45748</v>
      </c>
      <c r="C782" s="23" t="s">
        <v>41</v>
      </c>
      <c r="D782" s="23" t="s">
        <v>69</v>
      </c>
      <c r="E782" s="22">
        <v>731</v>
      </c>
      <c r="F782" s="22">
        <v>306</v>
      </c>
      <c r="G782" s="22">
        <v>40992</v>
      </c>
      <c r="H782" s="22">
        <v>7472</v>
      </c>
      <c r="I782" s="22">
        <v>0</v>
      </c>
      <c r="J782" s="22">
        <v>157857</v>
      </c>
      <c r="K782" s="22">
        <v>3633077</v>
      </c>
      <c r="L782" s="22">
        <v>6582906</v>
      </c>
      <c r="M782" s="22">
        <v>12249208</v>
      </c>
      <c r="N782" s="29">
        <v>20699890.899999999</v>
      </c>
      <c r="O782" s="22">
        <v>2474233</v>
      </c>
      <c r="P782" s="29">
        <v>17196506.010000002</v>
      </c>
      <c r="Q782" s="22">
        <v>0</v>
      </c>
      <c r="R782" s="29">
        <v>0</v>
      </c>
      <c r="S782" s="22">
        <v>23187</v>
      </c>
      <c r="T782" s="29">
        <v>116213.4</v>
      </c>
      <c r="U782" s="22">
        <v>585145</v>
      </c>
      <c r="V782" s="29">
        <v>2267522.2200000002</v>
      </c>
      <c r="W782" s="22">
        <v>284257</v>
      </c>
      <c r="X782" s="29">
        <v>3264149.14</v>
      </c>
      <c r="Y782" s="22">
        <v>0</v>
      </c>
      <c r="Z782" s="29">
        <v>0</v>
      </c>
      <c r="AA782" s="22">
        <v>3147111</v>
      </c>
      <c r="AB782" s="29">
        <v>18347068.32</v>
      </c>
      <c r="AC782" s="22">
        <v>0</v>
      </c>
      <c r="AD782" s="29">
        <v>0</v>
      </c>
      <c r="AE782" s="29">
        <v>38012610.309999995</v>
      </c>
      <c r="AF782" s="29">
        <v>23878739.68</v>
      </c>
      <c r="AG782" s="29" t="s">
        <v>40</v>
      </c>
    </row>
    <row r="783" spans="1:33">
      <c r="A783" s="17">
        <v>2321</v>
      </c>
      <c r="B783" s="18">
        <v>45748</v>
      </c>
      <c r="C783" s="19" t="s">
        <v>41</v>
      </c>
      <c r="D783" s="19" t="s">
        <v>73</v>
      </c>
      <c r="E783" s="17">
        <v>2017</v>
      </c>
      <c r="F783" s="17">
        <v>1019</v>
      </c>
      <c r="G783" s="17">
        <v>195015</v>
      </c>
      <c r="H783" s="17">
        <v>0</v>
      </c>
      <c r="I783" s="17">
        <v>12354</v>
      </c>
      <c r="J783" s="17">
        <v>7563774</v>
      </c>
      <c r="K783" s="17">
        <v>3181308</v>
      </c>
      <c r="L783" s="17">
        <v>11021249</v>
      </c>
      <c r="M783" s="17">
        <v>4180888</v>
      </c>
      <c r="N783" s="21">
        <v>29840541.32</v>
      </c>
      <c r="O783" s="17">
        <v>9082453</v>
      </c>
      <c r="P783" s="21">
        <v>59084625.719999999</v>
      </c>
      <c r="Q783" s="17">
        <v>0</v>
      </c>
      <c r="R783" s="21">
        <v>0</v>
      </c>
      <c r="S783" s="17">
        <v>23615</v>
      </c>
      <c r="T783" s="21">
        <v>130252.51</v>
      </c>
      <c r="U783" s="17">
        <v>620013</v>
      </c>
      <c r="V783" s="21">
        <v>2000262.06</v>
      </c>
      <c r="W783" s="17">
        <v>495590</v>
      </c>
      <c r="X783" s="21">
        <v>2204164.39</v>
      </c>
      <c r="Y783" s="17">
        <v>844</v>
      </c>
      <c r="Z783" s="21">
        <v>61972.959999999999</v>
      </c>
      <c r="AA783" s="17">
        <v>3492515</v>
      </c>
      <c r="AB783" s="21">
        <v>21670391.82</v>
      </c>
      <c r="AC783" s="17">
        <v>0</v>
      </c>
      <c r="AD783" s="21">
        <v>0</v>
      </c>
      <c r="AE783" s="21">
        <v>89055419.549999997</v>
      </c>
      <c r="AF783" s="21">
        <v>25936791.23</v>
      </c>
      <c r="AG783" s="21" t="s">
        <v>40</v>
      </c>
    </row>
    <row r="784" spans="1:33">
      <c r="A784" s="22">
        <v>2322</v>
      </c>
      <c r="B784" s="28">
        <v>45748</v>
      </c>
      <c r="C784" s="23" t="s">
        <v>41</v>
      </c>
      <c r="D784" s="23" t="s">
        <v>74</v>
      </c>
      <c r="E784" s="22">
        <v>945</v>
      </c>
      <c r="F784" s="22">
        <v>635</v>
      </c>
      <c r="G784" s="22">
        <v>14474</v>
      </c>
      <c r="H784" s="22">
        <v>1134</v>
      </c>
      <c r="I784" s="22">
        <v>0</v>
      </c>
      <c r="J784" s="22">
        <v>624950</v>
      </c>
      <c r="K784" s="22">
        <v>128553</v>
      </c>
      <c r="L784" s="22">
        <v>4907082</v>
      </c>
      <c r="M784" s="22">
        <v>177359</v>
      </c>
      <c r="N784" s="29">
        <v>1587673.08</v>
      </c>
      <c r="O784" s="22">
        <v>107434</v>
      </c>
      <c r="P784" s="29">
        <v>396917.44</v>
      </c>
      <c r="Q784" s="22">
        <v>0</v>
      </c>
      <c r="R784" s="29">
        <v>0</v>
      </c>
      <c r="S784" s="22">
        <v>10509</v>
      </c>
      <c r="T784" s="29">
        <v>46432.9</v>
      </c>
      <c r="U784" s="22">
        <v>648077</v>
      </c>
      <c r="V784" s="29">
        <v>1776406.05</v>
      </c>
      <c r="W784" s="22">
        <v>877374</v>
      </c>
      <c r="X784" s="29">
        <v>636427.26</v>
      </c>
      <c r="Y784" s="22">
        <v>0</v>
      </c>
      <c r="Z784" s="29">
        <v>0</v>
      </c>
      <c r="AA784" s="22">
        <v>4854941</v>
      </c>
      <c r="AB784" s="29">
        <v>27030723.640000001</v>
      </c>
      <c r="AC784" s="22">
        <v>0</v>
      </c>
      <c r="AD784" s="29">
        <v>0</v>
      </c>
      <c r="AE784" s="29">
        <v>2031023.42</v>
      </c>
      <c r="AF784" s="29">
        <v>29443556.949999999</v>
      </c>
      <c r="AG784" s="29" t="s">
        <v>35</v>
      </c>
    </row>
    <row r="785" spans="1:33">
      <c r="A785" s="17">
        <v>2326</v>
      </c>
      <c r="B785" s="18">
        <v>45748</v>
      </c>
      <c r="C785" s="19" t="s">
        <v>41</v>
      </c>
      <c r="D785" s="19" t="s">
        <v>77</v>
      </c>
      <c r="E785" s="17">
        <v>950</v>
      </c>
      <c r="F785" s="17">
        <v>551</v>
      </c>
      <c r="G785" s="17">
        <v>10910</v>
      </c>
      <c r="H785" s="17">
        <v>0</v>
      </c>
      <c r="I785" s="17">
        <v>0</v>
      </c>
      <c r="J785" s="17">
        <v>127971</v>
      </c>
      <c r="K785" s="17">
        <v>0</v>
      </c>
      <c r="L785" s="17">
        <v>5581043</v>
      </c>
      <c r="M785" s="17">
        <v>0</v>
      </c>
      <c r="N785" s="21">
        <v>0</v>
      </c>
      <c r="O785" s="17">
        <v>0</v>
      </c>
      <c r="P785" s="21">
        <v>0</v>
      </c>
      <c r="Q785" s="17">
        <v>0</v>
      </c>
      <c r="R785" s="21">
        <v>0</v>
      </c>
      <c r="S785" s="17">
        <v>0</v>
      </c>
      <c r="T785" s="21">
        <v>0</v>
      </c>
      <c r="U785" s="17">
        <v>729698</v>
      </c>
      <c r="V785" s="21">
        <v>1609991.08</v>
      </c>
      <c r="W785" s="17">
        <v>53317</v>
      </c>
      <c r="X785" s="21">
        <v>176048.93</v>
      </c>
      <c r="Y785" s="17">
        <v>0</v>
      </c>
      <c r="Z785" s="21">
        <v>0</v>
      </c>
      <c r="AA785" s="17">
        <v>3454691</v>
      </c>
      <c r="AB785" s="21">
        <v>17505464.77</v>
      </c>
      <c r="AC785" s="17">
        <v>0</v>
      </c>
      <c r="AD785" s="21">
        <v>0</v>
      </c>
      <c r="AE785" s="21">
        <v>0</v>
      </c>
      <c r="AF785" s="21">
        <v>19291504.780000001</v>
      </c>
      <c r="AG785" s="21" t="s">
        <v>35</v>
      </c>
    </row>
    <row r="786" spans="1:33">
      <c r="A786" s="22">
        <v>2327</v>
      </c>
      <c r="B786" s="28">
        <v>45748</v>
      </c>
      <c r="C786" s="23" t="s">
        <v>41</v>
      </c>
      <c r="D786" s="23" t="s">
        <v>78</v>
      </c>
      <c r="E786" s="22">
        <v>1555</v>
      </c>
      <c r="F786" s="22">
        <v>695</v>
      </c>
      <c r="G786" s="22">
        <v>1434</v>
      </c>
      <c r="H786" s="22">
        <v>0</v>
      </c>
      <c r="I786" s="22">
        <v>0</v>
      </c>
      <c r="J786" s="22">
        <v>45235</v>
      </c>
      <c r="K786" s="22">
        <v>10450</v>
      </c>
      <c r="L786" s="22">
        <v>5342579</v>
      </c>
      <c r="M786" s="22">
        <v>23754</v>
      </c>
      <c r="N786" s="29">
        <v>170899.99</v>
      </c>
      <c r="O786" s="22">
        <v>8549</v>
      </c>
      <c r="P786" s="29">
        <v>126437.45</v>
      </c>
      <c r="Q786" s="22">
        <v>0</v>
      </c>
      <c r="R786" s="29">
        <v>0</v>
      </c>
      <c r="S786" s="22">
        <v>465</v>
      </c>
      <c r="T786" s="29">
        <v>3522.6</v>
      </c>
      <c r="U786" s="22">
        <v>845721</v>
      </c>
      <c r="V786" s="29">
        <v>2357673.7200000002</v>
      </c>
      <c r="W786" s="22">
        <v>132115</v>
      </c>
      <c r="X786" s="29">
        <v>571982.41</v>
      </c>
      <c r="Y786" s="22">
        <v>0</v>
      </c>
      <c r="Z786" s="29">
        <v>0</v>
      </c>
      <c r="AA786" s="22">
        <v>3729228</v>
      </c>
      <c r="AB786" s="29">
        <v>19352872.809999999</v>
      </c>
      <c r="AC786" s="22">
        <v>0</v>
      </c>
      <c r="AD786" s="29">
        <v>0</v>
      </c>
      <c r="AE786" s="29">
        <v>300860.03999999998</v>
      </c>
      <c r="AF786" s="29">
        <v>22282528.939999998</v>
      </c>
      <c r="AG786" s="29" t="s">
        <v>35</v>
      </c>
    </row>
    <row r="787" spans="1:33">
      <c r="A787" s="17">
        <v>2329</v>
      </c>
      <c r="B787" s="18">
        <v>45748</v>
      </c>
      <c r="C787" s="19" t="s">
        <v>41</v>
      </c>
      <c r="D787" s="19" t="s">
        <v>79</v>
      </c>
      <c r="E787" s="17">
        <v>1963</v>
      </c>
      <c r="F787" s="17">
        <v>1216</v>
      </c>
      <c r="G787" s="17">
        <v>84402</v>
      </c>
      <c r="H787" s="17">
        <v>0</v>
      </c>
      <c r="I787" s="17">
        <v>153074</v>
      </c>
      <c r="J787" s="17">
        <v>720367</v>
      </c>
      <c r="K787" s="17">
        <v>4839468</v>
      </c>
      <c r="L787" s="17">
        <v>35239467</v>
      </c>
      <c r="M787" s="17">
        <v>11354256</v>
      </c>
      <c r="N787" s="21">
        <v>23767675.190000001</v>
      </c>
      <c r="O787" s="17">
        <v>4166161</v>
      </c>
      <c r="P787" s="21">
        <v>36685354.18</v>
      </c>
      <c r="Q787" s="17">
        <v>0</v>
      </c>
      <c r="R787" s="21">
        <v>0</v>
      </c>
      <c r="S787" s="17">
        <v>21053</v>
      </c>
      <c r="T787" s="21">
        <v>105964.01</v>
      </c>
      <c r="U787" s="17">
        <v>1795650</v>
      </c>
      <c r="V787" s="21">
        <v>5029269.4800000004</v>
      </c>
      <c r="W787" s="17">
        <v>1572253</v>
      </c>
      <c r="X787" s="21">
        <v>5113115.3899999997</v>
      </c>
      <c r="Y787" s="17">
        <v>0</v>
      </c>
      <c r="Z787" s="21">
        <v>0</v>
      </c>
      <c r="AA787" s="17">
        <v>9276090</v>
      </c>
      <c r="AB787" s="21">
        <v>49610406.82</v>
      </c>
      <c r="AC787" s="17">
        <v>0</v>
      </c>
      <c r="AD787" s="21">
        <v>0</v>
      </c>
      <c r="AE787" s="21">
        <v>60558993.380000003</v>
      </c>
      <c r="AF787" s="21">
        <v>59752791.689999998</v>
      </c>
      <c r="AG787" s="21" t="s">
        <v>40</v>
      </c>
    </row>
    <row r="788" spans="1:33">
      <c r="A788" s="22">
        <v>2331</v>
      </c>
      <c r="B788" s="28">
        <v>45748</v>
      </c>
      <c r="C788" s="23" t="s">
        <v>41</v>
      </c>
      <c r="D788" s="23" t="s">
        <v>99</v>
      </c>
      <c r="E788" s="22">
        <v>0</v>
      </c>
      <c r="F788" s="22">
        <v>0</v>
      </c>
      <c r="G788" s="22">
        <v>0</v>
      </c>
      <c r="H788" s="22">
        <v>0</v>
      </c>
      <c r="I788" s="22">
        <v>0</v>
      </c>
      <c r="J788" s="22">
        <v>0</v>
      </c>
      <c r="K788" s="22">
        <v>0</v>
      </c>
      <c r="L788" s="22">
        <v>299463</v>
      </c>
      <c r="M788" s="22">
        <v>0</v>
      </c>
      <c r="N788" s="29">
        <v>0</v>
      </c>
      <c r="O788" s="22">
        <v>0</v>
      </c>
      <c r="P788" s="29">
        <v>0</v>
      </c>
      <c r="Q788" s="22">
        <v>0</v>
      </c>
      <c r="R788" s="29">
        <v>0</v>
      </c>
      <c r="S788" s="22">
        <v>0</v>
      </c>
      <c r="T788" s="29">
        <v>0</v>
      </c>
      <c r="U788" s="22">
        <v>12353</v>
      </c>
      <c r="V788" s="29">
        <v>25820.95</v>
      </c>
      <c r="W788" s="22">
        <v>3403</v>
      </c>
      <c r="X788" s="29">
        <v>10188.18</v>
      </c>
      <c r="Y788" s="22">
        <v>0</v>
      </c>
      <c r="Z788" s="29">
        <v>0</v>
      </c>
      <c r="AA788" s="22">
        <v>60918</v>
      </c>
      <c r="AB788" s="29">
        <v>310283.2</v>
      </c>
      <c r="AC788" s="22">
        <v>0</v>
      </c>
      <c r="AD788" s="29">
        <v>0</v>
      </c>
      <c r="AE788" s="29">
        <v>0</v>
      </c>
      <c r="AF788" s="29">
        <v>346292.33</v>
      </c>
      <c r="AG788" s="29" t="s">
        <v>35</v>
      </c>
    </row>
    <row r="789" spans="1:33">
      <c r="A789" s="17">
        <v>2336</v>
      </c>
      <c r="B789" s="18">
        <v>45748</v>
      </c>
      <c r="C789" s="19" t="s">
        <v>41</v>
      </c>
      <c r="D789" s="19" t="s">
        <v>85</v>
      </c>
      <c r="E789" s="17">
        <v>378</v>
      </c>
      <c r="F789" s="17">
        <v>37</v>
      </c>
      <c r="G789" s="17">
        <v>2700214</v>
      </c>
      <c r="H789" s="17">
        <v>0</v>
      </c>
      <c r="I789" s="17">
        <v>1839</v>
      </c>
      <c r="J789" s="17">
        <v>140401</v>
      </c>
      <c r="K789" s="17">
        <v>4776130</v>
      </c>
      <c r="L789" s="17">
        <v>1666544</v>
      </c>
      <c r="M789" s="17">
        <v>4857388</v>
      </c>
      <c r="N789" s="21">
        <v>26092658.699999999</v>
      </c>
      <c r="O789" s="17">
        <v>5275471</v>
      </c>
      <c r="P789" s="21">
        <v>42098891.82</v>
      </c>
      <c r="Q789" s="17">
        <v>0</v>
      </c>
      <c r="R789" s="21">
        <v>0</v>
      </c>
      <c r="S789" s="17">
        <v>26350</v>
      </c>
      <c r="T789" s="21">
        <v>117024.28</v>
      </c>
      <c r="U789" s="17">
        <v>136437</v>
      </c>
      <c r="V789" s="21">
        <v>451590.84</v>
      </c>
      <c r="W789" s="17">
        <v>77973</v>
      </c>
      <c r="X789" s="21">
        <v>469469.89</v>
      </c>
      <c r="Y789" s="17">
        <v>84</v>
      </c>
      <c r="Z789" s="21">
        <v>4242.16</v>
      </c>
      <c r="AA789" s="17">
        <v>469745</v>
      </c>
      <c r="AB789" s="21">
        <v>2665798.98</v>
      </c>
      <c r="AC789" s="17">
        <v>0</v>
      </c>
      <c r="AD789" s="21">
        <v>0</v>
      </c>
      <c r="AE789" s="21">
        <v>68308574.799999997</v>
      </c>
      <c r="AF789" s="21">
        <v>3591101.87</v>
      </c>
      <c r="AG789" s="21" t="s">
        <v>40</v>
      </c>
    </row>
    <row r="790" spans="1:33">
      <c r="A790" s="22">
        <v>2339</v>
      </c>
      <c r="B790" s="28">
        <v>45748</v>
      </c>
      <c r="C790" s="23" t="s">
        <v>41</v>
      </c>
      <c r="D790" s="23" t="s">
        <v>87</v>
      </c>
      <c r="E790" s="22">
        <v>910</v>
      </c>
      <c r="F790" s="22">
        <v>368</v>
      </c>
      <c r="G790" s="22">
        <v>13977</v>
      </c>
      <c r="H790" s="22">
        <v>0</v>
      </c>
      <c r="I790" s="22">
        <v>37178</v>
      </c>
      <c r="J790" s="22">
        <v>103385</v>
      </c>
      <c r="K790" s="22">
        <v>374170</v>
      </c>
      <c r="L790" s="22">
        <v>3952762</v>
      </c>
      <c r="M790" s="22">
        <v>558013</v>
      </c>
      <c r="N790" s="29">
        <v>2215698.56</v>
      </c>
      <c r="O790" s="22">
        <v>610018</v>
      </c>
      <c r="P790" s="29">
        <v>3687437.53</v>
      </c>
      <c r="Q790" s="22">
        <v>0</v>
      </c>
      <c r="R790" s="29">
        <v>0</v>
      </c>
      <c r="S790" s="22">
        <v>0</v>
      </c>
      <c r="T790" s="29">
        <v>0</v>
      </c>
      <c r="U790" s="22">
        <v>924114</v>
      </c>
      <c r="V790" s="29">
        <v>2643101.13</v>
      </c>
      <c r="W790" s="22">
        <v>159541</v>
      </c>
      <c r="X790" s="29">
        <v>723375.96</v>
      </c>
      <c r="Y790" s="22">
        <v>0</v>
      </c>
      <c r="Z790" s="29">
        <v>0</v>
      </c>
      <c r="AA790" s="22">
        <v>2565961</v>
      </c>
      <c r="AB790" s="29">
        <v>13585251.529999999</v>
      </c>
      <c r="AC790" s="22">
        <v>0</v>
      </c>
      <c r="AD790" s="29">
        <v>0</v>
      </c>
      <c r="AE790" s="29">
        <v>5903136.0899999999</v>
      </c>
      <c r="AF790" s="29">
        <v>16951728.619999997</v>
      </c>
      <c r="AG790" s="29" t="s">
        <v>35</v>
      </c>
    </row>
    <row r="791" spans="1:33">
      <c r="A791" s="17">
        <v>2343</v>
      </c>
      <c r="B791" s="18">
        <v>45748</v>
      </c>
      <c r="C791" s="19" t="s">
        <v>41</v>
      </c>
      <c r="D791" s="19" t="s">
        <v>91</v>
      </c>
      <c r="E791" s="17">
        <v>504</v>
      </c>
      <c r="F791" s="17">
        <v>647</v>
      </c>
      <c r="G791" s="17">
        <v>2355</v>
      </c>
      <c r="H791" s="17">
        <v>0</v>
      </c>
      <c r="I791" s="17">
        <v>0</v>
      </c>
      <c r="J791" s="17">
        <v>184210</v>
      </c>
      <c r="K791" s="17">
        <v>30270</v>
      </c>
      <c r="L791" s="17">
        <v>2462409</v>
      </c>
      <c r="M791" s="17">
        <v>40635</v>
      </c>
      <c r="N791" s="21">
        <v>189875.33</v>
      </c>
      <c r="O791" s="17">
        <v>17207</v>
      </c>
      <c r="P791" s="21">
        <v>105107.92</v>
      </c>
      <c r="Q791" s="17">
        <v>0</v>
      </c>
      <c r="R791" s="21">
        <v>0</v>
      </c>
      <c r="S791" s="17">
        <v>1893</v>
      </c>
      <c r="T791" s="21">
        <v>7407.7</v>
      </c>
      <c r="U791" s="17">
        <v>295121</v>
      </c>
      <c r="V791" s="21">
        <v>1042583.12</v>
      </c>
      <c r="W791" s="17">
        <v>26681</v>
      </c>
      <c r="X791" s="21">
        <v>127771.56</v>
      </c>
      <c r="Y791" s="17">
        <v>82</v>
      </c>
      <c r="Z791" s="21">
        <v>244.04</v>
      </c>
      <c r="AA791" s="17">
        <v>4434315</v>
      </c>
      <c r="AB791" s="21">
        <v>22020286.699999999</v>
      </c>
      <c r="AC791" s="17">
        <v>0</v>
      </c>
      <c r="AD791" s="21">
        <v>0</v>
      </c>
      <c r="AE791" s="21">
        <v>302390.95</v>
      </c>
      <c r="AF791" s="21">
        <v>23190885.419999998</v>
      </c>
      <c r="AG791" s="21" t="s">
        <v>35</v>
      </c>
    </row>
    <row r="792" spans="1:33">
      <c r="A792" s="22">
        <v>2350</v>
      </c>
      <c r="B792" s="28">
        <v>45748</v>
      </c>
      <c r="C792" s="23" t="s">
        <v>41</v>
      </c>
      <c r="D792" s="23" t="s">
        <v>97</v>
      </c>
      <c r="E792" s="22">
        <v>1173</v>
      </c>
      <c r="F792" s="22">
        <v>158</v>
      </c>
      <c r="G792" s="22">
        <v>104383</v>
      </c>
      <c r="H792" s="22">
        <v>83611</v>
      </c>
      <c r="I792" s="22">
        <v>195980</v>
      </c>
      <c r="J792" s="22">
        <v>511299129</v>
      </c>
      <c r="K792" s="22">
        <v>2503080</v>
      </c>
      <c r="L792" s="22">
        <v>5146663</v>
      </c>
      <c r="M792" s="22">
        <v>10469962</v>
      </c>
      <c r="N792" s="29">
        <v>18301890.02</v>
      </c>
      <c r="O792" s="22">
        <v>1120103</v>
      </c>
      <c r="P792" s="29">
        <v>13926261.08</v>
      </c>
      <c r="Q792" s="22">
        <v>0</v>
      </c>
      <c r="R792" s="29">
        <v>0</v>
      </c>
      <c r="S792" s="22">
        <v>10537</v>
      </c>
      <c r="T792" s="29">
        <v>52263.6</v>
      </c>
      <c r="U792" s="22">
        <v>460068</v>
      </c>
      <c r="V792" s="29">
        <v>1456765.53</v>
      </c>
      <c r="W792" s="22">
        <v>125910</v>
      </c>
      <c r="X792" s="29">
        <v>873307.96</v>
      </c>
      <c r="Y792" s="22">
        <v>17</v>
      </c>
      <c r="Z792" s="29">
        <v>170.99</v>
      </c>
      <c r="AA792" s="22">
        <v>1889448</v>
      </c>
      <c r="AB792" s="29">
        <v>10838589.4</v>
      </c>
      <c r="AC792" s="22">
        <v>0</v>
      </c>
      <c r="AD792" s="29">
        <v>0</v>
      </c>
      <c r="AE792" s="29">
        <v>32280414.700000003</v>
      </c>
      <c r="AF792" s="29">
        <v>13168833.880000001</v>
      </c>
      <c r="AG792" s="29" t="s">
        <v>40</v>
      </c>
    </row>
    <row r="793" spans="1:33">
      <c r="A793" s="17">
        <v>2354</v>
      </c>
      <c r="B793" s="18">
        <v>45778</v>
      </c>
      <c r="C793" s="19" t="s">
        <v>41</v>
      </c>
      <c r="D793" s="19" t="s">
        <v>42</v>
      </c>
      <c r="E793" s="17">
        <v>6343</v>
      </c>
      <c r="F793" s="17">
        <v>7739</v>
      </c>
      <c r="G793" s="17">
        <v>2285286</v>
      </c>
      <c r="H793" s="17">
        <v>369</v>
      </c>
      <c r="I793" s="17">
        <v>622534</v>
      </c>
      <c r="J793" s="17">
        <v>104586630</v>
      </c>
      <c r="K793" s="17">
        <v>15060789</v>
      </c>
      <c r="L793" s="17">
        <v>40158926</v>
      </c>
      <c r="M793" s="17">
        <v>40166998</v>
      </c>
      <c r="N793" s="21">
        <v>99763431.689999998</v>
      </c>
      <c r="O793" s="17">
        <v>27554013</v>
      </c>
      <c r="P793" s="21">
        <v>124783914.23</v>
      </c>
      <c r="Q793" s="17">
        <v>0</v>
      </c>
      <c r="R793" s="21">
        <v>0</v>
      </c>
      <c r="S793" s="17">
        <v>72042</v>
      </c>
      <c r="T793" s="21">
        <v>398746.6</v>
      </c>
      <c r="U793" s="17">
        <v>4048496</v>
      </c>
      <c r="V793" s="21">
        <v>13754608.08</v>
      </c>
      <c r="W793" s="17">
        <v>1831578</v>
      </c>
      <c r="X793" s="21">
        <v>10430730.630000001</v>
      </c>
      <c r="Y793" s="17">
        <v>10203</v>
      </c>
      <c r="Z793" s="21">
        <v>272049.99</v>
      </c>
      <c r="AA793" s="17">
        <v>15854688</v>
      </c>
      <c r="AB793" s="21">
        <v>106919676.53</v>
      </c>
      <c r="AC793" s="17">
        <v>0</v>
      </c>
      <c r="AD793" s="21">
        <v>0</v>
      </c>
      <c r="AE793" s="21">
        <v>224946092.52000001</v>
      </c>
      <c r="AF793" s="21">
        <v>131377065.23</v>
      </c>
      <c r="AG793" s="21" t="s">
        <v>40</v>
      </c>
    </row>
    <row r="794" spans="1:33">
      <c r="A794" s="22">
        <v>2355</v>
      </c>
      <c r="B794" s="28">
        <v>45778</v>
      </c>
      <c r="C794" s="23" t="s">
        <v>41</v>
      </c>
      <c r="D794" s="23" t="s">
        <v>43</v>
      </c>
      <c r="E794" s="22">
        <v>433</v>
      </c>
      <c r="F794" s="22">
        <v>5</v>
      </c>
      <c r="G794" s="22">
        <v>69209</v>
      </c>
      <c r="H794" s="22">
        <v>0</v>
      </c>
      <c r="I794" s="22">
        <v>32209</v>
      </c>
      <c r="J794" s="22">
        <v>0</v>
      </c>
      <c r="K794" s="22">
        <v>6</v>
      </c>
      <c r="L794" s="22">
        <v>6336115</v>
      </c>
      <c r="M794" s="22">
        <v>2</v>
      </c>
      <c r="N794" s="29">
        <v>3.42</v>
      </c>
      <c r="O794" s="22">
        <v>0</v>
      </c>
      <c r="P794" s="29">
        <v>0</v>
      </c>
      <c r="Q794" s="22">
        <v>0</v>
      </c>
      <c r="R794" s="29">
        <v>0</v>
      </c>
      <c r="S794" s="22">
        <v>0</v>
      </c>
      <c r="T794" s="29">
        <v>0</v>
      </c>
      <c r="U794" s="22">
        <v>206987</v>
      </c>
      <c r="V794" s="29">
        <v>691526.97</v>
      </c>
      <c r="W794" s="22">
        <v>52555</v>
      </c>
      <c r="X794" s="29">
        <v>256772.69</v>
      </c>
      <c r="Y794" s="22">
        <v>0</v>
      </c>
      <c r="Z794" s="29">
        <v>0</v>
      </c>
      <c r="AA794" s="22">
        <v>2145995</v>
      </c>
      <c r="AB794" s="29">
        <v>11856836.42</v>
      </c>
      <c r="AC794" s="22">
        <v>3</v>
      </c>
      <c r="AD794" s="29">
        <v>3</v>
      </c>
      <c r="AE794" s="29">
        <v>3.42</v>
      </c>
      <c r="AF794" s="29">
        <v>12805139.08</v>
      </c>
      <c r="AG794" s="29" t="s">
        <v>35</v>
      </c>
    </row>
    <row r="795" spans="1:33">
      <c r="A795" s="17">
        <v>2362</v>
      </c>
      <c r="B795" s="18">
        <v>45778</v>
      </c>
      <c r="C795" s="19" t="s">
        <v>41</v>
      </c>
      <c r="D795" s="19" t="s">
        <v>98</v>
      </c>
      <c r="E795" s="17">
        <v>760</v>
      </c>
      <c r="F795" s="17">
        <v>38</v>
      </c>
      <c r="G795" s="17">
        <v>0</v>
      </c>
      <c r="H795" s="17">
        <v>0</v>
      </c>
      <c r="I795" s="17">
        <v>18243</v>
      </c>
      <c r="J795" s="17">
        <v>0</v>
      </c>
      <c r="K795" s="17">
        <v>159835</v>
      </c>
      <c r="L795" s="17">
        <v>925866</v>
      </c>
      <c r="M795" s="17">
        <v>250587</v>
      </c>
      <c r="N795" s="21">
        <v>718776.04</v>
      </c>
      <c r="O795" s="17">
        <v>1641018</v>
      </c>
      <c r="P795" s="21">
        <v>1620078.57</v>
      </c>
      <c r="Q795" s="17">
        <v>0</v>
      </c>
      <c r="R795" s="21">
        <v>0</v>
      </c>
      <c r="S795" s="17">
        <v>0</v>
      </c>
      <c r="T795" s="21">
        <v>0</v>
      </c>
      <c r="U795" s="17">
        <v>123891</v>
      </c>
      <c r="V795" s="21">
        <v>310191.21000000002</v>
      </c>
      <c r="W795" s="17">
        <v>8050</v>
      </c>
      <c r="X795" s="21">
        <v>30683.22</v>
      </c>
      <c r="Y795" s="17">
        <v>0</v>
      </c>
      <c r="Z795" s="21">
        <v>0</v>
      </c>
      <c r="AA795" s="17">
        <v>371127</v>
      </c>
      <c r="AB795" s="21">
        <v>1948167.9</v>
      </c>
      <c r="AC795" s="17">
        <v>0</v>
      </c>
      <c r="AD795" s="21">
        <v>0</v>
      </c>
      <c r="AE795" s="21">
        <v>2338854.6100000003</v>
      </c>
      <c r="AF795" s="21">
        <v>2289042.33</v>
      </c>
      <c r="AG795" s="21" t="s">
        <v>40</v>
      </c>
    </row>
    <row r="796" spans="1:33">
      <c r="A796" s="22">
        <v>2367</v>
      </c>
      <c r="B796" s="28">
        <v>45778</v>
      </c>
      <c r="C796" s="23" t="s">
        <v>41</v>
      </c>
      <c r="D796" s="23" t="s">
        <v>55</v>
      </c>
      <c r="E796" s="22">
        <v>1234</v>
      </c>
      <c r="F796" s="22">
        <v>514</v>
      </c>
      <c r="G796" s="22">
        <v>7289</v>
      </c>
      <c r="H796" s="22">
        <v>90015</v>
      </c>
      <c r="I796" s="22">
        <v>0</v>
      </c>
      <c r="J796" s="22">
        <v>80380</v>
      </c>
      <c r="K796" s="22">
        <v>47740</v>
      </c>
      <c r="L796" s="22">
        <v>3165443</v>
      </c>
      <c r="M796" s="22">
        <v>53622</v>
      </c>
      <c r="N796" s="29">
        <v>233384.03</v>
      </c>
      <c r="O796" s="22">
        <v>24039</v>
      </c>
      <c r="P796" s="29">
        <v>245638.43</v>
      </c>
      <c r="Q796" s="22">
        <v>0</v>
      </c>
      <c r="R796" s="29">
        <v>0</v>
      </c>
      <c r="S796" s="22">
        <v>192</v>
      </c>
      <c r="T796" s="29">
        <v>1010</v>
      </c>
      <c r="U796" s="22">
        <v>457973</v>
      </c>
      <c r="V796" s="29">
        <v>1370427.25</v>
      </c>
      <c r="W796" s="22">
        <v>43698</v>
      </c>
      <c r="X796" s="29">
        <v>118855.98</v>
      </c>
      <c r="Y796" s="22">
        <v>0</v>
      </c>
      <c r="Z796" s="29">
        <v>0</v>
      </c>
      <c r="AA796" s="22">
        <v>2312261</v>
      </c>
      <c r="AB796" s="29">
        <v>14075087.15</v>
      </c>
      <c r="AC796" s="22">
        <v>0</v>
      </c>
      <c r="AD796" s="29">
        <v>0</v>
      </c>
      <c r="AE796" s="29">
        <v>480032.45999999996</v>
      </c>
      <c r="AF796" s="29">
        <v>15564370.380000001</v>
      </c>
      <c r="AG796" s="29" t="s">
        <v>35</v>
      </c>
    </row>
    <row r="797" spans="1:33">
      <c r="A797" s="17">
        <v>2369</v>
      </c>
      <c r="B797" s="18">
        <v>45778</v>
      </c>
      <c r="C797" s="19" t="s">
        <v>41</v>
      </c>
      <c r="D797" s="19" t="s">
        <v>57</v>
      </c>
      <c r="E797" s="17">
        <v>433</v>
      </c>
      <c r="F797" s="17">
        <v>5</v>
      </c>
      <c r="G797" s="17">
        <v>8217</v>
      </c>
      <c r="H797" s="17">
        <v>0</v>
      </c>
      <c r="I797" s="17">
        <v>21436</v>
      </c>
      <c r="J797" s="17">
        <v>0</v>
      </c>
      <c r="K797" s="17">
        <v>354</v>
      </c>
      <c r="L797" s="17">
        <v>971448</v>
      </c>
      <c r="M797" s="17">
        <v>807</v>
      </c>
      <c r="N797" s="21">
        <v>4786.3100000000004</v>
      </c>
      <c r="O797" s="17">
        <v>457</v>
      </c>
      <c r="P797" s="21">
        <v>3008.14</v>
      </c>
      <c r="Q797" s="17">
        <v>0</v>
      </c>
      <c r="R797" s="21">
        <v>0</v>
      </c>
      <c r="S797" s="17">
        <v>16</v>
      </c>
      <c r="T797" s="21">
        <v>88.5</v>
      </c>
      <c r="U797" s="17">
        <v>75126</v>
      </c>
      <c r="V797" s="21">
        <v>231808.41</v>
      </c>
      <c r="W797" s="17">
        <v>40449</v>
      </c>
      <c r="X797" s="21">
        <v>181979.12</v>
      </c>
      <c r="Y797" s="17">
        <v>190</v>
      </c>
      <c r="Z797" s="21">
        <v>6407.32</v>
      </c>
      <c r="AA797" s="17">
        <v>225827</v>
      </c>
      <c r="AB797" s="21">
        <v>1465557.53</v>
      </c>
      <c r="AC797" s="17">
        <v>0</v>
      </c>
      <c r="AD797" s="21">
        <v>0</v>
      </c>
      <c r="AE797" s="21">
        <v>7882.9500000000007</v>
      </c>
      <c r="AF797" s="21">
        <v>1885752.3800000001</v>
      </c>
      <c r="AG797" s="21" t="s">
        <v>35</v>
      </c>
    </row>
    <row r="798" spans="1:33">
      <c r="A798" s="22">
        <v>2371</v>
      </c>
      <c r="B798" s="28">
        <v>45778</v>
      </c>
      <c r="C798" s="23" t="s">
        <v>41</v>
      </c>
      <c r="D798" s="23" t="s">
        <v>59</v>
      </c>
      <c r="E798" s="22">
        <v>243</v>
      </c>
      <c r="F798" s="22">
        <v>39</v>
      </c>
      <c r="G798" s="22">
        <v>1535</v>
      </c>
      <c r="H798" s="22">
        <v>0</v>
      </c>
      <c r="I798" s="22">
        <v>0</v>
      </c>
      <c r="J798" s="22">
        <v>38353</v>
      </c>
      <c r="K798" s="22">
        <v>13222</v>
      </c>
      <c r="L798" s="22">
        <v>592978</v>
      </c>
      <c r="M798" s="22">
        <v>25845</v>
      </c>
      <c r="N798" s="29">
        <v>66157.649999999994</v>
      </c>
      <c r="O798" s="22">
        <v>7214</v>
      </c>
      <c r="P798" s="29">
        <v>31173.25</v>
      </c>
      <c r="Q798" s="22">
        <v>0</v>
      </c>
      <c r="R798" s="29">
        <v>0</v>
      </c>
      <c r="S798" s="22">
        <v>254</v>
      </c>
      <c r="T798" s="29">
        <v>964.8</v>
      </c>
      <c r="U798" s="22">
        <v>126257</v>
      </c>
      <c r="V798" s="29">
        <v>276987.75</v>
      </c>
      <c r="W798" s="22">
        <v>5026</v>
      </c>
      <c r="X798" s="29">
        <v>11465.45</v>
      </c>
      <c r="Y798" s="22">
        <v>0</v>
      </c>
      <c r="Z798" s="29">
        <v>0</v>
      </c>
      <c r="AA798" s="22">
        <v>386286</v>
      </c>
      <c r="AB798" s="29">
        <v>1767633.43</v>
      </c>
      <c r="AC798" s="22">
        <v>0</v>
      </c>
      <c r="AD798" s="29">
        <v>0</v>
      </c>
      <c r="AE798" s="29">
        <v>98295.7</v>
      </c>
      <c r="AF798" s="29">
        <v>2056086.63</v>
      </c>
      <c r="AG798" s="29" t="s">
        <v>35</v>
      </c>
    </row>
    <row r="799" spans="1:33">
      <c r="A799" s="17">
        <v>2375</v>
      </c>
      <c r="B799" s="18">
        <v>45778</v>
      </c>
      <c r="C799" s="19" t="s">
        <v>41</v>
      </c>
      <c r="D799" s="19" t="s">
        <v>62</v>
      </c>
      <c r="E799" s="17">
        <v>1778</v>
      </c>
      <c r="F799" s="17">
        <v>314</v>
      </c>
      <c r="G799" s="17">
        <v>22779</v>
      </c>
      <c r="H799" s="17">
        <v>0</v>
      </c>
      <c r="I799" s="17">
        <v>0</v>
      </c>
      <c r="J799" s="17">
        <v>5994434</v>
      </c>
      <c r="K799" s="17">
        <v>1262333</v>
      </c>
      <c r="L799" s="17">
        <v>14282752</v>
      </c>
      <c r="M799" s="17">
        <v>2964472</v>
      </c>
      <c r="N799" s="21">
        <v>7834916.8899999997</v>
      </c>
      <c r="O799" s="17">
        <v>1762058</v>
      </c>
      <c r="P799" s="21">
        <v>10062123.73</v>
      </c>
      <c r="Q799" s="17">
        <v>0</v>
      </c>
      <c r="R799" s="21">
        <v>0</v>
      </c>
      <c r="S799" s="17">
        <v>5383</v>
      </c>
      <c r="T799" s="21">
        <v>26484.1</v>
      </c>
      <c r="U799" s="17">
        <v>2616884</v>
      </c>
      <c r="V799" s="21">
        <v>7508867.04</v>
      </c>
      <c r="W799" s="17">
        <v>1145970</v>
      </c>
      <c r="X799" s="21">
        <v>4094319.34</v>
      </c>
      <c r="Y799" s="17">
        <v>3031</v>
      </c>
      <c r="Z799" s="21">
        <v>39835.08</v>
      </c>
      <c r="AA799" s="17">
        <v>7115568</v>
      </c>
      <c r="AB799" s="21">
        <v>38869634.369999997</v>
      </c>
      <c r="AC799" s="17">
        <v>0</v>
      </c>
      <c r="AD799" s="21">
        <v>0</v>
      </c>
      <c r="AE799" s="21">
        <v>17923524.720000003</v>
      </c>
      <c r="AF799" s="21">
        <v>50512655.829999998</v>
      </c>
      <c r="AG799" s="21" t="s">
        <v>35</v>
      </c>
    </row>
    <row r="800" spans="1:33">
      <c r="A800" s="22">
        <v>2377</v>
      </c>
      <c r="B800" s="28">
        <v>45778</v>
      </c>
      <c r="C800" s="23" t="s">
        <v>41</v>
      </c>
      <c r="D800" s="23" t="s">
        <v>65</v>
      </c>
      <c r="E800" s="22">
        <v>12798</v>
      </c>
      <c r="F800" s="22">
        <v>8603</v>
      </c>
      <c r="G800" s="22">
        <v>1811639</v>
      </c>
      <c r="H800" s="22">
        <v>2150</v>
      </c>
      <c r="I800" s="22">
        <v>2346798</v>
      </c>
      <c r="J800" s="22">
        <v>926453</v>
      </c>
      <c r="K800" s="22">
        <v>24276236</v>
      </c>
      <c r="L800" s="22">
        <v>60295192</v>
      </c>
      <c r="M800" s="22">
        <v>86801025</v>
      </c>
      <c r="N800" s="29">
        <v>189614639.5</v>
      </c>
      <c r="O800" s="22">
        <v>37724554</v>
      </c>
      <c r="P800" s="29">
        <v>327857379.99000001</v>
      </c>
      <c r="Q800" s="22">
        <v>0</v>
      </c>
      <c r="R800" s="29">
        <v>0</v>
      </c>
      <c r="S800" s="22">
        <v>161317</v>
      </c>
      <c r="T800" s="29">
        <v>1099575.3899999999</v>
      </c>
      <c r="U800" s="22">
        <v>8877198</v>
      </c>
      <c r="V800" s="29">
        <v>34749484.609999999</v>
      </c>
      <c r="W800" s="22">
        <v>6398706</v>
      </c>
      <c r="X800" s="29">
        <v>33521767.899999999</v>
      </c>
      <c r="Y800" s="22">
        <v>48753</v>
      </c>
      <c r="Z800" s="29">
        <v>765011.59</v>
      </c>
      <c r="AA800" s="22">
        <v>32375071</v>
      </c>
      <c r="AB800" s="29">
        <v>230415032.78</v>
      </c>
      <c r="AC800" s="22">
        <v>33</v>
      </c>
      <c r="AD800" s="29">
        <v>42.13</v>
      </c>
      <c r="AE800" s="29">
        <v>518571594.88</v>
      </c>
      <c r="AF800" s="29">
        <v>299451339.00999999</v>
      </c>
      <c r="AG800" s="29" t="s">
        <v>40</v>
      </c>
    </row>
    <row r="801" spans="1:33">
      <c r="A801" s="17">
        <v>2379</v>
      </c>
      <c r="B801" s="18">
        <v>45778</v>
      </c>
      <c r="C801" s="19" t="s">
        <v>41</v>
      </c>
      <c r="D801" s="19" t="s">
        <v>67</v>
      </c>
      <c r="E801" s="17">
        <v>11371</v>
      </c>
      <c r="F801" s="17">
        <v>3751</v>
      </c>
      <c r="G801" s="17">
        <v>2117869</v>
      </c>
      <c r="H801" s="17">
        <v>6246</v>
      </c>
      <c r="I801" s="17">
        <v>602303</v>
      </c>
      <c r="J801" s="17">
        <v>3780316</v>
      </c>
      <c r="K801" s="17">
        <v>18268429</v>
      </c>
      <c r="L801" s="17">
        <v>31869091</v>
      </c>
      <c r="M801" s="17">
        <v>18504004</v>
      </c>
      <c r="N801" s="21">
        <v>99239439.659999996</v>
      </c>
      <c r="O801" s="17">
        <v>65795922</v>
      </c>
      <c r="P801" s="21">
        <v>245910279.38</v>
      </c>
      <c r="Q801" s="17">
        <v>41</v>
      </c>
      <c r="R801" s="21">
        <v>3054.14</v>
      </c>
      <c r="S801" s="17">
        <v>55083</v>
      </c>
      <c r="T801" s="21">
        <v>290967.34999999998</v>
      </c>
      <c r="U801" s="17">
        <v>4829798</v>
      </c>
      <c r="V801" s="21">
        <v>21121759.329999998</v>
      </c>
      <c r="W801" s="17">
        <v>3079041</v>
      </c>
      <c r="X801" s="21">
        <v>19245218.739999998</v>
      </c>
      <c r="Y801" s="17">
        <v>5474</v>
      </c>
      <c r="Z801" s="21">
        <v>117031.21</v>
      </c>
      <c r="AA801" s="17">
        <v>13499490</v>
      </c>
      <c r="AB801" s="21">
        <v>105275358.15000001</v>
      </c>
      <c r="AC801" s="17">
        <v>0</v>
      </c>
      <c r="AD801" s="21">
        <v>0</v>
      </c>
      <c r="AE801" s="21">
        <v>345443740.52999997</v>
      </c>
      <c r="AF801" s="21">
        <v>145759367.43000001</v>
      </c>
      <c r="AG801" s="21" t="s">
        <v>40</v>
      </c>
    </row>
    <row r="802" spans="1:33">
      <c r="A802" s="22">
        <v>2380</v>
      </c>
      <c r="B802" s="28">
        <v>45778</v>
      </c>
      <c r="C802" s="23" t="s">
        <v>41</v>
      </c>
      <c r="D802" s="23" t="s">
        <v>68</v>
      </c>
      <c r="E802" s="22">
        <v>2368</v>
      </c>
      <c r="F802" s="22">
        <v>687</v>
      </c>
      <c r="G802" s="22">
        <v>13946</v>
      </c>
      <c r="H802" s="22">
        <v>1407</v>
      </c>
      <c r="I802" s="22">
        <v>0</v>
      </c>
      <c r="J802" s="22">
        <v>425754</v>
      </c>
      <c r="K802" s="22">
        <v>43577</v>
      </c>
      <c r="L802" s="22">
        <v>12197939</v>
      </c>
      <c r="M802" s="22">
        <v>79491</v>
      </c>
      <c r="N802" s="29">
        <v>366014.75</v>
      </c>
      <c r="O802" s="22">
        <v>64042</v>
      </c>
      <c r="P802" s="29">
        <v>295830.87</v>
      </c>
      <c r="Q802" s="22">
        <v>0</v>
      </c>
      <c r="R802" s="29">
        <v>0</v>
      </c>
      <c r="S802" s="22">
        <v>532</v>
      </c>
      <c r="T802" s="29">
        <v>3144.66</v>
      </c>
      <c r="U802" s="22">
        <v>1006644</v>
      </c>
      <c r="V802" s="29">
        <v>2481500.7200000002</v>
      </c>
      <c r="W802" s="22">
        <v>193923</v>
      </c>
      <c r="X802" s="29">
        <v>568131.80000000005</v>
      </c>
      <c r="Y802" s="22">
        <v>0</v>
      </c>
      <c r="Z802" s="29">
        <v>0</v>
      </c>
      <c r="AA802" s="22">
        <v>4542869</v>
      </c>
      <c r="AB802" s="29">
        <v>24575681.350000001</v>
      </c>
      <c r="AC802" s="22">
        <v>87</v>
      </c>
      <c r="AD802" s="29">
        <v>30.48</v>
      </c>
      <c r="AE802" s="29">
        <v>664990.28</v>
      </c>
      <c r="AF802" s="29">
        <v>27625344.350000001</v>
      </c>
      <c r="AG802" s="29" t="s">
        <v>35</v>
      </c>
    </row>
    <row r="803" spans="1:33">
      <c r="A803" s="17">
        <v>2381</v>
      </c>
      <c r="B803" s="18">
        <v>45778</v>
      </c>
      <c r="C803" s="19" t="s">
        <v>41</v>
      </c>
      <c r="D803" s="19" t="s">
        <v>69</v>
      </c>
      <c r="E803" s="17">
        <v>734</v>
      </c>
      <c r="F803" s="17">
        <v>305</v>
      </c>
      <c r="G803" s="17">
        <v>40617</v>
      </c>
      <c r="H803" s="17">
        <v>7294</v>
      </c>
      <c r="I803" s="17">
        <v>0</v>
      </c>
      <c r="J803" s="17">
        <v>166061</v>
      </c>
      <c r="K803" s="17">
        <v>3704375</v>
      </c>
      <c r="L803" s="17">
        <v>6606865</v>
      </c>
      <c r="M803" s="17">
        <v>12875859</v>
      </c>
      <c r="N803" s="21">
        <v>22038808.18</v>
      </c>
      <c r="O803" s="17">
        <v>2573138</v>
      </c>
      <c r="P803" s="21">
        <v>17905998.350000001</v>
      </c>
      <c r="Q803" s="17">
        <v>0</v>
      </c>
      <c r="R803" s="21">
        <v>0</v>
      </c>
      <c r="S803" s="17">
        <v>22336</v>
      </c>
      <c r="T803" s="21">
        <v>114708.9</v>
      </c>
      <c r="U803" s="17">
        <v>588571</v>
      </c>
      <c r="V803" s="21">
        <v>2323514.39</v>
      </c>
      <c r="W803" s="17">
        <v>298356</v>
      </c>
      <c r="X803" s="21">
        <v>3544779.11</v>
      </c>
      <c r="Y803" s="17">
        <v>0</v>
      </c>
      <c r="Z803" s="21">
        <v>0</v>
      </c>
      <c r="AA803" s="17">
        <v>3096836</v>
      </c>
      <c r="AB803" s="21">
        <v>18210601.359999999</v>
      </c>
      <c r="AC803" s="17">
        <v>0</v>
      </c>
      <c r="AD803" s="21">
        <v>0</v>
      </c>
      <c r="AE803" s="21">
        <v>40059515.43</v>
      </c>
      <c r="AF803" s="21">
        <v>24078894.859999999</v>
      </c>
      <c r="AG803" s="21" t="s">
        <v>40</v>
      </c>
    </row>
    <row r="804" spans="1:33">
      <c r="A804" s="22">
        <v>2385</v>
      </c>
      <c r="B804" s="28">
        <v>45778</v>
      </c>
      <c r="C804" s="23" t="s">
        <v>41</v>
      </c>
      <c r="D804" s="23" t="s">
        <v>73</v>
      </c>
      <c r="E804" s="22">
        <v>2028</v>
      </c>
      <c r="F804" s="22">
        <v>1017</v>
      </c>
      <c r="G804" s="22">
        <v>197311</v>
      </c>
      <c r="H804" s="22">
        <v>0</v>
      </c>
      <c r="I804" s="22">
        <v>12338</v>
      </c>
      <c r="J804" s="22">
        <v>7671286</v>
      </c>
      <c r="K804" s="22">
        <v>3189282</v>
      </c>
      <c r="L804" s="22">
        <v>11123782</v>
      </c>
      <c r="M804" s="22">
        <v>4233910</v>
      </c>
      <c r="N804" s="29">
        <v>29990571.210000001</v>
      </c>
      <c r="O804" s="22">
        <v>9300065</v>
      </c>
      <c r="P804" s="29">
        <v>60835849.469999999</v>
      </c>
      <c r="Q804" s="22">
        <v>0</v>
      </c>
      <c r="R804" s="29">
        <v>0</v>
      </c>
      <c r="S804" s="22">
        <v>22763</v>
      </c>
      <c r="T804" s="29">
        <v>125411.57</v>
      </c>
      <c r="U804" s="22">
        <v>610196</v>
      </c>
      <c r="V804" s="29">
        <v>1904182.64</v>
      </c>
      <c r="W804" s="22">
        <v>472629</v>
      </c>
      <c r="X804" s="29">
        <v>2275583.38</v>
      </c>
      <c r="Y804" s="22">
        <v>935</v>
      </c>
      <c r="Z804" s="29">
        <v>84706.01</v>
      </c>
      <c r="AA804" s="22">
        <v>3541817</v>
      </c>
      <c r="AB804" s="29">
        <v>21706868.129999999</v>
      </c>
      <c r="AC804" s="22">
        <v>0</v>
      </c>
      <c r="AD804" s="29">
        <v>0</v>
      </c>
      <c r="AE804" s="29">
        <v>90951832.25</v>
      </c>
      <c r="AF804" s="29">
        <v>25971340.159999996</v>
      </c>
      <c r="AG804" s="29" t="s">
        <v>40</v>
      </c>
    </row>
    <row r="805" spans="1:33">
      <c r="A805" s="17">
        <v>2386</v>
      </c>
      <c r="B805" s="18">
        <v>45778</v>
      </c>
      <c r="C805" s="19" t="s">
        <v>41</v>
      </c>
      <c r="D805" s="19" t="s">
        <v>74</v>
      </c>
      <c r="E805" s="17">
        <v>946</v>
      </c>
      <c r="F805" s="17">
        <v>636</v>
      </c>
      <c r="G805" s="17">
        <v>14475</v>
      </c>
      <c r="H805" s="17">
        <v>1245</v>
      </c>
      <c r="I805" s="17">
        <v>0</v>
      </c>
      <c r="J805" s="17">
        <v>628000</v>
      </c>
      <c r="K805" s="17">
        <v>130115</v>
      </c>
      <c r="L805" s="17">
        <v>4974263</v>
      </c>
      <c r="M805" s="17">
        <v>181841</v>
      </c>
      <c r="N805" s="21">
        <v>1680125.63</v>
      </c>
      <c r="O805" s="17">
        <v>103672</v>
      </c>
      <c r="P805" s="21">
        <v>397548.37</v>
      </c>
      <c r="Q805" s="17">
        <v>0</v>
      </c>
      <c r="R805" s="21">
        <v>0</v>
      </c>
      <c r="S805" s="17">
        <v>10344</v>
      </c>
      <c r="T805" s="21">
        <v>47715.42</v>
      </c>
      <c r="U805" s="17">
        <v>623964</v>
      </c>
      <c r="V805" s="21">
        <v>1574564.55</v>
      </c>
      <c r="W805" s="17">
        <v>729190</v>
      </c>
      <c r="X805" s="21">
        <v>489680.41</v>
      </c>
      <c r="Y805" s="17">
        <v>0</v>
      </c>
      <c r="Z805" s="21">
        <v>0</v>
      </c>
      <c r="AA805" s="17">
        <v>4696300</v>
      </c>
      <c r="AB805" s="21">
        <v>27716919.960000001</v>
      </c>
      <c r="AC805" s="17">
        <v>0</v>
      </c>
      <c r="AD805" s="21">
        <v>0</v>
      </c>
      <c r="AE805" s="21">
        <v>2125389.42</v>
      </c>
      <c r="AF805" s="21">
        <v>29781164.920000002</v>
      </c>
      <c r="AG805" s="21" t="s">
        <v>35</v>
      </c>
    </row>
    <row r="806" spans="1:33">
      <c r="A806" s="22">
        <v>2390</v>
      </c>
      <c r="B806" s="28">
        <v>45778</v>
      </c>
      <c r="C806" s="23" t="s">
        <v>41</v>
      </c>
      <c r="D806" s="23" t="s">
        <v>77</v>
      </c>
      <c r="E806" s="22">
        <v>950</v>
      </c>
      <c r="F806" s="22">
        <v>545</v>
      </c>
      <c r="G806" s="22">
        <v>11217</v>
      </c>
      <c r="H806" s="22">
        <v>0</v>
      </c>
      <c r="I806" s="22">
        <v>0</v>
      </c>
      <c r="J806" s="22">
        <v>131489</v>
      </c>
      <c r="K806" s="22">
        <v>0</v>
      </c>
      <c r="L806" s="22">
        <v>5602206</v>
      </c>
      <c r="M806" s="22">
        <v>0</v>
      </c>
      <c r="N806" s="29">
        <v>0</v>
      </c>
      <c r="O806" s="22">
        <v>0</v>
      </c>
      <c r="P806" s="29">
        <v>0</v>
      </c>
      <c r="Q806" s="22">
        <v>0</v>
      </c>
      <c r="R806" s="29">
        <v>0</v>
      </c>
      <c r="S806" s="22">
        <v>0</v>
      </c>
      <c r="T806" s="29">
        <v>0</v>
      </c>
      <c r="U806" s="22">
        <v>694682</v>
      </c>
      <c r="V806" s="29">
        <v>1488594.75</v>
      </c>
      <c r="W806" s="22">
        <v>48313</v>
      </c>
      <c r="X806" s="29">
        <v>156932.15</v>
      </c>
      <c r="Y806" s="22">
        <v>0</v>
      </c>
      <c r="Z806" s="29">
        <v>0</v>
      </c>
      <c r="AA806" s="22">
        <v>3440838</v>
      </c>
      <c r="AB806" s="29">
        <v>17505906.859999999</v>
      </c>
      <c r="AC806" s="22">
        <v>0</v>
      </c>
      <c r="AD806" s="29">
        <v>0</v>
      </c>
      <c r="AE806" s="29">
        <v>0</v>
      </c>
      <c r="AF806" s="29">
        <v>19151433.759999998</v>
      </c>
      <c r="AG806" s="29" t="s">
        <v>35</v>
      </c>
    </row>
    <row r="807" spans="1:33">
      <c r="A807" s="17">
        <v>2391</v>
      </c>
      <c r="B807" s="18">
        <v>45778</v>
      </c>
      <c r="C807" s="19" t="s">
        <v>41</v>
      </c>
      <c r="D807" s="19" t="s">
        <v>78</v>
      </c>
      <c r="E807" s="17">
        <v>1545</v>
      </c>
      <c r="F807" s="17">
        <v>689</v>
      </c>
      <c r="G807" s="17">
        <v>1395</v>
      </c>
      <c r="H807" s="17">
        <v>0</v>
      </c>
      <c r="I807" s="17">
        <v>0</v>
      </c>
      <c r="J807" s="17">
        <v>45411</v>
      </c>
      <c r="K807" s="17">
        <v>10368</v>
      </c>
      <c r="L807" s="17">
        <v>5382607</v>
      </c>
      <c r="M807" s="17">
        <v>23693</v>
      </c>
      <c r="N807" s="21">
        <v>168944.59</v>
      </c>
      <c r="O807" s="17">
        <v>7978</v>
      </c>
      <c r="P807" s="21">
        <v>122061.62</v>
      </c>
      <c r="Q807" s="17">
        <v>0</v>
      </c>
      <c r="R807" s="21">
        <v>0</v>
      </c>
      <c r="S807" s="17">
        <v>390</v>
      </c>
      <c r="T807" s="21">
        <v>3073.3</v>
      </c>
      <c r="U807" s="17">
        <v>849433</v>
      </c>
      <c r="V807" s="21">
        <v>2397018.7200000002</v>
      </c>
      <c r="W807" s="17">
        <v>130042</v>
      </c>
      <c r="X807" s="21">
        <v>583339.64</v>
      </c>
      <c r="Y807" s="17">
        <v>0</v>
      </c>
      <c r="Z807" s="21">
        <v>0</v>
      </c>
      <c r="AA807" s="17">
        <v>3786335</v>
      </c>
      <c r="AB807" s="21">
        <v>19955580.48</v>
      </c>
      <c r="AC807" s="17">
        <v>0</v>
      </c>
      <c r="AD807" s="21">
        <v>0</v>
      </c>
      <c r="AE807" s="21">
        <v>294079.50999999995</v>
      </c>
      <c r="AF807" s="21">
        <v>22935938.84</v>
      </c>
      <c r="AG807" s="21" t="s">
        <v>35</v>
      </c>
    </row>
    <row r="808" spans="1:33">
      <c r="A808" s="22">
        <v>2393</v>
      </c>
      <c r="B808" s="28">
        <v>45778</v>
      </c>
      <c r="C808" s="23" t="s">
        <v>41</v>
      </c>
      <c r="D808" s="23" t="s">
        <v>79</v>
      </c>
      <c r="E808" s="22">
        <v>1972</v>
      </c>
      <c r="F808" s="22">
        <v>1217</v>
      </c>
      <c r="G808" s="22">
        <v>75074</v>
      </c>
      <c r="H808" s="22">
        <v>0</v>
      </c>
      <c r="I808" s="22">
        <v>156854</v>
      </c>
      <c r="J808" s="22">
        <v>726428</v>
      </c>
      <c r="K808" s="22">
        <v>4866190</v>
      </c>
      <c r="L808" s="22">
        <v>35491965</v>
      </c>
      <c r="M808" s="22">
        <v>11836448</v>
      </c>
      <c r="N808" s="29">
        <v>25191343.530000001</v>
      </c>
      <c r="O808" s="22">
        <v>4305846</v>
      </c>
      <c r="P808" s="29">
        <v>37888242.310000002</v>
      </c>
      <c r="Q808" s="22">
        <v>0</v>
      </c>
      <c r="R808" s="29">
        <v>0</v>
      </c>
      <c r="S808" s="22">
        <v>21828</v>
      </c>
      <c r="T808" s="29">
        <v>112006.27</v>
      </c>
      <c r="U808" s="22">
        <v>1728166</v>
      </c>
      <c r="V808" s="29">
        <v>4566951.18</v>
      </c>
      <c r="W808" s="22">
        <v>1509017</v>
      </c>
      <c r="X808" s="29">
        <v>4865244.96</v>
      </c>
      <c r="Y808" s="22">
        <v>0</v>
      </c>
      <c r="Z808" s="29">
        <v>0</v>
      </c>
      <c r="AA808" s="22">
        <v>9322496</v>
      </c>
      <c r="AB808" s="29">
        <v>50159877.829999998</v>
      </c>
      <c r="AC808" s="22">
        <v>0</v>
      </c>
      <c r="AD808" s="29">
        <v>0</v>
      </c>
      <c r="AE808" s="29">
        <v>63191592.110000007</v>
      </c>
      <c r="AF808" s="29">
        <v>59592073.969999999</v>
      </c>
      <c r="AG808" s="29" t="s">
        <v>40</v>
      </c>
    </row>
    <row r="809" spans="1:33">
      <c r="A809" s="17">
        <v>2395</v>
      </c>
      <c r="B809" s="18">
        <v>45778</v>
      </c>
      <c r="C809" s="19" t="s">
        <v>41</v>
      </c>
      <c r="D809" s="19" t="s">
        <v>99</v>
      </c>
      <c r="E809" s="17">
        <v>0</v>
      </c>
      <c r="F809" s="17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303243</v>
      </c>
      <c r="M809" s="17">
        <v>0</v>
      </c>
      <c r="N809" s="21">
        <v>0</v>
      </c>
      <c r="O809" s="17">
        <v>0</v>
      </c>
      <c r="P809" s="21">
        <v>0</v>
      </c>
      <c r="Q809" s="17">
        <v>0</v>
      </c>
      <c r="R809" s="21">
        <v>0</v>
      </c>
      <c r="S809" s="17">
        <v>0</v>
      </c>
      <c r="T809" s="21">
        <v>0</v>
      </c>
      <c r="U809" s="17">
        <v>12868</v>
      </c>
      <c r="V809" s="21">
        <v>26308.68</v>
      </c>
      <c r="W809" s="17">
        <v>4104</v>
      </c>
      <c r="X809" s="21">
        <v>11151.29</v>
      </c>
      <c r="Y809" s="17">
        <v>0</v>
      </c>
      <c r="Z809" s="21">
        <v>0</v>
      </c>
      <c r="AA809" s="17">
        <v>60523</v>
      </c>
      <c r="AB809" s="21">
        <v>301192.2</v>
      </c>
      <c r="AC809" s="17">
        <v>0</v>
      </c>
      <c r="AD809" s="21">
        <v>0</v>
      </c>
      <c r="AE809" s="21">
        <v>0</v>
      </c>
      <c r="AF809" s="21">
        <v>338652.17000000004</v>
      </c>
      <c r="AG809" s="21" t="s">
        <v>35</v>
      </c>
    </row>
    <row r="810" spans="1:33">
      <c r="A810" s="22">
        <v>2399</v>
      </c>
      <c r="B810" s="28">
        <v>45778</v>
      </c>
      <c r="C810" s="23" t="s">
        <v>41</v>
      </c>
      <c r="D810" s="23" t="s">
        <v>85</v>
      </c>
      <c r="E810" s="22">
        <v>378</v>
      </c>
      <c r="F810" s="22">
        <v>37</v>
      </c>
      <c r="G810" s="22">
        <v>2893565</v>
      </c>
      <c r="H810" s="22">
        <v>0</v>
      </c>
      <c r="I810" s="22">
        <v>1596</v>
      </c>
      <c r="J810" s="22">
        <v>140929</v>
      </c>
      <c r="K810" s="22">
        <v>4735288</v>
      </c>
      <c r="L810" s="22">
        <v>1634861</v>
      </c>
      <c r="M810" s="22">
        <v>4970659</v>
      </c>
      <c r="N810" s="29">
        <v>27525747.739999998</v>
      </c>
      <c r="O810" s="22">
        <v>5631609</v>
      </c>
      <c r="P810" s="29">
        <v>46788122.079999998</v>
      </c>
      <c r="Q810" s="22">
        <v>0</v>
      </c>
      <c r="R810" s="29">
        <v>0</v>
      </c>
      <c r="S810" s="22">
        <v>24913</v>
      </c>
      <c r="T810" s="29">
        <v>113671</v>
      </c>
      <c r="U810" s="22">
        <v>118567</v>
      </c>
      <c r="V810" s="29">
        <v>405071.95</v>
      </c>
      <c r="W810" s="22">
        <v>67511</v>
      </c>
      <c r="X810" s="29">
        <v>398086.07</v>
      </c>
      <c r="Y810" s="22">
        <v>57</v>
      </c>
      <c r="Z810" s="29">
        <v>1996.24</v>
      </c>
      <c r="AA810" s="22">
        <v>426672</v>
      </c>
      <c r="AB810" s="29">
        <v>2384595.9700000002</v>
      </c>
      <c r="AC810" s="22">
        <v>0</v>
      </c>
      <c r="AD810" s="29">
        <v>0</v>
      </c>
      <c r="AE810" s="29">
        <v>74427540.819999993</v>
      </c>
      <c r="AF810" s="29">
        <v>3189750.2300000004</v>
      </c>
      <c r="AG810" s="29" t="s">
        <v>40</v>
      </c>
    </row>
    <row r="811" spans="1:33">
      <c r="A811" s="17">
        <v>2403</v>
      </c>
      <c r="B811" s="18">
        <v>45778</v>
      </c>
      <c r="C811" s="19" t="s">
        <v>41</v>
      </c>
      <c r="D811" s="19" t="s">
        <v>87</v>
      </c>
      <c r="E811" s="17">
        <v>910</v>
      </c>
      <c r="F811" s="17">
        <v>366</v>
      </c>
      <c r="G811" s="17">
        <v>13873</v>
      </c>
      <c r="H811" s="17">
        <v>0</v>
      </c>
      <c r="I811" s="17">
        <v>36823</v>
      </c>
      <c r="J811" s="17">
        <v>104237</v>
      </c>
      <c r="K811" s="17">
        <v>372063</v>
      </c>
      <c r="L811" s="17">
        <v>3974122</v>
      </c>
      <c r="M811" s="17">
        <v>556716</v>
      </c>
      <c r="N811" s="21">
        <v>2258908.14</v>
      </c>
      <c r="O811" s="17">
        <v>605852</v>
      </c>
      <c r="P811" s="21">
        <v>3982376.16</v>
      </c>
      <c r="Q811" s="17">
        <v>0</v>
      </c>
      <c r="R811" s="21">
        <v>0</v>
      </c>
      <c r="S811" s="17">
        <v>0</v>
      </c>
      <c r="T811" s="21">
        <v>0</v>
      </c>
      <c r="U811" s="17">
        <v>915112</v>
      </c>
      <c r="V811" s="21">
        <v>2598562.69</v>
      </c>
      <c r="W811" s="17">
        <v>161968</v>
      </c>
      <c r="X811" s="21">
        <v>793193.96</v>
      </c>
      <c r="Y811" s="17">
        <v>0</v>
      </c>
      <c r="Z811" s="21">
        <v>0</v>
      </c>
      <c r="AA811" s="17">
        <v>2563971</v>
      </c>
      <c r="AB811" s="21">
        <v>13809959.609999999</v>
      </c>
      <c r="AC811" s="17">
        <v>0</v>
      </c>
      <c r="AD811" s="21">
        <v>0</v>
      </c>
      <c r="AE811" s="21">
        <v>6241284.3000000007</v>
      </c>
      <c r="AF811" s="21">
        <v>17201716.259999998</v>
      </c>
      <c r="AG811" s="21" t="s">
        <v>35</v>
      </c>
    </row>
    <row r="812" spans="1:33">
      <c r="A812" s="22">
        <v>2407</v>
      </c>
      <c r="B812" s="28">
        <v>45778</v>
      </c>
      <c r="C812" s="23" t="s">
        <v>41</v>
      </c>
      <c r="D812" s="23" t="s">
        <v>91</v>
      </c>
      <c r="E812" s="22">
        <v>785</v>
      </c>
      <c r="F812" s="22">
        <v>745</v>
      </c>
      <c r="G812" s="22">
        <v>2350</v>
      </c>
      <c r="H812" s="22">
        <v>0</v>
      </c>
      <c r="I812" s="22">
        <v>0</v>
      </c>
      <c r="J812" s="22">
        <v>185214</v>
      </c>
      <c r="K812" s="22">
        <v>28607</v>
      </c>
      <c r="L812" s="22">
        <v>2483796</v>
      </c>
      <c r="M812" s="22">
        <v>42062</v>
      </c>
      <c r="N812" s="29">
        <v>189024.61</v>
      </c>
      <c r="O812" s="22">
        <v>18328</v>
      </c>
      <c r="P812" s="29">
        <v>109981.55</v>
      </c>
      <c r="Q812" s="22">
        <v>0</v>
      </c>
      <c r="R812" s="29">
        <v>0</v>
      </c>
      <c r="S812" s="22">
        <v>1897</v>
      </c>
      <c r="T812" s="29">
        <v>8055.8</v>
      </c>
      <c r="U812" s="22">
        <v>292089</v>
      </c>
      <c r="V812" s="29">
        <v>1061486.04</v>
      </c>
      <c r="W812" s="22">
        <v>27914</v>
      </c>
      <c r="X812" s="29">
        <v>148969.51</v>
      </c>
      <c r="Y812" s="22">
        <v>76</v>
      </c>
      <c r="Z812" s="29">
        <v>233.51</v>
      </c>
      <c r="AA812" s="22">
        <v>4435782</v>
      </c>
      <c r="AB812" s="29">
        <v>22572292.199999999</v>
      </c>
      <c r="AC812" s="22">
        <v>0</v>
      </c>
      <c r="AD812" s="29">
        <v>0</v>
      </c>
      <c r="AE812" s="29">
        <v>307061.95999999996</v>
      </c>
      <c r="AF812" s="29">
        <v>23782981.259999998</v>
      </c>
      <c r="AG812" s="29" t="s">
        <v>35</v>
      </c>
    </row>
    <row r="813" spans="1:33">
      <c r="A813" s="17">
        <v>2414</v>
      </c>
      <c r="B813" s="18">
        <v>45778</v>
      </c>
      <c r="C813" s="19" t="s">
        <v>41</v>
      </c>
      <c r="D813" s="19" t="s">
        <v>97</v>
      </c>
      <c r="E813" s="17">
        <v>1171</v>
      </c>
      <c r="F813" s="17">
        <v>158</v>
      </c>
      <c r="G813" s="17">
        <v>106262</v>
      </c>
      <c r="H813" s="17">
        <v>84394</v>
      </c>
      <c r="I813" s="17">
        <v>195764</v>
      </c>
      <c r="J813" s="17">
        <v>517173709</v>
      </c>
      <c r="K813" s="17">
        <v>2687571</v>
      </c>
      <c r="L813" s="17">
        <v>5147508</v>
      </c>
      <c r="M813" s="17">
        <v>10885712</v>
      </c>
      <c r="N813" s="21">
        <v>19565155.199999999</v>
      </c>
      <c r="O813" s="17">
        <v>1167604</v>
      </c>
      <c r="P813" s="21">
        <v>14425040.470000001</v>
      </c>
      <c r="Q813" s="17">
        <v>0</v>
      </c>
      <c r="R813" s="21">
        <v>0</v>
      </c>
      <c r="S813" s="17">
        <v>9096</v>
      </c>
      <c r="T813" s="21">
        <v>47193.7</v>
      </c>
      <c r="U813" s="17">
        <v>447358</v>
      </c>
      <c r="V813" s="21">
        <v>1372508.12</v>
      </c>
      <c r="W813" s="17">
        <v>127416</v>
      </c>
      <c r="X813" s="21">
        <v>791458.21</v>
      </c>
      <c r="Y813" s="17">
        <v>20</v>
      </c>
      <c r="Z813" s="21">
        <v>235.87</v>
      </c>
      <c r="AA813" s="17">
        <v>1855598</v>
      </c>
      <c r="AB813" s="21">
        <v>10733950.810000001</v>
      </c>
      <c r="AC813" s="17">
        <v>0</v>
      </c>
      <c r="AD813" s="21">
        <v>0</v>
      </c>
      <c r="AE813" s="21">
        <v>34037389.370000005</v>
      </c>
      <c r="AF813" s="21">
        <v>12898153.010000002</v>
      </c>
      <c r="AG813" s="21" t="s">
        <v>40</v>
      </c>
    </row>
    <row r="814" spans="1:33">
      <c r="A814" s="22">
        <v>2418</v>
      </c>
      <c r="B814" s="28">
        <v>45809</v>
      </c>
      <c r="C814" s="23" t="s">
        <v>41</v>
      </c>
      <c r="D814" s="23" t="s">
        <v>42</v>
      </c>
      <c r="E814" s="22">
        <v>6490</v>
      </c>
      <c r="F814" s="22">
        <v>7642</v>
      </c>
      <c r="G814" s="22">
        <v>2373873</v>
      </c>
      <c r="H814" s="22">
        <v>369</v>
      </c>
      <c r="I814" s="22">
        <v>712870</v>
      </c>
      <c r="J814" s="22">
        <v>106153584</v>
      </c>
      <c r="K814" s="22">
        <v>15054518</v>
      </c>
      <c r="L814" s="22">
        <v>40587495</v>
      </c>
      <c r="M814" s="22">
        <v>40100437</v>
      </c>
      <c r="N814" s="29">
        <v>99065833.359999999</v>
      </c>
      <c r="O814" s="22">
        <v>26600092</v>
      </c>
      <c r="P814" s="29">
        <v>119614903.98</v>
      </c>
      <c r="Q814" s="22">
        <v>0</v>
      </c>
      <c r="R814" s="29">
        <v>0</v>
      </c>
      <c r="S814" s="22">
        <v>69327</v>
      </c>
      <c r="T814" s="29">
        <v>387638</v>
      </c>
      <c r="U814" s="22">
        <v>3806865</v>
      </c>
      <c r="V814" s="29">
        <v>13069208.74</v>
      </c>
      <c r="W814" s="22">
        <v>1716824</v>
      </c>
      <c r="X814" s="29">
        <v>10869440.439999999</v>
      </c>
      <c r="Y814" s="22">
        <v>9774</v>
      </c>
      <c r="Z814" s="29">
        <v>259403.74</v>
      </c>
      <c r="AA814" s="22">
        <v>14721627</v>
      </c>
      <c r="AB814" s="29">
        <v>97388439.900000006</v>
      </c>
      <c r="AC814" s="22">
        <v>0</v>
      </c>
      <c r="AD814" s="29">
        <v>0</v>
      </c>
      <c r="AE814" s="29">
        <v>219068375.34</v>
      </c>
      <c r="AF814" s="29">
        <v>121586492.82000001</v>
      </c>
      <c r="AG814" s="29" t="s">
        <v>40</v>
      </c>
    </row>
    <row r="815" spans="1:33">
      <c r="A815" s="17">
        <v>2419</v>
      </c>
      <c r="B815" s="18">
        <v>45809</v>
      </c>
      <c r="C815" s="19" t="s">
        <v>41</v>
      </c>
      <c r="D815" s="19" t="s">
        <v>43</v>
      </c>
      <c r="E815" s="17">
        <v>433</v>
      </c>
      <c r="F815" s="17">
        <v>5</v>
      </c>
      <c r="G815" s="17">
        <v>69657</v>
      </c>
      <c r="H815" s="17">
        <v>0</v>
      </c>
      <c r="I815" s="17">
        <v>33526</v>
      </c>
      <c r="J815" s="17">
        <v>0</v>
      </c>
      <c r="K815" s="17">
        <v>6</v>
      </c>
      <c r="L815" s="17">
        <v>6321760</v>
      </c>
      <c r="M815" s="17">
        <v>0</v>
      </c>
      <c r="N815" s="21">
        <v>0</v>
      </c>
      <c r="O815" s="17">
        <v>0</v>
      </c>
      <c r="P815" s="21">
        <v>0</v>
      </c>
      <c r="Q815" s="17">
        <v>0</v>
      </c>
      <c r="R815" s="21">
        <v>0</v>
      </c>
      <c r="S815" s="17">
        <v>0</v>
      </c>
      <c r="T815" s="21">
        <v>0</v>
      </c>
      <c r="U815" s="17">
        <v>190297</v>
      </c>
      <c r="V815" s="21">
        <v>633650.12</v>
      </c>
      <c r="W815" s="17">
        <v>46639</v>
      </c>
      <c r="X815" s="21">
        <v>233691.96</v>
      </c>
      <c r="Y815" s="17">
        <v>0</v>
      </c>
      <c r="Z815" s="21">
        <v>0</v>
      </c>
      <c r="AA815" s="17">
        <v>1996237</v>
      </c>
      <c r="AB815" s="21">
        <v>10745519.199999999</v>
      </c>
      <c r="AC815" s="17">
        <v>7</v>
      </c>
      <c r="AD815" s="21">
        <v>4.5</v>
      </c>
      <c r="AE815" s="21">
        <v>0</v>
      </c>
      <c r="AF815" s="21">
        <v>11612865.779999999</v>
      </c>
      <c r="AG815" s="21" t="s">
        <v>35</v>
      </c>
    </row>
    <row r="816" spans="1:33">
      <c r="A816" s="22">
        <v>2426</v>
      </c>
      <c r="B816" s="28">
        <v>45809</v>
      </c>
      <c r="C816" s="23" t="s">
        <v>41</v>
      </c>
      <c r="D816" s="23" t="s">
        <v>98</v>
      </c>
      <c r="E816" s="22">
        <v>762</v>
      </c>
      <c r="F816" s="22">
        <v>38</v>
      </c>
      <c r="G816" s="22">
        <v>0</v>
      </c>
      <c r="H816" s="22">
        <v>0</v>
      </c>
      <c r="I816" s="22">
        <v>18296</v>
      </c>
      <c r="J816" s="22">
        <v>0</v>
      </c>
      <c r="K816" s="22">
        <v>160502</v>
      </c>
      <c r="L816" s="22">
        <v>932618</v>
      </c>
      <c r="M816" s="22">
        <v>246342</v>
      </c>
      <c r="N816" s="29">
        <v>676737.14</v>
      </c>
      <c r="O816" s="22">
        <v>1623949</v>
      </c>
      <c r="P816" s="29">
        <v>1603058.6</v>
      </c>
      <c r="Q816" s="22">
        <v>0</v>
      </c>
      <c r="R816" s="29">
        <v>0</v>
      </c>
      <c r="S816" s="22">
        <v>0</v>
      </c>
      <c r="T816" s="29">
        <v>0</v>
      </c>
      <c r="U816" s="22">
        <v>114631</v>
      </c>
      <c r="V816" s="29">
        <v>285208.18</v>
      </c>
      <c r="W816" s="22">
        <v>7975</v>
      </c>
      <c r="X816" s="29">
        <v>36076.480000000003</v>
      </c>
      <c r="Y816" s="22">
        <v>0</v>
      </c>
      <c r="Z816" s="29">
        <v>0</v>
      </c>
      <c r="AA816" s="22">
        <v>356861</v>
      </c>
      <c r="AB816" s="29">
        <v>1869475</v>
      </c>
      <c r="AC816" s="22">
        <v>0</v>
      </c>
      <c r="AD816" s="29">
        <v>0</v>
      </c>
      <c r="AE816" s="29">
        <v>2279795.7400000002</v>
      </c>
      <c r="AF816" s="29">
        <v>2190759.66</v>
      </c>
      <c r="AG816" s="29" t="s">
        <v>40</v>
      </c>
    </row>
    <row r="817" spans="1:33">
      <c r="A817" s="17">
        <v>2431</v>
      </c>
      <c r="B817" s="18">
        <v>45809</v>
      </c>
      <c r="C817" s="19" t="s">
        <v>41</v>
      </c>
      <c r="D817" s="19" t="s">
        <v>55</v>
      </c>
      <c r="E817" s="17">
        <v>1261</v>
      </c>
      <c r="F817" s="17">
        <v>515</v>
      </c>
      <c r="G817" s="17">
        <v>7333</v>
      </c>
      <c r="H817" s="17">
        <v>79935</v>
      </c>
      <c r="I817" s="17">
        <v>0</v>
      </c>
      <c r="J817" s="17">
        <v>70257</v>
      </c>
      <c r="K817" s="17">
        <v>47456</v>
      </c>
      <c r="L817" s="17">
        <v>3168749</v>
      </c>
      <c r="M817" s="17">
        <v>49171</v>
      </c>
      <c r="N817" s="21">
        <v>212987.32</v>
      </c>
      <c r="O817" s="17">
        <v>22282</v>
      </c>
      <c r="P817" s="21">
        <v>230959.55</v>
      </c>
      <c r="Q817" s="17">
        <v>0</v>
      </c>
      <c r="R817" s="21">
        <v>0</v>
      </c>
      <c r="S817" s="17">
        <v>188</v>
      </c>
      <c r="T817" s="21">
        <v>1063.3</v>
      </c>
      <c r="U817" s="17">
        <v>529687</v>
      </c>
      <c r="V817" s="21">
        <v>1445896.02</v>
      </c>
      <c r="W817" s="17">
        <v>39252</v>
      </c>
      <c r="X817" s="21">
        <v>139871.85</v>
      </c>
      <c r="Y817" s="17">
        <v>0</v>
      </c>
      <c r="Z817" s="21">
        <v>0</v>
      </c>
      <c r="AA817" s="17">
        <v>2570649</v>
      </c>
      <c r="AB817" s="21">
        <v>14444388.93</v>
      </c>
      <c r="AC817" s="17">
        <v>0</v>
      </c>
      <c r="AD817" s="21">
        <v>0</v>
      </c>
      <c r="AE817" s="21">
        <v>445010.17</v>
      </c>
      <c r="AF817" s="21">
        <v>16030156.800000001</v>
      </c>
      <c r="AG817" s="21" t="s">
        <v>35</v>
      </c>
    </row>
    <row r="818" spans="1:33">
      <c r="A818" s="22">
        <v>2433</v>
      </c>
      <c r="B818" s="28">
        <v>45809</v>
      </c>
      <c r="C818" s="23" t="s">
        <v>41</v>
      </c>
      <c r="D818" s="23" t="s">
        <v>57</v>
      </c>
      <c r="E818" s="22">
        <v>434</v>
      </c>
      <c r="F818" s="22">
        <v>5</v>
      </c>
      <c r="G818" s="22">
        <v>8249</v>
      </c>
      <c r="H818" s="22">
        <v>0</v>
      </c>
      <c r="I818" s="22">
        <v>22255</v>
      </c>
      <c r="J818" s="22">
        <v>0</v>
      </c>
      <c r="K818" s="22">
        <v>513</v>
      </c>
      <c r="L818" s="22">
        <v>1001353</v>
      </c>
      <c r="M818" s="22">
        <v>1064</v>
      </c>
      <c r="N818" s="29">
        <v>5189.72</v>
      </c>
      <c r="O818" s="22">
        <v>577</v>
      </c>
      <c r="P818" s="29">
        <v>3135</v>
      </c>
      <c r="Q818" s="22">
        <v>0</v>
      </c>
      <c r="R818" s="29">
        <v>0</v>
      </c>
      <c r="S818" s="22">
        <v>12</v>
      </c>
      <c r="T818" s="29">
        <v>71</v>
      </c>
      <c r="U818" s="22">
        <v>71869</v>
      </c>
      <c r="V818" s="29">
        <v>219140.36</v>
      </c>
      <c r="W818" s="22">
        <v>43378</v>
      </c>
      <c r="X818" s="29">
        <v>189084.01</v>
      </c>
      <c r="Y818" s="22">
        <v>165</v>
      </c>
      <c r="Z818" s="29">
        <v>5154.2</v>
      </c>
      <c r="AA818" s="22">
        <v>209166</v>
      </c>
      <c r="AB818" s="29">
        <v>1360611.19</v>
      </c>
      <c r="AC818" s="22">
        <v>0</v>
      </c>
      <c r="AD818" s="29">
        <v>0</v>
      </c>
      <c r="AE818" s="29">
        <v>8395.7200000000012</v>
      </c>
      <c r="AF818" s="29">
        <v>1773989.76</v>
      </c>
      <c r="AG818" s="29" t="s">
        <v>35</v>
      </c>
    </row>
    <row r="819" spans="1:33">
      <c r="A819" s="17">
        <v>2435</v>
      </c>
      <c r="B819" s="18">
        <v>45809</v>
      </c>
      <c r="C819" s="19" t="s">
        <v>41</v>
      </c>
      <c r="D819" s="19" t="s">
        <v>59</v>
      </c>
      <c r="E819" s="17">
        <v>241</v>
      </c>
      <c r="F819" s="17">
        <v>39</v>
      </c>
      <c r="G819" s="17">
        <v>1514</v>
      </c>
      <c r="H819" s="17">
        <v>0</v>
      </c>
      <c r="I819" s="17">
        <v>0</v>
      </c>
      <c r="J819" s="17">
        <v>39384</v>
      </c>
      <c r="K819" s="17">
        <v>13581</v>
      </c>
      <c r="L819" s="17">
        <v>594610</v>
      </c>
      <c r="M819" s="17">
        <v>25245</v>
      </c>
      <c r="N819" s="21">
        <v>62718.239999999998</v>
      </c>
      <c r="O819" s="17">
        <v>6703</v>
      </c>
      <c r="P819" s="21">
        <v>28126.7</v>
      </c>
      <c r="Q819" s="17">
        <v>0</v>
      </c>
      <c r="R819" s="21">
        <v>0</v>
      </c>
      <c r="S819" s="17">
        <v>260</v>
      </c>
      <c r="T819" s="21">
        <v>960.8</v>
      </c>
      <c r="U819" s="17">
        <v>113822</v>
      </c>
      <c r="V819" s="21">
        <v>246053.41</v>
      </c>
      <c r="W819" s="17">
        <v>4571</v>
      </c>
      <c r="X819" s="21">
        <v>11604.97</v>
      </c>
      <c r="Y819" s="17">
        <v>0</v>
      </c>
      <c r="Z819" s="21">
        <v>0</v>
      </c>
      <c r="AA819" s="17">
        <v>371453</v>
      </c>
      <c r="AB819" s="21">
        <v>1662189.51</v>
      </c>
      <c r="AC819" s="17">
        <v>0</v>
      </c>
      <c r="AD819" s="21">
        <v>0</v>
      </c>
      <c r="AE819" s="21">
        <v>91805.74</v>
      </c>
      <c r="AF819" s="21">
        <v>1919847.8900000001</v>
      </c>
      <c r="AG819" s="21" t="s">
        <v>35</v>
      </c>
    </row>
    <row r="820" spans="1:33">
      <c r="A820" s="22">
        <v>2439</v>
      </c>
      <c r="B820" s="28">
        <v>45809</v>
      </c>
      <c r="C820" s="23" t="s">
        <v>41</v>
      </c>
      <c r="D820" s="23" t="s">
        <v>62</v>
      </c>
      <c r="E820" s="22">
        <v>1782</v>
      </c>
      <c r="F820" s="22">
        <v>311</v>
      </c>
      <c r="G820" s="22">
        <v>22245</v>
      </c>
      <c r="H820" s="22">
        <v>0</v>
      </c>
      <c r="I820" s="22">
        <v>0</v>
      </c>
      <c r="J820" s="22">
        <v>6040146</v>
      </c>
      <c r="K820" s="22">
        <v>1354866</v>
      </c>
      <c r="L820" s="22">
        <v>14375241</v>
      </c>
      <c r="M820" s="22">
        <v>2963912</v>
      </c>
      <c r="N820" s="29">
        <v>7439514.5999999996</v>
      </c>
      <c r="O820" s="22">
        <v>1743412</v>
      </c>
      <c r="P820" s="29">
        <v>9637330.4299999997</v>
      </c>
      <c r="Q820" s="22">
        <v>0</v>
      </c>
      <c r="R820" s="29">
        <v>0</v>
      </c>
      <c r="S820" s="22">
        <v>5517</v>
      </c>
      <c r="T820" s="29">
        <v>27142.13</v>
      </c>
      <c r="U820" s="22">
        <v>2383211</v>
      </c>
      <c r="V820" s="29">
        <v>6784152.5599999996</v>
      </c>
      <c r="W820" s="22">
        <v>1062306</v>
      </c>
      <c r="X820" s="29">
        <v>4278583.17</v>
      </c>
      <c r="Y820" s="22">
        <v>3002</v>
      </c>
      <c r="Z820" s="29">
        <v>40873.589999999997</v>
      </c>
      <c r="AA820" s="22">
        <v>6737495</v>
      </c>
      <c r="AB820" s="29">
        <v>36119209.390000001</v>
      </c>
      <c r="AC820" s="22">
        <v>0</v>
      </c>
      <c r="AD820" s="29">
        <v>0</v>
      </c>
      <c r="AE820" s="29">
        <v>17103987.16</v>
      </c>
      <c r="AF820" s="29">
        <v>47222818.710000001</v>
      </c>
      <c r="AG820" s="29" t="s">
        <v>35</v>
      </c>
    </row>
    <row r="821" spans="1:33">
      <c r="A821" s="17">
        <v>2441</v>
      </c>
      <c r="B821" s="18">
        <v>45809</v>
      </c>
      <c r="C821" s="19" t="s">
        <v>41</v>
      </c>
      <c r="D821" s="19" t="s">
        <v>65</v>
      </c>
      <c r="E821" s="17">
        <v>12810</v>
      </c>
      <c r="F821" s="17">
        <v>8441</v>
      </c>
      <c r="G821" s="17">
        <v>1799897</v>
      </c>
      <c r="H821" s="17">
        <v>2013</v>
      </c>
      <c r="I821" s="17">
        <v>2314708</v>
      </c>
      <c r="J821" s="17">
        <v>939523</v>
      </c>
      <c r="K821" s="17">
        <v>24489022</v>
      </c>
      <c r="L821" s="17">
        <v>60574082</v>
      </c>
      <c r="M821" s="17">
        <v>86696258</v>
      </c>
      <c r="N821" s="21">
        <v>187429401.19999999</v>
      </c>
      <c r="O821" s="17">
        <v>36199971</v>
      </c>
      <c r="P821" s="21">
        <v>324147793.05000001</v>
      </c>
      <c r="Q821" s="17">
        <v>0</v>
      </c>
      <c r="R821" s="21">
        <v>0</v>
      </c>
      <c r="S821" s="17">
        <v>154566</v>
      </c>
      <c r="T821" s="21">
        <v>1036554.3</v>
      </c>
      <c r="U821" s="17">
        <v>8345388</v>
      </c>
      <c r="V821" s="21">
        <v>32758463.59</v>
      </c>
      <c r="W821" s="17">
        <v>6004247</v>
      </c>
      <c r="X821" s="21">
        <v>33662414.670000002</v>
      </c>
      <c r="Y821" s="17">
        <v>36513</v>
      </c>
      <c r="Z821" s="21">
        <v>631902.64</v>
      </c>
      <c r="AA821" s="17">
        <v>29981100</v>
      </c>
      <c r="AB821" s="21">
        <v>209316711.90000001</v>
      </c>
      <c r="AC821" s="17">
        <v>18</v>
      </c>
      <c r="AD821" s="21">
        <v>16.71</v>
      </c>
      <c r="AE821" s="21">
        <v>512613748.55000001</v>
      </c>
      <c r="AF821" s="21">
        <v>276369509.50999999</v>
      </c>
      <c r="AG821" s="21" t="s">
        <v>40</v>
      </c>
    </row>
    <row r="822" spans="1:33">
      <c r="A822" s="22">
        <v>2443</v>
      </c>
      <c r="B822" s="28">
        <v>45809</v>
      </c>
      <c r="C822" s="23" t="s">
        <v>41</v>
      </c>
      <c r="D822" s="23" t="s">
        <v>67</v>
      </c>
      <c r="E822" s="22">
        <v>9789</v>
      </c>
      <c r="F822" s="22">
        <v>3583</v>
      </c>
      <c r="G822" s="22">
        <v>2149340</v>
      </c>
      <c r="H822" s="22">
        <v>6279</v>
      </c>
      <c r="I822" s="22">
        <v>603081</v>
      </c>
      <c r="J822" s="22">
        <v>3799445</v>
      </c>
      <c r="K822" s="22">
        <v>17980990</v>
      </c>
      <c r="L822" s="22">
        <v>31892291</v>
      </c>
      <c r="M822" s="22">
        <v>17746195</v>
      </c>
      <c r="N822" s="29">
        <v>94636819.459999993</v>
      </c>
      <c r="O822" s="22">
        <v>64266330</v>
      </c>
      <c r="P822" s="29">
        <v>238877546.41</v>
      </c>
      <c r="Q822" s="22">
        <v>40</v>
      </c>
      <c r="R822" s="29">
        <v>3601.82</v>
      </c>
      <c r="S822" s="22">
        <v>52452</v>
      </c>
      <c r="T822" s="29">
        <v>272187.38</v>
      </c>
      <c r="U822" s="22">
        <v>4580745</v>
      </c>
      <c r="V822" s="29">
        <v>20427074.32</v>
      </c>
      <c r="W822" s="22">
        <v>2984758</v>
      </c>
      <c r="X822" s="29">
        <v>19608249.609999999</v>
      </c>
      <c r="Y822" s="22">
        <v>5056</v>
      </c>
      <c r="Z822" s="29">
        <v>105244.33</v>
      </c>
      <c r="AA822" s="22">
        <v>12478782</v>
      </c>
      <c r="AB822" s="29">
        <v>95188748.319999993</v>
      </c>
      <c r="AC822" s="22">
        <v>0</v>
      </c>
      <c r="AD822" s="29">
        <v>0</v>
      </c>
      <c r="AE822" s="29">
        <v>333790155.06999999</v>
      </c>
      <c r="AF822" s="29">
        <v>135329316.57999998</v>
      </c>
      <c r="AG822" s="29" t="s">
        <v>40</v>
      </c>
    </row>
    <row r="823" spans="1:33">
      <c r="A823" s="17">
        <v>2444</v>
      </c>
      <c r="B823" s="18">
        <v>45809</v>
      </c>
      <c r="C823" s="19" t="s">
        <v>41</v>
      </c>
      <c r="D823" s="19" t="s">
        <v>68</v>
      </c>
      <c r="E823" s="17">
        <v>2366</v>
      </c>
      <c r="F823" s="17">
        <v>679</v>
      </c>
      <c r="G823" s="17">
        <v>14204</v>
      </c>
      <c r="H823" s="17">
        <v>1238</v>
      </c>
      <c r="I823" s="17">
        <v>0</v>
      </c>
      <c r="J823" s="17">
        <v>433301</v>
      </c>
      <c r="K823" s="17">
        <v>44359</v>
      </c>
      <c r="L823" s="17">
        <v>12160517</v>
      </c>
      <c r="M823" s="17">
        <v>78431</v>
      </c>
      <c r="N823" s="21">
        <v>349829.58</v>
      </c>
      <c r="O823" s="17">
        <v>64689</v>
      </c>
      <c r="P823" s="21">
        <v>289760.06</v>
      </c>
      <c r="Q823" s="17">
        <v>0</v>
      </c>
      <c r="R823" s="21">
        <v>0</v>
      </c>
      <c r="S823" s="17">
        <v>561</v>
      </c>
      <c r="T823" s="21">
        <v>3234.74</v>
      </c>
      <c r="U823" s="17">
        <v>938144</v>
      </c>
      <c r="V823" s="21">
        <v>2304984.1</v>
      </c>
      <c r="W823" s="17">
        <v>181190</v>
      </c>
      <c r="X823" s="21">
        <v>560522.57999999996</v>
      </c>
      <c r="Y823" s="17">
        <v>0</v>
      </c>
      <c r="Z823" s="21">
        <v>0</v>
      </c>
      <c r="AA823" s="17">
        <v>4289043</v>
      </c>
      <c r="AB823" s="21">
        <v>22888213.879999999</v>
      </c>
      <c r="AC823" s="17">
        <v>113</v>
      </c>
      <c r="AD823" s="21">
        <v>33.049999999999997</v>
      </c>
      <c r="AE823" s="21">
        <v>642824.38</v>
      </c>
      <c r="AF823" s="21">
        <v>25753753.609999999</v>
      </c>
      <c r="AG823" s="21" t="s">
        <v>35</v>
      </c>
    </row>
    <row r="824" spans="1:33">
      <c r="A824" s="22">
        <v>2445</v>
      </c>
      <c r="B824" s="28">
        <v>45809</v>
      </c>
      <c r="C824" s="23" t="s">
        <v>41</v>
      </c>
      <c r="D824" s="23" t="s">
        <v>69</v>
      </c>
      <c r="E824" s="22">
        <v>738</v>
      </c>
      <c r="F824" s="22">
        <v>305</v>
      </c>
      <c r="G824" s="22">
        <v>39906</v>
      </c>
      <c r="H824" s="22">
        <v>7292</v>
      </c>
      <c r="I824" s="22">
        <v>0</v>
      </c>
      <c r="J824" s="22">
        <v>175515</v>
      </c>
      <c r="K824" s="22">
        <v>3775083</v>
      </c>
      <c r="L824" s="22">
        <v>6740478</v>
      </c>
      <c r="M824" s="22">
        <v>13033034</v>
      </c>
      <c r="N824" s="29">
        <v>21814178.379999999</v>
      </c>
      <c r="O824" s="22">
        <v>2485412</v>
      </c>
      <c r="P824" s="29">
        <v>17197191.920000002</v>
      </c>
      <c r="Q824" s="22">
        <v>0</v>
      </c>
      <c r="R824" s="29">
        <v>0</v>
      </c>
      <c r="S824" s="22">
        <v>20958</v>
      </c>
      <c r="T824" s="29">
        <v>105053.3</v>
      </c>
      <c r="U824" s="22">
        <v>558521</v>
      </c>
      <c r="V824" s="29">
        <v>2276578.4</v>
      </c>
      <c r="W824" s="22">
        <v>281378</v>
      </c>
      <c r="X824" s="29">
        <v>3773674.33</v>
      </c>
      <c r="Y824" s="22">
        <v>0</v>
      </c>
      <c r="Z824" s="29">
        <v>0</v>
      </c>
      <c r="AA824" s="22">
        <v>2896116</v>
      </c>
      <c r="AB824" s="29">
        <v>16814143.73</v>
      </c>
      <c r="AC824" s="22">
        <v>0</v>
      </c>
      <c r="AD824" s="29">
        <v>0</v>
      </c>
      <c r="AE824" s="29">
        <v>39116423.599999994</v>
      </c>
      <c r="AF824" s="29">
        <v>22864396.460000001</v>
      </c>
      <c r="AG824" s="29" t="s">
        <v>40</v>
      </c>
    </row>
    <row r="825" spans="1:33">
      <c r="A825" s="17">
        <v>2449</v>
      </c>
      <c r="B825" s="18">
        <v>45809</v>
      </c>
      <c r="C825" s="19" t="s">
        <v>41</v>
      </c>
      <c r="D825" s="19" t="s">
        <v>73</v>
      </c>
      <c r="E825" s="17">
        <v>2042</v>
      </c>
      <c r="F825" s="17">
        <v>1010</v>
      </c>
      <c r="G825" s="17">
        <v>199138</v>
      </c>
      <c r="H825" s="17">
        <v>0</v>
      </c>
      <c r="I825" s="17">
        <v>12326</v>
      </c>
      <c r="J825" s="17">
        <v>7673677</v>
      </c>
      <c r="K825" s="17">
        <v>3188821</v>
      </c>
      <c r="L825" s="17">
        <v>11276263</v>
      </c>
      <c r="M825" s="17">
        <v>4059132</v>
      </c>
      <c r="N825" s="21">
        <v>28818280.789999999</v>
      </c>
      <c r="O825" s="17">
        <v>8579670</v>
      </c>
      <c r="P825" s="21">
        <v>54397326.520000003</v>
      </c>
      <c r="Q825" s="17">
        <v>0</v>
      </c>
      <c r="R825" s="21">
        <v>0</v>
      </c>
      <c r="S825" s="17">
        <v>21456</v>
      </c>
      <c r="T825" s="21">
        <v>117404.66</v>
      </c>
      <c r="U825" s="17">
        <v>572398</v>
      </c>
      <c r="V825" s="21">
        <v>1774184.41</v>
      </c>
      <c r="W825" s="17">
        <v>425747</v>
      </c>
      <c r="X825" s="21">
        <v>2236292.5499999998</v>
      </c>
      <c r="Y825" s="17">
        <v>755</v>
      </c>
      <c r="Z825" s="21">
        <v>64377.86</v>
      </c>
      <c r="AA825" s="17">
        <v>3344853</v>
      </c>
      <c r="AB825" s="21">
        <v>19670542.390000001</v>
      </c>
      <c r="AC825" s="17">
        <v>0</v>
      </c>
      <c r="AD825" s="21">
        <v>0</v>
      </c>
      <c r="AE825" s="21">
        <v>83333011.969999999</v>
      </c>
      <c r="AF825" s="21">
        <v>23745397.210000001</v>
      </c>
      <c r="AG825" s="21" t="s">
        <v>40</v>
      </c>
    </row>
    <row r="826" spans="1:33">
      <c r="A826" s="22">
        <v>2450</v>
      </c>
      <c r="B826" s="28">
        <v>45809</v>
      </c>
      <c r="C826" s="23" t="s">
        <v>41</v>
      </c>
      <c r="D826" s="23" t="s">
        <v>74</v>
      </c>
      <c r="E826" s="22">
        <v>946</v>
      </c>
      <c r="F826" s="22">
        <v>635</v>
      </c>
      <c r="G826" s="22">
        <v>14159</v>
      </c>
      <c r="H826" s="22">
        <v>1268</v>
      </c>
      <c r="I826" s="22">
        <v>0</v>
      </c>
      <c r="J826" s="22">
        <v>630839</v>
      </c>
      <c r="K826" s="22">
        <v>130572</v>
      </c>
      <c r="L826" s="22">
        <v>5003684</v>
      </c>
      <c r="M826" s="22">
        <v>180541</v>
      </c>
      <c r="N826" s="29">
        <v>1574242.05</v>
      </c>
      <c r="O826" s="22">
        <v>96081</v>
      </c>
      <c r="P826" s="29">
        <v>370843.61</v>
      </c>
      <c r="Q826" s="22">
        <v>0</v>
      </c>
      <c r="R826" s="29">
        <v>0</v>
      </c>
      <c r="S826" s="22">
        <v>10203</v>
      </c>
      <c r="T826" s="29">
        <v>47099.58</v>
      </c>
      <c r="U826" s="22">
        <v>630403</v>
      </c>
      <c r="V826" s="29">
        <v>1524809.35</v>
      </c>
      <c r="W826" s="22">
        <v>625307</v>
      </c>
      <c r="X826" s="29">
        <v>501146.13</v>
      </c>
      <c r="Y826" s="22">
        <v>0</v>
      </c>
      <c r="Z826" s="29">
        <v>0</v>
      </c>
      <c r="AA826" s="22">
        <v>4630426</v>
      </c>
      <c r="AB826" s="29">
        <v>25471985.370000001</v>
      </c>
      <c r="AC826" s="22">
        <v>0</v>
      </c>
      <c r="AD826" s="29">
        <v>0</v>
      </c>
      <c r="AE826" s="29">
        <v>1992185.2400000002</v>
      </c>
      <c r="AF826" s="29">
        <v>27497940.850000001</v>
      </c>
      <c r="AG826" s="29" t="s">
        <v>35</v>
      </c>
    </row>
    <row r="827" spans="1:33">
      <c r="A827" s="17">
        <v>2454</v>
      </c>
      <c r="B827" s="18">
        <v>45809</v>
      </c>
      <c r="C827" s="19" t="s">
        <v>41</v>
      </c>
      <c r="D827" s="19" t="s">
        <v>77</v>
      </c>
      <c r="E827" s="17">
        <v>952</v>
      </c>
      <c r="F827" s="17">
        <v>542</v>
      </c>
      <c r="G827" s="17">
        <v>9833</v>
      </c>
      <c r="H827" s="17">
        <v>0</v>
      </c>
      <c r="I827" s="17">
        <v>0</v>
      </c>
      <c r="J827" s="17">
        <v>132590</v>
      </c>
      <c r="K827" s="17">
        <v>0</v>
      </c>
      <c r="L827" s="17">
        <v>5627754</v>
      </c>
      <c r="M827" s="17">
        <v>0</v>
      </c>
      <c r="N827" s="21">
        <v>0</v>
      </c>
      <c r="O827" s="17">
        <v>0</v>
      </c>
      <c r="P827" s="21">
        <v>0</v>
      </c>
      <c r="Q827" s="17">
        <v>0</v>
      </c>
      <c r="R827" s="21">
        <v>0</v>
      </c>
      <c r="S827" s="17">
        <v>0</v>
      </c>
      <c r="T827" s="21">
        <v>0</v>
      </c>
      <c r="U827" s="17">
        <v>647942</v>
      </c>
      <c r="V827" s="21">
        <v>1339688.1499999999</v>
      </c>
      <c r="W827" s="17">
        <v>45508</v>
      </c>
      <c r="X827" s="21">
        <v>147967.31</v>
      </c>
      <c r="Y827" s="17">
        <v>0</v>
      </c>
      <c r="Z827" s="21">
        <v>0</v>
      </c>
      <c r="AA827" s="17">
        <v>3331993</v>
      </c>
      <c r="AB827" s="21">
        <v>16761431.640000001</v>
      </c>
      <c r="AC827" s="17">
        <v>0</v>
      </c>
      <c r="AD827" s="21">
        <v>0</v>
      </c>
      <c r="AE827" s="21">
        <v>0</v>
      </c>
      <c r="AF827" s="21">
        <v>18249087.100000001</v>
      </c>
      <c r="AG827" s="21" t="s">
        <v>35</v>
      </c>
    </row>
    <row r="828" spans="1:33">
      <c r="A828" s="22">
        <v>2455</v>
      </c>
      <c r="B828" s="28">
        <v>45809</v>
      </c>
      <c r="C828" s="23" t="s">
        <v>41</v>
      </c>
      <c r="D828" s="23" t="s">
        <v>78</v>
      </c>
      <c r="E828" s="22">
        <v>1544</v>
      </c>
      <c r="F828" s="22">
        <v>682</v>
      </c>
      <c r="G828" s="22">
        <v>1367</v>
      </c>
      <c r="H828" s="22">
        <v>0</v>
      </c>
      <c r="I828" s="22">
        <v>0</v>
      </c>
      <c r="J828" s="22">
        <v>45675</v>
      </c>
      <c r="K828" s="22">
        <v>10264</v>
      </c>
      <c r="L828" s="22">
        <v>5430016</v>
      </c>
      <c r="M828" s="22">
        <v>23188</v>
      </c>
      <c r="N828" s="29">
        <v>162472.49</v>
      </c>
      <c r="O828" s="22">
        <v>8466</v>
      </c>
      <c r="P828" s="29">
        <v>126891.27</v>
      </c>
      <c r="Q828" s="22">
        <v>0</v>
      </c>
      <c r="R828" s="29">
        <v>0</v>
      </c>
      <c r="S828" s="22">
        <v>457</v>
      </c>
      <c r="T828" s="29">
        <v>3584.3</v>
      </c>
      <c r="U828" s="22">
        <v>802958</v>
      </c>
      <c r="V828" s="29">
        <v>2226064.75</v>
      </c>
      <c r="W828" s="22">
        <v>114738</v>
      </c>
      <c r="X828" s="29">
        <v>550938.15</v>
      </c>
      <c r="Y828" s="22">
        <v>0</v>
      </c>
      <c r="Z828" s="29">
        <v>0</v>
      </c>
      <c r="AA828" s="22">
        <v>3653018</v>
      </c>
      <c r="AB828" s="29">
        <v>19217739.719999999</v>
      </c>
      <c r="AC828" s="22">
        <v>0</v>
      </c>
      <c r="AD828" s="29">
        <v>0</v>
      </c>
      <c r="AE828" s="29">
        <v>292948.06</v>
      </c>
      <c r="AF828" s="29">
        <v>21994742.619999997</v>
      </c>
      <c r="AG828" s="29" t="s">
        <v>35</v>
      </c>
    </row>
    <row r="829" spans="1:33">
      <c r="A829" s="17">
        <v>2457</v>
      </c>
      <c r="B829" s="18">
        <v>45809</v>
      </c>
      <c r="C829" s="19" t="s">
        <v>41</v>
      </c>
      <c r="D829" s="19" t="s">
        <v>79</v>
      </c>
      <c r="E829" s="17">
        <v>1977</v>
      </c>
      <c r="F829" s="17">
        <v>950</v>
      </c>
      <c r="G829" s="17">
        <v>75696</v>
      </c>
      <c r="H829" s="17">
        <v>0</v>
      </c>
      <c r="I829" s="17">
        <v>146334</v>
      </c>
      <c r="J829" s="17">
        <v>728103</v>
      </c>
      <c r="K829" s="17">
        <v>4579966</v>
      </c>
      <c r="L829" s="17">
        <v>35822892</v>
      </c>
      <c r="M829" s="17">
        <v>11948334</v>
      </c>
      <c r="N829" s="21">
        <v>23843696.239999998</v>
      </c>
      <c r="O829" s="17">
        <v>4123439</v>
      </c>
      <c r="P829" s="21">
        <v>36118617.299999997</v>
      </c>
      <c r="Q829" s="17">
        <v>0</v>
      </c>
      <c r="R829" s="21">
        <v>0</v>
      </c>
      <c r="S829" s="17">
        <v>21507</v>
      </c>
      <c r="T829" s="21">
        <v>107558.25</v>
      </c>
      <c r="U829" s="17">
        <v>1631131</v>
      </c>
      <c r="V829" s="21">
        <v>4408947.41</v>
      </c>
      <c r="W829" s="17">
        <v>1451712</v>
      </c>
      <c r="X829" s="21">
        <v>4977492.4400000004</v>
      </c>
      <c r="Y829" s="17">
        <v>0</v>
      </c>
      <c r="Z829" s="21">
        <v>0</v>
      </c>
      <c r="AA829" s="17">
        <v>8840293</v>
      </c>
      <c r="AB829" s="21">
        <v>46948280.039999999</v>
      </c>
      <c r="AC829" s="17">
        <v>0</v>
      </c>
      <c r="AD829" s="21">
        <v>0</v>
      </c>
      <c r="AE829" s="21">
        <v>60069871.789999992</v>
      </c>
      <c r="AF829" s="21">
        <v>56334719.890000001</v>
      </c>
      <c r="AG829" s="21" t="s">
        <v>40</v>
      </c>
    </row>
    <row r="830" spans="1:33">
      <c r="A830" s="22">
        <v>2459</v>
      </c>
      <c r="B830" s="28">
        <v>45809</v>
      </c>
      <c r="C830" s="23" t="s">
        <v>41</v>
      </c>
      <c r="D830" s="23" t="s">
        <v>99</v>
      </c>
      <c r="E830" s="22">
        <v>0</v>
      </c>
      <c r="F830" s="22">
        <v>0</v>
      </c>
      <c r="G830" s="22">
        <v>0</v>
      </c>
      <c r="H830" s="22">
        <v>0</v>
      </c>
      <c r="I830" s="22">
        <v>0</v>
      </c>
      <c r="J830" s="22">
        <v>0</v>
      </c>
      <c r="K830" s="22">
        <v>0</v>
      </c>
      <c r="L830" s="22">
        <v>306770</v>
      </c>
      <c r="M830" s="22">
        <v>0</v>
      </c>
      <c r="N830" s="29">
        <v>0</v>
      </c>
      <c r="O830" s="22">
        <v>0</v>
      </c>
      <c r="P830" s="29">
        <v>0</v>
      </c>
      <c r="Q830" s="22">
        <v>0</v>
      </c>
      <c r="R830" s="29">
        <v>0</v>
      </c>
      <c r="S830" s="22">
        <v>0</v>
      </c>
      <c r="T830" s="29">
        <v>0</v>
      </c>
      <c r="U830" s="22">
        <v>11952</v>
      </c>
      <c r="V830" s="29">
        <v>25105.69</v>
      </c>
      <c r="W830" s="22">
        <v>2993</v>
      </c>
      <c r="X830" s="29">
        <v>10779.99</v>
      </c>
      <c r="Y830" s="22">
        <v>0</v>
      </c>
      <c r="Z830" s="29">
        <v>0</v>
      </c>
      <c r="AA830" s="22">
        <v>57158</v>
      </c>
      <c r="AB830" s="29">
        <v>282139.3</v>
      </c>
      <c r="AC830" s="22">
        <v>0</v>
      </c>
      <c r="AD830" s="29">
        <v>0</v>
      </c>
      <c r="AE830" s="29">
        <v>0</v>
      </c>
      <c r="AF830" s="29">
        <v>318024.98</v>
      </c>
      <c r="AG830" s="29" t="s">
        <v>35</v>
      </c>
    </row>
    <row r="831" spans="1:33">
      <c r="A831" s="17">
        <v>2463</v>
      </c>
      <c r="B831" s="18">
        <v>45809</v>
      </c>
      <c r="C831" s="19" t="s">
        <v>41</v>
      </c>
      <c r="D831" s="19" t="s">
        <v>85</v>
      </c>
      <c r="E831" s="17">
        <v>378</v>
      </c>
      <c r="F831" s="17">
        <v>37</v>
      </c>
      <c r="G831" s="17">
        <v>2975778</v>
      </c>
      <c r="H831" s="17">
        <v>0</v>
      </c>
      <c r="I831" s="17">
        <v>1596</v>
      </c>
      <c r="J831" s="17">
        <v>141725</v>
      </c>
      <c r="K831" s="17">
        <v>4687959</v>
      </c>
      <c r="L831" s="17">
        <v>1640158</v>
      </c>
      <c r="M831" s="17">
        <v>4736670</v>
      </c>
      <c r="N831" s="21">
        <v>25094648</v>
      </c>
      <c r="O831" s="17">
        <v>5460284</v>
      </c>
      <c r="P831" s="21">
        <v>43434774.859999999</v>
      </c>
      <c r="Q831" s="17">
        <v>0</v>
      </c>
      <c r="R831" s="21">
        <v>0</v>
      </c>
      <c r="S831" s="17">
        <v>9564</v>
      </c>
      <c r="T831" s="21">
        <v>47132.800000000003</v>
      </c>
      <c r="U831" s="17">
        <v>114401</v>
      </c>
      <c r="V831" s="21">
        <v>367343.46</v>
      </c>
      <c r="W831" s="17">
        <v>65852</v>
      </c>
      <c r="X831" s="21">
        <v>411116.35</v>
      </c>
      <c r="Y831" s="17">
        <v>56</v>
      </c>
      <c r="Z831" s="21">
        <v>2479.25</v>
      </c>
      <c r="AA831" s="17">
        <v>409929</v>
      </c>
      <c r="AB831" s="21">
        <v>2277096.59</v>
      </c>
      <c r="AC831" s="17">
        <v>0</v>
      </c>
      <c r="AD831" s="21">
        <v>0</v>
      </c>
      <c r="AE831" s="21">
        <v>68576555.659999996</v>
      </c>
      <c r="AF831" s="21">
        <v>3058035.65</v>
      </c>
      <c r="AG831" s="21" t="s">
        <v>40</v>
      </c>
    </row>
    <row r="832" spans="1:33">
      <c r="A832" s="22">
        <v>2467</v>
      </c>
      <c r="B832" s="28">
        <v>45809</v>
      </c>
      <c r="C832" s="23" t="s">
        <v>41</v>
      </c>
      <c r="D832" s="23" t="s">
        <v>87</v>
      </c>
      <c r="E832" s="22">
        <v>910</v>
      </c>
      <c r="F832" s="22">
        <v>364</v>
      </c>
      <c r="G832" s="22">
        <v>13918</v>
      </c>
      <c r="H832" s="22">
        <v>0</v>
      </c>
      <c r="I832" s="22">
        <v>38353</v>
      </c>
      <c r="J832" s="22">
        <v>105222</v>
      </c>
      <c r="K832" s="22">
        <v>369514</v>
      </c>
      <c r="L832" s="22">
        <v>4001300</v>
      </c>
      <c r="M832" s="22">
        <v>528332</v>
      </c>
      <c r="N832" s="29">
        <v>2058628.39</v>
      </c>
      <c r="O832" s="22">
        <v>597991</v>
      </c>
      <c r="P832" s="29">
        <v>3786281.92</v>
      </c>
      <c r="Q832" s="22">
        <v>0</v>
      </c>
      <c r="R832" s="29">
        <v>0</v>
      </c>
      <c r="S832" s="22">
        <v>0</v>
      </c>
      <c r="T832" s="29">
        <v>0</v>
      </c>
      <c r="U832" s="22">
        <v>831088</v>
      </c>
      <c r="V832" s="29">
        <v>2313175.4500000002</v>
      </c>
      <c r="W832" s="22">
        <v>151217</v>
      </c>
      <c r="X832" s="29">
        <v>835169.58</v>
      </c>
      <c r="Y832" s="22">
        <v>0</v>
      </c>
      <c r="Z832" s="29">
        <v>0</v>
      </c>
      <c r="AA832" s="22">
        <v>2441348</v>
      </c>
      <c r="AB832" s="29">
        <v>12845336.390000001</v>
      </c>
      <c r="AC832" s="22">
        <v>0</v>
      </c>
      <c r="AD832" s="29">
        <v>0</v>
      </c>
      <c r="AE832" s="29">
        <v>5844910.3099999996</v>
      </c>
      <c r="AF832" s="29">
        <v>15993681.420000002</v>
      </c>
      <c r="AG832" s="29" t="s">
        <v>35</v>
      </c>
    </row>
    <row r="833" spans="1:33">
      <c r="A833" s="17">
        <v>2471</v>
      </c>
      <c r="B833" s="18">
        <v>45809</v>
      </c>
      <c r="C833" s="19" t="s">
        <v>41</v>
      </c>
      <c r="D833" s="19" t="s">
        <v>91</v>
      </c>
      <c r="E833" s="17">
        <v>505</v>
      </c>
      <c r="F833" s="17">
        <v>647</v>
      </c>
      <c r="G833" s="17">
        <v>2281</v>
      </c>
      <c r="H833" s="17">
        <v>0</v>
      </c>
      <c r="I833" s="17">
        <v>0</v>
      </c>
      <c r="J833" s="17">
        <v>189380</v>
      </c>
      <c r="K833" s="17">
        <v>27417</v>
      </c>
      <c r="L833" s="17">
        <v>2498990</v>
      </c>
      <c r="M833" s="17">
        <v>39156</v>
      </c>
      <c r="N833" s="21">
        <v>184665.44</v>
      </c>
      <c r="O833" s="17">
        <v>16563</v>
      </c>
      <c r="P833" s="21">
        <v>108836.82</v>
      </c>
      <c r="Q833" s="17">
        <v>0</v>
      </c>
      <c r="R833" s="21">
        <v>0</v>
      </c>
      <c r="S833" s="17">
        <v>1720</v>
      </c>
      <c r="T833" s="21">
        <v>7597.1</v>
      </c>
      <c r="U833" s="17">
        <v>270150</v>
      </c>
      <c r="V833" s="21">
        <v>976030.26</v>
      </c>
      <c r="W833" s="17">
        <v>25861</v>
      </c>
      <c r="X833" s="21">
        <v>173993.41</v>
      </c>
      <c r="Y833" s="17">
        <v>72</v>
      </c>
      <c r="Z833" s="21">
        <v>223.11</v>
      </c>
      <c r="AA833" s="17">
        <v>4278074</v>
      </c>
      <c r="AB833" s="21">
        <v>21524161.399999999</v>
      </c>
      <c r="AC833" s="17">
        <v>0</v>
      </c>
      <c r="AD833" s="21">
        <v>0</v>
      </c>
      <c r="AE833" s="21">
        <v>301099.36</v>
      </c>
      <c r="AF833" s="21">
        <v>22674408.18</v>
      </c>
      <c r="AG833" s="21" t="s">
        <v>35</v>
      </c>
    </row>
    <row r="834" spans="1:33">
      <c r="A834" s="22">
        <v>2478</v>
      </c>
      <c r="B834" s="28">
        <v>45809</v>
      </c>
      <c r="C834" s="23" t="s">
        <v>41</v>
      </c>
      <c r="D834" s="23" t="s">
        <v>97</v>
      </c>
      <c r="E834" s="22">
        <v>1172</v>
      </c>
      <c r="F834" s="22">
        <v>157</v>
      </c>
      <c r="G834" s="22">
        <v>98449</v>
      </c>
      <c r="H834" s="22">
        <v>76472</v>
      </c>
      <c r="I834" s="22">
        <v>196060</v>
      </c>
      <c r="J834" s="22">
        <v>523573787</v>
      </c>
      <c r="K834" s="22">
        <v>2783760</v>
      </c>
      <c r="L834" s="22">
        <v>5327245</v>
      </c>
      <c r="M834" s="22">
        <v>10991807</v>
      </c>
      <c r="N834" s="29">
        <v>18825379.25</v>
      </c>
      <c r="O834" s="22">
        <v>1163618</v>
      </c>
      <c r="P834" s="29">
        <v>14233514.859999999</v>
      </c>
      <c r="Q834" s="22">
        <v>0</v>
      </c>
      <c r="R834" s="29">
        <v>0</v>
      </c>
      <c r="S834" s="22">
        <v>8411</v>
      </c>
      <c r="T834" s="29">
        <v>42389</v>
      </c>
      <c r="U834" s="22">
        <v>421062</v>
      </c>
      <c r="V834" s="29">
        <v>1310725.3700000001</v>
      </c>
      <c r="W834" s="22">
        <v>121033</v>
      </c>
      <c r="X834" s="29">
        <v>734938.96</v>
      </c>
      <c r="Y834" s="22">
        <v>27</v>
      </c>
      <c r="Z834" s="29">
        <v>325.39999999999998</v>
      </c>
      <c r="AA834" s="22">
        <v>1714734</v>
      </c>
      <c r="AB834" s="29">
        <v>9819619.4900000002</v>
      </c>
      <c r="AC834" s="22">
        <v>0</v>
      </c>
      <c r="AD834" s="29">
        <v>0</v>
      </c>
      <c r="AE834" s="29">
        <v>33101283.109999999</v>
      </c>
      <c r="AF834" s="29">
        <v>11865609.220000001</v>
      </c>
      <c r="AG834" s="29" t="s">
        <v>40</v>
      </c>
    </row>
    <row r="835" spans="1:33">
      <c r="A835" s="17">
        <v>2482</v>
      </c>
      <c r="B835" s="18">
        <v>45839</v>
      </c>
      <c r="C835" s="19" t="s">
        <v>41</v>
      </c>
      <c r="D835" s="19" t="s">
        <v>42</v>
      </c>
      <c r="E835" s="17">
        <v>6404</v>
      </c>
      <c r="F835" s="17">
        <v>6778</v>
      </c>
      <c r="G835" s="17">
        <v>2449894</v>
      </c>
      <c r="H835" s="17">
        <v>369</v>
      </c>
      <c r="I835" s="17">
        <v>713647</v>
      </c>
      <c r="J835" s="17">
        <v>108001427</v>
      </c>
      <c r="K835" s="17">
        <v>15177034</v>
      </c>
      <c r="L835" s="17">
        <v>40912067</v>
      </c>
      <c r="M835" s="17">
        <v>42491052</v>
      </c>
      <c r="N835" s="21">
        <v>98044162.569999993</v>
      </c>
      <c r="O835" s="17">
        <v>28759985</v>
      </c>
      <c r="P835" s="21">
        <v>129721308.29000001</v>
      </c>
      <c r="Q835" s="17">
        <v>0</v>
      </c>
      <c r="R835" s="21">
        <v>0</v>
      </c>
      <c r="S835" s="17">
        <v>70252</v>
      </c>
      <c r="T835" s="21">
        <v>380922.03</v>
      </c>
      <c r="U835" s="17">
        <v>3838189</v>
      </c>
      <c r="V835" s="21">
        <v>13695342.539999999</v>
      </c>
      <c r="W835" s="17">
        <v>1871215</v>
      </c>
      <c r="X835" s="21">
        <v>12499192.380000001</v>
      </c>
      <c r="Y835" s="17">
        <v>10813</v>
      </c>
      <c r="Z835" s="21">
        <v>275478.51</v>
      </c>
      <c r="AA835" s="17">
        <v>14975834</v>
      </c>
      <c r="AB835" s="21">
        <v>99218567.980000004</v>
      </c>
      <c r="AC835" s="17">
        <v>0</v>
      </c>
      <c r="AD835" s="21">
        <v>0</v>
      </c>
      <c r="AE835" s="21">
        <v>228146392.89000002</v>
      </c>
      <c r="AF835" s="21">
        <v>125688581.41000001</v>
      </c>
      <c r="AG835" s="21" t="s">
        <v>40</v>
      </c>
    </row>
    <row r="836" spans="1:33">
      <c r="A836" s="22">
        <v>2483</v>
      </c>
      <c r="B836" s="28">
        <v>45839</v>
      </c>
      <c r="C836" s="23" t="s">
        <v>41</v>
      </c>
      <c r="D836" s="23" t="s">
        <v>43</v>
      </c>
      <c r="E836" s="22">
        <v>425</v>
      </c>
      <c r="F836" s="22">
        <v>5</v>
      </c>
      <c r="G836" s="22">
        <v>70050</v>
      </c>
      <c r="H836" s="22">
        <v>0</v>
      </c>
      <c r="I836" s="22">
        <v>34877</v>
      </c>
      <c r="J836" s="22">
        <v>0</v>
      </c>
      <c r="K836" s="22">
        <v>6</v>
      </c>
      <c r="L836" s="22">
        <v>6362771</v>
      </c>
      <c r="M836" s="22">
        <v>0</v>
      </c>
      <c r="N836" s="29">
        <v>0</v>
      </c>
      <c r="O836" s="22">
        <v>0</v>
      </c>
      <c r="P836" s="29">
        <v>0</v>
      </c>
      <c r="Q836" s="22">
        <v>0</v>
      </c>
      <c r="R836" s="29">
        <v>0</v>
      </c>
      <c r="S836" s="22">
        <v>0</v>
      </c>
      <c r="T836" s="29">
        <v>0</v>
      </c>
      <c r="U836" s="22">
        <v>197179</v>
      </c>
      <c r="V836" s="29">
        <v>652423.01</v>
      </c>
      <c r="W836" s="22">
        <v>46913</v>
      </c>
      <c r="X836" s="29">
        <v>245391.6</v>
      </c>
      <c r="Y836" s="22">
        <v>0</v>
      </c>
      <c r="Z836" s="29">
        <v>0</v>
      </c>
      <c r="AA836" s="22">
        <v>2051399</v>
      </c>
      <c r="AB836" s="29">
        <v>11007996.75</v>
      </c>
      <c r="AC836" s="22">
        <v>6</v>
      </c>
      <c r="AD836" s="29">
        <v>3</v>
      </c>
      <c r="AE836" s="29">
        <v>0</v>
      </c>
      <c r="AF836" s="29">
        <v>11905814.359999999</v>
      </c>
      <c r="AG836" s="29" t="s">
        <v>35</v>
      </c>
    </row>
    <row r="837" spans="1:33">
      <c r="A837" s="17">
        <v>2490</v>
      </c>
      <c r="B837" s="18">
        <v>45839</v>
      </c>
      <c r="C837" s="19" t="s">
        <v>41</v>
      </c>
      <c r="D837" s="19" t="s">
        <v>98</v>
      </c>
      <c r="E837" s="17">
        <v>769</v>
      </c>
      <c r="F837" s="17">
        <v>38</v>
      </c>
      <c r="G837" s="17">
        <v>0</v>
      </c>
      <c r="H837" s="17">
        <v>0</v>
      </c>
      <c r="I837" s="17">
        <v>18628</v>
      </c>
      <c r="J837" s="17">
        <v>0</v>
      </c>
      <c r="K837" s="17">
        <v>163454</v>
      </c>
      <c r="L837" s="17">
        <v>943700</v>
      </c>
      <c r="M837" s="17">
        <v>247592</v>
      </c>
      <c r="N837" s="21">
        <v>666021.43000000005</v>
      </c>
      <c r="O837" s="17">
        <v>1756754</v>
      </c>
      <c r="P837" s="21">
        <v>1657316.9</v>
      </c>
      <c r="Q837" s="17">
        <v>0</v>
      </c>
      <c r="R837" s="21">
        <v>0</v>
      </c>
      <c r="S837" s="17">
        <v>0</v>
      </c>
      <c r="T837" s="21">
        <v>0</v>
      </c>
      <c r="U837" s="17">
        <v>120627</v>
      </c>
      <c r="V837" s="21">
        <v>307820</v>
      </c>
      <c r="W837" s="17">
        <v>8448</v>
      </c>
      <c r="X837" s="21">
        <v>35174.769999999997</v>
      </c>
      <c r="Y837" s="17">
        <v>0</v>
      </c>
      <c r="Z837" s="21">
        <v>0</v>
      </c>
      <c r="AA837" s="17">
        <v>366804</v>
      </c>
      <c r="AB837" s="21">
        <v>1951067.1</v>
      </c>
      <c r="AC837" s="17">
        <v>0</v>
      </c>
      <c r="AD837" s="21">
        <v>0</v>
      </c>
      <c r="AE837" s="21">
        <v>2323338.33</v>
      </c>
      <c r="AF837" s="21">
        <v>2294061.87</v>
      </c>
      <c r="AG837" s="21" t="s">
        <v>40</v>
      </c>
    </row>
    <row r="838" spans="1:33">
      <c r="A838" s="22">
        <v>2495</v>
      </c>
      <c r="B838" s="28">
        <v>45839</v>
      </c>
      <c r="C838" s="23" t="s">
        <v>41</v>
      </c>
      <c r="D838" s="23" t="s">
        <v>55</v>
      </c>
      <c r="E838" s="22">
        <v>1250</v>
      </c>
      <c r="F838" s="22">
        <v>516</v>
      </c>
      <c r="G838" s="22">
        <v>7365</v>
      </c>
      <c r="H838" s="22">
        <v>77740</v>
      </c>
      <c r="I838" s="22">
        <v>0</v>
      </c>
      <c r="J838" s="22">
        <v>67651</v>
      </c>
      <c r="K838" s="22">
        <v>47284</v>
      </c>
      <c r="L838" s="22">
        <v>3226609</v>
      </c>
      <c r="M838" s="22">
        <v>49977</v>
      </c>
      <c r="N838" s="29">
        <v>215991.64</v>
      </c>
      <c r="O838" s="22">
        <v>23492</v>
      </c>
      <c r="P838" s="29">
        <v>247516.39</v>
      </c>
      <c r="Q838" s="22">
        <v>0</v>
      </c>
      <c r="R838" s="29">
        <v>0</v>
      </c>
      <c r="S838" s="22">
        <v>166</v>
      </c>
      <c r="T838" s="29">
        <v>829.2</v>
      </c>
      <c r="U838" s="22">
        <v>443662</v>
      </c>
      <c r="V838" s="29">
        <v>1276367.69</v>
      </c>
      <c r="W838" s="22">
        <v>40953</v>
      </c>
      <c r="X838" s="29">
        <v>125568.1</v>
      </c>
      <c r="Y838" s="22">
        <v>0</v>
      </c>
      <c r="Z838" s="29">
        <v>0</v>
      </c>
      <c r="AA838" s="22">
        <v>2275865</v>
      </c>
      <c r="AB838" s="29">
        <v>13918551.58</v>
      </c>
      <c r="AC838" s="22">
        <v>0</v>
      </c>
      <c r="AD838" s="29">
        <v>0</v>
      </c>
      <c r="AE838" s="29">
        <v>464337.23000000004</v>
      </c>
      <c r="AF838" s="29">
        <v>15320487.370000001</v>
      </c>
      <c r="AG838" s="29" t="s">
        <v>35</v>
      </c>
    </row>
    <row r="839" spans="1:33">
      <c r="A839" s="17">
        <v>2497</v>
      </c>
      <c r="B839" s="18">
        <v>45839</v>
      </c>
      <c r="C839" s="19" t="s">
        <v>41</v>
      </c>
      <c r="D839" s="19" t="s">
        <v>57</v>
      </c>
      <c r="E839" s="17">
        <v>434</v>
      </c>
      <c r="F839" s="17">
        <v>5</v>
      </c>
      <c r="G839" s="17">
        <v>8287</v>
      </c>
      <c r="H839" s="17">
        <v>0</v>
      </c>
      <c r="I839" s="17">
        <v>23116</v>
      </c>
      <c r="J839" s="17">
        <v>0</v>
      </c>
      <c r="K839" s="17">
        <v>685</v>
      </c>
      <c r="L839" s="17">
        <v>1102299</v>
      </c>
      <c r="M839" s="17">
        <v>1201</v>
      </c>
      <c r="N839" s="21">
        <v>4469.03</v>
      </c>
      <c r="O839" s="17">
        <v>802</v>
      </c>
      <c r="P839" s="21">
        <v>5878.14</v>
      </c>
      <c r="Q839" s="17">
        <v>0</v>
      </c>
      <c r="R839" s="21">
        <v>0</v>
      </c>
      <c r="S839" s="17">
        <v>28</v>
      </c>
      <c r="T839" s="21">
        <v>190.5</v>
      </c>
      <c r="U839" s="17">
        <v>73709</v>
      </c>
      <c r="V839" s="21">
        <v>223066.28</v>
      </c>
      <c r="W839" s="17">
        <v>48582</v>
      </c>
      <c r="X839" s="21">
        <v>214611.3</v>
      </c>
      <c r="Y839" s="17">
        <v>191</v>
      </c>
      <c r="Z839" s="21">
        <v>5860.74</v>
      </c>
      <c r="AA839" s="17">
        <v>218238</v>
      </c>
      <c r="AB839" s="21">
        <v>1424924.55</v>
      </c>
      <c r="AC839" s="17">
        <v>0</v>
      </c>
      <c r="AD839" s="21">
        <v>0</v>
      </c>
      <c r="AE839" s="21">
        <v>10537.67</v>
      </c>
      <c r="AF839" s="21">
        <v>1868462.87</v>
      </c>
      <c r="AG839" s="21" t="s">
        <v>35</v>
      </c>
    </row>
    <row r="840" spans="1:33">
      <c r="A840" s="22">
        <v>2499</v>
      </c>
      <c r="B840" s="28">
        <v>45839</v>
      </c>
      <c r="C840" s="23" t="s">
        <v>41</v>
      </c>
      <c r="D840" s="23" t="s">
        <v>59</v>
      </c>
      <c r="E840" s="22">
        <v>242</v>
      </c>
      <c r="F840" s="22">
        <v>38</v>
      </c>
      <c r="G840" s="22">
        <v>1557</v>
      </c>
      <c r="H840" s="22">
        <v>0</v>
      </c>
      <c r="I840" s="22">
        <v>0</v>
      </c>
      <c r="J840" s="22">
        <v>39998</v>
      </c>
      <c r="K840" s="22">
        <v>13971</v>
      </c>
      <c r="L840" s="22">
        <v>598895</v>
      </c>
      <c r="M840" s="22">
        <v>26936</v>
      </c>
      <c r="N840" s="29">
        <v>66931.820000000007</v>
      </c>
      <c r="O840" s="22">
        <v>7424</v>
      </c>
      <c r="P840" s="29">
        <v>34722.43</v>
      </c>
      <c r="Q840" s="22">
        <v>0</v>
      </c>
      <c r="R840" s="29">
        <v>0</v>
      </c>
      <c r="S840" s="22">
        <v>295</v>
      </c>
      <c r="T840" s="29">
        <v>974.7</v>
      </c>
      <c r="U840" s="22">
        <v>118806</v>
      </c>
      <c r="V840" s="29">
        <v>254712.69</v>
      </c>
      <c r="W840" s="22">
        <v>5225</v>
      </c>
      <c r="X840" s="29">
        <v>13269.7</v>
      </c>
      <c r="Y840" s="22">
        <v>0</v>
      </c>
      <c r="Z840" s="29">
        <v>0</v>
      </c>
      <c r="AA840" s="22">
        <v>384453</v>
      </c>
      <c r="AB840" s="29">
        <v>1731009.35</v>
      </c>
      <c r="AC840" s="22">
        <v>0</v>
      </c>
      <c r="AD840" s="29">
        <v>0</v>
      </c>
      <c r="AE840" s="29">
        <v>102628.95</v>
      </c>
      <c r="AF840" s="29">
        <v>1998991.7400000002</v>
      </c>
      <c r="AG840" s="29" t="s">
        <v>35</v>
      </c>
    </row>
    <row r="841" spans="1:33">
      <c r="A841" s="17">
        <v>2503</v>
      </c>
      <c r="B841" s="18">
        <v>45839</v>
      </c>
      <c r="C841" s="19" t="s">
        <v>41</v>
      </c>
      <c r="D841" s="19" t="s">
        <v>62</v>
      </c>
      <c r="E841" s="17">
        <v>1784</v>
      </c>
      <c r="F841" s="17">
        <v>311</v>
      </c>
      <c r="G841" s="17">
        <v>21492</v>
      </c>
      <c r="H841" s="17">
        <v>0</v>
      </c>
      <c r="I841" s="17">
        <v>0</v>
      </c>
      <c r="J841" s="17">
        <v>6049484</v>
      </c>
      <c r="K841" s="17">
        <v>1439404</v>
      </c>
      <c r="L841" s="17">
        <v>14476438</v>
      </c>
      <c r="M841" s="17">
        <v>3169926</v>
      </c>
      <c r="N841" s="21">
        <v>8064349.8399999999</v>
      </c>
      <c r="O841" s="17">
        <v>1863152</v>
      </c>
      <c r="P841" s="21">
        <v>10864062.970000001</v>
      </c>
      <c r="Q841" s="17">
        <v>0</v>
      </c>
      <c r="R841" s="21">
        <v>0</v>
      </c>
      <c r="S841" s="17">
        <v>5587</v>
      </c>
      <c r="T841" s="21">
        <v>26339.45</v>
      </c>
      <c r="U841" s="17">
        <v>2561836</v>
      </c>
      <c r="V841" s="21">
        <v>7609742.9800000004</v>
      </c>
      <c r="W841" s="17">
        <v>1148746</v>
      </c>
      <c r="X841" s="21">
        <v>4870980.4000000004</v>
      </c>
      <c r="Y841" s="17">
        <v>3134</v>
      </c>
      <c r="Z841" s="21">
        <v>46801.96</v>
      </c>
      <c r="AA841" s="17">
        <v>6913225</v>
      </c>
      <c r="AB841" s="21">
        <v>37445141.090000004</v>
      </c>
      <c r="AC841" s="17">
        <v>0</v>
      </c>
      <c r="AD841" s="21">
        <v>0</v>
      </c>
      <c r="AE841" s="21">
        <v>18954752.260000002</v>
      </c>
      <c r="AF841" s="21">
        <v>49972666.430000007</v>
      </c>
      <c r="AG841" s="21" t="s">
        <v>35</v>
      </c>
    </row>
    <row r="842" spans="1:33">
      <c r="A842" s="22">
        <v>2505</v>
      </c>
      <c r="B842" s="28">
        <v>45839</v>
      </c>
      <c r="C842" s="23" t="s">
        <v>41</v>
      </c>
      <c r="D842" s="23" t="s">
        <v>65</v>
      </c>
      <c r="E842" s="22">
        <v>12841</v>
      </c>
      <c r="F842" s="22">
        <v>8475</v>
      </c>
      <c r="G842" s="22">
        <v>1720841</v>
      </c>
      <c r="H842" s="22">
        <v>2017</v>
      </c>
      <c r="I842" s="22">
        <v>2233940</v>
      </c>
      <c r="J842" s="22">
        <v>930795</v>
      </c>
      <c r="K842" s="22">
        <v>24804437</v>
      </c>
      <c r="L842" s="22">
        <v>60826016</v>
      </c>
      <c r="M842" s="22">
        <v>91077374</v>
      </c>
      <c r="N842" s="29">
        <v>200451063.44999999</v>
      </c>
      <c r="O842" s="22">
        <v>38835761</v>
      </c>
      <c r="P842" s="29">
        <v>337525113.49000001</v>
      </c>
      <c r="Q842" s="22">
        <v>0</v>
      </c>
      <c r="R842" s="29">
        <v>0</v>
      </c>
      <c r="S842" s="22">
        <v>158217</v>
      </c>
      <c r="T842" s="29">
        <v>1063724.1299999999</v>
      </c>
      <c r="U842" s="22">
        <v>8448616</v>
      </c>
      <c r="V842" s="29">
        <v>33573723.609999999</v>
      </c>
      <c r="W842" s="22">
        <v>6313524</v>
      </c>
      <c r="X842" s="29">
        <v>38762244.100000001</v>
      </c>
      <c r="Y842" s="22">
        <v>40159</v>
      </c>
      <c r="Z842" s="29">
        <v>787872.77</v>
      </c>
      <c r="AA842" s="22">
        <v>30629848</v>
      </c>
      <c r="AB842" s="29">
        <v>214392491.66999999</v>
      </c>
      <c r="AC842" s="22">
        <v>32</v>
      </c>
      <c r="AD842" s="29">
        <v>31.22</v>
      </c>
      <c r="AE842" s="29">
        <v>539039901.07000005</v>
      </c>
      <c r="AF842" s="29">
        <v>287516363.37</v>
      </c>
      <c r="AG842" s="29" t="s">
        <v>40</v>
      </c>
    </row>
    <row r="843" spans="1:33">
      <c r="A843" s="17">
        <v>2507</v>
      </c>
      <c r="B843" s="18">
        <v>45839</v>
      </c>
      <c r="C843" s="19" t="s">
        <v>41</v>
      </c>
      <c r="D843" s="19" t="s">
        <v>67</v>
      </c>
      <c r="E843" s="17">
        <v>9778</v>
      </c>
      <c r="F843" s="17">
        <v>3474</v>
      </c>
      <c r="G843" s="17">
        <v>2177401</v>
      </c>
      <c r="H843" s="17">
        <v>6251</v>
      </c>
      <c r="I843" s="17">
        <v>603741</v>
      </c>
      <c r="J843" s="17">
        <v>3820161</v>
      </c>
      <c r="K843" s="17">
        <v>18048654</v>
      </c>
      <c r="L843" s="17">
        <v>31437987</v>
      </c>
      <c r="M843" s="17">
        <v>17718823</v>
      </c>
      <c r="N843" s="21">
        <v>97890204.459999993</v>
      </c>
      <c r="O843" s="17">
        <v>68627394</v>
      </c>
      <c r="P843" s="21">
        <v>263812517.66999999</v>
      </c>
      <c r="Q843" s="17">
        <v>48</v>
      </c>
      <c r="R843" s="21">
        <v>3677.57</v>
      </c>
      <c r="S843" s="17">
        <v>51551</v>
      </c>
      <c r="T843" s="21">
        <v>266367.86</v>
      </c>
      <c r="U843" s="17">
        <v>4752702</v>
      </c>
      <c r="V843" s="21">
        <v>21828754.629999999</v>
      </c>
      <c r="W843" s="17">
        <v>3122558</v>
      </c>
      <c r="X843" s="21">
        <v>22424554.57</v>
      </c>
      <c r="Y843" s="17">
        <v>4983</v>
      </c>
      <c r="Z843" s="21">
        <v>130187.66</v>
      </c>
      <c r="AA843" s="17">
        <v>12548940</v>
      </c>
      <c r="AB843" s="21">
        <v>96667749.409999996</v>
      </c>
      <c r="AC843" s="17">
        <v>1</v>
      </c>
      <c r="AD843" s="21">
        <v>0.13</v>
      </c>
      <c r="AE843" s="21">
        <v>361972767.56</v>
      </c>
      <c r="AF843" s="21">
        <v>141051246.39999998</v>
      </c>
      <c r="AG843" s="21" t="s">
        <v>40</v>
      </c>
    </row>
    <row r="844" spans="1:33">
      <c r="A844" s="22">
        <v>2508</v>
      </c>
      <c r="B844" s="28">
        <v>45839</v>
      </c>
      <c r="C844" s="23" t="s">
        <v>41</v>
      </c>
      <c r="D844" s="23" t="s">
        <v>68</v>
      </c>
      <c r="E844" s="22">
        <v>2368</v>
      </c>
      <c r="F844" s="22">
        <v>673</v>
      </c>
      <c r="G844" s="22">
        <v>13784</v>
      </c>
      <c r="H844" s="22">
        <v>1251</v>
      </c>
      <c r="I844" s="22">
        <v>0</v>
      </c>
      <c r="J844" s="22">
        <v>389298</v>
      </c>
      <c r="K844" s="22">
        <v>44737</v>
      </c>
      <c r="L844" s="22">
        <v>12223675</v>
      </c>
      <c r="M844" s="22">
        <v>78164</v>
      </c>
      <c r="N844" s="29">
        <v>360512.92</v>
      </c>
      <c r="O844" s="22">
        <v>70391</v>
      </c>
      <c r="P844" s="29">
        <v>330328.33</v>
      </c>
      <c r="Q844" s="22">
        <v>0</v>
      </c>
      <c r="R844" s="29">
        <v>0</v>
      </c>
      <c r="S844" s="22">
        <v>580</v>
      </c>
      <c r="T844" s="29">
        <v>3672.66</v>
      </c>
      <c r="U844" s="22">
        <v>946176</v>
      </c>
      <c r="V844" s="29">
        <v>2323046.3999999999</v>
      </c>
      <c r="W844" s="22">
        <v>194860</v>
      </c>
      <c r="X844" s="29">
        <v>640849</v>
      </c>
      <c r="Y844" s="22">
        <v>0</v>
      </c>
      <c r="Z844" s="29">
        <v>0</v>
      </c>
      <c r="AA844" s="22">
        <v>4371893</v>
      </c>
      <c r="AB844" s="29">
        <v>23285000</v>
      </c>
      <c r="AC844" s="22">
        <v>126</v>
      </c>
      <c r="AD844" s="29">
        <v>40.47</v>
      </c>
      <c r="AE844" s="29">
        <v>694513.91</v>
      </c>
      <c r="AF844" s="29">
        <v>26248935.869999997</v>
      </c>
      <c r="AG844" s="29" t="s">
        <v>35</v>
      </c>
    </row>
    <row r="845" spans="1:33">
      <c r="A845" s="17">
        <v>2509</v>
      </c>
      <c r="B845" s="18">
        <v>45839</v>
      </c>
      <c r="C845" s="19" t="s">
        <v>41</v>
      </c>
      <c r="D845" s="19" t="s">
        <v>69</v>
      </c>
      <c r="E845" s="17">
        <v>750</v>
      </c>
      <c r="F845" s="17">
        <v>230</v>
      </c>
      <c r="G845" s="17">
        <v>39951</v>
      </c>
      <c r="H845" s="17">
        <v>7262</v>
      </c>
      <c r="I845" s="17">
        <v>0</v>
      </c>
      <c r="J845" s="17">
        <v>183394</v>
      </c>
      <c r="K845" s="17">
        <v>3861524</v>
      </c>
      <c r="L845" s="17">
        <v>6821034</v>
      </c>
      <c r="M845" s="17">
        <v>13888461</v>
      </c>
      <c r="N845" s="21">
        <v>23318376.629999999</v>
      </c>
      <c r="O845" s="17">
        <v>2805322</v>
      </c>
      <c r="P845" s="21">
        <v>20002517.699999999</v>
      </c>
      <c r="Q845" s="17">
        <v>0</v>
      </c>
      <c r="R845" s="21">
        <v>0</v>
      </c>
      <c r="S845" s="17">
        <v>21815</v>
      </c>
      <c r="T845" s="21">
        <v>113354.1</v>
      </c>
      <c r="U845" s="17">
        <v>570219</v>
      </c>
      <c r="V845" s="21">
        <v>2683837.67</v>
      </c>
      <c r="W845" s="17">
        <v>317782</v>
      </c>
      <c r="X845" s="21">
        <v>4396549.91</v>
      </c>
      <c r="Y845" s="17">
        <v>0</v>
      </c>
      <c r="Z845" s="21">
        <v>0</v>
      </c>
      <c r="AA845" s="17">
        <v>2957056</v>
      </c>
      <c r="AB845" s="21">
        <v>17160877.93</v>
      </c>
      <c r="AC845" s="17">
        <v>0</v>
      </c>
      <c r="AD845" s="21">
        <v>0</v>
      </c>
      <c r="AE845" s="21">
        <v>43434248.43</v>
      </c>
      <c r="AF845" s="21">
        <v>24241265.509999998</v>
      </c>
      <c r="AG845" s="21" t="s">
        <v>40</v>
      </c>
    </row>
    <row r="846" spans="1:33">
      <c r="A846" s="22">
        <v>2513</v>
      </c>
      <c r="B846" s="28">
        <v>45839</v>
      </c>
      <c r="C846" s="23" t="s">
        <v>41</v>
      </c>
      <c r="D846" s="23" t="s">
        <v>73</v>
      </c>
      <c r="E846" s="22">
        <v>2046</v>
      </c>
      <c r="F846" s="22">
        <v>1010</v>
      </c>
      <c r="G846" s="22">
        <v>199741</v>
      </c>
      <c r="H846" s="22">
        <v>0</v>
      </c>
      <c r="I846" s="22">
        <v>12312</v>
      </c>
      <c r="J846" s="22">
        <v>7950663</v>
      </c>
      <c r="K846" s="22">
        <v>3192572</v>
      </c>
      <c r="L846" s="22">
        <v>11263143</v>
      </c>
      <c r="M846" s="22">
        <v>3958139</v>
      </c>
      <c r="N846" s="29">
        <v>31193532.91</v>
      </c>
      <c r="O846" s="22">
        <v>9257713</v>
      </c>
      <c r="P846" s="29">
        <v>57994156.07</v>
      </c>
      <c r="Q846" s="22">
        <v>0</v>
      </c>
      <c r="R846" s="29">
        <v>0</v>
      </c>
      <c r="S846" s="22">
        <v>20972</v>
      </c>
      <c r="T846" s="29">
        <v>114132.66</v>
      </c>
      <c r="U846" s="22">
        <v>583292</v>
      </c>
      <c r="V846" s="29">
        <v>1809268.8</v>
      </c>
      <c r="W846" s="22">
        <v>448204</v>
      </c>
      <c r="X846" s="29">
        <v>2466342.12</v>
      </c>
      <c r="Y846" s="22">
        <v>779</v>
      </c>
      <c r="Z846" s="29">
        <v>64443.46</v>
      </c>
      <c r="AA846" s="22">
        <v>3471087</v>
      </c>
      <c r="AB846" s="29">
        <v>20014271.129999999</v>
      </c>
      <c r="AC846" s="22">
        <v>0</v>
      </c>
      <c r="AD846" s="29">
        <v>0</v>
      </c>
      <c r="AE846" s="29">
        <v>89301821.640000001</v>
      </c>
      <c r="AF846" s="29">
        <v>24354325.509999998</v>
      </c>
      <c r="AG846" s="29" t="s">
        <v>40</v>
      </c>
    </row>
    <row r="847" spans="1:33">
      <c r="A847" s="17">
        <v>2514</v>
      </c>
      <c r="B847" s="18">
        <v>45839</v>
      </c>
      <c r="C847" s="19" t="s">
        <v>41</v>
      </c>
      <c r="D847" s="19" t="s">
        <v>74</v>
      </c>
      <c r="E847" s="17">
        <v>948</v>
      </c>
      <c r="F847" s="17">
        <v>635</v>
      </c>
      <c r="G847" s="17">
        <v>14150</v>
      </c>
      <c r="H847" s="17">
        <v>1319</v>
      </c>
      <c r="I847" s="17">
        <v>0</v>
      </c>
      <c r="J847" s="17">
        <v>636047</v>
      </c>
      <c r="K847" s="17">
        <v>132739</v>
      </c>
      <c r="L847" s="17">
        <v>5006593</v>
      </c>
      <c r="M847" s="17">
        <v>186150</v>
      </c>
      <c r="N847" s="21">
        <v>1693959.22</v>
      </c>
      <c r="O847" s="17">
        <v>106750</v>
      </c>
      <c r="P847" s="21">
        <v>435942.66</v>
      </c>
      <c r="Q847" s="17">
        <v>0</v>
      </c>
      <c r="R847" s="21">
        <v>0</v>
      </c>
      <c r="S847" s="17">
        <v>10938</v>
      </c>
      <c r="T847" s="21">
        <v>50141.88</v>
      </c>
      <c r="U847" s="17">
        <v>683288</v>
      </c>
      <c r="V847" s="21">
        <v>1667612.57</v>
      </c>
      <c r="W847" s="17">
        <v>680647</v>
      </c>
      <c r="X847" s="21">
        <v>652754.25</v>
      </c>
      <c r="Y847" s="17">
        <v>0</v>
      </c>
      <c r="Z847" s="21">
        <v>0</v>
      </c>
      <c r="AA847" s="17">
        <v>4796831</v>
      </c>
      <c r="AB847" s="21">
        <v>25846789.52</v>
      </c>
      <c r="AC847" s="17">
        <v>0</v>
      </c>
      <c r="AD847" s="21">
        <v>0</v>
      </c>
      <c r="AE847" s="21">
        <v>2180043.7599999998</v>
      </c>
      <c r="AF847" s="21">
        <v>28167156.34</v>
      </c>
      <c r="AG847" s="21" t="s">
        <v>35</v>
      </c>
    </row>
    <row r="848" spans="1:33">
      <c r="A848" s="22">
        <v>2518</v>
      </c>
      <c r="B848" s="28">
        <v>45839</v>
      </c>
      <c r="C848" s="23" t="s">
        <v>41</v>
      </c>
      <c r="D848" s="23" t="s">
        <v>77</v>
      </c>
      <c r="E848" s="22">
        <v>954</v>
      </c>
      <c r="F848" s="22">
        <v>542</v>
      </c>
      <c r="G848" s="22">
        <v>9657</v>
      </c>
      <c r="H848" s="22">
        <v>0</v>
      </c>
      <c r="I848" s="22">
        <v>0</v>
      </c>
      <c r="J848" s="22">
        <v>134013</v>
      </c>
      <c r="K848" s="22">
        <v>0</v>
      </c>
      <c r="L848" s="22">
        <v>5638398</v>
      </c>
      <c r="M848" s="22">
        <v>0</v>
      </c>
      <c r="N848" s="29">
        <v>0</v>
      </c>
      <c r="O848" s="22">
        <v>0</v>
      </c>
      <c r="P848" s="29">
        <v>0</v>
      </c>
      <c r="Q848" s="22">
        <v>0</v>
      </c>
      <c r="R848" s="29">
        <v>0</v>
      </c>
      <c r="S848" s="22">
        <v>0</v>
      </c>
      <c r="T848" s="29">
        <v>0</v>
      </c>
      <c r="U848" s="22">
        <v>656365</v>
      </c>
      <c r="V848" s="29">
        <v>1363311</v>
      </c>
      <c r="W848" s="22">
        <v>48362</v>
      </c>
      <c r="X848" s="29">
        <v>158706.76</v>
      </c>
      <c r="Y848" s="22">
        <v>0</v>
      </c>
      <c r="Z848" s="29">
        <v>0</v>
      </c>
      <c r="AA848" s="22">
        <v>3389118</v>
      </c>
      <c r="AB848" s="29">
        <v>17124890.719999999</v>
      </c>
      <c r="AC848" s="22">
        <v>0</v>
      </c>
      <c r="AD848" s="29">
        <v>0</v>
      </c>
      <c r="AE848" s="29">
        <v>0</v>
      </c>
      <c r="AF848" s="29">
        <v>18646908.48</v>
      </c>
      <c r="AG848" s="29" t="s">
        <v>35</v>
      </c>
    </row>
    <row r="849" spans="1:33">
      <c r="A849" s="17">
        <v>2519</v>
      </c>
      <c r="B849" s="18">
        <v>45839</v>
      </c>
      <c r="C849" s="19" t="s">
        <v>41</v>
      </c>
      <c r="D849" s="19" t="s">
        <v>78</v>
      </c>
      <c r="E849" s="17">
        <v>1535</v>
      </c>
      <c r="F849" s="17">
        <v>673</v>
      </c>
      <c r="G849" s="17">
        <v>1074</v>
      </c>
      <c r="H849" s="17">
        <v>0</v>
      </c>
      <c r="I849" s="17">
        <v>0</v>
      </c>
      <c r="J849" s="17">
        <v>45954</v>
      </c>
      <c r="K849" s="17">
        <v>10177</v>
      </c>
      <c r="L849" s="17">
        <v>5479691</v>
      </c>
      <c r="M849" s="17">
        <v>23064</v>
      </c>
      <c r="N849" s="21">
        <v>163258.01999999999</v>
      </c>
      <c r="O849" s="17">
        <v>8657</v>
      </c>
      <c r="P849" s="21">
        <v>128276.05</v>
      </c>
      <c r="Q849" s="17">
        <v>0</v>
      </c>
      <c r="R849" s="21">
        <v>0</v>
      </c>
      <c r="S849" s="17">
        <v>518</v>
      </c>
      <c r="T849" s="21">
        <v>4134.8999999999996</v>
      </c>
      <c r="U849" s="17">
        <v>823995</v>
      </c>
      <c r="V849" s="21">
        <v>2192928.4500000002</v>
      </c>
      <c r="W849" s="17">
        <v>121718</v>
      </c>
      <c r="X849" s="21">
        <v>581556.26</v>
      </c>
      <c r="Y849" s="17">
        <v>0</v>
      </c>
      <c r="Z849" s="21">
        <v>0</v>
      </c>
      <c r="AA849" s="17">
        <v>3710325</v>
      </c>
      <c r="AB849" s="21">
        <v>19471120.059999999</v>
      </c>
      <c r="AC849" s="17">
        <v>0</v>
      </c>
      <c r="AD849" s="21">
        <v>0</v>
      </c>
      <c r="AE849" s="21">
        <v>295668.97000000003</v>
      </c>
      <c r="AF849" s="21">
        <v>22245604.77</v>
      </c>
      <c r="AG849" s="21" t="s">
        <v>35</v>
      </c>
    </row>
    <row r="850" spans="1:33">
      <c r="A850" s="22">
        <v>2521</v>
      </c>
      <c r="B850" s="28">
        <v>45839</v>
      </c>
      <c r="C850" s="23" t="s">
        <v>41</v>
      </c>
      <c r="D850" s="23" t="s">
        <v>79</v>
      </c>
      <c r="E850" s="22">
        <v>1985</v>
      </c>
      <c r="F850" s="22">
        <v>944</v>
      </c>
      <c r="G850" s="22">
        <v>77944</v>
      </c>
      <c r="H850" s="22">
        <v>0</v>
      </c>
      <c r="I850" s="22">
        <v>153113</v>
      </c>
      <c r="J850" s="22">
        <v>728314</v>
      </c>
      <c r="K850" s="22">
        <v>4581725</v>
      </c>
      <c r="L850" s="22">
        <v>36089071</v>
      </c>
      <c r="M850" s="22">
        <v>12730282</v>
      </c>
      <c r="N850" s="29">
        <v>25583416.129999999</v>
      </c>
      <c r="O850" s="22">
        <v>4133904</v>
      </c>
      <c r="P850" s="29">
        <v>36094525.68</v>
      </c>
      <c r="Q850" s="22">
        <v>0</v>
      </c>
      <c r="R850" s="29">
        <v>0</v>
      </c>
      <c r="S850" s="22">
        <v>22316</v>
      </c>
      <c r="T850" s="29">
        <v>112771.78</v>
      </c>
      <c r="U850" s="22">
        <v>1652635</v>
      </c>
      <c r="V850" s="29">
        <v>4510486.7699999996</v>
      </c>
      <c r="W850" s="22">
        <v>1570478</v>
      </c>
      <c r="X850" s="29">
        <v>5608634.1799999997</v>
      </c>
      <c r="Y850" s="22">
        <v>0</v>
      </c>
      <c r="Z850" s="29">
        <v>0</v>
      </c>
      <c r="AA850" s="22">
        <v>8918216</v>
      </c>
      <c r="AB850" s="29">
        <v>47594377.75</v>
      </c>
      <c r="AC850" s="22">
        <v>0</v>
      </c>
      <c r="AD850" s="29">
        <v>0</v>
      </c>
      <c r="AE850" s="29">
        <v>61790713.590000004</v>
      </c>
      <c r="AF850" s="29">
        <v>57713498.700000003</v>
      </c>
      <c r="AG850" s="29" t="s">
        <v>40</v>
      </c>
    </row>
    <row r="851" spans="1:33">
      <c r="A851" s="17">
        <v>2523</v>
      </c>
      <c r="B851" s="18">
        <v>45839</v>
      </c>
      <c r="C851" s="19" t="s">
        <v>41</v>
      </c>
      <c r="D851" s="19" t="s">
        <v>99</v>
      </c>
      <c r="E851" s="17">
        <v>0</v>
      </c>
      <c r="F851" s="17">
        <v>0</v>
      </c>
      <c r="G851" s="17">
        <v>0</v>
      </c>
      <c r="H851" s="17">
        <v>0</v>
      </c>
      <c r="I851" s="17">
        <v>0</v>
      </c>
      <c r="J851" s="17">
        <v>0</v>
      </c>
      <c r="K851" s="17">
        <v>0</v>
      </c>
      <c r="L851" s="17">
        <v>310629</v>
      </c>
      <c r="M851" s="17">
        <v>0</v>
      </c>
      <c r="N851" s="21">
        <v>0</v>
      </c>
      <c r="O851" s="17">
        <v>0</v>
      </c>
      <c r="P851" s="21">
        <v>0</v>
      </c>
      <c r="Q851" s="17">
        <v>0</v>
      </c>
      <c r="R851" s="21">
        <v>0</v>
      </c>
      <c r="S851" s="17">
        <v>0</v>
      </c>
      <c r="T851" s="21">
        <v>0</v>
      </c>
      <c r="U851" s="17">
        <v>11832</v>
      </c>
      <c r="V851" s="21">
        <v>23593.34</v>
      </c>
      <c r="W851" s="17">
        <v>3391</v>
      </c>
      <c r="X851" s="21">
        <v>11697.33</v>
      </c>
      <c r="Y851" s="17">
        <v>0</v>
      </c>
      <c r="Z851" s="21">
        <v>0</v>
      </c>
      <c r="AA851" s="17">
        <v>57615</v>
      </c>
      <c r="AB851" s="21">
        <v>283352.09999999998</v>
      </c>
      <c r="AC851" s="17">
        <v>0</v>
      </c>
      <c r="AD851" s="21">
        <v>0</v>
      </c>
      <c r="AE851" s="21">
        <v>0</v>
      </c>
      <c r="AF851" s="21">
        <v>318642.76999999996</v>
      </c>
      <c r="AG851" s="21" t="s">
        <v>35</v>
      </c>
    </row>
    <row r="852" spans="1:33">
      <c r="A852" s="22">
        <v>2527</v>
      </c>
      <c r="B852" s="28">
        <v>45839</v>
      </c>
      <c r="C852" s="23" t="s">
        <v>41</v>
      </c>
      <c r="D852" s="23" t="s">
        <v>85</v>
      </c>
      <c r="E852" s="22">
        <v>378</v>
      </c>
      <c r="F852" s="22">
        <v>37</v>
      </c>
      <c r="G852" s="22">
        <v>3079094</v>
      </c>
      <c r="H852" s="22">
        <v>0</v>
      </c>
      <c r="I852" s="22">
        <v>1596</v>
      </c>
      <c r="J852" s="22">
        <v>142634</v>
      </c>
      <c r="K852" s="22">
        <v>4646898</v>
      </c>
      <c r="L852" s="22">
        <v>1653167</v>
      </c>
      <c r="M852" s="22">
        <v>4716311</v>
      </c>
      <c r="N852" s="29">
        <v>25892264</v>
      </c>
      <c r="O852" s="22">
        <v>5818291</v>
      </c>
      <c r="P852" s="29">
        <v>46326134.590000004</v>
      </c>
      <c r="Q852" s="22">
        <v>0</v>
      </c>
      <c r="R852" s="29">
        <v>0</v>
      </c>
      <c r="S852" s="22">
        <v>30454</v>
      </c>
      <c r="T852" s="29">
        <v>146455</v>
      </c>
      <c r="U852" s="22">
        <v>119298</v>
      </c>
      <c r="V852" s="29">
        <v>394759.52</v>
      </c>
      <c r="W852" s="22">
        <v>69648</v>
      </c>
      <c r="X852" s="29">
        <v>434789.03</v>
      </c>
      <c r="Y852" s="22">
        <v>63</v>
      </c>
      <c r="Z852" s="29">
        <v>2322.29</v>
      </c>
      <c r="AA852" s="22">
        <v>420024</v>
      </c>
      <c r="AB852" s="29">
        <v>2364919.63</v>
      </c>
      <c r="AC852" s="22">
        <v>0</v>
      </c>
      <c r="AD852" s="29">
        <v>0</v>
      </c>
      <c r="AE852" s="29">
        <v>72364853.590000004</v>
      </c>
      <c r="AF852" s="29">
        <v>3196790.4699999997</v>
      </c>
      <c r="AG852" s="29" t="s">
        <v>40</v>
      </c>
    </row>
    <row r="853" spans="1:33">
      <c r="A853" s="17">
        <v>2531</v>
      </c>
      <c r="B853" s="18">
        <v>45839</v>
      </c>
      <c r="C853" s="19" t="s">
        <v>41</v>
      </c>
      <c r="D853" s="19" t="s">
        <v>87</v>
      </c>
      <c r="E853" s="17">
        <v>909</v>
      </c>
      <c r="F853" s="17">
        <v>364</v>
      </c>
      <c r="G853" s="17">
        <v>13747</v>
      </c>
      <c r="H853" s="17">
        <v>0</v>
      </c>
      <c r="I853" s="17">
        <v>37994</v>
      </c>
      <c r="J853" s="17">
        <v>106289</v>
      </c>
      <c r="K853" s="17">
        <v>366696</v>
      </c>
      <c r="L853" s="17">
        <v>4018696</v>
      </c>
      <c r="M853" s="17">
        <v>522355</v>
      </c>
      <c r="N853" s="21">
        <v>2154585.23</v>
      </c>
      <c r="O853" s="17">
        <v>609953</v>
      </c>
      <c r="P853" s="21">
        <v>4054808.61</v>
      </c>
      <c r="Q853" s="17">
        <v>0</v>
      </c>
      <c r="R853" s="21">
        <v>0</v>
      </c>
      <c r="S853" s="17">
        <v>0</v>
      </c>
      <c r="T853" s="21">
        <v>0</v>
      </c>
      <c r="U853" s="17">
        <v>893015</v>
      </c>
      <c r="V853" s="21">
        <v>2568351.5</v>
      </c>
      <c r="W853" s="17">
        <v>166879</v>
      </c>
      <c r="X853" s="21">
        <v>921955.83999999997</v>
      </c>
      <c r="Y853" s="17">
        <v>0</v>
      </c>
      <c r="Z853" s="21">
        <v>0</v>
      </c>
      <c r="AA853" s="17">
        <v>2494833</v>
      </c>
      <c r="AB853" s="21">
        <v>13171870.1</v>
      </c>
      <c r="AC853" s="17">
        <v>0</v>
      </c>
      <c r="AD853" s="21">
        <v>0</v>
      </c>
      <c r="AE853" s="21">
        <v>6209393.8399999999</v>
      </c>
      <c r="AF853" s="21">
        <v>16662177.439999999</v>
      </c>
      <c r="AG853" s="21" t="s">
        <v>35</v>
      </c>
    </row>
    <row r="854" spans="1:33">
      <c r="A854" s="22">
        <v>2535</v>
      </c>
      <c r="B854" s="28">
        <v>45839</v>
      </c>
      <c r="C854" s="23" t="s">
        <v>41</v>
      </c>
      <c r="D854" s="23" t="s">
        <v>91</v>
      </c>
      <c r="E854" s="22">
        <v>505</v>
      </c>
      <c r="F854" s="22">
        <v>647</v>
      </c>
      <c r="G854" s="22">
        <v>2152</v>
      </c>
      <c r="H854" s="22">
        <v>0</v>
      </c>
      <c r="I854" s="22">
        <v>0</v>
      </c>
      <c r="J854" s="22">
        <v>192225</v>
      </c>
      <c r="K854" s="22">
        <v>26662</v>
      </c>
      <c r="L854" s="22">
        <v>2518214</v>
      </c>
      <c r="M854" s="22">
        <v>41280</v>
      </c>
      <c r="N854" s="29">
        <v>189342.06</v>
      </c>
      <c r="O854" s="22">
        <v>17867</v>
      </c>
      <c r="P854" s="29">
        <v>112505.12</v>
      </c>
      <c r="Q854" s="22">
        <v>0</v>
      </c>
      <c r="R854" s="29">
        <v>0</v>
      </c>
      <c r="S854" s="22">
        <v>1980</v>
      </c>
      <c r="T854" s="29">
        <v>8284.5</v>
      </c>
      <c r="U854" s="22">
        <v>281032</v>
      </c>
      <c r="V854" s="29">
        <v>946413.43</v>
      </c>
      <c r="W854" s="22">
        <v>27181</v>
      </c>
      <c r="X854" s="29">
        <v>196330.49</v>
      </c>
      <c r="Y854" s="22">
        <v>77</v>
      </c>
      <c r="Z854" s="29">
        <v>218.56</v>
      </c>
      <c r="AA854" s="22">
        <v>4316609</v>
      </c>
      <c r="AB854" s="29">
        <v>21777820.199999999</v>
      </c>
      <c r="AC854" s="22">
        <v>0</v>
      </c>
      <c r="AD854" s="29">
        <v>0</v>
      </c>
      <c r="AE854" s="29">
        <v>310131.68</v>
      </c>
      <c r="AF854" s="29">
        <v>22920782.68</v>
      </c>
      <c r="AG854" s="29" t="s">
        <v>35</v>
      </c>
    </row>
    <row r="855" spans="1:33">
      <c r="A855" s="17">
        <v>2542</v>
      </c>
      <c r="B855" s="18">
        <v>45839</v>
      </c>
      <c r="C855" s="19" t="s">
        <v>41</v>
      </c>
      <c r="D855" s="19" t="s">
        <v>97</v>
      </c>
      <c r="E855" s="17">
        <v>1176</v>
      </c>
      <c r="F855" s="17">
        <v>146</v>
      </c>
      <c r="G855" s="17">
        <v>98492</v>
      </c>
      <c r="H855" s="17">
        <v>76200</v>
      </c>
      <c r="I855" s="17">
        <v>194145</v>
      </c>
      <c r="J855" s="17">
        <v>530951634</v>
      </c>
      <c r="K855" s="17">
        <v>2399250</v>
      </c>
      <c r="L855" s="17">
        <v>5348032</v>
      </c>
      <c r="M855" s="17">
        <v>11506979</v>
      </c>
      <c r="N855" s="21">
        <v>19757903.600000001</v>
      </c>
      <c r="O855" s="17">
        <v>1261186</v>
      </c>
      <c r="P855" s="21">
        <v>15770693.35</v>
      </c>
      <c r="Q855" s="17">
        <v>0</v>
      </c>
      <c r="R855" s="21">
        <v>0</v>
      </c>
      <c r="S855" s="17">
        <v>8741</v>
      </c>
      <c r="T855" s="21">
        <v>43510.9</v>
      </c>
      <c r="U855" s="17">
        <v>426752</v>
      </c>
      <c r="V855" s="21">
        <v>1330452.6299999999</v>
      </c>
      <c r="W855" s="17">
        <v>130711</v>
      </c>
      <c r="X855" s="21">
        <v>804869.1</v>
      </c>
      <c r="Y855" s="17">
        <v>42</v>
      </c>
      <c r="Z855" s="21">
        <v>472.9</v>
      </c>
      <c r="AA855" s="17">
        <v>1731790</v>
      </c>
      <c r="AB855" s="21">
        <v>10061077.859999999</v>
      </c>
      <c r="AC855" s="17">
        <v>0</v>
      </c>
      <c r="AD855" s="21">
        <v>0</v>
      </c>
      <c r="AE855" s="21">
        <v>35572107.850000001</v>
      </c>
      <c r="AF855" s="21">
        <v>12196872.489999998</v>
      </c>
      <c r="AG855" s="21" t="s">
        <v>40</v>
      </c>
    </row>
    <row r="856" spans="1:33">
      <c r="A856" s="22">
        <v>2546</v>
      </c>
      <c r="B856" s="28">
        <v>45870</v>
      </c>
      <c r="C856" s="23" t="s">
        <v>41</v>
      </c>
      <c r="D856" s="23" t="s">
        <v>42</v>
      </c>
      <c r="E856" s="22">
        <v>6489</v>
      </c>
      <c r="F856" s="22">
        <v>6786</v>
      </c>
      <c r="G856" s="22">
        <v>2465861</v>
      </c>
      <c r="H856" s="22">
        <v>369</v>
      </c>
      <c r="I856" s="22">
        <v>715788</v>
      </c>
      <c r="J856" s="22">
        <v>110520315</v>
      </c>
      <c r="K856" s="22">
        <v>15317835</v>
      </c>
      <c r="L856" s="22">
        <v>41342554</v>
      </c>
      <c r="M856" s="22">
        <v>43922360</v>
      </c>
      <c r="N856" s="29">
        <v>101737448.04000001</v>
      </c>
      <c r="O856" s="22">
        <v>27810044</v>
      </c>
      <c r="P856" s="29">
        <v>115874348.70999999</v>
      </c>
      <c r="Q856" s="22">
        <v>0</v>
      </c>
      <c r="R856" s="29">
        <v>0</v>
      </c>
      <c r="S856" s="22">
        <v>71332</v>
      </c>
      <c r="T856" s="29">
        <v>379881.94</v>
      </c>
      <c r="U856" s="22">
        <v>3916025</v>
      </c>
      <c r="V856" s="29">
        <v>14234874.58</v>
      </c>
      <c r="W856" s="22">
        <v>1745494</v>
      </c>
      <c r="X856" s="29">
        <v>10829054.470000001</v>
      </c>
      <c r="Y856" s="22">
        <v>10267</v>
      </c>
      <c r="Z856" s="29">
        <v>268014.86</v>
      </c>
      <c r="AA856" s="22">
        <v>15941311</v>
      </c>
      <c r="AB856" s="29">
        <v>106533477.76000001</v>
      </c>
      <c r="AC856" s="22">
        <v>0</v>
      </c>
      <c r="AD856" s="29">
        <v>0</v>
      </c>
      <c r="AE856" s="29">
        <v>217991678.69</v>
      </c>
      <c r="AF856" s="29">
        <v>131865421.67</v>
      </c>
      <c r="AG856" s="29" t="s">
        <v>40</v>
      </c>
    </row>
    <row r="857" spans="1:33">
      <c r="A857" s="17">
        <v>2547</v>
      </c>
      <c r="B857" s="18">
        <v>45870</v>
      </c>
      <c r="C857" s="19" t="s">
        <v>41</v>
      </c>
      <c r="D857" s="19" t="s">
        <v>43</v>
      </c>
      <c r="E857" s="17">
        <v>417</v>
      </c>
      <c r="F857" s="17">
        <v>5</v>
      </c>
      <c r="G857" s="17">
        <v>70470</v>
      </c>
      <c r="H857" s="17">
        <v>0</v>
      </c>
      <c r="I857" s="17">
        <v>36047</v>
      </c>
      <c r="J857" s="17">
        <v>0</v>
      </c>
      <c r="K857" s="17">
        <v>6</v>
      </c>
      <c r="L857" s="17">
        <v>6490790</v>
      </c>
      <c r="M857" s="17">
        <v>0</v>
      </c>
      <c r="N857" s="21">
        <v>0</v>
      </c>
      <c r="O857" s="17">
        <v>0</v>
      </c>
      <c r="P857" s="21">
        <v>0</v>
      </c>
      <c r="Q857" s="17">
        <v>0</v>
      </c>
      <c r="R857" s="21">
        <v>0</v>
      </c>
      <c r="S857" s="17">
        <v>0</v>
      </c>
      <c r="T857" s="21">
        <v>0</v>
      </c>
      <c r="U857" s="17">
        <v>194792</v>
      </c>
      <c r="V857" s="21">
        <v>660853.89</v>
      </c>
      <c r="W857" s="17">
        <v>45401</v>
      </c>
      <c r="X857" s="21">
        <v>224959.2</v>
      </c>
      <c r="Y857" s="17">
        <v>0</v>
      </c>
      <c r="Z857" s="21">
        <v>0</v>
      </c>
      <c r="AA857" s="17">
        <v>2072633</v>
      </c>
      <c r="AB857" s="21">
        <v>11240459.82</v>
      </c>
      <c r="AC857" s="17">
        <v>4</v>
      </c>
      <c r="AD857" s="21">
        <v>2.9</v>
      </c>
      <c r="AE857" s="21">
        <v>0</v>
      </c>
      <c r="AF857" s="21">
        <v>12126275.810000001</v>
      </c>
      <c r="AG857" s="21" t="s">
        <v>35</v>
      </c>
    </row>
    <row r="858" spans="1:33">
      <c r="A858" s="22">
        <v>2554</v>
      </c>
      <c r="B858" s="28">
        <v>45870</v>
      </c>
      <c r="C858" s="23" t="s">
        <v>41</v>
      </c>
      <c r="D858" s="23" t="s">
        <v>98</v>
      </c>
      <c r="E858" s="22">
        <v>772</v>
      </c>
      <c r="F858" s="22">
        <v>38</v>
      </c>
      <c r="G858" s="22">
        <v>0</v>
      </c>
      <c r="H858" s="22">
        <v>0</v>
      </c>
      <c r="I858" s="22">
        <v>18956</v>
      </c>
      <c r="J858" s="22">
        <v>0</v>
      </c>
      <c r="K858" s="22">
        <v>168506</v>
      </c>
      <c r="L858" s="22">
        <v>950728</v>
      </c>
      <c r="M858" s="22">
        <v>249717</v>
      </c>
      <c r="N858" s="29">
        <v>655377.71</v>
      </c>
      <c r="O858" s="22">
        <v>1847842</v>
      </c>
      <c r="P858" s="29">
        <v>1693100.05</v>
      </c>
      <c r="Q858" s="22">
        <v>0</v>
      </c>
      <c r="R858" s="29">
        <v>0</v>
      </c>
      <c r="S858" s="22">
        <v>0</v>
      </c>
      <c r="T858" s="29">
        <v>0</v>
      </c>
      <c r="U858" s="22">
        <v>124314</v>
      </c>
      <c r="V858" s="29">
        <v>337134.07</v>
      </c>
      <c r="W858" s="22">
        <v>8186</v>
      </c>
      <c r="X858" s="29">
        <v>34221.69</v>
      </c>
      <c r="Y858" s="22">
        <v>0</v>
      </c>
      <c r="Z858" s="29">
        <v>0</v>
      </c>
      <c r="AA858" s="22">
        <v>375455</v>
      </c>
      <c r="AB858" s="29">
        <v>2028403.9</v>
      </c>
      <c r="AC858" s="22">
        <v>0</v>
      </c>
      <c r="AD858" s="29">
        <v>0</v>
      </c>
      <c r="AE858" s="29">
        <v>2348477.7599999998</v>
      </c>
      <c r="AF858" s="29">
        <v>2399759.66</v>
      </c>
      <c r="AG858" s="29" t="s">
        <v>35</v>
      </c>
    </row>
    <row r="859" spans="1:33">
      <c r="A859" s="17">
        <v>2559</v>
      </c>
      <c r="B859" s="18">
        <v>45870</v>
      </c>
      <c r="C859" s="19" t="s">
        <v>41</v>
      </c>
      <c r="D859" s="19" t="s">
        <v>55</v>
      </c>
      <c r="E859" s="17">
        <v>1255</v>
      </c>
      <c r="F859" s="17">
        <v>516</v>
      </c>
      <c r="G859" s="17">
        <v>7346</v>
      </c>
      <c r="H859" s="17">
        <v>69387</v>
      </c>
      <c r="I859" s="17">
        <v>0</v>
      </c>
      <c r="J859" s="17">
        <v>66207</v>
      </c>
      <c r="K859" s="17">
        <v>44326</v>
      </c>
      <c r="L859" s="17">
        <v>3264836</v>
      </c>
      <c r="M859" s="17">
        <v>49415</v>
      </c>
      <c r="N859" s="21">
        <v>210132.78</v>
      </c>
      <c r="O859" s="17">
        <v>23095</v>
      </c>
      <c r="P859" s="21">
        <v>231375.13</v>
      </c>
      <c r="Q859" s="17">
        <v>0</v>
      </c>
      <c r="R859" s="21">
        <v>0</v>
      </c>
      <c r="S859" s="17">
        <v>184</v>
      </c>
      <c r="T859" s="21">
        <v>954.8</v>
      </c>
      <c r="U859" s="17">
        <v>449333</v>
      </c>
      <c r="V859" s="21">
        <v>1336039.81</v>
      </c>
      <c r="W859" s="17">
        <v>41131</v>
      </c>
      <c r="X859" s="21">
        <v>116130.41</v>
      </c>
      <c r="Y859" s="17">
        <v>0</v>
      </c>
      <c r="Z859" s="21">
        <v>0</v>
      </c>
      <c r="AA859" s="17">
        <v>2254889</v>
      </c>
      <c r="AB859" s="21">
        <v>13630760.51</v>
      </c>
      <c r="AC859" s="17">
        <v>0</v>
      </c>
      <c r="AD859" s="21">
        <v>0</v>
      </c>
      <c r="AE859" s="21">
        <v>442462.71</v>
      </c>
      <c r="AF859" s="21">
        <v>15082930.73</v>
      </c>
      <c r="AG859" s="21" t="s">
        <v>35</v>
      </c>
    </row>
    <row r="860" spans="1:33">
      <c r="A860" s="22">
        <v>2561</v>
      </c>
      <c r="B860" s="28">
        <v>45870</v>
      </c>
      <c r="C860" s="23" t="s">
        <v>41</v>
      </c>
      <c r="D860" s="23" t="s">
        <v>57</v>
      </c>
      <c r="E860" s="22">
        <v>436</v>
      </c>
      <c r="F860" s="22">
        <v>5</v>
      </c>
      <c r="G860" s="22">
        <v>8330</v>
      </c>
      <c r="H860" s="22">
        <v>0</v>
      </c>
      <c r="I860" s="22">
        <v>24008</v>
      </c>
      <c r="J860" s="22">
        <v>0</v>
      </c>
      <c r="K860" s="22">
        <v>813</v>
      </c>
      <c r="L860" s="22">
        <v>1080348</v>
      </c>
      <c r="M860" s="22">
        <v>1463</v>
      </c>
      <c r="N860" s="29">
        <v>7454.43</v>
      </c>
      <c r="O860" s="22">
        <v>1012</v>
      </c>
      <c r="P860" s="29">
        <v>5929.65</v>
      </c>
      <c r="Q860" s="22">
        <v>0</v>
      </c>
      <c r="R860" s="29">
        <v>0</v>
      </c>
      <c r="S860" s="22">
        <v>35</v>
      </c>
      <c r="T860" s="29">
        <v>243.6</v>
      </c>
      <c r="U860" s="22">
        <v>75131</v>
      </c>
      <c r="V860" s="29">
        <v>226798.7</v>
      </c>
      <c r="W860" s="22">
        <v>49954</v>
      </c>
      <c r="X860" s="29">
        <v>199824.64000000001</v>
      </c>
      <c r="Y860" s="22">
        <v>181</v>
      </c>
      <c r="Z860" s="29">
        <v>6161.94</v>
      </c>
      <c r="AA860" s="22">
        <v>221305</v>
      </c>
      <c r="AB860" s="29">
        <v>1445431.78</v>
      </c>
      <c r="AC860" s="22">
        <v>0</v>
      </c>
      <c r="AD860" s="29">
        <v>0</v>
      </c>
      <c r="AE860" s="29">
        <v>13627.68</v>
      </c>
      <c r="AF860" s="29">
        <v>1878217.06</v>
      </c>
      <c r="AG860" s="29" t="s">
        <v>35</v>
      </c>
    </row>
    <row r="861" spans="1:33">
      <c r="A861" s="17">
        <v>2563</v>
      </c>
      <c r="B861" s="18">
        <v>45870</v>
      </c>
      <c r="C861" s="19" t="s">
        <v>41</v>
      </c>
      <c r="D861" s="19" t="s">
        <v>59</v>
      </c>
      <c r="E861" s="17">
        <v>242</v>
      </c>
      <c r="F861" s="17">
        <v>38</v>
      </c>
      <c r="G861" s="17">
        <v>1556</v>
      </c>
      <c r="H861" s="17">
        <v>0</v>
      </c>
      <c r="I861" s="17">
        <v>0</v>
      </c>
      <c r="J861" s="17">
        <v>40423</v>
      </c>
      <c r="K861" s="17">
        <v>14205</v>
      </c>
      <c r="L861" s="17">
        <v>604978</v>
      </c>
      <c r="M861" s="17">
        <v>28502</v>
      </c>
      <c r="N861" s="21">
        <v>74149.259999999995</v>
      </c>
      <c r="O861" s="17">
        <v>7645</v>
      </c>
      <c r="P861" s="21">
        <v>33768.410000000003</v>
      </c>
      <c r="Q861" s="17">
        <v>0</v>
      </c>
      <c r="R861" s="21">
        <v>0</v>
      </c>
      <c r="S861" s="17">
        <v>316</v>
      </c>
      <c r="T861" s="21">
        <v>1025.5</v>
      </c>
      <c r="U861" s="17">
        <v>124332</v>
      </c>
      <c r="V861" s="21">
        <v>282285.78999999998</v>
      </c>
      <c r="W861" s="17">
        <v>4439</v>
      </c>
      <c r="X861" s="21">
        <v>11898.25</v>
      </c>
      <c r="Y861" s="17">
        <v>0</v>
      </c>
      <c r="Z861" s="21">
        <v>0</v>
      </c>
      <c r="AA861" s="17">
        <v>404583</v>
      </c>
      <c r="AB861" s="21">
        <v>1849876.12</v>
      </c>
      <c r="AC861" s="17">
        <v>0</v>
      </c>
      <c r="AD861" s="21">
        <v>0</v>
      </c>
      <c r="AE861" s="21">
        <v>108943.17</v>
      </c>
      <c r="AF861" s="21">
        <v>2144060.16</v>
      </c>
      <c r="AG861" s="21" t="s">
        <v>35</v>
      </c>
    </row>
    <row r="862" spans="1:33">
      <c r="A862" s="22">
        <v>2567</v>
      </c>
      <c r="B862" s="28">
        <v>45870</v>
      </c>
      <c r="C862" s="23" t="s">
        <v>41</v>
      </c>
      <c r="D862" s="23" t="s">
        <v>62</v>
      </c>
      <c r="E862" s="22">
        <v>1791</v>
      </c>
      <c r="F862" s="22">
        <v>294</v>
      </c>
      <c r="G862" s="22">
        <v>22434</v>
      </c>
      <c r="H862" s="22">
        <v>0</v>
      </c>
      <c r="I862" s="22">
        <v>0</v>
      </c>
      <c r="J862" s="22">
        <v>6120641</v>
      </c>
      <c r="K862" s="22">
        <v>1505570</v>
      </c>
      <c r="L862" s="22">
        <v>14569675</v>
      </c>
      <c r="M862" s="22">
        <v>3386520</v>
      </c>
      <c r="N862" s="29">
        <v>8508294.9600000009</v>
      </c>
      <c r="O862" s="22">
        <v>1935032</v>
      </c>
      <c r="P862" s="29">
        <v>10872652.32</v>
      </c>
      <c r="Q862" s="22">
        <v>0</v>
      </c>
      <c r="R862" s="29">
        <v>0</v>
      </c>
      <c r="S862" s="22">
        <v>5601</v>
      </c>
      <c r="T862" s="29">
        <v>27135.22</v>
      </c>
      <c r="U862" s="22">
        <v>2725116</v>
      </c>
      <c r="V862" s="29">
        <v>8547716.1500000004</v>
      </c>
      <c r="W862" s="22">
        <v>1100165</v>
      </c>
      <c r="X862" s="29">
        <v>4496189.59</v>
      </c>
      <c r="Y862" s="22">
        <v>3113</v>
      </c>
      <c r="Z862" s="29">
        <v>43538.31</v>
      </c>
      <c r="AA862" s="22">
        <v>7150468</v>
      </c>
      <c r="AB862" s="29">
        <v>38990965.979999997</v>
      </c>
      <c r="AC862" s="22">
        <v>0</v>
      </c>
      <c r="AD862" s="29">
        <v>0</v>
      </c>
      <c r="AE862" s="29">
        <v>19408082.5</v>
      </c>
      <c r="AF862" s="29">
        <v>52078410.030000001</v>
      </c>
      <c r="AG862" s="29" t="s">
        <v>35</v>
      </c>
    </row>
    <row r="863" spans="1:33">
      <c r="A863" s="17">
        <v>2569</v>
      </c>
      <c r="B863" s="18">
        <v>45870</v>
      </c>
      <c r="C863" s="19" t="s">
        <v>41</v>
      </c>
      <c r="D863" s="19" t="s">
        <v>65</v>
      </c>
      <c r="E863" s="17">
        <v>12878</v>
      </c>
      <c r="F863" s="17">
        <v>8517</v>
      </c>
      <c r="G863" s="17">
        <v>1695572</v>
      </c>
      <c r="H863" s="17">
        <v>2026</v>
      </c>
      <c r="I863" s="17">
        <v>2231704</v>
      </c>
      <c r="J863" s="17">
        <v>945987</v>
      </c>
      <c r="K863" s="17">
        <v>25026293</v>
      </c>
      <c r="L863" s="17">
        <v>61135406</v>
      </c>
      <c r="M863" s="17">
        <v>93489590</v>
      </c>
      <c r="N863" s="21">
        <v>215721466.74000001</v>
      </c>
      <c r="O863" s="17">
        <v>38971855</v>
      </c>
      <c r="P863" s="21">
        <v>323009012.29000002</v>
      </c>
      <c r="Q863" s="17">
        <v>0</v>
      </c>
      <c r="R863" s="21">
        <v>0</v>
      </c>
      <c r="S863" s="17">
        <v>158775</v>
      </c>
      <c r="T863" s="21">
        <v>1069607.2</v>
      </c>
      <c r="U863" s="17">
        <v>8536880</v>
      </c>
      <c r="V863" s="21">
        <v>34907802.369999997</v>
      </c>
      <c r="W863" s="17">
        <v>6043921</v>
      </c>
      <c r="X863" s="21">
        <v>34282737.609999999</v>
      </c>
      <c r="Y863" s="17">
        <v>43368</v>
      </c>
      <c r="Z863" s="21">
        <v>782203.51</v>
      </c>
      <c r="AA863" s="17">
        <v>31838734</v>
      </c>
      <c r="AB863" s="21">
        <v>221614970.00999999</v>
      </c>
      <c r="AC863" s="17">
        <v>21</v>
      </c>
      <c r="AD863" s="21">
        <v>16.510000000000002</v>
      </c>
      <c r="AE863" s="21">
        <v>539800086.23000002</v>
      </c>
      <c r="AF863" s="21">
        <v>291587730.00999999</v>
      </c>
      <c r="AG863" s="21" t="s">
        <v>40</v>
      </c>
    </row>
    <row r="864" spans="1:33">
      <c r="A864" s="22">
        <v>2571</v>
      </c>
      <c r="B864" s="28">
        <v>45870</v>
      </c>
      <c r="C864" s="23" t="s">
        <v>41</v>
      </c>
      <c r="D864" s="23" t="s">
        <v>67</v>
      </c>
      <c r="E864" s="22">
        <v>8953</v>
      </c>
      <c r="F864" s="22">
        <v>2892</v>
      </c>
      <c r="G864" s="22">
        <v>2212426</v>
      </c>
      <c r="H864" s="22">
        <v>6235</v>
      </c>
      <c r="I864" s="22">
        <v>604512</v>
      </c>
      <c r="J864" s="22">
        <v>3838389</v>
      </c>
      <c r="K864" s="22">
        <v>18179261</v>
      </c>
      <c r="L864" s="22">
        <v>31489809</v>
      </c>
      <c r="M864" s="22">
        <v>18341341</v>
      </c>
      <c r="N864" s="29">
        <v>100997902.25</v>
      </c>
      <c r="O864" s="22">
        <v>68446324</v>
      </c>
      <c r="P864" s="29">
        <v>243926495.09</v>
      </c>
      <c r="Q864" s="22">
        <v>41</v>
      </c>
      <c r="R864" s="29">
        <v>2586.39</v>
      </c>
      <c r="S864" s="22">
        <v>54104</v>
      </c>
      <c r="T864" s="29">
        <v>280295.59000000003</v>
      </c>
      <c r="U864" s="22">
        <v>4795610</v>
      </c>
      <c r="V864" s="29">
        <v>22293209.989999998</v>
      </c>
      <c r="W864" s="22">
        <v>3056417</v>
      </c>
      <c r="X864" s="29">
        <v>20230195.77</v>
      </c>
      <c r="Y864" s="22">
        <v>3735</v>
      </c>
      <c r="Z864" s="29">
        <v>84315.3</v>
      </c>
      <c r="AA864" s="22">
        <v>13233821</v>
      </c>
      <c r="AB864" s="29">
        <v>100316469.31999999</v>
      </c>
      <c r="AC864" s="22">
        <v>0</v>
      </c>
      <c r="AD864" s="29">
        <v>0</v>
      </c>
      <c r="AE864" s="29">
        <v>345207279.31999999</v>
      </c>
      <c r="AF864" s="29">
        <v>142924190.38</v>
      </c>
      <c r="AG864" s="29" t="s">
        <v>40</v>
      </c>
    </row>
    <row r="865" spans="1:33">
      <c r="A865" s="17">
        <v>2572</v>
      </c>
      <c r="B865" s="18">
        <v>45870</v>
      </c>
      <c r="C865" s="19" t="s">
        <v>41</v>
      </c>
      <c r="D865" s="19" t="s">
        <v>68</v>
      </c>
      <c r="E865" s="17">
        <v>2327</v>
      </c>
      <c r="F865" s="17">
        <v>653</v>
      </c>
      <c r="G865" s="17">
        <v>13733</v>
      </c>
      <c r="H865" s="17">
        <v>1377</v>
      </c>
      <c r="I865" s="17">
        <v>0</v>
      </c>
      <c r="J865" s="17">
        <v>397226</v>
      </c>
      <c r="K865" s="17">
        <v>45055</v>
      </c>
      <c r="L865" s="17">
        <v>12017339</v>
      </c>
      <c r="M865" s="17">
        <v>78769</v>
      </c>
      <c r="N865" s="21">
        <v>351889.24</v>
      </c>
      <c r="O865" s="17">
        <v>72074</v>
      </c>
      <c r="P865" s="21">
        <v>312244.18</v>
      </c>
      <c r="Q865" s="17">
        <v>0</v>
      </c>
      <c r="R865" s="21">
        <v>0</v>
      </c>
      <c r="S865" s="17">
        <v>528</v>
      </c>
      <c r="T865" s="21">
        <v>3268.14</v>
      </c>
      <c r="U865" s="17">
        <v>962905</v>
      </c>
      <c r="V865" s="21">
        <v>2332988.62</v>
      </c>
      <c r="W865" s="17">
        <v>185102</v>
      </c>
      <c r="X865" s="21">
        <v>566735.5</v>
      </c>
      <c r="Y865" s="17">
        <v>0</v>
      </c>
      <c r="Z865" s="21">
        <v>0</v>
      </c>
      <c r="AA865" s="17">
        <v>4505419</v>
      </c>
      <c r="AB865" s="21">
        <v>23598995.93</v>
      </c>
      <c r="AC865" s="17">
        <v>115</v>
      </c>
      <c r="AD865" s="21">
        <v>37.75</v>
      </c>
      <c r="AE865" s="21">
        <v>667401.55999999994</v>
      </c>
      <c r="AF865" s="21">
        <v>26498757.800000001</v>
      </c>
      <c r="AG865" s="21" t="s">
        <v>35</v>
      </c>
    </row>
    <row r="866" spans="1:33">
      <c r="A866" s="22">
        <v>2573</v>
      </c>
      <c r="B866" s="28">
        <v>45870</v>
      </c>
      <c r="C866" s="23" t="s">
        <v>41</v>
      </c>
      <c r="D866" s="23" t="s">
        <v>69</v>
      </c>
      <c r="E866" s="22">
        <v>751</v>
      </c>
      <c r="F866" s="22">
        <v>226</v>
      </c>
      <c r="G866" s="22">
        <v>39265</v>
      </c>
      <c r="H866" s="22">
        <v>7276</v>
      </c>
      <c r="I866" s="22">
        <v>0</v>
      </c>
      <c r="J866" s="22">
        <v>192118</v>
      </c>
      <c r="K866" s="22">
        <v>3957195</v>
      </c>
      <c r="L866" s="22">
        <v>6859090</v>
      </c>
      <c r="M866" s="22">
        <v>14359217</v>
      </c>
      <c r="N866" s="29">
        <v>23488394.780000001</v>
      </c>
      <c r="O866" s="22">
        <v>2758101</v>
      </c>
      <c r="P866" s="29">
        <v>19177476.77</v>
      </c>
      <c r="Q866" s="22">
        <v>0</v>
      </c>
      <c r="R866" s="29">
        <v>0</v>
      </c>
      <c r="S866" s="22">
        <v>22250</v>
      </c>
      <c r="T866" s="29">
        <v>115001.4</v>
      </c>
      <c r="U866" s="22">
        <v>614835</v>
      </c>
      <c r="V866" s="29">
        <v>2400332.1800000002</v>
      </c>
      <c r="W866" s="22">
        <v>325309</v>
      </c>
      <c r="X866" s="29">
        <v>4110802.86</v>
      </c>
      <c r="Y866" s="22">
        <v>0</v>
      </c>
      <c r="Z866" s="29">
        <v>0</v>
      </c>
      <c r="AA866" s="22">
        <v>3047757</v>
      </c>
      <c r="AB866" s="29">
        <v>17559698.579999998</v>
      </c>
      <c r="AC866" s="22">
        <v>0</v>
      </c>
      <c r="AD866" s="29">
        <v>0</v>
      </c>
      <c r="AE866" s="29">
        <v>42780872.949999996</v>
      </c>
      <c r="AF866" s="29">
        <v>24070833.619999997</v>
      </c>
      <c r="AG866" s="29" t="s">
        <v>40</v>
      </c>
    </row>
    <row r="867" spans="1:33">
      <c r="A867" s="17">
        <v>2577</v>
      </c>
      <c r="B867" s="18">
        <v>45870</v>
      </c>
      <c r="C867" s="19" t="s">
        <v>41</v>
      </c>
      <c r="D867" s="19" t="s">
        <v>73</v>
      </c>
      <c r="E867" s="17">
        <v>2050</v>
      </c>
      <c r="F867" s="17">
        <v>1006</v>
      </c>
      <c r="G867" s="17">
        <v>198055</v>
      </c>
      <c r="H867" s="17">
        <v>0</v>
      </c>
      <c r="I867" s="17">
        <v>12242</v>
      </c>
      <c r="J867" s="17">
        <v>7857211</v>
      </c>
      <c r="K867" s="17">
        <v>3186869</v>
      </c>
      <c r="L867" s="17">
        <v>11269018</v>
      </c>
      <c r="M867" s="17">
        <v>4003192</v>
      </c>
      <c r="N867" s="21">
        <v>31721807.239999998</v>
      </c>
      <c r="O867" s="17">
        <v>9320709</v>
      </c>
      <c r="P867" s="21">
        <v>62010298.530000001</v>
      </c>
      <c r="Q867" s="17">
        <v>0</v>
      </c>
      <c r="R867" s="21">
        <v>0</v>
      </c>
      <c r="S867" s="17">
        <v>20692</v>
      </c>
      <c r="T867" s="21">
        <v>112743.91</v>
      </c>
      <c r="U867" s="17">
        <v>576702</v>
      </c>
      <c r="V867" s="21">
        <v>1787084.71</v>
      </c>
      <c r="W867" s="17">
        <v>455640</v>
      </c>
      <c r="X867" s="21">
        <v>2272992.96</v>
      </c>
      <c r="Y867" s="17">
        <v>854</v>
      </c>
      <c r="Z867" s="21">
        <v>63607.76</v>
      </c>
      <c r="AA867" s="17">
        <v>3626807</v>
      </c>
      <c r="AB867" s="21">
        <v>20565646.890000001</v>
      </c>
      <c r="AC867" s="17">
        <v>0</v>
      </c>
      <c r="AD867" s="21">
        <v>0</v>
      </c>
      <c r="AE867" s="21">
        <v>93844849.679999992</v>
      </c>
      <c r="AF867" s="21">
        <v>24689332.32</v>
      </c>
      <c r="AG867" s="21" t="s">
        <v>40</v>
      </c>
    </row>
    <row r="868" spans="1:33">
      <c r="A868" s="22">
        <v>2578</v>
      </c>
      <c r="B868" s="28">
        <v>45870</v>
      </c>
      <c r="C868" s="23" t="s">
        <v>41</v>
      </c>
      <c r="D868" s="23" t="s">
        <v>74</v>
      </c>
      <c r="E868" s="22">
        <v>951</v>
      </c>
      <c r="F868" s="22">
        <v>635</v>
      </c>
      <c r="G868" s="22">
        <v>14137</v>
      </c>
      <c r="H868" s="22">
        <v>1336</v>
      </c>
      <c r="I868" s="22">
        <v>0</v>
      </c>
      <c r="J868" s="22">
        <v>639532</v>
      </c>
      <c r="K868" s="22">
        <v>135877</v>
      </c>
      <c r="L868" s="22">
        <v>5034937</v>
      </c>
      <c r="M868" s="22">
        <v>181497</v>
      </c>
      <c r="N868" s="29">
        <v>1640633.93</v>
      </c>
      <c r="O868" s="22">
        <v>100284</v>
      </c>
      <c r="P868" s="29">
        <v>429857.82</v>
      </c>
      <c r="Q868" s="22">
        <v>0</v>
      </c>
      <c r="R868" s="29">
        <v>0</v>
      </c>
      <c r="S868" s="22">
        <v>11281</v>
      </c>
      <c r="T868" s="29">
        <v>49982.71</v>
      </c>
      <c r="U868" s="22">
        <v>635656</v>
      </c>
      <c r="V868" s="29">
        <v>1535389.67</v>
      </c>
      <c r="W868" s="22">
        <v>570451</v>
      </c>
      <c r="X868" s="29">
        <v>545709.06000000006</v>
      </c>
      <c r="Y868" s="22">
        <v>0</v>
      </c>
      <c r="Z868" s="29">
        <v>0</v>
      </c>
      <c r="AA868" s="22">
        <v>4641231</v>
      </c>
      <c r="AB868" s="29">
        <v>24710625.399999999</v>
      </c>
      <c r="AC868" s="22">
        <v>0</v>
      </c>
      <c r="AD868" s="29">
        <v>0</v>
      </c>
      <c r="AE868" s="29">
        <v>2120474.46</v>
      </c>
      <c r="AF868" s="29">
        <v>26791724.129999999</v>
      </c>
      <c r="AG868" s="29" t="s">
        <v>35</v>
      </c>
    </row>
    <row r="869" spans="1:33">
      <c r="A869" s="17">
        <v>2582</v>
      </c>
      <c r="B869" s="18">
        <v>45870</v>
      </c>
      <c r="C869" s="19" t="s">
        <v>41</v>
      </c>
      <c r="D869" s="19" t="s">
        <v>77</v>
      </c>
      <c r="E869" s="17">
        <v>955</v>
      </c>
      <c r="F869" s="17">
        <v>538</v>
      </c>
      <c r="G869" s="17">
        <v>9622</v>
      </c>
      <c r="H869" s="17">
        <v>0</v>
      </c>
      <c r="I869" s="17">
        <v>0</v>
      </c>
      <c r="J869" s="17">
        <v>135257</v>
      </c>
      <c r="K869" s="17">
        <v>0</v>
      </c>
      <c r="L869" s="17">
        <v>5655829</v>
      </c>
      <c r="M869" s="17">
        <v>0</v>
      </c>
      <c r="N869" s="21">
        <v>0</v>
      </c>
      <c r="O869" s="17">
        <v>0</v>
      </c>
      <c r="P869" s="21">
        <v>0</v>
      </c>
      <c r="Q869" s="17">
        <v>0</v>
      </c>
      <c r="R869" s="21">
        <v>0</v>
      </c>
      <c r="S869" s="17">
        <v>0</v>
      </c>
      <c r="T869" s="21">
        <v>0</v>
      </c>
      <c r="U869" s="17">
        <v>633520</v>
      </c>
      <c r="V869" s="21">
        <v>1322329.54</v>
      </c>
      <c r="W869" s="17">
        <v>44415</v>
      </c>
      <c r="X869" s="21">
        <v>147804.07999999999</v>
      </c>
      <c r="Y869" s="17">
        <v>0</v>
      </c>
      <c r="Z869" s="21">
        <v>0</v>
      </c>
      <c r="AA869" s="17">
        <v>3393727</v>
      </c>
      <c r="AB869" s="21">
        <v>16825628.59</v>
      </c>
      <c r="AC869" s="17">
        <v>0</v>
      </c>
      <c r="AD869" s="21">
        <v>0</v>
      </c>
      <c r="AE869" s="21">
        <v>0</v>
      </c>
      <c r="AF869" s="21">
        <v>18295762.210000001</v>
      </c>
      <c r="AG869" s="21" t="s">
        <v>35</v>
      </c>
    </row>
    <row r="870" spans="1:33">
      <c r="A870" s="22">
        <v>2583</v>
      </c>
      <c r="B870" s="28">
        <v>45870</v>
      </c>
      <c r="C870" s="23" t="s">
        <v>41</v>
      </c>
      <c r="D870" s="23" t="s">
        <v>78</v>
      </c>
      <c r="E870" s="22">
        <v>1546</v>
      </c>
      <c r="F870" s="22">
        <v>669</v>
      </c>
      <c r="G870" s="22">
        <v>979</v>
      </c>
      <c r="H870" s="22">
        <v>0</v>
      </c>
      <c r="I870" s="22">
        <v>0</v>
      </c>
      <c r="J870" s="22">
        <v>46192</v>
      </c>
      <c r="K870" s="22">
        <v>10084</v>
      </c>
      <c r="L870" s="22">
        <v>5533197</v>
      </c>
      <c r="M870" s="22">
        <v>23328</v>
      </c>
      <c r="N870" s="29">
        <v>164285.29999999999</v>
      </c>
      <c r="O870" s="22">
        <v>8546</v>
      </c>
      <c r="P870" s="29">
        <v>130143.62</v>
      </c>
      <c r="Q870" s="22">
        <v>0</v>
      </c>
      <c r="R870" s="29">
        <v>0</v>
      </c>
      <c r="S870" s="22">
        <v>373</v>
      </c>
      <c r="T870" s="29">
        <v>2841.7</v>
      </c>
      <c r="U870" s="22">
        <v>823729</v>
      </c>
      <c r="V870" s="29">
        <v>2212378.86</v>
      </c>
      <c r="W870" s="22">
        <v>122868</v>
      </c>
      <c r="X870" s="29">
        <v>532801.05000000005</v>
      </c>
      <c r="Y870" s="22">
        <v>0</v>
      </c>
      <c r="Z870" s="29">
        <v>0</v>
      </c>
      <c r="AA870" s="22">
        <v>3736358</v>
      </c>
      <c r="AB870" s="29">
        <v>19596372.16</v>
      </c>
      <c r="AC870" s="22">
        <v>0</v>
      </c>
      <c r="AD870" s="29">
        <v>0</v>
      </c>
      <c r="AE870" s="29">
        <v>297270.62</v>
      </c>
      <c r="AF870" s="29">
        <v>22341552.07</v>
      </c>
      <c r="AG870" s="29" t="s">
        <v>35</v>
      </c>
    </row>
    <row r="871" spans="1:33">
      <c r="A871" s="17">
        <v>2585</v>
      </c>
      <c r="B871" s="18">
        <v>45870</v>
      </c>
      <c r="C871" s="19" t="s">
        <v>41</v>
      </c>
      <c r="D871" s="19" t="s">
        <v>79</v>
      </c>
      <c r="E871" s="17">
        <v>1986</v>
      </c>
      <c r="F871" s="17">
        <v>804</v>
      </c>
      <c r="G871" s="17">
        <v>78269</v>
      </c>
      <c r="H871" s="17">
        <v>0</v>
      </c>
      <c r="I871" s="17">
        <v>158977</v>
      </c>
      <c r="J871" s="17">
        <v>728611</v>
      </c>
      <c r="K871" s="17">
        <v>4588479</v>
      </c>
      <c r="L871" s="17">
        <v>36523624</v>
      </c>
      <c r="M871" s="17">
        <v>12843404</v>
      </c>
      <c r="N871" s="21">
        <v>24413025.23</v>
      </c>
      <c r="O871" s="17">
        <v>4105661</v>
      </c>
      <c r="P871" s="21">
        <v>31902094.68</v>
      </c>
      <c r="Q871" s="17">
        <v>0</v>
      </c>
      <c r="R871" s="21">
        <v>0</v>
      </c>
      <c r="S871" s="17">
        <v>23439</v>
      </c>
      <c r="T871" s="21">
        <v>119183.8</v>
      </c>
      <c r="U871" s="17">
        <v>1695960</v>
      </c>
      <c r="V871" s="21">
        <v>4604691.16</v>
      </c>
      <c r="W871" s="17">
        <v>1559755</v>
      </c>
      <c r="X871" s="21">
        <v>5193225.3899999997</v>
      </c>
      <c r="Y871" s="17">
        <v>0</v>
      </c>
      <c r="Z871" s="21">
        <v>0</v>
      </c>
      <c r="AA871" s="17">
        <v>9159619</v>
      </c>
      <c r="AB871" s="21">
        <v>48675748.57</v>
      </c>
      <c r="AC871" s="17">
        <v>0</v>
      </c>
      <c r="AD871" s="21">
        <v>0</v>
      </c>
      <c r="AE871" s="21">
        <v>56434303.709999993</v>
      </c>
      <c r="AF871" s="21">
        <v>58473665.120000005</v>
      </c>
      <c r="AG871" s="21" t="s">
        <v>35</v>
      </c>
    </row>
    <row r="872" spans="1:33">
      <c r="A872" s="22">
        <v>2587</v>
      </c>
      <c r="B872" s="28">
        <v>45870</v>
      </c>
      <c r="C872" s="23" t="s">
        <v>41</v>
      </c>
      <c r="D872" s="23" t="s">
        <v>99</v>
      </c>
      <c r="E872" s="22">
        <v>0</v>
      </c>
      <c r="F872" s="22">
        <v>0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>
        <v>314617</v>
      </c>
      <c r="M872" s="22">
        <v>0</v>
      </c>
      <c r="N872" s="29">
        <v>0</v>
      </c>
      <c r="O872" s="22">
        <v>0</v>
      </c>
      <c r="P872" s="29">
        <v>0</v>
      </c>
      <c r="Q872" s="22">
        <v>0</v>
      </c>
      <c r="R872" s="29">
        <v>0</v>
      </c>
      <c r="S872" s="22">
        <v>0</v>
      </c>
      <c r="T872" s="29">
        <v>0</v>
      </c>
      <c r="U872" s="22">
        <v>11850</v>
      </c>
      <c r="V872" s="29">
        <v>24027.919999999998</v>
      </c>
      <c r="W872" s="22">
        <v>3184</v>
      </c>
      <c r="X872" s="29">
        <v>10484.23</v>
      </c>
      <c r="Y872" s="22">
        <v>0</v>
      </c>
      <c r="Z872" s="29">
        <v>0</v>
      </c>
      <c r="AA872" s="22">
        <v>60453</v>
      </c>
      <c r="AB872" s="29">
        <v>296552.2</v>
      </c>
      <c r="AC872" s="22">
        <v>0</v>
      </c>
      <c r="AD872" s="29">
        <v>0</v>
      </c>
      <c r="AE872" s="29">
        <v>0</v>
      </c>
      <c r="AF872" s="29">
        <v>331064.34999999998</v>
      </c>
      <c r="AG872" s="29" t="s">
        <v>35</v>
      </c>
    </row>
    <row r="873" spans="1:33">
      <c r="A873" s="17">
        <v>2591</v>
      </c>
      <c r="B873" s="18">
        <v>45870</v>
      </c>
      <c r="C873" s="19" t="s">
        <v>41</v>
      </c>
      <c r="D873" s="19" t="s">
        <v>85</v>
      </c>
      <c r="E873" s="17">
        <v>378</v>
      </c>
      <c r="F873" s="17">
        <v>37</v>
      </c>
      <c r="G873" s="17">
        <v>3128462</v>
      </c>
      <c r="H873" s="17">
        <v>0</v>
      </c>
      <c r="I873" s="17">
        <v>1596</v>
      </c>
      <c r="J873" s="17">
        <v>143204</v>
      </c>
      <c r="K873" s="17">
        <v>4541171</v>
      </c>
      <c r="L873" s="17">
        <v>1638324</v>
      </c>
      <c r="M873" s="17">
        <v>4712034</v>
      </c>
      <c r="N873" s="21">
        <v>25214793.059999999</v>
      </c>
      <c r="O873" s="17">
        <v>5813341</v>
      </c>
      <c r="P873" s="21">
        <v>45595049.240000002</v>
      </c>
      <c r="Q873" s="17">
        <v>0</v>
      </c>
      <c r="R873" s="21">
        <v>0</v>
      </c>
      <c r="S873" s="17">
        <v>31708</v>
      </c>
      <c r="T873" s="21">
        <v>158283.56</v>
      </c>
      <c r="U873" s="17">
        <v>119222</v>
      </c>
      <c r="V873" s="21">
        <v>394179.74</v>
      </c>
      <c r="W873" s="17">
        <v>69066</v>
      </c>
      <c r="X873" s="21">
        <v>422623.35</v>
      </c>
      <c r="Y873" s="17">
        <v>60</v>
      </c>
      <c r="Z873" s="21">
        <v>3476.57</v>
      </c>
      <c r="AA873" s="17">
        <v>420852</v>
      </c>
      <c r="AB873" s="21">
        <v>2356204.92</v>
      </c>
      <c r="AC873" s="17">
        <v>0</v>
      </c>
      <c r="AD873" s="21">
        <v>0</v>
      </c>
      <c r="AE873" s="21">
        <v>70968125.859999999</v>
      </c>
      <c r="AF873" s="21">
        <v>3176484.58</v>
      </c>
      <c r="AG873" s="21" t="s">
        <v>40</v>
      </c>
    </row>
    <row r="874" spans="1:33">
      <c r="A874" s="22">
        <v>2595</v>
      </c>
      <c r="B874" s="28">
        <v>45870</v>
      </c>
      <c r="C874" s="23" t="s">
        <v>41</v>
      </c>
      <c r="D874" s="23" t="s">
        <v>87</v>
      </c>
      <c r="E874" s="22">
        <v>910</v>
      </c>
      <c r="F874" s="22">
        <v>362</v>
      </c>
      <c r="G874" s="22">
        <v>13506</v>
      </c>
      <c r="H874" s="22">
        <v>0</v>
      </c>
      <c r="I874" s="22">
        <v>34996</v>
      </c>
      <c r="J874" s="22">
        <v>107478</v>
      </c>
      <c r="K874" s="22">
        <v>364606</v>
      </c>
      <c r="L874" s="22">
        <v>4050100</v>
      </c>
      <c r="M874" s="22">
        <v>516886</v>
      </c>
      <c r="N874" s="29">
        <v>2084054.82</v>
      </c>
      <c r="O874" s="22">
        <v>604352</v>
      </c>
      <c r="P874" s="29">
        <v>3909542.13</v>
      </c>
      <c r="Q874" s="22">
        <v>0</v>
      </c>
      <c r="R874" s="29">
        <v>0</v>
      </c>
      <c r="S874" s="22">
        <v>0</v>
      </c>
      <c r="T874" s="29">
        <v>0</v>
      </c>
      <c r="U874" s="22">
        <v>950664</v>
      </c>
      <c r="V874" s="29">
        <v>2865401.37</v>
      </c>
      <c r="W874" s="22">
        <v>158950</v>
      </c>
      <c r="X874" s="29">
        <v>842838.72</v>
      </c>
      <c r="Y874" s="22">
        <v>0</v>
      </c>
      <c r="Z874" s="29">
        <v>0</v>
      </c>
      <c r="AA874" s="22">
        <v>2600060</v>
      </c>
      <c r="AB874" s="29">
        <v>13831580.699999999</v>
      </c>
      <c r="AC874" s="22">
        <v>0</v>
      </c>
      <c r="AD874" s="29">
        <v>0</v>
      </c>
      <c r="AE874" s="29">
        <v>5993596.9500000002</v>
      </c>
      <c r="AF874" s="29">
        <v>17539820.789999999</v>
      </c>
      <c r="AG874" s="29" t="s">
        <v>35</v>
      </c>
    </row>
    <row r="875" spans="1:33">
      <c r="A875" s="17">
        <v>2599</v>
      </c>
      <c r="B875" s="18">
        <v>45870</v>
      </c>
      <c r="C875" s="19" t="s">
        <v>41</v>
      </c>
      <c r="D875" s="19" t="s">
        <v>91</v>
      </c>
      <c r="E875" s="17">
        <v>505</v>
      </c>
      <c r="F875" s="17">
        <v>647</v>
      </c>
      <c r="G875" s="17">
        <v>2131</v>
      </c>
      <c r="H875" s="17">
        <v>0</v>
      </c>
      <c r="I875" s="17">
        <v>0</v>
      </c>
      <c r="J875" s="17">
        <v>193400</v>
      </c>
      <c r="K875" s="17">
        <v>26035</v>
      </c>
      <c r="L875" s="17">
        <v>2535151</v>
      </c>
      <c r="M875" s="17">
        <v>42326</v>
      </c>
      <c r="N875" s="21">
        <v>197565.4</v>
      </c>
      <c r="O875" s="17">
        <v>17880</v>
      </c>
      <c r="P875" s="21">
        <v>106385.11</v>
      </c>
      <c r="Q875" s="17">
        <v>0</v>
      </c>
      <c r="R875" s="21">
        <v>0</v>
      </c>
      <c r="S875" s="17">
        <v>1807</v>
      </c>
      <c r="T875" s="21">
        <v>7521.9</v>
      </c>
      <c r="U875" s="17">
        <v>290616</v>
      </c>
      <c r="V875" s="21">
        <v>1066814.3899999999</v>
      </c>
      <c r="W875" s="17">
        <v>26287</v>
      </c>
      <c r="X875" s="21">
        <v>150944.12</v>
      </c>
      <c r="Y875" s="17">
        <v>82</v>
      </c>
      <c r="Z875" s="21">
        <v>231.79</v>
      </c>
      <c r="AA875" s="17">
        <v>4340232</v>
      </c>
      <c r="AB875" s="21">
        <v>22058362</v>
      </c>
      <c r="AC875" s="17">
        <v>0</v>
      </c>
      <c r="AD875" s="21">
        <v>0</v>
      </c>
      <c r="AE875" s="21">
        <v>311472.41000000003</v>
      </c>
      <c r="AF875" s="21">
        <v>23276352.300000001</v>
      </c>
      <c r="AG875" s="21" t="s">
        <v>35</v>
      </c>
    </row>
    <row r="876" spans="1:33">
      <c r="A876" s="22">
        <v>2606</v>
      </c>
      <c r="B876" s="28">
        <v>45870</v>
      </c>
      <c r="C876" s="23" t="s">
        <v>41</v>
      </c>
      <c r="D876" s="23" t="s">
        <v>97</v>
      </c>
      <c r="E876" s="22">
        <v>1180</v>
      </c>
      <c r="F876" s="22">
        <v>136</v>
      </c>
      <c r="G876" s="22">
        <v>97841</v>
      </c>
      <c r="H876" s="22">
        <v>75767</v>
      </c>
      <c r="I876" s="22">
        <v>116468</v>
      </c>
      <c r="J876" s="22">
        <v>537653130</v>
      </c>
      <c r="K876" s="22">
        <v>2428480</v>
      </c>
      <c r="L876" s="22">
        <v>5350499</v>
      </c>
      <c r="M876" s="22">
        <v>11909494</v>
      </c>
      <c r="N876" s="29">
        <v>19784678.32</v>
      </c>
      <c r="O876" s="22">
        <v>1312191</v>
      </c>
      <c r="P876" s="29">
        <v>15489678.65</v>
      </c>
      <c r="Q876" s="22">
        <v>0</v>
      </c>
      <c r="R876" s="29">
        <v>0</v>
      </c>
      <c r="S876" s="22">
        <v>8730</v>
      </c>
      <c r="T876" s="29">
        <v>45121.5</v>
      </c>
      <c r="U876" s="22">
        <v>425537</v>
      </c>
      <c r="V876" s="29">
        <v>1321638.9099999999</v>
      </c>
      <c r="W876" s="22">
        <v>124467</v>
      </c>
      <c r="X876" s="29">
        <v>758221.7</v>
      </c>
      <c r="Y876" s="22">
        <v>15</v>
      </c>
      <c r="Z876" s="29">
        <v>179.38</v>
      </c>
      <c r="AA876" s="22">
        <v>1760898</v>
      </c>
      <c r="AB876" s="29">
        <v>10231289.550000001</v>
      </c>
      <c r="AC876" s="22">
        <v>0</v>
      </c>
      <c r="AD876" s="29">
        <v>0</v>
      </c>
      <c r="AE876" s="29">
        <v>35319478.469999999</v>
      </c>
      <c r="AF876" s="29">
        <v>12311329.540000001</v>
      </c>
      <c r="AG876" s="29" t="s">
        <v>40</v>
      </c>
    </row>
    <row r="877" spans="1:33">
      <c r="A877" s="17">
        <v>2610</v>
      </c>
      <c r="B877" s="18">
        <v>45901</v>
      </c>
      <c r="C877" s="19" t="s">
        <v>41</v>
      </c>
      <c r="D877" s="19" t="s">
        <v>42</v>
      </c>
      <c r="E877" s="17">
        <v>6534</v>
      </c>
      <c r="F877" s="17">
        <v>6643</v>
      </c>
      <c r="G877" s="17">
        <v>2404312</v>
      </c>
      <c r="H877" s="17">
        <v>0</v>
      </c>
      <c r="I877" s="17">
        <v>606263</v>
      </c>
      <c r="J877" s="17">
        <v>112658201</v>
      </c>
      <c r="K877" s="17">
        <v>15424177</v>
      </c>
      <c r="L877" s="17">
        <v>41480021</v>
      </c>
      <c r="M877" s="17">
        <v>42530527</v>
      </c>
      <c r="N877" s="21">
        <v>104193498.59</v>
      </c>
      <c r="O877" s="17">
        <v>32133750</v>
      </c>
      <c r="P877" s="21">
        <v>156237539.66999999</v>
      </c>
      <c r="Q877" s="17">
        <v>0</v>
      </c>
      <c r="R877" s="21">
        <v>0</v>
      </c>
      <c r="S877" s="17">
        <v>69702</v>
      </c>
      <c r="T877" s="21">
        <v>387887.59</v>
      </c>
      <c r="U877" s="17">
        <v>3487687</v>
      </c>
      <c r="V877" s="21">
        <v>12970073.26</v>
      </c>
      <c r="W877" s="17">
        <v>1665849</v>
      </c>
      <c r="X877" s="21">
        <v>11019161.640000001</v>
      </c>
      <c r="Y877" s="17">
        <v>10494</v>
      </c>
      <c r="Z877" s="21">
        <v>274106.59999999998</v>
      </c>
      <c r="AA877" s="17">
        <v>14780875</v>
      </c>
      <c r="AB877" s="21">
        <v>100127686.62</v>
      </c>
      <c r="AC877" s="17">
        <v>0</v>
      </c>
      <c r="AD877" s="21">
        <v>0</v>
      </c>
      <c r="AE877" s="21">
        <v>260818925.84999999</v>
      </c>
      <c r="AF877" s="21">
        <v>124391028.12</v>
      </c>
      <c r="AG877" s="21" t="s">
        <v>40</v>
      </c>
    </row>
    <row r="878" spans="1:33">
      <c r="A878" s="22">
        <v>2611</v>
      </c>
      <c r="B878" s="28">
        <v>45901</v>
      </c>
      <c r="C878" s="23" t="s">
        <v>41</v>
      </c>
      <c r="D878" s="23" t="s">
        <v>43</v>
      </c>
      <c r="E878" s="22">
        <v>417</v>
      </c>
      <c r="F878" s="22">
        <v>5</v>
      </c>
      <c r="G878" s="22">
        <v>70913</v>
      </c>
      <c r="H878" s="22">
        <v>0</v>
      </c>
      <c r="I878" s="22">
        <v>37510</v>
      </c>
      <c r="J878" s="22">
        <v>0</v>
      </c>
      <c r="K878" s="22">
        <v>6</v>
      </c>
      <c r="L878" s="22">
        <v>6565193</v>
      </c>
      <c r="M878" s="22">
        <v>0</v>
      </c>
      <c r="N878" s="29">
        <v>0</v>
      </c>
      <c r="O878" s="22">
        <v>0</v>
      </c>
      <c r="P878" s="29">
        <v>0</v>
      </c>
      <c r="Q878" s="22">
        <v>0</v>
      </c>
      <c r="R878" s="29">
        <v>0</v>
      </c>
      <c r="S878" s="22">
        <v>0</v>
      </c>
      <c r="T878" s="29">
        <v>0</v>
      </c>
      <c r="U878" s="22">
        <v>195726</v>
      </c>
      <c r="V878" s="29">
        <v>678588.63</v>
      </c>
      <c r="W878" s="22">
        <v>53662</v>
      </c>
      <c r="X878" s="29">
        <v>248139.96</v>
      </c>
      <c r="Y878" s="22">
        <v>0</v>
      </c>
      <c r="Z878" s="29">
        <v>0</v>
      </c>
      <c r="AA878" s="22">
        <v>2016344</v>
      </c>
      <c r="AB878" s="29">
        <v>11513330.439999999</v>
      </c>
      <c r="AC878" s="22">
        <v>6</v>
      </c>
      <c r="AD878" s="29">
        <v>4.5999999999999996</v>
      </c>
      <c r="AE878" s="29">
        <v>0</v>
      </c>
      <c r="AF878" s="29">
        <v>12440063.629999999</v>
      </c>
      <c r="AG878" s="29" t="s">
        <v>35</v>
      </c>
    </row>
    <row r="879" spans="1:33">
      <c r="A879" s="17">
        <v>2618</v>
      </c>
      <c r="B879" s="18">
        <v>45901</v>
      </c>
      <c r="C879" s="19" t="s">
        <v>41</v>
      </c>
      <c r="D879" s="19" t="s">
        <v>98</v>
      </c>
      <c r="E879" s="17">
        <v>773</v>
      </c>
      <c r="F879" s="17">
        <v>37</v>
      </c>
      <c r="G879" s="17">
        <v>0</v>
      </c>
      <c r="H879" s="17">
        <v>0</v>
      </c>
      <c r="I879" s="17">
        <v>19379</v>
      </c>
      <c r="J879" s="17">
        <v>0</v>
      </c>
      <c r="K879" s="17">
        <v>173670</v>
      </c>
      <c r="L879" s="17">
        <v>956515</v>
      </c>
      <c r="M879" s="17">
        <v>233145</v>
      </c>
      <c r="N879" s="21">
        <v>636062.92000000004</v>
      </c>
      <c r="O879" s="17">
        <v>1878742</v>
      </c>
      <c r="P879" s="21">
        <v>1777663.93</v>
      </c>
      <c r="Q879" s="17">
        <v>0</v>
      </c>
      <c r="R879" s="21">
        <v>0</v>
      </c>
      <c r="S879" s="17">
        <v>0</v>
      </c>
      <c r="T879" s="21">
        <v>0</v>
      </c>
      <c r="U879" s="17">
        <v>110235</v>
      </c>
      <c r="V879" s="21">
        <v>288045.65000000002</v>
      </c>
      <c r="W879" s="17">
        <v>7449</v>
      </c>
      <c r="X879" s="21">
        <v>32879.29</v>
      </c>
      <c r="Y879" s="17">
        <v>0</v>
      </c>
      <c r="Z879" s="21">
        <v>0</v>
      </c>
      <c r="AA879" s="17">
        <v>354014</v>
      </c>
      <c r="AB879" s="21">
        <v>1920907.7</v>
      </c>
      <c r="AC879" s="17">
        <v>0</v>
      </c>
      <c r="AD879" s="21">
        <v>0</v>
      </c>
      <c r="AE879" s="21">
        <v>2413726.85</v>
      </c>
      <c r="AF879" s="21">
        <v>2241832.64</v>
      </c>
      <c r="AG879" s="21" t="s">
        <v>40</v>
      </c>
    </row>
    <row r="880" spans="1:33">
      <c r="A880" s="22">
        <v>2623</v>
      </c>
      <c r="B880" s="28">
        <v>45901</v>
      </c>
      <c r="C880" s="23" t="s">
        <v>41</v>
      </c>
      <c r="D880" s="23" t="s">
        <v>55</v>
      </c>
      <c r="E880" s="22">
        <v>1252</v>
      </c>
      <c r="F880" s="22">
        <v>457</v>
      </c>
      <c r="G880" s="22">
        <v>7127</v>
      </c>
      <c r="H880" s="22">
        <v>63051</v>
      </c>
      <c r="I880" s="22">
        <v>0</v>
      </c>
      <c r="J880" s="22">
        <v>67258</v>
      </c>
      <c r="K880" s="22">
        <v>54116</v>
      </c>
      <c r="L880" s="22">
        <v>3265196</v>
      </c>
      <c r="M880" s="22">
        <v>57387</v>
      </c>
      <c r="N880" s="29">
        <v>329827.74</v>
      </c>
      <c r="O880" s="22">
        <v>23911</v>
      </c>
      <c r="P880" s="29">
        <v>235618.21</v>
      </c>
      <c r="Q880" s="22">
        <v>0</v>
      </c>
      <c r="R880" s="29">
        <v>0</v>
      </c>
      <c r="S880" s="22">
        <v>288</v>
      </c>
      <c r="T880" s="29">
        <v>1747</v>
      </c>
      <c r="U880" s="22">
        <v>413054</v>
      </c>
      <c r="V880" s="29">
        <v>1255792.78</v>
      </c>
      <c r="W880" s="22">
        <v>38705</v>
      </c>
      <c r="X880" s="29">
        <v>108675.3</v>
      </c>
      <c r="Y880" s="22">
        <v>0</v>
      </c>
      <c r="Z880" s="29">
        <v>0</v>
      </c>
      <c r="AA880" s="22">
        <v>2147892</v>
      </c>
      <c r="AB880" s="29">
        <v>13151036.01</v>
      </c>
      <c r="AC880" s="22">
        <v>0</v>
      </c>
      <c r="AD880" s="29">
        <v>0</v>
      </c>
      <c r="AE880" s="29">
        <v>567192.94999999995</v>
      </c>
      <c r="AF880" s="29">
        <v>14515504.09</v>
      </c>
      <c r="AG880" s="29" t="s">
        <v>35</v>
      </c>
    </row>
    <row r="881" spans="1:33">
      <c r="A881" s="17">
        <v>2625</v>
      </c>
      <c r="B881" s="18">
        <v>45901</v>
      </c>
      <c r="C881" s="19" t="s">
        <v>41</v>
      </c>
      <c r="D881" s="19" t="s">
        <v>57</v>
      </c>
      <c r="E881" s="17">
        <v>436</v>
      </c>
      <c r="F881" s="17">
        <v>5</v>
      </c>
      <c r="G881" s="17">
        <v>8346</v>
      </c>
      <c r="H881" s="17">
        <v>0</v>
      </c>
      <c r="I881" s="17">
        <v>24867</v>
      </c>
      <c r="J881" s="17">
        <v>0</v>
      </c>
      <c r="K881" s="17">
        <v>957</v>
      </c>
      <c r="L881" s="17">
        <v>1125151</v>
      </c>
      <c r="M881" s="17">
        <v>1431</v>
      </c>
      <c r="N881" s="21">
        <v>6807.77</v>
      </c>
      <c r="O881" s="17">
        <v>1129</v>
      </c>
      <c r="P881" s="21">
        <v>8825.17</v>
      </c>
      <c r="Q881" s="17">
        <v>0</v>
      </c>
      <c r="R881" s="21">
        <v>0</v>
      </c>
      <c r="S881" s="17">
        <v>16</v>
      </c>
      <c r="T881" s="21">
        <v>93.3</v>
      </c>
      <c r="U881" s="17">
        <v>72363</v>
      </c>
      <c r="V881" s="21">
        <v>228748.86</v>
      </c>
      <c r="W881" s="17">
        <v>57620</v>
      </c>
      <c r="X881" s="21">
        <v>227424.28</v>
      </c>
      <c r="Y881" s="17">
        <v>173</v>
      </c>
      <c r="Z881" s="21">
        <v>5142.0600000000004</v>
      </c>
      <c r="AA881" s="17">
        <v>216698</v>
      </c>
      <c r="AB881" s="21">
        <v>1430320.97</v>
      </c>
      <c r="AC881" s="17">
        <v>0</v>
      </c>
      <c r="AD881" s="21">
        <v>0</v>
      </c>
      <c r="AE881" s="21">
        <v>15726.24</v>
      </c>
      <c r="AF881" s="21">
        <v>1891636.17</v>
      </c>
      <c r="AG881" s="21" t="s">
        <v>35</v>
      </c>
    </row>
    <row r="882" spans="1:33">
      <c r="A882" s="22">
        <v>2627</v>
      </c>
      <c r="B882" s="28">
        <v>45901</v>
      </c>
      <c r="C882" s="23" t="s">
        <v>41</v>
      </c>
      <c r="D882" s="23" t="s">
        <v>59</v>
      </c>
      <c r="E882" s="22">
        <v>243</v>
      </c>
      <c r="F882" s="22">
        <v>38</v>
      </c>
      <c r="G882" s="22">
        <v>1549</v>
      </c>
      <c r="H882" s="22">
        <v>0</v>
      </c>
      <c r="I882" s="22">
        <v>0</v>
      </c>
      <c r="J882" s="22">
        <v>40811</v>
      </c>
      <c r="K882" s="22">
        <v>14361</v>
      </c>
      <c r="L882" s="22">
        <v>602492</v>
      </c>
      <c r="M882" s="22">
        <v>26358</v>
      </c>
      <c r="N882" s="29">
        <v>70960.23</v>
      </c>
      <c r="O882" s="22">
        <v>7610</v>
      </c>
      <c r="P882" s="29">
        <v>32620.17</v>
      </c>
      <c r="Q882" s="22">
        <v>0</v>
      </c>
      <c r="R882" s="29">
        <v>0</v>
      </c>
      <c r="S882" s="22">
        <v>290</v>
      </c>
      <c r="T882" s="29">
        <v>898.7</v>
      </c>
      <c r="U882" s="22">
        <v>112771</v>
      </c>
      <c r="V882" s="29">
        <v>252751.59</v>
      </c>
      <c r="W882" s="22">
        <v>3872</v>
      </c>
      <c r="X882" s="29">
        <v>11523.7</v>
      </c>
      <c r="Y882" s="22">
        <v>0</v>
      </c>
      <c r="Z882" s="29">
        <v>0</v>
      </c>
      <c r="AA882" s="22">
        <v>375744</v>
      </c>
      <c r="AB882" s="29">
        <v>1755952.68</v>
      </c>
      <c r="AC882" s="22">
        <v>0</v>
      </c>
      <c r="AD882" s="29">
        <v>0</v>
      </c>
      <c r="AE882" s="29">
        <v>104479.09999999999</v>
      </c>
      <c r="AF882" s="29">
        <v>2020227.97</v>
      </c>
      <c r="AG882" s="29" t="s">
        <v>35</v>
      </c>
    </row>
    <row r="883" spans="1:33">
      <c r="A883" s="17">
        <v>2631</v>
      </c>
      <c r="B883" s="18">
        <v>45901</v>
      </c>
      <c r="C883" s="19" t="s">
        <v>41</v>
      </c>
      <c r="D883" s="19" t="s">
        <v>62</v>
      </c>
      <c r="E883" s="17">
        <v>1793</v>
      </c>
      <c r="F883" s="17">
        <v>289</v>
      </c>
      <c r="G883" s="17">
        <v>23206</v>
      </c>
      <c r="H883" s="17">
        <v>0</v>
      </c>
      <c r="I883" s="17">
        <v>0</v>
      </c>
      <c r="J883" s="17">
        <v>6097934</v>
      </c>
      <c r="K883" s="17">
        <v>1610622</v>
      </c>
      <c r="L883" s="17">
        <v>14641298</v>
      </c>
      <c r="M883" s="17">
        <v>3279474</v>
      </c>
      <c r="N883" s="21">
        <v>8290630.6699999999</v>
      </c>
      <c r="O883" s="17">
        <v>1970542</v>
      </c>
      <c r="P883" s="21">
        <v>11391494</v>
      </c>
      <c r="Q883" s="17">
        <v>0</v>
      </c>
      <c r="R883" s="21">
        <v>0</v>
      </c>
      <c r="S883" s="17">
        <v>5484</v>
      </c>
      <c r="T883" s="21">
        <v>27485.95</v>
      </c>
      <c r="U883" s="17">
        <v>2387469</v>
      </c>
      <c r="V883" s="21">
        <v>7439112.5999999996</v>
      </c>
      <c r="W883" s="17">
        <v>1032889</v>
      </c>
      <c r="X883" s="21">
        <v>4269668.7300000004</v>
      </c>
      <c r="Y883" s="17">
        <v>3027</v>
      </c>
      <c r="Z883" s="21">
        <v>42386.96</v>
      </c>
      <c r="AA883" s="17">
        <v>6706232</v>
      </c>
      <c r="AB883" s="21">
        <v>36640796.82</v>
      </c>
      <c r="AC883" s="17">
        <v>1</v>
      </c>
      <c r="AD883" s="21">
        <v>0.8</v>
      </c>
      <c r="AE883" s="21">
        <v>19709610.620000001</v>
      </c>
      <c r="AF883" s="21">
        <v>48391965.909999996</v>
      </c>
      <c r="AG883" s="21" t="s">
        <v>35</v>
      </c>
    </row>
    <row r="884" spans="1:33">
      <c r="A884" s="22">
        <v>2633</v>
      </c>
      <c r="B884" s="28">
        <v>45901</v>
      </c>
      <c r="C884" s="23" t="s">
        <v>41</v>
      </c>
      <c r="D884" s="23" t="s">
        <v>65</v>
      </c>
      <c r="E884" s="22">
        <v>12918</v>
      </c>
      <c r="F884" s="22">
        <v>8499</v>
      </c>
      <c r="G884" s="22">
        <v>1716995</v>
      </c>
      <c r="H884" s="22">
        <v>1981</v>
      </c>
      <c r="I884" s="22">
        <v>2253065</v>
      </c>
      <c r="J884" s="22">
        <v>966706</v>
      </c>
      <c r="K884" s="22">
        <v>25285047</v>
      </c>
      <c r="L884" s="22">
        <v>61534639</v>
      </c>
      <c r="M884" s="22">
        <v>91371979</v>
      </c>
      <c r="N884" s="29">
        <v>221192951.65000001</v>
      </c>
      <c r="O884" s="22">
        <v>39890352</v>
      </c>
      <c r="P884" s="29">
        <v>384630924.02999997</v>
      </c>
      <c r="Q884" s="22">
        <v>0</v>
      </c>
      <c r="R884" s="29">
        <v>0</v>
      </c>
      <c r="S884" s="22">
        <v>157119</v>
      </c>
      <c r="T884" s="29">
        <v>1063893.6200000001</v>
      </c>
      <c r="U884" s="22">
        <v>7611813</v>
      </c>
      <c r="V884" s="29">
        <v>32261544.09</v>
      </c>
      <c r="W884" s="22">
        <v>5834853</v>
      </c>
      <c r="X884" s="29">
        <v>35772031.850000001</v>
      </c>
      <c r="Y884" s="22">
        <v>44547</v>
      </c>
      <c r="Z884" s="29">
        <v>836421.55</v>
      </c>
      <c r="AA884" s="22">
        <v>29592195</v>
      </c>
      <c r="AB884" s="29">
        <v>209826917.18000001</v>
      </c>
      <c r="AC884" s="22">
        <v>19</v>
      </c>
      <c r="AD884" s="29">
        <v>22.4</v>
      </c>
      <c r="AE884" s="29">
        <v>606887769.29999995</v>
      </c>
      <c r="AF884" s="29">
        <v>278696937.06999999</v>
      </c>
      <c r="AG884" s="29" t="s">
        <v>40</v>
      </c>
    </row>
    <row r="885" spans="1:33">
      <c r="A885" s="17">
        <v>2635</v>
      </c>
      <c r="B885" s="18">
        <v>45901</v>
      </c>
      <c r="C885" s="19" t="s">
        <v>41</v>
      </c>
      <c r="D885" s="19" t="s">
        <v>67</v>
      </c>
      <c r="E885" s="17">
        <v>7981</v>
      </c>
      <c r="F885" s="17">
        <v>2628</v>
      </c>
      <c r="G885" s="17">
        <v>2239561</v>
      </c>
      <c r="H885" s="17">
        <v>6252</v>
      </c>
      <c r="I885" s="17">
        <v>605152</v>
      </c>
      <c r="J885" s="17">
        <v>3857032</v>
      </c>
      <c r="K885" s="17">
        <v>18372151</v>
      </c>
      <c r="L885" s="17">
        <v>31563890</v>
      </c>
      <c r="M885" s="17">
        <v>16571896</v>
      </c>
      <c r="N885" s="21">
        <v>97645501.640000001</v>
      </c>
      <c r="O885" s="17">
        <v>71224564</v>
      </c>
      <c r="P885" s="21">
        <v>321563561.66000003</v>
      </c>
      <c r="Q885" s="17">
        <v>96</v>
      </c>
      <c r="R885" s="21">
        <v>7503.61</v>
      </c>
      <c r="S885" s="17">
        <v>53079</v>
      </c>
      <c r="T885" s="21">
        <v>279978.42</v>
      </c>
      <c r="U885" s="17">
        <v>4067093</v>
      </c>
      <c r="V885" s="21">
        <v>19795113.559999999</v>
      </c>
      <c r="W885" s="17">
        <v>2929191</v>
      </c>
      <c r="X885" s="21">
        <v>23084187.84</v>
      </c>
      <c r="Y885" s="17">
        <v>3844</v>
      </c>
      <c r="Z885" s="21">
        <v>84912.88</v>
      </c>
      <c r="AA885" s="17">
        <v>11940307</v>
      </c>
      <c r="AB885" s="21">
        <v>93466837.780000001</v>
      </c>
      <c r="AC885" s="17">
        <v>0</v>
      </c>
      <c r="AD885" s="21">
        <v>0</v>
      </c>
      <c r="AE885" s="21">
        <v>419496545.33000004</v>
      </c>
      <c r="AF885" s="21">
        <v>136431052.06</v>
      </c>
      <c r="AG885" s="21" t="s">
        <v>40</v>
      </c>
    </row>
    <row r="886" spans="1:33">
      <c r="A886" s="22">
        <v>2636</v>
      </c>
      <c r="B886" s="28">
        <v>45901</v>
      </c>
      <c r="C886" s="23" t="s">
        <v>41</v>
      </c>
      <c r="D886" s="23" t="s">
        <v>68</v>
      </c>
      <c r="E886" s="22">
        <v>2344</v>
      </c>
      <c r="F886" s="22">
        <v>642</v>
      </c>
      <c r="G886" s="22">
        <v>13836</v>
      </c>
      <c r="H886" s="22">
        <v>1572</v>
      </c>
      <c r="I886" s="22">
        <v>0</v>
      </c>
      <c r="J886" s="22">
        <v>400612</v>
      </c>
      <c r="K886" s="22">
        <v>45272</v>
      </c>
      <c r="L886" s="22">
        <v>11888472</v>
      </c>
      <c r="M886" s="22">
        <v>77639</v>
      </c>
      <c r="N886" s="29">
        <v>361309.93</v>
      </c>
      <c r="O886" s="22">
        <v>76262</v>
      </c>
      <c r="P886" s="29">
        <v>335943.95</v>
      </c>
      <c r="Q886" s="22">
        <v>0</v>
      </c>
      <c r="R886" s="29">
        <v>0</v>
      </c>
      <c r="S886" s="22">
        <v>512</v>
      </c>
      <c r="T886" s="29">
        <v>3162.92</v>
      </c>
      <c r="U886" s="22">
        <v>868673</v>
      </c>
      <c r="V886" s="29">
        <v>2124796.14</v>
      </c>
      <c r="W886" s="22">
        <v>167071</v>
      </c>
      <c r="X886" s="29">
        <v>539100.09</v>
      </c>
      <c r="Y886" s="22">
        <v>0</v>
      </c>
      <c r="Z886" s="29">
        <v>0</v>
      </c>
      <c r="AA886" s="22">
        <v>4201432</v>
      </c>
      <c r="AB886" s="29">
        <v>22472006.940000001</v>
      </c>
      <c r="AC886" s="22">
        <v>154</v>
      </c>
      <c r="AD886" s="29">
        <v>59.33</v>
      </c>
      <c r="AE886" s="29">
        <v>700416.8</v>
      </c>
      <c r="AF886" s="29">
        <v>25135962.5</v>
      </c>
      <c r="AG886" s="29" t="s">
        <v>35</v>
      </c>
    </row>
    <row r="887" spans="1:33">
      <c r="A887" s="17">
        <v>2637</v>
      </c>
      <c r="B887" s="18">
        <v>45901</v>
      </c>
      <c r="C887" s="19" t="s">
        <v>41</v>
      </c>
      <c r="D887" s="19" t="s">
        <v>69</v>
      </c>
      <c r="E887" s="17">
        <v>754</v>
      </c>
      <c r="F887" s="17">
        <v>211</v>
      </c>
      <c r="G887" s="17">
        <v>39145</v>
      </c>
      <c r="H887" s="17">
        <v>7226</v>
      </c>
      <c r="I887" s="17">
        <v>0</v>
      </c>
      <c r="J887" s="17">
        <v>200972</v>
      </c>
      <c r="K887" s="17">
        <v>4049878</v>
      </c>
      <c r="L887" s="17">
        <v>6713487</v>
      </c>
      <c r="M887" s="17">
        <v>14064682</v>
      </c>
      <c r="N887" s="21">
        <v>22975604.68</v>
      </c>
      <c r="O887" s="17">
        <v>2757016</v>
      </c>
      <c r="P887" s="21">
        <v>19898848.48</v>
      </c>
      <c r="Q887" s="17">
        <v>0</v>
      </c>
      <c r="R887" s="21">
        <v>0</v>
      </c>
      <c r="S887" s="17">
        <v>21889</v>
      </c>
      <c r="T887" s="21">
        <v>113706.9</v>
      </c>
      <c r="U887" s="17">
        <v>533878</v>
      </c>
      <c r="V887" s="21">
        <v>2040871.36</v>
      </c>
      <c r="W887" s="17">
        <v>285698</v>
      </c>
      <c r="X887" s="21">
        <v>3378560.04</v>
      </c>
      <c r="Y887" s="17">
        <v>0</v>
      </c>
      <c r="Z887" s="21">
        <v>0</v>
      </c>
      <c r="AA887" s="17">
        <v>2883260</v>
      </c>
      <c r="AB887" s="21">
        <v>16900519.34</v>
      </c>
      <c r="AC887" s="17">
        <v>0</v>
      </c>
      <c r="AD887" s="21">
        <v>0</v>
      </c>
      <c r="AE887" s="21">
        <v>42988160.059999995</v>
      </c>
      <c r="AF887" s="21">
        <v>22319950.740000002</v>
      </c>
      <c r="AG887" s="21" t="s">
        <v>40</v>
      </c>
    </row>
    <row r="888" spans="1:33">
      <c r="A888" s="22">
        <v>2641</v>
      </c>
      <c r="B888" s="28">
        <v>45901</v>
      </c>
      <c r="C888" s="23" t="s">
        <v>41</v>
      </c>
      <c r="D888" s="23" t="s">
        <v>73</v>
      </c>
      <c r="E888" s="22">
        <v>2052</v>
      </c>
      <c r="F888" s="22">
        <v>1002</v>
      </c>
      <c r="G888" s="22">
        <v>129013</v>
      </c>
      <c r="H888" s="22">
        <v>0</v>
      </c>
      <c r="I888" s="22">
        <v>12222</v>
      </c>
      <c r="J888" s="22">
        <v>7950893</v>
      </c>
      <c r="K888" s="22">
        <v>3180135</v>
      </c>
      <c r="L888" s="22">
        <v>11497612</v>
      </c>
      <c r="M888" s="22">
        <v>3792721</v>
      </c>
      <c r="N888" s="29">
        <v>29316675.800000001</v>
      </c>
      <c r="O888" s="22">
        <v>9272142</v>
      </c>
      <c r="P888" s="29">
        <v>51725972.43</v>
      </c>
      <c r="Q888" s="22">
        <v>0</v>
      </c>
      <c r="R888" s="29">
        <v>0</v>
      </c>
      <c r="S888" s="22">
        <v>19696</v>
      </c>
      <c r="T888" s="29">
        <v>106203.36</v>
      </c>
      <c r="U888" s="22">
        <v>525424</v>
      </c>
      <c r="V888" s="29">
        <v>1656430.52</v>
      </c>
      <c r="W888" s="22">
        <v>413105</v>
      </c>
      <c r="X888" s="29">
        <v>2253382.5299999998</v>
      </c>
      <c r="Y888" s="22">
        <v>811</v>
      </c>
      <c r="Z888" s="29">
        <v>58934.47</v>
      </c>
      <c r="AA888" s="22">
        <v>3548701</v>
      </c>
      <c r="AB888" s="29">
        <v>19997410.280000001</v>
      </c>
      <c r="AC888" s="22">
        <v>0</v>
      </c>
      <c r="AD888" s="29">
        <v>0</v>
      </c>
      <c r="AE888" s="29">
        <v>81148851.590000004</v>
      </c>
      <c r="AF888" s="29">
        <v>23966157.800000001</v>
      </c>
      <c r="AG888" s="29" t="s">
        <v>40</v>
      </c>
    </row>
    <row r="889" spans="1:33">
      <c r="A889" s="17">
        <v>2642</v>
      </c>
      <c r="B889" s="18">
        <v>45901</v>
      </c>
      <c r="C889" s="19" t="s">
        <v>41</v>
      </c>
      <c r="D889" s="19" t="s">
        <v>74</v>
      </c>
      <c r="E889" s="17">
        <v>954</v>
      </c>
      <c r="F889" s="17">
        <v>636</v>
      </c>
      <c r="G889" s="17">
        <v>14106</v>
      </c>
      <c r="H889" s="17">
        <v>1307</v>
      </c>
      <c r="I889" s="17">
        <v>0</v>
      </c>
      <c r="J889" s="17">
        <v>642719</v>
      </c>
      <c r="K889" s="17">
        <v>138355</v>
      </c>
      <c r="L889" s="17">
        <v>5106456</v>
      </c>
      <c r="M889" s="17">
        <v>167961</v>
      </c>
      <c r="N889" s="21">
        <v>1587557.87</v>
      </c>
      <c r="O889" s="17">
        <v>94729</v>
      </c>
      <c r="P889" s="21">
        <v>430082.35</v>
      </c>
      <c r="Q889" s="17">
        <v>0</v>
      </c>
      <c r="R889" s="21">
        <v>0</v>
      </c>
      <c r="S889" s="17">
        <v>10754</v>
      </c>
      <c r="T889" s="21">
        <v>50268.29</v>
      </c>
      <c r="U889" s="17">
        <v>587496</v>
      </c>
      <c r="V889" s="21">
        <v>1484510.35</v>
      </c>
      <c r="W889" s="17">
        <v>457578</v>
      </c>
      <c r="X889" s="21">
        <v>465485.31</v>
      </c>
      <c r="Y889" s="17">
        <v>0</v>
      </c>
      <c r="Z889" s="21">
        <v>0</v>
      </c>
      <c r="AA889" s="17">
        <v>4393899</v>
      </c>
      <c r="AB889" s="21">
        <v>24613879.16</v>
      </c>
      <c r="AC889" s="17">
        <v>0</v>
      </c>
      <c r="AD889" s="21">
        <v>0</v>
      </c>
      <c r="AE889" s="21">
        <v>2067908.5100000002</v>
      </c>
      <c r="AF889" s="21">
        <v>26563874.82</v>
      </c>
      <c r="AG889" s="21" t="s">
        <v>35</v>
      </c>
    </row>
    <row r="890" spans="1:33">
      <c r="A890" s="22">
        <v>2646</v>
      </c>
      <c r="B890" s="28">
        <v>45901</v>
      </c>
      <c r="C890" s="23" t="s">
        <v>41</v>
      </c>
      <c r="D890" s="23" t="s">
        <v>77</v>
      </c>
      <c r="E890" s="22">
        <v>954</v>
      </c>
      <c r="F890" s="22">
        <v>534</v>
      </c>
      <c r="G890" s="22">
        <v>8705</v>
      </c>
      <c r="H890" s="22">
        <v>0</v>
      </c>
      <c r="I890" s="22">
        <v>0</v>
      </c>
      <c r="J890" s="22">
        <v>136574</v>
      </c>
      <c r="K890" s="22">
        <v>0</v>
      </c>
      <c r="L890" s="22">
        <v>5658883</v>
      </c>
      <c r="M890" s="22">
        <v>0</v>
      </c>
      <c r="N890" s="29">
        <v>0</v>
      </c>
      <c r="O890" s="22">
        <v>0</v>
      </c>
      <c r="P890" s="29">
        <v>0</v>
      </c>
      <c r="Q890" s="22">
        <v>0</v>
      </c>
      <c r="R890" s="29">
        <v>0</v>
      </c>
      <c r="S890" s="22">
        <v>0</v>
      </c>
      <c r="T890" s="29">
        <v>0</v>
      </c>
      <c r="U890" s="22">
        <v>598063</v>
      </c>
      <c r="V890" s="29">
        <v>1253477.76</v>
      </c>
      <c r="W890" s="22">
        <v>42721</v>
      </c>
      <c r="X890" s="29">
        <v>154257.35</v>
      </c>
      <c r="Y890" s="22">
        <v>0</v>
      </c>
      <c r="Z890" s="29">
        <v>0</v>
      </c>
      <c r="AA890" s="22">
        <v>3210061</v>
      </c>
      <c r="AB890" s="29">
        <v>16293093.92</v>
      </c>
      <c r="AC890" s="22">
        <v>0</v>
      </c>
      <c r="AD890" s="29">
        <v>0</v>
      </c>
      <c r="AE890" s="29">
        <v>0</v>
      </c>
      <c r="AF890" s="29">
        <v>17700829.030000001</v>
      </c>
      <c r="AG890" s="29" t="s">
        <v>35</v>
      </c>
    </row>
    <row r="891" spans="1:33">
      <c r="A891" s="17">
        <v>2647</v>
      </c>
      <c r="B891" s="18">
        <v>45901</v>
      </c>
      <c r="C891" s="19" t="s">
        <v>41</v>
      </c>
      <c r="D891" s="19" t="s">
        <v>78</v>
      </c>
      <c r="E891" s="17">
        <v>1569</v>
      </c>
      <c r="F891" s="17">
        <v>656</v>
      </c>
      <c r="G891" s="17">
        <v>753</v>
      </c>
      <c r="H891" s="17">
        <v>0</v>
      </c>
      <c r="I891" s="17">
        <v>0</v>
      </c>
      <c r="J891" s="17">
        <v>46448</v>
      </c>
      <c r="K891" s="17">
        <v>9969</v>
      </c>
      <c r="L891" s="17">
        <v>5579441</v>
      </c>
      <c r="M891" s="17">
        <v>22007</v>
      </c>
      <c r="N891" s="21">
        <v>158916.99</v>
      </c>
      <c r="O891" s="17">
        <v>8140</v>
      </c>
      <c r="P891" s="21">
        <v>120912.97</v>
      </c>
      <c r="Q891" s="17">
        <v>0</v>
      </c>
      <c r="R891" s="21">
        <v>0</v>
      </c>
      <c r="S891" s="17">
        <v>410</v>
      </c>
      <c r="T891" s="21">
        <v>3159.4</v>
      </c>
      <c r="U891" s="17">
        <v>766622</v>
      </c>
      <c r="V891" s="21">
        <v>2041513.15</v>
      </c>
      <c r="W891" s="17">
        <v>114341</v>
      </c>
      <c r="X891" s="21">
        <v>510375.52</v>
      </c>
      <c r="Y891" s="17">
        <v>0</v>
      </c>
      <c r="Z891" s="21">
        <v>0</v>
      </c>
      <c r="AA891" s="17">
        <v>3610575</v>
      </c>
      <c r="AB891" s="21">
        <v>19221746.25</v>
      </c>
      <c r="AC891" s="17">
        <v>0</v>
      </c>
      <c r="AD891" s="21">
        <v>0</v>
      </c>
      <c r="AE891" s="21">
        <v>282989.36</v>
      </c>
      <c r="AF891" s="21">
        <v>21773634.920000002</v>
      </c>
      <c r="AG891" s="21" t="s">
        <v>35</v>
      </c>
    </row>
    <row r="892" spans="1:33">
      <c r="A892" s="22">
        <v>2649</v>
      </c>
      <c r="B892" s="28">
        <v>45901</v>
      </c>
      <c r="C892" s="23" t="s">
        <v>41</v>
      </c>
      <c r="D892" s="23" t="s">
        <v>79</v>
      </c>
      <c r="E892" s="22">
        <v>1995</v>
      </c>
      <c r="F892" s="22">
        <v>763</v>
      </c>
      <c r="G892" s="22">
        <v>79234</v>
      </c>
      <c r="H892" s="22">
        <v>0</v>
      </c>
      <c r="I892" s="22">
        <v>160627</v>
      </c>
      <c r="J892" s="22">
        <v>728858</v>
      </c>
      <c r="K892" s="22">
        <v>4553703</v>
      </c>
      <c r="L892" s="22">
        <v>36280138</v>
      </c>
      <c r="M892" s="22">
        <v>12687478</v>
      </c>
      <c r="N892" s="29">
        <v>24649817.879999999</v>
      </c>
      <c r="O892" s="22">
        <v>4063847</v>
      </c>
      <c r="P892" s="29">
        <v>36592326.460000001</v>
      </c>
      <c r="Q892" s="22">
        <v>0</v>
      </c>
      <c r="R892" s="29">
        <v>0</v>
      </c>
      <c r="S892" s="22">
        <v>24487</v>
      </c>
      <c r="T892" s="29">
        <v>124630.75</v>
      </c>
      <c r="U892" s="22">
        <v>1583658</v>
      </c>
      <c r="V892" s="29">
        <v>4297459.47</v>
      </c>
      <c r="W892" s="22">
        <v>1544720</v>
      </c>
      <c r="X892" s="29">
        <v>5419727.5700000003</v>
      </c>
      <c r="Y892" s="22">
        <v>0</v>
      </c>
      <c r="Z892" s="29">
        <v>0</v>
      </c>
      <c r="AA892" s="22">
        <v>8655488</v>
      </c>
      <c r="AB892" s="29">
        <v>47009259.159999996</v>
      </c>
      <c r="AC892" s="22">
        <v>0</v>
      </c>
      <c r="AD892" s="29">
        <v>0</v>
      </c>
      <c r="AE892" s="29">
        <v>61366775.090000004</v>
      </c>
      <c r="AF892" s="29">
        <v>56726446.199999996</v>
      </c>
      <c r="AG892" s="29" t="s">
        <v>40</v>
      </c>
    </row>
    <row r="893" spans="1:33">
      <c r="A893" s="17">
        <v>2651</v>
      </c>
      <c r="B893" s="18">
        <v>45901</v>
      </c>
      <c r="C893" s="19" t="s">
        <v>41</v>
      </c>
      <c r="D893" s="19" t="s">
        <v>99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318438</v>
      </c>
      <c r="M893" s="17">
        <v>0</v>
      </c>
      <c r="N893" s="21">
        <v>0</v>
      </c>
      <c r="O893" s="17">
        <v>0</v>
      </c>
      <c r="P893" s="21">
        <v>0</v>
      </c>
      <c r="Q893" s="17">
        <v>0</v>
      </c>
      <c r="R893" s="21">
        <v>0</v>
      </c>
      <c r="S893" s="17">
        <v>0</v>
      </c>
      <c r="T893" s="21">
        <v>0</v>
      </c>
      <c r="U893" s="17">
        <v>10720</v>
      </c>
      <c r="V893" s="21">
        <v>20428.07</v>
      </c>
      <c r="W893" s="17">
        <v>3110</v>
      </c>
      <c r="X893" s="21">
        <v>10119.83</v>
      </c>
      <c r="Y893" s="17">
        <v>0</v>
      </c>
      <c r="Z893" s="21">
        <v>0</v>
      </c>
      <c r="AA893" s="17">
        <v>60064</v>
      </c>
      <c r="AB893" s="21">
        <v>294060.7</v>
      </c>
      <c r="AC893" s="17">
        <v>0</v>
      </c>
      <c r="AD893" s="21">
        <v>0</v>
      </c>
      <c r="AE893" s="21">
        <v>0</v>
      </c>
      <c r="AF893" s="21">
        <v>324608.60000000003</v>
      </c>
      <c r="AG893" s="21" t="s">
        <v>35</v>
      </c>
    </row>
    <row r="894" spans="1:33">
      <c r="A894" s="22">
        <v>2655</v>
      </c>
      <c r="B894" s="28">
        <v>45901</v>
      </c>
      <c r="C894" s="23" t="s">
        <v>41</v>
      </c>
      <c r="D894" s="23" t="s">
        <v>85</v>
      </c>
      <c r="E894" s="22">
        <v>378</v>
      </c>
      <c r="F894" s="22">
        <v>37</v>
      </c>
      <c r="G894" s="22">
        <v>3314358</v>
      </c>
      <c r="H894" s="22">
        <v>0</v>
      </c>
      <c r="I894" s="22">
        <v>1596</v>
      </c>
      <c r="J894" s="22">
        <v>143788</v>
      </c>
      <c r="K894" s="22">
        <v>4468445</v>
      </c>
      <c r="L894" s="22">
        <v>1645368</v>
      </c>
      <c r="M894" s="22">
        <v>4407117</v>
      </c>
      <c r="N894" s="29">
        <v>24174304.559999999</v>
      </c>
      <c r="O894" s="22">
        <v>5806548</v>
      </c>
      <c r="P894" s="29">
        <v>44575366.520000003</v>
      </c>
      <c r="Q894" s="22">
        <v>0</v>
      </c>
      <c r="R894" s="29">
        <v>0</v>
      </c>
      <c r="S894" s="22">
        <v>32380</v>
      </c>
      <c r="T894" s="29">
        <v>162923.76999999999</v>
      </c>
      <c r="U894" s="22">
        <v>110534</v>
      </c>
      <c r="V894" s="29">
        <v>372106.76</v>
      </c>
      <c r="W894" s="22">
        <v>69602</v>
      </c>
      <c r="X894" s="29">
        <v>445333.56</v>
      </c>
      <c r="Y894" s="22">
        <v>39</v>
      </c>
      <c r="Z894" s="29">
        <v>1884.15</v>
      </c>
      <c r="AA894" s="22">
        <v>394126</v>
      </c>
      <c r="AB894" s="29">
        <v>2230477.0699999998</v>
      </c>
      <c r="AC894" s="22">
        <v>0</v>
      </c>
      <c r="AD894" s="29">
        <v>0</v>
      </c>
      <c r="AE894" s="29">
        <v>68912594.849999994</v>
      </c>
      <c r="AF894" s="29">
        <v>3049801.54</v>
      </c>
      <c r="AG894" s="29" t="s">
        <v>40</v>
      </c>
    </row>
    <row r="895" spans="1:33">
      <c r="A895" s="17">
        <v>2659</v>
      </c>
      <c r="B895" s="18">
        <v>45901</v>
      </c>
      <c r="C895" s="19" t="s">
        <v>41</v>
      </c>
      <c r="D895" s="19" t="s">
        <v>87</v>
      </c>
      <c r="E895" s="17">
        <v>910</v>
      </c>
      <c r="F895" s="17">
        <v>359</v>
      </c>
      <c r="G895" s="17">
        <v>13477</v>
      </c>
      <c r="H895" s="17">
        <v>0</v>
      </c>
      <c r="I895" s="17">
        <v>34884</v>
      </c>
      <c r="J895" s="17">
        <v>108626</v>
      </c>
      <c r="K895" s="17">
        <v>361348</v>
      </c>
      <c r="L895" s="17">
        <v>4067714</v>
      </c>
      <c r="M895" s="17">
        <v>474791</v>
      </c>
      <c r="N895" s="21">
        <v>1947456.83</v>
      </c>
      <c r="O895" s="17">
        <v>603606</v>
      </c>
      <c r="P895" s="21">
        <v>3850452.77</v>
      </c>
      <c r="Q895" s="17">
        <v>0</v>
      </c>
      <c r="R895" s="21">
        <v>0</v>
      </c>
      <c r="S895" s="17">
        <v>0</v>
      </c>
      <c r="T895" s="21">
        <v>0</v>
      </c>
      <c r="U895" s="17">
        <v>831740</v>
      </c>
      <c r="V895" s="21">
        <v>2483434.5499999998</v>
      </c>
      <c r="W895" s="17">
        <v>146972</v>
      </c>
      <c r="X895" s="21">
        <v>820931.52</v>
      </c>
      <c r="Y895" s="17">
        <v>0</v>
      </c>
      <c r="Z895" s="21">
        <v>0</v>
      </c>
      <c r="AA895" s="17">
        <v>2445011</v>
      </c>
      <c r="AB895" s="21">
        <v>13080250.93</v>
      </c>
      <c r="AC895" s="17">
        <v>0</v>
      </c>
      <c r="AD895" s="21">
        <v>0</v>
      </c>
      <c r="AE895" s="21">
        <v>5797909.5999999996</v>
      </c>
      <c r="AF895" s="21">
        <v>16384617</v>
      </c>
      <c r="AG895" s="21" t="s">
        <v>35</v>
      </c>
    </row>
    <row r="896" spans="1:33">
      <c r="A896" s="22">
        <v>2663</v>
      </c>
      <c r="B896" s="28">
        <v>45901</v>
      </c>
      <c r="C896" s="23" t="s">
        <v>41</v>
      </c>
      <c r="D896" s="23" t="s">
        <v>91</v>
      </c>
      <c r="E896" s="22">
        <v>505</v>
      </c>
      <c r="F896" s="22">
        <v>648</v>
      </c>
      <c r="G896" s="22">
        <v>2143</v>
      </c>
      <c r="H896" s="22">
        <v>0</v>
      </c>
      <c r="I896" s="22">
        <v>0</v>
      </c>
      <c r="J896" s="22">
        <v>194532</v>
      </c>
      <c r="K896" s="22">
        <v>22418</v>
      </c>
      <c r="L896" s="22">
        <v>2549110</v>
      </c>
      <c r="M896" s="22">
        <v>38147</v>
      </c>
      <c r="N896" s="29">
        <v>184374.96</v>
      </c>
      <c r="O896" s="22">
        <v>16360</v>
      </c>
      <c r="P896" s="29">
        <v>107047.27</v>
      </c>
      <c r="Q896" s="22">
        <v>0</v>
      </c>
      <c r="R896" s="29">
        <v>0</v>
      </c>
      <c r="S896" s="22">
        <v>1583</v>
      </c>
      <c r="T896" s="29">
        <v>6920.6</v>
      </c>
      <c r="U896" s="22">
        <v>248766</v>
      </c>
      <c r="V896" s="29">
        <v>929544.8</v>
      </c>
      <c r="W896" s="22">
        <v>25074</v>
      </c>
      <c r="X896" s="29">
        <v>143645.45000000001</v>
      </c>
      <c r="Y896" s="22">
        <v>87</v>
      </c>
      <c r="Z896" s="29">
        <v>258.89999999999998</v>
      </c>
      <c r="AA896" s="22">
        <v>3987462</v>
      </c>
      <c r="AB896" s="29">
        <v>20631672.399999999</v>
      </c>
      <c r="AC896" s="22">
        <v>0</v>
      </c>
      <c r="AD896" s="29">
        <v>0</v>
      </c>
      <c r="AE896" s="29">
        <v>298342.82999999996</v>
      </c>
      <c r="AF896" s="29">
        <v>21705121.549999997</v>
      </c>
      <c r="AG896" s="29" t="s">
        <v>35</v>
      </c>
    </row>
    <row r="897" spans="1:33">
      <c r="A897" s="17">
        <v>2670</v>
      </c>
      <c r="B897" s="18">
        <v>45901</v>
      </c>
      <c r="C897" s="19" t="s">
        <v>41</v>
      </c>
      <c r="D897" s="19" t="s">
        <v>97</v>
      </c>
      <c r="E897" s="17">
        <v>1188</v>
      </c>
      <c r="F897" s="17">
        <v>128</v>
      </c>
      <c r="G897" s="17">
        <v>100668</v>
      </c>
      <c r="H897" s="17">
        <v>78109</v>
      </c>
      <c r="I897" s="17">
        <v>115378</v>
      </c>
      <c r="J897" s="17">
        <v>546106442</v>
      </c>
      <c r="K897" s="17">
        <v>2652060</v>
      </c>
      <c r="L897" s="17">
        <v>5372971</v>
      </c>
      <c r="M897" s="17">
        <v>11830004</v>
      </c>
      <c r="N897" s="21">
        <v>19912277.789999999</v>
      </c>
      <c r="O897" s="17">
        <v>1344484</v>
      </c>
      <c r="P897" s="21">
        <v>15689700.91</v>
      </c>
      <c r="Q897" s="17">
        <v>0</v>
      </c>
      <c r="R897" s="21">
        <v>0</v>
      </c>
      <c r="S897" s="17">
        <v>8887</v>
      </c>
      <c r="T897" s="21">
        <v>46485.599999999999</v>
      </c>
      <c r="U897" s="17">
        <v>382411</v>
      </c>
      <c r="V897" s="21">
        <v>1225136.79</v>
      </c>
      <c r="W897" s="17">
        <v>116553</v>
      </c>
      <c r="X897" s="21">
        <v>777696.7</v>
      </c>
      <c r="Y897" s="17">
        <v>21</v>
      </c>
      <c r="Z897" s="21">
        <v>256.75</v>
      </c>
      <c r="AA897" s="17">
        <v>1663845</v>
      </c>
      <c r="AB897" s="21">
        <v>9965341.6999999993</v>
      </c>
      <c r="AC897" s="17">
        <v>0</v>
      </c>
      <c r="AD897" s="21">
        <v>0</v>
      </c>
      <c r="AE897" s="21">
        <v>35648464.300000004</v>
      </c>
      <c r="AF897" s="21">
        <v>11968431.939999999</v>
      </c>
      <c r="AG897" s="21" t="s">
        <v>40</v>
      </c>
    </row>
  </sheetData>
  <conditionalFormatting sqref="AG1:AG1048576">
    <cfRule type="containsText" dxfId="147" priority="1" operator="containsText" text="DC High">
      <formula>NOT(ISERROR(SEARCH("DC High",AG1)))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7AF3-967A-463E-9590-BA8B68EC9E67}">
  <dimension ref="A1:AG511"/>
  <sheetViews>
    <sheetView workbookViewId="0">
      <selection sqref="A1:AG511"/>
    </sheetView>
  </sheetViews>
  <sheetFormatPr defaultRowHeight="15"/>
  <cols>
    <col min="2" max="2" width="9.28515625" bestFit="1" customWidth="1"/>
    <col min="3" max="3" width="16.5703125" bestFit="1" customWidth="1"/>
    <col min="4" max="4" width="24.85546875" bestFit="1" customWidth="1"/>
    <col min="5" max="5" width="15" bestFit="1" customWidth="1"/>
    <col min="6" max="6" width="15.28515625" bestFit="1" customWidth="1"/>
    <col min="8" max="8" width="15.42578125" bestFit="1" customWidth="1"/>
    <col min="9" max="9" width="14" bestFit="1" customWidth="1"/>
    <col min="10" max="10" width="10" bestFit="1" customWidth="1"/>
    <col min="11" max="11" width="14.5703125" bestFit="1" customWidth="1"/>
    <col min="12" max="12" width="14" bestFit="1" customWidth="1"/>
    <col min="13" max="13" width="18.5703125" bestFit="1" customWidth="1"/>
    <col min="14" max="14" width="19.7109375" bestFit="1" customWidth="1"/>
    <col min="15" max="15" width="13.7109375" bestFit="1" customWidth="1"/>
    <col min="16" max="16" width="17.140625" bestFit="1" customWidth="1"/>
    <col min="17" max="19" width="13.7109375" bestFit="1" customWidth="1"/>
    <col min="20" max="20" width="14.42578125" bestFit="1" customWidth="1"/>
    <col min="21" max="21" width="13.7109375" bestFit="1" customWidth="1"/>
    <col min="22" max="22" width="19.85546875" bestFit="1" customWidth="1"/>
    <col min="23" max="23" width="13.7109375" bestFit="1" customWidth="1"/>
    <col min="24" max="24" width="16.140625" bestFit="1" customWidth="1"/>
    <col min="25" max="27" width="13.7109375" bestFit="1" customWidth="1"/>
    <col min="28" max="28" width="16.140625" bestFit="1" customWidth="1"/>
    <col min="29" max="29" width="13.7109375" bestFit="1" customWidth="1"/>
    <col min="30" max="30" width="14.42578125" bestFit="1" customWidth="1"/>
    <col min="31" max="31" width="20.85546875" bestFit="1" customWidth="1"/>
    <col min="32" max="32" width="27.42578125" bestFit="1" customWidth="1"/>
    <col min="33" max="33" width="24.28515625" bestFit="1" customWidth="1"/>
  </cols>
  <sheetData>
    <row r="1" spans="1:33" ht="60.75">
      <c r="A1" s="30" t="s">
        <v>0</v>
      </c>
      <c r="B1" s="31" t="s">
        <v>1</v>
      </c>
      <c r="C1" s="32" t="s">
        <v>2</v>
      </c>
      <c r="D1" s="32" t="s">
        <v>3</v>
      </c>
      <c r="E1" s="30" t="s">
        <v>4</v>
      </c>
      <c r="F1" s="30" t="s">
        <v>5</v>
      </c>
      <c r="G1" s="30" t="s">
        <v>6</v>
      </c>
      <c r="H1" s="39" t="s">
        <v>7</v>
      </c>
      <c r="I1" s="33" t="s">
        <v>8</v>
      </c>
      <c r="J1" s="33" t="s">
        <v>9</v>
      </c>
      <c r="K1" s="30" t="s">
        <v>10</v>
      </c>
      <c r="L1" s="30" t="s">
        <v>11</v>
      </c>
      <c r="M1" s="30" t="s">
        <v>12</v>
      </c>
      <c r="N1" s="33" t="s">
        <v>13</v>
      </c>
      <c r="O1" s="34" t="s">
        <v>14</v>
      </c>
      <c r="P1" s="35" t="s">
        <v>15</v>
      </c>
      <c r="Q1" s="34" t="s">
        <v>16</v>
      </c>
      <c r="R1" s="35" t="s">
        <v>17</v>
      </c>
      <c r="S1" s="36" t="s">
        <v>18</v>
      </c>
      <c r="T1" s="35" t="s">
        <v>19</v>
      </c>
      <c r="U1" s="34" t="s">
        <v>20</v>
      </c>
      <c r="V1" s="37" t="s">
        <v>21</v>
      </c>
      <c r="W1" s="34" t="s">
        <v>121</v>
      </c>
      <c r="X1" s="35" t="s">
        <v>23</v>
      </c>
      <c r="Y1" s="34" t="s">
        <v>24</v>
      </c>
      <c r="Z1" s="35" t="s">
        <v>25</v>
      </c>
      <c r="AA1" s="34" t="s">
        <v>26</v>
      </c>
      <c r="AB1" s="35" t="s">
        <v>27</v>
      </c>
      <c r="AC1" s="34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</row>
    <row r="2" spans="1:33">
      <c r="A2" s="22">
        <v>2</v>
      </c>
      <c r="B2" s="28">
        <v>44621</v>
      </c>
      <c r="C2" s="23" t="s">
        <v>38</v>
      </c>
      <c r="D2" s="23" t="s">
        <v>39</v>
      </c>
      <c r="E2" s="22">
        <v>0</v>
      </c>
      <c r="F2" s="22">
        <v>0</v>
      </c>
      <c r="G2" s="22">
        <v>45455</v>
      </c>
      <c r="H2" s="38">
        <v>0</v>
      </c>
      <c r="I2" s="22">
        <v>0</v>
      </c>
      <c r="J2" s="22">
        <v>0</v>
      </c>
      <c r="K2" s="22">
        <v>1383221</v>
      </c>
      <c r="L2" s="22">
        <v>0</v>
      </c>
      <c r="M2" s="22">
        <v>1018513</v>
      </c>
      <c r="N2" s="29">
        <v>7369321.2800000003</v>
      </c>
      <c r="O2" s="22">
        <v>3595970</v>
      </c>
      <c r="P2" s="29">
        <v>25400772.120000001</v>
      </c>
      <c r="Q2" s="22">
        <v>0</v>
      </c>
      <c r="R2" s="29">
        <v>0</v>
      </c>
      <c r="S2" s="22">
        <v>0</v>
      </c>
      <c r="T2" s="29">
        <v>0</v>
      </c>
      <c r="U2" s="22">
        <v>0</v>
      </c>
      <c r="V2" s="29">
        <v>0</v>
      </c>
      <c r="W2" s="22">
        <v>0</v>
      </c>
      <c r="X2" s="29">
        <v>0</v>
      </c>
      <c r="Y2" s="22">
        <v>0</v>
      </c>
      <c r="Z2" s="29">
        <v>0</v>
      </c>
      <c r="AA2" s="22">
        <v>0</v>
      </c>
      <c r="AB2" s="29">
        <v>0</v>
      </c>
      <c r="AC2" s="22">
        <v>0</v>
      </c>
      <c r="AD2" s="29">
        <v>0</v>
      </c>
      <c r="AE2" s="29">
        <v>32770093.400000002</v>
      </c>
      <c r="AF2" s="29">
        <v>0</v>
      </c>
      <c r="AG2" s="29" t="s">
        <v>40</v>
      </c>
    </row>
    <row r="3" spans="1:33">
      <c r="A3" s="17">
        <v>5</v>
      </c>
      <c r="B3" s="18">
        <v>44621</v>
      </c>
      <c r="C3" s="19" t="s">
        <v>38</v>
      </c>
      <c r="D3" s="19" t="s">
        <v>44</v>
      </c>
      <c r="E3" s="17">
        <v>0</v>
      </c>
      <c r="F3" s="17">
        <v>0</v>
      </c>
      <c r="G3" s="17">
        <v>0</v>
      </c>
      <c r="H3" s="20">
        <v>0</v>
      </c>
      <c r="I3" s="17">
        <v>0</v>
      </c>
      <c r="J3" s="17">
        <v>0</v>
      </c>
      <c r="K3" s="17">
        <v>21756</v>
      </c>
      <c r="L3" s="17">
        <v>0</v>
      </c>
      <c r="M3" s="17">
        <v>27052</v>
      </c>
      <c r="N3" s="21">
        <v>99065.02</v>
      </c>
      <c r="O3" s="17">
        <v>12329</v>
      </c>
      <c r="P3" s="21">
        <v>107630.45</v>
      </c>
      <c r="Q3" s="17">
        <v>0</v>
      </c>
      <c r="R3" s="21">
        <v>0</v>
      </c>
      <c r="S3" s="17">
        <v>0</v>
      </c>
      <c r="T3" s="21">
        <v>0</v>
      </c>
      <c r="U3" s="17">
        <v>0</v>
      </c>
      <c r="V3" s="21">
        <v>0</v>
      </c>
      <c r="W3" s="17">
        <v>0</v>
      </c>
      <c r="X3" s="21">
        <v>0</v>
      </c>
      <c r="Y3" s="17">
        <v>0</v>
      </c>
      <c r="Z3" s="21">
        <v>0</v>
      </c>
      <c r="AA3" s="17">
        <v>0</v>
      </c>
      <c r="AB3" s="21">
        <v>0</v>
      </c>
      <c r="AC3" s="17">
        <v>0</v>
      </c>
      <c r="AD3" s="21">
        <v>0</v>
      </c>
      <c r="AE3" s="21">
        <v>206695.47</v>
      </c>
      <c r="AF3" s="21">
        <v>0</v>
      </c>
      <c r="AG3" s="21" t="s">
        <v>40</v>
      </c>
    </row>
    <row r="4" spans="1:33">
      <c r="A4" s="22">
        <v>9</v>
      </c>
      <c r="B4" s="28">
        <v>44621</v>
      </c>
      <c r="C4" s="23" t="s">
        <v>38</v>
      </c>
      <c r="D4" s="23" t="s">
        <v>49</v>
      </c>
      <c r="E4" s="22">
        <v>0</v>
      </c>
      <c r="F4" s="22">
        <v>0</v>
      </c>
      <c r="G4" s="22">
        <v>0</v>
      </c>
      <c r="H4" s="38">
        <v>0</v>
      </c>
      <c r="I4" s="22">
        <v>1</v>
      </c>
      <c r="J4" s="22">
        <v>0</v>
      </c>
      <c r="K4" s="22">
        <v>0</v>
      </c>
      <c r="L4" s="22">
        <v>1736</v>
      </c>
      <c r="M4" s="22">
        <v>0</v>
      </c>
      <c r="N4" s="29">
        <v>0</v>
      </c>
      <c r="O4" s="22">
        <v>0</v>
      </c>
      <c r="P4" s="29">
        <v>0</v>
      </c>
      <c r="Q4" s="22">
        <v>0</v>
      </c>
      <c r="R4" s="29">
        <v>0</v>
      </c>
      <c r="S4" s="22">
        <v>0</v>
      </c>
      <c r="T4" s="29">
        <v>0</v>
      </c>
      <c r="U4" s="22">
        <v>100</v>
      </c>
      <c r="V4" s="29">
        <v>907.05</v>
      </c>
      <c r="W4" s="22">
        <v>32</v>
      </c>
      <c r="X4" s="29">
        <v>28.32</v>
      </c>
      <c r="Y4" s="22">
        <v>0</v>
      </c>
      <c r="Z4" s="29">
        <v>0</v>
      </c>
      <c r="AA4" s="22">
        <v>401</v>
      </c>
      <c r="AB4" s="29">
        <v>3499.95</v>
      </c>
      <c r="AC4" s="22">
        <v>0</v>
      </c>
      <c r="AD4" s="29">
        <v>0</v>
      </c>
      <c r="AE4" s="29">
        <v>0</v>
      </c>
      <c r="AF4" s="29">
        <v>4435.32</v>
      </c>
      <c r="AG4" s="29" t="s">
        <v>35</v>
      </c>
    </row>
    <row r="5" spans="1:33">
      <c r="A5" s="17">
        <v>14</v>
      </c>
      <c r="B5" s="18">
        <v>44621</v>
      </c>
      <c r="C5" s="19" t="s">
        <v>38</v>
      </c>
      <c r="D5" s="19" t="s">
        <v>54</v>
      </c>
      <c r="E5" s="17">
        <v>47</v>
      </c>
      <c r="F5" s="17">
        <v>441</v>
      </c>
      <c r="G5" s="17">
        <v>0</v>
      </c>
      <c r="H5" s="20">
        <v>0</v>
      </c>
      <c r="I5" s="17">
        <v>0</v>
      </c>
      <c r="J5" s="17">
        <v>0</v>
      </c>
      <c r="K5" s="17">
        <v>2551485</v>
      </c>
      <c r="L5" s="17">
        <v>1432288</v>
      </c>
      <c r="M5" s="17">
        <v>6782388</v>
      </c>
      <c r="N5" s="21">
        <v>18646347.260000002</v>
      </c>
      <c r="O5" s="17">
        <v>6258303</v>
      </c>
      <c r="P5" s="21">
        <v>25148091.789999999</v>
      </c>
      <c r="Q5" s="17">
        <v>0</v>
      </c>
      <c r="R5" s="21">
        <v>0</v>
      </c>
      <c r="S5" s="17">
        <v>12658</v>
      </c>
      <c r="T5" s="21">
        <v>74745.2</v>
      </c>
      <c r="U5" s="17">
        <v>1028885</v>
      </c>
      <c r="V5" s="21">
        <v>2400201.4900000002</v>
      </c>
      <c r="W5" s="17">
        <v>1115035</v>
      </c>
      <c r="X5" s="21">
        <v>3027062.28</v>
      </c>
      <c r="Y5" s="17">
        <v>0</v>
      </c>
      <c r="Z5" s="21">
        <v>0</v>
      </c>
      <c r="AA5" s="17">
        <v>1006987</v>
      </c>
      <c r="AB5" s="21">
        <v>5649930.3300000001</v>
      </c>
      <c r="AC5" s="17">
        <v>0</v>
      </c>
      <c r="AD5" s="21">
        <v>0</v>
      </c>
      <c r="AE5" s="21">
        <v>43869184.25</v>
      </c>
      <c r="AF5" s="21">
        <v>11077194.1</v>
      </c>
      <c r="AG5" s="21" t="s">
        <v>40</v>
      </c>
    </row>
    <row r="6" spans="1:33">
      <c r="A6" s="22">
        <v>16</v>
      </c>
      <c r="B6" s="28">
        <v>44621</v>
      </c>
      <c r="C6" s="23" t="s">
        <v>38</v>
      </c>
      <c r="D6" s="23" t="s">
        <v>56</v>
      </c>
      <c r="E6" s="22">
        <v>498</v>
      </c>
      <c r="F6" s="22">
        <v>518</v>
      </c>
      <c r="G6" s="22">
        <v>1013</v>
      </c>
      <c r="H6" s="38">
        <v>124</v>
      </c>
      <c r="I6" s="22">
        <v>0</v>
      </c>
      <c r="J6" s="22">
        <v>2587</v>
      </c>
      <c r="K6" s="22">
        <v>1000</v>
      </c>
      <c r="L6" s="22">
        <v>2125772</v>
      </c>
      <c r="M6" s="22">
        <v>1479</v>
      </c>
      <c r="N6" s="29">
        <v>3546.47</v>
      </c>
      <c r="O6" s="22">
        <v>634</v>
      </c>
      <c r="P6" s="29">
        <v>2696.69</v>
      </c>
      <c r="Q6" s="22">
        <v>0</v>
      </c>
      <c r="R6" s="29">
        <v>0</v>
      </c>
      <c r="S6" s="22">
        <v>2</v>
      </c>
      <c r="T6" s="29">
        <v>3</v>
      </c>
      <c r="U6" s="22">
        <v>729424</v>
      </c>
      <c r="V6" s="29">
        <v>993395.75</v>
      </c>
      <c r="W6" s="22">
        <v>356248</v>
      </c>
      <c r="X6" s="29">
        <v>576736.1</v>
      </c>
      <c r="Y6" s="22">
        <v>568</v>
      </c>
      <c r="Z6" s="29">
        <v>7453.43</v>
      </c>
      <c r="AA6" s="22">
        <v>1326776</v>
      </c>
      <c r="AB6" s="29">
        <v>5831994.21</v>
      </c>
      <c r="AC6" s="22">
        <v>50</v>
      </c>
      <c r="AD6" s="29">
        <v>37.75</v>
      </c>
      <c r="AE6" s="29">
        <v>6246.16</v>
      </c>
      <c r="AF6" s="29">
        <v>7409617.2400000002</v>
      </c>
      <c r="AG6" s="29" t="s">
        <v>35</v>
      </c>
    </row>
    <row r="7" spans="1:33">
      <c r="A7" s="17">
        <v>18</v>
      </c>
      <c r="B7" s="18">
        <v>44621</v>
      </c>
      <c r="C7" s="19" t="s">
        <v>38</v>
      </c>
      <c r="D7" s="19" t="s">
        <v>58</v>
      </c>
      <c r="E7" s="17">
        <v>13</v>
      </c>
      <c r="F7" s="17">
        <v>19</v>
      </c>
      <c r="G7" s="17">
        <v>0</v>
      </c>
      <c r="H7" s="20">
        <v>0</v>
      </c>
      <c r="I7" s="17">
        <v>0</v>
      </c>
      <c r="J7" s="17">
        <v>7</v>
      </c>
      <c r="K7" s="17">
        <v>0</v>
      </c>
      <c r="L7" s="17">
        <v>121093</v>
      </c>
      <c r="M7" s="17">
        <v>0</v>
      </c>
      <c r="N7" s="21">
        <v>0</v>
      </c>
      <c r="O7" s="17">
        <v>0</v>
      </c>
      <c r="P7" s="21">
        <v>0</v>
      </c>
      <c r="Q7" s="17">
        <v>0</v>
      </c>
      <c r="R7" s="21">
        <v>0</v>
      </c>
      <c r="S7" s="17">
        <v>0</v>
      </c>
      <c r="T7" s="21">
        <v>0</v>
      </c>
      <c r="U7" s="17">
        <v>61475</v>
      </c>
      <c r="V7" s="21">
        <v>157090.22</v>
      </c>
      <c r="W7" s="17">
        <v>39416</v>
      </c>
      <c r="X7" s="21">
        <v>97802.4</v>
      </c>
      <c r="Y7" s="17">
        <v>0</v>
      </c>
      <c r="Z7" s="21">
        <v>0</v>
      </c>
      <c r="AA7" s="17">
        <v>52600</v>
      </c>
      <c r="AB7" s="21">
        <v>303832.34000000003</v>
      </c>
      <c r="AC7" s="17">
        <v>0</v>
      </c>
      <c r="AD7" s="21">
        <v>0</v>
      </c>
      <c r="AE7" s="21">
        <v>0</v>
      </c>
      <c r="AF7" s="21">
        <v>558724.96</v>
      </c>
      <c r="AG7" s="21" t="s">
        <v>35</v>
      </c>
    </row>
    <row r="8" spans="1:33">
      <c r="A8" s="22">
        <v>26</v>
      </c>
      <c r="B8" s="28">
        <v>44621</v>
      </c>
      <c r="C8" s="23" t="s">
        <v>38</v>
      </c>
      <c r="D8" s="23" t="s">
        <v>66</v>
      </c>
      <c r="E8" s="22">
        <v>46</v>
      </c>
      <c r="F8" s="22">
        <v>28</v>
      </c>
      <c r="G8" s="22">
        <v>0</v>
      </c>
      <c r="H8" s="38">
        <v>0</v>
      </c>
      <c r="I8" s="22">
        <v>0</v>
      </c>
      <c r="J8" s="22">
        <v>0</v>
      </c>
      <c r="K8" s="22">
        <v>796103</v>
      </c>
      <c r="L8" s="22">
        <v>515764</v>
      </c>
      <c r="M8" s="22">
        <v>613458</v>
      </c>
      <c r="N8" s="29">
        <v>3579623.86</v>
      </c>
      <c r="O8" s="22">
        <v>1155380</v>
      </c>
      <c r="P8" s="29">
        <v>3986352.85</v>
      </c>
      <c r="Q8" s="22">
        <v>0</v>
      </c>
      <c r="R8" s="29">
        <v>0</v>
      </c>
      <c r="S8" s="22">
        <v>1675</v>
      </c>
      <c r="T8" s="29">
        <v>13692.73</v>
      </c>
      <c r="U8" s="22">
        <v>402555</v>
      </c>
      <c r="V8" s="29">
        <v>1086459.31</v>
      </c>
      <c r="W8" s="22">
        <v>0</v>
      </c>
      <c r="X8" s="29">
        <v>0</v>
      </c>
      <c r="Y8" s="22">
        <v>0</v>
      </c>
      <c r="Z8" s="29">
        <v>0</v>
      </c>
      <c r="AA8" s="22">
        <v>281463</v>
      </c>
      <c r="AB8" s="29">
        <v>1622205.24</v>
      </c>
      <c r="AC8" s="22">
        <v>0</v>
      </c>
      <c r="AD8" s="29">
        <v>0</v>
      </c>
      <c r="AE8" s="29">
        <v>7579669.4400000004</v>
      </c>
      <c r="AF8" s="29">
        <v>2708664.55</v>
      </c>
      <c r="AG8" s="29" t="s">
        <v>40</v>
      </c>
    </row>
    <row r="9" spans="1:33">
      <c r="A9" s="17">
        <v>46</v>
      </c>
      <c r="B9" s="18">
        <v>44621</v>
      </c>
      <c r="C9" s="19" t="s">
        <v>38</v>
      </c>
      <c r="D9" s="19" t="s">
        <v>86</v>
      </c>
      <c r="E9" s="17">
        <v>6</v>
      </c>
      <c r="F9" s="17">
        <v>0</v>
      </c>
      <c r="G9" s="17">
        <v>0</v>
      </c>
      <c r="H9" s="20">
        <v>165938</v>
      </c>
      <c r="I9" s="17">
        <v>0</v>
      </c>
      <c r="J9" s="17">
        <v>0</v>
      </c>
      <c r="K9" s="17">
        <v>562051</v>
      </c>
      <c r="L9" s="17">
        <v>52011</v>
      </c>
      <c r="M9" s="17">
        <v>341577</v>
      </c>
      <c r="N9" s="21">
        <v>1609612.85</v>
      </c>
      <c r="O9" s="17">
        <v>1047799</v>
      </c>
      <c r="P9" s="21">
        <v>4479465.26</v>
      </c>
      <c r="Q9" s="17">
        <v>0</v>
      </c>
      <c r="R9" s="21">
        <v>0</v>
      </c>
      <c r="S9" s="17">
        <v>108845</v>
      </c>
      <c r="T9" s="21">
        <v>681013.08</v>
      </c>
      <c r="U9" s="17">
        <v>2361</v>
      </c>
      <c r="V9" s="21">
        <v>6405.41</v>
      </c>
      <c r="W9" s="17">
        <v>5323</v>
      </c>
      <c r="X9" s="21">
        <v>12178.33</v>
      </c>
      <c r="Y9" s="17">
        <v>0</v>
      </c>
      <c r="Z9" s="21">
        <v>0</v>
      </c>
      <c r="AA9" s="17">
        <v>5486</v>
      </c>
      <c r="AB9" s="21">
        <v>20899.04</v>
      </c>
      <c r="AC9" s="17">
        <v>0</v>
      </c>
      <c r="AD9" s="21">
        <v>0</v>
      </c>
      <c r="AE9" s="21">
        <v>6770091.1899999995</v>
      </c>
      <c r="AF9" s="21">
        <v>39482.78</v>
      </c>
      <c r="AG9" s="21" t="s">
        <v>40</v>
      </c>
    </row>
    <row r="10" spans="1:33">
      <c r="A10" s="22">
        <v>48</v>
      </c>
      <c r="B10" s="28">
        <v>44621</v>
      </c>
      <c r="C10" s="23" t="s">
        <v>38</v>
      </c>
      <c r="D10" s="23" t="s">
        <v>88</v>
      </c>
      <c r="E10" s="22">
        <v>91</v>
      </c>
      <c r="F10" s="22">
        <v>76</v>
      </c>
      <c r="G10" s="22">
        <v>0</v>
      </c>
      <c r="H10" s="38">
        <v>0</v>
      </c>
      <c r="I10" s="22">
        <v>0</v>
      </c>
      <c r="J10" s="22">
        <v>0</v>
      </c>
      <c r="K10" s="22">
        <v>1342023</v>
      </c>
      <c r="L10" s="22">
        <v>1113075</v>
      </c>
      <c r="M10" s="22">
        <v>1721399</v>
      </c>
      <c r="N10" s="29">
        <v>5352945</v>
      </c>
      <c r="O10" s="22">
        <v>1554924</v>
      </c>
      <c r="P10" s="29">
        <v>6943036.6500000004</v>
      </c>
      <c r="Q10" s="22">
        <v>0</v>
      </c>
      <c r="R10" s="29">
        <v>0</v>
      </c>
      <c r="S10" s="22">
        <v>3205</v>
      </c>
      <c r="T10" s="29">
        <v>20576.2</v>
      </c>
      <c r="U10" s="22">
        <v>938238</v>
      </c>
      <c r="V10" s="29">
        <v>2179490.46</v>
      </c>
      <c r="W10" s="22">
        <v>735985</v>
      </c>
      <c r="X10" s="29">
        <v>1315377.76</v>
      </c>
      <c r="Y10" s="22">
        <v>39</v>
      </c>
      <c r="Z10" s="29">
        <v>838.2</v>
      </c>
      <c r="AA10" s="22">
        <v>1099928</v>
      </c>
      <c r="AB10" s="29">
        <v>5185318.13</v>
      </c>
      <c r="AC10" s="22">
        <v>0</v>
      </c>
      <c r="AD10" s="29">
        <v>0</v>
      </c>
      <c r="AE10" s="29">
        <v>12316557.85</v>
      </c>
      <c r="AF10" s="29">
        <v>8681024.5500000007</v>
      </c>
      <c r="AG10" s="29" t="s">
        <v>40</v>
      </c>
    </row>
    <row r="11" spans="1:33">
      <c r="A11" s="17">
        <v>60</v>
      </c>
      <c r="B11" s="18">
        <v>44652</v>
      </c>
      <c r="C11" s="19" t="s">
        <v>38</v>
      </c>
      <c r="D11" s="19" t="s">
        <v>39</v>
      </c>
      <c r="E11" s="17">
        <v>0</v>
      </c>
      <c r="F11" s="17">
        <v>0</v>
      </c>
      <c r="G11" s="17">
        <v>46662</v>
      </c>
      <c r="H11" s="20">
        <v>0</v>
      </c>
      <c r="I11" s="17">
        <v>0</v>
      </c>
      <c r="J11" s="17">
        <v>0</v>
      </c>
      <c r="K11" s="17">
        <v>1375307</v>
      </c>
      <c r="L11" s="17">
        <v>0</v>
      </c>
      <c r="M11" s="17">
        <v>1048953</v>
      </c>
      <c r="N11" s="21">
        <v>7532832.5499999998</v>
      </c>
      <c r="O11" s="17">
        <v>3345816</v>
      </c>
      <c r="P11" s="21">
        <v>23437612.329999998</v>
      </c>
      <c r="Q11" s="17">
        <v>0</v>
      </c>
      <c r="R11" s="21">
        <v>0</v>
      </c>
      <c r="S11" s="17">
        <v>0</v>
      </c>
      <c r="T11" s="21">
        <v>0</v>
      </c>
      <c r="U11" s="17">
        <v>0</v>
      </c>
      <c r="V11" s="21">
        <v>0</v>
      </c>
      <c r="W11" s="17">
        <v>0</v>
      </c>
      <c r="X11" s="21">
        <v>0</v>
      </c>
      <c r="Y11" s="17">
        <v>0</v>
      </c>
      <c r="Z11" s="21">
        <v>0</v>
      </c>
      <c r="AA11" s="17">
        <v>0</v>
      </c>
      <c r="AB11" s="21">
        <v>0</v>
      </c>
      <c r="AC11" s="17">
        <v>0</v>
      </c>
      <c r="AD11" s="21">
        <v>0</v>
      </c>
      <c r="AE11" s="21">
        <v>30970444.879999999</v>
      </c>
      <c r="AF11" s="21">
        <v>0</v>
      </c>
      <c r="AG11" s="21" t="s">
        <v>40</v>
      </c>
    </row>
    <row r="12" spans="1:33">
      <c r="A12" s="22">
        <v>63</v>
      </c>
      <c r="B12" s="28">
        <v>44652</v>
      </c>
      <c r="C12" s="23" t="s">
        <v>38</v>
      </c>
      <c r="D12" s="23" t="s">
        <v>44</v>
      </c>
      <c r="E12" s="22">
        <v>0</v>
      </c>
      <c r="F12" s="22">
        <v>0</v>
      </c>
      <c r="G12" s="22">
        <v>0</v>
      </c>
      <c r="H12" s="38">
        <v>0</v>
      </c>
      <c r="I12" s="22">
        <v>0</v>
      </c>
      <c r="J12" s="22">
        <v>0</v>
      </c>
      <c r="K12" s="22">
        <v>21588</v>
      </c>
      <c r="L12" s="22">
        <v>0</v>
      </c>
      <c r="M12" s="22">
        <v>26619</v>
      </c>
      <c r="N12" s="29">
        <v>109051.56</v>
      </c>
      <c r="O12" s="22">
        <v>13355</v>
      </c>
      <c r="P12" s="29">
        <v>129305.23</v>
      </c>
      <c r="Q12" s="22">
        <v>0</v>
      </c>
      <c r="R12" s="29">
        <v>0</v>
      </c>
      <c r="S12" s="22">
        <v>2</v>
      </c>
      <c r="T12" s="29">
        <v>20</v>
      </c>
      <c r="U12" s="22">
        <v>0</v>
      </c>
      <c r="V12" s="29">
        <v>0</v>
      </c>
      <c r="W12" s="22">
        <v>0</v>
      </c>
      <c r="X12" s="29">
        <v>0</v>
      </c>
      <c r="Y12" s="22">
        <v>0</v>
      </c>
      <c r="Z12" s="29">
        <v>0</v>
      </c>
      <c r="AA12" s="22">
        <v>0</v>
      </c>
      <c r="AB12" s="29">
        <v>0</v>
      </c>
      <c r="AC12" s="22">
        <v>0</v>
      </c>
      <c r="AD12" s="29">
        <v>0</v>
      </c>
      <c r="AE12" s="29">
        <v>238376.78999999998</v>
      </c>
      <c r="AF12" s="29">
        <v>0</v>
      </c>
      <c r="AG12" s="29" t="s">
        <v>40</v>
      </c>
    </row>
    <row r="13" spans="1:33">
      <c r="A13" s="17">
        <v>67</v>
      </c>
      <c r="B13" s="18">
        <v>44652</v>
      </c>
      <c r="C13" s="19" t="s">
        <v>38</v>
      </c>
      <c r="D13" s="19" t="s">
        <v>49</v>
      </c>
      <c r="E13" s="17">
        <v>0</v>
      </c>
      <c r="F13" s="17">
        <v>0</v>
      </c>
      <c r="G13" s="17">
        <v>0</v>
      </c>
      <c r="H13" s="20">
        <v>0</v>
      </c>
      <c r="I13" s="17">
        <v>1</v>
      </c>
      <c r="J13" s="17">
        <v>0</v>
      </c>
      <c r="K13" s="17">
        <v>0</v>
      </c>
      <c r="L13" s="17">
        <v>1702</v>
      </c>
      <c r="M13" s="17">
        <v>0</v>
      </c>
      <c r="N13" s="21">
        <v>0</v>
      </c>
      <c r="O13" s="17">
        <v>0</v>
      </c>
      <c r="P13" s="21">
        <v>0</v>
      </c>
      <c r="Q13" s="17">
        <v>0</v>
      </c>
      <c r="R13" s="21">
        <v>0</v>
      </c>
      <c r="S13" s="17">
        <v>0</v>
      </c>
      <c r="T13" s="21">
        <v>0</v>
      </c>
      <c r="U13" s="17">
        <v>61</v>
      </c>
      <c r="V13" s="21">
        <v>729.73</v>
      </c>
      <c r="W13" s="17">
        <v>39</v>
      </c>
      <c r="X13" s="21">
        <v>36.96</v>
      </c>
      <c r="Y13" s="17">
        <v>0</v>
      </c>
      <c r="Z13" s="21">
        <v>0</v>
      </c>
      <c r="AA13" s="17">
        <v>392</v>
      </c>
      <c r="AB13" s="21">
        <v>3565.09</v>
      </c>
      <c r="AC13" s="17">
        <v>0</v>
      </c>
      <c r="AD13" s="21">
        <v>0</v>
      </c>
      <c r="AE13" s="21">
        <v>0</v>
      </c>
      <c r="AF13" s="21">
        <v>4331.7800000000007</v>
      </c>
      <c r="AG13" s="21" t="s">
        <v>35</v>
      </c>
    </row>
    <row r="14" spans="1:33">
      <c r="A14" s="22">
        <v>72</v>
      </c>
      <c r="B14" s="28">
        <v>44652</v>
      </c>
      <c r="C14" s="23" t="s">
        <v>38</v>
      </c>
      <c r="D14" s="23" t="s">
        <v>54</v>
      </c>
      <c r="E14" s="22">
        <v>47</v>
      </c>
      <c r="F14" s="22">
        <v>440</v>
      </c>
      <c r="G14" s="22">
        <v>0</v>
      </c>
      <c r="H14" s="38">
        <v>0</v>
      </c>
      <c r="I14" s="22">
        <v>0</v>
      </c>
      <c r="J14" s="22">
        <v>0</v>
      </c>
      <c r="K14" s="22">
        <v>2550891</v>
      </c>
      <c r="L14" s="22">
        <v>1424091</v>
      </c>
      <c r="M14" s="22">
        <v>6803229</v>
      </c>
      <c r="N14" s="29">
        <v>19100051.77</v>
      </c>
      <c r="O14" s="22">
        <v>6040699</v>
      </c>
      <c r="P14" s="29">
        <v>23383996.82</v>
      </c>
      <c r="Q14" s="22">
        <v>0</v>
      </c>
      <c r="R14" s="29">
        <v>0</v>
      </c>
      <c r="S14" s="22">
        <v>12124</v>
      </c>
      <c r="T14" s="29">
        <v>70450.8</v>
      </c>
      <c r="U14" s="22">
        <v>1104419</v>
      </c>
      <c r="V14" s="29">
        <v>2703743.42</v>
      </c>
      <c r="W14" s="22">
        <v>1080565</v>
      </c>
      <c r="X14" s="29">
        <v>2981511.33</v>
      </c>
      <c r="Y14" s="22">
        <v>0</v>
      </c>
      <c r="Z14" s="29">
        <v>0</v>
      </c>
      <c r="AA14" s="22">
        <v>1030167</v>
      </c>
      <c r="AB14" s="29">
        <v>5892791.9400000004</v>
      </c>
      <c r="AC14" s="22">
        <v>0</v>
      </c>
      <c r="AD14" s="29">
        <v>0</v>
      </c>
      <c r="AE14" s="29">
        <v>42554499.390000001</v>
      </c>
      <c r="AF14" s="29">
        <v>11578046.690000001</v>
      </c>
      <c r="AG14" s="29" t="s">
        <v>40</v>
      </c>
    </row>
    <row r="15" spans="1:33">
      <c r="A15" s="17">
        <v>74</v>
      </c>
      <c r="B15" s="18">
        <v>44652</v>
      </c>
      <c r="C15" s="19" t="s">
        <v>38</v>
      </c>
      <c r="D15" s="19" t="s">
        <v>56</v>
      </c>
      <c r="E15" s="17">
        <v>493</v>
      </c>
      <c r="F15" s="17">
        <v>518</v>
      </c>
      <c r="G15" s="17">
        <v>971</v>
      </c>
      <c r="H15" s="20">
        <v>109</v>
      </c>
      <c r="I15" s="17">
        <v>0</v>
      </c>
      <c r="J15" s="17">
        <v>2658</v>
      </c>
      <c r="K15" s="17">
        <v>4992</v>
      </c>
      <c r="L15" s="17">
        <v>2115415</v>
      </c>
      <c r="M15" s="17">
        <v>3137</v>
      </c>
      <c r="N15" s="21">
        <v>10196.959999999999</v>
      </c>
      <c r="O15" s="17">
        <v>1738</v>
      </c>
      <c r="P15" s="21">
        <v>8791.44</v>
      </c>
      <c r="Q15" s="17">
        <v>0</v>
      </c>
      <c r="R15" s="21">
        <v>0</v>
      </c>
      <c r="S15" s="17">
        <v>34</v>
      </c>
      <c r="T15" s="21">
        <v>115.5</v>
      </c>
      <c r="U15" s="17">
        <v>712923</v>
      </c>
      <c r="V15" s="21">
        <v>1014705.65</v>
      </c>
      <c r="W15" s="17">
        <v>309814</v>
      </c>
      <c r="X15" s="21">
        <v>484675.97</v>
      </c>
      <c r="Y15" s="17">
        <v>506</v>
      </c>
      <c r="Z15" s="21">
        <v>7374.06</v>
      </c>
      <c r="AA15" s="17">
        <v>1265030</v>
      </c>
      <c r="AB15" s="21">
        <v>5619800.4000000004</v>
      </c>
      <c r="AC15" s="17">
        <v>45</v>
      </c>
      <c r="AD15" s="21">
        <v>36.9</v>
      </c>
      <c r="AE15" s="21">
        <v>19103.900000000001</v>
      </c>
      <c r="AF15" s="21">
        <v>7126592.9800000004</v>
      </c>
      <c r="AG15" s="21" t="s">
        <v>35</v>
      </c>
    </row>
    <row r="16" spans="1:33">
      <c r="A16" s="22">
        <v>76</v>
      </c>
      <c r="B16" s="28">
        <v>44652</v>
      </c>
      <c r="C16" s="23" t="s">
        <v>38</v>
      </c>
      <c r="D16" s="23" t="s">
        <v>58</v>
      </c>
      <c r="E16" s="22">
        <v>13</v>
      </c>
      <c r="F16" s="22">
        <v>18</v>
      </c>
      <c r="G16" s="22">
        <v>0</v>
      </c>
      <c r="H16" s="38">
        <v>0</v>
      </c>
      <c r="I16" s="22">
        <v>0</v>
      </c>
      <c r="J16" s="22">
        <v>7</v>
      </c>
      <c r="K16" s="22">
        <v>0</v>
      </c>
      <c r="L16" s="22">
        <v>118492</v>
      </c>
      <c r="M16" s="22">
        <v>0</v>
      </c>
      <c r="N16" s="29">
        <v>0</v>
      </c>
      <c r="O16" s="22">
        <v>0</v>
      </c>
      <c r="P16" s="29">
        <v>0</v>
      </c>
      <c r="Q16" s="22">
        <v>0</v>
      </c>
      <c r="R16" s="29">
        <v>0</v>
      </c>
      <c r="S16" s="22">
        <v>0</v>
      </c>
      <c r="T16" s="29">
        <v>0</v>
      </c>
      <c r="U16" s="22">
        <v>64840</v>
      </c>
      <c r="V16" s="29">
        <v>169365.53</v>
      </c>
      <c r="W16" s="22">
        <v>36863</v>
      </c>
      <c r="X16" s="29">
        <v>90348.71</v>
      </c>
      <c r="Y16" s="22">
        <v>0</v>
      </c>
      <c r="Z16" s="29">
        <v>0</v>
      </c>
      <c r="AA16" s="22">
        <v>51042</v>
      </c>
      <c r="AB16" s="29">
        <v>297106.19</v>
      </c>
      <c r="AC16" s="22">
        <v>0</v>
      </c>
      <c r="AD16" s="29">
        <v>0</v>
      </c>
      <c r="AE16" s="29">
        <v>0</v>
      </c>
      <c r="AF16" s="29">
        <v>556820.42999999993</v>
      </c>
      <c r="AG16" s="29" t="s">
        <v>35</v>
      </c>
    </row>
    <row r="17" spans="1:33">
      <c r="A17" s="17">
        <v>84</v>
      </c>
      <c r="B17" s="18">
        <v>44652</v>
      </c>
      <c r="C17" s="19" t="s">
        <v>38</v>
      </c>
      <c r="D17" s="19" t="s">
        <v>66</v>
      </c>
      <c r="E17" s="17">
        <v>46</v>
      </c>
      <c r="F17" s="17">
        <v>28</v>
      </c>
      <c r="G17" s="17">
        <v>0</v>
      </c>
      <c r="H17" s="20">
        <v>0</v>
      </c>
      <c r="I17" s="17">
        <v>0</v>
      </c>
      <c r="J17" s="17">
        <v>0</v>
      </c>
      <c r="K17" s="17">
        <v>771007</v>
      </c>
      <c r="L17" s="17">
        <v>517950</v>
      </c>
      <c r="M17" s="17">
        <v>633374</v>
      </c>
      <c r="N17" s="21">
        <v>3311850.19</v>
      </c>
      <c r="O17" s="17">
        <v>1076071</v>
      </c>
      <c r="P17" s="21">
        <v>3815668.99</v>
      </c>
      <c r="Q17" s="17">
        <v>0</v>
      </c>
      <c r="R17" s="21">
        <v>0</v>
      </c>
      <c r="S17" s="17">
        <v>1638</v>
      </c>
      <c r="T17" s="21">
        <v>14096.81</v>
      </c>
      <c r="U17" s="17">
        <v>414671</v>
      </c>
      <c r="V17" s="21">
        <v>1170012.6599999999</v>
      </c>
      <c r="W17" s="17">
        <v>0</v>
      </c>
      <c r="X17" s="21">
        <v>0</v>
      </c>
      <c r="Y17" s="17">
        <v>0</v>
      </c>
      <c r="Z17" s="21">
        <v>0</v>
      </c>
      <c r="AA17" s="17">
        <v>281381</v>
      </c>
      <c r="AB17" s="21">
        <v>1633716.6</v>
      </c>
      <c r="AC17" s="17">
        <v>0</v>
      </c>
      <c r="AD17" s="21">
        <v>0</v>
      </c>
      <c r="AE17" s="21">
        <v>7141615.9899999993</v>
      </c>
      <c r="AF17" s="21">
        <v>2803729.26</v>
      </c>
      <c r="AG17" s="21" t="s">
        <v>40</v>
      </c>
    </row>
    <row r="18" spans="1:33">
      <c r="A18" s="22">
        <v>104</v>
      </c>
      <c r="B18" s="28">
        <v>44652</v>
      </c>
      <c r="C18" s="23" t="s">
        <v>38</v>
      </c>
      <c r="D18" s="23" t="s">
        <v>86</v>
      </c>
      <c r="E18" s="22">
        <v>6</v>
      </c>
      <c r="F18" s="22">
        <v>0</v>
      </c>
      <c r="G18" s="22">
        <v>0</v>
      </c>
      <c r="H18" s="38">
        <v>184760</v>
      </c>
      <c r="I18" s="22">
        <v>0</v>
      </c>
      <c r="J18" s="22">
        <v>0</v>
      </c>
      <c r="K18" s="22">
        <v>704385</v>
      </c>
      <c r="L18" s="22">
        <v>57693</v>
      </c>
      <c r="M18" s="22">
        <v>271932.25</v>
      </c>
      <c r="N18" s="29">
        <v>1233844.78</v>
      </c>
      <c r="O18" s="22">
        <v>931083.75</v>
      </c>
      <c r="P18" s="29">
        <v>3547292.62</v>
      </c>
      <c r="Q18" s="22">
        <v>0</v>
      </c>
      <c r="R18" s="29">
        <v>0</v>
      </c>
      <c r="S18" s="22">
        <v>56192</v>
      </c>
      <c r="T18" s="29">
        <v>356143.05</v>
      </c>
      <c r="U18" s="22">
        <v>3079</v>
      </c>
      <c r="V18" s="29">
        <v>7854.25</v>
      </c>
      <c r="W18" s="22">
        <v>7612</v>
      </c>
      <c r="X18" s="29">
        <v>19173.21</v>
      </c>
      <c r="Y18" s="22">
        <v>0</v>
      </c>
      <c r="Z18" s="29">
        <v>0</v>
      </c>
      <c r="AA18" s="22">
        <v>5728</v>
      </c>
      <c r="AB18" s="29">
        <v>22593.32</v>
      </c>
      <c r="AC18" s="22">
        <v>0</v>
      </c>
      <c r="AD18" s="29">
        <v>0</v>
      </c>
      <c r="AE18" s="29">
        <v>5137280.45</v>
      </c>
      <c r="AF18" s="29">
        <v>49620.78</v>
      </c>
      <c r="AG18" s="29" t="s">
        <v>40</v>
      </c>
    </row>
    <row r="19" spans="1:33">
      <c r="A19" s="17">
        <v>106</v>
      </c>
      <c r="B19" s="18">
        <v>44652</v>
      </c>
      <c r="C19" s="19" t="s">
        <v>38</v>
      </c>
      <c r="D19" s="19" t="s">
        <v>88</v>
      </c>
      <c r="E19" s="17">
        <v>95</v>
      </c>
      <c r="F19" s="17">
        <v>72</v>
      </c>
      <c r="G19" s="17">
        <v>0</v>
      </c>
      <c r="H19" s="20">
        <v>0</v>
      </c>
      <c r="I19" s="17">
        <v>0</v>
      </c>
      <c r="J19" s="17">
        <v>0</v>
      </c>
      <c r="K19" s="17">
        <v>1337531</v>
      </c>
      <c r="L19" s="17">
        <v>1118569</v>
      </c>
      <c r="M19" s="17">
        <v>1480380</v>
      </c>
      <c r="N19" s="21">
        <v>6388892.1799999997</v>
      </c>
      <c r="O19" s="17">
        <v>1703868</v>
      </c>
      <c r="P19" s="21">
        <v>5228990.83</v>
      </c>
      <c r="Q19" s="17">
        <v>0</v>
      </c>
      <c r="R19" s="21">
        <v>0</v>
      </c>
      <c r="S19" s="17">
        <v>2546</v>
      </c>
      <c r="T19" s="21">
        <v>16899.3</v>
      </c>
      <c r="U19" s="17">
        <v>914612</v>
      </c>
      <c r="V19" s="21">
        <v>2256520.63</v>
      </c>
      <c r="W19" s="17">
        <v>687596</v>
      </c>
      <c r="X19" s="21">
        <v>1155396.99</v>
      </c>
      <c r="Y19" s="17">
        <v>39</v>
      </c>
      <c r="Z19" s="21">
        <v>746.12</v>
      </c>
      <c r="AA19" s="17">
        <v>1036772</v>
      </c>
      <c r="AB19" s="21">
        <v>4950158.79</v>
      </c>
      <c r="AC19" s="17">
        <v>0</v>
      </c>
      <c r="AD19" s="21">
        <v>0</v>
      </c>
      <c r="AE19" s="21">
        <v>11634782.310000001</v>
      </c>
      <c r="AF19" s="21">
        <v>8362822.5300000003</v>
      </c>
      <c r="AG19" s="21" t="s">
        <v>40</v>
      </c>
    </row>
    <row r="20" spans="1:33">
      <c r="A20" s="22">
        <v>118</v>
      </c>
      <c r="B20" s="28">
        <v>44682</v>
      </c>
      <c r="C20" s="23" t="s">
        <v>38</v>
      </c>
      <c r="D20" s="23" t="s">
        <v>39</v>
      </c>
      <c r="E20" s="22">
        <v>0</v>
      </c>
      <c r="F20" s="22">
        <v>0</v>
      </c>
      <c r="G20" s="22">
        <v>47951</v>
      </c>
      <c r="H20" s="38">
        <v>0</v>
      </c>
      <c r="I20" s="22">
        <v>0</v>
      </c>
      <c r="J20" s="22">
        <v>0</v>
      </c>
      <c r="K20" s="22">
        <v>1366552</v>
      </c>
      <c r="L20" s="22">
        <v>0</v>
      </c>
      <c r="M20" s="22">
        <v>1034325</v>
      </c>
      <c r="N20" s="29">
        <v>7361016.8200000003</v>
      </c>
      <c r="O20" s="22">
        <v>3420823</v>
      </c>
      <c r="P20" s="29">
        <v>22946533.420000002</v>
      </c>
      <c r="Q20" s="22">
        <v>0</v>
      </c>
      <c r="R20" s="29">
        <v>0</v>
      </c>
      <c r="S20" s="22">
        <v>0</v>
      </c>
      <c r="T20" s="29">
        <v>0</v>
      </c>
      <c r="U20" s="22">
        <v>0</v>
      </c>
      <c r="V20" s="29">
        <v>0</v>
      </c>
      <c r="W20" s="22">
        <v>0</v>
      </c>
      <c r="X20" s="29">
        <v>0</v>
      </c>
      <c r="Y20" s="22">
        <v>0</v>
      </c>
      <c r="Z20" s="29">
        <v>0</v>
      </c>
      <c r="AA20" s="22">
        <v>0</v>
      </c>
      <c r="AB20" s="29">
        <v>0</v>
      </c>
      <c r="AC20" s="22">
        <v>0</v>
      </c>
      <c r="AD20" s="29">
        <v>0</v>
      </c>
      <c r="AE20" s="29">
        <v>30307550.240000002</v>
      </c>
      <c r="AF20" s="29">
        <v>0</v>
      </c>
      <c r="AG20" s="29" t="s">
        <v>40</v>
      </c>
    </row>
    <row r="21" spans="1:33">
      <c r="A21" s="17">
        <v>121</v>
      </c>
      <c r="B21" s="18">
        <v>44682</v>
      </c>
      <c r="C21" s="19" t="s">
        <v>38</v>
      </c>
      <c r="D21" s="19" t="s">
        <v>44</v>
      </c>
      <c r="E21" s="17">
        <v>0</v>
      </c>
      <c r="F21" s="17">
        <v>0</v>
      </c>
      <c r="G21" s="17">
        <v>0</v>
      </c>
      <c r="H21" s="20">
        <v>0</v>
      </c>
      <c r="I21" s="17">
        <v>0</v>
      </c>
      <c r="J21" s="17">
        <v>0</v>
      </c>
      <c r="K21" s="17">
        <v>21417</v>
      </c>
      <c r="L21" s="17">
        <v>0</v>
      </c>
      <c r="M21" s="17">
        <v>28869</v>
      </c>
      <c r="N21" s="21">
        <v>121872.83</v>
      </c>
      <c r="O21" s="17">
        <v>13335</v>
      </c>
      <c r="P21" s="21">
        <v>147003.29</v>
      </c>
      <c r="Q21" s="17">
        <v>0</v>
      </c>
      <c r="R21" s="21">
        <v>0</v>
      </c>
      <c r="S21" s="17">
        <v>1</v>
      </c>
      <c r="T21" s="21">
        <v>10</v>
      </c>
      <c r="U21" s="17">
        <v>0</v>
      </c>
      <c r="V21" s="21">
        <v>0</v>
      </c>
      <c r="W21" s="17">
        <v>0</v>
      </c>
      <c r="X21" s="21">
        <v>0</v>
      </c>
      <c r="Y21" s="17">
        <v>0</v>
      </c>
      <c r="Z21" s="21">
        <v>0</v>
      </c>
      <c r="AA21" s="17">
        <v>0</v>
      </c>
      <c r="AB21" s="21">
        <v>0</v>
      </c>
      <c r="AC21" s="17">
        <v>0</v>
      </c>
      <c r="AD21" s="21">
        <v>0</v>
      </c>
      <c r="AE21" s="21">
        <v>268886.12</v>
      </c>
      <c r="AF21" s="21">
        <v>0</v>
      </c>
      <c r="AG21" s="21" t="s">
        <v>40</v>
      </c>
    </row>
    <row r="22" spans="1:33">
      <c r="A22" s="22">
        <v>125</v>
      </c>
      <c r="B22" s="28">
        <v>44682</v>
      </c>
      <c r="C22" s="23" t="s">
        <v>38</v>
      </c>
      <c r="D22" s="23" t="s">
        <v>49</v>
      </c>
      <c r="E22" s="22">
        <v>0</v>
      </c>
      <c r="F22" s="22">
        <v>0</v>
      </c>
      <c r="G22" s="22">
        <v>0</v>
      </c>
      <c r="H22" s="38">
        <v>0</v>
      </c>
      <c r="I22" s="22">
        <v>1</v>
      </c>
      <c r="J22" s="22">
        <v>0</v>
      </c>
      <c r="K22" s="22">
        <v>0</v>
      </c>
      <c r="L22" s="22">
        <v>1696</v>
      </c>
      <c r="M22" s="22">
        <v>0</v>
      </c>
      <c r="N22" s="29">
        <v>0</v>
      </c>
      <c r="O22" s="22">
        <v>0</v>
      </c>
      <c r="P22" s="29">
        <v>0</v>
      </c>
      <c r="Q22" s="22">
        <v>0</v>
      </c>
      <c r="R22" s="29">
        <v>0</v>
      </c>
      <c r="S22" s="22">
        <v>0</v>
      </c>
      <c r="T22" s="29">
        <v>0</v>
      </c>
      <c r="U22" s="22">
        <v>78</v>
      </c>
      <c r="V22" s="29">
        <v>302.83999999999997</v>
      </c>
      <c r="W22" s="22">
        <v>12</v>
      </c>
      <c r="X22" s="29">
        <v>10.1</v>
      </c>
      <c r="Y22" s="22">
        <v>0</v>
      </c>
      <c r="Z22" s="29">
        <v>0</v>
      </c>
      <c r="AA22" s="22">
        <v>363</v>
      </c>
      <c r="AB22" s="29">
        <v>3296.02</v>
      </c>
      <c r="AC22" s="22">
        <v>0</v>
      </c>
      <c r="AD22" s="29">
        <v>0</v>
      </c>
      <c r="AE22" s="29">
        <v>0</v>
      </c>
      <c r="AF22" s="29">
        <v>3608.96</v>
      </c>
      <c r="AG22" s="29" t="s">
        <v>35</v>
      </c>
    </row>
    <row r="23" spans="1:33">
      <c r="A23" s="17">
        <v>130</v>
      </c>
      <c r="B23" s="18">
        <v>44682</v>
      </c>
      <c r="C23" s="19" t="s">
        <v>38</v>
      </c>
      <c r="D23" s="19" t="s">
        <v>54</v>
      </c>
      <c r="E23" s="17">
        <v>47</v>
      </c>
      <c r="F23" s="17">
        <v>442</v>
      </c>
      <c r="G23" s="17">
        <v>0</v>
      </c>
      <c r="H23" s="20">
        <v>0</v>
      </c>
      <c r="I23" s="17">
        <v>0</v>
      </c>
      <c r="J23" s="17">
        <v>0</v>
      </c>
      <c r="K23" s="17">
        <v>2550537</v>
      </c>
      <c r="L23" s="17">
        <v>1343391</v>
      </c>
      <c r="M23" s="17">
        <v>7259923</v>
      </c>
      <c r="N23" s="21">
        <v>20067989.32</v>
      </c>
      <c r="O23" s="17">
        <v>6177768</v>
      </c>
      <c r="P23" s="21">
        <v>25162043.449999999</v>
      </c>
      <c r="Q23" s="17">
        <v>0</v>
      </c>
      <c r="R23" s="21">
        <v>0</v>
      </c>
      <c r="S23" s="17">
        <v>12528</v>
      </c>
      <c r="T23" s="21">
        <v>72957.899999999994</v>
      </c>
      <c r="U23" s="17">
        <v>1036921</v>
      </c>
      <c r="V23" s="21">
        <v>2590026.5299999998</v>
      </c>
      <c r="W23" s="17">
        <v>1056479</v>
      </c>
      <c r="X23" s="21">
        <v>2923788.71</v>
      </c>
      <c r="Y23" s="17">
        <v>0</v>
      </c>
      <c r="Z23" s="21">
        <v>0</v>
      </c>
      <c r="AA23" s="17">
        <v>968600</v>
      </c>
      <c r="AB23" s="21">
        <v>5407833.8799999999</v>
      </c>
      <c r="AC23" s="17">
        <v>0</v>
      </c>
      <c r="AD23" s="21">
        <v>0</v>
      </c>
      <c r="AE23" s="21">
        <v>45302990.669999994</v>
      </c>
      <c r="AF23" s="21">
        <v>10921649.120000001</v>
      </c>
      <c r="AG23" s="21" t="s">
        <v>40</v>
      </c>
    </row>
    <row r="24" spans="1:33">
      <c r="A24" s="22">
        <v>132</v>
      </c>
      <c r="B24" s="28">
        <v>44682</v>
      </c>
      <c r="C24" s="23" t="s">
        <v>38</v>
      </c>
      <c r="D24" s="23" t="s">
        <v>56</v>
      </c>
      <c r="E24" s="22">
        <v>482</v>
      </c>
      <c r="F24" s="22">
        <v>516</v>
      </c>
      <c r="G24" s="22">
        <v>932</v>
      </c>
      <c r="H24" s="38">
        <v>98</v>
      </c>
      <c r="I24" s="22">
        <v>0</v>
      </c>
      <c r="J24" s="22">
        <v>2775</v>
      </c>
      <c r="K24" s="22">
        <v>12937</v>
      </c>
      <c r="L24" s="22">
        <v>2104736</v>
      </c>
      <c r="M24" s="22">
        <v>13030</v>
      </c>
      <c r="N24" s="29">
        <v>48718.78</v>
      </c>
      <c r="O24" s="22">
        <v>6898</v>
      </c>
      <c r="P24" s="29">
        <v>53435.51</v>
      </c>
      <c r="Q24" s="22">
        <v>0</v>
      </c>
      <c r="R24" s="29">
        <v>0</v>
      </c>
      <c r="S24" s="22">
        <v>153</v>
      </c>
      <c r="T24" s="29">
        <v>499.8</v>
      </c>
      <c r="U24" s="22">
        <v>714872</v>
      </c>
      <c r="V24" s="29">
        <v>1043552.11</v>
      </c>
      <c r="W24" s="22">
        <v>291572</v>
      </c>
      <c r="X24" s="29">
        <v>472731.09</v>
      </c>
      <c r="Y24" s="22">
        <v>451</v>
      </c>
      <c r="Z24" s="29">
        <v>6645.32</v>
      </c>
      <c r="AA24" s="22">
        <v>1280046</v>
      </c>
      <c r="AB24" s="29">
        <v>5582527.8099999996</v>
      </c>
      <c r="AC24" s="22">
        <v>74</v>
      </c>
      <c r="AD24" s="29">
        <v>65.2</v>
      </c>
      <c r="AE24" s="29">
        <v>102654.09000000001</v>
      </c>
      <c r="AF24" s="29">
        <v>7105521.5300000003</v>
      </c>
      <c r="AG24" s="29" t="s">
        <v>35</v>
      </c>
    </row>
    <row r="25" spans="1:33">
      <c r="A25" s="17">
        <v>134</v>
      </c>
      <c r="B25" s="18">
        <v>44682</v>
      </c>
      <c r="C25" s="19" t="s">
        <v>38</v>
      </c>
      <c r="D25" s="19" t="s">
        <v>58</v>
      </c>
      <c r="E25" s="17">
        <v>13</v>
      </c>
      <c r="F25" s="17">
        <v>18</v>
      </c>
      <c r="G25" s="17">
        <v>0</v>
      </c>
      <c r="H25" s="20">
        <v>0</v>
      </c>
      <c r="I25" s="17">
        <v>0</v>
      </c>
      <c r="J25" s="17">
        <v>5</v>
      </c>
      <c r="K25" s="17">
        <v>0</v>
      </c>
      <c r="L25" s="17">
        <v>118513</v>
      </c>
      <c r="M25" s="17">
        <v>0</v>
      </c>
      <c r="N25" s="21">
        <v>0</v>
      </c>
      <c r="O25" s="17">
        <v>0</v>
      </c>
      <c r="P25" s="21">
        <v>0</v>
      </c>
      <c r="Q25" s="17">
        <v>0</v>
      </c>
      <c r="R25" s="21">
        <v>0</v>
      </c>
      <c r="S25" s="17">
        <v>0</v>
      </c>
      <c r="T25" s="21">
        <v>0</v>
      </c>
      <c r="U25" s="17">
        <v>64006</v>
      </c>
      <c r="V25" s="21">
        <v>160703.99</v>
      </c>
      <c r="W25" s="17">
        <v>34738</v>
      </c>
      <c r="X25" s="21">
        <v>86216.66</v>
      </c>
      <c r="Y25" s="17">
        <v>0</v>
      </c>
      <c r="Z25" s="21">
        <v>0</v>
      </c>
      <c r="AA25" s="17">
        <v>50722</v>
      </c>
      <c r="AB25" s="21">
        <v>296937.46999999997</v>
      </c>
      <c r="AC25" s="17">
        <v>0</v>
      </c>
      <c r="AD25" s="21">
        <v>0</v>
      </c>
      <c r="AE25" s="21">
        <v>0</v>
      </c>
      <c r="AF25" s="21">
        <v>543858.12</v>
      </c>
      <c r="AG25" s="21" t="s">
        <v>35</v>
      </c>
    </row>
    <row r="26" spans="1:33">
      <c r="A26" s="22">
        <v>142</v>
      </c>
      <c r="B26" s="28">
        <v>44682</v>
      </c>
      <c r="C26" s="23" t="s">
        <v>38</v>
      </c>
      <c r="D26" s="23" t="s">
        <v>66</v>
      </c>
      <c r="E26" s="22">
        <v>46</v>
      </c>
      <c r="F26" s="22">
        <v>28</v>
      </c>
      <c r="G26" s="22">
        <v>0</v>
      </c>
      <c r="H26" s="38">
        <v>0</v>
      </c>
      <c r="I26" s="22">
        <v>0</v>
      </c>
      <c r="J26" s="22">
        <v>0</v>
      </c>
      <c r="K26" s="22">
        <v>760575</v>
      </c>
      <c r="L26" s="22">
        <v>522803</v>
      </c>
      <c r="M26" s="22">
        <v>632672</v>
      </c>
      <c r="N26" s="29">
        <v>3531058.2</v>
      </c>
      <c r="O26" s="22">
        <v>1134108</v>
      </c>
      <c r="P26" s="29">
        <v>3958680.67</v>
      </c>
      <c r="Q26" s="22">
        <v>0</v>
      </c>
      <c r="R26" s="29">
        <v>0</v>
      </c>
      <c r="S26" s="22">
        <v>1764</v>
      </c>
      <c r="T26" s="29">
        <v>14626.93</v>
      </c>
      <c r="U26" s="22">
        <v>404764</v>
      </c>
      <c r="V26" s="29">
        <v>1116481.57</v>
      </c>
      <c r="W26" s="22">
        <v>0</v>
      </c>
      <c r="X26" s="29">
        <v>0</v>
      </c>
      <c r="Y26" s="22">
        <v>0</v>
      </c>
      <c r="Z26" s="29">
        <v>0</v>
      </c>
      <c r="AA26" s="22">
        <v>270267</v>
      </c>
      <c r="AB26" s="29">
        <v>1548561.77</v>
      </c>
      <c r="AC26" s="22">
        <v>0</v>
      </c>
      <c r="AD26" s="29">
        <v>0</v>
      </c>
      <c r="AE26" s="29">
        <v>7504365.7999999998</v>
      </c>
      <c r="AF26" s="29">
        <v>2665043.34</v>
      </c>
      <c r="AG26" s="29" t="s">
        <v>40</v>
      </c>
    </row>
    <row r="27" spans="1:33">
      <c r="A27" s="17">
        <v>162</v>
      </c>
      <c r="B27" s="18">
        <v>44682</v>
      </c>
      <c r="C27" s="19" t="s">
        <v>38</v>
      </c>
      <c r="D27" s="19" t="s">
        <v>86</v>
      </c>
      <c r="E27" s="17">
        <v>7</v>
      </c>
      <c r="F27" s="17">
        <v>0</v>
      </c>
      <c r="G27" s="17">
        <v>0</v>
      </c>
      <c r="H27" s="20">
        <v>207604</v>
      </c>
      <c r="I27" s="17">
        <v>0</v>
      </c>
      <c r="J27" s="17">
        <v>0</v>
      </c>
      <c r="K27" s="17">
        <v>896538</v>
      </c>
      <c r="L27" s="17">
        <v>81778</v>
      </c>
      <c r="M27" s="17">
        <v>338592</v>
      </c>
      <c r="N27" s="21">
        <v>1306156.7</v>
      </c>
      <c r="O27" s="17">
        <v>1110627</v>
      </c>
      <c r="P27" s="21">
        <v>4116362.95</v>
      </c>
      <c r="Q27" s="17">
        <v>0</v>
      </c>
      <c r="R27" s="21">
        <v>0</v>
      </c>
      <c r="S27" s="17">
        <v>59720</v>
      </c>
      <c r="T27" s="21">
        <v>381342.74</v>
      </c>
      <c r="U27" s="17">
        <v>3728</v>
      </c>
      <c r="V27" s="21">
        <v>7188.31</v>
      </c>
      <c r="W27" s="17">
        <v>9513</v>
      </c>
      <c r="X27" s="21">
        <v>18325.29</v>
      </c>
      <c r="Y27" s="17">
        <v>0</v>
      </c>
      <c r="Z27" s="21">
        <v>0</v>
      </c>
      <c r="AA27" s="17">
        <v>6442</v>
      </c>
      <c r="AB27" s="21">
        <v>24457.11</v>
      </c>
      <c r="AC27" s="17">
        <v>0</v>
      </c>
      <c r="AD27" s="21">
        <v>0</v>
      </c>
      <c r="AE27" s="21">
        <v>5803862.3900000006</v>
      </c>
      <c r="AF27" s="21">
        <v>49970.710000000006</v>
      </c>
      <c r="AG27" s="21" t="s">
        <v>40</v>
      </c>
    </row>
    <row r="28" spans="1:33">
      <c r="A28" s="22">
        <v>164</v>
      </c>
      <c r="B28" s="28">
        <v>44682</v>
      </c>
      <c r="C28" s="23" t="s">
        <v>38</v>
      </c>
      <c r="D28" s="23" t="s">
        <v>88</v>
      </c>
      <c r="E28" s="22">
        <v>95</v>
      </c>
      <c r="F28" s="22">
        <v>72</v>
      </c>
      <c r="G28" s="22">
        <v>0</v>
      </c>
      <c r="H28" s="38">
        <v>0</v>
      </c>
      <c r="I28" s="22">
        <v>0</v>
      </c>
      <c r="J28" s="22">
        <v>0</v>
      </c>
      <c r="K28" s="22">
        <v>1328773</v>
      </c>
      <c r="L28" s="22">
        <v>1121344</v>
      </c>
      <c r="M28" s="22">
        <v>1812644</v>
      </c>
      <c r="N28" s="29">
        <v>5531866.8700000001</v>
      </c>
      <c r="O28" s="22">
        <v>1510611</v>
      </c>
      <c r="P28" s="29">
        <v>6553706.9100000001</v>
      </c>
      <c r="Q28" s="22">
        <v>0</v>
      </c>
      <c r="R28" s="29">
        <v>0</v>
      </c>
      <c r="S28" s="22">
        <v>2683</v>
      </c>
      <c r="T28" s="29">
        <v>18277.46</v>
      </c>
      <c r="U28" s="22">
        <v>901177</v>
      </c>
      <c r="V28" s="29">
        <v>2306435.56</v>
      </c>
      <c r="W28" s="22">
        <v>677216</v>
      </c>
      <c r="X28" s="29">
        <v>1139290.3700000001</v>
      </c>
      <c r="Y28" s="22">
        <v>30</v>
      </c>
      <c r="Z28" s="29">
        <v>942.42</v>
      </c>
      <c r="AA28" s="22">
        <v>1020707</v>
      </c>
      <c r="AB28" s="29">
        <v>4763705.09</v>
      </c>
      <c r="AC28" s="22">
        <v>0</v>
      </c>
      <c r="AD28" s="29">
        <v>0</v>
      </c>
      <c r="AE28" s="29">
        <v>12103851.240000002</v>
      </c>
      <c r="AF28" s="29">
        <v>8210373.4399999995</v>
      </c>
      <c r="AG28" s="29" t="s">
        <v>40</v>
      </c>
    </row>
    <row r="29" spans="1:33">
      <c r="A29" s="17">
        <v>176</v>
      </c>
      <c r="B29" s="18">
        <v>44713</v>
      </c>
      <c r="C29" s="19" t="s">
        <v>38</v>
      </c>
      <c r="D29" s="19" t="s">
        <v>39</v>
      </c>
      <c r="E29" s="17">
        <v>0</v>
      </c>
      <c r="F29" s="17">
        <v>0</v>
      </c>
      <c r="G29" s="17">
        <v>47445</v>
      </c>
      <c r="H29" s="20">
        <v>0</v>
      </c>
      <c r="I29" s="17">
        <v>0</v>
      </c>
      <c r="J29" s="17">
        <v>0</v>
      </c>
      <c r="K29" s="17">
        <v>1360776</v>
      </c>
      <c r="L29" s="17">
        <v>0</v>
      </c>
      <c r="M29" s="17">
        <v>962033</v>
      </c>
      <c r="N29" s="21">
        <v>6878349.25</v>
      </c>
      <c r="O29" s="17">
        <v>3304815</v>
      </c>
      <c r="P29" s="21">
        <v>22914079.699999999</v>
      </c>
      <c r="Q29" s="17">
        <v>0</v>
      </c>
      <c r="R29" s="21">
        <v>0</v>
      </c>
      <c r="S29" s="17">
        <v>0</v>
      </c>
      <c r="T29" s="21">
        <v>0</v>
      </c>
      <c r="U29" s="17">
        <v>0</v>
      </c>
      <c r="V29" s="21">
        <v>0</v>
      </c>
      <c r="W29" s="17">
        <v>0</v>
      </c>
      <c r="X29" s="21">
        <v>0</v>
      </c>
      <c r="Y29" s="17">
        <v>0</v>
      </c>
      <c r="Z29" s="21">
        <v>0</v>
      </c>
      <c r="AA29" s="17">
        <v>0</v>
      </c>
      <c r="AB29" s="21">
        <v>0</v>
      </c>
      <c r="AC29" s="17">
        <v>0</v>
      </c>
      <c r="AD29" s="21">
        <v>0</v>
      </c>
      <c r="AE29" s="21">
        <v>29792428.949999999</v>
      </c>
      <c r="AF29" s="21">
        <v>0</v>
      </c>
      <c r="AG29" s="21" t="s">
        <v>40</v>
      </c>
    </row>
    <row r="30" spans="1:33">
      <c r="A30" s="22">
        <v>179</v>
      </c>
      <c r="B30" s="28">
        <v>44713</v>
      </c>
      <c r="C30" s="23" t="s">
        <v>38</v>
      </c>
      <c r="D30" s="23" t="s">
        <v>44</v>
      </c>
      <c r="E30" s="22">
        <v>0</v>
      </c>
      <c r="F30" s="22">
        <v>0</v>
      </c>
      <c r="G30" s="22">
        <v>0</v>
      </c>
      <c r="H30" s="38">
        <v>0</v>
      </c>
      <c r="I30" s="22">
        <v>0</v>
      </c>
      <c r="J30" s="22">
        <v>0</v>
      </c>
      <c r="K30" s="22">
        <v>21274</v>
      </c>
      <c r="L30" s="22">
        <v>0</v>
      </c>
      <c r="M30" s="22">
        <v>30132</v>
      </c>
      <c r="N30" s="29">
        <v>128736.15</v>
      </c>
      <c r="O30" s="22">
        <v>13795</v>
      </c>
      <c r="P30" s="29">
        <v>157313.49</v>
      </c>
      <c r="Q30" s="22">
        <v>0</v>
      </c>
      <c r="R30" s="29">
        <v>0</v>
      </c>
      <c r="S30" s="22">
        <v>2</v>
      </c>
      <c r="T30" s="29">
        <v>14</v>
      </c>
      <c r="U30" s="22">
        <v>0</v>
      </c>
      <c r="V30" s="29">
        <v>0</v>
      </c>
      <c r="W30" s="22">
        <v>0</v>
      </c>
      <c r="X30" s="29">
        <v>0</v>
      </c>
      <c r="Y30" s="22">
        <v>0</v>
      </c>
      <c r="Z30" s="29">
        <v>0</v>
      </c>
      <c r="AA30" s="22">
        <v>0</v>
      </c>
      <c r="AB30" s="29">
        <v>0</v>
      </c>
      <c r="AC30" s="22">
        <v>0</v>
      </c>
      <c r="AD30" s="29">
        <v>0</v>
      </c>
      <c r="AE30" s="29">
        <v>286063.64</v>
      </c>
      <c r="AF30" s="29">
        <v>0</v>
      </c>
      <c r="AG30" s="29" t="s">
        <v>40</v>
      </c>
    </row>
    <row r="31" spans="1:33">
      <c r="A31" s="17">
        <v>183</v>
      </c>
      <c r="B31" s="18">
        <v>44713</v>
      </c>
      <c r="C31" s="19" t="s">
        <v>38</v>
      </c>
      <c r="D31" s="19" t="s">
        <v>49</v>
      </c>
      <c r="E31" s="17">
        <v>0</v>
      </c>
      <c r="F31" s="17">
        <v>0</v>
      </c>
      <c r="G31" s="17">
        <v>0</v>
      </c>
      <c r="H31" s="20">
        <v>0</v>
      </c>
      <c r="I31" s="17">
        <v>1</v>
      </c>
      <c r="J31" s="17">
        <v>0</v>
      </c>
      <c r="K31" s="17">
        <v>0</v>
      </c>
      <c r="L31" s="17">
        <v>1679</v>
      </c>
      <c r="M31" s="17">
        <v>0</v>
      </c>
      <c r="N31" s="21">
        <v>0</v>
      </c>
      <c r="O31" s="17">
        <v>0</v>
      </c>
      <c r="P31" s="21">
        <v>0</v>
      </c>
      <c r="Q31" s="17">
        <v>0</v>
      </c>
      <c r="R31" s="21">
        <v>0</v>
      </c>
      <c r="S31" s="17">
        <v>0</v>
      </c>
      <c r="T31" s="21">
        <v>0</v>
      </c>
      <c r="U31" s="17">
        <v>66</v>
      </c>
      <c r="V31" s="21">
        <v>503.17</v>
      </c>
      <c r="W31" s="17">
        <v>19</v>
      </c>
      <c r="X31" s="21">
        <v>11.8</v>
      </c>
      <c r="Y31" s="17">
        <v>0</v>
      </c>
      <c r="Z31" s="21">
        <v>0</v>
      </c>
      <c r="AA31" s="17">
        <v>344</v>
      </c>
      <c r="AB31" s="21">
        <v>3180.02</v>
      </c>
      <c r="AC31" s="17">
        <v>0</v>
      </c>
      <c r="AD31" s="21">
        <v>0</v>
      </c>
      <c r="AE31" s="21">
        <v>0</v>
      </c>
      <c r="AF31" s="21">
        <v>3694.99</v>
      </c>
      <c r="AG31" s="21" t="s">
        <v>35</v>
      </c>
    </row>
    <row r="32" spans="1:33">
      <c r="A32" s="22">
        <v>188</v>
      </c>
      <c r="B32" s="28">
        <v>44713</v>
      </c>
      <c r="C32" s="23" t="s">
        <v>38</v>
      </c>
      <c r="D32" s="23" t="s">
        <v>54</v>
      </c>
      <c r="E32" s="22">
        <v>47</v>
      </c>
      <c r="F32" s="22">
        <v>443</v>
      </c>
      <c r="G32" s="22">
        <v>0</v>
      </c>
      <c r="H32" s="38">
        <v>0</v>
      </c>
      <c r="I32" s="22">
        <v>0</v>
      </c>
      <c r="J32" s="22">
        <v>0</v>
      </c>
      <c r="K32" s="22">
        <v>2556297</v>
      </c>
      <c r="L32" s="22">
        <v>1337043</v>
      </c>
      <c r="M32" s="22">
        <v>7077220</v>
      </c>
      <c r="N32" s="29">
        <v>18751070.969999999</v>
      </c>
      <c r="O32" s="22">
        <v>5414247</v>
      </c>
      <c r="P32" s="29">
        <v>23355517.66</v>
      </c>
      <c r="Q32" s="22">
        <v>0</v>
      </c>
      <c r="R32" s="29">
        <v>0</v>
      </c>
      <c r="S32" s="22">
        <v>11494</v>
      </c>
      <c r="T32" s="29">
        <v>67477.179999999993</v>
      </c>
      <c r="U32" s="22">
        <v>978138</v>
      </c>
      <c r="V32" s="29">
        <v>2367630.1800000002</v>
      </c>
      <c r="W32" s="22">
        <v>995668</v>
      </c>
      <c r="X32" s="29">
        <v>2723971.73</v>
      </c>
      <c r="Y32" s="22">
        <v>0</v>
      </c>
      <c r="Z32" s="29">
        <v>0</v>
      </c>
      <c r="AA32" s="22">
        <v>903705</v>
      </c>
      <c r="AB32" s="29">
        <v>5012535.45</v>
      </c>
      <c r="AC32" s="22">
        <v>0</v>
      </c>
      <c r="AD32" s="29">
        <v>0</v>
      </c>
      <c r="AE32" s="29">
        <v>42174065.809999995</v>
      </c>
      <c r="AF32" s="29">
        <v>10104137.359999999</v>
      </c>
      <c r="AG32" s="29" t="s">
        <v>40</v>
      </c>
    </row>
    <row r="33" spans="1:33">
      <c r="A33" s="17">
        <v>190</v>
      </c>
      <c r="B33" s="18">
        <v>44713</v>
      </c>
      <c r="C33" s="19" t="s">
        <v>38</v>
      </c>
      <c r="D33" s="19" t="s">
        <v>56</v>
      </c>
      <c r="E33" s="17">
        <v>476</v>
      </c>
      <c r="F33" s="17">
        <v>506</v>
      </c>
      <c r="G33" s="17">
        <v>801</v>
      </c>
      <c r="H33" s="20">
        <v>93</v>
      </c>
      <c r="I33" s="17">
        <v>0</v>
      </c>
      <c r="J33" s="17">
        <v>2811</v>
      </c>
      <c r="K33" s="17">
        <v>22031</v>
      </c>
      <c r="L33" s="17">
        <v>2060166</v>
      </c>
      <c r="M33" s="17">
        <v>23322</v>
      </c>
      <c r="N33" s="21">
        <v>80563.64</v>
      </c>
      <c r="O33" s="17">
        <v>12254</v>
      </c>
      <c r="P33" s="21">
        <v>97226.17</v>
      </c>
      <c r="Q33" s="17">
        <v>0</v>
      </c>
      <c r="R33" s="21">
        <v>0</v>
      </c>
      <c r="S33" s="17">
        <v>221</v>
      </c>
      <c r="T33" s="21">
        <v>737.91</v>
      </c>
      <c r="U33" s="17">
        <v>661703</v>
      </c>
      <c r="V33" s="21">
        <v>965593.93</v>
      </c>
      <c r="W33" s="17">
        <v>267737</v>
      </c>
      <c r="X33" s="21">
        <v>458302.17</v>
      </c>
      <c r="Y33" s="17">
        <v>473</v>
      </c>
      <c r="Z33" s="21">
        <v>7037.54</v>
      </c>
      <c r="AA33" s="17">
        <v>1229837</v>
      </c>
      <c r="AB33" s="21">
        <v>5449374.2999999998</v>
      </c>
      <c r="AC33" s="17">
        <v>49</v>
      </c>
      <c r="AD33" s="21">
        <v>44.21</v>
      </c>
      <c r="AE33" s="21">
        <v>178527.72</v>
      </c>
      <c r="AF33" s="21">
        <v>6880352.1499999994</v>
      </c>
      <c r="AG33" s="21" t="s">
        <v>35</v>
      </c>
    </row>
    <row r="34" spans="1:33">
      <c r="A34" s="22">
        <v>192</v>
      </c>
      <c r="B34" s="28">
        <v>44713</v>
      </c>
      <c r="C34" s="23" t="s">
        <v>38</v>
      </c>
      <c r="D34" s="23" t="s">
        <v>58</v>
      </c>
      <c r="E34" s="22">
        <v>13</v>
      </c>
      <c r="F34" s="22">
        <v>18</v>
      </c>
      <c r="G34" s="22">
        <v>0</v>
      </c>
      <c r="H34" s="38">
        <v>0</v>
      </c>
      <c r="I34" s="22">
        <v>0</v>
      </c>
      <c r="J34" s="22">
        <v>7</v>
      </c>
      <c r="K34" s="22">
        <v>0</v>
      </c>
      <c r="L34" s="22">
        <v>120095</v>
      </c>
      <c r="M34" s="22">
        <v>0</v>
      </c>
      <c r="N34" s="29">
        <v>0</v>
      </c>
      <c r="O34" s="22">
        <v>0</v>
      </c>
      <c r="P34" s="29">
        <v>0</v>
      </c>
      <c r="Q34" s="22">
        <v>0</v>
      </c>
      <c r="R34" s="29">
        <v>0</v>
      </c>
      <c r="S34" s="22">
        <v>0</v>
      </c>
      <c r="T34" s="29">
        <v>0</v>
      </c>
      <c r="U34" s="22">
        <v>62865</v>
      </c>
      <c r="V34" s="29">
        <v>151224.57</v>
      </c>
      <c r="W34" s="22">
        <v>28728</v>
      </c>
      <c r="X34" s="29">
        <v>78236.009999999995</v>
      </c>
      <c r="Y34" s="22">
        <v>0</v>
      </c>
      <c r="Z34" s="29">
        <v>0</v>
      </c>
      <c r="AA34" s="22">
        <v>47314</v>
      </c>
      <c r="AB34" s="29">
        <v>265578.99</v>
      </c>
      <c r="AC34" s="22">
        <v>0</v>
      </c>
      <c r="AD34" s="29">
        <v>0</v>
      </c>
      <c r="AE34" s="29">
        <v>0</v>
      </c>
      <c r="AF34" s="29">
        <v>495039.57</v>
      </c>
      <c r="AG34" s="29" t="s">
        <v>35</v>
      </c>
    </row>
    <row r="35" spans="1:33">
      <c r="A35" s="17">
        <v>200</v>
      </c>
      <c r="B35" s="18">
        <v>44713</v>
      </c>
      <c r="C35" s="19" t="s">
        <v>38</v>
      </c>
      <c r="D35" s="19" t="s">
        <v>66</v>
      </c>
      <c r="E35" s="17">
        <v>46</v>
      </c>
      <c r="F35" s="17">
        <v>28</v>
      </c>
      <c r="G35" s="17">
        <v>0</v>
      </c>
      <c r="H35" s="20">
        <v>0</v>
      </c>
      <c r="I35" s="17">
        <v>0</v>
      </c>
      <c r="J35" s="17">
        <v>0</v>
      </c>
      <c r="K35" s="17">
        <v>762412</v>
      </c>
      <c r="L35" s="17">
        <v>523995</v>
      </c>
      <c r="M35" s="17">
        <v>610907</v>
      </c>
      <c r="N35" s="21">
        <v>3335531.57</v>
      </c>
      <c r="O35" s="17">
        <v>1066791</v>
      </c>
      <c r="P35" s="21">
        <v>3913692.77</v>
      </c>
      <c r="Q35" s="17">
        <v>0</v>
      </c>
      <c r="R35" s="21">
        <v>0</v>
      </c>
      <c r="S35" s="17">
        <v>1666</v>
      </c>
      <c r="T35" s="21">
        <v>13312.44</v>
      </c>
      <c r="U35" s="17">
        <v>379483</v>
      </c>
      <c r="V35" s="21">
        <v>1035718.12</v>
      </c>
      <c r="W35" s="17">
        <v>0</v>
      </c>
      <c r="X35" s="21">
        <v>0</v>
      </c>
      <c r="Y35" s="17">
        <v>0</v>
      </c>
      <c r="Z35" s="21">
        <v>0</v>
      </c>
      <c r="AA35" s="17">
        <v>254181</v>
      </c>
      <c r="AB35" s="21">
        <v>1437561.56</v>
      </c>
      <c r="AC35" s="17">
        <v>0</v>
      </c>
      <c r="AD35" s="21">
        <v>0</v>
      </c>
      <c r="AE35" s="21">
        <v>7262536.7800000003</v>
      </c>
      <c r="AF35" s="21">
        <v>2473279.6800000002</v>
      </c>
      <c r="AG35" s="21" t="s">
        <v>40</v>
      </c>
    </row>
    <row r="36" spans="1:33">
      <c r="A36" s="22">
        <v>220</v>
      </c>
      <c r="B36" s="28">
        <v>44713</v>
      </c>
      <c r="C36" s="23" t="s">
        <v>38</v>
      </c>
      <c r="D36" s="23" t="s">
        <v>86</v>
      </c>
      <c r="E36" s="22">
        <v>8</v>
      </c>
      <c r="F36" s="22"/>
      <c r="G36" s="22">
        <v>0</v>
      </c>
      <c r="H36" s="38">
        <v>230651</v>
      </c>
      <c r="I36" s="22">
        <v>0</v>
      </c>
      <c r="J36" s="22">
        <v>0</v>
      </c>
      <c r="K36" s="22">
        <v>1048914</v>
      </c>
      <c r="L36" s="22">
        <v>112254</v>
      </c>
      <c r="M36" s="22">
        <v>374874</v>
      </c>
      <c r="N36" s="29">
        <v>1534763.92</v>
      </c>
      <c r="O36" s="22">
        <v>1089788</v>
      </c>
      <c r="P36" s="29">
        <v>4650711.04</v>
      </c>
      <c r="Q36" s="22">
        <v>0</v>
      </c>
      <c r="R36" s="29">
        <v>0</v>
      </c>
      <c r="S36" s="22">
        <v>61730</v>
      </c>
      <c r="T36" s="29">
        <v>399816.32</v>
      </c>
      <c r="U36" s="22">
        <v>5590</v>
      </c>
      <c r="V36" s="29">
        <v>10527.47</v>
      </c>
      <c r="W36" s="22">
        <v>14985</v>
      </c>
      <c r="X36" s="29">
        <v>26624.95</v>
      </c>
      <c r="Y36" s="22">
        <v>0</v>
      </c>
      <c r="Z36" s="29">
        <v>0</v>
      </c>
      <c r="AA36" s="22">
        <v>6063</v>
      </c>
      <c r="AB36" s="29">
        <v>24060.15</v>
      </c>
      <c r="AC36" s="22">
        <v>0</v>
      </c>
      <c r="AD36" s="29">
        <v>0</v>
      </c>
      <c r="AE36" s="29">
        <v>6585291.2800000003</v>
      </c>
      <c r="AF36" s="29">
        <v>61212.57</v>
      </c>
      <c r="AG36" s="29" t="s">
        <v>40</v>
      </c>
    </row>
    <row r="37" spans="1:33">
      <c r="A37" s="17">
        <v>222</v>
      </c>
      <c r="B37" s="18">
        <v>44713</v>
      </c>
      <c r="C37" s="19" t="s">
        <v>38</v>
      </c>
      <c r="D37" s="19" t="s">
        <v>88</v>
      </c>
      <c r="E37" s="17">
        <v>97</v>
      </c>
      <c r="F37" s="17">
        <v>71</v>
      </c>
      <c r="G37" s="17">
        <v>0</v>
      </c>
      <c r="H37" s="20">
        <v>0</v>
      </c>
      <c r="I37" s="17">
        <v>0</v>
      </c>
      <c r="J37" s="17">
        <v>0</v>
      </c>
      <c r="K37" s="17">
        <v>1325750</v>
      </c>
      <c r="L37" s="17">
        <v>1124313</v>
      </c>
      <c r="M37" s="17">
        <v>1676090</v>
      </c>
      <c r="N37" s="21">
        <v>5045067.25</v>
      </c>
      <c r="O37" s="17">
        <v>1404270</v>
      </c>
      <c r="P37" s="21">
        <v>6328385.0099999998</v>
      </c>
      <c r="Q37" s="17">
        <v>0</v>
      </c>
      <c r="R37" s="21">
        <v>0</v>
      </c>
      <c r="S37" s="17">
        <v>3087</v>
      </c>
      <c r="T37" s="21">
        <v>21310.32</v>
      </c>
      <c r="U37" s="17">
        <v>850733</v>
      </c>
      <c r="V37" s="21">
        <v>2056009.45</v>
      </c>
      <c r="W37" s="17">
        <v>597666</v>
      </c>
      <c r="X37" s="21">
        <v>1084012.44</v>
      </c>
      <c r="Y37" s="17">
        <v>21</v>
      </c>
      <c r="Z37" s="21">
        <v>458.12</v>
      </c>
      <c r="AA37" s="17">
        <v>969371</v>
      </c>
      <c r="AB37" s="21">
        <v>4492253.58</v>
      </c>
      <c r="AC37" s="17">
        <v>0</v>
      </c>
      <c r="AD37" s="21">
        <v>0</v>
      </c>
      <c r="AE37" s="21">
        <v>11394762.58</v>
      </c>
      <c r="AF37" s="21">
        <v>7632733.5899999999</v>
      </c>
      <c r="AG37" s="21" t="s">
        <v>40</v>
      </c>
    </row>
    <row r="38" spans="1:33">
      <c r="A38" s="22">
        <v>234</v>
      </c>
      <c r="B38" s="28">
        <v>44743</v>
      </c>
      <c r="C38" s="23" t="s">
        <v>38</v>
      </c>
      <c r="D38" s="23" t="s">
        <v>39</v>
      </c>
      <c r="E38" s="22">
        <v>0</v>
      </c>
      <c r="F38" s="22">
        <v>0</v>
      </c>
      <c r="G38" s="22">
        <v>47948</v>
      </c>
      <c r="H38" s="38">
        <v>0</v>
      </c>
      <c r="I38" s="22">
        <v>0</v>
      </c>
      <c r="J38" s="22">
        <v>0</v>
      </c>
      <c r="K38" s="22">
        <v>1356420</v>
      </c>
      <c r="L38" s="22">
        <v>0</v>
      </c>
      <c r="M38" s="22">
        <v>1005261</v>
      </c>
      <c r="N38" s="29">
        <v>7204702.2699999996</v>
      </c>
      <c r="O38" s="22">
        <v>3246269</v>
      </c>
      <c r="P38" s="29">
        <v>22976105.780000001</v>
      </c>
      <c r="Q38" s="22">
        <v>0</v>
      </c>
      <c r="R38" s="29">
        <v>0</v>
      </c>
      <c r="S38" s="22">
        <v>0</v>
      </c>
      <c r="T38" s="29">
        <v>0</v>
      </c>
      <c r="U38" s="22">
        <v>0</v>
      </c>
      <c r="V38" s="29">
        <v>0</v>
      </c>
      <c r="W38" s="22">
        <v>0</v>
      </c>
      <c r="X38" s="29">
        <v>0</v>
      </c>
      <c r="Y38" s="22">
        <v>0</v>
      </c>
      <c r="Z38" s="29">
        <v>0</v>
      </c>
      <c r="AA38" s="22">
        <v>0</v>
      </c>
      <c r="AB38" s="29">
        <v>0</v>
      </c>
      <c r="AC38" s="22">
        <v>0</v>
      </c>
      <c r="AD38" s="29">
        <v>0</v>
      </c>
      <c r="AE38" s="29">
        <v>30180808.050000001</v>
      </c>
      <c r="AF38" s="29">
        <v>0</v>
      </c>
      <c r="AG38" s="29" t="s">
        <v>40</v>
      </c>
    </row>
    <row r="39" spans="1:33">
      <c r="A39" s="17">
        <v>237</v>
      </c>
      <c r="B39" s="18">
        <v>44743</v>
      </c>
      <c r="C39" s="19" t="s">
        <v>38</v>
      </c>
      <c r="D39" s="19" t="s">
        <v>44</v>
      </c>
      <c r="E39" s="17">
        <v>0</v>
      </c>
      <c r="F39" s="17">
        <v>0</v>
      </c>
      <c r="G39" s="17">
        <v>0</v>
      </c>
      <c r="H39" s="20">
        <v>0</v>
      </c>
      <c r="I39" s="17">
        <v>0</v>
      </c>
      <c r="J39" s="17">
        <v>0</v>
      </c>
      <c r="K39" s="17">
        <v>21092</v>
      </c>
      <c r="L39" s="17">
        <v>0</v>
      </c>
      <c r="M39" s="17">
        <v>29471</v>
      </c>
      <c r="N39" s="21">
        <v>125099.09</v>
      </c>
      <c r="O39" s="17">
        <v>13528</v>
      </c>
      <c r="P39" s="21">
        <v>171900.58</v>
      </c>
      <c r="Q39" s="17">
        <v>0</v>
      </c>
      <c r="R39" s="21">
        <v>0</v>
      </c>
      <c r="S39" s="17">
        <v>1</v>
      </c>
      <c r="T39" s="21">
        <v>10</v>
      </c>
      <c r="U39" s="17">
        <v>0</v>
      </c>
      <c r="V39" s="21">
        <v>0</v>
      </c>
      <c r="W39" s="17">
        <v>0</v>
      </c>
      <c r="X39" s="21">
        <v>0</v>
      </c>
      <c r="Y39" s="17">
        <v>0</v>
      </c>
      <c r="Z39" s="21">
        <v>0</v>
      </c>
      <c r="AA39" s="17">
        <v>0</v>
      </c>
      <c r="AB39" s="21">
        <v>0</v>
      </c>
      <c r="AC39" s="17">
        <v>0</v>
      </c>
      <c r="AD39" s="21">
        <v>0</v>
      </c>
      <c r="AE39" s="21">
        <v>297009.67</v>
      </c>
      <c r="AF39" s="21">
        <v>0</v>
      </c>
      <c r="AG39" s="21" t="s">
        <v>40</v>
      </c>
    </row>
    <row r="40" spans="1:33">
      <c r="A40" s="22">
        <v>241</v>
      </c>
      <c r="B40" s="28">
        <v>44743</v>
      </c>
      <c r="C40" s="23" t="s">
        <v>38</v>
      </c>
      <c r="D40" s="23" t="s">
        <v>49</v>
      </c>
      <c r="E40" s="22">
        <v>0</v>
      </c>
      <c r="F40" s="22">
        <v>0</v>
      </c>
      <c r="G40" s="22">
        <v>0</v>
      </c>
      <c r="H40" s="38">
        <v>0</v>
      </c>
      <c r="I40" s="22">
        <v>1</v>
      </c>
      <c r="J40" s="22">
        <v>0</v>
      </c>
      <c r="K40" s="22">
        <v>0</v>
      </c>
      <c r="L40" s="22">
        <v>1645</v>
      </c>
      <c r="M40" s="22">
        <v>0</v>
      </c>
      <c r="N40" s="29">
        <v>0</v>
      </c>
      <c r="O40" s="22">
        <v>0</v>
      </c>
      <c r="P40" s="29">
        <v>0</v>
      </c>
      <c r="Q40" s="22">
        <v>0</v>
      </c>
      <c r="R40" s="29">
        <v>0</v>
      </c>
      <c r="S40" s="22">
        <v>0</v>
      </c>
      <c r="T40" s="29">
        <v>0</v>
      </c>
      <c r="U40" s="22">
        <v>50</v>
      </c>
      <c r="V40" s="29">
        <v>211.54</v>
      </c>
      <c r="W40" s="22">
        <v>19</v>
      </c>
      <c r="X40" s="29">
        <v>14.13</v>
      </c>
      <c r="Y40" s="22">
        <v>0</v>
      </c>
      <c r="Z40" s="29">
        <v>0</v>
      </c>
      <c r="AA40" s="22">
        <v>395</v>
      </c>
      <c r="AB40" s="29">
        <v>3554.5</v>
      </c>
      <c r="AC40" s="22">
        <v>0</v>
      </c>
      <c r="AD40" s="29">
        <v>0</v>
      </c>
      <c r="AE40" s="29">
        <v>0</v>
      </c>
      <c r="AF40" s="29">
        <v>3780.17</v>
      </c>
      <c r="AG40" s="29" t="s">
        <v>35</v>
      </c>
    </row>
    <row r="41" spans="1:33">
      <c r="A41" s="17">
        <v>246</v>
      </c>
      <c r="B41" s="18">
        <v>44743</v>
      </c>
      <c r="C41" s="19" t="s">
        <v>38</v>
      </c>
      <c r="D41" s="19" t="s">
        <v>54</v>
      </c>
      <c r="E41" s="17">
        <v>47</v>
      </c>
      <c r="F41" s="17">
        <v>439</v>
      </c>
      <c r="G41" s="17">
        <v>0</v>
      </c>
      <c r="H41" s="20">
        <v>0</v>
      </c>
      <c r="I41" s="17">
        <v>0</v>
      </c>
      <c r="J41" s="17">
        <v>0</v>
      </c>
      <c r="K41" s="17">
        <v>2545671</v>
      </c>
      <c r="L41" s="17">
        <v>1333354</v>
      </c>
      <c r="M41" s="17">
        <v>6427826</v>
      </c>
      <c r="N41" s="21">
        <v>17346416.219999999</v>
      </c>
      <c r="O41" s="17">
        <v>5721055</v>
      </c>
      <c r="P41" s="21">
        <v>24657323.489999998</v>
      </c>
      <c r="Q41" s="17">
        <v>0</v>
      </c>
      <c r="R41" s="21">
        <v>0</v>
      </c>
      <c r="S41" s="17">
        <v>10881</v>
      </c>
      <c r="T41" s="21">
        <v>64539.5</v>
      </c>
      <c r="U41" s="17">
        <v>972795</v>
      </c>
      <c r="V41" s="21">
        <v>2416645.7999999998</v>
      </c>
      <c r="W41" s="17">
        <v>988675</v>
      </c>
      <c r="X41" s="21">
        <v>2907840.22</v>
      </c>
      <c r="Y41" s="17">
        <v>0</v>
      </c>
      <c r="Z41" s="21">
        <v>0</v>
      </c>
      <c r="AA41" s="17">
        <v>873389</v>
      </c>
      <c r="AB41" s="21">
        <v>4901371.0599999996</v>
      </c>
      <c r="AC41" s="17">
        <v>0</v>
      </c>
      <c r="AD41" s="21">
        <v>0</v>
      </c>
      <c r="AE41" s="21">
        <v>42068279.209999993</v>
      </c>
      <c r="AF41" s="21">
        <v>10225857.079999998</v>
      </c>
      <c r="AG41" s="21" t="s">
        <v>40</v>
      </c>
    </row>
    <row r="42" spans="1:33">
      <c r="A42" s="22">
        <v>248</v>
      </c>
      <c r="B42" s="28">
        <v>44743</v>
      </c>
      <c r="C42" s="23" t="s">
        <v>38</v>
      </c>
      <c r="D42" s="23" t="s">
        <v>56</v>
      </c>
      <c r="E42" s="22">
        <v>453</v>
      </c>
      <c r="F42" s="22">
        <v>515</v>
      </c>
      <c r="G42" s="22">
        <v>389</v>
      </c>
      <c r="H42" s="38">
        <v>99</v>
      </c>
      <c r="I42" s="22">
        <v>0</v>
      </c>
      <c r="J42" s="22">
        <v>2400</v>
      </c>
      <c r="K42" s="22">
        <v>34686</v>
      </c>
      <c r="L42" s="22">
        <v>2038403</v>
      </c>
      <c r="M42" s="22">
        <v>33022</v>
      </c>
      <c r="N42" s="29">
        <v>113664.89</v>
      </c>
      <c r="O42" s="22">
        <v>22266</v>
      </c>
      <c r="P42" s="29">
        <v>167807.91</v>
      </c>
      <c r="Q42" s="22">
        <v>0</v>
      </c>
      <c r="R42" s="29">
        <v>0</v>
      </c>
      <c r="S42" s="22">
        <v>305</v>
      </c>
      <c r="T42" s="29">
        <v>991.63</v>
      </c>
      <c r="U42" s="22">
        <v>649780</v>
      </c>
      <c r="V42" s="29">
        <v>952846.37</v>
      </c>
      <c r="W42" s="22">
        <v>262948</v>
      </c>
      <c r="X42" s="29">
        <v>483032.69</v>
      </c>
      <c r="Y42" s="22">
        <v>441</v>
      </c>
      <c r="Z42" s="29">
        <v>7276.32</v>
      </c>
      <c r="AA42" s="22">
        <v>1198505</v>
      </c>
      <c r="AB42" s="29">
        <v>5324916.97</v>
      </c>
      <c r="AC42" s="22">
        <v>55</v>
      </c>
      <c r="AD42" s="29">
        <v>47.91</v>
      </c>
      <c r="AE42" s="29">
        <v>282464.43</v>
      </c>
      <c r="AF42" s="29">
        <v>6768120.2599999998</v>
      </c>
      <c r="AG42" s="29" t="s">
        <v>35</v>
      </c>
    </row>
    <row r="43" spans="1:33">
      <c r="A43" s="17">
        <v>250</v>
      </c>
      <c r="B43" s="18">
        <v>44743</v>
      </c>
      <c r="C43" s="19" t="s">
        <v>38</v>
      </c>
      <c r="D43" s="19" t="s">
        <v>58</v>
      </c>
      <c r="E43" s="17">
        <v>13</v>
      </c>
      <c r="F43" s="17">
        <v>18</v>
      </c>
      <c r="G43" s="17">
        <v>0</v>
      </c>
      <c r="H43" s="20">
        <v>0</v>
      </c>
      <c r="I43" s="17">
        <v>0</v>
      </c>
      <c r="J43" s="17">
        <v>6</v>
      </c>
      <c r="K43" s="17">
        <v>0</v>
      </c>
      <c r="L43" s="17">
        <v>121353</v>
      </c>
      <c r="M43" s="17">
        <v>0</v>
      </c>
      <c r="N43" s="21">
        <v>0</v>
      </c>
      <c r="O43" s="17">
        <v>0</v>
      </c>
      <c r="P43" s="21">
        <v>0</v>
      </c>
      <c r="Q43" s="17">
        <v>0</v>
      </c>
      <c r="R43" s="21">
        <v>0</v>
      </c>
      <c r="S43" s="17">
        <v>0</v>
      </c>
      <c r="T43" s="21">
        <v>0</v>
      </c>
      <c r="U43" s="17">
        <v>66553</v>
      </c>
      <c r="V43" s="21">
        <v>163656.94</v>
      </c>
      <c r="W43" s="17">
        <v>26256</v>
      </c>
      <c r="X43" s="21">
        <v>77109.09</v>
      </c>
      <c r="Y43" s="17">
        <v>0</v>
      </c>
      <c r="Z43" s="21">
        <v>0</v>
      </c>
      <c r="AA43" s="17">
        <v>48481</v>
      </c>
      <c r="AB43" s="21">
        <v>275393.59999999998</v>
      </c>
      <c r="AC43" s="17">
        <v>0</v>
      </c>
      <c r="AD43" s="21">
        <v>0</v>
      </c>
      <c r="AE43" s="21">
        <v>0</v>
      </c>
      <c r="AF43" s="21">
        <v>516159.63</v>
      </c>
      <c r="AG43" s="21" t="s">
        <v>35</v>
      </c>
    </row>
    <row r="44" spans="1:33">
      <c r="A44" s="22">
        <v>258</v>
      </c>
      <c r="B44" s="28">
        <v>44743</v>
      </c>
      <c r="C44" s="23" t="s">
        <v>38</v>
      </c>
      <c r="D44" s="23" t="s">
        <v>66</v>
      </c>
      <c r="E44" s="22">
        <v>46</v>
      </c>
      <c r="F44" s="22">
        <v>28</v>
      </c>
      <c r="G44" s="22">
        <v>0</v>
      </c>
      <c r="H44" s="38">
        <v>0</v>
      </c>
      <c r="I44" s="22">
        <v>0</v>
      </c>
      <c r="J44" s="22">
        <v>0</v>
      </c>
      <c r="K44" s="22">
        <v>762067</v>
      </c>
      <c r="L44" s="22">
        <v>530747</v>
      </c>
      <c r="M44" s="22">
        <v>664528</v>
      </c>
      <c r="N44" s="29">
        <v>3621771.76</v>
      </c>
      <c r="O44" s="22">
        <v>1055283</v>
      </c>
      <c r="P44" s="29">
        <v>3878482.82</v>
      </c>
      <c r="Q44" s="22">
        <v>0</v>
      </c>
      <c r="R44" s="29">
        <v>0</v>
      </c>
      <c r="S44" s="22">
        <v>1503</v>
      </c>
      <c r="T44" s="29">
        <v>11525.14</v>
      </c>
      <c r="U44" s="22">
        <v>383322</v>
      </c>
      <c r="V44" s="29">
        <v>1095028.8899999999</v>
      </c>
      <c r="W44" s="22">
        <v>0</v>
      </c>
      <c r="X44" s="29">
        <v>0</v>
      </c>
      <c r="Y44" s="22">
        <v>0</v>
      </c>
      <c r="Z44" s="29">
        <v>0</v>
      </c>
      <c r="AA44" s="22">
        <v>254073</v>
      </c>
      <c r="AB44" s="29">
        <v>1457471.45</v>
      </c>
      <c r="AC44" s="22">
        <v>0</v>
      </c>
      <c r="AD44" s="29">
        <v>0</v>
      </c>
      <c r="AE44" s="29">
        <v>7511779.7199999997</v>
      </c>
      <c r="AF44" s="29">
        <v>2552500.34</v>
      </c>
      <c r="AG44" s="29" t="s">
        <v>40</v>
      </c>
    </row>
    <row r="45" spans="1:33">
      <c r="A45" s="17">
        <v>278</v>
      </c>
      <c r="B45" s="18">
        <v>44743</v>
      </c>
      <c r="C45" s="19" t="s">
        <v>38</v>
      </c>
      <c r="D45" s="19" t="s">
        <v>86</v>
      </c>
      <c r="E45" s="17">
        <v>8</v>
      </c>
      <c r="F45" s="17">
        <v>0</v>
      </c>
      <c r="G45" s="17">
        <v>0</v>
      </c>
      <c r="H45" s="20">
        <v>230651</v>
      </c>
      <c r="I45" s="17">
        <v>0</v>
      </c>
      <c r="J45" s="17">
        <v>0</v>
      </c>
      <c r="K45" s="17">
        <v>1275573</v>
      </c>
      <c r="L45" s="17">
        <v>134661</v>
      </c>
      <c r="M45" s="17">
        <v>510945</v>
      </c>
      <c r="N45" s="21">
        <v>2386880.1800000002</v>
      </c>
      <c r="O45" s="17">
        <v>1429038</v>
      </c>
      <c r="P45" s="21">
        <v>7030080.5499999998</v>
      </c>
      <c r="Q45" s="17">
        <v>0</v>
      </c>
      <c r="R45" s="21">
        <v>0</v>
      </c>
      <c r="S45" s="17">
        <v>66276</v>
      </c>
      <c r="T45" s="21">
        <v>410729.18</v>
      </c>
      <c r="U45" s="17">
        <v>7516</v>
      </c>
      <c r="V45" s="21">
        <v>15774.66</v>
      </c>
      <c r="W45" s="17">
        <v>20762</v>
      </c>
      <c r="X45" s="21">
        <v>42366.5</v>
      </c>
      <c r="Y45" s="17">
        <v>0</v>
      </c>
      <c r="Z45" s="21">
        <v>0</v>
      </c>
      <c r="AA45" s="17">
        <v>13762</v>
      </c>
      <c r="AB45" s="21">
        <v>54053.94</v>
      </c>
      <c r="AC45" s="17">
        <v>0</v>
      </c>
      <c r="AD45" s="21">
        <v>0</v>
      </c>
      <c r="AE45" s="21">
        <v>9827689.9100000001</v>
      </c>
      <c r="AF45" s="21">
        <v>112195.1</v>
      </c>
      <c r="AG45" s="21" t="s">
        <v>40</v>
      </c>
    </row>
    <row r="46" spans="1:33">
      <c r="A46" s="22">
        <v>280</v>
      </c>
      <c r="B46" s="28">
        <v>44743</v>
      </c>
      <c r="C46" s="23" t="s">
        <v>38</v>
      </c>
      <c r="D46" s="23" t="s">
        <v>88</v>
      </c>
      <c r="E46" s="22">
        <v>99</v>
      </c>
      <c r="F46" s="22">
        <v>73</v>
      </c>
      <c r="G46" s="22">
        <v>0</v>
      </c>
      <c r="H46" s="38">
        <v>0</v>
      </c>
      <c r="I46" s="22">
        <v>0</v>
      </c>
      <c r="J46" s="22">
        <v>0</v>
      </c>
      <c r="K46" s="22">
        <v>1321772</v>
      </c>
      <c r="L46" s="22">
        <v>1166145</v>
      </c>
      <c r="M46" s="22">
        <v>1617835</v>
      </c>
      <c r="N46" s="29">
        <v>4840811.7300000004</v>
      </c>
      <c r="O46" s="22">
        <v>1381403</v>
      </c>
      <c r="P46" s="29">
        <v>6461998.96</v>
      </c>
      <c r="Q46" s="22">
        <v>0</v>
      </c>
      <c r="R46" s="29">
        <v>0</v>
      </c>
      <c r="S46" s="22">
        <v>2744</v>
      </c>
      <c r="T46" s="29">
        <v>18453.68</v>
      </c>
      <c r="U46" s="22">
        <v>911279</v>
      </c>
      <c r="V46" s="29">
        <v>2192401.85</v>
      </c>
      <c r="W46" s="22">
        <v>546969</v>
      </c>
      <c r="X46" s="29">
        <v>1141747.8799999999</v>
      </c>
      <c r="Y46" s="22">
        <v>35</v>
      </c>
      <c r="Z46" s="29">
        <v>622.65</v>
      </c>
      <c r="AA46" s="22">
        <v>1001958</v>
      </c>
      <c r="AB46" s="29">
        <v>4676411.55</v>
      </c>
      <c r="AC46" s="22">
        <v>0</v>
      </c>
      <c r="AD46" s="29">
        <v>0</v>
      </c>
      <c r="AE46" s="29">
        <v>11321264.370000001</v>
      </c>
      <c r="AF46" s="29">
        <v>8011183.9299999997</v>
      </c>
      <c r="AG46" s="29" t="s">
        <v>40</v>
      </c>
    </row>
    <row r="47" spans="1:33">
      <c r="A47" s="17">
        <v>292</v>
      </c>
      <c r="B47" s="18">
        <v>44774</v>
      </c>
      <c r="C47" s="19" t="s">
        <v>38</v>
      </c>
      <c r="D47" s="19" t="s">
        <v>39</v>
      </c>
      <c r="E47" s="17">
        <v>0</v>
      </c>
      <c r="F47" s="17">
        <v>0</v>
      </c>
      <c r="G47" s="17">
        <v>48756</v>
      </c>
      <c r="H47" s="20">
        <v>0</v>
      </c>
      <c r="I47" s="17">
        <v>0</v>
      </c>
      <c r="J47" s="17">
        <v>0</v>
      </c>
      <c r="K47" s="17">
        <v>1353402</v>
      </c>
      <c r="L47" s="17">
        <v>0</v>
      </c>
      <c r="M47" s="17">
        <v>966362</v>
      </c>
      <c r="N47" s="21">
        <v>7054444.9199999999</v>
      </c>
      <c r="O47" s="17">
        <v>3218916</v>
      </c>
      <c r="P47" s="21">
        <v>23895948.09</v>
      </c>
      <c r="Q47" s="17">
        <v>0</v>
      </c>
      <c r="R47" s="21">
        <v>0</v>
      </c>
      <c r="S47" s="17">
        <v>0</v>
      </c>
      <c r="T47" s="21">
        <v>0</v>
      </c>
      <c r="U47" s="17">
        <v>0</v>
      </c>
      <c r="V47" s="21">
        <v>0</v>
      </c>
      <c r="W47" s="17">
        <v>0</v>
      </c>
      <c r="X47" s="21">
        <v>0</v>
      </c>
      <c r="Y47" s="17">
        <v>0</v>
      </c>
      <c r="Z47" s="21">
        <v>0</v>
      </c>
      <c r="AA47" s="17">
        <v>0</v>
      </c>
      <c r="AB47" s="21">
        <v>0</v>
      </c>
      <c r="AC47" s="17">
        <v>0</v>
      </c>
      <c r="AD47" s="21">
        <v>0</v>
      </c>
      <c r="AE47" s="21">
        <v>30950393.009999998</v>
      </c>
      <c r="AF47" s="21">
        <v>0</v>
      </c>
      <c r="AG47" s="21" t="s">
        <v>40</v>
      </c>
    </row>
    <row r="48" spans="1:33">
      <c r="A48" s="22">
        <v>295</v>
      </c>
      <c r="B48" s="28">
        <v>44774</v>
      </c>
      <c r="C48" s="23" t="s">
        <v>38</v>
      </c>
      <c r="D48" s="23" t="s">
        <v>44</v>
      </c>
      <c r="E48" s="22">
        <v>0</v>
      </c>
      <c r="F48" s="22">
        <v>0</v>
      </c>
      <c r="G48" s="22">
        <v>0</v>
      </c>
      <c r="H48" s="38">
        <v>0</v>
      </c>
      <c r="I48" s="22">
        <v>0</v>
      </c>
      <c r="J48" s="22">
        <v>0</v>
      </c>
      <c r="K48" s="22">
        <v>19589</v>
      </c>
      <c r="L48" s="22">
        <v>0</v>
      </c>
      <c r="M48" s="22">
        <v>26838</v>
      </c>
      <c r="N48" s="29">
        <v>117216.02</v>
      </c>
      <c r="O48" s="22">
        <v>13693</v>
      </c>
      <c r="P48" s="29">
        <v>185893.23</v>
      </c>
      <c r="Q48" s="22">
        <v>0</v>
      </c>
      <c r="R48" s="29">
        <v>0</v>
      </c>
      <c r="S48" s="22">
        <v>6</v>
      </c>
      <c r="T48" s="29">
        <v>53</v>
      </c>
      <c r="U48" s="22">
        <v>0</v>
      </c>
      <c r="V48" s="29">
        <v>0</v>
      </c>
      <c r="W48" s="22">
        <v>0</v>
      </c>
      <c r="X48" s="29">
        <v>0</v>
      </c>
      <c r="Y48" s="22">
        <v>0</v>
      </c>
      <c r="Z48" s="29">
        <v>0</v>
      </c>
      <c r="AA48" s="22">
        <v>0</v>
      </c>
      <c r="AB48" s="29">
        <v>0</v>
      </c>
      <c r="AC48" s="22">
        <v>0</v>
      </c>
      <c r="AD48" s="29">
        <v>0</v>
      </c>
      <c r="AE48" s="29">
        <v>303162.25</v>
      </c>
      <c r="AF48" s="29">
        <v>0</v>
      </c>
      <c r="AG48" s="29" t="s">
        <v>40</v>
      </c>
    </row>
    <row r="49" spans="1:33">
      <c r="A49" s="17">
        <v>299</v>
      </c>
      <c r="B49" s="18">
        <v>44774</v>
      </c>
      <c r="C49" s="19" t="s">
        <v>38</v>
      </c>
      <c r="D49" s="19" t="s">
        <v>49</v>
      </c>
      <c r="E49" s="17">
        <v>0</v>
      </c>
      <c r="F49" s="17">
        <v>0</v>
      </c>
      <c r="G49" s="17">
        <v>0</v>
      </c>
      <c r="H49" s="20">
        <v>0</v>
      </c>
      <c r="I49" s="17">
        <v>1</v>
      </c>
      <c r="J49" s="17">
        <v>0</v>
      </c>
      <c r="K49" s="17">
        <v>0</v>
      </c>
      <c r="L49" s="17">
        <v>1650</v>
      </c>
      <c r="M49" s="17">
        <v>0</v>
      </c>
      <c r="N49" s="21">
        <v>0</v>
      </c>
      <c r="O49" s="17">
        <v>0</v>
      </c>
      <c r="P49" s="21">
        <v>0</v>
      </c>
      <c r="Q49" s="17">
        <v>0</v>
      </c>
      <c r="R49" s="21">
        <v>0</v>
      </c>
      <c r="S49" s="17">
        <v>0</v>
      </c>
      <c r="T49" s="21">
        <v>0</v>
      </c>
      <c r="U49" s="17">
        <v>25</v>
      </c>
      <c r="V49" s="21">
        <v>248.19</v>
      </c>
      <c r="W49" s="17">
        <v>8</v>
      </c>
      <c r="X49" s="21">
        <v>3.05</v>
      </c>
      <c r="Y49" s="17">
        <v>0</v>
      </c>
      <c r="Z49" s="21">
        <v>0</v>
      </c>
      <c r="AA49" s="17">
        <v>362</v>
      </c>
      <c r="AB49" s="21">
        <v>3197.52</v>
      </c>
      <c r="AC49" s="17">
        <v>0</v>
      </c>
      <c r="AD49" s="21">
        <v>0</v>
      </c>
      <c r="AE49" s="21">
        <v>0</v>
      </c>
      <c r="AF49" s="21">
        <v>3448.76</v>
      </c>
      <c r="AG49" s="21" t="s">
        <v>35</v>
      </c>
    </row>
    <row r="50" spans="1:33">
      <c r="A50" s="22">
        <v>304</v>
      </c>
      <c r="B50" s="28">
        <v>44774</v>
      </c>
      <c r="C50" s="23" t="s">
        <v>38</v>
      </c>
      <c r="D50" s="23" t="s">
        <v>54</v>
      </c>
      <c r="E50" s="22">
        <v>47</v>
      </c>
      <c r="F50" s="22">
        <v>438</v>
      </c>
      <c r="G50" s="22">
        <v>0</v>
      </c>
      <c r="H50" s="38">
        <v>0</v>
      </c>
      <c r="I50" s="22">
        <v>0</v>
      </c>
      <c r="J50" s="22">
        <v>0</v>
      </c>
      <c r="K50" s="22">
        <v>2561253</v>
      </c>
      <c r="L50" s="22">
        <v>1331815</v>
      </c>
      <c r="M50" s="22">
        <v>7770130</v>
      </c>
      <c r="N50" s="29">
        <v>21286154.690000001</v>
      </c>
      <c r="O50" s="22">
        <v>5206147</v>
      </c>
      <c r="P50" s="29">
        <v>21726056.43</v>
      </c>
      <c r="Q50" s="22">
        <v>0</v>
      </c>
      <c r="R50" s="29">
        <v>0</v>
      </c>
      <c r="S50" s="22">
        <v>12367</v>
      </c>
      <c r="T50" s="29">
        <v>72537.36</v>
      </c>
      <c r="U50" s="22">
        <v>995684</v>
      </c>
      <c r="V50" s="29">
        <v>2466309.67</v>
      </c>
      <c r="W50" s="22">
        <v>1005905</v>
      </c>
      <c r="X50" s="29">
        <v>2823867.48</v>
      </c>
      <c r="Y50" s="22">
        <v>0</v>
      </c>
      <c r="Z50" s="29">
        <v>0</v>
      </c>
      <c r="AA50" s="22">
        <v>929268</v>
      </c>
      <c r="AB50" s="29">
        <v>5155967.1500000004</v>
      </c>
      <c r="AC50" s="22">
        <v>0</v>
      </c>
      <c r="AD50" s="29">
        <v>0</v>
      </c>
      <c r="AE50" s="29">
        <v>43084748.480000004</v>
      </c>
      <c r="AF50" s="29">
        <v>10446144.300000001</v>
      </c>
      <c r="AG50" s="29" t="s">
        <v>40</v>
      </c>
    </row>
    <row r="51" spans="1:33">
      <c r="A51" s="17">
        <v>306</v>
      </c>
      <c r="B51" s="18">
        <v>44774</v>
      </c>
      <c r="C51" s="19" t="s">
        <v>38</v>
      </c>
      <c r="D51" s="19" t="s">
        <v>56</v>
      </c>
      <c r="E51" s="17">
        <v>457</v>
      </c>
      <c r="F51" s="17">
        <v>520</v>
      </c>
      <c r="G51" s="17">
        <v>454</v>
      </c>
      <c r="H51" s="20">
        <v>92</v>
      </c>
      <c r="I51" s="17">
        <v>0</v>
      </c>
      <c r="J51" s="17">
        <v>2618</v>
      </c>
      <c r="K51" s="17">
        <v>52882</v>
      </c>
      <c r="L51" s="17">
        <v>1977414</v>
      </c>
      <c r="M51" s="17">
        <v>56572</v>
      </c>
      <c r="N51" s="21">
        <v>185644.27</v>
      </c>
      <c r="O51" s="17">
        <v>42323</v>
      </c>
      <c r="P51" s="21">
        <v>298853.7</v>
      </c>
      <c r="Q51" s="17">
        <v>0</v>
      </c>
      <c r="R51" s="21">
        <v>0</v>
      </c>
      <c r="S51" s="17">
        <v>476</v>
      </c>
      <c r="T51" s="21">
        <v>1610</v>
      </c>
      <c r="U51" s="17">
        <v>617754</v>
      </c>
      <c r="V51" s="21">
        <v>935612.48</v>
      </c>
      <c r="W51" s="17">
        <v>257745</v>
      </c>
      <c r="X51" s="21">
        <v>458512.3</v>
      </c>
      <c r="Y51" s="17">
        <v>467</v>
      </c>
      <c r="Z51" s="21">
        <v>6716.17</v>
      </c>
      <c r="AA51" s="17">
        <v>1197579</v>
      </c>
      <c r="AB51" s="21">
        <v>5280992.12</v>
      </c>
      <c r="AC51" s="17">
        <v>46</v>
      </c>
      <c r="AD51" s="21">
        <v>35.979999999999997</v>
      </c>
      <c r="AE51" s="21">
        <v>486107.97</v>
      </c>
      <c r="AF51" s="21">
        <v>6681869.0500000007</v>
      </c>
      <c r="AG51" s="21" t="s">
        <v>35</v>
      </c>
    </row>
    <row r="52" spans="1:33">
      <c r="A52" s="22">
        <v>308</v>
      </c>
      <c r="B52" s="28">
        <v>44774</v>
      </c>
      <c r="C52" s="23" t="s">
        <v>38</v>
      </c>
      <c r="D52" s="23" t="s">
        <v>58</v>
      </c>
      <c r="E52" s="22">
        <v>13</v>
      </c>
      <c r="F52" s="22">
        <v>18</v>
      </c>
      <c r="G52" s="22">
        <v>0</v>
      </c>
      <c r="H52" s="38">
        <v>0</v>
      </c>
      <c r="I52" s="22">
        <v>0</v>
      </c>
      <c r="J52" s="22">
        <v>7</v>
      </c>
      <c r="K52" s="22">
        <v>0</v>
      </c>
      <c r="L52" s="22">
        <v>118747</v>
      </c>
      <c r="M52" s="22">
        <v>0</v>
      </c>
      <c r="N52" s="29">
        <v>0</v>
      </c>
      <c r="O52" s="22">
        <v>0</v>
      </c>
      <c r="P52" s="29">
        <v>0</v>
      </c>
      <c r="Q52" s="22">
        <v>0</v>
      </c>
      <c r="R52" s="29">
        <v>0</v>
      </c>
      <c r="S52" s="22">
        <v>0</v>
      </c>
      <c r="T52" s="29">
        <v>0</v>
      </c>
      <c r="U52" s="22">
        <v>71832</v>
      </c>
      <c r="V52" s="29">
        <v>167464.09</v>
      </c>
      <c r="W52" s="22">
        <v>19361</v>
      </c>
      <c r="X52" s="29">
        <v>64186.09</v>
      </c>
      <c r="Y52" s="22">
        <v>0</v>
      </c>
      <c r="Z52" s="29">
        <v>0</v>
      </c>
      <c r="AA52" s="22">
        <v>48738</v>
      </c>
      <c r="AB52" s="29">
        <v>274904.98</v>
      </c>
      <c r="AC52" s="22">
        <v>0</v>
      </c>
      <c r="AD52" s="29">
        <v>0</v>
      </c>
      <c r="AE52" s="29">
        <v>0</v>
      </c>
      <c r="AF52" s="29">
        <v>506555.16</v>
      </c>
      <c r="AG52" s="29" t="s">
        <v>35</v>
      </c>
    </row>
    <row r="53" spans="1:33">
      <c r="A53" s="17">
        <v>316</v>
      </c>
      <c r="B53" s="18">
        <v>44774</v>
      </c>
      <c r="C53" s="19" t="s">
        <v>38</v>
      </c>
      <c r="D53" s="19" t="s">
        <v>66</v>
      </c>
      <c r="E53" s="17">
        <v>46</v>
      </c>
      <c r="F53" s="17">
        <v>28</v>
      </c>
      <c r="G53" s="17">
        <v>0</v>
      </c>
      <c r="H53" s="20">
        <v>0</v>
      </c>
      <c r="I53" s="17">
        <v>0</v>
      </c>
      <c r="J53" s="17">
        <v>0</v>
      </c>
      <c r="K53" s="17">
        <v>765095</v>
      </c>
      <c r="L53" s="17">
        <v>537794</v>
      </c>
      <c r="M53" s="17">
        <v>611280</v>
      </c>
      <c r="N53" s="21">
        <v>3744955.39</v>
      </c>
      <c r="O53" s="17">
        <v>1110080</v>
      </c>
      <c r="P53" s="21">
        <v>3791691.34</v>
      </c>
      <c r="Q53" s="17">
        <v>0</v>
      </c>
      <c r="R53" s="21">
        <v>0</v>
      </c>
      <c r="S53" s="17">
        <v>1588</v>
      </c>
      <c r="T53" s="21">
        <v>12640.04</v>
      </c>
      <c r="U53" s="17">
        <v>374794</v>
      </c>
      <c r="V53" s="21">
        <v>1110611.76</v>
      </c>
      <c r="W53" s="17">
        <v>0</v>
      </c>
      <c r="X53" s="21">
        <v>0</v>
      </c>
      <c r="Y53" s="17">
        <v>0</v>
      </c>
      <c r="Z53" s="21">
        <v>0</v>
      </c>
      <c r="AA53" s="17">
        <v>256722</v>
      </c>
      <c r="AB53" s="21">
        <v>1444672.51</v>
      </c>
      <c r="AC53" s="17">
        <v>0</v>
      </c>
      <c r="AD53" s="21">
        <v>0</v>
      </c>
      <c r="AE53" s="21">
        <v>7549286.7700000005</v>
      </c>
      <c r="AF53" s="21">
        <v>2555284.27</v>
      </c>
      <c r="AG53" s="21" t="s">
        <v>40</v>
      </c>
    </row>
    <row r="54" spans="1:33">
      <c r="A54" s="22">
        <v>336</v>
      </c>
      <c r="B54" s="28">
        <v>44774</v>
      </c>
      <c r="C54" s="23" t="s">
        <v>38</v>
      </c>
      <c r="D54" s="23" t="s">
        <v>86</v>
      </c>
      <c r="E54" s="22"/>
      <c r="F54" s="22"/>
      <c r="G54" s="22">
        <v>0</v>
      </c>
      <c r="H54" s="38">
        <v>267925</v>
      </c>
      <c r="I54" s="22">
        <v>0</v>
      </c>
      <c r="J54" s="22">
        <v>0</v>
      </c>
      <c r="K54" s="22">
        <v>1222172</v>
      </c>
      <c r="L54" s="22">
        <v>248119</v>
      </c>
      <c r="M54" s="22">
        <v>458298</v>
      </c>
      <c r="N54" s="29">
        <v>2042887.76</v>
      </c>
      <c r="O54" s="22">
        <v>1185280</v>
      </c>
      <c r="P54" s="29">
        <v>5734958.2800000003</v>
      </c>
      <c r="Q54" s="22">
        <v>0</v>
      </c>
      <c r="R54" s="29">
        <v>0</v>
      </c>
      <c r="S54" s="22">
        <v>58942</v>
      </c>
      <c r="T54" s="29">
        <v>360274.48</v>
      </c>
      <c r="U54" s="22">
        <v>10088.5</v>
      </c>
      <c r="V54" s="29">
        <v>27026.53</v>
      </c>
      <c r="W54" s="22">
        <v>28920.5</v>
      </c>
      <c r="X54" s="29">
        <v>77236.61</v>
      </c>
      <c r="Y54" s="22">
        <v>0</v>
      </c>
      <c r="Z54" s="29">
        <v>0</v>
      </c>
      <c r="AA54" s="22">
        <v>13146</v>
      </c>
      <c r="AB54" s="29">
        <v>49907.71</v>
      </c>
      <c r="AC54" s="22">
        <v>0</v>
      </c>
      <c r="AD54" s="29">
        <v>0</v>
      </c>
      <c r="AE54" s="29">
        <v>8138120.5199999996</v>
      </c>
      <c r="AF54" s="29">
        <v>154170.85</v>
      </c>
      <c r="AG54" s="29" t="s">
        <v>40</v>
      </c>
    </row>
    <row r="55" spans="1:33">
      <c r="A55" s="17">
        <v>338</v>
      </c>
      <c r="B55" s="18">
        <v>44774</v>
      </c>
      <c r="C55" s="19" t="s">
        <v>38</v>
      </c>
      <c r="D55" s="19" t="s">
        <v>88</v>
      </c>
      <c r="E55" s="17">
        <v>99</v>
      </c>
      <c r="F55" s="17">
        <v>74</v>
      </c>
      <c r="G55" s="17">
        <v>0</v>
      </c>
      <c r="H55" s="20">
        <v>0</v>
      </c>
      <c r="I55" s="17">
        <v>0</v>
      </c>
      <c r="J55" s="17">
        <v>0</v>
      </c>
      <c r="K55" s="17">
        <v>1319608</v>
      </c>
      <c r="L55" s="17">
        <v>1167038</v>
      </c>
      <c r="M55" s="17">
        <v>1880615</v>
      </c>
      <c r="N55" s="21">
        <v>5597285.6600000001</v>
      </c>
      <c r="O55" s="17">
        <v>1404190</v>
      </c>
      <c r="P55" s="21">
        <v>6437526.9199999999</v>
      </c>
      <c r="Q55" s="17">
        <v>0</v>
      </c>
      <c r="R55" s="21">
        <v>0</v>
      </c>
      <c r="S55" s="17">
        <v>3141</v>
      </c>
      <c r="T55" s="21">
        <v>21009.119999999999</v>
      </c>
      <c r="U55" s="17">
        <v>939559</v>
      </c>
      <c r="V55" s="21">
        <v>2289915.7599999998</v>
      </c>
      <c r="W55" s="17">
        <v>424743</v>
      </c>
      <c r="X55" s="21">
        <v>895438.1</v>
      </c>
      <c r="Y55" s="17">
        <v>30</v>
      </c>
      <c r="Z55" s="21">
        <v>532.30999999999995</v>
      </c>
      <c r="AA55" s="17">
        <v>982249</v>
      </c>
      <c r="AB55" s="21">
        <v>4544701.8899999997</v>
      </c>
      <c r="AC55" s="17">
        <v>0</v>
      </c>
      <c r="AD55" s="21">
        <v>0</v>
      </c>
      <c r="AE55" s="21">
        <v>12055821.699999999</v>
      </c>
      <c r="AF55" s="21">
        <v>7730588.0599999996</v>
      </c>
      <c r="AG55" s="21" t="s">
        <v>40</v>
      </c>
    </row>
    <row r="56" spans="1:33">
      <c r="A56" s="22">
        <v>350</v>
      </c>
      <c r="B56" s="28">
        <v>44805</v>
      </c>
      <c r="C56" s="23" t="s">
        <v>38</v>
      </c>
      <c r="D56" s="23" t="s">
        <v>39</v>
      </c>
      <c r="E56" s="22">
        <v>0</v>
      </c>
      <c r="F56" s="22">
        <v>0</v>
      </c>
      <c r="G56" s="22">
        <v>49461</v>
      </c>
      <c r="H56" s="38">
        <v>0</v>
      </c>
      <c r="I56" s="22">
        <v>0</v>
      </c>
      <c r="J56" s="22">
        <v>0</v>
      </c>
      <c r="K56" s="22">
        <v>1299223</v>
      </c>
      <c r="L56" s="22">
        <v>0</v>
      </c>
      <c r="M56" s="22">
        <v>899315</v>
      </c>
      <c r="N56" s="29">
        <v>6809527.46</v>
      </c>
      <c r="O56" s="22">
        <v>3229875</v>
      </c>
      <c r="P56" s="29">
        <v>24610542.09</v>
      </c>
      <c r="Q56" s="22">
        <v>0</v>
      </c>
      <c r="R56" s="29">
        <v>0</v>
      </c>
      <c r="S56" s="22">
        <v>0</v>
      </c>
      <c r="T56" s="29">
        <v>0</v>
      </c>
      <c r="U56" s="22">
        <v>0</v>
      </c>
      <c r="V56" s="29">
        <v>0</v>
      </c>
      <c r="W56" s="22">
        <v>0</v>
      </c>
      <c r="X56" s="29">
        <v>0</v>
      </c>
      <c r="Y56" s="22">
        <v>0</v>
      </c>
      <c r="Z56" s="29">
        <v>0</v>
      </c>
      <c r="AA56" s="22">
        <v>0</v>
      </c>
      <c r="AB56" s="29">
        <v>0</v>
      </c>
      <c r="AC56" s="22">
        <v>0</v>
      </c>
      <c r="AD56" s="29">
        <v>0</v>
      </c>
      <c r="AE56" s="29">
        <v>31420069.550000001</v>
      </c>
      <c r="AF56" s="29">
        <v>0</v>
      </c>
      <c r="AG56" s="29" t="s">
        <v>40</v>
      </c>
    </row>
    <row r="57" spans="1:33">
      <c r="A57" s="17">
        <v>353</v>
      </c>
      <c r="B57" s="18">
        <v>44805</v>
      </c>
      <c r="C57" s="19" t="s">
        <v>38</v>
      </c>
      <c r="D57" s="19" t="s">
        <v>44</v>
      </c>
      <c r="E57" s="17">
        <v>0</v>
      </c>
      <c r="F57" s="17">
        <v>0</v>
      </c>
      <c r="G57" s="17">
        <v>0</v>
      </c>
      <c r="H57" s="20">
        <v>0</v>
      </c>
      <c r="I57" s="17">
        <v>0</v>
      </c>
      <c r="J57" s="17">
        <v>0</v>
      </c>
      <c r="K57" s="17">
        <v>17930</v>
      </c>
      <c r="L57" s="17">
        <v>0</v>
      </c>
      <c r="M57" s="17">
        <v>22289</v>
      </c>
      <c r="N57" s="21">
        <v>110279.28</v>
      </c>
      <c r="O57" s="17">
        <v>12710</v>
      </c>
      <c r="P57" s="21">
        <v>176772.97</v>
      </c>
      <c r="Q57" s="17">
        <v>0</v>
      </c>
      <c r="R57" s="21">
        <v>0</v>
      </c>
      <c r="S57" s="17">
        <v>0</v>
      </c>
      <c r="T57" s="21">
        <v>0</v>
      </c>
      <c r="U57" s="17">
        <v>0</v>
      </c>
      <c r="V57" s="21">
        <v>0</v>
      </c>
      <c r="W57" s="17">
        <v>0</v>
      </c>
      <c r="X57" s="21">
        <v>0</v>
      </c>
      <c r="Y57" s="17">
        <v>0</v>
      </c>
      <c r="Z57" s="21">
        <v>0</v>
      </c>
      <c r="AA57" s="17">
        <v>0</v>
      </c>
      <c r="AB57" s="21">
        <v>0</v>
      </c>
      <c r="AC57" s="17">
        <v>0</v>
      </c>
      <c r="AD57" s="21">
        <v>0</v>
      </c>
      <c r="AE57" s="21">
        <v>287052.25</v>
      </c>
      <c r="AF57" s="21">
        <v>0</v>
      </c>
      <c r="AG57" s="21" t="s">
        <v>40</v>
      </c>
    </row>
    <row r="58" spans="1:33">
      <c r="A58" s="22">
        <v>357</v>
      </c>
      <c r="B58" s="28">
        <v>44805</v>
      </c>
      <c r="C58" s="23" t="s">
        <v>38</v>
      </c>
      <c r="D58" s="23" t="s">
        <v>49</v>
      </c>
      <c r="E58" s="22">
        <v>0</v>
      </c>
      <c r="F58" s="22">
        <v>0</v>
      </c>
      <c r="G58" s="22">
        <v>0</v>
      </c>
      <c r="H58" s="38">
        <v>0</v>
      </c>
      <c r="I58" s="22">
        <v>1</v>
      </c>
      <c r="J58" s="22">
        <v>0</v>
      </c>
      <c r="K58" s="22">
        <v>0</v>
      </c>
      <c r="L58" s="22">
        <v>980</v>
      </c>
      <c r="M58" s="22">
        <v>0</v>
      </c>
      <c r="N58" s="29">
        <v>0</v>
      </c>
      <c r="O58" s="22">
        <v>0</v>
      </c>
      <c r="P58" s="29">
        <v>0</v>
      </c>
      <c r="Q58" s="22">
        <v>0</v>
      </c>
      <c r="R58" s="29">
        <v>0</v>
      </c>
      <c r="S58" s="22">
        <v>0</v>
      </c>
      <c r="T58" s="29">
        <v>0</v>
      </c>
      <c r="U58" s="22">
        <v>35</v>
      </c>
      <c r="V58" s="29">
        <v>403.61</v>
      </c>
      <c r="W58" s="22">
        <v>4</v>
      </c>
      <c r="X58" s="29">
        <v>6.12</v>
      </c>
      <c r="Y58" s="22">
        <v>0</v>
      </c>
      <c r="Z58" s="29">
        <v>0</v>
      </c>
      <c r="AA58" s="22">
        <v>376</v>
      </c>
      <c r="AB58" s="29">
        <v>3225.4</v>
      </c>
      <c r="AC58" s="22">
        <v>0</v>
      </c>
      <c r="AD58" s="29">
        <v>0</v>
      </c>
      <c r="AE58" s="29">
        <v>0</v>
      </c>
      <c r="AF58" s="29">
        <v>3635.13</v>
      </c>
      <c r="AG58" s="29" t="s">
        <v>35</v>
      </c>
    </row>
    <row r="59" spans="1:33">
      <c r="A59" s="17">
        <v>362</v>
      </c>
      <c r="B59" s="18">
        <v>44805</v>
      </c>
      <c r="C59" s="19" t="s">
        <v>38</v>
      </c>
      <c r="D59" s="19" t="s">
        <v>54</v>
      </c>
      <c r="E59" s="17">
        <v>47</v>
      </c>
      <c r="F59" s="17">
        <v>436</v>
      </c>
      <c r="G59" s="17">
        <v>0</v>
      </c>
      <c r="H59" s="20">
        <v>0</v>
      </c>
      <c r="I59" s="17">
        <v>0</v>
      </c>
      <c r="J59" s="17">
        <v>0</v>
      </c>
      <c r="K59" s="17">
        <v>2466201</v>
      </c>
      <c r="L59" s="17">
        <v>1319374</v>
      </c>
      <c r="M59" s="17">
        <v>7240815</v>
      </c>
      <c r="N59" s="21">
        <v>19461223.760000002</v>
      </c>
      <c r="O59" s="17">
        <v>4307171</v>
      </c>
      <c r="P59" s="21">
        <v>20419658.239999998</v>
      </c>
      <c r="Q59" s="17">
        <v>0</v>
      </c>
      <c r="R59" s="21">
        <v>0</v>
      </c>
      <c r="S59" s="17">
        <v>10680</v>
      </c>
      <c r="T59" s="21">
        <v>62592.7</v>
      </c>
      <c r="U59" s="17">
        <v>813144</v>
      </c>
      <c r="V59" s="21">
        <v>2026433.48</v>
      </c>
      <c r="W59" s="17">
        <v>878076</v>
      </c>
      <c r="X59" s="21">
        <v>2738237.52</v>
      </c>
      <c r="Y59" s="17">
        <v>0</v>
      </c>
      <c r="Z59" s="21">
        <v>0</v>
      </c>
      <c r="AA59" s="17">
        <v>798723</v>
      </c>
      <c r="AB59" s="21">
        <v>4428602.41</v>
      </c>
      <c r="AC59" s="17">
        <v>0</v>
      </c>
      <c r="AD59" s="21">
        <v>0</v>
      </c>
      <c r="AE59" s="21">
        <v>39943474.700000003</v>
      </c>
      <c r="AF59" s="21">
        <v>9193273.4100000001</v>
      </c>
      <c r="AG59" s="21" t="s">
        <v>40</v>
      </c>
    </row>
    <row r="60" spans="1:33">
      <c r="A60" s="22">
        <v>364</v>
      </c>
      <c r="B60" s="28">
        <v>44805</v>
      </c>
      <c r="C60" s="23" t="s">
        <v>38</v>
      </c>
      <c r="D60" s="23" t="s">
        <v>56</v>
      </c>
      <c r="E60" s="22">
        <v>451</v>
      </c>
      <c r="F60" s="22">
        <v>526</v>
      </c>
      <c r="G60" s="22">
        <v>468</v>
      </c>
      <c r="H60" s="38">
        <v>89</v>
      </c>
      <c r="I60" s="22">
        <v>0</v>
      </c>
      <c r="J60" s="22">
        <v>2669</v>
      </c>
      <c r="K60" s="22">
        <v>73338</v>
      </c>
      <c r="L60" s="22">
        <v>1964920</v>
      </c>
      <c r="M60" s="22">
        <v>77379</v>
      </c>
      <c r="N60" s="29">
        <v>251415.58</v>
      </c>
      <c r="O60" s="22">
        <v>60601</v>
      </c>
      <c r="P60" s="29">
        <v>420586.98</v>
      </c>
      <c r="Q60" s="22">
        <v>0</v>
      </c>
      <c r="R60" s="29">
        <v>0</v>
      </c>
      <c r="S60" s="22">
        <v>581</v>
      </c>
      <c r="T60" s="29">
        <v>1674.97</v>
      </c>
      <c r="U60" s="22">
        <v>555731</v>
      </c>
      <c r="V60" s="29">
        <v>843492.95</v>
      </c>
      <c r="W60" s="22">
        <v>229953</v>
      </c>
      <c r="X60" s="29">
        <v>434262.42</v>
      </c>
      <c r="Y60" s="22">
        <v>459</v>
      </c>
      <c r="Z60" s="29">
        <v>6546.38</v>
      </c>
      <c r="AA60" s="22">
        <v>1125046</v>
      </c>
      <c r="AB60" s="29">
        <v>5021159.18</v>
      </c>
      <c r="AC60" s="22">
        <v>34</v>
      </c>
      <c r="AD60" s="29">
        <v>26.11</v>
      </c>
      <c r="AE60" s="29">
        <v>673677.52999999991</v>
      </c>
      <c r="AF60" s="29">
        <v>6305487.04</v>
      </c>
      <c r="AG60" s="29" t="s">
        <v>35</v>
      </c>
    </row>
    <row r="61" spans="1:33">
      <c r="A61" s="17">
        <v>366</v>
      </c>
      <c r="B61" s="18">
        <v>44805</v>
      </c>
      <c r="C61" s="19" t="s">
        <v>38</v>
      </c>
      <c r="D61" s="19" t="s">
        <v>58</v>
      </c>
      <c r="E61" s="17">
        <v>13</v>
      </c>
      <c r="F61" s="17">
        <v>18</v>
      </c>
      <c r="G61" s="17">
        <v>0</v>
      </c>
      <c r="H61" s="20">
        <v>0</v>
      </c>
      <c r="I61" s="17">
        <v>0</v>
      </c>
      <c r="J61" s="17">
        <v>7</v>
      </c>
      <c r="K61" s="17">
        <v>0</v>
      </c>
      <c r="L61" s="17">
        <v>118573</v>
      </c>
      <c r="M61" s="17">
        <v>0</v>
      </c>
      <c r="N61" s="21">
        <v>0</v>
      </c>
      <c r="O61" s="17">
        <v>0</v>
      </c>
      <c r="P61" s="21">
        <v>0</v>
      </c>
      <c r="Q61" s="17">
        <v>0</v>
      </c>
      <c r="R61" s="21">
        <v>0</v>
      </c>
      <c r="S61" s="17">
        <v>0</v>
      </c>
      <c r="T61" s="21">
        <v>0</v>
      </c>
      <c r="U61" s="17">
        <v>68622</v>
      </c>
      <c r="V61" s="21">
        <v>161777.81</v>
      </c>
      <c r="W61" s="17">
        <v>15372</v>
      </c>
      <c r="X61" s="21">
        <v>55757.9</v>
      </c>
      <c r="Y61" s="17">
        <v>0</v>
      </c>
      <c r="Z61" s="21">
        <v>0</v>
      </c>
      <c r="AA61" s="17">
        <v>45323</v>
      </c>
      <c r="AB61" s="21">
        <v>257968.62</v>
      </c>
      <c r="AC61" s="17">
        <v>0</v>
      </c>
      <c r="AD61" s="21">
        <v>0</v>
      </c>
      <c r="AE61" s="21">
        <v>0</v>
      </c>
      <c r="AF61" s="21">
        <v>475504.32999999996</v>
      </c>
      <c r="AG61" s="21" t="s">
        <v>35</v>
      </c>
    </row>
    <row r="62" spans="1:33">
      <c r="A62" s="22">
        <v>374</v>
      </c>
      <c r="B62" s="28">
        <v>44805</v>
      </c>
      <c r="C62" s="23" t="s">
        <v>38</v>
      </c>
      <c r="D62" s="23" t="s">
        <v>66</v>
      </c>
      <c r="E62" s="22">
        <v>46</v>
      </c>
      <c r="F62" s="22">
        <v>28</v>
      </c>
      <c r="G62" s="22">
        <v>0</v>
      </c>
      <c r="H62" s="38">
        <v>0</v>
      </c>
      <c r="I62" s="22">
        <v>0</v>
      </c>
      <c r="J62" s="22">
        <v>0</v>
      </c>
      <c r="K62" s="22">
        <v>717508</v>
      </c>
      <c r="L62" s="22">
        <v>542818</v>
      </c>
      <c r="M62" s="22">
        <v>585307</v>
      </c>
      <c r="N62" s="29">
        <v>3557118.91</v>
      </c>
      <c r="O62" s="22">
        <v>1048353</v>
      </c>
      <c r="P62" s="29">
        <v>3724814.11</v>
      </c>
      <c r="Q62" s="22">
        <v>0</v>
      </c>
      <c r="R62" s="29">
        <v>0</v>
      </c>
      <c r="S62" s="22">
        <v>1542</v>
      </c>
      <c r="T62" s="29">
        <v>11453.11</v>
      </c>
      <c r="U62" s="22">
        <v>366998</v>
      </c>
      <c r="V62" s="29">
        <v>921152.05</v>
      </c>
      <c r="W62" s="22">
        <v>0</v>
      </c>
      <c r="X62" s="29">
        <v>0</v>
      </c>
      <c r="Y62" s="22">
        <v>0</v>
      </c>
      <c r="Z62" s="29">
        <v>0</v>
      </c>
      <c r="AA62" s="22">
        <v>243510</v>
      </c>
      <c r="AB62" s="29">
        <v>1386422.9</v>
      </c>
      <c r="AC62" s="22">
        <v>0</v>
      </c>
      <c r="AD62" s="29">
        <v>0</v>
      </c>
      <c r="AE62" s="29">
        <v>7293386.1299999999</v>
      </c>
      <c r="AF62" s="29">
        <v>2307574.9500000002</v>
      </c>
      <c r="AG62" s="29" t="s">
        <v>40</v>
      </c>
    </row>
    <row r="63" spans="1:33">
      <c r="A63" s="17">
        <v>394</v>
      </c>
      <c r="B63" s="18">
        <v>44805</v>
      </c>
      <c r="C63" s="19" t="s">
        <v>38</v>
      </c>
      <c r="D63" s="19" t="s">
        <v>86</v>
      </c>
      <c r="E63" s="17">
        <v>0</v>
      </c>
      <c r="F63" s="17">
        <v>0</v>
      </c>
      <c r="G63" s="17">
        <v>0</v>
      </c>
      <c r="H63" s="20">
        <v>285916</v>
      </c>
      <c r="I63" s="17">
        <v>0</v>
      </c>
      <c r="J63" s="17">
        <v>0</v>
      </c>
      <c r="K63" s="17">
        <v>1383164</v>
      </c>
      <c r="L63" s="17">
        <v>291887</v>
      </c>
      <c r="M63" s="17">
        <v>441148</v>
      </c>
      <c r="N63" s="21">
        <v>1875226.95</v>
      </c>
      <c r="O63" s="17">
        <v>1115314</v>
      </c>
      <c r="P63" s="21">
        <v>4964662.51</v>
      </c>
      <c r="Q63" s="17">
        <v>0</v>
      </c>
      <c r="R63" s="21">
        <v>0</v>
      </c>
      <c r="S63" s="17">
        <v>59817</v>
      </c>
      <c r="T63" s="21">
        <v>370192.65</v>
      </c>
      <c r="U63" s="17">
        <v>13332</v>
      </c>
      <c r="V63" s="21">
        <v>33314.82</v>
      </c>
      <c r="W63" s="17">
        <v>39146</v>
      </c>
      <c r="X63" s="21">
        <v>98128.04</v>
      </c>
      <c r="Y63" s="17">
        <v>0</v>
      </c>
      <c r="Z63" s="21">
        <v>0</v>
      </c>
      <c r="AA63" s="17">
        <v>15151</v>
      </c>
      <c r="AB63" s="21">
        <v>60407.79</v>
      </c>
      <c r="AC63" s="17">
        <v>52478</v>
      </c>
      <c r="AD63" s="21">
        <v>131442.85999999999</v>
      </c>
      <c r="AE63" s="21">
        <v>7210082.1100000003</v>
      </c>
      <c r="AF63" s="21">
        <v>323293.51</v>
      </c>
      <c r="AG63" s="21" t="s">
        <v>40</v>
      </c>
    </row>
    <row r="64" spans="1:33">
      <c r="A64" s="22">
        <v>396</v>
      </c>
      <c r="B64" s="28">
        <v>44805</v>
      </c>
      <c r="C64" s="23" t="s">
        <v>38</v>
      </c>
      <c r="D64" s="23" t="s">
        <v>88</v>
      </c>
      <c r="E64" s="22">
        <v>99</v>
      </c>
      <c r="F64" s="22">
        <v>73</v>
      </c>
      <c r="G64" s="22">
        <v>0</v>
      </c>
      <c r="H64" s="38">
        <v>0</v>
      </c>
      <c r="I64" s="22">
        <v>0</v>
      </c>
      <c r="J64" s="22">
        <v>0</v>
      </c>
      <c r="K64" s="22">
        <v>1217340</v>
      </c>
      <c r="L64" s="22">
        <v>1189948</v>
      </c>
      <c r="M64" s="22">
        <v>1848930</v>
      </c>
      <c r="N64" s="29">
        <v>5350277.33</v>
      </c>
      <c r="O64" s="22">
        <v>1148488</v>
      </c>
      <c r="P64" s="29">
        <v>6068553.29</v>
      </c>
      <c r="Q64" s="22">
        <v>0</v>
      </c>
      <c r="R64" s="29">
        <v>0</v>
      </c>
      <c r="S64" s="22">
        <v>2962</v>
      </c>
      <c r="T64" s="29">
        <v>20152.59</v>
      </c>
      <c r="U64" s="22">
        <v>895916</v>
      </c>
      <c r="V64" s="29">
        <v>2223752.2799999998</v>
      </c>
      <c r="W64" s="22">
        <v>386069</v>
      </c>
      <c r="X64" s="29">
        <v>797211.56</v>
      </c>
      <c r="Y64" s="22">
        <v>36</v>
      </c>
      <c r="Z64" s="29">
        <v>670.91</v>
      </c>
      <c r="AA64" s="22">
        <v>920258</v>
      </c>
      <c r="AB64" s="29">
        <v>4309394.4400000004</v>
      </c>
      <c r="AC64" s="22">
        <v>0</v>
      </c>
      <c r="AD64" s="29">
        <v>0</v>
      </c>
      <c r="AE64" s="29">
        <v>11438983.210000001</v>
      </c>
      <c r="AF64" s="29">
        <v>7331029.1900000004</v>
      </c>
      <c r="AG64" s="29" t="s">
        <v>40</v>
      </c>
    </row>
    <row r="65" spans="1:33">
      <c r="A65" s="17">
        <v>408</v>
      </c>
      <c r="B65" s="18">
        <v>44835</v>
      </c>
      <c r="C65" s="19" t="s">
        <v>38</v>
      </c>
      <c r="D65" s="19" t="s">
        <v>39</v>
      </c>
      <c r="E65" s="17">
        <v>0</v>
      </c>
      <c r="F65" s="17">
        <v>0</v>
      </c>
      <c r="G65" s="17">
        <v>52468</v>
      </c>
      <c r="H65" s="20">
        <v>0</v>
      </c>
      <c r="I65" s="17">
        <v>0</v>
      </c>
      <c r="J65" s="17">
        <v>0</v>
      </c>
      <c r="K65" s="17">
        <v>1304696</v>
      </c>
      <c r="L65" s="17">
        <v>0</v>
      </c>
      <c r="M65" s="17">
        <v>1092443</v>
      </c>
      <c r="N65" s="21">
        <v>8914339.2300000004</v>
      </c>
      <c r="O65" s="17">
        <v>2958710</v>
      </c>
      <c r="P65" s="21">
        <v>23329996.699999999</v>
      </c>
      <c r="Q65" s="17">
        <v>0</v>
      </c>
      <c r="R65" s="21">
        <v>0</v>
      </c>
      <c r="S65" s="17">
        <v>0</v>
      </c>
      <c r="T65" s="21">
        <v>0</v>
      </c>
      <c r="U65" s="17">
        <v>0</v>
      </c>
      <c r="V65" s="21">
        <v>0</v>
      </c>
      <c r="W65" s="17">
        <v>0</v>
      </c>
      <c r="X65" s="21">
        <v>0</v>
      </c>
      <c r="Y65" s="17">
        <v>0</v>
      </c>
      <c r="Z65" s="21">
        <v>0</v>
      </c>
      <c r="AA65" s="17">
        <v>0</v>
      </c>
      <c r="AB65" s="21">
        <v>0</v>
      </c>
      <c r="AC65" s="17">
        <v>0</v>
      </c>
      <c r="AD65" s="21">
        <v>0</v>
      </c>
      <c r="AE65" s="21">
        <v>32244335.93</v>
      </c>
      <c r="AF65" s="21">
        <v>0</v>
      </c>
      <c r="AG65" s="21" t="s">
        <v>40</v>
      </c>
    </row>
    <row r="66" spans="1:33">
      <c r="A66" s="22">
        <v>411</v>
      </c>
      <c r="B66" s="28">
        <v>44835</v>
      </c>
      <c r="C66" s="23" t="s">
        <v>38</v>
      </c>
      <c r="D66" s="23" t="s">
        <v>44</v>
      </c>
      <c r="E66" s="22">
        <v>0</v>
      </c>
      <c r="F66" s="22">
        <v>0</v>
      </c>
      <c r="G66" s="22">
        <v>0</v>
      </c>
      <c r="H66" s="38">
        <v>0</v>
      </c>
      <c r="I66" s="22">
        <v>0</v>
      </c>
      <c r="J66" s="22">
        <v>0</v>
      </c>
      <c r="K66" s="22">
        <v>7241</v>
      </c>
      <c r="L66" s="22">
        <v>0</v>
      </c>
      <c r="M66" s="22">
        <v>16848</v>
      </c>
      <c r="N66" s="29">
        <v>91590.8</v>
      </c>
      <c r="O66" s="22">
        <v>0</v>
      </c>
      <c r="P66" s="29">
        <v>0</v>
      </c>
      <c r="Q66" s="22">
        <v>0</v>
      </c>
      <c r="R66" s="29">
        <v>0</v>
      </c>
      <c r="S66" s="22">
        <v>0</v>
      </c>
      <c r="T66" s="29">
        <v>0</v>
      </c>
      <c r="U66" s="22">
        <v>0</v>
      </c>
      <c r="V66" s="29">
        <v>0</v>
      </c>
      <c r="W66" s="22">
        <v>0</v>
      </c>
      <c r="X66" s="29">
        <v>0</v>
      </c>
      <c r="Y66" s="22">
        <v>0</v>
      </c>
      <c r="Z66" s="29">
        <v>0</v>
      </c>
      <c r="AA66" s="22">
        <v>0</v>
      </c>
      <c r="AB66" s="29">
        <v>0</v>
      </c>
      <c r="AC66" s="22">
        <v>0</v>
      </c>
      <c r="AD66" s="29">
        <v>0</v>
      </c>
      <c r="AE66" s="29">
        <v>91590.8</v>
      </c>
      <c r="AF66" s="29">
        <v>0</v>
      </c>
      <c r="AG66" s="29" t="s">
        <v>40</v>
      </c>
    </row>
    <row r="67" spans="1:33">
      <c r="A67" s="17">
        <v>415</v>
      </c>
      <c r="B67" s="18">
        <v>44835</v>
      </c>
      <c r="C67" s="19" t="s">
        <v>38</v>
      </c>
      <c r="D67" s="19" t="s">
        <v>49</v>
      </c>
      <c r="E67" s="17">
        <v>0</v>
      </c>
      <c r="F67" s="17">
        <v>0</v>
      </c>
      <c r="G67" s="17">
        <v>0</v>
      </c>
      <c r="H67" s="20">
        <v>0</v>
      </c>
      <c r="I67" s="17">
        <v>1</v>
      </c>
      <c r="J67" s="17">
        <v>0</v>
      </c>
      <c r="K67" s="17">
        <v>0</v>
      </c>
      <c r="L67" s="17">
        <v>912</v>
      </c>
      <c r="M67" s="17">
        <v>0</v>
      </c>
      <c r="N67" s="21">
        <v>0</v>
      </c>
      <c r="O67" s="17">
        <v>0</v>
      </c>
      <c r="P67" s="21">
        <v>0</v>
      </c>
      <c r="Q67" s="17">
        <v>0</v>
      </c>
      <c r="R67" s="21">
        <v>0</v>
      </c>
      <c r="S67" s="17">
        <v>0</v>
      </c>
      <c r="T67" s="21">
        <v>0</v>
      </c>
      <c r="U67" s="17">
        <v>15</v>
      </c>
      <c r="V67" s="21">
        <v>337.15</v>
      </c>
      <c r="W67" s="17">
        <v>0</v>
      </c>
      <c r="X67" s="21">
        <v>0</v>
      </c>
      <c r="Y67" s="17">
        <v>0</v>
      </c>
      <c r="Z67" s="21">
        <v>0</v>
      </c>
      <c r="AA67" s="17">
        <v>384</v>
      </c>
      <c r="AB67" s="21">
        <v>3405.4</v>
      </c>
      <c r="AC67" s="17">
        <v>0</v>
      </c>
      <c r="AD67" s="21">
        <v>0</v>
      </c>
      <c r="AE67" s="21">
        <v>0</v>
      </c>
      <c r="AF67" s="21">
        <v>3742.55</v>
      </c>
      <c r="AG67" s="21" t="s">
        <v>35</v>
      </c>
    </row>
    <row r="68" spans="1:33">
      <c r="A68" s="22">
        <v>420</v>
      </c>
      <c r="B68" s="28">
        <v>44835</v>
      </c>
      <c r="C68" s="23" t="s">
        <v>38</v>
      </c>
      <c r="D68" s="23" t="s">
        <v>54</v>
      </c>
      <c r="E68" s="22">
        <v>47</v>
      </c>
      <c r="F68" s="22">
        <v>431</v>
      </c>
      <c r="G68" s="22">
        <v>0</v>
      </c>
      <c r="H68" s="38">
        <v>0</v>
      </c>
      <c r="I68" s="22">
        <v>0</v>
      </c>
      <c r="J68" s="22">
        <v>0</v>
      </c>
      <c r="K68" s="22">
        <v>2472875</v>
      </c>
      <c r="L68" s="22">
        <v>1317002</v>
      </c>
      <c r="M68" s="22">
        <v>9169028</v>
      </c>
      <c r="N68" s="29">
        <v>26454489.059999999</v>
      </c>
      <c r="O68" s="22">
        <v>3481972</v>
      </c>
      <c r="P68" s="29">
        <v>19841569.129999999</v>
      </c>
      <c r="Q68" s="22">
        <v>0</v>
      </c>
      <c r="R68" s="29">
        <v>0</v>
      </c>
      <c r="S68" s="22">
        <v>11787</v>
      </c>
      <c r="T68" s="29">
        <v>70659.399999999994</v>
      </c>
      <c r="U68" s="22">
        <v>919499</v>
      </c>
      <c r="V68" s="29">
        <v>2525510.94</v>
      </c>
      <c r="W68" s="22">
        <v>870915</v>
      </c>
      <c r="X68" s="29">
        <v>2854921.81</v>
      </c>
      <c r="Y68" s="22">
        <v>0</v>
      </c>
      <c r="Z68" s="29">
        <v>0</v>
      </c>
      <c r="AA68" s="22">
        <v>899647</v>
      </c>
      <c r="AB68" s="29">
        <v>5067662.96</v>
      </c>
      <c r="AC68" s="22">
        <v>0</v>
      </c>
      <c r="AD68" s="29">
        <v>0</v>
      </c>
      <c r="AE68" s="29">
        <v>46366717.589999996</v>
      </c>
      <c r="AF68" s="29">
        <v>10448095.710000001</v>
      </c>
      <c r="AG68" s="29" t="s">
        <v>40</v>
      </c>
    </row>
    <row r="69" spans="1:33">
      <c r="A69" s="17">
        <v>422</v>
      </c>
      <c r="B69" s="18">
        <v>44835</v>
      </c>
      <c r="C69" s="19" t="s">
        <v>38</v>
      </c>
      <c r="D69" s="19" t="s">
        <v>56</v>
      </c>
      <c r="E69" s="17">
        <v>449</v>
      </c>
      <c r="F69" s="17">
        <v>534</v>
      </c>
      <c r="G69" s="17">
        <v>475</v>
      </c>
      <c r="H69" s="20">
        <v>90</v>
      </c>
      <c r="I69" s="17">
        <v>0</v>
      </c>
      <c r="J69" s="17">
        <v>2727</v>
      </c>
      <c r="K69" s="17">
        <v>95287</v>
      </c>
      <c r="L69" s="17">
        <v>1948884</v>
      </c>
      <c r="M69" s="17">
        <v>106544</v>
      </c>
      <c r="N69" s="21">
        <v>370183.83</v>
      </c>
      <c r="O69" s="17">
        <v>72880</v>
      </c>
      <c r="P69" s="21">
        <v>499309.11</v>
      </c>
      <c r="Q69" s="17">
        <v>0</v>
      </c>
      <c r="R69" s="21">
        <v>0</v>
      </c>
      <c r="S69" s="17">
        <v>643</v>
      </c>
      <c r="T69" s="21">
        <v>1995.2</v>
      </c>
      <c r="U69" s="17">
        <v>593098</v>
      </c>
      <c r="V69" s="21">
        <v>1005415</v>
      </c>
      <c r="W69" s="17">
        <v>204839</v>
      </c>
      <c r="X69" s="21">
        <v>405697.72</v>
      </c>
      <c r="Y69" s="17">
        <v>471</v>
      </c>
      <c r="Z69" s="21">
        <v>6919.48</v>
      </c>
      <c r="AA69" s="17">
        <v>1171300</v>
      </c>
      <c r="AB69" s="21">
        <v>5336656.4800000004</v>
      </c>
      <c r="AC69" s="17">
        <v>31</v>
      </c>
      <c r="AD69" s="21">
        <v>23.81</v>
      </c>
      <c r="AE69" s="21">
        <v>871488.1399999999</v>
      </c>
      <c r="AF69" s="21">
        <v>6754712.4900000002</v>
      </c>
      <c r="AG69" s="21" t="s">
        <v>35</v>
      </c>
    </row>
    <row r="70" spans="1:33">
      <c r="A70" s="22">
        <v>424</v>
      </c>
      <c r="B70" s="28">
        <v>44835</v>
      </c>
      <c r="C70" s="23" t="s">
        <v>38</v>
      </c>
      <c r="D70" s="23" t="s">
        <v>58</v>
      </c>
      <c r="E70" s="22">
        <v>13</v>
      </c>
      <c r="F70" s="22">
        <v>18</v>
      </c>
      <c r="G70" s="22">
        <v>0</v>
      </c>
      <c r="H70" s="38">
        <v>0</v>
      </c>
      <c r="I70" s="22">
        <v>0</v>
      </c>
      <c r="J70" s="22">
        <v>1</v>
      </c>
      <c r="K70" s="22">
        <v>0</v>
      </c>
      <c r="L70" s="22">
        <v>118881</v>
      </c>
      <c r="M70" s="22">
        <v>0</v>
      </c>
      <c r="N70" s="29">
        <v>0</v>
      </c>
      <c r="O70" s="22">
        <v>0</v>
      </c>
      <c r="P70" s="29">
        <v>0</v>
      </c>
      <c r="Q70" s="22">
        <v>0</v>
      </c>
      <c r="R70" s="29">
        <v>0</v>
      </c>
      <c r="S70" s="22">
        <v>0</v>
      </c>
      <c r="T70" s="29">
        <v>0</v>
      </c>
      <c r="U70" s="22">
        <v>78440</v>
      </c>
      <c r="V70" s="29">
        <v>195448.8</v>
      </c>
      <c r="W70" s="22">
        <v>8455</v>
      </c>
      <c r="X70" s="29">
        <v>42446.97</v>
      </c>
      <c r="Y70" s="22">
        <v>0</v>
      </c>
      <c r="Z70" s="29">
        <v>0</v>
      </c>
      <c r="AA70" s="22">
        <v>52067</v>
      </c>
      <c r="AB70" s="29">
        <v>294012.37</v>
      </c>
      <c r="AC70" s="22">
        <v>0</v>
      </c>
      <c r="AD70" s="29">
        <v>0</v>
      </c>
      <c r="AE70" s="29">
        <v>0</v>
      </c>
      <c r="AF70" s="29">
        <v>531908.14</v>
      </c>
      <c r="AG70" s="29" t="s">
        <v>35</v>
      </c>
    </row>
    <row r="71" spans="1:33">
      <c r="A71" s="17">
        <v>432</v>
      </c>
      <c r="B71" s="18">
        <v>44835</v>
      </c>
      <c r="C71" s="19" t="s">
        <v>38</v>
      </c>
      <c r="D71" s="19" t="s">
        <v>66</v>
      </c>
      <c r="E71" s="17">
        <v>46</v>
      </c>
      <c r="F71" s="17">
        <v>28</v>
      </c>
      <c r="G71" s="17">
        <v>0</v>
      </c>
      <c r="H71" s="20">
        <v>0</v>
      </c>
      <c r="I71" s="17">
        <v>0</v>
      </c>
      <c r="J71" s="17">
        <v>0</v>
      </c>
      <c r="K71" s="17">
        <v>687106</v>
      </c>
      <c r="L71" s="17">
        <v>554698</v>
      </c>
      <c r="M71" s="17">
        <v>763689</v>
      </c>
      <c r="N71" s="21">
        <v>2742847.83</v>
      </c>
      <c r="O71" s="17">
        <v>1027928</v>
      </c>
      <c r="P71" s="21">
        <v>4456113.9400000004</v>
      </c>
      <c r="Q71" s="17">
        <v>0</v>
      </c>
      <c r="R71" s="21">
        <v>0</v>
      </c>
      <c r="S71" s="17">
        <v>1529</v>
      </c>
      <c r="T71" s="21">
        <v>11845.88</v>
      </c>
      <c r="U71" s="17">
        <v>265514</v>
      </c>
      <c r="V71" s="21">
        <v>1069099.94</v>
      </c>
      <c r="W71" s="17">
        <v>0</v>
      </c>
      <c r="X71" s="21">
        <v>0</v>
      </c>
      <c r="Y71" s="17">
        <v>0</v>
      </c>
      <c r="Z71" s="21">
        <v>0</v>
      </c>
      <c r="AA71" s="17">
        <v>278264</v>
      </c>
      <c r="AB71" s="21">
        <v>1590760.71</v>
      </c>
      <c r="AC71" s="17">
        <v>0</v>
      </c>
      <c r="AD71" s="21">
        <v>0</v>
      </c>
      <c r="AE71" s="21">
        <v>7210807.6500000004</v>
      </c>
      <c r="AF71" s="21">
        <v>2659860.65</v>
      </c>
      <c r="AG71" s="21" t="s">
        <v>40</v>
      </c>
    </row>
    <row r="72" spans="1:33">
      <c r="A72" s="22">
        <v>453</v>
      </c>
      <c r="B72" s="28">
        <v>44835</v>
      </c>
      <c r="C72" s="23" t="s">
        <v>38</v>
      </c>
      <c r="D72" s="23" t="s">
        <v>86</v>
      </c>
      <c r="E72" s="22">
        <v>0</v>
      </c>
      <c r="F72" s="22">
        <v>0</v>
      </c>
      <c r="G72" s="22">
        <v>0</v>
      </c>
      <c r="H72" s="38">
        <v>304417</v>
      </c>
      <c r="I72" s="22">
        <v>0</v>
      </c>
      <c r="J72" s="22">
        <v>0</v>
      </c>
      <c r="K72" s="22">
        <v>1625793</v>
      </c>
      <c r="L72" s="22">
        <v>353844</v>
      </c>
      <c r="M72" s="22">
        <v>471621</v>
      </c>
      <c r="N72" s="29">
        <v>2037149.9</v>
      </c>
      <c r="O72" s="22">
        <v>1150754</v>
      </c>
      <c r="P72" s="29">
        <v>5190702.3</v>
      </c>
      <c r="Q72" s="22">
        <v>0</v>
      </c>
      <c r="R72" s="29">
        <v>0</v>
      </c>
      <c r="S72" s="22">
        <v>62506</v>
      </c>
      <c r="T72" s="29">
        <v>393241</v>
      </c>
      <c r="U72" s="22">
        <v>14679</v>
      </c>
      <c r="V72" s="29">
        <v>32357.47</v>
      </c>
      <c r="W72" s="22">
        <v>42706</v>
      </c>
      <c r="X72" s="29">
        <v>93121.72</v>
      </c>
      <c r="Y72" s="22">
        <v>0</v>
      </c>
      <c r="Z72" s="29">
        <v>0</v>
      </c>
      <c r="AA72" s="22">
        <v>19445</v>
      </c>
      <c r="AB72" s="29">
        <v>86074.85</v>
      </c>
      <c r="AC72" s="22">
        <v>0</v>
      </c>
      <c r="AD72" s="29">
        <v>0</v>
      </c>
      <c r="AE72" s="29">
        <v>7621093.1999999993</v>
      </c>
      <c r="AF72" s="29">
        <v>211554.04</v>
      </c>
      <c r="AG72" s="29" t="s">
        <v>40</v>
      </c>
    </row>
    <row r="73" spans="1:33">
      <c r="A73" s="17">
        <v>456</v>
      </c>
      <c r="B73" s="18">
        <v>44835</v>
      </c>
      <c r="C73" s="19" t="s">
        <v>38</v>
      </c>
      <c r="D73" s="19" t="s">
        <v>88</v>
      </c>
      <c r="E73" s="17">
        <v>99</v>
      </c>
      <c r="F73" s="17">
        <v>73</v>
      </c>
      <c r="G73" s="17">
        <v>0</v>
      </c>
      <c r="H73" s="20">
        <v>0</v>
      </c>
      <c r="I73" s="17">
        <v>0</v>
      </c>
      <c r="J73" s="17">
        <v>0</v>
      </c>
      <c r="K73" s="17">
        <v>1104244</v>
      </c>
      <c r="L73" s="17">
        <v>1171636</v>
      </c>
      <c r="M73" s="17">
        <v>2110108</v>
      </c>
      <c r="N73" s="21">
        <v>6228807</v>
      </c>
      <c r="O73" s="17">
        <v>983791</v>
      </c>
      <c r="P73" s="21">
        <v>5559128.1500000004</v>
      </c>
      <c r="Q73" s="17">
        <v>0</v>
      </c>
      <c r="R73" s="21">
        <v>0</v>
      </c>
      <c r="S73" s="17">
        <v>2857</v>
      </c>
      <c r="T73" s="21">
        <v>17606.8</v>
      </c>
      <c r="U73" s="17">
        <v>1329507</v>
      </c>
      <c r="V73" s="21">
        <v>3244912.91</v>
      </c>
      <c r="W73" s="17">
        <v>146625</v>
      </c>
      <c r="X73" s="21">
        <v>646286.94999999995</v>
      </c>
      <c r="Y73" s="17">
        <v>33</v>
      </c>
      <c r="Z73" s="21">
        <v>558.07000000000005</v>
      </c>
      <c r="AA73" s="17">
        <v>1020780</v>
      </c>
      <c r="AB73" s="21">
        <v>4864639.0199999996</v>
      </c>
      <c r="AC73" s="17">
        <v>0</v>
      </c>
      <c r="AD73" s="21">
        <v>0</v>
      </c>
      <c r="AE73" s="21">
        <v>11805541.950000001</v>
      </c>
      <c r="AF73" s="21">
        <v>8756396.9499999993</v>
      </c>
      <c r="AG73" s="21" t="s">
        <v>40</v>
      </c>
    </row>
    <row r="74" spans="1:33">
      <c r="A74" s="22">
        <v>468</v>
      </c>
      <c r="B74" s="28">
        <v>44866</v>
      </c>
      <c r="C74" s="23" t="s">
        <v>38</v>
      </c>
      <c r="D74" s="23" t="s">
        <v>39</v>
      </c>
      <c r="E74" s="22">
        <v>0</v>
      </c>
      <c r="F74" s="22">
        <v>0</v>
      </c>
      <c r="G74" s="22">
        <v>52943</v>
      </c>
      <c r="H74" s="38">
        <v>0</v>
      </c>
      <c r="I74" s="22">
        <v>0</v>
      </c>
      <c r="J74" s="22">
        <v>0</v>
      </c>
      <c r="K74" s="22">
        <v>1313008</v>
      </c>
      <c r="L74" s="22">
        <v>0</v>
      </c>
      <c r="M74" s="22">
        <v>1021443</v>
      </c>
      <c r="N74" s="29">
        <v>7900013.7999999998</v>
      </c>
      <c r="O74" s="22">
        <v>2994038</v>
      </c>
      <c r="P74" s="29">
        <v>24503917.030000001</v>
      </c>
      <c r="Q74" s="22">
        <v>0</v>
      </c>
      <c r="R74" s="29">
        <v>0</v>
      </c>
      <c r="S74" s="22">
        <v>0</v>
      </c>
      <c r="T74" s="29">
        <v>0</v>
      </c>
      <c r="U74" s="22">
        <v>0</v>
      </c>
      <c r="V74" s="29">
        <v>0</v>
      </c>
      <c r="W74" s="22">
        <v>0</v>
      </c>
      <c r="X74" s="29">
        <v>0</v>
      </c>
      <c r="Y74" s="22">
        <v>0</v>
      </c>
      <c r="Z74" s="29">
        <v>0</v>
      </c>
      <c r="AA74" s="22">
        <v>0</v>
      </c>
      <c r="AB74" s="29">
        <v>0</v>
      </c>
      <c r="AC74" s="22">
        <v>0</v>
      </c>
      <c r="AD74" s="29">
        <v>0</v>
      </c>
      <c r="AE74" s="29">
        <v>32403930.830000002</v>
      </c>
      <c r="AF74" s="29">
        <v>0</v>
      </c>
      <c r="AG74" s="29" t="s">
        <v>40</v>
      </c>
    </row>
    <row r="75" spans="1:33">
      <c r="A75" s="17">
        <v>471</v>
      </c>
      <c r="B75" s="18">
        <v>44866</v>
      </c>
      <c r="C75" s="19" t="s">
        <v>38</v>
      </c>
      <c r="D75" s="19" t="s">
        <v>44</v>
      </c>
      <c r="E75" s="17">
        <v>0</v>
      </c>
      <c r="F75" s="17">
        <v>0</v>
      </c>
      <c r="G75" s="17">
        <v>0</v>
      </c>
      <c r="H75" s="20">
        <v>0</v>
      </c>
      <c r="I75" s="17">
        <v>0</v>
      </c>
      <c r="J75" s="17">
        <v>0</v>
      </c>
      <c r="K75" s="17">
        <v>5159</v>
      </c>
      <c r="L75" s="17">
        <v>0</v>
      </c>
      <c r="M75" s="17">
        <v>4921</v>
      </c>
      <c r="N75" s="21">
        <v>24325.62</v>
      </c>
      <c r="O75" s="17">
        <v>1871</v>
      </c>
      <c r="P75" s="21">
        <v>18116.86</v>
      </c>
      <c r="Q75" s="17">
        <v>0</v>
      </c>
      <c r="R75" s="21">
        <v>0</v>
      </c>
      <c r="S75" s="17">
        <v>0</v>
      </c>
      <c r="T75" s="21">
        <v>0</v>
      </c>
      <c r="U75" s="17">
        <v>0</v>
      </c>
      <c r="V75" s="21">
        <v>0</v>
      </c>
      <c r="W75" s="17">
        <v>0</v>
      </c>
      <c r="X75" s="21">
        <v>0</v>
      </c>
      <c r="Y75" s="17">
        <v>0</v>
      </c>
      <c r="Z75" s="21">
        <v>0</v>
      </c>
      <c r="AA75" s="17">
        <v>0</v>
      </c>
      <c r="AB75" s="21">
        <v>0</v>
      </c>
      <c r="AC75" s="17">
        <v>0</v>
      </c>
      <c r="AD75" s="21">
        <v>0</v>
      </c>
      <c r="AE75" s="21">
        <v>42442.479999999996</v>
      </c>
      <c r="AF75" s="21">
        <v>0</v>
      </c>
      <c r="AG75" s="21" t="s">
        <v>40</v>
      </c>
    </row>
    <row r="76" spans="1:33">
      <c r="A76" s="22">
        <v>475</v>
      </c>
      <c r="B76" s="28">
        <v>44866</v>
      </c>
      <c r="C76" s="23" t="s">
        <v>38</v>
      </c>
      <c r="D76" s="23" t="s">
        <v>49</v>
      </c>
      <c r="E76" s="22">
        <v>0</v>
      </c>
      <c r="F76" s="22">
        <v>0</v>
      </c>
      <c r="G76" s="22">
        <v>0</v>
      </c>
      <c r="H76" s="38">
        <v>0</v>
      </c>
      <c r="I76" s="22">
        <v>1</v>
      </c>
      <c r="J76" s="22">
        <v>0</v>
      </c>
      <c r="K76" s="22">
        <v>0</v>
      </c>
      <c r="L76" s="22">
        <v>903</v>
      </c>
      <c r="M76" s="22">
        <v>0</v>
      </c>
      <c r="N76" s="29">
        <v>0</v>
      </c>
      <c r="O76" s="22">
        <v>0</v>
      </c>
      <c r="P76" s="29">
        <v>0</v>
      </c>
      <c r="Q76" s="22">
        <v>0</v>
      </c>
      <c r="R76" s="29">
        <v>0</v>
      </c>
      <c r="S76" s="22">
        <v>0</v>
      </c>
      <c r="T76" s="29">
        <v>0</v>
      </c>
      <c r="U76" s="22">
        <v>33</v>
      </c>
      <c r="V76" s="29">
        <v>353.73</v>
      </c>
      <c r="W76" s="22">
        <v>1</v>
      </c>
      <c r="X76" s="29">
        <v>1.5</v>
      </c>
      <c r="Y76" s="22">
        <v>0</v>
      </c>
      <c r="Z76" s="29">
        <v>0</v>
      </c>
      <c r="AA76" s="22">
        <v>317</v>
      </c>
      <c r="AB76" s="29">
        <v>2783.7</v>
      </c>
      <c r="AC76" s="22">
        <v>0</v>
      </c>
      <c r="AD76" s="29">
        <v>0</v>
      </c>
      <c r="AE76" s="29">
        <v>0</v>
      </c>
      <c r="AF76" s="29">
        <v>3138.93</v>
      </c>
      <c r="AG76" s="29" t="s">
        <v>35</v>
      </c>
    </row>
    <row r="77" spans="1:33">
      <c r="A77" s="17">
        <v>480</v>
      </c>
      <c r="B77" s="18">
        <v>44866</v>
      </c>
      <c r="C77" s="19" t="s">
        <v>38</v>
      </c>
      <c r="D77" s="19" t="s">
        <v>54</v>
      </c>
      <c r="E77" s="17">
        <v>47</v>
      </c>
      <c r="F77" s="17">
        <v>431</v>
      </c>
      <c r="G77" s="17">
        <v>0</v>
      </c>
      <c r="H77" s="20">
        <v>0</v>
      </c>
      <c r="I77" s="17">
        <v>0</v>
      </c>
      <c r="J77" s="17">
        <v>0</v>
      </c>
      <c r="K77" s="17">
        <v>2482096</v>
      </c>
      <c r="L77" s="17">
        <v>1311767</v>
      </c>
      <c r="M77" s="17">
        <v>7998058</v>
      </c>
      <c r="N77" s="21">
        <v>21287177.469999999</v>
      </c>
      <c r="O77" s="17">
        <v>3132953</v>
      </c>
      <c r="P77" s="21">
        <v>18247519.27</v>
      </c>
      <c r="Q77" s="17">
        <v>0</v>
      </c>
      <c r="R77" s="21">
        <v>0</v>
      </c>
      <c r="S77" s="17">
        <v>11188</v>
      </c>
      <c r="T77" s="21">
        <v>66301.399999999994</v>
      </c>
      <c r="U77" s="17">
        <v>739734</v>
      </c>
      <c r="V77" s="21">
        <v>1957487.77</v>
      </c>
      <c r="W77" s="17">
        <v>770526</v>
      </c>
      <c r="X77" s="21">
        <v>2394263.7799999998</v>
      </c>
      <c r="Y77" s="17">
        <v>0</v>
      </c>
      <c r="Z77" s="21">
        <v>0</v>
      </c>
      <c r="AA77" s="17">
        <v>766416</v>
      </c>
      <c r="AB77" s="21">
        <v>4292703.67</v>
      </c>
      <c r="AC77" s="17">
        <v>0</v>
      </c>
      <c r="AD77" s="21">
        <v>0</v>
      </c>
      <c r="AE77" s="21">
        <v>39600998.139999993</v>
      </c>
      <c r="AF77" s="21">
        <v>8644455.2199999988</v>
      </c>
      <c r="AG77" s="21" t="s">
        <v>40</v>
      </c>
    </row>
    <row r="78" spans="1:33">
      <c r="A78" s="22">
        <v>482</v>
      </c>
      <c r="B78" s="28">
        <v>44866</v>
      </c>
      <c r="C78" s="23" t="s">
        <v>38</v>
      </c>
      <c r="D78" s="23" t="s">
        <v>56</v>
      </c>
      <c r="E78" s="22">
        <v>449</v>
      </c>
      <c r="F78" s="22">
        <v>534</v>
      </c>
      <c r="G78" s="22">
        <v>495</v>
      </c>
      <c r="H78" s="38">
        <v>86</v>
      </c>
      <c r="I78" s="22">
        <v>0</v>
      </c>
      <c r="J78" s="22">
        <v>2800</v>
      </c>
      <c r="K78" s="22">
        <v>118719</v>
      </c>
      <c r="L78" s="22">
        <v>1945944</v>
      </c>
      <c r="M78" s="22">
        <v>126755</v>
      </c>
      <c r="N78" s="29">
        <v>431311.49</v>
      </c>
      <c r="O78" s="22">
        <v>88297</v>
      </c>
      <c r="P78" s="29">
        <v>615336.46</v>
      </c>
      <c r="Q78" s="22">
        <v>0</v>
      </c>
      <c r="R78" s="29">
        <v>0</v>
      </c>
      <c r="S78" s="22">
        <v>1349</v>
      </c>
      <c r="T78" s="29">
        <v>4193.6000000000004</v>
      </c>
      <c r="U78" s="22">
        <v>500660</v>
      </c>
      <c r="V78" s="29">
        <v>780999.48</v>
      </c>
      <c r="W78" s="22">
        <v>170502</v>
      </c>
      <c r="X78" s="29">
        <v>353887.99</v>
      </c>
      <c r="Y78" s="22">
        <v>320</v>
      </c>
      <c r="Z78" s="29">
        <v>4805.75</v>
      </c>
      <c r="AA78" s="22">
        <v>1082754</v>
      </c>
      <c r="AB78" s="29">
        <v>4778467.4000000004</v>
      </c>
      <c r="AC78" s="22">
        <v>20</v>
      </c>
      <c r="AD78" s="29">
        <v>16.399999999999999</v>
      </c>
      <c r="AE78" s="29">
        <v>1050841.55</v>
      </c>
      <c r="AF78" s="29">
        <v>5918177.0200000005</v>
      </c>
      <c r="AG78" s="29" t="s">
        <v>35</v>
      </c>
    </row>
    <row r="79" spans="1:33">
      <c r="A79" s="17">
        <v>484</v>
      </c>
      <c r="B79" s="18">
        <v>44866</v>
      </c>
      <c r="C79" s="19" t="s">
        <v>38</v>
      </c>
      <c r="D79" s="19" t="s">
        <v>58</v>
      </c>
      <c r="E79" s="17">
        <v>13</v>
      </c>
      <c r="F79" s="17">
        <v>18</v>
      </c>
      <c r="G79" s="17">
        <v>0</v>
      </c>
      <c r="H79" s="20">
        <v>0</v>
      </c>
      <c r="I79" s="17">
        <v>0</v>
      </c>
      <c r="J79" s="17">
        <v>12</v>
      </c>
      <c r="K79" s="17">
        <v>0</v>
      </c>
      <c r="L79" s="17">
        <v>117513</v>
      </c>
      <c r="M79" s="17">
        <v>0</v>
      </c>
      <c r="N79" s="21">
        <v>0</v>
      </c>
      <c r="O79" s="17">
        <v>0</v>
      </c>
      <c r="P79" s="21">
        <v>0</v>
      </c>
      <c r="Q79" s="17">
        <v>0</v>
      </c>
      <c r="R79" s="21">
        <v>0</v>
      </c>
      <c r="S79" s="17">
        <v>0</v>
      </c>
      <c r="T79" s="21">
        <v>0</v>
      </c>
      <c r="U79" s="17">
        <v>65143</v>
      </c>
      <c r="V79" s="21">
        <v>157714.51999999999</v>
      </c>
      <c r="W79" s="17">
        <v>7948</v>
      </c>
      <c r="X79" s="21">
        <v>38893.839999999997</v>
      </c>
      <c r="Y79" s="17">
        <v>0</v>
      </c>
      <c r="Z79" s="21">
        <v>0</v>
      </c>
      <c r="AA79" s="17">
        <v>44561</v>
      </c>
      <c r="AB79" s="21">
        <v>246601.25</v>
      </c>
      <c r="AC79" s="17">
        <v>0</v>
      </c>
      <c r="AD79" s="21">
        <v>0</v>
      </c>
      <c r="AE79" s="21">
        <v>0</v>
      </c>
      <c r="AF79" s="21">
        <v>443209.61</v>
      </c>
      <c r="AG79" s="21" t="s">
        <v>35</v>
      </c>
    </row>
    <row r="80" spans="1:33">
      <c r="A80" s="22">
        <v>492</v>
      </c>
      <c r="B80" s="28">
        <v>44866</v>
      </c>
      <c r="C80" s="23" t="s">
        <v>38</v>
      </c>
      <c r="D80" s="23" t="s">
        <v>66</v>
      </c>
      <c r="E80" s="22">
        <v>46</v>
      </c>
      <c r="F80" s="22">
        <v>28</v>
      </c>
      <c r="G80" s="22">
        <v>0</v>
      </c>
      <c r="H80" s="38">
        <v>0</v>
      </c>
      <c r="I80" s="22">
        <v>0</v>
      </c>
      <c r="J80" s="22">
        <v>0</v>
      </c>
      <c r="K80" s="22">
        <v>692840</v>
      </c>
      <c r="L80" s="22">
        <v>562551</v>
      </c>
      <c r="M80" s="22">
        <v>678381</v>
      </c>
      <c r="N80" s="29">
        <v>2319262.83</v>
      </c>
      <c r="O80" s="22">
        <v>945138</v>
      </c>
      <c r="P80" s="29">
        <v>4159732.38</v>
      </c>
      <c r="Q80" s="22">
        <v>0</v>
      </c>
      <c r="R80" s="29">
        <v>0</v>
      </c>
      <c r="S80" s="22">
        <v>1512</v>
      </c>
      <c r="T80" s="29">
        <v>11534.1</v>
      </c>
      <c r="U80" s="22">
        <v>254928</v>
      </c>
      <c r="V80" s="29">
        <v>921959.9</v>
      </c>
      <c r="W80" s="22">
        <v>0</v>
      </c>
      <c r="X80" s="29">
        <v>0</v>
      </c>
      <c r="Y80" s="22">
        <v>0</v>
      </c>
      <c r="Z80" s="29">
        <v>0</v>
      </c>
      <c r="AA80" s="22">
        <v>246195</v>
      </c>
      <c r="AB80" s="29">
        <v>1394769.33</v>
      </c>
      <c r="AC80" s="22">
        <v>0</v>
      </c>
      <c r="AD80" s="29">
        <v>0</v>
      </c>
      <c r="AE80" s="29">
        <v>6490529.3099999996</v>
      </c>
      <c r="AF80" s="29">
        <v>2316729.23</v>
      </c>
      <c r="AG80" s="29" t="s">
        <v>40</v>
      </c>
    </row>
    <row r="81" spans="1:33">
      <c r="A81" s="17">
        <v>513</v>
      </c>
      <c r="B81" s="18">
        <v>44866</v>
      </c>
      <c r="C81" s="19" t="s">
        <v>38</v>
      </c>
      <c r="D81" s="19" t="s">
        <v>86</v>
      </c>
      <c r="E81" s="17">
        <v>0</v>
      </c>
      <c r="F81" s="17">
        <v>0</v>
      </c>
      <c r="G81" s="17">
        <v>0</v>
      </c>
      <c r="H81" s="20">
        <v>326541</v>
      </c>
      <c r="I81" s="17">
        <v>0</v>
      </c>
      <c r="J81" s="17">
        <v>0</v>
      </c>
      <c r="K81" s="17">
        <v>1703964</v>
      </c>
      <c r="L81" s="17">
        <v>404244</v>
      </c>
      <c r="M81" s="17">
        <v>492773</v>
      </c>
      <c r="N81" s="21">
        <v>2193816.79</v>
      </c>
      <c r="O81" s="17">
        <v>1196798</v>
      </c>
      <c r="P81" s="21">
        <v>5820988.6200000001</v>
      </c>
      <c r="Q81" s="17">
        <v>0</v>
      </c>
      <c r="R81" s="21">
        <v>0</v>
      </c>
      <c r="S81" s="17">
        <v>58586</v>
      </c>
      <c r="T81" s="21">
        <v>365806</v>
      </c>
      <c r="U81" s="17">
        <v>15823</v>
      </c>
      <c r="V81" s="21">
        <v>38686.71</v>
      </c>
      <c r="W81" s="17">
        <v>46499</v>
      </c>
      <c r="X81" s="21">
        <v>113898.3</v>
      </c>
      <c r="Y81" s="17">
        <v>0</v>
      </c>
      <c r="Z81" s="21">
        <v>0</v>
      </c>
      <c r="AA81" s="17">
        <v>22543</v>
      </c>
      <c r="AB81" s="21">
        <v>96824.57</v>
      </c>
      <c r="AC81" s="17">
        <v>0</v>
      </c>
      <c r="AD81" s="21">
        <v>0</v>
      </c>
      <c r="AE81" s="21">
        <v>8380611.4100000001</v>
      </c>
      <c r="AF81" s="21">
        <v>249409.58000000002</v>
      </c>
      <c r="AG81" s="21" t="s">
        <v>40</v>
      </c>
    </row>
    <row r="82" spans="1:33">
      <c r="A82" s="22">
        <v>516</v>
      </c>
      <c r="B82" s="28">
        <v>44866</v>
      </c>
      <c r="C82" s="23" t="s">
        <v>38</v>
      </c>
      <c r="D82" s="23" t="s">
        <v>88</v>
      </c>
      <c r="E82" s="22">
        <v>99</v>
      </c>
      <c r="F82" s="22">
        <v>73</v>
      </c>
      <c r="G82" s="22">
        <v>0</v>
      </c>
      <c r="H82" s="38">
        <v>0</v>
      </c>
      <c r="I82" s="22">
        <v>0</v>
      </c>
      <c r="J82" s="22">
        <v>0</v>
      </c>
      <c r="K82" s="22">
        <v>1102760</v>
      </c>
      <c r="L82" s="22">
        <v>1169240</v>
      </c>
      <c r="M82" s="22">
        <v>1854799</v>
      </c>
      <c r="N82" s="29">
        <v>5282507.38</v>
      </c>
      <c r="O82" s="22">
        <v>862206</v>
      </c>
      <c r="P82" s="29">
        <v>4802550.4000000004</v>
      </c>
      <c r="Q82" s="22">
        <v>0</v>
      </c>
      <c r="R82" s="29">
        <v>0</v>
      </c>
      <c r="S82" s="22">
        <v>2646</v>
      </c>
      <c r="T82" s="29">
        <v>16039.5</v>
      </c>
      <c r="U82" s="22">
        <v>1108020</v>
      </c>
      <c r="V82" s="29">
        <v>2635463.2200000002</v>
      </c>
      <c r="W82" s="22">
        <v>131722</v>
      </c>
      <c r="X82" s="29">
        <v>605763.80000000005</v>
      </c>
      <c r="Y82" s="22">
        <v>32</v>
      </c>
      <c r="Z82" s="29">
        <v>609.1</v>
      </c>
      <c r="AA82" s="22">
        <v>887512</v>
      </c>
      <c r="AB82" s="29">
        <v>4147803.68</v>
      </c>
      <c r="AC82" s="22">
        <v>0</v>
      </c>
      <c r="AD82" s="29">
        <v>0</v>
      </c>
      <c r="AE82" s="29">
        <v>10101097.280000001</v>
      </c>
      <c r="AF82" s="29">
        <v>7389639.8000000007</v>
      </c>
      <c r="AG82" s="29" t="s">
        <v>40</v>
      </c>
    </row>
    <row r="83" spans="1:33">
      <c r="A83" s="17">
        <v>525</v>
      </c>
      <c r="B83" s="18">
        <v>44866</v>
      </c>
      <c r="C83" s="19" t="s">
        <v>38</v>
      </c>
      <c r="D83" s="19" t="s">
        <v>101</v>
      </c>
      <c r="E83" s="17">
        <v>0</v>
      </c>
      <c r="F83" s="17">
        <v>0</v>
      </c>
      <c r="G83" s="17">
        <v>0</v>
      </c>
      <c r="H83" s="20">
        <v>0</v>
      </c>
      <c r="I83" s="17">
        <v>0</v>
      </c>
      <c r="J83" s="17">
        <v>0</v>
      </c>
      <c r="K83" s="17">
        <v>0</v>
      </c>
      <c r="L83" s="17">
        <v>1091</v>
      </c>
      <c r="M83" s="17">
        <v>0</v>
      </c>
      <c r="N83" s="21">
        <v>0</v>
      </c>
      <c r="O83" s="17">
        <v>0</v>
      </c>
      <c r="P83" s="21">
        <v>0</v>
      </c>
      <c r="Q83" s="17">
        <v>0</v>
      </c>
      <c r="R83" s="21">
        <v>0</v>
      </c>
      <c r="S83" s="17">
        <v>0</v>
      </c>
      <c r="T83" s="21">
        <v>0</v>
      </c>
      <c r="U83" s="17">
        <v>5189</v>
      </c>
      <c r="V83" s="21">
        <v>16036.57</v>
      </c>
      <c r="W83" s="17">
        <v>1494</v>
      </c>
      <c r="X83" s="21">
        <v>4195.3100000000004</v>
      </c>
      <c r="Y83" s="17">
        <v>0</v>
      </c>
      <c r="Z83" s="21">
        <v>0</v>
      </c>
      <c r="AA83" s="17">
        <v>1251</v>
      </c>
      <c r="AB83" s="21">
        <v>8694</v>
      </c>
      <c r="AC83" s="17">
        <v>0</v>
      </c>
      <c r="AD83" s="21">
        <v>0</v>
      </c>
      <c r="AE83" s="21">
        <v>0</v>
      </c>
      <c r="AF83" s="21">
        <v>28925.88</v>
      </c>
      <c r="AG83" s="21" t="s">
        <v>35</v>
      </c>
    </row>
    <row r="84" spans="1:33">
      <c r="A84" s="22">
        <v>529</v>
      </c>
      <c r="B84" s="28">
        <v>44896</v>
      </c>
      <c r="C84" s="23" t="s">
        <v>38</v>
      </c>
      <c r="D84" s="23" t="s">
        <v>39</v>
      </c>
      <c r="E84" s="22">
        <v>0</v>
      </c>
      <c r="F84" s="22">
        <v>0</v>
      </c>
      <c r="G84" s="22">
        <v>53490</v>
      </c>
      <c r="H84" s="38">
        <v>0</v>
      </c>
      <c r="I84" s="22">
        <v>0</v>
      </c>
      <c r="J84" s="22">
        <v>0</v>
      </c>
      <c r="K84" s="22">
        <v>1317153</v>
      </c>
      <c r="L84" s="22">
        <v>0</v>
      </c>
      <c r="M84" s="22">
        <v>1174095</v>
      </c>
      <c r="N84" s="29">
        <v>9112657.25</v>
      </c>
      <c r="O84" s="22">
        <v>3150043</v>
      </c>
      <c r="P84" s="29">
        <v>25083621.350000001</v>
      </c>
      <c r="Q84" s="22">
        <v>0</v>
      </c>
      <c r="R84" s="29">
        <v>0</v>
      </c>
      <c r="S84" s="22">
        <v>0</v>
      </c>
      <c r="T84" s="29">
        <v>0</v>
      </c>
      <c r="U84" s="22">
        <v>0</v>
      </c>
      <c r="V84" s="29">
        <v>0</v>
      </c>
      <c r="W84" s="22">
        <v>0</v>
      </c>
      <c r="X84" s="29">
        <v>0</v>
      </c>
      <c r="Y84" s="22">
        <v>0</v>
      </c>
      <c r="Z84" s="29">
        <v>0</v>
      </c>
      <c r="AA84" s="22">
        <v>0</v>
      </c>
      <c r="AB84" s="29">
        <v>0</v>
      </c>
      <c r="AC84" s="22">
        <v>0</v>
      </c>
      <c r="AD84" s="29">
        <v>0</v>
      </c>
      <c r="AE84" s="29">
        <v>34196278.600000001</v>
      </c>
      <c r="AF84" s="29">
        <v>0</v>
      </c>
      <c r="AG84" s="29" t="s">
        <v>40</v>
      </c>
    </row>
    <row r="85" spans="1:33">
      <c r="A85" s="17">
        <v>532</v>
      </c>
      <c r="B85" s="18">
        <v>44896</v>
      </c>
      <c r="C85" s="19" t="s">
        <v>38</v>
      </c>
      <c r="D85" s="19" t="s">
        <v>44</v>
      </c>
      <c r="E85" s="17">
        <v>0</v>
      </c>
      <c r="F85" s="17">
        <v>0</v>
      </c>
      <c r="G85" s="17">
        <v>0</v>
      </c>
      <c r="H85" s="20">
        <v>0</v>
      </c>
      <c r="I85" s="17">
        <v>0</v>
      </c>
      <c r="J85" s="17">
        <v>0</v>
      </c>
      <c r="K85" s="17">
        <v>0</v>
      </c>
      <c r="L85" s="17">
        <v>0</v>
      </c>
      <c r="M85" s="17">
        <v>1453</v>
      </c>
      <c r="N85" s="21">
        <v>7970.69</v>
      </c>
      <c r="O85" s="17">
        <v>758</v>
      </c>
      <c r="P85" s="21">
        <v>4648.6400000000003</v>
      </c>
      <c r="Q85" s="17">
        <v>0</v>
      </c>
      <c r="R85" s="21">
        <v>0</v>
      </c>
      <c r="S85" s="17">
        <v>0</v>
      </c>
      <c r="T85" s="21">
        <v>0</v>
      </c>
      <c r="U85" s="17">
        <v>0</v>
      </c>
      <c r="V85" s="21">
        <v>0</v>
      </c>
      <c r="W85" s="17">
        <v>0</v>
      </c>
      <c r="X85" s="21">
        <v>0</v>
      </c>
      <c r="Y85" s="17">
        <v>0</v>
      </c>
      <c r="Z85" s="21">
        <v>0</v>
      </c>
      <c r="AA85" s="17">
        <v>0</v>
      </c>
      <c r="AB85" s="21">
        <v>0</v>
      </c>
      <c r="AC85" s="17">
        <v>0</v>
      </c>
      <c r="AD85" s="21">
        <v>0</v>
      </c>
      <c r="AE85" s="21">
        <v>12619.33</v>
      </c>
      <c r="AF85" s="21">
        <v>0</v>
      </c>
      <c r="AG85" s="21" t="s">
        <v>40</v>
      </c>
    </row>
    <row r="86" spans="1:33">
      <c r="A86" s="22">
        <v>536</v>
      </c>
      <c r="B86" s="28">
        <v>44896</v>
      </c>
      <c r="C86" s="23" t="s">
        <v>38</v>
      </c>
      <c r="D86" s="23" t="s">
        <v>49</v>
      </c>
      <c r="E86" s="22">
        <v>0</v>
      </c>
      <c r="F86" s="22">
        <v>0</v>
      </c>
      <c r="G86" s="22">
        <v>0</v>
      </c>
      <c r="H86" s="38">
        <v>0</v>
      </c>
      <c r="I86" s="22">
        <v>1</v>
      </c>
      <c r="J86" s="22">
        <v>0</v>
      </c>
      <c r="K86" s="22">
        <v>0</v>
      </c>
      <c r="L86" s="22">
        <v>893</v>
      </c>
      <c r="M86" s="22">
        <v>0</v>
      </c>
      <c r="N86" s="29">
        <v>0</v>
      </c>
      <c r="O86" s="22">
        <v>0</v>
      </c>
      <c r="P86" s="29">
        <v>0</v>
      </c>
      <c r="Q86" s="22">
        <v>0</v>
      </c>
      <c r="R86" s="29">
        <v>0</v>
      </c>
      <c r="S86" s="22">
        <v>0</v>
      </c>
      <c r="T86" s="29">
        <v>0</v>
      </c>
      <c r="U86" s="22">
        <v>33</v>
      </c>
      <c r="V86" s="29">
        <v>493.73</v>
      </c>
      <c r="W86" s="22">
        <v>3</v>
      </c>
      <c r="X86" s="29">
        <v>0.73</v>
      </c>
      <c r="Y86" s="22">
        <v>0</v>
      </c>
      <c r="Z86" s="29">
        <v>0</v>
      </c>
      <c r="AA86" s="22">
        <v>327</v>
      </c>
      <c r="AB86" s="29">
        <v>2830.6</v>
      </c>
      <c r="AC86" s="22">
        <v>0</v>
      </c>
      <c r="AD86" s="29">
        <v>0</v>
      </c>
      <c r="AE86" s="29">
        <v>0</v>
      </c>
      <c r="AF86" s="29">
        <v>3325.06</v>
      </c>
      <c r="AG86" s="29" t="s">
        <v>35</v>
      </c>
    </row>
    <row r="87" spans="1:33">
      <c r="A87" s="17">
        <v>541</v>
      </c>
      <c r="B87" s="18">
        <v>44896</v>
      </c>
      <c r="C87" s="19" t="s">
        <v>38</v>
      </c>
      <c r="D87" s="19" t="s">
        <v>54</v>
      </c>
      <c r="E87" s="17">
        <v>47</v>
      </c>
      <c r="F87" s="17">
        <v>432</v>
      </c>
      <c r="G87" s="17">
        <v>0</v>
      </c>
      <c r="H87" s="20">
        <v>0</v>
      </c>
      <c r="I87" s="17">
        <v>0</v>
      </c>
      <c r="J87" s="17">
        <v>0</v>
      </c>
      <c r="K87" s="17">
        <v>2487796</v>
      </c>
      <c r="L87" s="17">
        <v>1282384</v>
      </c>
      <c r="M87" s="17">
        <v>8924726</v>
      </c>
      <c r="N87" s="21">
        <v>24833190.02</v>
      </c>
      <c r="O87" s="17">
        <v>3054411</v>
      </c>
      <c r="P87" s="21">
        <v>18085342.550000001</v>
      </c>
      <c r="Q87" s="17">
        <v>0</v>
      </c>
      <c r="R87" s="21">
        <v>0</v>
      </c>
      <c r="S87" s="17">
        <v>12076</v>
      </c>
      <c r="T87" s="21">
        <v>73985.899999999994</v>
      </c>
      <c r="U87" s="17">
        <v>876309</v>
      </c>
      <c r="V87" s="21">
        <v>2528017.09</v>
      </c>
      <c r="W87" s="17">
        <v>806416</v>
      </c>
      <c r="X87" s="21">
        <v>2677640.7599999998</v>
      </c>
      <c r="Y87" s="17">
        <v>0</v>
      </c>
      <c r="Z87" s="21">
        <v>0</v>
      </c>
      <c r="AA87" s="17">
        <v>869248</v>
      </c>
      <c r="AB87" s="21">
        <v>4984191.5199999996</v>
      </c>
      <c r="AC87" s="17">
        <v>0</v>
      </c>
      <c r="AD87" s="21">
        <v>0</v>
      </c>
      <c r="AE87" s="21">
        <v>42992518.469999999</v>
      </c>
      <c r="AF87" s="21">
        <v>10189849.369999999</v>
      </c>
      <c r="AG87" s="21" t="s">
        <v>40</v>
      </c>
    </row>
    <row r="88" spans="1:33">
      <c r="A88" s="22">
        <v>543</v>
      </c>
      <c r="B88" s="28">
        <v>44896</v>
      </c>
      <c r="C88" s="23" t="s">
        <v>38</v>
      </c>
      <c r="D88" s="23" t="s">
        <v>56</v>
      </c>
      <c r="E88" s="22">
        <v>427</v>
      </c>
      <c r="F88" s="22">
        <v>499</v>
      </c>
      <c r="G88" s="22">
        <v>483</v>
      </c>
      <c r="H88" s="38">
        <v>77</v>
      </c>
      <c r="I88" s="22">
        <v>0</v>
      </c>
      <c r="J88" s="22">
        <v>3445</v>
      </c>
      <c r="K88" s="22">
        <v>146293</v>
      </c>
      <c r="L88" s="22">
        <v>1793087</v>
      </c>
      <c r="M88" s="22">
        <v>176153</v>
      </c>
      <c r="N88" s="29">
        <v>663928.28</v>
      </c>
      <c r="O88" s="22">
        <v>113279</v>
      </c>
      <c r="P88" s="29">
        <v>939859.33</v>
      </c>
      <c r="Q88" s="22">
        <v>0</v>
      </c>
      <c r="R88" s="29">
        <v>0</v>
      </c>
      <c r="S88" s="22">
        <v>2543</v>
      </c>
      <c r="T88" s="29">
        <v>8261.5</v>
      </c>
      <c r="U88" s="22">
        <v>488404</v>
      </c>
      <c r="V88" s="29">
        <v>805061.22</v>
      </c>
      <c r="W88" s="22">
        <v>146358</v>
      </c>
      <c r="X88" s="29">
        <v>316429.3</v>
      </c>
      <c r="Y88" s="22">
        <v>28</v>
      </c>
      <c r="Z88" s="29">
        <v>377.55</v>
      </c>
      <c r="AA88" s="22">
        <v>1060771</v>
      </c>
      <c r="AB88" s="29">
        <v>4736100.29</v>
      </c>
      <c r="AC88" s="22">
        <v>8</v>
      </c>
      <c r="AD88" s="29">
        <v>5.9</v>
      </c>
      <c r="AE88" s="29">
        <v>1612049.1099999999</v>
      </c>
      <c r="AF88" s="29">
        <v>5857974.2600000007</v>
      </c>
      <c r="AG88" s="29" t="s">
        <v>35</v>
      </c>
    </row>
    <row r="89" spans="1:33">
      <c r="A89" s="17">
        <v>545</v>
      </c>
      <c r="B89" s="18">
        <v>44896</v>
      </c>
      <c r="C89" s="19" t="s">
        <v>38</v>
      </c>
      <c r="D89" s="19" t="s">
        <v>58</v>
      </c>
      <c r="E89" s="17">
        <v>13</v>
      </c>
      <c r="F89" s="17">
        <v>18</v>
      </c>
      <c r="G89" s="17">
        <v>0</v>
      </c>
      <c r="H89" s="20">
        <v>0</v>
      </c>
      <c r="I89" s="17">
        <v>0</v>
      </c>
      <c r="J89" s="17">
        <v>10</v>
      </c>
      <c r="K89" s="17">
        <v>0</v>
      </c>
      <c r="L89" s="17">
        <v>116949</v>
      </c>
      <c r="M89" s="17">
        <v>0</v>
      </c>
      <c r="N89" s="21">
        <v>0</v>
      </c>
      <c r="O89" s="17">
        <v>0</v>
      </c>
      <c r="P89" s="21">
        <v>0</v>
      </c>
      <c r="Q89" s="17">
        <v>0</v>
      </c>
      <c r="R89" s="21">
        <v>0</v>
      </c>
      <c r="S89" s="17">
        <v>0</v>
      </c>
      <c r="T89" s="21">
        <v>0</v>
      </c>
      <c r="U89" s="17">
        <v>74464</v>
      </c>
      <c r="V89" s="21">
        <v>186442.71</v>
      </c>
      <c r="W89" s="17">
        <v>8077</v>
      </c>
      <c r="X89" s="21">
        <v>44058.7</v>
      </c>
      <c r="Y89" s="17">
        <v>0</v>
      </c>
      <c r="Z89" s="21">
        <v>0</v>
      </c>
      <c r="AA89" s="17">
        <v>49844</v>
      </c>
      <c r="AB89" s="21">
        <v>279635.21999999997</v>
      </c>
      <c r="AC89" s="17">
        <v>0</v>
      </c>
      <c r="AD89" s="21">
        <v>0</v>
      </c>
      <c r="AE89" s="21">
        <v>0</v>
      </c>
      <c r="AF89" s="21">
        <v>510136.62999999995</v>
      </c>
      <c r="AG89" s="21" t="s">
        <v>35</v>
      </c>
    </row>
    <row r="90" spans="1:33">
      <c r="A90" s="22">
        <v>553</v>
      </c>
      <c r="B90" s="28">
        <v>44896</v>
      </c>
      <c r="C90" s="23" t="s">
        <v>38</v>
      </c>
      <c r="D90" s="23" t="s">
        <v>66</v>
      </c>
      <c r="E90" s="22">
        <v>46</v>
      </c>
      <c r="F90" s="22">
        <v>28</v>
      </c>
      <c r="G90" s="22">
        <v>0</v>
      </c>
      <c r="H90" s="38">
        <v>0</v>
      </c>
      <c r="I90" s="22">
        <v>0</v>
      </c>
      <c r="J90" s="22">
        <v>0</v>
      </c>
      <c r="K90" s="22">
        <v>695122</v>
      </c>
      <c r="L90" s="22">
        <v>562758</v>
      </c>
      <c r="M90" s="22">
        <v>817737</v>
      </c>
      <c r="N90" s="29">
        <v>2723786.48</v>
      </c>
      <c r="O90" s="22">
        <v>1058015</v>
      </c>
      <c r="P90" s="29">
        <v>4558118.33</v>
      </c>
      <c r="Q90" s="22">
        <v>0</v>
      </c>
      <c r="R90" s="29">
        <v>0</v>
      </c>
      <c r="S90" s="22">
        <v>1662</v>
      </c>
      <c r="T90" s="29">
        <v>13679.24</v>
      </c>
      <c r="U90" s="22">
        <v>361025</v>
      </c>
      <c r="V90" s="29">
        <v>1110492.42</v>
      </c>
      <c r="W90" s="22">
        <v>0</v>
      </c>
      <c r="X90" s="29">
        <v>0</v>
      </c>
      <c r="Y90" s="22">
        <v>0</v>
      </c>
      <c r="Z90" s="29">
        <v>0</v>
      </c>
      <c r="AA90" s="22">
        <v>279334</v>
      </c>
      <c r="AB90" s="29">
        <v>1611382.7</v>
      </c>
      <c r="AC90" s="22">
        <v>0</v>
      </c>
      <c r="AD90" s="29">
        <v>0</v>
      </c>
      <c r="AE90" s="29">
        <v>7295584.0500000007</v>
      </c>
      <c r="AF90" s="29">
        <v>2721875.12</v>
      </c>
      <c r="AG90" s="29" t="s">
        <v>40</v>
      </c>
    </row>
    <row r="91" spans="1:33">
      <c r="A91" s="17">
        <v>574</v>
      </c>
      <c r="B91" s="18">
        <v>44896</v>
      </c>
      <c r="C91" s="19" t="s">
        <v>38</v>
      </c>
      <c r="D91" s="19" t="s">
        <v>86</v>
      </c>
      <c r="E91" s="17">
        <v>0</v>
      </c>
      <c r="F91" s="17">
        <v>0</v>
      </c>
      <c r="G91" s="17">
        <v>0</v>
      </c>
      <c r="H91" s="20">
        <v>337076</v>
      </c>
      <c r="I91" s="17">
        <v>0</v>
      </c>
      <c r="J91" s="17">
        <v>0</v>
      </c>
      <c r="K91" s="17">
        <v>968018</v>
      </c>
      <c r="L91" s="17">
        <v>470671</v>
      </c>
      <c r="M91" s="17">
        <v>481896</v>
      </c>
      <c r="N91" s="21">
        <v>1522199.82</v>
      </c>
      <c r="O91" s="17">
        <v>1069583</v>
      </c>
      <c r="P91" s="21">
        <v>4358637.34</v>
      </c>
      <c r="Q91" s="17">
        <v>0</v>
      </c>
      <c r="R91" s="21">
        <v>0</v>
      </c>
      <c r="S91" s="17">
        <v>51011</v>
      </c>
      <c r="T91" s="21">
        <v>308768.65000000002</v>
      </c>
      <c r="U91" s="17">
        <v>19795</v>
      </c>
      <c r="V91" s="21">
        <v>47319.39</v>
      </c>
      <c r="W91" s="17">
        <v>58118</v>
      </c>
      <c r="X91" s="21">
        <v>137272.98000000001</v>
      </c>
      <c r="Y91" s="17">
        <v>0</v>
      </c>
      <c r="Z91" s="21">
        <v>0</v>
      </c>
      <c r="AA91" s="17">
        <v>52249</v>
      </c>
      <c r="AB91" s="21">
        <v>142669.37</v>
      </c>
      <c r="AC91" s="17">
        <v>0</v>
      </c>
      <c r="AD91" s="21">
        <v>0</v>
      </c>
      <c r="AE91" s="21">
        <v>6189605.8100000005</v>
      </c>
      <c r="AF91" s="21">
        <v>327261.74</v>
      </c>
      <c r="AG91" s="21" t="s">
        <v>40</v>
      </c>
    </row>
    <row r="92" spans="1:33">
      <c r="A92" s="22">
        <v>577</v>
      </c>
      <c r="B92" s="28">
        <v>44896</v>
      </c>
      <c r="C92" s="23" t="s">
        <v>38</v>
      </c>
      <c r="D92" s="23" t="s">
        <v>88</v>
      </c>
      <c r="E92" s="22">
        <v>99</v>
      </c>
      <c r="F92" s="22">
        <v>73</v>
      </c>
      <c r="G92" s="22">
        <v>0</v>
      </c>
      <c r="H92" s="38">
        <v>0</v>
      </c>
      <c r="I92" s="22">
        <v>0</v>
      </c>
      <c r="J92" s="22">
        <v>0</v>
      </c>
      <c r="K92" s="22">
        <v>1073904</v>
      </c>
      <c r="L92" s="22">
        <v>1154130</v>
      </c>
      <c r="M92" s="22">
        <v>1584838</v>
      </c>
      <c r="N92" s="29">
        <v>4950860.97</v>
      </c>
      <c r="O92" s="22">
        <v>1400006</v>
      </c>
      <c r="P92" s="29">
        <v>6449094.7599999998</v>
      </c>
      <c r="Q92" s="22">
        <v>0</v>
      </c>
      <c r="R92" s="29">
        <v>0</v>
      </c>
      <c r="S92" s="22">
        <v>2708</v>
      </c>
      <c r="T92" s="29">
        <v>16640.5</v>
      </c>
      <c r="U92" s="22">
        <v>1081397</v>
      </c>
      <c r="V92" s="29">
        <v>2356874.38</v>
      </c>
      <c r="W92" s="22">
        <v>133610</v>
      </c>
      <c r="X92" s="29">
        <v>634969.56999999995</v>
      </c>
      <c r="Y92" s="22">
        <v>31</v>
      </c>
      <c r="Z92" s="29">
        <v>612.05999999999995</v>
      </c>
      <c r="AA92" s="22">
        <v>964832</v>
      </c>
      <c r="AB92" s="29">
        <v>4624045.45</v>
      </c>
      <c r="AC92" s="22">
        <v>0</v>
      </c>
      <c r="AD92" s="29">
        <v>0</v>
      </c>
      <c r="AE92" s="29">
        <v>11416596.23</v>
      </c>
      <c r="AF92" s="29">
        <v>7616501.46</v>
      </c>
      <c r="AG92" s="29" t="s">
        <v>40</v>
      </c>
    </row>
    <row r="93" spans="1:33">
      <c r="A93" s="17">
        <v>586</v>
      </c>
      <c r="B93" s="18">
        <v>44896</v>
      </c>
      <c r="C93" s="19" t="s">
        <v>38</v>
      </c>
      <c r="D93" s="19" t="s">
        <v>101</v>
      </c>
      <c r="E93" s="17">
        <v>0</v>
      </c>
      <c r="F93" s="17">
        <v>0</v>
      </c>
      <c r="G93" s="17">
        <v>0</v>
      </c>
      <c r="H93" s="20">
        <v>0</v>
      </c>
      <c r="I93" s="17">
        <v>0</v>
      </c>
      <c r="J93" s="17">
        <v>0</v>
      </c>
      <c r="K93" s="17">
        <v>0</v>
      </c>
      <c r="L93" s="17">
        <v>1121</v>
      </c>
      <c r="M93" s="17">
        <v>0</v>
      </c>
      <c r="N93" s="21">
        <v>0</v>
      </c>
      <c r="O93" s="17">
        <v>0</v>
      </c>
      <c r="P93" s="21">
        <v>0</v>
      </c>
      <c r="Q93" s="17">
        <v>0</v>
      </c>
      <c r="R93" s="21">
        <v>0</v>
      </c>
      <c r="S93" s="17">
        <v>0</v>
      </c>
      <c r="T93" s="21">
        <v>0</v>
      </c>
      <c r="U93" s="17">
        <v>5028</v>
      </c>
      <c r="V93" s="21">
        <v>16178.39</v>
      </c>
      <c r="W93" s="17">
        <v>1704</v>
      </c>
      <c r="X93" s="21">
        <v>4906.24</v>
      </c>
      <c r="Y93" s="17">
        <v>0</v>
      </c>
      <c r="Z93" s="21">
        <v>0</v>
      </c>
      <c r="AA93" s="17">
        <v>1318</v>
      </c>
      <c r="AB93" s="21">
        <v>8735.68</v>
      </c>
      <c r="AC93" s="17">
        <v>0</v>
      </c>
      <c r="AD93" s="21">
        <v>0</v>
      </c>
      <c r="AE93" s="21">
        <v>0</v>
      </c>
      <c r="AF93" s="21">
        <v>29820.309999999998</v>
      </c>
      <c r="AG93" s="21" t="s">
        <v>35</v>
      </c>
    </row>
    <row r="94" spans="1:33">
      <c r="A94" s="22">
        <v>590</v>
      </c>
      <c r="B94" s="28">
        <v>44927</v>
      </c>
      <c r="C94" s="23" t="s">
        <v>38</v>
      </c>
      <c r="D94" s="23" t="s">
        <v>39</v>
      </c>
      <c r="E94" s="22">
        <v>0</v>
      </c>
      <c r="F94" s="22">
        <v>0</v>
      </c>
      <c r="G94" s="22">
        <v>51207</v>
      </c>
      <c r="H94" s="38">
        <v>0</v>
      </c>
      <c r="I94" s="22">
        <v>0</v>
      </c>
      <c r="J94" s="22">
        <v>0</v>
      </c>
      <c r="K94" s="22">
        <v>1326051</v>
      </c>
      <c r="L94" s="22">
        <v>0</v>
      </c>
      <c r="M94" s="22">
        <v>1094967</v>
      </c>
      <c r="N94" s="29">
        <v>8108053.46</v>
      </c>
      <c r="O94" s="22">
        <v>3094806</v>
      </c>
      <c r="P94" s="29">
        <v>23604038.760000002</v>
      </c>
      <c r="Q94" s="22">
        <v>0</v>
      </c>
      <c r="R94" s="29">
        <v>0</v>
      </c>
      <c r="S94" s="22">
        <v>0</v>
      </c>
      <c r="T94" s="29">
        <v>0</v>
      </c>
      <c r="U94" s="22">
        <v>0</v>
      </c>
      <c r="V94" s="29">
        <v>0</v>
      </c>
      <c r="W94" s="22">
        <v>0</v>
      </c>
      <c r="X94" s="29">
        <v>0</v>
      </c>
      <c r="Y94" s="22">
        <v>0</v>
      </c>
      <c r="Z94" s="29">
        <v>0</v>
      </c>
      <c r="AA94" s="22">
        <v>0</v>
      </c>
      <c r="AB94" s="29">
        <v>0</v>
      </c>
      <c r="AC94" s="22">
        <v>0</v>
      </c>
      <c r="AD94" s="29">
        <v>0</v>
      </c>
      <c r="AE94" s="29">
        <v>31712092.220000003</v>
      </c>
      <c r="AF94" s="29">
        <v>0</v>
      </c>
      <c r="AG94" s="29" t="s">
        <v>40</v>
      </c>
    </row>
    <row r="95" spans="1:33">
      <c r="A95" s="17">
        <v>593</v>
      </c>
      <c r="B95" s="18">
        <v>44927</v>
      </c>
      <c r="C95" s="19" t="s">
        <v>38</v>
      </c>
      <c r="D95" s="19" t="s">
        <v>44</v>
      </c>
      <c r="E95" s="17">
        <v>0</v>
      </c>
      <c r="F95" s="17">
        <v>0</v>
      </c>
      <c r="G95" s="17">
        <v>0</v>
      </c>
      <c r="H95" s="20">
        <v>0</v>
      </c>
      <c r="I95" s="17">
        <v>0</v>
      </c>
      <c r="J95" s="17">
        <v>0</v>
      </c>
      <c r="K95" s="17">
        <v>3</v>
      </c>
      <c r="L95" s="17">
        <v>0</v>
      </c>
      <c r="M95" s="17">
        <v>0</v>
      </c>
      <c r="N95" s="21">
        <v>0</v>
      </c>
      <c r="O95" s="17">
        <v>0</v>
      </c>
      <c r="P95" s="21">
        <v>0</v>
      </c>
      <c r="Q95" s="17">
        <v>0</v>
      </c>
      <c r="R95" s="21">
        <v>0</v>
      </c>
      <c r="S95" s="17">
        <v>0</v>
      </c>
      <c r="T95" s="21">
        <v>0</v>
      </c>
      <c r="U95" s="17">
        <v>0</v>
      </c>
      <c r="V95" s="21">
        <v>0</v>
      </c>
      <c r="W95" s="17">
        <v>0</v>
      </c>
      <c r="X95" s="21">
        <v>0</v>
      </c>
      <c r="Y95" s="17">
        <v>0</v>
      </c>
      <c r="Z95" s="21">
        <v>0</v>
      </c>
      <c r="AA95" s="17">
        <v>0</v>
      </c>
      <c r="AB95" s="21">
        <v>0</v>
      </c>
      <c r="AC95" s="17">
        <v>0</v>
      </c>
      <c r="AD95" s="21">
        <v>0</v>
      </c>
      <c r="AE95" s="21">
        <v>0</v>
      </c>
      <c r="AF95" s="21">
        <v>0</v>
      </c>
      <c r="AG95" s="21" t="s">
        <v>35</v>
      </c>
    </row>
    <row r="96" spans="1:33">
      <c r="A96" s="22">
        <v>597</v>
      </c>
      <c r="B96" s="28">
        <v>44927</v>
      </c>
      <c r="C96" s="23" t="s">
        <v>38</v>
      </c>
      <c r="D96" s="23" t="s">
        <v>49</v>
      </c>
      <c r="E96" s="22">
        <v>0</v>
      </c>
      <c r="F96" s="22">
        <v>361</v>
      </c>
      <c r="G96" s="22">
        <v>0</v>
      </c>
      <c r="H96" s="38">
        <v>0</v>
      </c>
      <c r="I96" s="22">
        <v>1</v>
      </c>
      <c r="J96" s="22">
        <v>0</v>
      </c>
      <c r="K96" s="22">
        <v>0</v>
      </c>
      <c r="L96" s="22">
        <v>890</v>
      </c>
      <c r="M96" s="22">
        <v>0</v>
      </c>
      <c r="N96" s="29">
        <v>0</v>
      </c>
      <c r="O96" s="22">
        <v>0</v>
      </c>
      <c r="P96" s="29">
        <v>0</v>
      </c>
      <c r="Q96" s="22">
        <v>0</v>
      </c>
      <c r="R96" s="29">
        <v>0</v>
      </c>
      <c r="S96" s="22">
        <v>0</v>
      </c>
      <c r="T96" s="29">
        <v>0</v>
      </c>
      <c r="U96" s="22">
        <v>18</v>
      </c>
      <c r="V96" s="29">
        <v>132.97999999999999</v>
      </c>
      <c r="W96" s="22">
        <v>1</v>
      </c>
      <c r="X96" s="29">
        <v>23</v>
      </c>
      <c r="Y96" s="22">
        <v>0</v>
      </c>
      <c r="Z96" s="29">
        <v>0</v>
      </c>
      <c r="AA96" s="22">
        <v>287</v>
      </c>
      <c r="AB96" s="29">
        <v>2449.5</v>
      </c>
      <c r="AC96" s="22">
        <v>0</v>
      </c>
      <c r="AD96" s="29">
        <v>0</v>
      </c>
      <c r="AE96" s="29">
        <v>0</v>
      </c>
      <c r="AF96" s="29">
        <v>2605.48</v>
      </c>
      <c r="AG96" s="29" t="s">
        <v>35</v>
      </c>
    </row>
    <row r="97" spans="1:33">
      <c r="A97" s="17">
        <v>602</v>
      </c>
      <c r="B97" s="18">
        <v>44927</v>
      </c>
      <c r="C97" s="19" t="s">
        <v>38</v>
      </c>
      <c r="D97" s="19" t="s">
        <v>54</v>
      </c>
      <c r="E97" s="17">
        <v>430</v>
      </c>
      <c r="F97" s="17">
        <v>47</v>
      </c>
      <c r="G97" s="17">
        <v>0</v>
      </c>
      <c r="H97" s="20">
        <v>0</v>
      </c>
      <c r="I97" s="17">
        <v>0</v>
      </c>
      <c r="J97" s="17">
        <v>0</v>
      </c>
      <c r="K97" s="17">
        <v>2477654</v>
      </c>
      <c r="L97" s="17">
        <v>1237591</v>
      </c>
      <c r="M97" s="17">
        <v>8666792</v>
      </c>
      <c r="N97" s="21">
        <v>23629110.300000001</v>
      </c>
      <c r="O97" s="17">
        <v>2985272</v>
      </c>
      <c r="P97" s="21">
        <v>18167027.280000001</v>
      </c>
      <c r="Q97" s="17">
        <v>0</v>
      </c>
      <c r="R97" s="21">
        <v>0</v>
      </c>
      <c r="S97" s="17">
        <v>11451</v>
      </c>
      <c r="T97" s="21">
        <v>67892.399999999994</v>
      </c>
      <c r="U97" s="17">
        <v>723109</v>
      </c>
      <c r="V97" s="21">
        <v>1940295</v>
      </c>
      <c r="W97" s="17">
        <v>770574</v>
      </c>
      <c r="X97" s="21">
        <v>2601919.06</v>
      </c>
      <c r="Y97" s="17">
        <v>0</v>
      </c>
      <c r="Z97" s="21">
        <v>0</v>
      </c>
      <c r="AA97" s="17">
        <v>766718</v>
      </c>
      <c r="AB97" s="21">
        <v>4288467.29</v>
      </c>
      <c r="AC97" s="17">
        <v>0</v>
      </c>
      <c r="AD97" s="21">
        <v>0</v>
      </c>
      <c r="AE97" s="21">
        <v>41864029.979999997</v>
      </c>
      <c r="AF97" s="21">
        <v>8830681.3500000015</v>
      </c>
      <c r="AG97" s="21" t="s">
        <v>40</v>
      </c>
    </row>
    <row r="98" spans="1:33">
      <c r="A98" s="22">
        <v>604</v>
      </c>
      <c r="B98" s="28">
        <v>44927</v>
      </c>
      <c r="C98" s="23" t="s">
        <v>38</v>
      </c>
      <c r="D98" s="23" t="s">
        <v>56</v>
      </c>
      <c r="E98" s="22">
        <v>449</v>
      </c>
      <c r="F98" s="22">
        <v>499</v>
      </c>
      <c r="G98" s="22">
        <v>473</v>
      </c>
      <c r="H98" s="38">
        <v>83</v>
      </c>
      <c r="I98" s="22">
        <v>0</v>
      </c>
      <c r="J98" s="22">
        <v>3457</v>
      </c>
      <c r="K98" s="22">
        <v>171575</v>
      </c>
      <c r="L98" s="22">
        <v>1841460</v>
      </c>
      <c r="M98" s="22">
        <v>199132</v>
      </c>
      <c r="N98" s="29">
        <v>733832.32</v>
      </c>
      <c r="O98" s="22">
        <v>123739</v>
      </c>
      <c r="P98" s="29">
        <v>1048166.1</v>
      </c>
      <c r="Q98" s="22">
        <v>0</v>
      </c>
      <c r="R98" s="29">
        <v>0</v>
      </c>
      <c r="S98" s="22">
        <v>2845</v>
      </c>
      <c r="T98" s="29">
        <v>8847</v>
      </c>
      <c r="U98" s="22">
        <v>475765</v>
      </c>
      <c r="V98" s="29">
        <v>802631</v>
      </c>
      <c r="W98" s="22">
        <v>140323</v>
      </c>
      <c r="X98" s="29">
        <v>303198.32</v>
      </c>
      <c r="Y98" s="22">
        <v>0</v>
      </c>
      <c r="Z98" s="29">
        <v>0</v>
      </c>
      <c r="AA98" s="22">
        <v>1061234</v>
      </c>
      <c r="AB98" s="29">
        <v>4836852.16</v>
      </c>
      <c r="AC98" s="22">
        <v>0</v>
      </c>
      <c r="AD98" s="29">
        <v>0</v>
      </c>
      <c r="AE98" s="29">
        <v>1790845.42</v>
      </c>
      <c r="AF98" s="29">
        <v>5942681.4800000004</v>
      </c>
      <c r="AG98" s="29" t="s">
        <v>35</v>
      </c>
    </row>
    <row r="99" spans="1:33">
      <c r="A99" s="17">
        <v>606</v>
      </c>
      <c r="B99" s="18">
        <v>44927</v>
      </c>
      <c r="C99" s="19" t="s">
        <v>38</v>
      </c>
      <c r="D99" s="19" t="s">
        <v>58</v>
      </c>
      <c r="E99" s="17">
        <v>13</v>
      </c>
      <c r="F99" s="17">
        <v>18</v>
      </c>
      <c r="G99" s="17">
        <v>0</v>
      </c>
      <c r="H99" s="20">
        <v>0</v>
      </c>
      <c r="I99" s="17">
        <v>0</v>
      </c>
      <c r="J99" s="17">
        <v>4</v>
      </c>
      <c r="K99" s="17">
        <v>0</v>
      </c>
      <c r="L99" s="17">
        <v>116575</v>
      </c>
      <c r="M99" s="17">
        <v>0</v>
      </c>
      <c r="N99" s="21">
        <v>0</v>
      </c>
      <c r="O99" s="17">
        <v>0</v>
      </c>
      <c r="P99" s="21">
        <v>0</v>
      </c>
      <c r="Q99" s="17">
        <v>0</v>
      </c>
      <c r="R99" s="21">
        <v>0</v>
      </c>
      <c r="S99" s="17">
        <v>0</v>
      </c>
      <c r="T99" s="21">
        <v>0</v>
      </c>
      <c r="U99" s="17">
        <v>48637</v>
      </c>
      <c r="V99" s="21">
        <v>129075.14</v>
      </c>
      <c r="W99" s="17">
        <v>23217</v>
      </c>
      <c r="X99" s="21">
        <v>69721.490000000005</v>
      </c>
      <c r="Y99" s="17">
        <v>0</v>
      </c>
      <c r="Z99" s="21">
        <v>0</v>
      </c>
      <c r="AA99" s="17">
        <v>46228</v>
      </c>
      <c r="AB99" s="21">
        <v>254339.94</v>
      </c>
      <c r="AC99" s="17">
        <v>0</v>
      </c>
      <c r="AD99" s="21">
        <v>0</v>
      </c>
      <c r="AE99" s="21">
        <v>0</v>
      </c>
      <c r="AF99" s="21">
        <v>453136.57</v>
      </c>
      <c r="AG99" s="21" t="s">
        <v>35</v>
      </c>
    </row>
    <row r="100" spans="1:33">
      <c r="A100" s="22">
        <v>614</v>
      </c>
      <c r="B100" s="28">
        <v>44927</v>
      </c>
      <c r="C100" s="23" t="s">
        <v>38</v>
      </c>
      <c r="D100" s="23" t="s">
        <v>66</v>
      </c>
      <c r="E100" s="22">
        <v>46</v>
      </c>
      <c r="F100" s="22">
        <v>28</v>
      </c>
      <c r="G100" s="22">
        <v>0</v>
      </c>
      <c r="H100" s="38">
        <v>0</v>
      </c>
      <c r="I100" s="22">
        <v>0</v>
      </c>
      <c r="J100" s="22">
        <v>0</v>
      </c>
      <c r="K100" s="22">
        <v>684237</v>
      </c>
      <c r="L100" s="22">
        <v>574279</v>
      </c>
      <c r="M100" s="22">
        <v>738636</v>
      </c>
      <c r="N100" s="29">
        <v>2437867.17</v>
      </c>
      <c r="O100" s="22">
        <v>1045794</v>
      </c>
      <c r="P100" s="29">
        <v>4904598.38</v>
      </c>
      <c r="Q100" s="22">
        <v>0</v>
      </c>
      <c r="R100" s="29">
        <v>0</v>
      </c>
      <c r="S100" s="22">
        <v>1663</v>
      </c>
      <c r="T100" s="29">
        <v>13031.38</v>
      </c>
      <c r="U100" s="22">
        <v>320258</v>
      </c>
      <c r="V100" s="29">
        <v>989933.32</v>
      </c>
      <c r="W100" s="22">
        <v>0</v>
      </c>
      <c r="X100" s="29">
        <v>0</v>
      </c>
      <c r="Y100" s="22">
        <v>0</v>
      </c>
      <c r="Z100" s="29">
        <v>0</v>
      </c>
      <c r="AA100" s="22">
        <v>254343</v>
      </c>
      <c r="AB100" s="29">
        <v>1432087.11</v>
      </c>
      <c r="AC100" s="22">
        <v>0</v>
      </c>
      <c r="AD100" s="29">
        <v>0</v>
      </c>
      <c r="AE100" s="29">
        <v>7355496.9299999997</v>
      </c>
      <c r="AF100" s="29">
        <v>2422020.4300000002</v>
      </c>
      <c r="AG100" s="29" t="s">
        <v>40</v>
      </c>
    </row>
    <row r="101" spans="1:33">
      <c r="A101" s="17">
        <v>635</v>
      </c>
      <c r="B101" s="18">
        <v>44927</v>
      </c>
      <c r="C101" s="19" t="s">
        <v>38</v>
      </c>
      <c r="D101" s="19" t="s">
        <v>86</v>
      </c>
      <c r="E101" s="17">
        <v>0</v>
      </c>
      <c r="F101" s="17">
        <v>0</v>
      </c>
      <c r="G101" s="17">
        <v>0</v>
      </c>
      <c r="H101" s="20">
        <v>346949</v>
      </c>
      <c r="I101" s="17">
        <v>0</v>
      </c>
      <c r="J101" s="17">
        <v>0</v>
      </c>
      <c r="K101" s="17">
        <v>1003949</v>
      </c>
      <c r="L101" s="17">
        <v>535402</v>
      </c>
      <c r="M101" s="17">
        <v>492103</v>
      </c>
      <c r="N101" s="21">
        <v>1706836.53</v>
      </c>
      <c r="O101" s="17">
        <v>1165679</v>
      </c>
      <c r="P101" s="21">
        <v>4123518.53</v>
      </c>
      <c r="Q101" s="17">
        <v>0</v>
      </c>
      <c r="R101" s="21">
        <v>0</v>
      </c>
      <c r="S101" s="17">
        <v>46580</v>
      </c>
      <c r="T101" s="21">
        <v>283404.62</v>
      </c>
      <c r="U101" s="17">
        <v>52162</v>
      </c>
      <c r="V101" s="21">
        <v>83484.62</v>
      </c>
      <c r="W101" s="17">
        <v>29496</v>
      </c>
      <c r="X101" s="21">
        <v>105328.52</v>
      </c>
      <c r="Y101" s="17">
        <v>0</v>
      </c>
      <c r="Z101" s="21">
        <v>0</v>
      </c>
      <c r="AA101" s="17">
        <v>82711</v>
      </c>
      <c r="AB101" s="21">
        <v>191510.83</v>
      </c>
      <c r="AC101" s="17">
        <v>0</v>
      </c>
      <c r="AD101" s="21">
        <v>0</v>
      </c>
      <c r="AE101" s="21">
        <v>6113759.6799999997</v>
      </c>
      <c r="AF101" s="21">
        <v>380323.97</v>
      </c>
      <c r="AG101" s="21" t="s">
        <v>40</v>
      </c>
    </row>
    <row r="102" spans="1:33">
      <c r="A102" s="22">
        <v>638</v>
      </c>
      <c r="B102" s="28">
        <v>44927</v>
      </c>
      <c r="C102" s="23" t="s">
        <v>38</v>
      </c>
      <c r="D102" s="23" t="s">
        <v>88</v>
      </c>
      <c r="E102" s="22">
        <v>103</v>
      </c>
      <c r="F102" s="22">
        <v>73</v>
      </c>
      <c r="G102" s="22">
        <v>0</v>
      </c>
      <c r="H102" s="38">
        <v>0</v>
      </c>
      <c r="I102" s="22">
        <v>0</v>
      </c>
      <c r="J102" s="22">
        <v>0</v>
      </c>
      <c r="K102" s="22">
        <v>1066900</v>
      </c>
      <c r="L102" s="22">
        <v>1153786</v>
      </c>
      <c r="M102" s="22">
        <v>1526305</v>
      </c>
      <c r="N102" s="29">
        <v>4752186.97</v>
      </c>
      <c r="O102" s="22">
        <v>1383115</v>
      </c>
      <c r="P102" s="29">
        <v>6290158.3399999999</v>
      </c>
      <c r="Q102" s="22">
        <v>0</v>
      </c>
      <c r="R102" s="29">
        <v>0</v>
      </c>
      <c r="S102" s="22">
        <v>2761</v>
      </c>
      <c r="T102" s="29">
        <v>16750.2</v>
      </c>
      <c r="U102" s="22">
        <v>958437</v>
      </c>
      <c r="V102" s="29">
        <v>2056326.2</v>
      </c>
      <c r="W102" s="22">
        <v>126914</v>
      </c>
      <c r="X102" s="29">
        <v>608825.61</v>
      </c>
      <c r="Y102" s="22">
        <v>39</v>
      </c>
      <c r="Z102" s="29">
        <v>632.70000000000005</v>
      </c>
      <c r="AA102" s="22">
        <v>872297</v>
      </c>
      <c r="AB102" s="29">
        <v>4105762.36</v>
      </c>
      <c r="AC102" s="22">
        <v>0</v>
      </c>
      <c r="AD102" s="29">
        <v>0</v>
      </c>
      <c r="AE102" s="29">
        <v>11059095.509999998</v>
      </c>
      <c r="AF102" s="29">
        <v>6771546.8700000001</v>
      </c>
      <c r="AG102" s="29" t="s">
        <v>40</v>
      </c>
    </row>
    <row r="103" spans="1:33">
      <c r="A103" s="17">
        <v>647</v>
      </c>
      <c r="B103" s="18">
        <v>44927</v>
      </c>
      <c r="C103" s="19" t="s">
        <v>38</v>
      </c>
      <c r="D103" s="19" t="s">
        <v>101</v>
      </c>
      <c r="E103" s="17">
        <v>0</v>
      </c>
      <c r="F103" s="17">
        <v>0</v>
      </c>
      <c r="G103" s="17">
        <v>0</v>
      </c>
      <c r="H103" s="20">
        <v>0</v>
      </c>
      <c r="I103" s="17">
        <v>0</v>
      </c>
      <c r="J103" s="17">
        <v>0</v>
      </c>
      <c r="K103" s="17">
        <v>0</v>
      </c>
      <c r="L103" s="17">
        <v>949</v>
      </c>
      <c r="M103" s="17">
        <v>0</v>
      </c>
      <c r="N103" s="21">
        <v>0</v>
      </c>
      <c r="O103" s="17">
        <v>0</v>
      </c>
      <c r="P103" s="21">
        <v>0</v>
      </c>
      <c r="Q103" s="17">
        <v>0</v>
      </c>
      <c r="R103" s="21">
        <v>0</v>
      </c>
      <c r="S103" s="17">
        <v>0</v>
      </c>
      <c r="T103" s="21">
        <v>0</v>
      </c>
      <c r="U103" s="17">
        <v>4523</v>
      </c>
      <c r="V103" s="21">
        <v>13110.57</v>
      </c>
      <c r="W103" s="17">
        <v>1386</v>
      </c>
      <c r="X103" s="21">
        <v>5110.43</v>
      </c>
      <c r="Y103" s="17">
        <v>0</v>
      </c>
      <c r="Z103" s="21">
        <v>0</v>
      </c>
      <c r="AA103" s="17">
        <v>1234</v>
      </c>
      <c r="AB103" s="21">
        <v>8526.23</v>
      </c>
      <c r="AC103" s="17">
        <v>0</v>
      </c>
      <c r="AD103" s="21">
        <v>0</v>
      </c>
      <c r="AE103" s="21">
        <v>0</v>
      </c>
      <c r="AF103" s="21">
        <v>26747.23</v>
      </c>
      <c r="AG103" s="21" t="s">
        <v>35</v>
      </c>
    </row>
    <row r="104" spans="1:33">
      <c r="A104" s="22">
        <v>651</v>
      </c>
      <c r="B104" s="28">
        <v>44958</v>
      </c>
      <c r="C104" s="23" t="s">
        <v>38</v>
      </c>
      <c r="D104" s="23" t="s">
        <v>39</v>
      </c>
      <c r="E104" s="22">
        <v>0</v>
      </c>
      <c r="F104" s="22">
        <v>0</v>
      </c>
      <c r="G104" s="22">
        <v>51914</v>
      </c>
      <c r="H104" s="38">
        <v>0</v>
      </c>
      <c r="I104" s="22">
        <v>0</v>
      </c>
      <c r="J104" s="22">
        <v>0</v>
      </c>
      <c r="K104" s="22">
        <v>1334755</v>
      </c>
      <c r="L104" s="22">
        <v>0</v>
      </c>
      <c r="M104" s="22">
        <v>981935</v>
      </c>
      <c r="N104" s="29">
        <v>7392595.9800000004</v>
      </c>
      <c r="O104" s="22">
        <v>3024791</v>
      </c>
      <c r="P104" s="29">
        <v>24941714.640000001</v>
      </c>
      <c r="Q104" s="22">
        <v>0</v>
      </c>
      <c r="R104" s="29">
        <v>0</v>
      </c>
      <c r="S104" s="22">
        <v>0</v>
      </c>
      <c r="T104" s="29">
        <v>0</v>
      </c>
      <c r="U104" s="22">
        <v>0</v>
      </c>
      <c r="V104" s="29">
        <v>0</v>
      </c>
      <c r="W104" s="22">
        <v>0</v>
      </c>
      <c r="X104" s="29">
        <v>0</v>
      </c>
      <c r="Y104" s="22">
        <v>0</v>
      </c>
      <c r="Z104" s="29">
        <v>0</v>
      </c>
      <c r="AA104" s="22">
        <v>0</v>
      </c>
      <c r="AB104" s="29">
        <v>0</v>
      </c>
      <c r="AC104" s="22">
        <v>0</v>
      </c>
      <c r="AD104" s="29">
        <v>0</v>
      </c>
      <c r="AE104" s="29">
        <v>32334310.620000001</v>
      </c>
      <c r="AF104" s="29">
        <v>0</v>
      </c>
      <c r="AG104" s="29" t="s">
        <v>40</v>
      </c>
    </row>
    <row r="105" spans="1:33">
      <c r="A105" s="17">
        <v>654</v>
      </c>
      <c r="B105" s="18">
        <v>44958</v>
      </c>
      <c r="C105" s="19" t="s">
        <v>38</v>
      </c>
      <c r="D105" s="19" t="s">
        <v>44</v>
      </c>
      <c r="E105" s="17">
        <v>0</v>
      </c>
      <c r="F105" s="17">
        <v>0</v>
      </c>
      <c r="G105" s="17">
        <v>0</v>
      </c>
      <c r="H105" s="20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21">
        <v>0</v>
      </c>
      <c r="O105" s="17">
        <v>0</v>
      </c>
      <c r="P105" s="21">
        <v>0</v>
      </c>
      <c r="Q105" s="17">
        <v>0</v>
      </c>
      <c r="R105" s="21">
        <v>0</v>
      </c>
      <c r="S105" s="17">
        <v>0</v>
      </c>
      <c r="T105" s="21">
        <v>0</v>
      </c>
      <c r="U105" s="17">
        <v>0</v>
      </c>
      <c r="V105" s="21">
        <v>0</v>
      </c>
      <c r="W105" s="17">
        <v>0</v>
      </c>
      <c r="X105" s="21">
        <v>0</v>
      </c>
      <c r="Y105" s="17">
        <v>0</v>
      </c>
      <c r="Z105" s="21">
        <v>0</v>
      </c>
      <c r="AA105" s="17">
        <v>0</v>
      </c>
      <c r="AB105" s="21">
        <v>0</v>
      </c>
      <c r="AC105" s="17">
        <v>0</v>
      </c>
      <c r="AD105" s="21">
        <v>0</v>
      </c>
      <c r="AE105" s="21">
        <v>0</v>
      </c>
      <c r="AF105" s="21">
        <v>0</v>
      </c>
      <c r="AG105" s="21" t="s">
        <v>35</v>
      </c>
    </row>
    <row r="106" spans="1:33">
      <c r="A106" s="22">
        <v>658</v>
      </c>
      <c r="B106" s="28">
        <v>44958</v>
      </c>
      <c r="C106" s="23" t="s">
        <v>38</v>
      </c>
      <c r="D106" s="23" t="s">
        <v>49</v>
      </c>
      <c r="E106" s="22">
        <v>0</v>
      </c>
      <c r="F106" s="22">
        <v>363</v>
      </c>
      <c r="G106" s="22">
        <v>0</v>
      </c>
      <c r="H106" s="38">
        <v>0</v>
      </c>
      <c r="I106" s="22">
        <v>1</v>
      </c>
      <c r="J106" s="22">
        <v>0</v>
      </c>
      <c r="K106" s="22">
        <v>0</v>
      </c>
      <c r="L106" s="22">
        <v>889</v>
      </c>
      <c r="M106" s="22">
        <v>0</v>
      </c>
      <c r="N106" s="29">
        <v>0</v>
      </c>
      <c r="O106" s="22">
        <v>0</v>
      </c>
      <c r="P106" s="29">
        <v>0</v>
      </c>
      <c r="Q106" s="22">
        <v>0</v>
      </c>
      <c r="R106" s="29">
        <v>0</v>
      </c>
      <c r="S106" s="22">
        <v>0</v>
      </c>
      <c r="T106" s="29">
        <v>0</v>
      </c>
      <c r="U106" s="22">
        <v>9</v>
      </c>
      <c r="V106" s="29">
        <v>79.06</v>
      </c>
      <c r="W106" s="22">
        <v>2</v>
      </c>
      <c r="X106" s="29">
        <v>0.69</v>
      </c>
      <c r="Y106" s="22">
        <v>0</v>
      </c>
      <c r="Z106" s="29">
        <v>0</v>
      </c>
      <c r="AA106" s="22">
        <v>285</v>
      </c>
      <c r="AB106" s="29">
        <v>2271.3000000000002</v>
      </c>
      <c r="AC106" s="22">
        <v>0</v>
      </c>
      <c r="AD106" s="29">
        <v>0</v>
      </c>
      <c r="AE106" s="29">
        <v>0</v>
      </c>
      <c r="AF106" s="29">
        <v>2351.0500000000002</v>
      </c>
      <c r="AG106" s="29" t="s">
        <v>35</v>
      </c>
    </row>
    <row r="107" spans="1:33">
      <c r="A107" s="17">
        <v>663</v>
      </c>
      <c r="B107" s="18">
        <v>44958</v>
      </c>
      <c r="C107" s="19" t="s">
        <v>38</v>
      </c>
      <c r="D107" s="19" t="s">
        <v>54</v>
      </c>
      <c r="E107" s="17">
        <v>0</v>
      </c>
      <c r="F107" s="17">
        <v>0</v>
      </c>
      <c r="G107" s="17">
        <v>0</v>
      </c>
      <c r="H107" s="20">
        <v>0</v>
      </c>
      <c r="I107" s="17">
        <v>0</v>
      </c>
      <c r="J107" s="17">
        <v>0</v>
      </c>
      <c r="K107" s="17">
        <v>2217801</v>
      </c>
      <c r="L107" s="17">
        <v>981783</v>
      </c>
      <c r="M107" s="17">
        <v>7340481</v>
      </c>
      <c r="N107" s="21">
        <v>20507637.170000002</v>
      </c>
      <c r="O107" s="17">
        <v>2571051</v>
      </c>
      <c r="P107" s="21">
        <v>16237067.220000001</v>
      </c>
      <c r="Q107" s="17">
        <v>0</v>
      </c>
      <c r="R107" s="21">
        <v>0</v>
      </c>
      <c r="S107" s="17">
        <v>9397</v>
      </c>
      <c r="T107" s="21">
        <v>58222.14</v>
      </c>
      <c r="U107" s="17">
        <v>607147</v>
      </c>
      <c r="V107" s="21">
        <v>1640706.92</v>
      </c>
      <c r="W107" s="17">
        <v>673332</v>
      </c>
      <c r="X107" s="21">
        <v>2175877.39</v>
      </c>
      <c r="Y107" s="17">
        <v>0</v>
      </c>
      <c r="Z107" s="21">
        <v>0</v>
      </c>
      <c r="AA107" s="17">
        <v>688614</v>
      </c>
      <c r="AB107" s="21">
        <v>3893864.48</v>
      </c>
      <c r="AC107" s="17">
        <v>0</v>
      </c>
      <c r="AD107" s="21">
        <v>0</v>
      </c>
      <c r="AE107" s="21">
        <v>36802926.530000001</v>
      </c>
      <c r="AF107" s="21">
        <v>7710448.79</v>
      </c>
      <c r="AG107" s="21" t="s">
        <v>40</v>
      </c>
    </row>
    <row r="108" spans="1:33">
      <c r="A108" s="22">
        <v>665</v>
      </c>
      <c r="B108" s="28">
        <v>44958</v>
      </c>
      <c r="C108" s="23" t="s">
        <v>38</v>
      </c>
      <c r="D108" s="23" t="s">
        <v>56</v>
      </c>
      <c r="E108" s="22">
        <v>449</v>
      </c>
      <c r="F108" s="22">
        <v>497</v>
      </c>
      <c r="G108" s="22">
        <v>478</v>
      </c>
      <c r="H108" s="38">
        <v>92</v>
      </c>
      <c r="I108" s="22">
        <v>0</v>
      </c>
      <c r="J108" s="22">
        <v>2942</v>
      </c>
      <c r="K108" s="22">
        <v>196282</v>
      </c>
      <c r="L108" s="22">
        <v>1854342</v>
      </c>
      <c r="M108" s="22">
        <v>191748</v>
      </c>
      <c r="N108" s="29">
        <v>726665.44</v>
      </c>
      <c r="O108" s="22">
        <v>115783</v>
      </c>
      <c r="P108" s="29">
        <v>1018830.17</v>
      </c>
      <c r="Q108" s="22">
        <v>0</v>
      </c>
      <c r="R108" s="29">
        <v>0</v>
      </c>
      <c r="S108" s="22">
        <v>2720</v>
      </c>
      <c r="T108" s="29">
        <v>7912.5</v>
      </c>
      <c r="U108" s="22">
        <v>422444</v>
      </c>
      <c r="V108" s="29">
        <v>716075.36</v>
      </c>
      <c r="W108" s="22">
        <v>127027</v>
      </c>
      <c r="X108" s="29">
        <v>281530.09999999998</v>
      </c>
      <c r="Y108" s="22">
        <v>0</v>
      </c>
      <c r="Z108" s="29">
        <v>0</v>
      </c>
      <c r="AA108" s="22">
        <v>996902</v>
      </c>
      <c r="AB108" s="29">
        <v>4651814.96</v>
      </c>
      <c r="AC108" s="22">
        <v>0</v>
      </c>
      <c r="AD108" s="29">
        <v>0</v>
      </c>
      <c r="AE108" s="29">
        <v>1753408.1099999999</v>
      </c>
      <c r="AF108" s="29">
        <v>5649420.4199999999</v>
      </c>
      <c r="AG108" s="29" t="s">
        <v>35</v>
      </c>
    </row>
    <row r="109" spans="1:33">
      <c r="A109" s="17">
        <v>667</v>
      </c>
      <c r="B109" s="18">
        <v>44958</v>
      </c>
      <c r="C109" s="19" t="s">
        <v>38</v>
      </c>
      <c r="D109" s="19" t="s">
        <v>58</v>
      </c>
      <c r="E109" s="17">
        <v>13</v>
      </c>
      <c r="F109" s="17">
        <v>18</v>
      </c>
      <c r="G109" s="17">
        <v>0</v>
      </c>
      <c r="H109" s="20">
        <v>0</v>
      </c>
      <c r="I109" s="17">
        <v>0</v>
      </c>
      <c r="J109" s="17">
        <v>6</v>
      </c>
      <c r="K109" s="17">
        <v>0</v>
      </c>
      <c r="L109" s="17">
        <v>117661</v>
      </c>
      <c r="M109" s="17">
        <v>0</v>
      </c>
      <c r="N109" s="21">
        <v>0</v>
      </c>
      <c r="O109" s="17">
        <v>0</v>
      </c>
      <c r="P109" s="21">
        <v>0</v>
      </c>
      <c r="Q109" s="17">
        <v>0</v>
      </c>
      <c r="R109" s="21">
        <v>0</v>
      </c>
      <c r="S109" s="17">
        <v>0</v>
      </c>
      <c r="T109" s="21">
        <v>0</v>
      </c>
      <c r="U109" s="17">
        <v>42892</v>
      </c>
      <c r="V109" s="21">
        <v>113805.36</v>
      </c>
      <c r="W109" s="17">
        <v>20841</v>
      </c>
      <c r="X109" s="21">
        <v>59827.4</v>
      </c>
      <c r="Y109" s="17">
        <v>0</v>
      </c>
      <c r="Z109" s="21">
        <v>0</v>
      </c>
      <c r="AA109" s="17">
        <v>43002</v>
      </c>
      <c r="AB109" s="21">
        <v>242521.57</v>
      </c>
      <c r="AC109" s="17">
        <v>0</v>
      </c>
      <c r="AD109" s="21">
        <v>0</v>
      </c>
      <c r="AE109" s="21">
        <v>0</v>
      </c>
      <c r="AF109" s="21">
        <v>416154.33</v>
      </c>
      <c r="AG109" s="21" t="s">
        <v>35</v>
      </c>
    </row>
    <row r="110" spans="1:33">
      <c r="A110" s="22">
        <v>675</v>
      </c>
      <c r="B110" s="28">
        <v>44958</v>
      </c>
      <c r="C110" s="23" t="s">
        <v>38</v>
      </c>
      <c r="D110" s="23" t="s">
        <v>66</v>
      </c>
      <c r="E110" s="22">
        <v>46</v>
      </c>
      <c r="F110" s="22">
        <v>28</v>
      </c>
      <c r="G110" s="22">
        <v>0</v>
      </c>
      <c r="H110" s="38">
        <v>0</v>
      </c>
      <c r="I110" s="22">
        <v>0</v>
      </c>
      <c r="J110" s="22">
        <v>0</v>
      </c>
      <c r="K110" s="22">
        <v>691183</v>
      </c>
      <c r="L110" s="22">
        <v>572083</v>
      </c>
      <c r="M110" s="22">
        <v>663096</v>
      </c>
      <c r="N110" s="29">
        <v>2228582.0099999998</v>
      </c>
      <c r="O110" s="22">
        <v>952704</v>
      </c>
      <c r="P110" s="29">
        <v>4310121.38</v>
      </c>
      <c r="Q110" s="22">
        <v>0</v>
      </c>
      <c r="R110" s="29">
        <v>0</v>
      </c>
      <c r="S110" s="22">
        <v>1477</v>
      </c>
      <c r="T110" s="29">
        <v>12372.65</v>
      </c>
      <c r="U110" s="22">
        <v>291532</v>
      </c>
      <c r="V110" s="29">
        <v>899481.8</v>
      </c>
      <c r="W110" s="22">
        <v>0</v>
      </c>
      <c r="X110" s="29">
        <v>0</v>
      </c>
      <c r="Y110" s="22">
        <v>0</v>
      </c>
      <c r="Z110" s="29">
        <v>0</v>
      </c>
      <c r="AA110" s="22">
        <v>237968</v>
      </c>
      <c r="AB110" s="29">
        <v>1337484.94</v>
      </c>
      <c r="AC110" s="22">
        <v>0</v>
      </c>
      <c r="AD110" s="29">
        <v>0</v>
      </c>
      <c r="AE110" s="29">
        <v>6551076.04</v>
      </c>
      <c r="AF110" s="29">
        <v>2236966.7400000002</v>
      </c>
      <c r="AG110" s="29" t="s">
        <v>40</v>
      </c>
    </row>
    <row r="111" spans="1:33">
      <c r="A111" s="17">
        <v>696</v>
      </c>
      <c r="B111" s="18">
        <v>44958</v>
      </c>
      <c r="C111" s="19" t="s">
        <v>38</v>
      </c>
      <c r="D111" s="19" t="s">
        <v>86</v>
      </c>
      <c r="E111" s="17">
        <v>0</v>
      </c>
      <c r="F111" s="17">
        <v>0</v>
      </c>
      <c r="G111" s="17">
        <v>0</v>
      </c>
      <c r="H111" s="20">
        <v>364192</v>
      </c>
      <c r="I111" s="17">
        <v>0</v>
      </c>
      <c r="J111" s="17">
        <v>0</v>
      </c>
      <c r="K111" s="17">
        <v>1032427</v>
      </c>
      <c r="L111" s="17">
        <v>568106</v>
      </c>
      <c r="M111" s="17">
        <v>471457</v>
      </c>
      <c r="N111" s="21">
        <v>1870988.77</v>
      </c>
      <c r="O111" s="17">
        <v>1101696</v>
      </c>
      <c r="P111" s="21">
        <v>4108542.69</v>
      </c>
      <c r="Q111" s="17">
        <v>0</v>
      </c>
      <c r="R111" s="21">
        <v>0</v>
      </c>
      <c r="S111" s="17">
        <v>43139</v>
      </c>
      <c r="T111" s="21">
        <v>262121.92</v>
      </c>
      <c r="U111" s="17">
        <v>40720</v>
      </c>
      <c r="V111" s="21">
        <v>62774.79</v>
      </c>
      <c r="W111" s="17">
        <v>26276</v>
      </c>
      <c r="X111" s="21">
        <v>77793.52</v>
      </c>
      <c r="Y111" s="17">
        <v>0</v>
      </c>
      <c r="Z111" s="21">
        <v>0</v>
      </c>
      <c r="AA111" s="17">
        <v>76771</v>
      </c>
      <c r="AB111" s="21">
        <v>191956.84</v>
      </c>
      <c r="AC111" s="17">
        <v>0</v>
      </c>
      <c r="AD111" s="21">
        <v>0</v>
      </c>
      <c r="AE111" s="21">
        <v>6241653.3799999999</v>
      </c>
      <c r="AF111" s="21">
        <v>332525.15000000002</v>
      </c>
      <c r="AG111" s="21" t="s">
        <v>40</v>
      </c>
    </row>
    <row r="112" spans="1:33">
      <c r="A112" s="22">
        <v>699</v>
      </c>
      <c r="B112" s="28">
        <v>44958</v>
      </c>
      <c r="C112" s="23" t="s">
        <v>38</v>
      </c>
      <c r="D112" s="23" t="s">
        <v>88</v>
      </c>
      <c r="E112" s="22">
        <v>103</v>
      </c>
      <c r="F112" s="22">
        <v>71</v>
      </c>
      <c r="G112" s="22">
        <v>0</v>
      </c>
      <c r="H112" s="38">
        <v>0</v>
      </c>
      <c r="I112" s="22">
        <v>0</v>
      </c>
      <c r="J112" s="22">
        <v>0</v>
      </c>
      <c r="K112" s="22">
        <v>1067422</v>
      </c>
      <c r="L112" s="22">
        <v>1157081</v>
      </c>
      <c r="M112" s="22">
        <v>1310459</v>
      </c>
      <c r="N112" s="29">
        <v>4106872.15</v>
      </c>
      <c r="O112" s="22">
        <v>1246066</v>
      </c>
      <c r="P112" s="29">
        <v>5899690.29</v>
      </c>
      <c r="Q112" s="22">
        <v>0</v>
      </c>
      <c r="R112" s="29">
        <v>0</v>
      </c>
      <c r="S112" s="22">
        <v>2483</v>
      </c>
      <c r="T112" s="29">
        <v>15264.4</v>
      </c>
      <c r="U112" s="22">
        <v>844052</v>
      </c>
      <c r="V112" s="29">
        <v>1821843.15</v>
      </c>
      <c r="W112" s="22">
        <v>109663</v>
      </c>
      <c r="X112" s="29">
        <v>533172.15</v>
      </c>
      <c r="Y112" s="22">
        <v>40</v>
      </c>
      <c r="Z112" s="29">
        <v>738.87</v>
      </c>
      <c r="AA112" s="22">
        <v>794456</v>
      </c>
      <c r="AB112" s="29">
        <v>3797351.47</v>
      </c>
      <c r="AC112" s="22">
        <v>0</v>
      </c>
      <c r="AD112" s="29">
        <v>0</v>
      </c>
      <c r="AE112" s="29">
        <v>10021826.84</v>
      </c>
      <c r="AF112" s="29">
        <v>6153105.6400000006</v>
      </c>
      <c r="AG112" s="29" t="s">
        <v>40</v>
      </c>
    </row>
    <row r="113" spans="1:33">
      <c r="A113" s="17">
        <v>708</v>
      </c>
      <c r="B113" s="18">
        <v>44958</v>
      </c>
      <c r="C113" s="19" t="s">
        <v>38</v>
      </c>
      <c r="D113" s="19" t="s">
        <v>101</v>
      </c>
      <c r="E113" s="17"/>
      <c r="F113" s="17"/>
      <c r="G113" s="17">
        <v>0</v>
      </c>
      <c r="H113" s="20">
        <v>0</v>
      </c>
      <c r="I113" s="17">
        <v>0</v>
      </c>
      <c r="J113" s="17">
        <v>0</v>
      </c>
      <c r="K113" s="17">
        <v>0</v>
      </c>
      <c r="L113" s="17">
        <v>960</v>
      </c>
      <c r="M113" s="17">
        <v>0</v>
      </c>
      <c r="N113" s="21">
        <v>0</v>
      </c>
      <c r="O113" s="17">
        <v>0</v>
      </c>
      <c r="P113" s="21">
        <v>0</v>
      </c>
      <c r="Q113" s="17">
        <v>0</v>
      </c>
      <c r="R113" s="21">
        <v>0</v>
      </c>
      <c r="S113" s="17">
        <v>0</v>
      </c>
      <c r="T113" s="21">
        <v>0</v>
      </c>
      <c r="U113" s="17">
        <v>4076</v>
      </c>
      <c r="V113" s="21">
        <v>12745.42</v>
      </c>
      <c r="W113" s="17">
        <v>1421</v>
      </c>
      <c r="X113" s="21">
        <v>4028.38</v>
      </c>
      <c r="Y113" s="17">
        <v>0</v>
      </c>
      <c r="Z113" s="21">
        <v>0</v>
      </c>
      <c r="AA113" s="17">
        <v>1016</v>
      </c>
      <c r="AB113" s="21">
        <v>6993.2</v>
      </c>
      <c r="AC113" s="17">
        <v>0</v>
      </c>
      <c r="AD113" s="21">
        <v>0</v>
      </c>
      <c r="AE113" s="21">
        <v>0</v>
      </c>
      <c r="AF113" s="21">
        <v>23767</v>
      </c>
      <c r="AG113" s="21" t="s">
        <v>35</v>
      </c>
    </row>
    <row r="114" spans="1:33">
      <c r="A114" s="22">
        <v>712</v>
      </c>
      <c r="B114" s="28">
        <v>44986</v>
      </c>
      <c r="C114" s="23" t="s">
        <v>38</v>
      </c>
      <c r="D114" s="23" t="s">
        <v>39</v>
      </c>
      <c r="E114" s="22">
        <v>0</v>
      </c>
      <c r="F114" s="22">
        <v>0</v>
      </c>
      <c r="G114" s="22">
        <v>52860</v>
      </c>
      <c r="H114" s="38">
        <v>0</v>
      </c>
      <c r="I114" s="22">
        <v>0</v>
      </c>
      <c r="J114" s="22">
        <v>0</v>
      </c>
      <c r="K114" s="22">
        <v>1336775</v>
      </c>
      <c r="L114" s="22">
        <v>0</v>
      </c>
      <c r="M114" s="22">
        <v>1103730</v>
      </c>
      <c r="N114" s="29">
        <v>8163420.8899999997</v>
      </c>
      <c r="O114" s="22">
        <v>3473250</v>
      </c>
      <c r="P114" s="29">
        <v>31190078.969999999</v>
      </c>
      <c r="Q114" s="22">
        <v>0</v>
      </c>
      <c r="R114" s="29">
        <v>0</v>
      </c>
      <c r="S114" s="22">
        <v>0</v>
      </c>
      <c r="T114" s="29">
        <v>0</v>
      </c>
      <c r="U114" s="22">
        <v>0</v>
      </c>
      <c r="V114" s="29">
        <v>0</v>
      </c>
      <c r="W114" s="22">
        <v>0</v>
      </c>
      <c r="X114" s="29">
        <v>0</v>
      </c>
      <c r="Y114" s="22">
        <v>0</v>
      </c>
      <c r="Z114" s="29">
        <v>0</v>
      </c>
      <c r="AA114" s="22">
        <v>0</v>
      </c>
      <c r="AB114" s="29">
        <v>0</v>
      </c>
      <c r="AC114" s="22">
        <v>0</v>
      </c>
      <c r="AD114" s="29">
        <v>0</v>
      </c>
      <c r="AE114" s="29">
        <v>39353499.859999999</v>
      </c>
      <c r="AF114" s="29">
        <v>0</v>
      </c>
      <c r="AG114" s="29" t="s">
        <v>40</v>
      </c>
    </row>
    <row r="115" spans="1:33">
      <c r="A115" s="17">
        <v>715</v>
      </c>
      <c r="B115" s="18">
        <v>44986</v>
      </c>
      <c r="C115" s="19" t="s">
        <v>38</v>
      </c>
      <c r="D115" s="19" t="s">
        <v>44</v>
      </c>
      <c r="E115" s="17">
        <v>0</v>
      </c>
      <c r="F115" s="17">
        <v>0</v>
      </c>
      <c r="G115" s="17">
        <v>0</v>
      </c>
      <c r="H115" s="20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21">
        <v>0</v>
      </c>
      <c r="O115" s="17">
        <v>0</v>
      </c>
      <c r="P115" s="21">
        <v>0</v>
      </c>
      <c r="Q115" s="17">
        <v>0</v>
      </c>
      <c r="R115" s="21">
        <v>0</v>
      </c>
      <c r="S115" s="17">
        <v>0</v>
      </c>
      <c r="T115" s="21">
        <v>0</v>
      </c>
      <c r="U115" s="17">
        <v>0</v>
      </c>
      <c r="V115" s="21">
        <v>0</v>
      </c>
      <c r="W115" s="17">
        <v>0</v>
      </c>
      <c r="X115" s="21">
        <v>0</v>
      </c>
      <c r="Y115" s="17">
        <v>0</v>
      </c>
      <c r="Z115" s="21">
        <v>0</v>
      </c>
      <c r="AA115" s="17">
        <v>0</v>
      </c>
      <c r="AB115" s="21">
        <v>0</v>
      </c>
      <c r="AC115" s="17">
        <v>0</v>
      </c>
      <c r="AD115" s="21">
        <v>0</v>
      </c>
      <c r="AE115" s="21">
        <v>0</v>
      </c>
      <c r="AF115" s="21">
        <v>0</v>
      </c>
      <c r="AG115" s="21" t="s">
        <v>35</v>
      </c>
    </row>
    <row r="116" spans="1:33">
      <c r="A116" s="22">
        <v>719</v>
      </c>
      <c r="B116" s="28">
        <v>44986</v>
      </c>
      <c r="C116" s="23" t="s">
        <v>38</v>
      </c>
      <c r="D116" s="23" t="s">
        <v>49</v>
      </c>
      <c r="E116" s="22">
        <v>0</v>
      </c>
      <c r="F116" s="22">
        <v>0</v>
      </c>
      <c r="G116" s="22">
        <v>0</v>
      </c>
      <c r="H116" s="38">
        <v>0</v>
      </c>
      <c r="I116" s="22">
        <v>1</v>
      </c>
      <c r="J116" s="22">
        <v>0</v>
      </c>
      <c r="K116" s="22">
        <v>0</v>
      </c>
      <c r="L116" s="22">
        <v>908</v>
      </c>
      <c r="M116" s="22">
        <v>0</v>
      </c>
      <c r="N116" s="29">
        <v>0</v>
      </c>
      <c r="O116" s="22">
        <v>0</v>
      </c>
      <c r="P116" s="29">
        <v>0</v>
      </c>
      <c r="Q116" s="22">
        <v>0</v>
      </c>
      <c r="R116" s="29">
        <v>0</v>
      </c>
      <c r="S116" s="22">
        <v>0</v>
      </c>
      <c r="T116" s="29">
        <v>0</v>
      </c>
      <c r="U116" s="22">
        <v>24</v>
      </c>
      <c r="V116" s="29">
        <v>42.19</v>
      </c>
      <c r="W116" s="22">
        <v>5</v>
      </c>
      <c r="X116" s="29">
        <v>8.2799999999999994</v>
      </c>
      <c r="Y116" s="22">
        <v>0</v>
      </c>
      <c r="Z116" s="29">
        <v>0</v>
      </c>
      <c r="AA116" s="22">
        <v>322</v>
      </c>
      <c r="AB116" s="29">
        <v>2786.1</v>
      </c>
      <c r="AC116" s="22">
        <v>0</v>
      </c>
      <c r="AD116" s="29">
        <v>0</v>
      </c>
      <c r="AE116" s="29">
        <v>0</v>
      </c>
      <c r="AF116" s="29">
        <v>2836.5699999999997</v>
      </c>
      <c r="AG116" s="29" t="s">
        <v>35</v>
      </c>
    </row>
    <row r="117" spans="1:33">
      <c r="A117" s="17">
        <v>724</v>
      </c>
      <c r="B117" s="18">
        <v>44986</v>
      </c>
      <c r="C117" s="19" t="s">
        <v>38</v>
      </c>
      <c r="D117" s="19" t="s">
        <v>54</v>
      </c>
      <c r="E117" s="17">
        <v>0</v>
      </c>
      <c r="F117" s="17">
        <v>0</v>
      </c>
      <c r="G117" s="17">
        <v>0</v>
      </c>
      <c r="H117" s="20">
        <v>0</v>
      </c>
      <c r="I117" s="17">
        <v>0</v>
      </c>
      <c r="J117" s="17">
        <v>0</v>
      </c>
      <c r="K117" s="17">
        <v>162478</v>
      </c>
      <c r="L117" s="17">
        <v>0</v>
      </c>
      <c r="M117" s="17">
        <v>128899</v>
      </c>
      <c r="N117" s="21">
        <v>748452.96</v>
      </c>
      <c r="O117" s="17">
        <v>188982</v>
      </c>
      <c r="P117" s="21">
        <v>2837631.29</v>
      </c>
      <c r="Q117" s="17">
        <v>0</v>
      </c>
      <c r="R117" s="21">
        <v>0</v>
      </c>
      <c r="S117" s="17">
        <v>768</v>
      </c>
      <c r="T117" s="21">
        <v>5800.8</v>
      </c>
      <c r="U117" s="17">
        <v>0</v>
      </c>
      <c r="V117" s="21">
        <v>0</v>
      </c>
      <c r="W117" s="17">
        <v>0</v>
      </c>
      <c r="X117" s="21">
        <v>0</v>
      </c>
      <c r="Y117" s="17">
        <v>0</v>
      </c>
      <c r="Z117" s="21">
        <v>0</v>
      </c>
      <c r="AA117" s="17">
        <v>0</v>
      </c>
      <c r="AB117" s="21">
        <v>0</v>
      </c>
      <c r="AC117" s="17">
        <v>0</v>
      </c>
      <c r="AD117" s="21">
        <v>0</v>
      </c>
      <c r="AE117" s="21">
        <v>3591885.05</v>
      </c>
      <c r="AF117" s="21">
        <v>0</v>
      </c>
      <c r="AG117" s="21" t="s">
        <v>40</v>
      </c>
    </row>
    <row r="118" spans="1:33">
      <c r="A118" s="22">
        <v>726</v>
      </c>
      <c r="B118" s="28">
        <v>44986</v>
      </c>
      <c r="C118" s="23" t="s">
        <v>38</v>
      </c>
      <c r="D118" s="23" t="s">
        <v>56</v>
      </c>
      <c r="E118" s="22">
        <v>451</v>
      </c>
      <c r="F118" s="22">
        <v>497</v>
      </c>
      <c r="G118" s="22">
        <v>474</v>
      </c>
      <c r="H118" s="38">
        <v>93</v>
      </c>
      <c r="I118" s="22">
        <v>0</v>
      </c>
      <c r="J118" s="22">
        <v>3071</v>
      </c>
      <c r="K118" s="22">
        <v>222375</v>
      </c>
      <c r="L118" s="22">
        <v>1871842</v>
      </c>
      <c r="M118" s="22">
        <v>233443</v>
      </c>
      <c r="N118" s="29">
        <v>932583.64</v>
      </c>
      <c r="O118" s="22">
        <v>145720</v>
      </c>
      <c r="P118" s="29">
        <v>1327143.32</v>
      </c>
      <c r="Q118" s="22">
        <v>0</v>
      </c>
      <c r="R118" s="29">
        <v>0</v>
      </c>
      <c r="S118" s="22">
        <v>3070</v>
      </c>
      <c r="T118" s="29">
        <v>9261.9</v>
      </c>
      <c r="U118" s="22">
        <v>446774</v>
      </c>
      <c r="V118" s="29">
        <v>771318.87</v>
      </c>
      <c r="W118" s="22">
        <v>137350</v>
      </c>
      <c r="X118" s="29">
        <v>341265.58</v>
      </c>
      <c r="Y118" s="22">
        <v>0</v>
      </c>
      <c r="Z118" s="29">
        <v>0</v>
      </c>
      <c r="AA118" s="22">
        <v>1079673</v>
      </c>
      <c r="AB118" s="29">
        <v>5125303.57</v>
      </c>
      <c r="AC118" s="22">
        <v>0</v>
      </c>
      <c r="AD118" s="29">
        <v>0</v>
      </c>
      <c r="AE118" s="29">
        <v>2268988.86</v>
      </c>
      <c r="AF118" s="29">
        <v>6237888.0200000005</v>
      </c>
      <c r="AG118" s="29" t="s">
        <v>35</v>
      </c>
    </row>
    <row r="119" spans="1:33">
      <c r="A119" s="17">
        <v>728</v>
      </c>
      <c r="B119" s="18">
        <v>44986</v>
      </c>
      <c r="C119" s="19" t="s">
        <v>38</v>
      </c>
      <c r="D119" s="19" t="s">
        <v>58</v>
      </c>
      <c r="E119" s="17">
        <v>13</v>
      </c>
      <c r="F119" s="17">
        <v>18</v>
      </c>
      <c r="G119" s="17">
        <v>0</v>
      </c>
      <c r="H119" s="20">
        <v>0</v>
      </c>
      <c r="I119" s="17">
        <v>0</v>
      </c>
      <c r="J119" s="17">
        <v>2</v>
      </c>
      <c r="K119" s="17">
        <v>0</v>
      </c>
      <c r="L119" s="17">
        <v>115898</v>
      </c>
      <c r="M119" s="17">
        <v>0</v>
      </c>
      <c r="N119" s="21">
        <v>0</v>
      </c>
      <c r="O119" s="17">
        <v>0</v>
      </c>
      <c r="P119" s="21">
        <v>0</v>
      </c>
      <c r="Q119" s="17">
        <v>0</v>
      </c>
      <c r="R119" s="21">
        <v>0</v>
      </c>
      <c r="S119" s="17">
        <v>0</v>
      </c>
      <c r="T119" s="21">
        <v>0</v>
      </c>
      <c r="U119" s="17">
        <v>45988</v>
      </c>
      <c r="V119" s="21">
        <v>126085.2</v>
      </c>
      <c r="W119" s="17">
        <v>22225</v>
      </c>
      <c r="X119" s="21">
        <v>73251.67</v>
      </c>
      <c r="Y119" s="17">
        <v>0</v>
      </c>
      <c r="Z119" s="21">
        <v>0</v>
      </c>
      <c r="AA119" s="17">
        <v>45982</v>
      </c>
      <c r="AB119" s="21">
        <v>262653.26</v>
      </c>
      <c r="AC119" s="17">
        <v>0</v>
      </c>
      <c r="AD119" s="21">
        <v>0</v>
      </c>
      <c r="AE119" s="21">
        <v>0</v>
      </c>
      <c r="AF119" s="21">
        <v>461990.13</v>
      </c>
      <c r="AG119" s="21" t="s">
        <v>35</v>
      </c>
    </row>
    <row r="120" spans="1:33">
      <c r="A120" s="22">
        <v>736</v>
      </c>
      <c r="B120" s="28">
        <v>44986</v>
      </c>
      <c r="C120" s="23" t="s">
        <v>38</v>
      </c>
      <c r="D120" s="23" t="s">
        <v>66</v>
      </c>
      <c r="E120" s="22">
        <v>46</v>
      </c>
      <c r="F120" s="22">
        <v>28</v>
      </c>
      <c r="G120" s="22">
        <v>0</v>
      </c>
      <c r="H120" s="38">
        <v>0</v>
      </c>
      <c r="I120" s="22">
        <v>0</v>
      </c>
      <c r="J120" s="22">
        <v>0</v>
      </c>
      <c r="K120" s="22">
        <v>699170</v>
      </c>
      <c r="L120" s="22">
        <v>582108</v>
      </c>
      <c r="M120" s="22">
        <v>734477</v>
      </c>
      <c r="N120" s="29">
        <v>2502329.66</v>
      </c>
      <c r="O120" s="22">
        <v>1065152</v>
      </c>
      <c r="P120" s="29">
        <v>5220534.34</v>
      </c>
      <c r="Q120" s="22">
        <v>0</v>
      </c>
      <c r="R120" s="29">
        <v>0</v>
      </c>
      <c r="S120" s="22">
        <v>1643</v>
      </c>
      <c r="T120" s="29">
        <v>12636.47</v>
      </c>
      <c r="U120" s="22">
        <v>313749</v>
      </c>
      <c r="V120" s="29">
        <v>1033024.52</v>
      </c>
      <c r="W120" s="22">
        <v>0</v>
      </c>
      <c r="X120" s="29">
        <v>0</v>
      </c>
      <c r="Y120" s="22">
        <v>0</v>
      </c>
      <c r="Z120" s="29">
        <v>0</v>
      </c>
      <c r="AA120" s="22">
        <v>262183</v>
      </c>
      <c r="AB120" s="29">
        <v>1527926.53</v>
      </c>
      <c r="AC120" s="22">
        <v>0</v>
      </c>
      <c r="AD120" s="29">
        <v>0</v>
      </c>
      <c r="AE120" s="29">
        <v>7735500.4699999997</v>
      </c>
      <c r="AF120" s="29">
        <v>2560951.0499999998</v>
      </c>
      <c r="AG120" s="29" t="s">
        <v>40</v>
      </c>
    </row>
    <row r="121" spans="1:33">
      <c r="A121" s="17">
        <v>757</v>
      </c>
      <c r="B121" s="18">
        <v>44986</v>
      </c>
      <c r="C121" s="19" t="s">
        <v>38</v>
      </c>
      <c r="D121" s="19" t="s">
        <v>86</v>
      </c>
      <c r="E121" s="17">
        <v>0</v>
      </c>
      <c r="F121" s="17">
        <v>0</v>
      </c>
      <c r="G121" s="17">
        <v>0</v>
      </c>
      <c r="H121" s="20">
        <v>374406</v>
      </c>
      <c r="I121" s="17">
        <v>0</v>
      </c>
      <c r="J121" s="17">
        <v>0</v>
      </c>
      <c r="K121" s="17">
        <v>1072764</v>
      </c>
      <c r="L121" s="17">
        <v>602345</v>
      </c>
      <c r="M121" s="17">
        <v>536442</v>
      </c>
      <c r="N121" s="21">
        <v>2063773.03</v>
      </c>
      <c r="O121" s="17">
        <v>1207156</v>
      </c>
      <c r="P121" s="21">
        <v>4230351.0199999996</v>
      </c>
      <c r="Q121" s="17">
        <v>0</v>
      </c>
      <c r="R121" s="21">
        <v>0</v>
      </c>
      <c r="S121" s="17">
        <v>48461</v>
      </c>
      <c r="T121" s="21">
        <v>297920.59999999998</v>
      </c>
      <c r="U121" s="17">
        <v>34389</v>
      </c>
      <c r="V121" s="21">
        <v>56895.24</v>
      </c>
      <c r="W121" s="17">
        <v>25428</v>
      </c>
      <c r="X121" s="21">
        <v>73972.990000000005</v>
      </c>
      <c r="Y121" s="17">
        <v>0</v>
      </c>
      <c r="Z121" s="21">
        <v>0</v>
      </c>
      <c r="AA121" s="17">
        <v>83744</v>
      </c>
      <c r="AB121" s="21">
        <v>241656.95999999999</v>
      </c>
      <c r="AC121" s="17">
        <v>0</v>
      </c>
      <c r="AD121" s="21">
        <v>0</v>
      </c>
      <c r="AE121" s="21">
        <v>6592044.6499999994</v>
      </c>
      <c r="AF121" s="21">
        <v>372525.19</v>
      </c>
      <c r="AG121" s="21" t="s">
        <v>40</v>
      </c>
    </row>
    <row r="122" spans="1:33">
      <c r="A122" s="22">
        <v>760</v>
      </c>
      <c r="B122" s="28">
        <v>44986</v>
      </c>
      <c r="C122" s="23" t="s">
        <v>38</v>
      </c>
      <c r="D122" s="23" t="s">
        <v>88</v>
      </c>
      <c r="E122" s="22">
        <v>102</v>
      </c>
      <c r="F122" s="22">
        <v>69</v>
      </c>
      <c r="G122" s="22">
        <v>0</v>
      </c>
      <c r="H122" s="38">
        <v>0</v>
      </c>
      <c r="I122" s="22">
        <v>0</v>
      </c>
      <c r="J122" s="22">
        <v>0</v>
      </c>
      <c r="K122" s="22">
        <v>1061075</v>
      </c>
      <c r="L122" s="22">
        <v>1137359</v>
      </c>
      <c r="M122" s="22">
        <v>1442980</v>
      </c>
      <c r="N122" s="29">
        <v>4625803.84</v>
      </c>
      <c r="O122" s="22">
        <v>1412938</v>
      </c>
      <c r="P122" s="29">
        <v>7431878.5199999996</v>
      </c>
      <c r="Q122" s="22">
        <v>0</v>
      </c>
      <c r="R122" s="29">
        <v>0</v>
      </c>
      <c r="S122" s="22">
        <v>2756</v>
      </c>
      <c r="T122" s="29">
        <v>16699.400000000001</v>
      </c>
      <c r="U122" s="22">
        <v>889083</v>
      </c>
      <c r="V122" s="29">
        <v>1958930.78</v>
      </c>
      <c r="W122" s="22">
        <v>118234</v>
      </c>
      <c r="X122" s="29">
        <v>644616.04</v>
      </c>
      <c r="Y122" s="22">
        <v>51</v>
      </c>
      <c r="Z122" s="29">
        <v>831.42</v>
      </c>
      <c r="AA122" s="22">
        <v>831835</v>
      </c>
      <c r="AB122" s="29">
        <v>4060862.27</v>
      </c>
      <c r="AC122" s="22">
        <v>0</v>
      </c>
      <c r="AD122" s="29">
        <v>0</v>
      </c>
      <c r="AE122" s="29">
        <v>12074381.76</v>
      </c>
      <c r="AF122" s="29">
        <v>6665240.5099999998</v>
      </c>
      <c r="AG122" s="29" t="s">
        <v>40</v>
      </c>
    </row>
    <row r="123" spans="1:33">
      <c r="A123" s="17">
        <v>769</v>
      </c>
      <c r="B123" s="18">
        <v>44986</v>
      </c>
      <c r="C123" s="19" t="s">
        <v>38</v>
      </c>
      <c r="D123" s="19" t="s">
        <v>101</v>
      </c>
      <c r="E123" s="17">
        <v>0</v>
      </c>
      <c r="F123" s="17">
        <v>0</v>
      </c>
      <c r="G123" s="17">
        <v>0</v>
      </c>
      <c r="H123" s="20">
        <v>0</v>
      </c>
      <c r="I123" s="17">
        <v>0</v>
      </c>
      <c r="J123" s="17">
        <v>0</v>
      </c>
      <c r="K123" s="17">
        <v>0</v>
      </c>
      <c r="L123" s="17">
        <v>977</v>
      </c>
      <c r="M123" s="17">
        <v>0</v>
      </c>
      <c r="N123" s="21">
        <v>0</v>
      </c>
      <c r="O123" s="17">
        <v>0</v>
      </c>
      <c r="P123" s="21">
        <v>0</v>
      </c>
      <c r="Q123" s="17">
        <v>0</v>
      </c>
      <c r="R123" s="21">
        <v>0</v>
      </c>
      <c r="S123" s="17">
        <v>0</v>
      </c>
      <c r="T123" s="21">
        <v>0</v>
      </c>
      <c r="U123" s="17">
        <v>4255</v>
      </c>
      <c r="V123" s="21">
        <v>12589.59</v>
      </c>
      <c r="W123" s="17">
        <v>1451</v>
      </c>
      <c r="X123" s="21">
        <v>4741.84</v>
      </c>
      <c r="Y123" s="17">
        <v>0</v>
      </c>
      <c r="Z123" s="21">
        <v>0</v>
      </c>
      <c r="AA123" s="17">
        <v>1188</v>
      </c>
      <c r="AB123" s="21">
        <v>8437.84</v>
      </c>
      <c r="AC123" s="17">
        <v>0</v>
      </c>
      <c r="AD123" s="21">
        <v>0</v>
      </c>
      <c r="AE123" s="21">
        <v>0</v>
      </c>
      <c r="AF123" s="21">
        <v>25769.27</v>
      </c>
      <c r="AG123" s="21" t="s">
        <v>35</v>
      </c>
    </row>
    <row r="124" spans="1:33">
      <c r="A124" s="22">
        <v>773</v>
      </c>
      <c r="B124" s="28">
        <v>45017</v>
      </c>
      <c r="C124" s="23" t="s">
        <v>38</v>
      </c>
      <c r="D124" s="23" t="s">
        <v>39</v>
      </c>
      <c r="E124" s="22">
        <v>0</v>
      </c>
      <c r="F124" s="22">
        <v>0</v>
      </c>
      <c r="G124" s="22">
        <v>53768</v>
      </c>
      <c r="H124" s="38">
        <v>0</v>
      </c>
      <c r="I124" s="22">
        <v>0</v>
      </c>
      <c r="J124" s="22">
        <v>0</v>
      </c>
      <c r="K124" s="22">
        <v>1342190</v>
      </c>
      <c r="L124" s="22">
        <v>0</v>
      </c>
      <c r="M124" s="22">
        <v>1149894</v>
      </c>
      <c r="N124" s="29">
        <v>8800198.9499999993</v>
      </c>
      <c r="O124" s="22">
        <v>3190325</v>
      </c>
      <c r="P124" s="29">
        <v>27866469.02</v>
      </c>
      <c r="Q124" s="22">
        <v>0</v>
      </c>
      <c r="R124" s="29">
        <v>0</v>
      </c>
      <c r="S124" s="22">
        <v>0</v>
      </c>
      <c r="T124" s="29">
        <v>0</v>
      </c>
      <c r="U124" s="22">
        <v>0</v>
      </c>
      <c r="V124" s="29">
        <v>0</v>
      </c>
      <c r="W124" s="22">
        <v>0</v>
      </c>
      <c r="X124" s="29">
        <v>0</v>
      </c>
      <c r="Y124" s="22">
        <v>0</v>
      </c>
      <c r="Z124" s="29">
        <v>0</v>
      </c>
      <c r="AA124" s="22">
        <v>0</v>
      </c>
      <c r="AB124" s="29">
        <v>0</v>
      </c>
      <c r="AC124" s="22">
        <v>0</v>
      </c>
      <c r="AD124" s="29">
        <v>0</v>
      </c>
      <c r="AE124" s="29">
        <v>36666667.969999999</v>
      </c>
      <c r="AF124" s="29">
        <v>0</v>
      </c>
      <c r="AG124" s="29" t="s">
        <v>40</v>
      </c>
    </row>
    <row r="125" spans="1:33">
      <c r="A125" s="17">
        <v>776</v>
      </c>
      <c r="B125" s="18">
        <v>45017</v>
      </c>
      <c r="C125" s="19" t="s">
        <v>38</v>
      </c>
      <c r="D125" s="19" t="s">
        <v>44</v>
      </c>
      <c r="E125" s="17">
        <v>0</v>
      </c>
      <c r="F125" s="17">
        <v>0</v>
      </c>
      <c r="G125" s="17">
        <v>0</v>
      </c>
      <c r="H125" s="20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21">
        <v>0</v>
      </c>
      <c r="O125" s="17">
        <v>0</v>
      </c>
      <c r="P125" s="21">
        <v>0</v>
      </c>
      <c r="Q125" s="17">
        <v>0</v>
      </c>
      <c r="R125" s="21">
        <v>0</v>
      </c>
      <c r="S125" s="17">
        <v>0</v>
      </c>
      <c r="T125" s="21">
        <v>0</v>
      </c>
      <c r="U125" s="17">
        <v>0</v>
      </c>
      <c r="V125" s="21">
        <v>0</v>
      </c>
      <c r="W125" s="17">
        <v>0</v>
      </c>
      <c r="X125" s="21">
        <v>0</v>
      </c>
      <c r="Y125" s="17">
        <v>0</v>
      </c>
      <c r="Z125" s="21">
        <v>0</v>
      </c>
      <c r="AA125" s="17">
        <v>0</v>
      </c>
      <c r="AB125" s="21">
        <v>0</v>
      </c>
      <c r="AC125" s="17">
        <v>0</v>
      </c>
      <c r="AD125" s="21">
        <v>0</v>
      </c>
      <c r="AE125" s="21">
        <v>0</v>
      </c>
      <c r="AF125" s="21">
        <v>0</v>
      </c>
      <c r="AG125" s="21" t="s">
        <v>35</v>
      </c>
    </row>
    <row r="126" spans="1:33">
      <c r="A126" s="22">
        <v>780</v>
      </c>
      <c r="B126" s="28">
        <v>45017</v>
      </c>
      <c r="C126" s="23" t="s">
        <v>38</v>
      </c>
      <c r="D126" s="23" t="s">
        <v>49</v>
      </c>
      <c r="E126" s="22">
        <v>0</v>
      </c>
      <c r="F126" s="22">
        <v>0</v>
      </c>
      <c r="G126" s="22">
        <v>0</v>
      </c>
      <c r="H126" s="38">
        <v>0</v>
      </c>
      <c r="I126" s="22">
        <v>1</v>
      </c>
      <c r="J126" s="22">
        <v>0</v>
      </c>
      <c r="K126" s="22">
        <v>0</v>
      </c>
      <c r="L126" s="22">
        <v>914</v>
      </c>
      <c r="M126" s="22">
        <v>0</v>
      </c>
      <c r="N126" s="29">
        <v>0</v>
      </c>
      <c r="O126" s="22">
        <v>0</v>
      </c>
      <c r="P126" s="29">
        <v>0</v>
      </c>
      <c r="Q126" s="22">
        <v>0</v>
      </c>
      <c r="R126" s="29">
        <v>0</v>
      </c>
      <c r="S126" s="22">
        <v>0</v>
      </c>
      <c r="T126" s="29">
        <v>0</v>
      </c>
      <c r="U126" s="22">
        <v>55</v>
      </c>
      <c r="V126" s="29">
        <v>268.02</v>
      </c>
      <c r="W126" s="22">
        <v>6</v>
      </c>
      <c r="X126" s="29">
        <v>145.81</v>
      </c>
      <c r="Y126" s="22">
        <v>0</v>
      </c>
      <c r="Z126" s="29">
        <v>0</v>
      </c>
      <c r="AA126" s="22">
        <v>315</v>
      </c>
      <c r="AB126" s="29">
        <v>2655.5</v>
      </c>
      <c r="AC126" s="22">
        <v>0</v>
      </c>
      <c r="AD126" s="29">
        <v>0</v>
      </c>
      <c r="AE126" s="29">
        <v>0</v>
      </c>
      <c r="AF126" s="29">
        <v>3069.33</v>
      </c>
      <c r="AG126" s="29" t="s">
        <v>35</v>
      </c>
    </row>
    <row r="127" spans="1:33">
      <c r="A127" s="17">
        <v>785</v>
      </c>
      <c r="B127" s="18">
        <v>45017</v>
      </c>
      <c r="C127" s="19" t="s">
        <v>38</v>
      </c>
      <c r="D127" s="19" t="s">
        <v>54</v>
      </c>
      <c r="E127" s="17">
        <v>0</v>
      </c>
      <c r="F127" s="17">
        <v>0</v>
      </c>
      <c r="G127" s="17">
        <v>0</v>
      </c>
      <c r="H127" s="20">
        <v>0</v>
      </c>
      <c r="I127" s="17">
        <v>0</v>
      </c>
      <c r="J127" s="17">
        <v>0</v>
      </c>
      <c r="K127" s="17">
        <v>165190</v>
      </c>
      <c r="L127" s="17">
        <v>0</v>
      </c>
      <c r="M127" s="17">
        <v>120132</v>
      </c>
      <c r="N127" s="21">
        <v>707281.9</v>
      </c>
      <c r="O127" s="17">
        <v>181719</v>
      </c>
      <c r="P127" s="21">
        <v>2554100.2000000002</v>
      </c>
      <c r="Q127" s="17">
        <v>0</v>
      </c>
      <c r="R127" s="21">
        <v>0</v>
      </c>
      <c r="S127" s="17">
        <v>590</v>
      </c>
      <c r="T127" s="21">
        <v>4390.3</v>
      </c>
      <c r="U127" s="17">
        <v>0</v>
      </c>
      <c r="V127" s="21">
        <v>0</v>
      </c>
      <c r="W127" s="17">
        <v>0</v>
      </c>
      <c r="X127" s="21">
        <v>0</v>
      </c>
      <c r="Y127" s="17">
        <v>0</v>
      </c>
      <c r="Z127" s="21">
        <v>0</v>
      </c>
      <c r="AA127" s="17">
        <v>0</v>
      </c>
      <c r="AB127" s="21">
        <v>0</v>
      </c>
      <c r="AC127" s="17">
        <v>0</v>
      </c>
      <c r="AD127" s="21">
        <v>0</v>
      </c>
      <c r="AE127" s="21">
        <v>3265772.4</v>
      </c>
      <c r="AF127" s="21">
        <v>0</v>
      </c>
      <c r="AG127" s="21" t="s">
        <v>40</v>
      </c>
    </row>
    <row r="128" spans="1:33">
      <c r="A128" s="22">
        <v>787</v>
      </c>
      <c r="B128" s="28">
        <v>45017</v>
      </c>
      <c r="C128" s="23" t="s">
        <v>38</v>
      </c>
      <c r="D128" s="23" t="s">
        <v>56</v>
      </c>
      <c r="E128" s="22">
        <v>455</v>
      </c>
      <c r="F128" s="22">
        <v>494</v>
      </c>
      <c r="G128" s="22">
        <v>486</v>
      </c>
      <c r="H128" s="38">
        <v>95</v>
      </c>
      <c r="I128" s="22">
        <v>0</v>
      </c>
      <c r="J128" s="22">
        <v>3834</v>
      </c>
      <c r="K128" s="22">
        <v>251465</v>
      </c>
      <c r="L128" s="22">
        <v>1859518</v>
      </c>
      <c r="M128" s="22">
        <v>258910</v>
      </c>
      <c r="N128" s="29">
        <v>1002607.04</v>
      </c>
      <c r="O128" s="22">
        <v>159972</v>
      </c>
      <c r="P128" s="29">
        <v>1333989.17</v>
      </c>
      <c r="Q128" s="22">
        <v>0</v>
      </c>
      <c r="R128" s="29">
        <v>0</v>
      </c>
      <c r="S128" s="22">
        <v>2931</v>
      </c>
      <c r="T128" s="29">
        <v>8214.9</v>
      </c>
      <c r="U128" s="22">
        <v>427480</v>
      </c>
      <c r="V128" s="29">
        <v>799103.02</v>
      </c>
      <c r="W128" s="22">
        <v>121663</v>
      </c>
      <c r="X128" s="29">
        <v>305082.3</v>
      </c>
      <c r="Y128" s="22">
        <v>0</v>
      </c>
      <c r="Z128" s="29">
        <v>0</v>
      </c>
      <c r="AA128" s="22">
        <v>1024866</v>
      </c>
      <c r="AB128" s="29">
        <v>4920802.57</v>
      </c>
      <c r="AC128" s="22">
        <v>0</v>
      </c>
      <c r="AD128" s="29">
        <v>0</v>
      </c>
      <c r="AE128" s="29">
        <v>2344811.11</v>
      </c>
      <c r="AF128" s="29">
        <v>6024987.8900000006</v>
      </c>
      <c r="AG128" s="29" t="s">
        <v>35</v>
      </c>
    </row>
    <row r="129" spans="1:33">
      <c r="A129" s="17">
        <v>789</v>
      </c>
      <c r="B129" s="18">
        <v>45017</v>
      </c>
      <c r="C129" s="19" t="s">
        <v>38</v>
      </c>
      <c r="D129" s="19" t="s">
        <v>58</v>
      </c>
      <c r="E129" s="17">
        <v>13</v>
      </c>
      <c r="F129" s="17">
        <v>18</v>
      </c>
      <c r="G129" s="17">
        <v>0</v>
      </c>
      <c r="H129" s="20">
        <v>0</v>
      </c>
      <c r="I129" s="17">
        <v>0</v>
      </c>
      <c r="J129" s="17">
        <v>0</v>
      </c>
      <c r="K129" s="17">
        <v>0</v>
      </c>
      <c r="L129" s="17">
        <v>115788</v>
      </c>
      <c r="M129" s="17">
        <v>0</v>
      </c>
      <c r="N129" s="21">
        <v>0</v>
      </c>
      <c r="O129" s="17">
        <v>0</v>
      </c>
      <c r="P129" s="21">
        <v>0</v>
      </c>
      <c r="Q129" s="17">
        <v>0</v>
      </c>
      <c r="R129" s="21">
        <v>0</v>
      </c>
      <c r="S129" s="17">
        <v>0</v>
      </c>
      <c r="T129" s="21">
        <v>0</v>
      </c>
      <c r="U129" s="17">
        <v>47262</v>
      </c>
      <c r="V129" s="21">
        <v>134846.29999999999</v>
      </c>
      <c r="W129" s="17">
        <v>19082</v>
      </c>
      <c r="X129" s="21">
        <v>59756.21</v>
      </c>
      <c r="Y129" s="17">
        <v>0</v>
      </c>
      <c r="Z129" s="21">
        <v>0</v>
      </c>
      <c r="AA129" s="17">
        <v>46087</v>
      </c>
      <c r="AB129" s="21">
        <v>267800.21000000002</v>
      </c>
      <c r="AC129" s="17">
        <v>0</v>
      </c>
      <c r="AD129" s="21">
        <v>0</v>
      </c>
      <c r="AE129" s="21">
        <v>0</v>
      </c>
      <c r="AF129" s="21">
        <v>462402.72</v>
      </c>
      <c r="AG129" s="21" t="s">
        <v>35</v>
      </c>
    </row>
    <row r="130" spans="1:33">
      <c r="A130" s="22">
        <v>797</v>
      </c>
      <c r="B130" s="28">
        <v>45017</v>
      </c>
      <c r="C130" s="23" t="s">
        <v>38</v>
      </c>
      <c r="D130" s="23" t="s">
        <v>66</v>
      </c>
      <c r="E130" s="22">
        <v>46</v>
      </c>
      <c r="F130" s="22">
        <v>28</v>
      </c>
      <c r="G130" s="22">
        <v>0</v>
      </c>
      <c r="H130" s="38">
        <v>0</v>
      </c>
      <c r="I130" s="22">
        <v>0</v>
      </c>
      <c r="J130" s="22">
        <v>0</v>
      </c>
      <c r="K130" s="22">
        <v>698264</v>
      </c>
      <c r="L130" s="22">
        <v>590733</v>
      </c>
      <c r="M130" s="22">
        <v>757405</v>
      </c>
      <c r="N130" s="29">
        <v>2605103.36</v>
      </c>
      <c r="O130" s="22">
        <v>1084610</v>
      </c>
      <c r="P130" s="29">
        <v>4609626.09</v>
      </c>
      <c r="Q130" s="22">
        <v>0</v>
      </c>
      <c r="R130" s="29">
        <v>0</v>
      </c>
      <c r="S130" s="22">
        <v>1512</v>
      </c>
      <c r="T130" s="29">
        <v>10594.5</v>
      </c>
      <c r="U130" s="22">
        <v>325307</v>
      </c>
      <c r="V130" s="29">
        <v>1107473.5900000001</v>
      </c>
      <c r="W130" s="22">
        <v>0</v>
      </c>
      <c r="X130" s="29">
        <v>0</v>
      </c>
      <c r="Y130" s="22">
        <v>0</v>
      </c>
      <c r="Z130" s="29">
        <v>0</v>
      </c>
      <c r="AA130" s="22">
        <v>257724</v>
      </c>
      <c r="AB130" s="29">
        <v>1523954.41</v>
      </c>
      <c r="AC130" s="22">
        <v>0</v>
      </c>
      <c r="AD130" s="29">
        <v>0</v>
      </c>
      <c r="AE130" s="29">
        <v>7225323.9499999993</v>
      </c>
      <c r="AF130" s="29">
        <v>2631428</v>
      </c>
      <c r="AG130" s="29" t="s">
        <v>40</v>
      </c>
    </row>
    <row r="131" spans="1:33">
      <c r="A131" s="17">
        <v>818</v>
      </c>
      <c r="B131" s="18">
        <v>45017</v>
      </c>
      <c r="C131" s="19" t="s">
        <v>38</v>
      </c>
      <c r="D131" s="19" t="s">
        <v>86</v>
      </c>
      <c r="E131" s="17">
        <v>0</v>
      </c>
      <c r="F131" s="17">
        <v>0</v>
      </c>
      <c r="G131" s="17">
        <v>0</v>
      </c>
      <c r="H131" s="20">
        <v>149664</v>
      </c>
      <c r="I131" s="17">
        <v>0</v>
      </c>
      <c r="J131" s="17">
        <v>0</v>
      </c>
      <c r="K131" s="17">
        <v>1090361</v>
      </c>
      <c r="L131" s="17">
        <v>631757</v>
      </c>
      <c r="M131" s="17">
        <v>385994</v>
      </c>
      <c r="N131" s="21">
        <v>474035.65</v>
      </c>
      <c r="O131" s="17">
        <v>677679</v>
      </c>
      <c r="P131" s="21">
        <v>1021610.95</v>
      </c>
      <c r="Q131" s="17">
        <v>0</v>
      </c>
      <c r="R131" s="21">
        <v>0</v>
      </c>
      <c r="S131" s="17">
        <v>1903</v>
      </c>
      <c r="T131" s="21">
        <v>5227.34</v>
      </c>
      <c r="U131" s="17">
        <v>22549</v>
      </c>
      <c r="V131" s="21">
        <v>42455.79</v>
      </c>
      <c r="W131" s="17">
        <v>17146</v>
      </c>
      <c r="X131" s="21">
        <v>43620.5</v>
      </c>
      <c r="Y131" s="17">
        <v>0</v>
      </c>
      <c r="Z131" s="21">
        <v>0</v>
      </c>
      <c r="AA131" s="17">
        <v>69799</v>
      </c>
      <c r="AB131" s="21">
        <v>232751.11</v>
      </c>
      <c r="AC131" s="17">
        <v>0</v>
      </c>
      <c r="AD131" s="21">
        <v>0</v>
      </c>
      <c r="AE131" s="21">
        <v>1500873.9400000002</v>
      </c>
      <c r="AF131" s="21">
        <v>318827.40000000002</v>
      </c>
      <c r="AG131" s="21" t="s">
        <v>40</v>
      </c>
    </row>
    <row r="132" spans="1:33">
      <c r="A132" s="22">
        <v>821</v>
      </c>
      <c r="B132" s="28">
        <v>45017</v>
      </c>
      <c r="C132" s="23" t="s">
        <v>38</v>
      </c>
      <c r="D132" s="23" t="s">
        <v>88</v>
      </c>
      <c r="E132" s="22">
        <v>102</v>
      </c>
      <c r="F132" s="22">
        <v>68</v>
      </c>
      <c r="G132" s="22">
        <v>0</v>
      </c>
      <c r="H132" s="38">
        <v>0</v>
      </c>
      <c r="I132" s="22">
        <v>0</v>
      </c>
      <c r="J132" s="22">
        <v>0</v>
      </c>
      <c r="K132" s="22">
        <v>1060078</v>
      </c>
      <c r="L132" s="22">
        <v>1145948</v>
      </c>
      <c r="M132" s="22">
        <v>1407846</v>
      </c>
      <c r="N132" s="29">
        <v>4520396.18</v>
      </c>
      <c r="O132" s="22">
        <v>1405586</v>
      </c>
      <c r="P132" s="29">
        <v>6097811.9199999999</v>
      </c>
      <c r="Q132" s="22">
        <v>0</v>
      </c>
      <c r="R132" s="29">
        <v>0</v>
      </c>
      <c r="S132" s="22">
        <v>2502</v>
      </c>
      <c r="T132" s="29">
        <v>15439.13</v>
      </c>
      <c r="U132" s="22">
        <v>913218</v>
      </c>
      <c r="V132" s="29">
        <v>2132089.96</v>
      </c>
      <c r="W132" s="22">
        <v>113986</v>
      </c>
      <c r="X132" s="29">
        <v>631119.86</v>
      </c>
      <c r="Y132" s="22">
        <v>28</v>
      </c>
      <c r="Z132" s="29">
        <v>538.21</v>
      </c>
      <c r="AA132" s="22">
        <v>820056</v>
      </c>
      <c r="AB132" s="29">
        <v>4083066.39</v>
      </c>
      <c r="AC132" s="22">
        <v>0</v>
      </c>
      <c r="AD132" s="29">
        <v>0</v>
      </c>
      <c r="AE132" s="29">
        <v>10633647.23</v>
      </c>
      <c r="AF132" s="29">
        <v>6846814.4199999999</v>
      </c>
      <c r="AG132" s="29" t="s">
        <v>40</v>
      </c>
    </row>
    <row r="133" spans="1:33">
      <c r="A133" s="17">
        <v>830</v>
      </c>
      <c r="B133" s="18">
        <v>45017</v>
      </c>
      <c r="C133" s="19" t="s">
        <v>38</v>
      </c>
      <c r="D133" s="19" t="s">
        <v>101</v>
      </c>
      <c r="E133" s="17">
        <v>0</v>
      </c>
      <c r="F133" s="17">
        <v>0</v>
      </c>
      <c r="G133" s="17">
        <v>0</v>
      </c>
      <c r="H133" s="20">
        <v>0</v>
      </c>
      <c r="I133" s="17">
        <v>0</v>
      </c>
      <c r="J133" s="17">
        <v>0</v>
      </c>
      <c r="K133" s="17">
        <v>0</v>
      </c>
      <c r="L133" s="17">
        <v>989</v>
      </c>
      <c r="M133" s="17">
        <v>0</v>
      </c>
      <c r="N133" s="21">
        <v>0</v>
      </c>
      <c r="O133" s="17">
        <v>0</v>
      </c>
      <c r="P133" s="21">
        <v>0</v>
      </c>
      <c r="Q133" s="17">
        <v>0</v>
      </c>
      <c r="R133" s="21">
        <v>0</v>
      </c>
      <c r="S133" s="17">
        <v>0</v>
      </c>
      <c r="T133" s="21">
        <v>0</v>
      </c>
      <c r="U133" s="17">
        <v>4068</v>
      </c>
      <c r="V133" s="21">
        <v>13420.46</v>
      </c>
      <c r="W133" s="17">
        <v>1492</v>
      </c>
      <c r="X133" s="21">
        <v>5006.6000000000004</v>
      </c>
      <c r="Y133" s="17">
        <v>0</v>
      </c>
      <c r="Z133" s="21">
        <v>0</v>
      </c>
      <c r="AA133" s="17">
        <v>1131</v>
      </c>
      <c r="AB133" s="21">
        <v>8635.4</v>
      </c>
      <c r="AC133" s="17">
        <v>0</v>
      </c>
      <c r="AD133" s="21">
        <v>0</v>
      </c>
      <c r="AE133" s="21">
        <v>0</v>
      </c>
      <c r="AF133" s="21">
        <v>27062.46</v>
      </c>
      <c r="AG133" s="21" t="s">
        <v>35</v>
      </c>
    </row>
    <row r="134" spans="1:33">
      <c r="A134" s="22">
        <v>834</v>
      </c>
      <c r="B134" s="28">
        <v>45047</v>
      </c>
      <c r="C134" s="23" t="s">
        <v>38</v>
      </c>
      <c r="D134" s="23" t="s">
        <v>39</v>
      </c>
      <c r="E134" s="22">
        <v>0</v>
      </c>
      <c r="F134" s="22">
        <v>0</v>
      </c>
      <c r="G134" s="22">
        <v>53637</v>
      </c>
      <c r="H134" s="38">
        <v>0</v>
      </c>
      <c r="I134" s="22">
        <v>0</v>
      </c>
      <c r="J134" s="22">
        <v>0</v>
      </c>
      <c r="K134" s="22">
        <v>1347707</v>
      </c>
      <c r="L134" s="22">
        <v>0</v>
      </c>
      <c r="M134" s="22">
        <v>1134561</v>
      </c>
      <c r="N134" s="29">
        <v>8309603.3799999999</v>
      </c>
      <c r="O134" s="22">
        <v>3428356</v>
      </c>
      <c r="P134" s="29">
        <v>30863842.91</v>
      </c>
      <c r="Q134" s="22">
        <v>0</v>
      </c>
      <c r="R134" s="29">
        <v>0</v>
      </c>
      <c r="S134" s="22">
        <v>0</v>
      </c>
      <c r="T134" s="29">
        <v>0</v>
      </c>
      <c r="U134" s="22">
        <v>0</v>
      </c>
      <c r="V134" s="29">
        <v>0</v>
      </c>
      <c r="W134" s="22">
        <v>0</v>
      </c>
      <c r="X134" s="29">
        <v>0</v>
      </c>
      <c r="Y134" s="22">
        <v>0</v>
      </c>
      <c r="Z134" s="29">
        <v>0</v>
      </c>
      <c r="AA134" s="22">
        <v>0</v>
      </c>
      <c r="AB134" s="29">
        <v>0</v>
      </c>
      <c r="AC134" s="22">
        <v>0</v>
      </c>
      <c r="AD134" s="29">
        <v>0</v>
      </c>
      <c r="AE134" s="29">
        <v>39173446.289999999</v>
      </c>
      <c r="AF134" s="29">
        <v>0</v>
      </c>
      <c r="AG134" s="29" t="s">
        <v>40</v>
      </c>
    </row>
    <row r="135" spans="1:33">
      <c r="A135" s="17">
        <v>837</v>
      </c>
      <c r="B135" s="18">
        <v>45047</v>
      </c>
      <c r="C135" s="19" t="s">
        <v>38</v>
      </c>
      <c r="D135" s="19" t="s">
        <v>44</v>
      </c>
      <c r="E135" s="17">
        <v>0</v>
      </c>
      <c r="F135" s="17">
        <v>0</v>
      </c>
      <c r="G135" s="17">
        <v>0</v>
      </c>
      <c r="H135" s="20">
        <v>0</v>
      </c>
      <c r="I135" s="17">
        <v>0</v>
      </c>
      <c r="J135" s="17">
        <v>0</v>
      </c>
      <c r="K135" s="17">
        <v>3</v>
      </c>
      <c r="L135" s="17">
        <v>0</v>
      </c>
      <c r="M135" s="17">
        <v>4</v>
      </c>
      <c r="N135" s="21">
        <v>90.3</v>
      </c>
      <c r="O135" s="17">
        <v>0</v>
      </c>
      <c r="P135" s="21">
        <v>0</v>
      </c>
      <c r="Q135" s="17">
        <v>0</v>
      </c>
      <c r="R135" s="21">
        <v>0</v>
      </c>
      <c r="S135" s="17">
        <v>0</v>
      </c>
      <c r="T135" s="21">
        <v>0</v>
      </c>
      <c r="U135" s="17">
        <v>0</v>
      </c>
      <c r="V135" s="21">
        <v>0</v>
      </c>
      <c r="W135" s="17">
        <v>0</v>
      </c>
      <c r="X135" s="21">
        <v>0</v>
      </c>
      <c r="Y135" s="17">
        <v>0</v>
      </c>
      <c r="Z135" s="21">
        <v>0</v>
      </c>
      <c r="AA135" s="17">
        <v>0</v>
      </c>
      <c r="AB135" s="21">
        <v>0</v>
      </c>
      <c r="AC135" s="17">
        <v>0</v>
      </c>
      <c r="AD135" s="21">
        <v>0</v>
      </c>
      <c r="AE135" s="21">
        <v>90.3</v>
      </c>
      <c r="AF135" s="21">
        <v>0</v>
      </c>
      <c r="AG135" s="21" t="s">
        <v>40</v>
      </c>
    </row>
    <row r="136" spans="1:33">
      <c r="A136" s="22">
        <v>841</v>
      </c>
      <c r="B136" s="28">
        <v>45047</v>
      </c>
      <c r="C136" s="23" t="s">
        <v>38</v>
      </c>
      <c r="D136" s="23" t="s">
        <v>49</v>
      </c>
      <c r="E136" s="22">
        <v>0</v>
      </c>
      <c r="F136" s="22">
        <v>0</v>
      </c>
      <c r="G136" s="22">
        <v>0</v>
      </c>
      <c r="H136" s="38">
        <v>0</v>
      </c>
      <c r="I136" s="22">
        <v>1</v>
      </c>
      <c r="J136" s="22">
        <v>0</v>
      </c>
      <c r="K136" s="22">
        <v>0</v>
      </c>
      <c r="L136" s="22">
        <v>919</v>
      </c>
      <c r="M136" s="22">
        <v>0</v>
      </c>
      <c r="N136" s="29">
        <v>0</v>
      </c>
      <c r="O136" s="22">
        <v>0</v>
      </c>
      <c r="P136" s="29">
        <v>0</v>
      </c>
      <c r="Q136" s="22">
        <v>0</v>
      </c>
      <c r="R136" s="29">
        <v>0</v>
      </c>
      <c r="S136" s="22">
        <v>0</v>
      </c>
      <c r="T136" s="29">
        <v>0</v>
      </c>
      <c r="U136" s="22">
        <v>19</v>
      </c>
      <c r="V136" s="29">
        <v>147.41</v>
      </c>
      <c r="W136" s="22">
        <v>4</v>
      </c>
      <c r="X136" s="29">
        <v>6.88</v>
      </c>
      <c r="Y136" s="22">
        <v>0</v>
      </c>
      <c r="Z136" s="29">
        <v>0</v>
      </c>
      <c r="AA136" s="22">
        <v>334</v>
      </c>
      <c r="AB136" s="29">
        <v>2888</v>
      </c>
      <c r="AC136" s="22">
        <v>0</v>
      </c>
      <c r="AD136" s="29">
        <v>0</v>
      </c>
      <c r="AE136" s="29">
        <v>0</v>
      </c>
      <c r="AF136" s="29">
        <v>3042.29</v>
      </c>
      <c r="AG136" s="29" t="s">
        <v>35</v>
      </c>
    </row>
    <row r="137" spans="1:33">
      <c r="A137" s="17">
        <v>846</v>
      </c>
      <c r="B137" s="18">
        <v>45047</v>
      </c>
      <c r="C137" s="19" t="s">
        <v>38</v>
      </c>
      <c r="D137" s="19" t="s">
        <v>54</v>
      </c>
      <c r="E137" s="17">
        <v>0</v>
      </c>
      <c r="F137" s="17">
        <v>0</v>
      </c>
      <c r="G137" s="17">
        <v>0</v>
      </c>
      <c r="H137" s="20">
        <v>0</v>
      </c>
      <c r="I137" s="17">
        <v>0</v>
      </c>
      <c r="J137" s="17">
        <v>0</v>
      </c>
      <c r="K137" s="17">
        <v>162150</v>
      </c>
      <c r="L137" s="17">
        <v>0</v>
      </c>
      <c r="M137" s="17">
        <v>126259</v>
      </c>
      <c r="N137" s="21">
        <v>689896.82</v>
      </c>
      <c r="O137" s="17">
        <v>199069</v>
      </c>
      <c r="P137" s="21">
        <v>2502927.23</v>
      </c>
      <c r="Q137" s="17">
        <v>0</v>
      </c>
      <c r="R137" s="21">
        <v>0</v>
      </c>
      <c r="S137" s="17">
        <v>691</v>
      </c>
      <c r="T137" s="21">
        <v>5255.6</v>
      </c>
      <c r="U137" s="17">
        <v>0</v>
      </c>
      <c r="V137" s="21">
        <v>0</v>
      </c>
      <c r="W137" s="17">
        <v>0</v>
      </c>
      <c r="X137" s="21">
        <v>0</v>
      </c>
      <c r="Y137" s="17">
        <v>0</v>
      </c>
      <c r="Z137" s="21">
        <v>0</v>
      </c>
      <c r="AA137" s="17">
        <v>0</v>
      </c>
      <c r="AB137" s="21">
        <v>0</v>
      </c>
      <c r="AC137" s="17">
        <v>0</v>
      </c>
      <c r="AD137" s="21">
        <v>0</v>
      </c>
      <c r="AE137" s="21">
        <v>3198079.65</v>
      </c>
      <c r="AF137" s="21">
        <v>0</v>
      </c>
      <c r="AG137" s="21" t="s">
        <v>40</v>
      </c>
    </row>
    <row r="138" spans="1:33">
      <c r="A138" s="22">
        <v>848</v>
      </c>
      <c r="B138" s="28">
        <v>45047</v>
      </c>
      <c r="C138" s="23" t="s">
        <v>38</v>
      </c>
      <c r="D138" s="23" t="s">
        <v>56</v>
      </c>
      <c r="E138" s="22">
        <v>454</v>
      </c>
      <c r="F138" s="22">
        <v>494</v>
      </c>
      <c r="G138" s="22">
        <v>498</v>
      </c>
      <c r="H138" s="38">
        <v>92</v>
      </c>
      <c r="I138" s="22">
        <v>0</v>
      </c>
      <c r="J138" s="22">
        <v>3986</v>
      </c>
      <c r="K138" s="22">
        <v>284539</v>
      </c>
      <c r="L138" s="22">
        <v>1912237</v>
      </c>
      <c r="M138" s="22">
        <v>294154</v>
      </c>
      <c r="N138" s="29">
        <v>1141676.98</v>
      </c>
      <c r="O138" s="22">
        <v>188946</v>
      </c>
      <c r="P138" s="29">
        <v>1595508.06</v>
      </c>
      <c r="Q138" s="22">
        <v>0</v>
      </c>
      <c r="R138" s="29">
        <v>0</v>
      </c>
      <c r="S138" s="22">
        <v>3178</v>
      </c>
      <c r="T138" s="29">
        <v>8753.9</v>
      </c>
      <c r="U138" s="22">
        <v>413565</v>
      </c>
      <c r="V138" s="29">
        <v>755478.69</v>
      </c>
      <c r="W138" s="22">
        <v>142772</v>
      </c>
      <c r="X138" s="29">
        <v>319037.71999999997</v>
      </c>
      <c r="Y138" s="22">
        <v>0</v>
      </c>
      <c r="Z138" s="29">
        <v>0</v>
      </c>
      <c r="AA138" s="22">
        <v>1015918</v>
      </c>
      <c r="AB138" s="29">
        <v>4882521.38</v>
      </c>
      <c r="AC138" s="22">
        <v>0</v>
      </c>
      <c r="AD138" s="29">
        <v>0</v>
      </c>
      <c r="AE138" s="29">
        <v>2745938.94</v>
      </c>
      <c r="AF138" s="29">
        <v>5957037.79</v>
      </c>
      <c r="AG138" s="29" t="s">
        <v>35</v>
      </c>
    </row>
    <row r="139" spans="1:33">
      <c r="A139" s="17">
        <v>850</v>
      </c>
      <c r="B139" s="18">
        <v>45047</v>
      </c>
      <c r="C139" s="19" t="s">
        <v>38</v>
      </c>
      <c r="D139" s="19" t="s">
        <v>58</v>
      </c>
      <c r="E139" s="17">
        <v>13</v>
      </c>
      <c r="F139" s="17">
        <v>18</v>
      </c>
      <c r="G139" s="17">
        <v>0</v>
      </c>
      <c r="H139" s="20">
        <v>0</v>
      </c>
      <c r="I139" s="17">
        <v>0</v>
      </c>
      <c r="J139" s="17">
        <v>8</v>
      </c>
      <c r="K139" s="17">
        <v>0</v>
      </c>
      <c r="L139" s="17">
        <v>116797</v>
      </c>
      <c r="M139" s="17">
        <v>0</v>
      </c>
      <c r="N139" s="21">
        <v>0</v>
      </c>
      <c r="O139" s="17">
        <v>0</v>
      </c>
      <c r="P139" s="21">
        <v>0</v>
      </c>
      <c r="Q139" s="17">
        <v>0</v>
      </c>
      <c r="R139" s="21">
        <v>0</v>
      </c>
      <c r="S139" s="17">
        <v>0</v>
      </c>
      <c r="T139" s="21">
        <v>0</v>
      </c>
      <c r="U139" s="17">
        <v>44141</v>
      </c>
      <c r="V139" s="21">
        <v>118904</v>
      </c>
      <c r="W139" s="17">
        <v>18979</v>
      </c>
      <c r="X139" s="21">
        <v>57807.66</v>
      </c>
      <c r="Y139" s="17">
        <v>0</v>
      </c>
      <c r="Z139" s="21">
        <v>0</v>
      </c>
      <c r="AA139" s="17">
        <v>43762</v>
      </c>
      <c r="AB139" s="21">
        <v>253699.15</v>
      </c>
      <c r="AC139" s="17">
        <v>0</v>
      </c>
      <c r="AD139" s="21">
        <v>0</v>
      </c>
      <c r="AE139" s="21">
        <v>0</v>
      </c>
      <c r="AF139" s="21">
        <v>430410.81</v>
      </c>
      <c r="AG139" s="21" t="s">
        <v>35</v>
      </c>
    </row>
    <row r="140" spans="1:33">
      <c r="A140" s="22">
        <v>858</v>
      </c>
      <c r="B140" s="28">
        <v>45047</v>
      </c>
      <c r="C140" s="23" t="s">
        <v>38</v>
      </c>
      <c r="D140" s="23" t="s">
        <v>66</v>
      </c>
      <c r="E140" s="22">
        <v>46</v>
      </c>
      <c r="F140" s="22">
        <v>28</v>
      </c>
      <c r="G140" s="22">
        <v>0</v>
      </c>
      <c r="H140" s="38">
        <v>0</v>
      </c>
      <c r="I140" s="22">
        <v>0</v>
      </c>
      <c r="J140" s="22">
        <v>0</v>
      </c>
      <c r="K140" s="22">
        <v>696880</v>
      </c>
      <c r="L140" s="22">
        <v>600301</v>
      </c>
      <c r="M140" s="22">
        <v>758203</v>
      </c>
      <c r="N140" s="29">
        <v>2491825.89</v>
      </c>
      <c r="O140" s="22">
        <v>1126652</v>
      </c>
      <c r="P140" s="29">
        <v>4981238.0199999996</v>
      </c>
      <c r="Q140" s="22">
        <v>0</v>
      </c>
      <c r="R140" s="29">
        <v>0</v>
      </c>
      <c r="S140" s="22">
        <v>1594</v>
      </c>
      <c r="T140" s="29">
        <v>11743.35</v>
      </c>
      <c r="U140" s="22">
        <v>302704</v>
      </c>
      <c r="V140" s="29">
        <v>946933.09</v>
      </c>
      <c r="W140" s="22">
        <v>0</v>
      </c>
      <c r="X140" s="29">
        <v>0</v>
      </c>
      <c r="Y140" s="22">
        <v>0</v>
      </c>
      <c r="Z140" s="29">
        <v>0</v>
      </c>
      <c r="AA140" s="22">
        <v>249775</v>
      </c>
      <c r="AB140" s="29">
        <v>1462582.89</v>
      </c>
      <c r="AC140" s="22">
        <v>0</v>
      </c>
      <c r="AD140" s="29">
        <v>0</v>
      </c>
      <c r="AE140" s="29">
        <v>7484807.2599999998</v>
      </c>
      <c r="AF140" s="29">
        <v>2409515.98</v>
      </c>
      <c r="AG140" s="29" t="s">
        <v>40</v>
      </c>
    </row>
    <row r="141" spans="1:33">
      <c r="A141" s="17">
        <v>879</v>
      </c>
      <c r="B141" s="18">
        <v>45047</v>
      </c>
      <c r="C141" s="19" t="s">
        <v>38</v>
      </c>
      <c r="D141" s="19" t="s">
        <v>86</v>
      </c>
      <c r="E141" s="17">
        <v>0</v>
      </c>
      <c r="F141" s="17">
        <v>0</v>
      </c>
      <c r="G141" s="17">
        <v>0</v>
      </c>
      <c r="H141" s="20">
        <v>132053</v>
      </c>
      <c r="I141" s="17">
        <v>0</v>
      </c>
      <c r="J141" s="17">
        <v>0</v>
      </c>
      <c r="K141" s="17">
        <v>1068500</v>
      </c>
      <c r="L141" s="17">
        <v>652383</v>
      </c>
      <c r="M141" s="17">
        <v>394082</v>
      </c>
      <c r="N141" s="21">
        <v>452547.69</v>
      </c>
      <c r="O141" s="17">
        <v>698259</v>
      </c>
      <c r="P141" s="21">
        <v>997689.54</v>
      </c>
      <c r="Q141" s="17">
        <v>0</v>
      </c>
      <c r="R141" s="21">
        <v>0</v>
      </c>
      <c r="S141" s="17">
        <v>2283</v>
      </c>
      <c r="T141" s="21">
        <v>5116.5600000000004</v>
      </c>
      <c r="U141" s="17">
        <v>19117</v>
      </c>
      <c r="V141" s="21">
        <v>34564.29</v>
      </c>
      <c r="W141" s="17">
        <v>15873</v>
      </c>
      <c r="X141" s="21">
        <v>42304.34</v>
      </c>
      <c r="Y141" s="17">
        <v>0</v>
      </c>
      <c r="Z141" s="21">
        <v>0</v>
      </c>
      <c r="AA141" s="17">
        <v>75235</v>
      </c>
      <c r="AB141" s="21">
        <v>243987.55</v>
      </c>
      <c r="AC141" s="17">
        <v>0</v>
      </c>
      <c r="AD141" s="21">
        <v>0</v>
      </c>
      <c r="AE141" s="21">
        <v>1455353.79</v>
      </c>
      <c r="AF141" s="21">
        <v>320856.18</v>
      </c>
      <c r="AG141" s="21" t="s">
        <v>40</v>
      </c>
    </row>
    <row r="142" spans="1:33">
      <c r="A142" s="22">
        <v>882</v>
      </c>
      <c r="B142" s="28">
        <v>45047</v>
      </c>
      <c r="C142" s="23" t="s">
        <v>38</v>
      </c>
      <c r="D142" s="23" t="s">
        <v>88</v>
      </c>
      <c r="E142" s="22">
        <v>102</v>
      </c>
      <c r="F142" s="22">
        <v>67</v>
      </c>
      <c r="G142" s="22">
        <v>0</v>
      </c>
      <c r="H142" s="38">
        <v>0</v>
      </c>
      <c r="I142" s="22">
        <v>0</v>
      </c>
      <c r="J142" s="22">
        <v>0</v>
      </c>
      <c r="K142" s="22">
        <v>1054846</v>
      </c>
      <c r="L142" s="22">
        <v>1135973</v>
      </c>
      <c r="M142" s="22">
        <v>1531241</v>
      </c>
      <c r="N142" s="29">
        <v>4726539.71</v>
      </c>
      <c r="O142" s="22">
        <v>1381452</v>
      </c>
      <c r="P142" s="29">
        <v>6353182.5700000003</v>
      </c>
      <c r="Q142" s="22">
        <v>0</v>
      </c>
      <c r="R142" s="29">
        <v>0</v>
      </c>
      <c r="S142" s="22">
        <v>2719</v>
      </c>
      <c r="T142" s="29">
        <v>17199.599999999999</v>
      </c>
      <c r="U142" s="22">
        <v>832538</v>
      </c>
      <c r="V142" s="29">
        <v>1880033.86</v>
      </c>
      <c r="W142" s="22">
        <v>108212</v>
      </c>
      <c r="X142" s="29">
        <v>601524.43999999994</v>
      </c>
      <c r="Y142" s="22">
        <v>42</v>
      </c>
      <c r="Z142" s="29">
        <v>442.49</v>
      </c>
      <c r="AA142" s="22">
        <v>844931</v>
      </c>
      <c r="AB142" s="29">
        <v>4100843.63</v>
      </c>
      <c r="AC142" s="22">
        <v>0</v>
      </c>
      <c r="AD142" s="29">
        <v>0</v>
      </c>
      <c r="AE142" s="29">
        <v>11096921.880000001</v>
      </c>
      <c r="AF142" s="29">
        <v>6582844.4199999999</v>
      </c>
      <c r="AG142" s="29" t="s">
        <v>40</v>
      </c>
    </row>
    <row r="143" spans="1:33">
      <c r="A143" s="17">
        <v>891</v>
      </c>
      <c r="B143" s="18">
        <v>45047</v>
      </c>
      <c r="C143" s="19" t="s">
        <v>38</v>
      </c>
      <c r="D143" s="19" t="s">
        <v>101</v>
      </c>
      <c r="E143" s="17">
        <v>0</v>
      </c>
      <c r="F143" s="17">
        <v>0</v>
      </c>
      <c r="G143" s="17">
        <v>0</v>
      </c>
      <c r="H143" s="20">
        <v>0</v>
      </c>
      <c r="I143" s="17">
        <v>0</v>
      </c>
      <c r="J143" s="17">
        <v>0</v>
      </c>
      <c r="K143" s="17">
        <v>0</v>
      </c>
      <c r="L143" s="17">
        <v>1003</v>
      </c>
      <c r="M143" s="17">
        <v>0</v>
      </c>
      <c r="N143" s="21">
        <v>0</v>
      </c>
      <c r="O143" s="17">
        <v>0</v>
      </c>
      <c r="P143" s="21">
        <v>0</v>
      </c>
      <c r="Q143" s="17">
        <v>0</v>
      </c>
      <c r="R143" s="21">
        <v>0</v>
      </c>
      <c r="S143" s="17">
        <v>0</v>
      </c>
      <c r="T143" s="21">
        <v>0</v>
      </c>
      <c r="U143" s="17">
        <v>4088</v>
      </c>
      <c r="V143" s="21">
        <v>13531.33</v>
      </c>
      <c r="W143" s="17">
        <v>1431</v>
      </c>
      <c r="X143" s="21">
        <v>4654.62</v>
      </c>
      <c r="Y143" s="17">
        <v>0</v>
      </c>
      <c r="Z143" s="21">
        <v>0</v>
      </c>
      <c r="AA143" s="17">
        <v>984</v>
      </c>
      <c r="AB143" s="21">
        <v>7167.3</v>
      </c>
      <c r="AC143" s="17">
        <v>0</v>
      </c>
      <c r="AD143" s="21">
        <v>0</v>
      </c>
      <c r="AE143" s="21">
        <v>0</v>
      </c>
      <c r="AF143" s="21">
        <v>25353.25</v>
      </c>
      <c r="AG143" s="21" t="s">
        <v>35</v>
      </c>
    </row>
    <row r="144" spans="1:33">
      <c r="A144" s="22">
        <v>895</v>
      </c>
      <c r="B144" s="28">
        <v>45078</v>
      </c>
      <c r="C144" s="23" t="s">
        <v>38</v>
      </c>
      <c r="D144" s="23" t="s">
        <v>39</v>
      </c>
      <c r="E144" s="22">
        <v>0</v>
      </c>
      <c r="F144" s="22">
        <v>0</v>
      </c>
      <c r="G144" s="22">
        <v>53387</v>
      </c>
      <c r="H144" s="38">
        <v>0</v>
      </c>
      <c r="I144" s="22">
        <v>0</v>
      </c>
      <c r="J144" s="22">
        <v>0</v>
      </c>
      <c r="K144" s="22">
        <v>1350680</v>
      </c>
      <c r="L144" s="22">
        <v>0</v>
      </c>
      <c r="M144" s="22">
        <v>1105475</v>
      </c>
      <c r="N144" s="29">
        <v>8119820.6799999997</v>
      </c>
      <c r="O144" s="22">
        <v>3194954</v>
      </c>
      <c r="P144" s="29">
        <v>27543975</v>
      </c>
      <c r="Q144" s="22">
        <v>0</v>
      </c>
      <c r="R144" s="29">
        <v>0</v>
      </c>
      <c r="S144" s="22">
        <v>0</v>
      </c>
      <c r="T144" s="29">
        <v>0</v>
      </c>
      <c r="U144" s="22">
        <v>0</v>
      </c>
      <c r="V144" s="29">
        <v>0</v>
      </c>
      <c r="W144" s="22">
        <v>0</v>
      </c>
      <c r="X144" s="29">
        <v>0</v>
      </c>
      <c r="Y144" s="22">
        <v>0</v>
      </c>
      <c r="Z144" s="29">
        <v>0</v>
      </c>
      <c r="AA144" s="22">
        <v>0</v>
      </c>
      <c r="AB144" s="29">
        <v>0</v>
      </c>
      <c r="AC144" s="22">
        <v>0</v>
      </c>
      <c r="AD144" s="29">
        <v>0</v>
      </c>
      <c r="AE144" s="29">
        <v>35663795.68</v>
      </c>
      <c r="AF144" s="29">
        <v>0</v>
      </c>
      <c r="AG144" s="29" t="s">
        <v>40</v>
      </c>
    </row>
    <row r="145" spans="1:33">
      <c r="A145" s="17">
        <v>898</v>
      </c>
      <c r="B145" s="18">
        <v>45078</v>
      </c>
      <c r="C145" s="19" t="s">
        <v>38</v>
      </c>
      <c r="D145" s="19" t="s">
        <v>44</v>
      </c>
      <c r="E145" s="17">
        <v>0</v>
      </c>
      <c r="F145" s="17">
        <v>0</v>
      </c>
      <c r="G145" s="17">
        <v>0</v>
      </c>
      <c r="H145" s="20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21">
        <v>0</v>
      </c>
      <c r="O145" s="17">
        <v>0</v>
      </c>
      <c r="P145" s="21">
        <v>0</v>
      </c>
      <c r="Q145" s="17">
        <v>0</v>
      </c>
      <c r="R145" s="21">
        <v>0</v>
      </c>
      <c r="S145" s="17">
        <v>0</v>
      </c>
      <c r="T145" s="21">
        <v>0</v>
      </c>
      <c r="U145" s="17">
        <v>0</v>
      </c>
      <c r="V145" s="21">
        <v>0</v>
      </c>
      <c r="W145" s="17">
        <v>0</v>
      </c>
      <c r="X145" s="21">
        <v>0</v>
      </c>
      <c r="Y145" s="17">
        <v>0</v>
      </c>
      <c r="Z145" s="21">
        <v>0</v>
      </c>
      <c r="AA145" s="17">
        <v>0</v>
      </c>
      <c r="AB145" s="21">
        <v>0</v>
      </c>
      <c r="AC145" s="17">
        <v>0</v>
      </c>
      <c r="AD145" s="21">
        <v>0</v>
      </c>
      <c r="AE145" s="21">
        <v>0</v>
      </c>
      <c r="AF145" s="21">
        <v>0</v>
      </c>
      <c r="AG145" s="21" t="s">
        <v>35</v>
      </c>
    </row>
    <row r="146" spans="1:33">
      <c r="A146" s="22">
        <v>902</v>
      </c>
      <c r="B146" s="28">
        <v>45078</v>
      </c>
      <c r="C146" s="23" t="s">
        <v>38</v>
      </c>
      <c r="D146" s="23" t="s">
        <v>49</v>
      </c>
      <c r="E146" s="22">
        <v>0</v>
      </c>
      <c r="F146" s="22">
        <v>0</v>
      </c>
      <c r="G146" s="22">
        <v>0</v>
      </c>
      <c r="H146" s="38">
        <v>0</v>
      </c>
      <c r="I146" s="22">
        <v>1</v>
      </c>
      <c r="J146" s="22">
        <v>0</v>
      </c>
      <c r="K146" s="22">
        <v>0</v>
      </c>
      <c r="L146" s="22">
        <v>919</v>
      </c>
      <c r="M146" s="22">
        <v>0</v>
      </c>
      <c r="N146" s="29">
        <v>0</v>
      </c>
      <c r="O146" s="22">
        <v>0</v>
      </c>
      <c r="P146" s="29">
        <v>0</v>
      </c>
      <c r="Q146" s="22">
        <v>0</v>
      </c>
      <c r="R146" s="29">
        <v>0</v>
      </c>
      <c r="S146" s="22">
        <v>0</v>
      </c>
      <c r="T146" s="29">
        <v>0</v>
      </c>
      <c r="U146" s="22">
        <v>41</v>
      </c>
      <c r="V146" s="29">
        <v>159.28</v>
      </c>
      <c r="W146" s="22">
        <v>2</v>
      </c>
      <c r="X146" s="29">
        <v>2.48</v>
      </c>
      <c r="Y146" s="22">
        <v>0</v>
      </c>
      <c r="Z146" s="29">
        <v>0</v>
      </c>
      <c r="AA146" s="22">
        <v>350</v>
      </c>
      <c r="AB146" s="29">
        <v>2960.9</v>
      </c>
      <c r="AC146" s="22">
        <v>0</v>
      </c>
      <c r="AD146" s="29">
        <v>0</v>
      </c>
      <c r="AE146" s="29">
        <v>0</v>
      </c>
      <c r="AF146" s="29">
        <v>3122.66</v>
      </c>
      <c r="AG146" s="29" t="s">
        <v>35</v>
      </c>
    </row>
    <row r="147" spans="1:33">
      <c r="A147" s="17">
        <v>907</v>
      </c>
      <c r="B147" s="18">
        <v>45078</v>
      </c>
      <c r="C147" s="19" t="s">
        <v>38</v>
      </c>
      <c r="D147" s="19" t="s">
        <v>54</v>
      </c>
      <c r="E147" s="17">
        <v>0</v>
      </c>
      <c r="F147" s="17">
        <v>0</v>
      </c>
      <c r="G147" s="17">
        <v>0</v>
      </c>
      <c r="H147" s="20">
        <v>0</v>
      </c>
      <c r="I147" s="17">
        <v>0</v>
      </c>
      <c r="J147" s="17">
        <v>0</v>
      </c>
      <c r="K147" s="17">
        <v>164045</v>
      </c>
      <c r="L147" s="17">
        <v>0</v>
      </c>
      <c r="M147" s="17">
        <v>129983</v>
      </c>
      <c r="N147" s="21">
        <v>743351.84</v>
      </c>
      <c r="O147" s="17">
        <v>196779</v>
      </c>
      <c r="P147" s="21">
        <v>2506748.87</v>
      </c>
      <c r="Q147" s="17">
        <v>0</v>
      </c>
      <c r="R147" s="21">
        <v>0</v>
      </c>
      <c r="S147" s="17">
        <v>647</v>
      </c>
      <c r="T147" s="21">
        <v>4858.1000000000004</v>
      </c>
      <c r="U147" s="17">
        <v>0</v>
      </c>
      <c r="V147" s="21">
        <v>0</v>
      </c>
      <c r="W147" s="17">
        <v>0</v>
      </c>
      <c r="X147" s="21">
        <v>0</v>
      </c>
      <c r="Y147" s="17">
        <v>0</v>
      </c>
      <c r="Z147" s="21">
        <v>0</v>
      </c>
      <c r="AA147" s="17">
        <v>0</v>
      </c>
      <c r="AB147" s="21">
        <v>0</v>
      </c>
      <c r="AC147" s="17">
        <v>0</v>
      </c>
      <c r="AD147" s="21">
        <v>0</v>
      </c>
      <c r="AE147" s="21">
        <v>3254958.81</v>
      </c>
      <c r="AF147" s="21">
        <v>0</v>
      </c>
      <c r="AG147" s="21" t="s">
        <v>40</v>
      </c>
    </row>
    <row r="148" spans="1:33">
      <c r="A148" s="22">
        <v>909</v>
      </c>
      <c r="B148" s="28">
        <v>45078</v>
      </c>
      <c r="C148" s="23" t="s">
        <v>38</v>
      </c>
      <c r="D148" s="23" t="s">
        <v>56</v>
      </c>
      <c r="E148" s="22">
        <v>454</v>
      </c>
      <c r="F148" s="22">
        <v>495</v>
      </c>
      <c r="G148" s="22">
        <v>501</v>
      </c>
      <c r="H148" s="38">
        <v>87</v>
      </c>
      <c r="I148" s="22">
        <v>0</v>
      </c>
      <c r="J148" s="22">
        <v>4126</v>
      </c>
      <c r="K148" s="22">
        <v>320464</v>
      </c>
      <c r="L148" s="22">
        <v>1907370</v>
      </c>
      <c r="M148" s="22">
        <v>304204</v>
      </c>
      <c r="N148" s="29">
        <v>1162756.1299999999</v>
      </c>
      <c r="O148" s="22">
        <v>203101</v>
      </c>
      <c r="P148" s="29">
        <v>1744256.26</v>
      </c>
      <c r="Q148" s="22">
        <v>0</v>
      </c>
      <c r="R148" s="29">
        <v>0</v>
      </c>
      <c r="S148" s="22">
        <v>3213</v>
      </c>
      <c r="T148" s="29">
        <v>9186</v>
      </c>
      <c r="U148" s="22">
        <v>384839</v>
      </c>
      <c r="V148" s="29">
        <v>716749.41</v>
      </c>
      <c r="W148" s="22">
        <v>159657</v>
      </c>
      <c r="X148" s="29">
        <v>323187.78999999998</v>
      </c>
      <c r="Y148" s="22">
        <v>0</v>
      </c>
      <c r="Z148" s="29">
        <v>0</v>
      </c>
      <c r="AA148" s="22">
        <v>983723</v>
      </c>
      <c r="AB148" s="29">
        <v>4822683.4000000004</v>
      </c>
      <c r="AC148" s="22">
        <v>0</v>
      </c>
      <c r="AD148" s="29">
        <v>0</v>
      </c>
      <c r="AE148" s="29">
        <v>2916198.3899999997</v>
      </c>
      <c r="AF148" s="29">
        <v>5862620.6000000006</v>
      </c>
      <c r="AG148" s="29" t="s">
        <v>35</v>
      </c>
    </row>
    <row r="149" spans="1:33">
      <c r="A149" s="17">
        <v>911</v>
      </c>
      <c r="B149" s="18">
        <v>45078</v>
      </c>
      <c r="C149" s="19" t="s">
        <v>38</v>
      </c>
      <c r="D149" s="19" t="s">
        <v>58</v>
      </c>
      <c r="E149" s="17">
        <v>13</v>
      </c>
      <c r="F149" s="17">
        <v>18</v>
      </c>
      <c r="G149" s="17">
        <v>0</v>
      </c>
      <c r="H149" s="20">
        <v>0</v>
      </c>
      <c r="I149" s="17">
        <v>0</v>
      </c>
      <c r="J149" s="17">
        <v>3</v>
      </c>
      <c r="K149" s="17">
        <v>0</v>
      </c>
      <c r="L149" s="17">
        <v>116840</v>
      </c>
      <c r="M149" s="17">
        <v>0</v>
      </c>
      <c r="N149" s="21">
        <v>0</v>
      </c>
      <c r="O149" s="17">
        <v>0</v>
      </c>
      <c r="P149" s="21">
        <v>0</v>
      </c>
      <c r="Q149" s="17">
        <v>0</v>
      </c>
      <c r="R149" s="21">
        <v>0</v>
      </c>
      <c r="S149" s="17">
        <v>0</v>
      </c>
      <c r="T149" s="21">
        <v>0</v>
      </c>
      <c r="U149" s="17">
        <v>41236</v>
      </c>
      <c r="V149" s="21">
        <v>110231.74</v>
      </c>
      <c r="W149" s="17">
        <v>18294</v>
      </c>
      <c r="X149" s="21">
        <v>63881.95</v>
      </c>
      <c r="Y149" s="17">
        <v>0</v>
      </c>
      <c r="Z149" s="21">
        <v>0</v>
      </c>
      <c r="AA149" s="17">
        <v>40715</v>
      </c>
      <c r="AB149" s="21">
        <v>232903.3</v>
      </c>
      <c r="AC149" s="17">
        <v>0</v>
      </c>
      <c r="AD149" s="21">
        <v>0</v>
      </c>
      <c r="AE149" s="21">
        <v>0</v>
      </c>
      <c r="AF149" s="21">
        <v>407016.99</v>
      </c>
      <c r="AG149" s="21" t="s">
        <v>35</v>
      </c>
    </row>
    <row r="150" spans="1:33">
      <c r="A150" s="22">
        <v>919</v>
      </c>
      <c r="B150" s="28">
        <v>45078</v>
      </c>
      <c r="C150" s="23" t="s">
        <v>38</v>
      </c>
      <c r="D150" s="23" t="s">
        <v>66</v>
      </c>
      <c r="E150" s="22">
        <v>46</v>
      </c>
      <c r="F150" s="22">
        <v>28</v>
      </c>
      <c r="G150" s="22">
        <v>0</v>
      </c>
      <c r="H150" s="38">
        <v>0</v>
      </c>
      <c r="I150" s="22">
        <v>0</v>
      </c>
      <c r="J150" s="22">
        <v>0</v>
      </c>
      <c r="K150" s="22">
        <v>664317</v>
      </c>
      <c r="L150" s="22">
        <v>608751</v>
      </c>
      <c r="M150" s="22">
        <v>738934</v>
      </c>
      <c r="N150" s="29">
        <v>2401627.5099999998</v>
      </c>
      <c r="O150" s="22">
        <v>1083579</v>
      </c>
      <c r="P150" s="29">
        <v>4954049.6100000003</v>
      </c>
      <c r="Q150" s="22">
        <v>0</v>
      </c>
      <c r="R150" s="29">
        <v>0</v>
      </c>
      <c r="S150" s="22">
        <v>1539</v>
      </c>
      <c r="T150" s="29">
        <v>12298.17</v>
      </c>
      <c r="U150" s="22">
        <v>292991</v>
      </c>
      <c r="V150" s="29">
        <v>995116.46</v>
      </c>
      <c r="W150" s="22">
        <v>0</v>
      </c>
      <c r="X150" s="29">
        <v>0</v>
      </c>
      <c r="Y150" s="22">
        <v>0</v>
      </c>
      <c r="Z150" s="29">
        <v>0</v>
      </c>
      <c r="AA150" s="22">
        <v>241255</v>
      </c>
      <c r="AB150" s="29">
        <v>1418461.61</v>
      </c>
      <c r="AC150" s="22">
        <v>0</v>
      </c>
      <c r="AD150" s="29">
        <v>0</v>
      </c>
      <c r="AE150" s="29">
        <v>7367975.29</v>
      </c>
      <c r="AF150" s="29">
        <v>2413578.0700000003</v>
      </c>
      <c r="AG150" s="29" t="s">
        <v>40</v>
      </c>
    </row>
    <row r="151" spans="1:33">
      <c r="A151" s="17">
        <v>940</v>
      </c>
      <c r="B151" s="18">
        <v>45078</v>
      </c>
      <c r="C151" s="19" t="s">
        <v>38</v>
      </c>
      <c r="D151" s="19" t="s">
        <v>86</v>
      </c>
      <c r="E151" s="17">
        <v>0</v>
      </c>
      <c r="F151" s="17">
        <v>0</v>
      </c>
      <c r="G151" s="17">
        <v>0</v>
      </c>
      <c r="H151" s="20">
        <v>112745</v>
      </c>
      <c r="I151" s="17">
        <v>0</v>
      </c>
      <c r="J151" s="17">
        <v>0</v>
      </c>
      <c r="K151" s="17">
        <v>948971</v>
      </c>
      <c r="L151" s="17">
        <v>667063</v>
      </c>
      <c r="M151" s="17">
        <v>386156</v>
      </c>
      <c r="N151" s="21">
        <v>451282.3</v>
      </c>
      <c r="O151" s="17">
        <v>651577</v>
      </c>
      <c r="P151" s="21">
        <v>877108.63</v>
      </c>
      <c r="Q151" s="17">
        <v>0</v>
      </c>
      <c r="R151" s="21">
        <v>0</v>
      </c>
      <c r="S151" s="17">
        <v>2812</v>
      </c>
      <c r="T151" s="21">
        <v>5294.38</v>
      </c>
      <c r="U151" s="17">
        <v>17187</v>
      </c>
      <c r="V151" s="21">
        <v>31413.45</v>
      </c>
      <c r="W151" s="17">
        <v>15065</v>
      </c>
      <c r="X151" s="21">
        <v>41245.71</v>
      </c>
      <c r="Y151" s="17">
        <v>0</v>
      </c>
      <c r="Z151" s="21">
        <v>0</v>
      </c>
      <c r="AA151" s="17">
        <v>85499</v>
      </c>
      <c r="AB151" s="21">
        <v>265693.03000000003</v>
      </c>
      <c r="AC151" s="17">
        <v>0</v>
      </c>
      <c r="AD151" s="21">
        <v>0</v>
      </c>
      <c r="AE151" s="21">
        <v>1333685.3099999998</v>
      </c>
      <c r="AF151" s="21">
        <v>338352.19000000006</v>
      </c>
      <c r="AG151" s="21" t="s">
        <v>40</v>
      </c>
    </row>
    <row r="152" spans="1:33">
      <c r="A152" s="22">
        <v>943</v>
      </c>
      <c r="B152" s="28">
        <v>45078</v>
      </c>
      <c r="C152" s="23" t="s">
        <v>38</v>
      </c>
      <c r="D152" s="23" t="s">
        <v>88</v>
      </c>
      <c r="E152" s="22">
        <v>102</v>
      </c>
      <c r="F152" s="22">
        <v>68</v>
      </c>
      <c r="G152" s="22">
        <v>0</v>
      </c>
      <c r="H152" s="38">
        <v>0</v>
      </c>
      <c r="I152" s="22">
        <v>0</v>
      </c>
      <c r="J152" s="22">
        <v>0</v>
      </c>
      <c r="K152" s="22">
        <v>1040847</v>
      </c>
      <c r="L152" s="22">
        <v>1111690</v>
      </c>
      <c r="M152" s="22">
        <v>1374820</v>
      </c>
      <c r="N152" s="29">
        <v>4223803.9800000004</v>
      </c>
      <c r="O152" s="22">
        <v>1235430</v>
      </c>
      <c r="P152" s="29">
        <v>5930704.1600000001</v>
      </c>
      <c r="Q152" s="22">
        <v>0</v>
      </c>
      <c r="R152" s="29">
        <v>0</v>
      </c>
      <c r="S152" s="22">
        <v>2599</v>
      </c>
      <c r="T152" s="29">
        <v>16435.150000000001</v>
      </c>
      <c r="U152" s="22">
        <v>773117</v>
      </c>
      <c r="V152" s="29">
        <v>1771662.18</v>
      </c>
      <c r="W152" s="22">
        <v>100907</v>
      </c>
      <c r="X152" s="29">
        <v>580312.4</v>
      </c>
      <c r="Y152" s="22">
        <v>30</v>
      </c>
      <c r="Z152" s="29">
        <v>538.61</v>
      </c>
      <c r="AA152" s="22">
        <v>682908</v>
      </c>
      <c r="AB152" s="29">
        <v>3385576.36</v>
      </c>
      <c r="AC152" s="22">
        <v>0</v>
      </c>
      <c r="AD152" s="29">
        <v>0</v>
      </c>
      <c r="AE152" s="29">
        <v>10170943.290000001</v>
      </c>
      <c r="AF152" s="29">
        <v>5738089.5499999998</v>
      </c>
      <c r="AG152" s="29" t="s">
        <v>40</v>
      </c>
    </row>
    <row r="153" spans="1:33">
      <c r="A153" s="17">
        <v>952</v>
      </c>
      <c r="B153" s="18">
        <v>45078</v>
      </c>
      <c r="C153" s="19" t="s">
        <v>38</v>
      </c>
      <c r="D153" s="19" t="s">
        <v>101</v>
      </c>
      <c r="E153" s="17">
        <v>0</v>
      </c>
      <c r="F153" s="17">
        <v>0</v>
      </c>
      <c r="G153" s="17">
        <v>0</v>
      </c>
      <c r="H153" s="20">
        <v>0</v>
      </c>
      <c r="I153" s="17">
        <v>0</v>
      </c>
      <c r="J153" s="17">
        <v>0</v>
      </c>
      <c r="K153" s="17">
        <v>0</v>
      </c>
      <c r="L153" s="17">
        <v>1021</v>
      </c>
      <c r="M153" s="17">
        <v>0</v>
      </c>
      <c r="N153" s="21">
        <v>0</v>
      </c>
      <c r="O153" s="17">
        <v>0</v>
      </c>
      <c r="P153" s="21">
        <v>0</v>
      </c>
      <c r="Q153" s="17">
        <v>0</v>
      </c>
      <c r="R153" s="21">
        <v>0</v>
      </c>
      <c r="S153" s="17">
        <v>0</v>
      </c>
      <c r="T153" s="21">
        <v>0</v>
      </c>
      <c r="U153" s="17">
        <v>2910</v>
      </c>
      <c r="V153" s="21">
        <v>11271.78</v>
      </c>
      <c r="W153" s="17">
        <v>1205</v>
      </c>
      <c r="X153" s="21">
        <v>3546.57</v>
      </c>
      <c r="Y153" s="17">
        <v>0</v>
      </c>
      <c r="Z153" s="21">
        <v>0</v>
      </c>
      <c r="AA153" s="17">
        <v>924</v>
      </c>
      <c r="AB153" s="21">
        <v>6183.52</v>
      </c>
      <c r="AC153" s="17">
        <v>0</v>
      </c>
      <c r="AD153" s="21">
        <v>0</v>
      </c>
      <c r="AE153" s="21">
        <v>0</v>
      </c>
      <c r="AF153" s="21">
        <v>21001.870000000003</v>
      </c>
      <c r="AG153" s="21" t="s">
        <v>35</v>
      </c>
    </row>
    <row r="154" spans="1:33">
      <c r="A154" s="22">
        <v>956</v>
      </c>
      <c r="B154" s="28">
        <v>45108</v>
      </c>
      <c r="C154" s="23" t="s">
        <v>38</v>
      </c>
      <c r="D154" s="23" t="s">
        <v>39</v>
      </c>
      <c r="E154" s="22">
        <v>0</v>
      </c>
      <c r="F154" s="22">
        <v>0</v>
      </c>
      <c r="G154" s="22">
        <v>52988</v>
      </c>
      <c r="H154" s="38">
        <v>0</v>
      </c>
      <c r="I154" s="22">
        <v>0</v>
      </c>
      <c r="J154" s="22">
        <v>0</v>
      </c>
      <c r="K154" s="22">
        <v>1353841</v>
      </c>
      <c r="L154" s="22">
        <v>0</v>
      </c>
      <c r="M154" s="22">
        <v>1176874</v>
      </c>
      <c r="N154" s="29">
        <v>8609368.6600000001</v>
      </c>
      <c r="O154" s="22">
        <v>3414995</v>
      </c>
      <c r="P154" s="29">
        <v>29327669.670000002</v>
      </c>
      <c r="Q154" s="22">
        <v>0</v>
      </c>
      <c r="R154" s="29">
        <v>0</v>
      </c>
      <c r="S154" s="22">
        <v>0</v>
      </c>
      <c r="T154" s="29">
        <v>0</v>
      </c>
      <c r="U154" s="22">
        <v>0</v>
      </c>
      <c r="V154" s="29">
        <v>0</v>
      </c>
      <c r="W154" s="22">
        <v>0</v>
      </c>
      <c r="X154" s="29">
        <v>0</v>
      </c>
      <c r="Y154" s="22">
        <v>0</v>
      </c>
      <c r="Z154" s="29">
        <v>0</v>
      </c>
      <c r="AA154" s="22">
        <v>0</v>
      </c>
      <c r="AB154" s="29">
        <v>0</v>
      </c>
      <c r="AC154" s="22">
        <v>0</v>
      </c>
      <c r="AD154" s="29">
        <v>0</v>
      </c>
      <c r="AE154" s="29">
        <v>37937038.329999998</v>
      </c>
      <c r="AF154" s="29">
        <v>0</v>
      </c>
      <c r="AG154" s="29" t="s">
        <v>40</v>
      </c>
    </row>
    <row r="155" spans="1:33">
      <c r="A155" s="17">
        <v>959</v>
      </c>
      <c r="B155" s="18">
        <v>45108</v>
      </c>
      <c r="C155" s="19" t="s">
        <v>38</v>
      </c>
      <c r="D155" s="19" t="s">
        <v>44</v>
      </c>
      <c r="E155" s="17">
        <v>0</v>
      </c>
      <c r="F155" s="17">
        <v>0</v>
      </c>
      <c r="G155" s="17">
        <v>0</v>
      </c>
      <c r="H155" s="20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21">
        <v>0</v>
      </c>
      <c r="O155" s="17">
        <v>0</v>
      </c>
      <c r="P155" s="21">
        <v>0</v>
      </c>
      <c r="Q155" s="17">
        <v>0</v>
      </c>
      <c r="R155" s="21">
        <v>0</v>
      </c>
      <c r="S155" s="17">
        <v>0</v>
      </c>
      <c r="T155" s="21">
        <v>0</v>
      </c>
      <c r="U155" s="17">
        <v>0</v>
      </c>
      <c r="V155" s="21">
        <v>0</v>
      </c>
      <c r="W155" s="17">
        <v>0</v>
      </c>
      <c r="X155" s="21">
        <v>0</v>
      </c>
      <c r="Y155" s="17">
        <v>0</v>
      </c>
      <c r="Z155" s="21">
        <v>0</v>
      </c>
      <c r="AA155" s="17">
        <v>0</v>
      </c>
      <c r="AB155" s="21">
        <v>0</v>
      </c>
      <c r="AC155" s="17">
        <v>0</v>
      </c>
      <c r="AD155" s="21">
        <v>0</v>
      </c>
      <c r="AE155" s="21">
        <v>0</v>
      </c>
      <c r="AF155" s="21">
        <v>0</v>
      </c>
      <c r="AG155" s="21" t="s">
        <v>35</v>
      </c>
    </row>
    <row r="156" spans="1:33">
      <c r="A156" s="22">
        <v>963</v>
      </c>
      <c r="B156" s="28">
        <v>45108</v>
      </c>
      <c r="C156" s="23" t="s">
        <v>38</v>
      </c>
      <c r="D156" s="23" t="s">
        <v>49</v>
      </c>
      <c r="E156" s="22">
        <v>0</v>
      </c>
      <c r="F156" s="22">
        <v>0</v>
      </c>
      <c r="G156" s="22">
        <v>0</v>
      </c>
      <c r="H156" s="38">
        <v>0</v>
      </c>
      <c r="I156" s="22">
        <v>1</v>
      </c>
      <c r="J156" s="22">
        <v>0</v>
      </c>
      <c r="K156" s="22">
        <v>0</v>
      </c>
      <c r="L156" s="22">
        <v>923</v>
      </c>
      <c r="M156" s="22">
        <v>0</v>
      </c>
      <c r="N156" s="29">
        <v>0</v>
      </c>
      <c r="O156" s="22">
        <v>0</v>
      </c>
      <c r="P156" s="29">
        <v>0</v>
      </c>
      <c r="Q156" s="22">
        <v>0</v>
      </c>
      <c r="R156" s="29">
        <v>0</v>
      </c>
      <c r="S156" s="22">
        <v>0</v>
      </c>
      <c r="T156" s="29">
        <v>0</v>
      </c>
      <c r="U156" s="22">
        <v>34</v>
      </c>
      <c r="V156" s="29">
        <v>134.88</v>
      </c>
      <c r="W156" s="22">
        <v>9</v>
      </c>
      <c r="X156" s="29">
        <v>29.91</v>
      </c>
      <c r="Y156" s="22">
        <v>0</v>
      </c>
      <c r="Z156" s="29">
        <v>0</v>
      </c>
      <c r="AA156" s="22">
        <v>310</v>
      </c>
      <c r="AB156" s="29">
        <v>2749.5</v>
      </c>
      <c r="AC156" s="22">
        <v>0</v>
      </c>
      <c r="AD156" s="29">
        <v>0</v>
      </c>
      <c r="AE156" s="29">
        <v>0</v>
      </c>
      <c r="AF156" s="29">
        <v>2914.29</v>
      </c>
      <c r="AG156" s="29" t="s">
        <v>35</v>
      </c>
    </row>
    <row r="157" spans="1:33">
      <c r="A157" s="17">
        <v>968</v>
      </c>
      <c r="B157" s="18">
        <v>45108</v>
      </c>
      <c r="C157" s="19" t="s">
        <v>38</v>
      </c>
      <c r="D157" s="19" t="s">
        <v>54</v>
      </c>
      <c r="E157" s="17">
        <v>0</v>
      </c>
      <c r="F157" s="17">
        <v>0</v>
      </c>
      <c r="G157" s="17">
        <v>0</v>
      </c>
      <c r="H157" s="20">
        <v>0</v>
      </c>
      <c r="I157" s="17">
        <v>0</v>
      </c>
      <c r="J157" s="17">
        <v>0</v>
      </c>
      <c r="K157" s="17">
        <v>167225</v>
      </c>
      <c r="L157" s="17">
        <v>0</v>
      </c>
      <c r="M157" s="17">
        <v>131229</v>
      </c>
      <c r="N157" s="21">
        <v>756912.91</v>
      </c>
      <c r="O157" s="17">
        <v>198123</v>
      </c>
      <c r="P157" s="21">
        <v>2475527.5299999998</v>
      </c>
      <c r="Q157" s="17">
        <v>0</v>
      </c>
      <c r="R157" s="21">
        <v>0</v>
      </c>
      <c r="S157" s="17">
        <v>676</v>
      </c>
      <c r="T157" s="21">
        <v>5102.8</v>
      </c>
      <c r="U157" s="17">
        <v>0</v>
      </c>
      <c r="V157" s="21">
        <v>0</v>
      </c>
      <c r="W157" s="17">
        <v>0</v>
      </c>
      <c r="X157" s="21">
        <v>0</v>
      </c>
      <c r="Y157" s="17">
        <v>0</v>
      </c>
      <c r="Z157" s="21">
        <v>0</v>
      </c>
      <c r="AA157" s="17">
        <v>0</v>
      </c>
      <c r="AB157" s="21">
        <v>0</v>
      </c>
      <c r="AC157" s="17">
        <v>0</v>
      </c>
      <c r="AD157" s="21">
        <v>0</v>
      </c>
      <c r="AE157" s="21">
        <v>3237543.2399999998</v>
      </c>
      <c r="AF157" s="21">
        <v>0</v>
      </c>
      <c r="AG157" s="21" t="s">
        <v>40</v>
      </c>
    </row>
    <row r="158" spans="1:33">
      <c r="A158" s="22">
        <v>970</v>
      </c>
      <c r="B158" s="28">
        <v>45108</v>
      </c>
      <c r="C158" s="23" t="s">
        <v>38</v>
      </c>
      <c r="D158" s="23" t="s">
        <v>56</v>
      </c>
      <c r="E158" s="22">
        <v>459</v>
      </c>
      <c r="F158" s="22">
        <v>492</v>
      </c>
      <c r="G158" s="22">
        <v>507</v>
      </c>
      <c r="H158" s="38">
        <v>91</v>
      </c>
      <c r="I158" s="22">
        <v>0</v>
      </c>
      <c r="J158" s="22">
        <v>4304</v>
      </c>
      <c r="K158" s="22">
        <v>354200</v>
      </c>
      <c r="L158" s="22">
        <v>1934336</v>
      </c>
      <c r="M158" s="22">
        <v>339291</v>
      </c>
      <c r="N158" s="29">
        <v>1321944.1200000001</v>
      </c>
      <c r="O158" s="22">
        <v>228638</v>
      </c>
      <c r="P158" s="29">
        <v>1957902.95</v>
      </c>
      <c r="Q158" s="22">
        <v>0</v>
      </c>
      <c r="R158" s="29">
        <v>0</v>
      </c>
      <c r="S158" s="22">
        <v>3856</v>
      </c>
      <c r="T158" s="29">
        <v>10495.9</v>
      </c>
      <c r="U158" s="22">
        <v>372458</v>
      </c>
      <c r="V158" s="29">
        <v>698568.75</v>
      </c>
      <c r="W158" s="22">
        <v>174858</v>
      </c>
      <c r="X158" s="29">
        <v>362148.03</v>
      </c>
      <c r="Y158" s="22">
        <v>0</v>
      </c>
      <c r="Z158" s="29">
        <v>0</v>
      </c>
      <c r="AA158" s="22">
        <v>972850</v>
      </c>
      <c r="AB158" s="29">
        <v>4681148.3499999996</v>
      </c>
      <c r="AC158" s="22">
        <v>0</v>
      </c>
      <c r="AD158" s="29">
        <v>0</v>
      </c>
      <c r="AE158" s="29">
        <v>3290342.97</v>
      </c>
      <c r="AF158" s="29">
        <v>5741865.1299999999</v>
      </c>
      <c r="AG158" s="29" t="s">
        <v>35</v>
      </c>
    </row>
    <row r="159" spans="1:33">
      <c r="A159" s="17">
        <v>972</v>
      </c>
      <c r="B159" s="18">
        <v>45108</v>
      </c>
      <c r="C159" s="19" t="s">
        <v>38</v>
      </c>
      <c r="D159" s="19" t="s">
        <v>58</v>
      </c>
      <c r="E159" s="17">
        <v>13</v>
      </c>
      <c r="F159" s="17">
        <v>18</v>
      </c>
      <c r="G159" s="17">
        <v>0</v>
      </c>
      <c r="H159" s="20">
        <v>0</v>
      </c>
      <c r="I159" s="17">
        <v>0</v>
      </c>
      <c r="J159" s="17">
        <v>15</v>
      </c>
      <c r="K159" s="17">
        <v>0</v>
      </c>
      <c r="L159" s="17">
        <v>117996</v>
      </c>
      <c r="M159" s="17">
        <v>0</v>
      </c>
      <c r="N159" s="21">
        <v>0</v>
      </c>
      <c r="O159" s="17">
        <v>0</v>
      </c>
      <c r="P159" s="21">
        <v>0</v>
      </c>
      <c r="Q159" s="17">
        <v>0</v>
      </c>
      <c r="R159" s="21">
        <v>0</v>
      </c>
      <c r="S159" s="17">
        <v>0</v>
      </c>
      <c r="T159" s="21">
        <v>0</v>
      </c>
      <c r="U159" s="17">
        <v>41446</v>
      </c>
      <c r="V159" s="21">
        <v>114629.56</v>
      </c>
      <c r="W159" s="17">
        <v>18695</v>
      </c>
      <c r="X159" s="21">
        <v>67801.89</v>
      </c>
      <c r="Y159" s="17">
        <v>0</v>
      </c>
      <c r="Z159" s="21">
        <v>0</v>
      </c>
      <c r="AA159" s="17">
        <v>40207</v>
      </c>
      <c r="AB159" s="21">
        <v>228926.75</v>
      </c>
      <c r="AC159" s="17">
        <v>0</v>
      </c>
      <c r="AD159" s="21">
        <v>0</v>
      </c>
      <c r="AE159" s="21">
        <v>0</v>
      </c>
      <c r="AF159" s="21">
        <v>411358.2</v>
      </c>
      <c r="AG159" s="21" t="s">
        <v>35</v>
      </c>
    </row>
    <row r="160" spans="1:33">
      <c r="A160" s="22">
        <v>980</v>
      </c>
      <c r="B160" s="28">
        <v>45108</v>
      </c>
      <c r="C160" s="23" t="s">
        <v>38</v>
      </c>
      <c r="D160" s="23" t="s">
        <v>66</v>
      </c>
      <c r="E160" s="22">
        <v>46</v>
      </c>
      <c r="F160" s="22">
        <v>28</v>
      </c>
      <c r="G160" s="22">
        <v>0</v>
      </c>
      <c r="H160" s="38">
        <v>0</v>
      </c>
      <c r="I160" s="22">
        <v>0</v>
      </c>
      <c r="J160" s="22">
        <v>0</v>
      </c>
      <c r="K160" s="22">
        <v>600995</v>
      </c>
      <c r="L160" s="22">
        <v>616710</v>
      </c>
      <c r="M160" s="22">
        <v>760657</v>
      </c>
      <c r="N160" s="29">
        <v>2512948.86</v>
      </c>
      <c r="O160" s="22">
        <v>1144028</v>
      </c>
      <c r="P160" s="29">
        <v>5586460.2800000003</v>
      </c>
      <c r="Q160" s="22">
        <v>0</v>
      </c>
      <c r="R160" s="29">
        <v>0</v>
      </c>
      <c r="S160" s="22">
        <v>1651</v>
      </c>
      <c r="T160" s="29">
        <v>11545.16</v>
      </c>
      <c r="U160" s="22">
        <v>302497</v>
      </c>
      <c r="V160" s="29">
        <v>1039205.67</v>
      </c>
      <c r="W160" s="22">
        <v>0</v>
      </c>
      <c r="X160" s="29">
        <v>0</v>
      </c>
      <c r="Y160" s="22">
        <v>0</v>
      </c>
      <c r="Z160" s="29">
        <v>0</v>
      </c>
      <c r="AA160" s="22">
        <v>240604</v>
      </c>
      <c r="AB160" s="29">
        <v>1387116.39</v>
      </c>
      <c r="AC160" s="22">
        <v>0</v>
      </c>
      <c r="AD160" s="29">
        <v>0</v>
      </c>
      <c r="AE160" s="29">
        <v>8110954.3000000007</v>
      </c>
      <c r="AF160" s="29">
        <v>2426322.06</v>
      </c>
      <c r="AG160" s="29" t="s">
        <v>40</v>
      </c>
    </row>
    <row r="161" spans="1:33">
      <c r="A161" s="17">
        <v>1001</v>
      </c>
      <c r="B161" s="18">
        <v>45108</v>
      </c>
      <c r="C161" s="19" t="s">
        <v>38</v>
      </c>
      <c r="D161" s="19" t="s">
        <v>86</v>
      </c>
      <c r="E161" s="17">
        <v>0</v>
      </c>
      <c r="F161" s="17">
        <v>0</v>
      </c>
      <c r="G161" s="17">
        <v>0</v>
      </c>
      <c r="H161" s="20">
        <v>89897</v>
      </c>
      <c r="I161" s="17">
        <v>0</v>
      </c>
      <c r="J161" s="17">
        <v>0</v>
      </c>
      <c r="K161" s="17">
        <v>956991</v>
      </c>
      <c r="L161" s="17">
        <v>689256</v>
      </c>
      <c r="M161" s="17">
        <v>400775</v>
      </c>
      <c r="N161" s="21">
        <v>483216.65</v>
      </c>
      <c r="O161" s="17">
        <v>709383</v>
      </c>
      <c r="P161" s="21">
        <v>974593.38</v>
      </c>
      <c r="Q161" s="17">
        <v>0</v>
      </c>
      <c r="R161" s="21">
        <v>0</v>
      </c>
      <c r="S161" s="17">
        <v>3047</v>
      </c>
      <c r="T161" s="21">
        <v>6186.28</v>
      </c>
      <c r="U161" s="17">
        <v>18063</v>
      </c>
      <c r="V161" s="21">
        <v>34022.99</v>
      </c>
      <c r="W161" s="17">
        <v>15734</v>
      </c>
      <c r="X161" s="21">
        <v>48130.82</v>
      </c>
      <c r="Y161" s="17">
        <v>0</v>
      </c>
      <c r="Z161" s="21">
        <v>0</v>
      </c>
      <c r="AA161" s="17">
        <v>77903</v>
      </c>
      <c r="AB161" s="21">
        <v>234529.08</v>
      </c>
      <c r="AC161" s="17">
        <v>0</v>
      </c>
      <c r="AD161" s="21">
        <v>0</v>
      </c>
      <c r="AE161" s="21">
        <v>1463996.31</v>
      </c>
      <c r="AF161" s="21">
        <v>316682.89</v>
      </c>
      <c r="AG161" s="21" t="s">
        <v>40</v>
      </c>
    </row>
    <row r="162" spans="1:33">
      <c r="A162" s="22">
        <v>1004</v>
      </c>
      <c r="B162" s="28">
        <v>45108</v>
      </c>
      <c r="C162" s="23" t="s">
        <v>38</v>
      </c>
      <c r="D162" s="23" t="s">
        <v>88</v>
      </c>
      <c r="E162" s="22">
        <v>102</v>
      </c>
      <c r="F162" s="22">
        <v>68</v>
      </c>
      <c r="G162" s="22">
        <v>0</v>
      </c>
      <c r="H162" s="38">
        <v>0</v>
      </c>
      <c r="I162" s="22">
        <v>0</v>
      </c>
      <c r="J162" s="22">
        <v>0</v>
      </c>
      <c r="K162" s="22">
        <v>1037489</v>
      </c>
      <c r="L162" s="22">
        <v>1114774</v>
      </c>
      <c r="M162" s="22">
        <v>1439492</v>
      </c>
      <c r="N162" s="29">
        <v>4413756.88</v>
      </c>
      <c r="O162" s="22">
        <v>1401869</v>
      </c>
      <c r="P162" s="29">
        <v>6309804.9900000002</v>
      </c>
      <c r="Q162" s="22">
        <v>0</v>
      </c>
      <c r="R162" s="29">
        <v>0</v>
      </c>
      <c r="S162" s="22">
        <v>2368</v>
      </c>
      <c r="T162" s="29">
        <v>14111.2</v>
      </c>
      <c r="U162" s="22">
        <v>751874</v>
      </c>
      <c r="V162" s="29">
        <v>1750673.43</v>
      </c>
      <c r="W162" s="22">
        <v>99040</v>
      </c>
      <c r="X162" s="29">
        <v>605242.15</v>
      </c>
      <c r="Y162" s="22">
        <v>42</v>
      </c>
      <c r="Z162" s="29">
        <v>758.24</v>
      </c>
      <c r="AA162" s="22">
        <v>649294</v>
      </c>
      <c r="AB162" s="29">
        <v>3161241.18</v>
      </c>
      <c r="AC162" s="22">
        <v>0</v>
      </c>
      <c r="AD162" s="29">
        <v>0</v>
      </c>
      <c r="AE162" s="29">
        <v>10737673.07</v>
      </c>
      <c r="AF162" s="29">
        <v>5517915</v>
      </c>
      <c r="AG162" s="29" t="s">
        <v>40</v>
      </c>
    </row>
    <row r="163" spans="1:33">
      <c r="A163" s="17">
        <v>1013</v>
      </c>
      <c r="B163" s="18">
        <v>45108</v>
      </c>
      <c r="C163" s="19" t="s">
        <v>38</v>
      </c>
      <c r="D163" s="19" t="s">
        <v>101</v>
      </c>
      <c r="E163" s="17">
        <v>0</v>
      </c>
      <c r="F163" s="17">
        <v>0</v>
      </c>
      <c r="G163" s="17">
        <v>0</v>
      </c>
      <c r="H163" s="20">
        <v>0</v>
      </c>
      <c r="I163" s="17">
        <v>0</v>
      </c>
      <c r="J163" s="17">
        <v>0</v>
      </c>
      <c r="K163" s="17">
        <v>0</v>
      </c>
      <c r="L163" s="17">
        <v>1033</v>
      </c>
      <c r="M163" s="17">
        <v>0</v>
      </c>
      <c r="N163" s="21">
        <v>0</v>
      </c>
      <c r="O163" s="17">
        <v>0</v>
      </c>
      <c r="P163" s="21">
        <v>0</v>
      </c>
      <c r="Q163" s="17">
        <v>0</v>
      </c>
      <c r="R163" s="21">
        <v>0</v>
      </c>
      <c r="S163" s="17">
        <v>0</v>
      </c>
      <c r="T163" s="21">
        <v>0</v>
      </c>
      <c r="U163" s="17">
        <v>2654</v>
      </c>
      <c r="V163" s="21">
        <v>9646.85</v>
      </c>
      <c r="W163" s="17">
        <v>1379</v>
      </c>
      <c r="X163" s="21">
        <v>4304.32</v>
      </c>
      <c r="Y163" s="17">
        <v>0</v>
      </c>
      <c r="Z163" s="21">
        <v>0</v>
      </c>
      <c r="AA163" s="17">
        <v>796</v>
      </c>
      <c r="AB163" s="21">
        <v>5370.85</v>
      </c>
      <c r="AC163" s="17">
        <v>0</v>
      </c>
      <c r="AD163" s="21">
        <v>0</v>
      </c>
      <c r="AE163" s="21">
        <v>0</v>
      </c>
      <c r="AF163" s="21">
        <v>19322.02</v>
      </c>
      <c r="AG163" s="21" t="s">
        <v>35</v>
      </c>
    </row>
    <row r="164" spans="1:33">
      <c r="A164" s="22">
        <v>1017</v>
      </c>
      <c r="B164" s="28">
        <v>45139</v>
      </c>
      <c r="C164" s="23" t="s">
        <v>38</v>
      </c>
      <c r="D164" s="23" t="s">
        <v>39</v>
      </c>
      <c r="E164" s="22">
        <v>0</v>
      </c>
      <c r="F164" s="22">
        <v>0</v>
      </c>
      <c r="G164" s="22">
        <v>53012</v>
      </c>
      <c r="H164" s="38">
        <v>0</v>
      </c>
      <c r="I164" s="22">
        <v>0</v>
      </c>
      <c r="J164" s="22">
        <v>0</v>
      </c>
      <c r="K164" s="22">
        <v>1359275</v>
      </c>
      <c r="L164" s="22">
        <v>0</v>
      </c>
      <c r="M164" s="22">
        <v>1216211</v>
      </c>
      <c r="N164" s="29">
        <v>9355131.0899999999</v>
      </c>
      <c r="O164" s="22">
        <v>3451102</v>
      </c>
      <c r="P164" s="29">
        <v>32397837.329999998</v>
      </c>
      <c r="Q164" s="22">
        <v>0</v>
      </c>
      <c r="R164" s="29">
        <v>0</v>
      </c>
      <c r="S164" s="22">
        <v>0</v>
      </c>
      <c r="T164" s="29">
        <v>0</v>
      </c>
      <c r="U164" s="22">
        <v>0</v>
      </c>
      <c r="V164" s="29">
        <v>0</v>
      </c>
      <c r="W164" s="22">
        <v>0</v>
      </c>
      <c r="X164" s="29">
        <v>0</v>
      </c>
      <c r="Y164" s="22">
        <v>0</v>
      </c>
      <c r="Z164" s="29">
        <v>0</v>
      </c>
      <c r="AA164" s="22">
        <v>0</v>
      </c>
      <c r="AB164" s="29">
        <v>0</v>
      </c>
      <c r="AC164" s="22">
        <v>0</v>
      </c>
      <c r="AD164" s="29">
        <v>0</v>
      </c>
      <c r="AE164" s="29">
        <v>41752968.420000002</v>
      </c>
      <c r="AF164" s="29">
        <v>0</v>
      </c>
      <c r="AG164" s="29" t="s">
        <v>40</v>
      </c>
    </row>
    <row r="165" spans="1:33">
      <c r="A165" s="17">
        <v>1020</v>
      </c>
      <c r="B165" s="18">
        <v>45139</v>
      </c>
      <c r="C165" s="19" t="s">
        <v>38</v>
      </c>
      <c r="D165" s="19" t="s">
        <v>44</v>
      </c>
      <c r="E165" s="17">
        <v>0</v>
      </c>
      <c r="F165" s="17">
        <v>0</v>
      </c>
      <c r="G165" s="17">
        <v>0</v>
      </c>
      <c r="H165" s="20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21">
        <v>0</v>
      </c>
      <c r="O165" s="17">
        <v>0</v>
      </c>
      <c r="P165" s="21">
        <v>0</v>
      </c>
      <c r="Q165" s="17">
        <v>0</v>
      </c>
      <c r="R165" s="21">
        <v>0</v>
      </c>
      <c r="S165" s="17">
        <v>0</v>
      </c>
      <c r="T165" s="21">
        <v>0</v>
      </c>
      <c r="U165" s="17">
        <v>0</v>
      </c>
      <c r="V165" s="21">
        <v>0</v>
      </c>
      <c r="W165" s="17">
        <v>0</v>
      </c>
      <c r="X165" s="21">
        <v>0</v>
      </c>
      <c r="Y165" s="17">
        <v>0</v>
      </c>
      <c r="Z165" s="21">
        <v>0</v>
      </c>
      <c r="AA165" s="17">
        <v>0</v>
      </c>
      <c r="AB165" s="21">
        <v>0</v>
      </c>
      <c r="AC165" s="17">
        <v>0</v>
      </c>
      <c r="AD165" s="21">
        <v>0</v>
      </c>
      <c r="AE165" s="21">
        <v>0</v>
      </c>
      <c r="AF165" s="21">
        <v>0</v>
      </c>
      <c r="AG165" s="21" t="s">
        <v>35</v>
      </c>
    </row>
    <row r="166" spans="1:33">
      <c r="A166" s="22">
        <v>1024</v>
      </c>
      <c r="B166" s="28">
        <v>45139</v>
      </c>
      <c r="C166" s="23" t="s">
        <v>38</v>
      </c>
      <c r="D166" s="23" t="s">
        <v>49</v>
      </c>
      <c r="E166" s="22">
        <v>0</v>
      </c>
      <c r="F166" s="22">
        <v>0</v>
      </c>
      <c r="G166" s="22">
        <v>0</v>
      </c>
      <c r="H166" s="38">
        <v>0</v>
      </c>
      <c r="I166" s="22">
        <v>1</v>
      </c>
      <c r="J166" s="22">
        <v>0</v>
      </c>
      <c r="K166" s="22">
        <v>0</v>
      </c>
      <c r="L166" s="22">
        <v>924</v>
      </c>
      <c r="M166" s="22">
        <v>0</v>
      </c>
      <c r="N166" s="29">
        <v>0</v>
      </c>
      <c r="O166" s="22">
        <v>0</v>
      </c>
      <c r="P166" s="29">
        <v>0</v>
      </c>
      <c r="Q166" s="22">
        <v>0</v>
      </c>
      <c r="R166" s="29">
        <v>0</v>
      </c>
      <c r="S166" s="22">
        <v>0</v>
      </c>
      <c r="T166" s="29">
        <v>0</v>
      </c>
      <c r="U166" s="22">
        <v>24</v>
      </c>
      <c r="V166" s="29">
        <v>228.39</v>
      </c>
      <c r="W166" s="22">
        <v>4</v>
      </c>
      <c r="X166" s="29">
        <v>17.87</v>
      </c>
      <c r="Y166" s="22">
        <v>0</v>
      </c>
      <c r="Z166" s="29">
        <v>0</v>
      </c>
      <c r="AA166" s="22">
        <v>388</v>
      </c>
      <c r="AB166" s="29">
        <v>3477.8</v>
      </c>
      <c r="AC166" s="22">
        <v>0</v>
      </c>
      <c r="AD166" s="29">
        <v>0</v>
      </c>
      <c r="AE166" s="29">
        <v>0</v>
      </c>
      <c r="AF166" s="29">
        <v>3724.0600000000004</v>
      </c>
      <c r="AG166" s="29" t="s">
        <v>35</v>
      </c>
    </row>
    <row r="167" spans="1:33">
      <c r="A167" s="17">
        <v>1029</v>
      </c>
      <c r="B167" s="18">
        <v>45139</v>
      </c>
      <c r="C167" s="19" t="s">
        <v>38</v>
      </c>
      <c r="D167" s="19" t="s">
        <v>54</v>
      </c>
      <c r="E167" s="17">
        <v>0</v>
      </c>
      <c r="F167" s="17">
        <v>0</v>
      </c>
      <c r="G167" s="17">
        <v>0</v>
      </c>
      <c r="H167" s="20">
        <v>0</v>
      </c>
      <c r="I167" s="17">
        <v>0</v>
      </c>
      <c r="J167" s="17">
        <v>0</v>
      </c>
      <c r="K167" s="17">
        <v>170006</v>
      </c>
      <c r="L167" s="17">
        <v>0</v>
      </c>
      <c r="M167" s="17">
        <v>128451</v>
      </c>
      <c r="N167" s="21">
        <v>717297.26</v>
      </c>
      <c r="O167" s="17">
        <v>198778</v>
      </c>
      <c r="P167" s="21">
        <v>2676025.4700000002</v>
      </c>
      <c r="Q167" s="17">
        <v>0</v>
      </c>
      <c r="R167" s="21">
        <v>0</v>
      </c>
      <c r="S167" s="17">
        <v>655</v>
      </c>
      <c r="T167" s="21">
        <v>4815.8</v>
      </c>
      <c r="U167" s="17">
        <v>0</v>
      </c>
      <c r="V167" s="21">
        <v>0</v>
      </c>
      <c r="W167" s="17">
        <v>0</v>
      </c>
      <c r="X167" s="21">
        <v>0</v>
      </c>
      <c r="Y167" s="17">
        <v>0</v>
      </c>
      <c r="Z167" s="21">
        <v>0</v>
      </c>
      <c r="AA167" s="17">
        <v>0</v>
      </c>
      <c r="AB167" s="21">
        <v>0</v>
      </c>
      <c r="AC167" s="17">
        <v>0</v>
      </c>
      <c r="AD167" s="21">
        <v>0</v>
      </c>
      <c r="AE167" s="21">
        <v>3398138.5300000003</v>
      </c>
      <c r="AF167" s="21">
        <v>0</v>
      </c>
      <c r="AG167" s="21" t="s">
        <v>40</v>
      </c>
    </row>
    <row r="168" spans="1:33">
      <c r="A168" s="22">
        <v>1031</v>
      </c>
      <c r="B168" s="28">
        <v>45139</v>
      </c>
      <c r="C168" s="23" t="s">
        <v>38</v>
      </c>
      <c r="D168" s="23" t="s">
        <v>56</v>
      </c>
      <c r="E168" s="22">
        <v>457</v>
      </c>
      <c r="F168" s="22">
        <v>491</v>
      </c>
      <c r="G168" s="22">
        <v>528</v>
      </c>
      <c r="H168" s="38">
        <v>87</v>
      </c>
      <c r="I168" s="22">
        <v>0</v>
      </c>
      <c r="J168" s="22">
        <v>4452</v>
      </c>
      <c r="K168" s="22">
        <v>381804</v>
      </c>
      <c r="L168" s="22">
        <v>1917076</v>
      </c>
      <c r="M168" s="22">
        <v>375198</v>
      </c>
      <c r="N168" s="29">
        <v>1517098.57</v>
      </c>
      <c r="O168" s="22">
        <v>236719</v>
      </c>
      <c r="P168" s="29">
        <v>1841193.08</v>
      </c>
      <c r="Q168" s="22">
        <v>0</v>
      </c>
      <c r="R168" s="29">
        <v>0</v>
      </c>
      <c r="S168" s="22">
        <v>3933</v>
      </c>
      <c r="T168" s="29">
        <v>11200.5</v>
      </c>
      <c r="U168" s="22">
        <v>356076</v>
      </c>
      <c r="V168" s="29">
        <v>715947.55</v>
      </c>
      <c r="W168" s="22">
        <v>158292</v>
      </c>
      <c r="X168" s="29">
        <v>342086.61</v>
      </c>
      <c r="Y168" s="22">
        <v>0</v>
      </c>
      <c r="Z168" s="29">
        <v>0</v>
      </c>
      <c r="AA168" s="22">
        <v>985400</v>
      </c>
      <c r="AB168" s="29">
        <v>4791706.71</v>
      </c>
      <c r="AC168" s="22">
        <v>0</v>
      </c>
      <c r="AD168" s="29">
        <v>0</v>
      </c>
      <c r="AE168" s="29">
        <v>3369492.1500000004</v>
      </c>
      <c r="AF168" s="29">
        <v>5849740.8700000001</v>
      </c>
      <c r="AG168" s="29" t="s">
        <v>35</v>
      </c>
    </row>
    <row r="169" spans="1:33">
      <c r="A169" s="17">
        <v>1033</v>
      </c>
      <c r="B169" s="18">
        <v>45139</v>
      </c>
      <c r="C169" s="19" t="s">
        <v>38</v>
      </c>
      <c r="D169" s="19" t="s">
        <v>58</v>
      </c>
      <c r="E169" s="17">
        <v>13</v>
      </c>
      <c r="F169" s="17">
        <v>18</v>
      </c>
      <c r="G169" s="17">
        <v>0</v>
      </c>
      <c r="H169" s="20">
        <v>0</v>
      </c>
      <c r="I169" s="17">
        <v>0</v>
      </c>
      <c r="J169" s="17">
        <v>7</v>
      </c>
      <c r="K169" s="17">
        <v>0</v>
      </c>
      <c r="L169" s="17">
        <v>118694</v>
      </c>
      <c r="M169" s="17">
        <v>0</v>
      </c>
      <c r="N169" s="21">
        <v>0</v>
      </c>
      <c r="O169" s="17">
        <v>0</v>
      </c>
      <c r="P169" s="21">
        <v>0</v>
      </c>
      <c r="Q169" s="17">
        <v>0</v>
      </c>
      <c r="R169" s="21">
        <v>0</v>
      </c>
      <c r="S169" s="17">
        <v>0</v>
      </c>
      <c r="T169" s="21">
        <v>0</v>
      </c>
      <c r="U169" s="17">
        <v>40093</v>
      </c>
      <c r="V169" s="21">
        <v>111110.49</v>
      </c>
      <c r="W169" s="17">
        <v>19306</v>
      </c>
      <c r="X169" s="21">
        <v>62686.45</v>
      </c>
      <c r="Y169" s="17">
        <v>0</v>
      </c>
      <c r="Z169" s="21">
        <v>0</v>
      </c>
      <c r="AA169" s="17">
        <v>40621</v>
      </c>
      <c r="AB169" s="21">
        <v>233163.14</v>
      </c>
      <c r="AC169" s="17">
        <v>0</v>
      </c>
      <c r="AD169" s="21">
        <v>0</v>
      </c>
      <c r="AE169" s="21">
        <v>0</v>
      </c>
      <c r="AF169" s="21">
        <v>406960.08</v>
      </c>
      <c r="AG169" s="21" t="s">
        <v>35</v>
      </c>
    </row>
    <row r="170" spans="1:33">
      <c r="A170" s="22">
        <v>1041</v>
      </c>
      <c r="B170" s="28">
        <v>45139</v>
      </c>
      <c r="C170" s="23" t="s">
        <v>38</v>
      </c>
      <c r="D170" s="23" t="s">
        <v>66</v>
      </c>
      <c r="E170" s="22">
        <v>46</v>
      </c>
      <c r="F170" s="22">
        <v>29</v>
      </c>
      <c r="G170" s="22">
        <v>0</v>
      </c>
      <c r="H170" s="38">
        <v>0</v>
      </c>
      <c r="I170" s="22">
        <v>0</v>
      </c>
      <c r="J170" s="22">
        <v>0</v>
      </c>
      <c r="K170" s="22">
        <v>611265</v>
      </c>
      <c r="L170" s="22">
        <v>632499</v>
      </c>
      <c r="M170" s="22">
        <v>781057</v>
      </c>
      <c r="N170" s="29">
        <v>2575062.54</v>
      </c>
      <c r="O170" s="22">
        <v>1147638</v>
      </c>
      <c r="P170" s="29">
        <v>5407259.3399999999</v>
      </c>
      <c r="Q170" s="22">
        <v>0</v>
      </c>
      <c r="R170" s="29">
        <v>0</v>
      </c>
      <c r="S170" s="22">
        <v>1730</v>
      </c>
      <c r="T170" s="29">
        <v>10546.65</v>
      </c>
      <c r="U170" s="22">
        <v>298763</v>
      </c>
      <c r="V170" s="29">
        <v>994837.8</v>
      </c>
      <c r="W170" s="22">
        <v>0</v>
      </c>
      <c r="X170" s="29">
        <v>0</v>
      </c>
      <c r="Y170" s="22">
        <v>0</v>
      </c>
      <c r="Z170" s="29">
        <v>0</v>
      </c>
      <c r="AA170" s="22">
        <v>248055</v>
      </c>
      <c r="AB170" s="29">
        <v>1420631.56</v>
      </c>
      <c r="AC170" s="22">
        <v>0</v>
      </c>
      <c r="AD170" s="29">
        <v>0</v>
      </c>
      <c r="AE170" s="29">
        <v>7992868.5300000003</v>
      </c>
      <c r="AF170" s="29">
        <v>2415469.3600000003</v>
      </c>
      <c r="AG170" s="29" t="s">
        <v>40</v>
      </c>
    </row>
    <row r="171" spans="1:33">
      <c r="A171" s="17">
        <v>1062</v>
      </c>
      <c r="B171" s="18">
        <v>45139</v>
      </c>
      <c r="C171" s="19" t="s">
        <v>38</v>
      </c>
      <c r="D171" s="19" t="s">
        <v>86</v>
      </c>
      <c r="E171" s="17">
        <v>0</v>
      </c>
      <c r="F171" s="17">
        <v>0</v>
      </c>
      <c r="G171" s="17">
        <v>0</v>
      </c>
      <c r="H171" s="20">
        <v>61881</v>
      </c>
      <c r="I171" s="17">
        <v>0</v>
      </c>
      <c r="J171" s="17">
        <v>0</v>
      </c>
      <c r="K171" s="17">
        <v>967399</v>
      </c>
      <c r="L171" s="17">
        <v>716788</v>
      </c>
      <c r="M171" s="17">
        <v>405182</v>
      </c>
      <c r="N171" s="21">
        <v>482154.53</v>
      </c>
      <c r="O171" s="17">
        <v>677790</v>
      </c>
      <c r="P171" s="21">
        <v>918264.53</v>
      </c>
      <c r="Q171" s="17">
        <v>0</v>
      </c>
      <c r="R171" s="21">
        <v>0</v>
      </c>
      <c r="S171" s="17">
        <v>3003</v>
      </c>
      <c r="T171" s="21">
        <v>6582.28</v>
      </c>
      <c r="U171" s="17">
        <v>18116</v>
      </c>
      <c r="V171" s="21">
        <v>31511.34</v>
      </c>
      <c r="W171" s="17">
        <v>16054</v>
      </c>
      <c r="X171" s="21">
        <v>47669.1</v>
      </c>
      <c r="Y171" s="17">
        <v>0</v>
      </c>
      <c r="Z171" s="21">
        <v>0</v>
      </c>
      <c r="AA171" s="17">
        <v>103305</v>
      </c>
      <c r="AB171" s="21">
        <v>248696.84</v>
      </c>
      <c r="AC171" s="17">
        <v>0</v>
      </c>
      <c r="AD171" s="21">
        <v>0</v>
      </c>
      <c r="AE171" s="21">
        <v>1407001.34</v>
      </c>
      <c r="AF171" s="21">
        <v>327877.28000000003</v>
      </c>
      <c r="AG171" s="21" t="s">
        <v>40</v>
      </c>
    </row>
    <row r="172" spans="1:33">
      <c r="A172" s="22">
        <v>1065</v>
      </c>
      <c r="B172" s="28">
        <v>45139</v>
      </c>
      <c r="C172" s="23" t="s">
        <v>38</v>
      </c>
      <c r="D172" s="23" t="s">
        <v>88</v>
      </c>
      <c r="E172" s="22">
        <v>102</v>
      </c>
      <c r="F172" s="22">
        <v>67</v>
      </c>
      <c r="G172" s="22">
        <v>0</v>
      </c>
      <c r="H172" s="38">
        <v>0</v>
      </c>
      <c r="I172" s="22">
        <v>0</v>
      </c>
      <c r="J172" s="22">
        <v>0</v>
      </c>
      <c r="K172" s="22">
        <v>1032911</v>
      </c>
      <c r="L172" s="22">
        <v>1112443</v>
      </c>
      <c r="M172" s="22">
        <v>1453079</v>
      </c>
      <c r="N172" s="29">
        <v>4498581.71</v>
      </c>
      <c r="O172" s="22">
        <v>1398851</v>
      </c>
      <c r="P172" s="29">
        <v>6161996.0499999998</v>
      </c>
      <c r="Q172" s="22">
        <v>0</v>
      </c>
      <c r="R172" s="29">
        <v>0</v>
      </c>
      <c r="S172" s="22">
        <v>2341</v>
      </c>
      <c r="T172" s="29">
        <v>13593.86</v>
      </c>
      <c r="U172" s="22">
        <v>735711</v>
      </c>
      <c r="V172" s="29">
        <v>1749761.73</v>
      </c>
      <c r="W172" s="22">
        <v>96209</v>
      </c>
      <c r="X172" s="29">
        <v>530742.81000000006</v>
      </c>
      <c r="Y172" s="22">
        <v>42</v>
      </c>
      <c r="Z172" s="29">
        <v>459.89</v>
      </c>
      <c r="AA172" s="22">
        <v>801560</v>
      </c>
      <c r="AB172" s="29">
        <v>3822006.37</v>
      </c>
      <c r="AC172" s="22">
        <v>0</v>
      </c>
      <c r="AD172" s="29">
        <v>0</v>
      </c>
      <c r="AE172" s="29">
        <v>10674171.619999999</v>
      </c>
      <c r="AF172" s="29">
        <v>6102970.8000000007</v>
      </c>
      <c r="AG172" s="29" t="s">
        <v>40</v>
      </c>
    </row>
    <row r="173" spans="1:33">
      <c r="A173" s="17">
        <v>1074</v>
      </c>
      <c r="B173" s="18">
        <v>45139</v>
      </c>
      <c r="C173" s="19" t="s">
        <v>38</v>
      </c>
      <c r="D173" s="19" t="s">
        <v>101</v>
      </c>
      <c r="E173" s="17">
        <v>0</v>
      </c>
      <c r="F173" s="17">
        <v>0</v>
      </c>
      <c r="G173" s="17">
        <v>0</v>
      </c>
      <c r="H173" s="20">
        <v>0</v>
      </c>
      <c r="I173" s="17">
        <v>0</v>
      </c>
      <c r="J173" s="17">
        <v>0</v>
      </c>
      <c r="K173" s="17">
        <v>0</v>
      </c>
      <c r="L173" s="17">
        <v>1062</v>
      </c>
      <c r="M173" s="17">
        <v>0</v>
      </c>
      <c r="N173" s="21">
        <v>0</v>
      </c>
      <c r="O173" s="17">
        <v>0</v>
      </c>
      <c r="P173" s="21">
        <v>0</v>
      </c>
      <c r="Q173" s="17">
        <v>0</v>
      </c>
      <c r="R173" s="21">
        <v>0</v>
      </c>
      <c r="S173" s="17">
        <v>0</v>
      </c>
      <c r="T173" s="21">
        <v>0</v>
      </c>
      <c r="U173" s="17">
        <v>3246</v>
      </c>
      <c r="V173" s="21">
        <v>10685.16</v>
      </c>
      <c r="W173" s="17">
        <v>1334</v>
      </c>
      <c r="X173" s="21">
        <v>4227.72</v>
      </c>
      <c r="Y173" s="17">
        <v>0</v>
      </c>
      <c r="Z173" s="21">
        <v>0</v>
      </c>
      <c r="AA173" s="17">
        <v>859</v>
      </c>
      <c r="AB173" s="21">
        <v>5776.91</v>
      </c>
      <c r="AC173" s="17">
        <v>0</v>
      </c>
      <c r="AD173" s="21">
        <v>0</v>
      </c>
      <c r="AE173" s="21">
        <v>0</v>
      </c>
      <c r="AF173" s="21">
        <v>20689.79</v>
      </c>
      <c r="AG173" s="21" t="s">
        <v>35</v>
      </c>
    </row>
    <row r="174" spans="1:33">
      <c r="A174" s="22">
        <v>1078</v>
      </c>
      <c r="B174" s="28">
        <v>45170</v>
      </c>
      <c r="C174" s="23" t="s">
        <v>38</v>
      </c>
      <c r="D174" s="23" t="s">
        <v>39</v>
      </c>
      <c r="E174" s="22">
        <v>0</v>
      </c>
      <c r="F174" s="22">
        <v>0</v>
      </c>
      <c r="G174" s="22">
        <v>52703</v>
      </c>
      <c r="H174" s="38">
        <v>0</v>
      </c>
      <c r="I174" s="22">
        <v>0</v>
      </c>
      <c r="J174" s="22">
        <v>0</v>
      </c>
      <c r="K174" s="22">
        <v>1363023</v>
      </c>
      <c r="L174" s="22">
        <v>0</v>
      </c>
      <c r="M174" s="22">
        <v>1126241</v>
      </c>
      <c r="N174" s="29">
        <v>8800301.5999999996</v>
      </c>
      <c r="O174" s="22">
        <v>3255777</v>
      </c>
      <c r="P174" s="29">
        <v>29406026.690000001</v>
      </c>
      <c r="Q174" s="22">
        <v>0</v>
      </c>
      <c r="R174" s="29">
        <v>0</v>
      </c>
      <c r="S174" s="22">
        <v>0</v>
      </c>
      <c r="T174" s="29">
        <v>0</v>
      </c>
      <c r="U174" s="22">
        <v>0</v>
      </c>
      <c r="V174" s="29">
        <v>0</v>
      </c>
      <c r="W174" s="22">
        <v>0</v>
      </c>
      <c r="X174" s="29">
        <v>0</v>
      </c>
      <c r="Y174" s="22">
        <v>0</v>
      </c>
      <c r="Z174" s="29">
        <v>0</v>
      </c>
      <c r="AA174" s="22">
        <v>0</v>
      </c>
      <c r="AB174" s="29">
        <v>0</v>
      </c>
      <c r="AC174" s="22">
        <v>0</v>
      </c>
      <c r="AD174" s="29">
        <v>0</v>
      </c>
      <c r="AE174" s="29">
        <v>38206328.289999999</v>
      </c>
      <c r="AF174" s="29">
        <v>0</v>
      </c>
      <c r="AG174" s="29" t="s">
        <v>40</v>
      </c>
    </row>
    <row r="175" spans="1:33">
      <c r="A175" s="17">
        <v>1081</v>
      </c>
      <c r="B175" s="18">
        <v>45170</v>
      </c>
      <c r="C175" s="19" t="s">
        <v>38</v>
      </c>
      <c r="D175" s="19" t="s">
        <v>44</v>
      </c>
      <c r="E175" s="17">
        <v>0</v>
      </c>
      <c r="F175" s="17">
        <v>0</v>
      </c>
      <c r="G175" s="17">
        <v>0</v>
      </c>
      <c r="H175" s="20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21">
        <v>0</v>
      </c>
      <c r="O175" s="17">
        <v>0</v>
      </c>
      <c r="P175" s="21">
        <v>0</v>
      </c>
      <c r="Q175" s="17">
        <v>0</v>
      </c>
      <c r="R175" s="21">
        <v>0</v>
      </c>
      <c r="S175" s="17">
        <v>0</v>
      </c>
      <c r="T175" s="21">
        <v>0</v>
      </c>
      <c r="U175" s="17">
        <v>0</v>
      </c>
      <c r="V175" s="21">
        <v>0</v>
      </c>
      <c r="W175" s="17">
        <v>0</v>
      </c>
      <c r="X175" s="21">
        <v>0</v>
      </c>
      <c r="Y175" s="17">
        <v>0</v>
      </c>
      <c r="Z175" s="21">
        <v>0</v>
      </c>
      <c r="AA175" s="17">
        <v>0</v>
      </c>
      <c r="AB175" s="21">
        <v>0</v>
      </c>
      <c r="AC175" s="17">
        <v>0</v>
      </c>
      <c r="AD175" s="21">
        <v>0</v>
      </c>
      <c r="AE175" s="21">
        <v>0</v>
      </c>
      <c r="AF175" s="21">
        <v>0</v>
      </c>
      <c r="AG175" s="21" t="s">
        <v>35</v>
      </c>
    </row>
    <row r="176" spans="1:33">
      <c r="A176" s="22">
        <v>1085</v>
      </c>
      <c r="B176" s="28">
        <v>45170</v>
      </c>
      <c r="C176" s="23" t="s">
        <v>38</v>
      </c>
      <c r="D176" s="23" t="s">
        <v>49</v>
      </c>
      <c r="E176" s="22">
        <v>0</v>
      </c>
      <c r="F176" s="22">
        <v>0</v>
      </c>
      <c r="G176" s="22">
        <v>0</v>
      </c>
      <c r="H176" s="38">
        <v>0</v>
      </c>
      <c r="I176" s="22">
        <v>1</v>
      </c>
      <c r="J176" s="22">
        <v>0</v>
      </c>
      <c r="K176" s="22">
        <v>0</v>
      </c>
      <c r="L176" s="22">
        <v>841</v>
      </c>
      <c r="M176" s="22">
        <v>0</v>
      </c>
      <c r="N176" s="29">
        <v>0</v>
      </c>
      <c r="O176" s="22">
        <v>0</v>
      </c>
      <c r="P176" s="29">
        <v>0</v>
      </c>
      <c r="Q176" s="22">
        <v>0</v>
      </c>
      <c r="R176" s="29">
        <v>0</v>
      </c>
      <c r="S176" s="22">
        <v>0</v>
      </c>
      <c r="T176" s="29">
        <v>0</v>
      </c>
      <c r="U176" s="22">
        <v>36</v>
      </c>
      <c r="V176" s="29">
        <v>191.22</v>
      </c>
      <c r="W176" s="22">
        <v>10</v>
      </c>
      <c r="X176" s="29">
        <v>26.38</v>
      </c>
      <c r="Y176" s="22">
        <v>0</v>
      </c>
      <c r="Z176" s="29">
        <v>0</v>
      </c>
      <c r="AA176" s="22">
        <v>398</v>
      </c>
      <c r="AB176" s="29">
        <v>3525.2</v>
      </c>
      <c r="AC176" s="22">
        <v>0</v>
      </c>
      <c r="AD176" s="29">
        <v>0</v>
      </c>
      <c r="AE176" s="29">
        <v>0</v>
      </c>
      <c r="AF176" s="29">
        <v>3742.7999999999997</v>
      </c>
      <c r="AG176" s="29" t="s">
        <v>35</v>
      </c>
    </row>
    <row r="177" spans="1:33">
      <c r="A177" s="17">
        <v>1090</v>
      </c>
      <c r="B177" s="18">
        <v>45170</v>
      </c>
      <c r="C177" s="19" t="s">
        <v>38</v>
      </c>
      <c r="D177" s="19" t="s">
        <v>54</v>
      </c>
      <c r="E177" s="17">
        <v>0</v>
      </c>
      <c r="F177" s="17">
        <v>0</v>
      </c>
      <c r="G177" s="17">
        <v>0</v>
      </c>
      <c r="H177" s="20">
        <v>0</v>
      </c>
      <c r="I177" s="17">
        <v>0</v>
      </c>
      <c r="J177" s="17">
        <v>0</v>
      </c>
      <c r="K177" s="17">
        <v>170993</v>
      </c>
      <c r="L177" s="17">
        <v>0</v>
      </c>
      <c r="M177" s="17">
        <v>130184</v>
      </c>
      <c r="N177" s="21">
        <v>766544.39</v>
      </c>
      <c r="O177" s="17">
        <v>196987</v>
      </c>
      <c r="P177" s="21">
        <v>2609764.9</v>
      </c>
      <c r="Q177" s="17">
        <v>0</v>
      </c>
      <c r="R177" s="21">
        <v>0</v>
      </c>
      <c r="S177" s="17">
        <v>714</v>
      </c>
      <c r="T177" s="21">
        <v>5293</v>
      </c>
      <c r="U177" s="17">
        <v>0</v>
      </c>
      <c r="V177" s="21">
        <v>0</v>
      </c>
      <c r="W177" s="17">
        <v>0</v>
      </c>
      <c r="X177" s="21">
        <v>0</v>
      </c>
      <c r="Y177" s="17">
        <v>0</v>
      </c>
      <c r="Z177" s="21">
        <v>0</v>
      </c>
      <c r="AA177" s="17">
        <v>0</v>
      </c>
      <c r="AB177" s="21">
        <v>0</v>
      </c>
      <c r="AC177" s="17">
        <v>0</v>
      </c>
      <c r="AD177" s="21">
        <v>0</v>
      </c>
      <c r="AE177" s="21">
        <v>3381602.29</v>
      </c>
      <c r="AF177" s="21">
        <v>0</v>
      </c>
      <c r="AG177" s="21" t="s">
        <v>40</v>
      </c>
    </row>
    <row r="178" spans="1:33">
      <c r="A178" s="22">
        <v>1092</v>
      </c>
      <c r="B178" s="28">
        <v>45170</v>
      </c>
      <c r="C178" s="23" t="s">
        <v>38</v>
      </c>
      <c r="D178" s="23" t="s">
        <v>56</v>
      </c>
      <c r="E178" s="22">
        <v>458</v>
      </c>
      <c r="F178" s="22">
        <v>489</v>
      </c>
      <c r="G178" s="22">
        <v>541</v>
      </c>
      <c r="H178" s="38">
        <v>81</v>
      </c>
      <c r="I178" s="22">
        <v>0</v>
      </c>
      <c r="J178" s="22">
        <v>4596</v>
      </c>
      <c r="K178" s="22">
        <v>414566</v>
      </c>
      <c r="L178" s="22">
        <v>1945102</v>
      </c>
      <c r="M178" s="22">
        <v>386655</v>
      </c>
      <c r="N178" s="29">
        <v>1716601.11</v>
      </c>
      <c r="O178" s="22">
        <v>244428</v>
      </c>
      <c r="P178" s="29">
        <v>1769847.37</v>
      </c>
      <c r="Q178" s="22">
        <v>0</v>
      </c>
      <c r="R178" s="29">
        <v>0</v>
      </c>
      <c r="S178" s="22">
        <v>3914</v>
      </c>
      <c r="T178" s="29">
        <v>12093</v>
      </c>
      <c r="U178" s="22">
        <v>311948</v>
      </c>
      <c r="V178" s="29">
        <v>617254.66</v>
      </c>
      <c r="W178" s="22">
        <v>146287</v>
      </c>
      <c r="X178" s="29">
        <v>329754.75</v>
      </c>
      <c r="Y178" s="22">
        <v>0</v>
      </c>
      <c r="Z178" s="29">
        <v>0</v>
      </c>
      <c r="AA178" s="22">
        <v>911508</v>
      </c>
      <c r="AB178" s="29">
        <v>4465763.6100000003</v>
      </c>
      <c r="AC178" s="22">
        <v>0</v>
      </c>
      <c r="AD178" s="29">
        <v>0</v>
      </c>
      <c r="AE178" s="29">
        <v>3498541.4800000004</v>
      </c>
      <c r="AF178" s="29">
        <v>5412773.0200000005</v>
      </c>
      <c r="AG178" s="29" t="s">
        <v>35</v>
      </c>
    </row>
    <row r="179" spans="1:33">
      <c r="A179" s="17">
        <v>1094</v>
      </c>
      <c r="B179" s="18">
        <v>45170</v>
      </c>
      <c r="C179" s="19" t="s">
        <v>38</v>
      </c>
      <c r="D179" s="19" t="s">
        <v>58</v>
      </c>
      <c r="E179" s="17">
        <v>13</v>
      </c>
      <c r="F179" s="17">
        <v>18</v>
      </c>
      <c r="G179" s="17">
        <v>0</v>
      </c>
      <c r="H179" s="20">
        <v>0</v>
      </c>
      <c r="I179" s="17">
        <v>0</v>
      </c>
      <c r="J179" s="17">
        <v>12</v>
      </c>
      <c r="K179" s="17">
        <v>0</v>
      </c>
      <c r="L179" s="17">
        <v>118020</v>
      </c>
      <c r="M179" s="17">
        <v>0</v>
      </c>
      <c r="N179" s="21">
        <v>0</v>
      </c>
      <c r="O179" s="17">
        <v>0</v>
      </c>
      <c r="P179" s="21">
        <v>0</v>
      </c>
      <c r="Q179" s="17">
        <v>0</v>
      </c>
      <c r="R179" s="21">
        <v>0</v>
      </c>
      <c r="S179" s="17">
        <v>0</v>
      </c>
      <c r="T179" s="21">
        <v>0</v>
      </c>
      <c r="U179" s="17">
        <v>35684</v>
      </c>
      <c r="V179" s="21">
        <v>103074.84</v>
      </c>
      <c r="W179" s="17">
        <v>18051</v>
      </c>
      <c r="X179" s="21">
        <v>63190.65</v>
      </c>
      <c r="Y179" s="17">
        <v>0</v>
      </c>
      <c r="Z179" s="21">
        <v>0</v>
      </c>
      <c r="AA179" s="17">
        <v>37149</v>
      </c>
      <c r="AB179" s="21">
        <v>213900.97</v>
      </c>
      <c r="AC179" s="17">
        <v>0</v>
      </c>
      <c r="AD179" s="21">
        <v>0</v>
      </c>
      <c r="AE179" s="21">
        <v>0</v>
      </c>
      <c r="AF179" s="21">
        <v>380166.45999999996</v>
      </c>
      <c r="AG179" s="21" t="s">
        <v>35</v>
      </c>
    </row>
    <row r="180" spans="1:33">
      <c r="A180" s="22">
        <v>1102</v>
      </c>
      <c r="B180" s="28">
        <v>45170</v>
      </c>
      <c r="C180" s="23" t="s">
        <v>38</v>
      </c>
      <c r="D180" s="23" t="s">
        <v>66</v>
      </c>
      <c r="E180" s="22">
        <v>46</v>
      </c>
      <c r="F180" s="22">
        <v>29</v>
      </c>
      <c r="G180" s="22">
        <v>0</v>
      </c>
      <c r="H180" s="38">
        <v>0</v>
      </c>
      <c r="I180" s="22">
        <v>0</v>
      </c>
      <c r="J180" s="22">
        <v>0</v>
      </c>
      <c r="K180" s="22">
        <v>623751</v>
      </c>
      <c r="L180" s="22">
        <v>646750</v>
      </c>
      <c r="M180" s="22">
        <v>714077</v>
      </c>
      <c r="N180" s="29">
        <v>2374774.0299999998</v>
      </c>
      <c r="O180" s="22">
        <v>1073527</v>
      </c>
      <c r="P180" s="29">
        <v>5209417.18</v>
      </c>
      <c r="Q180" s="22">
        <v>0</v>
      </c>
      <c r="R180" s="29">
        <v>0</v>
      </c>
      <c r="S180" s="22">
        <v>1579</v>
      </c>
      <c r="T180" s="29">
        <v>11534.9</v>
      </c>
      <c r="U180" s="22">
        <v>253476</v>
      </c>
      <c r="V180" s="29">
        <v>892641.43</v>
      </c>
      <c r="W180" s="22">
        <v>0</v>
      </c>
      <c r="X180" s="29">
        <v>0</v>
      </c>
      <c r="Y180" s="22">
        <v>0</v>
      </c>
      <c r="Z180" s="29">
        <v>0</v>
      </c>
      <c r="AA180" s="22">
        <v>222277</v>
      </c>
      <c r="AB180" s="29">
        <v>1266034.1299999999</v>
      </c>
      <c r="AC180" s="22">
        <v>0</v>
      </c>
      <c r="AD180" s="29">
        <v>0</v>
      </c>
      <c r="AE180" s="29">
        <v>7595726.1099999994</v>
      </c>
      <c r="AF180" s="29">
        <v>2158675.56</v>
      </c>
      <c r="AG180" s="29" t="s">
        <v>40</v>
      </c>
    </row>
    <row r="181" spans="1:33">
      <c r="A181" s="17">
        <v>1123</v>
      </c>
      <c r="B181" s="18">
        <v>45170</v>
      </c>
      <c r="C181" s="19" t="s">
        <v>38</v>
      </c>
      <c r="D181" s="19" t="s">
        <v>86</v>
      </c>
      <c r="E181" s="17">
        <v>0</v>
      </c>
      <c r="F181" s="17">
        <v>0</v>
      </c>
      <c r="G181" s="17">
        <v>0</v>
      </c>
      <c r="H181" s="20">
        <v>4305</v>
      </c>
      <c r="I181" s="17">
        <v>0</v>
      </c>
      <c r="J181" s="17">
        <v>0</v>
      </c>
      <c r="K181" s="17">
        <v>983171</v>
      </c>
      <c r="L181" s="17">
        <v>728098</v>
      </c>
      <c r="M181" s="17">
        <v>379300</v>
      </c>
      <c r="N181" s="21">
        <v>459402.47</v>
      </c>
      <c r="O181" s="17">
        <v>637042</v>
      </c>
      <c r="P181" s="21">
        <v>959218.3</v>
      </c>
      <c r="Q181" s="17">
        <v>0</v>
      </c>
      <c r="R181" s="21">
        <v>0</v>
      </c>
      <c r="S181" s="17">
        <v>2626</v>
      </c>
      <c r="T181" s="21">
        <v>6011.98</v>
      </c>
      <c r="U181" s="17">
        <v>15938</v>
      </c>
      <c r="V181" s="21">
        <v>27795.64</v>
      </c>
      <c r="W181" s="17">
        <v>13001</v>
      </c>
      <c r="X181" s="21">
        <v>45265.83</v>
      </c>
      <c r="Y181" s="17">
        <v>0</v>
      </c>
      <c r="Z181" s="21">
        <v>0</v>
      </c>
      <c r="AA181" s="17">
        <v>134045</v>
      </c>
      <c r="AB181" s="21">
        <v>250733.84</v>
      </c>
      <c r="AC181" s="17">
        <v>0</v>
      </c>
      <c r="AD181" s="21">
        <v>0</v>
      </c>
      <c r="AE181" s="21">
        <v>1424632.75</v>
      </c>
      <c r="AF181" s="21">
        <v>323795.31</v>
      </c>
      <c r="AG181" s="21" t="s">
        <v>40</v>
      </c>
    </row>
    <row r="182" spans="1:33">
      <c r="A182" s="22">
        <v>1126</v>
      </c>
      <c r="B182" s="28">
        <v>45170</v>
      </c>
      <c r="C182" s="23" t="s">
        <v>38</v>
      </c>
      <c r="D182" s="23" t="s">
        <v>88</v>
      </c>
      <c r="E182" s="22">
        <v>102</v>
      </c>
      <c r="F182" s="22">
        <v>64</v>
      </c>
      <c r="G182" s="22">
        <v>0</v>
      </c>
      <c r="H182" s="38">
        <v>0</v>
      </c>
      <c r="I182" s="22">
        <v>0</v>
      </c>
      <c r="J182" s="22">
        <v>0</v>
      </c>
      <c r="K182" s="22">
        <v>1019544</v>
      </c>
      <c r="L182" s="22">
        <v>1116228</v>
      </c>
      <c r="M182" s="22">
        <v>1311745</v>
      </c>
      <c r="N182" s="29">
        <v>4073387.53</v>
      </c>
      <c r="O182" s="22">
        <v>1329100</v>
      </c>
      <c r="P182" s="29">
        <v>6072610.7699999996</v>
      </c>
      <c r="Q182" s="22">
        <v>0</v>
      </c>
      <c r="R182" s="29">
        <v>0</v>
      </c>
      <c r="S182" s="22">
        <v>2275</v>
      </c>
      <c r="T182" s="29">
        <v>13840.64</v>
      </c>
      <c r="U182" s="22">
        <v>674774</v>
      </c>
      <c r="V182" s="29">
        <v>1608615.67</v>
      </c>
      <c r="W182" s="22">
        <v>87536</v>
      </c>
      <c r="X182" s="29">
        <v>515718.43</v>
      </c>
      <c r="Y182" s="22">
        <v>31</v>
      </c>
      <c r="Z182" s="29">
        <v>698.2</v>
      </c>
      <c r="AA182" s="22">
        <v>767260</v>
      </c>
      <c r="AB182" s="29">
        <v>3747104.41</v>
      </c>
      <c r="AC182" s="22">
        <v>0</v>
      </c>
      <c r="AD182" s="29">
        <v>0</v>
      </c>
      <c r="AE182" s="29">
        <v>10159838.939999999</v>
      </c>
      <c r="AF182" s="29">
        <v>5872136.7100000009</v>
      </c>
      <c r="AG182" s="29" t="s">
        <v>40</v>
      </c>
    </row>
    <row r="183" spans="1:33">
      <c r="A183" s="17">
        <v>1135</v>
      </c>
      <c r="B183" s="18">
        <v>45170</v>
      </c>
      <c r="C183" s="19" t="s">
        <v>38</v>
      </c>
      <c r="D183" s="19" t="s">
        <v>101</v>
      </c>
      <c r="E183" s="17">
        <v>0</v>
      </c>
      <c r="F183" s="17">
        <v>0</v>
      </c>
      <c r="G183" s="17">
        <v>0</v>
      </c>
      <c r="H183" s="20">
        <v>0</v>
      </c>
      <c r="I183" s="17">
        <v>0</v>
      </c>
      <c r="J183" s="17">
        <v>0</v>
      </c>
      <c r="K183" s="17">
        <v>0</v>
      </c>
      <c r="L183" s="17">
        <v>1078</v>
      </c>
      <c r="M183" s="17">
        <v>0</v>
      </c>
      <c r="N183" s="21">
        <v>0</v>
      </c>
      <c r="O183" s="17">
        <v>0</v>
      </c>
      <c r="P183" s="21">
        <v>0</v>
      </c>
      <c r="Q183" s="17">
        <v>0</v>
      </c>
      <c r="R183" s="21">
        <v>0</v>
      </c>
      <c r="S183" s="17">
        <v>0</v>
      </c>
      <c r="T183" s="21">
        <v>0</v>
      </c>
      <c r="U183" s="17">
        <v>3116</v>
      </c>
      <c r="V183" s="21">
        <v>10698.49</v>
      </c>
      <c r="W183" s="17">
        <v>1295</v>
      </c>
      <c r="X183" s="21">
        <v>4157.21</v>
      </c>
      <c r="Y183" s="17">
        <v>0</v>
      </c>
      <c r="Z183" s="21">
        <v>0</v>
      </c>
      <c r="AA183" s="17">
        <v>790</v>
      </c>
      <c r="AB183" s="21">
        <v>5756.45</v>
      </c>
      <c r="AC183" s="17">
        <v>0</v>
      </c>
      <c r="AD183" s="21">
        <v>0</v>
      </c>
      <c r="AE183" s="21">
        <v>0</v>
      </c>
      <c r="AF183" s="21">
        <v>20612.150000000001</v>
      </c>
      <c r="AG183" s="21" t="s">
        <v>35</v>
      </c>
    </row>
    <row r="184" spans="1:33">
      <c r="A184" s="22">
        <v>1139</v>
      </c>
      <c r="B184" s="28">
        <v>45200</v>
      </c>
      <c r="C184" s="23" t="s">
        <v>38</v>
      </c>
      <c r="D184" s="23" t="s">
        <v>39</v>
      </c>
      <c r="E184" s="22">
        <v>0</v>
      </c>
      <c r="F184" s="22">
        <v>0</v>
      </c>
      <c r="G184" s="22">
        <v>52717</v>
      </c>
      <c r="H184" s="38">
        <v>0</v>
      </c>
      <c r="I184" s="22">
        <v>0</v>
      </c>
      <c r="J184" s="22">
        <v>0</v>
      </c>
      <c r="K184" s="22">
        <v>1365100</v>
      </c>
      <c r="L184" s="22">
        <v>0</v>
      </c>
      <c r="M184" s="22">
        <v>1250459</v>
      </c>
      <c r="N184" s="29">
        <v>10532584.82</v>
      </c>
      <c r="O184" s="22">
        <v>3643797</v>
      </c>
      <c r="P184" s="29">
        <v>32932233.48</v>
      </c>
      <c r="Q184" s="22">
        <v>0</v>
      </c>
      <c r="R184" s="29">
        <v>0</v>
      </c>
      <c r="S184" s="22">
        <v>0</v>
      </c>
      <c r="T184" s="29">
        <v>0</v>
      </c>
      <c r="U184" s="22">
        <v>0</v>
      </c>
      <c r="V184" s="29">
        <v>0</v>
      </c>
      <c r="W184" s="22">
        <v>0</v>
      </c>
      <c r="X184" s="29">
        <v>0</v>
      </c>
      <c r="Y184" s="22">
        <v>0</v>
      </c>
      <c r="Z184" s="29">
        <v>0</v>
      </c>
      <c r="AA184" s="22">
        <v>0</v>
      </c>
      <c r="AB184" s="29">
        <v>0</v>
      </c>
      <c r="AC184" s="22">
        <v>0</v>
      </c>
      <c r="AD184" s="29">
        <v>0</v>
      </c>
      <c r="AE184" s="29">
        <v>43464818.299999997</v>
      </c>
      <c r="AF184" s="29">
        <v>0</v>
      </c>
      <c r="AG184" s="29" t="s">
        <v>40</v>
      </c>
    </row>
    <row r="185" spans="1:33">
      <c r="A185" s="17">
        <v>1142</v>
      </c>
      <c r="B185" s="18">
        <v>45200</v>
      </c>
      <c r="C185" s="19" t="s">
        <v>38</v>
      </c>
      <c r="D185" s="19" t="s">
        <v>44</v>
      </c>
      <c r="E185" s="17">
        <v>0</v>
      </c>
      <c r="F185" s="17">
        <v>0</v>
      </c>
      <c r="G185" s="17">
        <v>0</v>
      </c>
      <c r="H185" s="20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21">
        <v>0</v>
      </c>
      <c r="O185" s="17">
        <v>0</v>
      </c>
      <c r="P185" s="21">
        <v>0</v>
      </c>
      <c r="Q185" s="17">
        <v>0</v>
      </c>
      <c r="R185" s="21">
        <v>0</v>
      </c>
      <c r="S185" s="17">
        <v>0</v>
      </c>
      <c r="T185" s="21">
        <v>0</v>
      </c>
      <c r="U185" s="17">
        <v>0</v>
      </c>
      <c r="V185" s="21">
        <v>0</v>
      </c>
      <c r="W185" s="17">
        <v>0</v>
      </c>
      <c r="X185" s="21">
        <v>0</v>
      </c>
      <c r="Y185" s="17">
        <v>0</v>
      </c>
      <c r="Z185" s="21">
        <v>0</v>
      </c>
      <c r="AA185" s="17">
        <v>0</v>
      </c>
      <c r="AB185" s="21">
        <v>0</v>
      </c>
      <c r="AC185" s="17">
        <v>0</v>
      </c>
      <c r="AD185" s="21">
        <v>0</v>
      </c>
      <c r="AE185" s="21">
        <v>0</v>
      </c>
      <c r="AF185" s="21">
        <v>0</v>
      </c>
      <c r="AG185" s="21" t="s">
        <v>35</v>
      </c>
    </row>
    <row r="186" spans="1:33">
      <c r="A186" s="22">
        <v>1146</v>
      </c>
      <c r="B186" s="28">
        <v>45200</v>
      </c>
      <c r="C186" s="23" t="s">
        <v>38</v>
      </c>
      <c r="D186" s="23" t="s">
        <v>49</v>
      </c>
      <c r="E186" s="22">
        <v>0</v>
      </c>
      <c r="F186" s="22">
        <v>0</v>
      </c>
      <c r="G186" s="22">
        <v>0</v>
      </c>
      <c r="H186" s="38">
        <v>0</v>
      </c>
      <c r="I186" s="22">
        <v>1</v>
      </c>
      <c r="J186" s="22">
        <v>0</v>
      </c>
      <c r="K186" s="22">
        <v>0</v>
      </c>
      <c r="L186" s="22">
        <v>845</v>
      </c>
      <c r="M186" s="22">
        <v>0</v>
      </c>
      <c r="N186" s="29">
        <v>0</v>
      </c>
      <c r="O186" s="22">
        <v>0</v>
      </c>
      <c r="P186" s="29">
        <v>0</v>
      </c>
      <c r="Q186" s="22">
        <v>0</v>
      </c>
      <c r="R186" s="29">
        <v>0</v>
      </c>
      <c r="S186" s="22">
        <v>0</v>
      </c>
      <c r="T186" s="29">
        <v>0</v>
      </c>
      <c r="U186" s="22">
        <v>49</v>
      </c>
      <c r="V186" s="29">
        <v>401.13</v>
      </c>
      <c r="W186" s="22">
        <v>7</v>
      </c>
      <c r="X186" s="29">
        <v>16.47</v>
      </c>
      <c r="Y186" s="22">
        <v>0</v>
      </c>
      <c r="Z186" s="29">
        <v>0</v>
      </c>
      <c r="AA186" s="22">
        <v>434</v>
      </c>
      <c r="AB186" s="29">
        <v>3960.7</v>
      </c>
      <c r="AC186" s="22">
        <v>0</v>
      </c>
      <c r="AD186" s="29">
        <v>0</v>
      </c>
      <c r="AE186" s="29">
        <v>0</v>
      </c>
      <c r="AF186" s="29">
        <v>4378.3</v>
      </c>
      <c r="AG186" s="29" t="s">
        <v>35</v>
      </c>
    </row>
    <row r="187" spans="1:33">
      <c r="A187" s="17">
        <v>1151</v>
      </c>
      <c r="B187" s="18">
        <v>45200</v>
      </c>
      <c r="C187" s="19" t="s">
        <v>38</v>
      </c>
      <c r="D187" s="19" t="s">
        <v>54</v>
      </c>
      <c r="E187" s="17">
        <v>0</v>
      </c>
      <c r="F187" s="17">
        <v>0</v>
      </c>
      <c r="G187" s="17">
        <v>0</v>
      </c>
      <c r="H187" s="20">
        <v>0</v>
      </c>
      <c r="I187" s="17">
        <v>0</v>
      </c>
      <c r="J187" s="17">
        <v>0</v>
      </c>
      <c r="K187" s="17">
        <v>171138</v>
      </c>
      <c r="L187" s="17">
        <v>0</v>
      </c>
      <c r="M187" s="17">
        <v>126016</v>
      </c>
      <c r="N187" s="21">
        <v>768655.26</v>
      </c>
      <c r="O187" s="17">
        <v>197474</v>
      </c>
      <c r="P187" s="21">
        <v>2380936.64</v>
      </c>
      <c r="Q187" s="17">
        <v>0</v>
      </c>
      <c r="R187" s="21">
        <v>0</v>
      </c>
      <c r="S187" s="17">
        <v>682</v>
      </c>
      <c r="T187" s="21">
        <v>5001.8</v>
      </c>
      <c r="U187" s="17">
        <v>0</v>
      </c>
      <c r="V187" s="21">
        <v>0</v>
      </c>
      <c r="W187" s="17">
        <v>0</v>
      </c>
      <c r="X187" s="21">
        <v>0</v>
      </c>
      <c r="Y187" s="17">
        <v>0</v>
      </c>
      <c r="Z187" s="21">
        <v>0</v>
      </c>
      <c r="AA187" s="17">
        <v>0</v>
      </c>
      <c r="AB187" s="21">
        <v>0</v>
      </c>
      <c r="AC187" s="17">
        <v>0</v>
      </c>
      <c r="AD187" s="21">
        <v>0</v>
      </c>
      <c r="AE187" s="21">
        <v>3154593.7</v>
      </c>
      <c r="AF187" s="21">
        <v>0</v>
      </c>
      <c r="AG187" s="21" t="s">
        <v>40</v>
      </c>
    </row>
    <row r="188" spans="1:33">
      <c r="A188" s="22">
        <v>1153</v>
      </c>
      <c r="B188" s="28">
        <v>45200</v>
      </c>
      <c r="C188" s="23" t="s">
        <v>38</v>
      </c>
      <c r="D188" s="23" t="s">
        <v>56</v>
      </c>
      <c r="E188" s="22">
        <v>456</v>
      </c>
      <c r="F188" s="22">
        <v>489</v>
      </c>
      <c r="G188" s="22">
        <v>542</v>
      </c>
      <c r="H188" s="38">
        <v>86</v>
      </c>
      <c r="I188" s="22">
        <v>0</v>
      </c>
      <c r="J188" s="22">
        <v>4769</v>
      </c>
      <c r="K188" s="22">
        <v>445565</v>
      </c>
      <c r="L188" s="22">
        <v>2024550</v>
      </c>
      <c r="M188" s="22">
        <v>436373</v>
      </c>
      <c r="N188" s="29">
        <v>1927603.36</v>
      </c>
      <c r="O188" s="22">
        <v>262244</v>
      </c>
      <c r="P188" s="29">
        <v>2162883.48</v>
      </c>
      <c r="Q188" s="22">
        <v>0</v>
      </c>
      <c r="R188" s="29">
        <v>0</v>
      </c>
      <c r="S188" s="22">
        <v>4114</v>
      </c>
      <c r="T188" s="29">
        <v>12703.57</v>
      </c>
      <c r="U188" s="22">
        <v>321847</v>
      </c>
      <c r="V188" s="29">
        <v>675661.44</v>
      </c>
      <c r="W188" s="22">
        <v>118860</v>
      </c>
      <c r="X188" s="29">
        <v>325137.56</v>
      </c>
      <c r="Y188" s="22">
        <v>0</v>
      </c>
      <c r="Z188" s="29">
        <v>0</v>
      </c>
      <c r="AA188" s="22">
        <v>942847</v>
      </c>
      <c r="AB188" s="29">
        <v>4603662.0199999996</v>
      </c>
      <c r="AC188" s="22">
        <v>0</v>
      </c>
      <c r="AD188" s="29">
        <v>0</v>
      </c>
      <c r="AE188" s="29">
        <v>4103190.4099999997</v>
      </c>
      <c r="AF188" s="29">
        <v>5604461.0199999996</v>
      </c>
      <c r="AG188" s="29" t="s">
        <v>35</v>
      </c>
    </row>
    <row r="189" spans="1:33">
      <c r="A189" s="17">
        <v>1155</v>
      </c>
      <c r="B189" s="18">
        <v>45200</v>
      </c>
      <c r="C189" s="19" t="s">
        <v>38</v>
      </c>
      <c r="D189" s="19" t="s">
        <v>58</v>
      </c>
      <c r="E189" s="17">
        <v>13</v>
      </c>
      <c r="F189" s="17">
        <v>18</v>
      </c>
      <c r="G189" s="17">
        <v>0</v>
      </c>
      <c r="H189" s="20">
        <v>0</v>
      </c>
      <c r="I189" s="17">
        <v>0</v>
      </c>
      <c r="J189" s="17">
        <v>7</v>
      </c>
      <c r="K189" s="17">
        <v>0</v>
      </c>
      <c r="L189" s="17">
        <v>118751</v>
      </c>
      <c r="M189" s="17">
        <v>0</v>
      </c>
      <c r="N189" s="21">
        <v>0</v>
      </c>
      <c r="O189" s="17">
        <v>0</v>
      </c>
      <c r="P189" s="21">
        <v>0</v>
      </c>
      <c r="Q189" s="17">
        <v>0</v>
      </c>
      <c r="R189" s="21">
        <v>0</v>
      </c>
      <c r="S189" s="17">
        <v>0</v>
      </c>
      <c r="T189" s="21">
        <v>0</v>
      </c>
      <c r="U189" s="17">
        <v>37658</v>
      </c>
      <c r="V189" s="21">
        <v>117026.47</v>
      </c>
      <c r="W189" s="17">
        <v>18485</v>
      </c>
      <c r="X189" s="21">
        <v>63927.44</v>
      </c>
      <c r="Y189" s="17">
        <v>0</v>
      </c>
      <c r="Z189" s="21">
        <v>0</v>
      </c>
      <c r="AA189" s="17">
        <v>38917</v>
      </c>
      <c r="AB189" s="21">
        <v>226901.7</v>
      </c>
      <c r="AC189" s="17">
        <v>0</v>
      </c>
      <c r="AD189" s="21">
        <v>0</v>
      </c>
      <c r="AE189" s="21">
        <v>0</v>
      </c>
      <c r="AF189" s="21">
        <v>407855.61</v>
      </c>
      <c r="AG189" s="21" t="s">
        <v>35</v>
      </c>
    </row>
    <row r="190" spans="1:33">
      <c r="A190" s="22">
        <v>1163</v>
      </c>
      <c r="B190" s="28">
        <v>45200</v>
      </c>
      <c r="C190" s="23" t="s">
        <v>38</v>
      </c>
      <c r="D190" s="23" t="s">
        <v>66</v>
      </c>
      <c r="E190" s="22">
        <v>46</v>
      </c>
      <c r="F190" s="22">
        <v>29</v>
      </c>
      <c r="G190" s="22">
        <v>0</v>
      </c>
      <c r="H190" s="38">
        <v>0</v>
      </c>
      <c r="I190" s="22">
        <v>0</v>
      </c>
      <c r="J190" s="22">
        <v>0</v>
      </c>
      <c r="K190" s="22">
        <v>634991</v>
      </c>
      <c r="L190" s="22">
        <v>665887</v>
      </c>
      <c r="M190" s="22">
        <v>776758</v>
      </c>
      <c r="N190" s="29">
        <v>2732391.02</v>
      </c>
      <c r="O190" s="22">
        <v>1130117</v>
      </c>
      <c r="P190" s="29">
        <v>5545896.7300000004</v>
      </c>
      <c r="Q190" s="22">
        <v>0</v>
      </c>
      <c r="R190" s="29">
        <v>0</v>
      </c>
      <c r="S190" s="22">
        <v>1724</v>
      </c>
      <c r="T190" s="29">
        <v>11394.13</v>
      </c>
      <c r="U190" s="22">
        <v>268316</v>
      </c>
      <c r="V190" s="29">
        <v>1017260</v>
      </c>
      <c r="W190" s="22">
        <v>0</v>
      </c>
      <c r="X190" s="29">
        <v>0</v>
      </c>
      <c r="Y190" s="22">
        <v>0</v>
      </c>
      <c r="Z190" s="29">
        <v>0</v>
      </c>
      <c r="AA190" s="22">
        <v>237996</v>
      </c>
      <c r="AB190" s="29">
        <v>1369343.03</v>
      </c>
      <c r="AC190" s="22">
        <v>0</v>
      </c>
      <c r="AD190" s="29">
        <v>0</v>
      </c>
      <c r="AE190" s="29">
        <v>8289681.8799999999</v>
      </c>
      <c r="AF190" s="29">
        <v>2386603.0300000003</v>
      </c>
      <c r="AG190" s="29" t="s">
        <v>40</v>
      </c>
    </row>
    <row r="191" spans="1:33">
      <c r="A191" s="17">
        <v>1184</v>
      </c>
      <c r="B191" s="18">
        <v>45200</v>
      </c>
      <c r="C191" s="19" t="s">
        <v>38</v>
      </c>
      <c r="D191" s="19" t="s">
        <v>86</v>
      </c>
      <c r="E191" s="17">
        <v>0</v>
      </c>
      <c r="F191" s="17">
        <v>0</v>
      </c>
      <c r="G191" s="17">
        <v>0</v>
      </c>
      <c r="H191" s="20">
        <v>2050</v>
      </c>
      <c r="I191" s="17">
        <v>0</v>
      </c>
      <c r="J191" s="17">
        <v>0</v>
      </c>
      <c r="K191" s="17">
        <v>972776</v>
      </c>
      <c r="L191" s="17">
        <v>734483</v>
      </c>
      <c r="M191" s="17">
        <v>387917</v>
      </c>
      <c r="N191" s="21">
        <v>472346.8</v>
      </c>
      <c r="O191" s="17">
        <v>670738</v>
      </c>
      <c r="P191" s="21">
        <v>962529.69</v>
      </c>
      <c r="Q191" s="17">
        <v>0</v>
      </c>
      <c r="R191" s="21">
        <v>0</v>
      </c>
      <c r="S191" s="17">
        <v>2428</v>
      </c>
      <c r="T191" s="21">
        <v>5774.01</v>
      </c>
      <c r="U191" s="17">
        <v>14636</v>
      </c>
      <c r="V191" s="21">
        <v>30000.75</v>
      </c>
      <c r="W191" s="17">
        <v>13863</v>
      </c>
      <c r="X191" s="21">
        <v>53114.98</v>
      </c>
      <c r="Y191" s="17">
        <v>0</v>
      </c>
      <c r="Z191" s="21">
        <v>0</v>
      </c>
      <c r="AA191" s="17">
        <v>180800</v>
      </c>
      <c r="AB191" s="21">
        <v>313929.28999999998</v>
      </c>
      <c r="AC191" s="17">
        <v>0</v>
      </c>
      <c r="AD191" s="21">
        <v>0</v>
      </c>
      <c r="AE191" s="21">
        <v>1440650.5</v>
      </c>
      <c r="AF191" s="21">
        <v>397045.02</v>
      </c>
      <c r="AG191" s="21" t="s">
        <v>40</v>
      </c>
    </row>
    <row r="192" spans="1:33">
      <c r="A192" s="22">
        <v>1187</v>
      </c>
      <c r="B192" s="28">
        <v>45200</v>
      </c>
      <c r="C192" s="23" t="s">
        <v>38</v>
      </c>
      <c r="D192" s="23" t="s">
        <v>88</v>
      </c>
      <c r="E192" s="22">
        <v>101</v>
      </c>
      <c r="F192" s="22">
        <v>64</v>
      </c>
      <c r="G192" s="22">
        <v>0</v>
      </c>
      <c r="H192" s="38">
        <v>0</v>
      </c>
      <c r="I192" s="22">
        <v>0</v>
      </c>
      <c r="J192" s="22">
        <v>0</v>
      </c>
      <c r="K192" s="22">
        <v>1019544</v>
      </c>
      <c r="L192" s="22">
        <v>1116228</v>
      </c>
      <c r="M192" s="22">
        <v>1311745</v>
      </c>
      <c r="N192" s="29">
        <v>4073387.53</v>
      </c>
      <c r="O192" s="22">
        <v>1329100</v>
      </c>
      <c r="P192" s="29">
        <v>6072610.7699999996</v>
      </c>
      <c r="Q192" s="22">
        <v>0</v>
      </c>
      <c r="R192" s="29">
        <v>0</v>
      </c>
      <c r="S192" s="22">
        <v>2275</v>
      </c>
      <c r="T192" s="29">
        <v>13840.64</v>
      </c>
      <c r="U192" s="22">
        <v>674774</v>
      </c>
      <c r="V192" s="29">
        <v>1608615.67</v>
      </c>
      <c r="W192" s="22">
        <v>87536</v>
      </c>
      <c r="X192" s="29">
        <v>515718.43</v>
      </c>
      <c r="Y192" s="22">
        <v>31</v>
      </c>
      <c r="Z192" s="29">
        <v>698.2</v>
      </c>
      <c r="AA192" s="22">
        <v>767260</v>
      </c>
      <c r="AB192" s="29">
        <v>3747104.41</v>
      </c>
      <c r="AC192" s="22">
        <v>0</v>
      </c>
      <c r="AD192" s="29">
        <v>0</v>
      </c>
      <c r="AE192" s="29">
        <v>10159838.939999999</v>
      </c>
      <c r="AF192" s="29">
        <v>5872136.7100000009</v>
      </c>
      <c r="AG192" s="29" t="s">
        <v>40</v>
      </c>
    </row>
    <row r="193" spans="1:33">
      <c r="A193" s="17">
        <v>1196</v>
      </c>
      <c r="B193" s="18">
        <v>45200</v>
      </c>
      <c r="C193" s="19" t="s">
        <v>38</v>
      </c>
      <c r="D193" s="19" t="s">
        <v>101</v>
      </c>
      <c r="E193" s="17">
        <v>0</v>
      </c>
      <c r="F193" s="17">
        <v>0</v>
      </c>
      <c r="G193" s="17">
        <v>0</v>
      </c>
      <c r="H193" s="20">
        <v>0</v>
      </c>
      <c r="I193" s="17">
        <v>0</v>
      </c>
      <c r="J193" s="17">
        <v>0</v>
      </c>
      <c r="K193" s="17">
        <v>0</v>
      </c>
      <c r="L193" s="17">
        <v>1089</v>
      </c>
      <c r="M193" s="17">
        <v>0</v>
      </c>
      <c r="N193" s="21">
        <v>0</v>
      </c>
      <c r="O193" s="17">
        <v>0</v>
      </c>
      <c r="P193" s="21">
        <v>0</v>
      </c>
      <c r="Q193" s="17">
        <v>0</v>
      </c>
      <c r="R193" s="21">
        <v>0</v>
      </c>
      <c r="S193" s="17">
        <v>0</v>
      </c>
      <c r="T193" s="21">
        <v>0</v>
      </c>
      <c r="U193" s="17">
        <v>3082</v>
      </c>
      <c r="V193" s="21">
        <v>10913.52</v>
      </c>
      <c r="W193" s="17">
        <v>1335</v>
      </c>
      <c r="X193" s="21">
        <v>4442.47</v>
      </c>
      <c r="Y193" s="17">
        <v>0</v>
      </c>
      <c r="Z193" s="21">
        <v>0</v>
      </c>
      <c r="AA193" s="17">
        <v>779</v>
      </c>
      <c r="AB193" s="21">
        <v>5303</v>
      </c>
      <c r="AC193" s="17">
        <v>0</v>
      </c>
      <c r="AD193" s="21">
        <v>0</v>
      </c>
      <c r="AE193" s="21">
        <v>0</v>
      </c>
      <c r="AF193" s="21">
        <v>20658.990000000002</v>
      </c>
      <c r="AG193" s="21" t="s">
        <v>35</v>
      </c>
    </row>
    <row r="194" spans="1:33">
      <c r="A194" s="22">
        <v>1200</v>
      </c>
      <c r="B194" s="28">
        <v>45231</v>
      </c>
      <c r="C194" s="23" t="s">
        <v>38</v>
      </c>
      <c r="D194" s="23" t="s">
        <v>39</v>
      </c>
      <c r="E194" s="22">
        <v>0</v>
      </c>
      <c r="F194" s="22">
        <v>0</v>
      </c>
      <c r="G194" s="22">
        <v>52437</v>
      </c>
      <c r="H194" s="38">
        <v>0</v>
      </c>
      <c r="I194" s="22">
        <v>0</v>
      </c>
      <c r="J194" s="22">
        <v>0</v>
      </c>
      <c r="K194" s="22">
        <v>1356020</v>
      </c>
      <c r="L194" s="22">
        <v>0</v>
      </c>
      <c r="M194" s="22">
        <v>1248731</v>
      </c>
      <c r="N194" s="29">
        <v>11181549.619999999</v>
      </c>
      <c r="O194" s="22">
        <v>3346612</v>
      </c>
      <c r="P194" s="29">
        <v>30009337.07</v>
      </c>
      <c r="Q194" s="22">
        <v>0</v>
      </c>
      <c r="R194" s="29">
        <v>0</v>
      </c>
      <c r="S194" s="22">
        <v>0</v>
      </c>
      <c r="T194" s="29">
        <v>0</v>
      </c>
      <c r="U194" s="22">
        <v>0</v>
      </c>
      <c r="V194" s="29">
        <v>0</v>
      </c>
      <c r="W194" s="22">
        <v>0</v>
      </c>
      <c r="X194" s="29">
        <v>0</v>
      </c>
      <c r="Y194" s="22">
        <v>0</v>
      </c>
      <c r="Z194" s="29">
        <v>0</v>
      </c>
      <c r="AA194" s="22">
        <v>0</v>
      </c>
      <c r="AB194" s="29">
        <v>0</v>
      </c>
      <c r="AC194" s="22">
        <v>0</v>
      </c>
      <c r="AD194" s="29">
        <v>0</v>
      </c>
      <c r="AE194" s="29">
        <v>41190886.689999998</v>
      </c>
      <c r="AF194" s="29">
        <v>0</v>
      </c>
      <c r="AG194" s="29" t="s">
        <v>40</v>
      </c>
    </row>
    <row r="195" spans="1:33">
      <c r="A195" s="17">
        <v>1203</v>
      </c>
      <c r="B195" s="18">
        <v>45231</v>
      </c>
      <c r="C195" s="19" t="s">
        <v>38</v>
      </c>
      <c r="D195" s="19" t="s">
        <v>44</v>
      </c>
      <c r="E195" s="17">
        <v>0</v>
      </c>
      <c r="F195" s="17">
        <v>0</v>
      </c>
      <c r="G195" s="17">
        <v>0</v>
      </c>
      <c r="H195" s="20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21">
        <v>0</v>
      </c>
      <c r="O195" s="17">
        <v>0</v>
      </c>
      <c r="P195" s="21">
        <v>0</v>
      </c>
      <c r="Q195" s="17">
        <v>0</v>
      </c>
      <c r="R195" s="21">
        <v>0</v>
      </c>
      <c r="S195" s="17">
        <v>0</v>
      </c>
      <c r="T195" s="21">
        <v>0</v>
      </c>
      <c r="U195" s="17">
        <v>0</v>
      </c>
      <c r="V195" s="21">
        <v>0</v>
      </c>
      <c r="W195" s="17">
        <v>0</v>
      </c>
      <c r="X195" s="21">
        <v>0</v>
      </c>
      <c r="Y195" s="17">
        <v>0</v>
      </c>
      <c r="Z195" s="21">
        <v>0</v>
      </c>
      <c r="AA195" s="17">
        <v>0</v>
      </c>
      <c r="AB195" s="21">
        <v>0</v>
      </c>
      <c r="AC195" s="17">
        <v>0</v>
      </c>
      <c r="AD195" s="21">
        <v>0</v>
      </c>
      <c r="AE195" s="21">
        <v>0</v>
      </c>
      <c r="AF195" s="21">
        <v>0</v>
      </c>
      <c r="AG195" s="21" t="s">
        <v>35</v>
      </c>
    </row>
    <row r="196" spans="1:33">
      <c r="A196" s="22">
        <v>1207</v>
      </c>
      <c r="B196" s="28">
        <v>45231</v>
      </c>
      <c r="C196" s="23" t="s">
        <v>38</v>
      </c>
      <c r="D196" s="23" t="s">
        <v>49</v>
      </c>
      <c r="E196" s="22">
        <v>0</v>
      </c>
      <c r="F196" s="22">
        <v>0</v>
      </c>
      <c r="G196" s="22">
        <v>0</v>
      </c>
      <c r="H196" s="38">
        <v>0</v>
      </c>
      <c r="I196" s="22">
        <v>1</v>
      </c>
      <c r="J196" s="22">
        <v>0</v>
      </c>
      <c r="K196" s="22">
        <v>0</v>
      </c>
      <c r="L196" s="22">
        <v>840</v>
      </c>
      <c r="M196" s="22">
        <v>0</v>
      </c>
      <c r="N196" s="29">
        <v>0</v>
      </c>
      <c r="O196" s="22">
        <v>0</v>
      </c>
      <c r="P196" s="29">
        <v>0</v>
      </c>
      <c r="Q196" s="22">
        <v>0</v>
      </c>
      <c r="R196" s="29">
        <v>0</v>
      </c>
      <c r="S196" s="22">
        <v>0</v>
      </c>
      <c r="T196" s="29">
        <v>0</v>
      </c>
      <c r="U196" s="22">
        <v>41</v>
      </c>
      <c r="V196" s="29">
        <v>357.83</v>
      </c>
      <c r="W196" s="22">
        <v>6</v>
      </c>
      <c r="X196" s="29">
        <v>5.85</v>
      </c>
      <c r="Y196" s="22">
        <v>0</v>
      </c>
      <c r="Z196" s="29">
        <v>0</v>
      </c>
      <c r="AA196" s="22">
        <v>401</v>
      </c>
      <c r="AB196" s="29">
        <v>3622.6</v>
      </c>
      <c r="AC196" s="22">
        <v>0</v>
      </c>
      <c r="AD196" s="29">
        <v>0</v>
      </c>
      <c r="AE196" s="29">
        <v>0</v>
      </c>
      <c r="AF196" s="29">
        <v>3986.2799999999997</v>
      </c>
      <c r="AG196" s="29" t="s">
        <v>35</v>
      </c>
    </row>
    <row r="197" spans="1:33">
      <c r="A197" s="17">
        <v>1212</v>
      </c>
      <c r="B197" s="18">
        <v>45231</v>
      </c>
      <c r="C197" s="19" t="s">
        <v>38</v>
      </c>
      <c r="D197" s="19" t="s">
        <v>54</v>
      </c>
      <c r="E197" s="17">
        <v>0</v>
      </c>
      <c r="F197" s="17">
        <v>0</v>
      </c>
      <c r="G197" s="17">
        <v>0</v>
      </c>
      <c r="H197" s="20">
        <v>0</v>
      </c>
      <c r="I197" s="17">
        <v>0</v>
      </c>
      <c r="J197" s="17">
        <v>0</v>
      </c>
      <c r="K197" s="17">
        <v>178479</v>
      </c>
      <c r="L197" s="17">
        <v>0</v>
      </c>
      <c r="M197" s="17">
        <v>114337</v>
      </c>
      <c r="N197" s="21">
        <v>701988.72</v>
      </c>
      <c r="O197" s="17">
        <v>179012</v>
      </c>
      <c r="P197" s="21">
        <v>2258396.15</v>
      </c>
      <c r="Q197" s="17">
        <v>0</v>
      </c>
      <c r="R197" s="21">
        <v>0</v>
      </c>
      <c r="S197" s="17">
        <v>593</v>
      </c>
      <c r="T197" s="21">
        <v>4313.3999999999996</v>
      </c>
      <c r="U197" s="17">
        <v>0</v>
      </c>
      <c r="V197" s="21">
        <v>0</v>
      </c>
      <c r="W197" s="17">
        <v>0</v>
      </c>
      <c r="X197" s="21">
        <v>0</v>
      </c>
      <c r="Y197" s="17">
        <v>0</v>
      </c>
      <c r="Z197" s="21">
        <v>0</v>
      </c>
      <c r="AA197" s="17">
        <v>0</v>
      </c>
      <c r="AB197" s="21">
        <v>0</v>
      </c>
      <c r="AC197" s="17">
        <v>0</v>
      </c>
      <c r="AD197" s="21">
        <v>0</v>
      </c>
      <c r="AE197" s="21">
        <v>2964698.27</v>
      </c>
      <c r="AF197" s="21">
        <v>0</v>
      </c>
      <c r="AG197" s="21" t="s">
        <v>40</v>
      </c>
    </row>
    <row r="198" spans="1:33">
      <c r="A198" s="22">
        <v>1214</v>
      </c>
      <c r="B198" s="28">
        <v>45231</v>
      </c>
      <c r="C198" s="23" t="s">
        <v>38</v>
      </c>
      <c r="D198" s="23" t="s">
        <v>56</v>
      </c>
      <c r="E198" s="22">
        <v>424</v>
      </c>
      <c r="F198" s="22">
        <v>484</v>
      </c>
      <c r="G198" s="22">
        <v>549</v>
      </c>
      <c r="H198" s="38">
        <v>104</v>
      </c>
      <c r="I198" s="22">
        <v>0</v>
      </c>
      <c r="J198" s="22">
        <v>4910</v>
      </c>
      <c r="K198" s="22">
        <v>463595</v>
      </c>
      <c r="L198" s="22">
        <v>2021315</v>
      </c>
      <c r="M198" s="22">
        <v>413651</v>
      </c>
      <c r="N198" s="29">
        <v>1866663.47</v>
      </c>
      <c r="O198" s="22">
        <v>228610</v>
      </c>
      <c r="P198" s="29">
        <v>1934413.35</v>
      </c>
      <c r="Q198" s="22">
        <v>0</v>
      </c>
      <c r="R198" s="29">
        <v>0</v>
      </c>
      <c r="S198" s="22">
        <v>3349</v>
      </c>
      <c r="T198" s="29">
        <v>10245</v>
      </c>
      <c r="U198" s="22">
        <v>294677</v>
      </c>
      <c r="V198" s="29">
        <v>650590.05000000005</v>
      </c>
      <c r="W198" s="22">
        <v>108536</v>
      </c>
      <c r="X198" s="29">
        <v>313357.99</v>
      </c>
      <c r="Y198" s="22">
        <v>0</v>
      </c>
      <c r="Z198" s="29">
        <v>0</v>
      </c>
      <c r="AA198" s="22">
        <v>895208</v>
      </c>
      <c r="AB198" s="29">
        <v>4494995.6399999997</v>
      </c>
      <c r="AC198" s="22">
        <v>0</v>
      </c>
      <c r="AD198" s="29">
        <v>0</v>
      </c>
      <c r="AE198" s="29">
        <v>3811321.8200000003</v>
      </c>
      <c r="AF198" s="29">
        <v>5458943.6799999997</v>
      </c>
      <c r="AG198" s="29" t="s">
        <v>35</v>
      </c>
    </row>
    <row r="199" spans="1:33">
      <c r="A199" s="17">
        <v>1216</v>
      </c>
      <c r="B199" s="18">
        <v>45231</v>
      </c>
      <c r="C199" s="19" t="s">
        <v>38</v>
      </c>
      <c r="D199" s="19" t="s">
        <v>58</v>
      </c>
      <c r="E199" s="17">
        <v>13</v>
      </c>
      <c r="F199" s="17">
        <v>4</v>
      </c>
      <c r="G199" s="17">
        <v>0</v>
      </c>
      <c r="H199" s="20">
        <v>0</v>
      </c>
      <c r="I199" s="17">
        <v>0</v>
      </c>
      <c r="J199" s="17">
        <v>3</v>
      </c>
      <c r="K199" s="17">
        <v>0</v>
      </c>
      <c r="L199" s="17">
        <v>119383</v>
      </c>
      <c r="M199" s="17">
        <v>0</v>
      </c>
      <c r="N199" s="21">
        <v>0</v>
      </c>
      <c r="O199" s="17">
        <v>0</v>
      </c>
      <c r="P199" s="21">
        <v>0</v>
      </c>
      <c r="Q199" s="17">
        <v>0</v>
      </c>
      <c r="R199" s="21">
        <v>0</v>
      </c>
      <c r="S199" s="17">
        <v>0</v>
      </c>
      <c r="T199" s="21">
        <v>0</v>
      </c>
      <c r="U199" s="17">
        <v>35734</v>
      </c>
      <c r="V199" s="21">
        <v>120056.62</v>
      </c>
      <c r="W199" s="17">
        <v>15157</v>
      </c>
      <c r="X199" s="21">
        <v>57609.27</v>
      </c>
      <c r="Y199" s="17">
        <v>0</v>
      </c>
      <c r="Z199" s="21">
        <v>0</v>
      </c>
      <c r="AA199" s="17">
        <v>38447</v>
      </c>
      <c r="AB199" s="21">
        <v>229866.72</v>
      </c>
      <c r="AC199" s="17">
        <v>0</v>
      </c>
      <c r="AD199" s="21">
        <v>0</v>
      </c>
      <c r="AE199" s="21">
        <v>0</v>
      </c>
      <c r="AF199" s="21">
        <v>407532.61</v>
      </c>
      <c r="AG199" s="21" t="s">
        <v>35</v>
      </c>
    </row>
    <row r="200" spans="1:33">
      <c r="A200" s="22">
        <v>1224</v>
      </c>
      <c r="B200" s="28">
        <v>45231</v>
      </c>
      <c r="C200" s="23" t="s">
        <v>38</v>
      </c>
      <c r="D200" s="23" t="s">
        <v>66</v>
      </c>
      <c r="E200" s="22">
        <v>46</v>
      </c>
      <c r="F200" s="22">
        <v>28</v>
      </c>
      <c r="G200" s="22">
        <v>0</v>
      </c>
      <c r="H200" s="38">
        <v>0</v>
      </c>
      <c r="I200" s="22">
        <v>0</v>
      </c>
      <c r="J200" s="22">
        <v>0</v>
      </c>
      <c r="K200" s="22">
        <v>629851</v>
      </c>
      <c r="L200" s="22">
        <v>670484</v>
      </c>
      <c r="M200" s="22">
        <v>781371</v>
      </c>
      <c r="N200" s="29">
        <v>3021145.6</v>
      </c>
      <c r="O200" s="22">
        <v>1061503</v>
      </c>
      <c r="P200" s="29">
        <v>5382974.25</v>
      </c>
      <c r="Q200" s="22">
        <v>0</v>
      </c>
      <c r="R200" s="29">
        <v>0</v>
      </c>
      <c r="S200" s="22">
        <v>1708</v>
      </c>
      <c r="T200" s="29">
        <v>12606.68</v>
      </c>
      <c r="U200" s="22">
        <v>255879</v>
      </c>
      <c r="V200" s="29">
        <v>1047989.97</v>
      </c>
      <c r="W200" s="22">
        <v>0</v>
      </c>
      <c r="X200" s="29">
        <v>0</v>
      </c>
      <c r="Y200" s="22">
        <v>0</v>
      </c>
      <c r="Z200" s="29">
        <v>0</v>
      </c>
      <c r="AA200" s="22">
        <v>242471</v>
      </c>
      <c r="AB200" s="29">
        <v>1426736.98</v>
      </c>
      <c r="AC200" s="22">
        <v>0</v>
      </c>
      <c r="AD200" s="29">
        <v>0</v>
      </c>
      <c r="AE200" s="29">
        <v>8416726.5299999993</v>
      </c>
      <c r="AF200" s="29">
        <v>2474726.9500000002</v>
      </c>
      <c r="AG200" s="29" t="s">
        <v>40</v>
      </c>
    </row>
    <row r="201" spans="1:33">
      <c r="A201" s="17">
        <v>1245</v>
      </c>
      <c r="B201" s="18">
        <v>45231</v>
      </c>
      <c r="C201" s="19" t="s">
        <v>38</v>
      </c>
      <c r="D201" s="19" t="s">
        <v>86</v>
      </c>
      <c r="E201" s="17">
        <v>0</v>
      </c>
      <c r="F201" s="17">
        <v>0</v>
      </c>
      <c r="G201" s="17">
        <v>0</v>
      </c>
      <c r="H201" s="20">
        <v>2163</v>
      </c>
      <c r="I201" s="17">
        <v>0</v>
      </c>
      <c r="J201" s="17">
        <v>0</v>
      </c>
      <c r="K201" s="17">
        <v>946146</v>
      </c>
      <c r="L201" s="17">
        <v>740025</v>
      </c>
      <c r="M201" s="17">
        <v>330172</v>
      </c>
      <c r="N201" s="21">
        <v>429708.15</v>
      </c>
      <c r="O201" s="17">
        <v>554060</v>
      </c>
      <c r="P201" s="21">
        <v>862858.63</v>
      </c>
      <c r="Q201" s="17">
        <v>0</v>
      </c>
      <c r="R201" s="21">
        <v>0</v>
      </c>
      <c r="S201" s="17">
        <v>1787</v>
      </c>
      <c r="T201" s="21">
        <v>5144.57</v>
      </c>
      <c r="U201" s="17">
        <v>12274</v>
      </c>
      <c r="V201" s="21">
        <v>39305.519999999997</v>
      </c>
      <c r="W201" s="17">
        <v>12347</v>
      </c>
      <c r="X201" s="21">
        <v>38151.89</v>
      </c>
      <c r="Y201" s="17">
        <v>0</v>
      </c>
      <c r="Z201" s="21">
        <v>0</v>
      </c>
      <c r="AA201" s="17">
        <v>163979</v>
      </c>
      <c r="AB201" s="21">
        <v>296836.2</v>
      </c>
      <c r="AC201" s="17">
        <v>0</v>
      </c>
      <c r="AD201" s="21">
        <v>0</v>
      </c>
      <c r="AE201" s="21">
        <v>1297711.3500000001</v>
      </c>
      <c r="AF201" s="21">
        <v>374293.61</v>
      </c>
      <c r="AG201" s="21" t="s">
        <v>40</v>
      </c>
    </row>
    <row r="202" spans="1:33">
      <c r="A202" s="22">
        <v>1248</v>
      </c>
      <c r="B202" s="28">
        <v>45231</v>
      </c>
      <c r="C202" s="23" t="s">
        <v>38</v>
      </c>
      <c r="D202" s="23" t="s">
        <v>88</v>
      </c>
      <c r="E202" s="22">
        <v>102</v>
      </c>
      <c r="F202" s="22">
        <v>64</v>
      </c>
      <c r="G202" s="22">
        <v>0</v>
      </c>
      <c r="H202" s="38">
        <v>0</v>
      </c>
      <c r="I202" s="22">
        <v>0</v>
      </c>
      <c r="J202" s="22">
        <v>0</v>
      </c>
      <c r="K202" s="22">
        <v>1027563</v>
      </c>
      <c r="L202" s="22">
        <v>1108599</v>
      </c>
      <c r="M202" s="22">
        <v>1361575</v>
      </c>
      <c r="N202" s="29">
        <v>4747136.8899999997</v>
      </c>
      <c r="O202" s="22">
        <v>1332951</v>
      </c>
      <c r="P202" s="29">
        <v>6136184.6399999997</v>
      </c>
      <c r="Q202" s="22">
        <v>0</v>
      </c>
      <c r="R202" s="29">
        <v>0</v>
      </c>
      <c r="S202" s="22">
        <v>2363</v>
      </c>
      <c r="T202" s="29">
        <v>14726.39</v>
      </c>
      <c r="U202" s="22">
        <v>632678</v>
      </c>
      <c r="V202" s="29">
        <v>1788502.6</v>
      </c>
      <c r="W202" s="22">
        <v>71193</v>
      </c>
      <c r="X202" s="29">
        <v>436063.33</v>
      </c>
      <c r="Y202" s="22">
        <v>29</v>
      </c>
      <c r="Z202" s="29">
        <v>351.69</v>
      </c>
      <c r="AA202" s="22">
        <v>771354</v>
      </c>
      <c r="AB202" s="29">
        <v>3914859.41</v>
      </c>
      <c r="AC202" s="22">
        <v>0</v>
      </c>
      <c r="AD202" s="29">
        <v>0</v>
      </c>
      <c r="AE202" s="29">
        <v>10898047.92</v>
      </c>
      <c r="AF202" s="29">
        <v>6139777.0300000003</v>
      </c>
      <c r="AG202" s="29" t="s">
        <v>40</v>
      </c>
    </row>
    <row r="203" spans="1:33">
      <c r="A203" s="17">
        <v>1257</v>
      </c>
      <c r="B203" s="18">
        <v>45231</v>
      </c>
      <c r="C203" s="19" t="s">
        <v>38</v>
      </c>
      <c r="D203" s="19" t="s">
        <v>101</v>
      </c>
      <c r="E203" s="17">
        <v>0</v>
      </c>
      <c r="F203" s="17">
        <v>0</v>
      </c>
      <c r="G203" s="17">
        <v>0</v>
      </c>
      <c r="H203" s="20">
        <v>0</v>
      </c>
      <c r="I203" s="17">
        <v>0</v>
      </c>
      <c r="J203" s="17">
        <v>0</v>
      </c>
      <c r="K203" s="17">
        <v>0</v>
      </c>
      <c r="L203" s="17">
        <v>1103</v>
      </c>
      <c r="M203" s="17">
        <v>0</v>
      </c>
      <c r="N203" s="21">
        <v>0</v>
      </c>
      <c r="O203" s="17">
        <v>0</v>
      </c>
      <c r="P203" s="21">
        <v>0</v>
      </c>
      <c r="Q203" s="17">
        <v>0</v>
      </c>
      <c r="R203" s="21">
        <v>0</v>
      </c>
      <c r="S203" s="17">
        <v>0</v>
      </c>
      <c r="T203" s="21">
        <v>0</v>
      </c>
      <c r="U203" s="17">
        <v>2988</v>
      </c>
      <c r="V203" s="21">
        <v>10650.51</v>
      </c>
      <c r="W203" s="17">
        <v>1104</v>
      </c>
      <c r="X203" s="21">
        <v>4105.18</v>
      </c>
      <c r="Y203" s="17">
        <v>0</v>
      </c>
      <c r="Z203" s="21">
        <v>0</v>
      </c>
      <c r="AA203" s="17">
        <v>864</v>
      </c>
      <c r="AB203" s="21">
        <v>6302.6</v>
      </c>
      <c r="AC203" s="17">
        <v>0</v>
      </c>
      <c r="AD203" s="21">
        <v>0</v>
      </c>
      <c r="AE203" s="21">
        <v>0</v>
      </c>
      <c r="AF203" s="21">
        <v>21058.29</v>
      </c>
      <c r="AG203" s="21" t="s">
        <v>35</v>
      </c>
    </row>
    <row r="204" spans="1:33">
      <c r="A204" s="22">
        <v>1261</v>
      </c>
      <c r="B204" s="28">
        <v>45261</v>
      </c>
      <c r="C204" s="23" t="s">
        <v>38</v>
      </c>
      <c r="D204" s="23" t="s">
        <v>39</v>
      </c>
      <c r="E204" s="22">
        <v>0</v>
      </c>
      <c r="F204" s="22">
        <v>0</v>
      </c>
      <c r="G204" s="22">
        <v>52577</v>
      </c>
      <c r="H204" s="38">
        <v>0</v>
      </c>
      <c r="I204" s="22">
        <v>0</v>
      </c>
      <c r="J204" s="22">
        <v>0</v>
      </c>
      <c r="K204" s="22">
        <v>1357137</v>
      </c>
      <c r="L204" s="22">
        <v>0</v>
      </c>
      <c r="M204" s="22">
        <v>1386795</v>
      </c>
      <c r="N204" s="29">
        <v>11263078.18</v>
      </c>
      <c r="O204" s="22">
        <v>3427748</v>
      </c>
      <c r="P204" s="29">
        <v>30746390.379999999</v>
      </c>
      <c r="Q204" s="22">
        <v>0</v>
      </c>
      <c r="R204" s="29">
        <v>0</v>
      </c>
      <c r="S204" s="22">
        <v>0</v>
      </c>
      <c r="T204" s="29">
        <v>0</v>
      </c>
      <c r="U204" s="22">
        <v>0</v>
      </c>
      <c r="V204" s="29">
        <v>0</v>
      </c>
      <c r="W204" s="22">
        <v>0</v>
      </c>
      <c r="X204" s="29">
        <v>0</v>
      </c>
      <c r="Y204" s="22">
        <v>0</v>
      </c>
      <c r="Z204" s="29">
        <v>0</v>
      </c>
      <c r="AA204" s="22">
        <v>0</v>
      </c>
      <c r="AB204" s="29">
        <v>0</v>
      </c>
      <c r="AC204" s="22">
        <v>0</v>
      </c>
      <c r="AD204" s="29">
        <v>0</v>
      </c>
      <c r="AE204" s="29">
        <v>42009468.560000002</v>
      </c>
      <c r="AF204" s="29">
        <v>0</v>
      </c>
      <c r="AG204" s="29" t="s">
        <v>40</v>
      </c>
    </row>
    <row r="205" spans="1:33">
      <c r="A205" s="17">
        <v>1264</v>
      </c>
      <c r="B205" s="18">
        <v>45261</v>
      </c>
      <c r="C205" s="19" t="s">
        <v>38</v>
      </c>
      <c r="D205" s="19" t="s">
        <v>44</v>
      </c>
      <c r="E205" s="17">
        <v>0</v>
      </c>
      <c r="F205" s="17">
        <v>0</v>
      </c>
      <c r="G205" s="17">
        <v>0</v>
      </c>
      <c r="H205" s="20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21">
        <v>0</v>
      </c>
      <c r="O205" s="17">
        <v>0</v>
      </c>
      <c r="P205" s="21">
        <v>0</v>
      </c>
      <c r="Q205" s="17">
        <v>0</v>
      </c>
      <c r="R205" s="21">
        <v>0</v>
      </c>
      <c r="S205" s="17">
        <v>0</v>
      </c>
      <c r="T205" s="21">
        <v>0</v>
      </c>
      <c r="U205" s="17">
        <v>0</v>
      </c>
      <c r="V205" s="21">
        <v>0</v>
      </c>
      <c r="W205" s="17">
        <v>0</v>
      </c>
      <c r="X205" s="21">
        <v>0</v>
      </c>
      <c r="Y205" s="17">
        <v>0</v>
      </c>
      <c r="Z205" s="21">
        <v>0</v>
      </c>
      <c r="AA205" s="17">
        <v>0</v>
      </c>
      <c r="AB205" s="21">
        <v>0</v>
      </c>
      <c r="AC205" s="17">
        <v>0</v>
      </c>
      <c r="AD205" s="21">
        <v>0</v>
      </c>
      <c r="AE205" s="21">
        <v>0</v>
      </c>
      <c r="AF205" s="21">
        <v>0</v>
      </c>
      <c r="AG205" s="21" t="s">
        <v>35</v>
      </c>
    </row>
    <row r="206" spans="1:33">
      <c r="A206" s="22">
        <v>1265</v>
      </c>
      <c r="B206" s="28">
        <v>45261</v>
      </c>
      <c r="C206" s="23" t="s">
        <v>38</v>
      </c>
      <c r="D206" s="23" t="s">
        <v>102</v>
      </c>
      <c r="E206" s="22">
        <v>2</v>
      </c>
      <c r="F206" s="22">
        <v>0</v>
      </c>
      <c r="G206" s="22">
        <v>0</v>
      </c>
      <c r="H206" s="38">
        <v>0</v>
      </c>
      <c r="I206" s="22">
        <v>0</v>
      </c>
      <c r="J206" s="22">
        <v>0</v>
      </c>
      <c r="K206" s="22">
        <v>0</v>
      </c>
      <c r="L206" s="22">
        <v>37</v>
      </c>
      <c r="M206" s="22">
        <v>0</v>
      </c>
      <c r="N206" s="29">
        <v>0</v>
      </c>
      <c r="O206" s="22">
        <v>0</v>
      </c>
      <c r="P206" s="29">
        <v>0</v>
      </c>
      <c r="Q206" s="22">
        <v>0</v>
      </c>
      <c r="R206" s="29">
        <v>0</v>
      </c>
      <c r="S206" s="22">
        <v>0</v>
      </c>
      <c r="T206" s="29">
        <v>0</v>
      </c>
      <c r="U206" s="22">
        <v>1704</v>
      </c>
      <c r="V206" s="29">
        <v>5447.21</v>
      </c>
      <c r="W206" s="22">
        <v>122</v>
      </c>
      <c r="X206" s="29">
        <v>3600.61</v>
      </c>
      <c r="Y206" s="22">
        <v>0</v>
      </c>
      <c r="Z206" s="29">
        <v>0</v>
      </c>
      <c r="AA206" s="22">
        <v>1624</v>
      </c>
      <c r="AB206" s="29">
        <v>8559.2999999999993</v>
      </c>
      <c r="AC206" s="22">
        <v>0</v>
      </c>
      <c r="AD206" s="29">
        <v>0</v>
      </c>
      <c r="AE206" s="29">
        <v>0</v>
      </c>
      <c r="AF206" s="29">
        <v>17607.12</v>
      </c>
      <c r="AG206" s="29" t="s">
        <v>35</v>
      </c>
    </row>
    <row r="207" spans="1:33">
      <c r="A207" s="17">
        <v>1269</v>
      </c>
      <c r="B207" s="18">
        <v>45261</v>
      </c>
      <c r="C207" s="19" t="s">
        <v>38</v>
      </c>
      <c r="D207" s="19" t="s">
        <v>49</v>
      </c>
      <c r="E207" s="17">
        <v>0</v>
      </c>
      <c r="F207" s="17">
        <v>0</v>
      </c>
      <c r="G207" s="17">
        <v>0</v>
      </c>
      <c r="H207" s="20">
        <v>0</v>
      </c>
      <c r="I207" s="17">
        <v>1</v>
      </c>
      <c r="J207" s="17">
        <v>0</v>
      </c>
      <c r="K207" s="17">
        <v>0</v>
      </c>
      <c r="L207" s="17">
        <v>837</v>
      </c>
      <c r="M207" s="17">
        <v>0</v>
      </c>
      <c r="N207" s="21">
        <v>0</v>
      </c>
      <c r="O207" s="17">
        <v>0</v>
      </c>
      <c r="P207" s="21">
        <v>0</v>
      </c>
      <c r="Q207" s="17">
        <v>0</v>
      </c>
      <c r="R207" s="21">
        <v>0</v>
      </c>
      <c r="S207" s="17">
        <v>0</v>
      </c>
      <c r="T207" s="21">
        <v>0</v>
      </c>
      <c r="U207" s="17">
        <v>31</v>
      </c>
      <c r="V207" s="21">
        <v>179.85</v>
      </c>
      <c r="W207" s="17">
        <v>17</v>
      </c>
      <c r="X207" s="21">
        <v>129.82</v>
      </c>
      <c r="Y207" s="17">
        <v>0</v>
      </c>
      <c r="Z207" s="21">
        <v>0</v>
      </c>
      <c r="AA207" s="17">
        <v>391</v>
      </c>
      <c r="AB207" s="21">
        <v>3600.2</v>
      </c>
      <c r="AC207" s="17">
        <v>0</v>
      </c>
      <c r="AD207" s="21">
        <v>0</v>
      </c>
      <c r="AE207" s="21">
        <v>0</v>
      </c>
      <c r="AF207" s="21">
        <v>3909.87</v>
      </c>
      <c r="AG207" s="21" t="s">
        <v>35</v>
      </c>
    </row>
    <row r="208" spans="1:33">
      <c r="A208" s="22">
        <v>1274</v>
      </c>
      <c r="B208" s="28">
        <v>45261</v>
      </c>
      <c r="C208" s="23" t="s">
        <v>38</v>
      </c>
      <c r="D208" s="23" t="s">
        <v>54</v>
      </c>
      <c r="E208" s="22">
        <v>0</v>
      </c>
      <c r="F208" s="22">
        <v>0</v>
      </c>
      <c r="G208" s="22">
        <v>0</v>
      </c>
      <c r="H208" s="38">
        <v>0</v>
      </c>
      <c r="I208" s="22">
        <v>0</v>
      </c>
      <c r="J208" s="22">
        <v>0</v>
      </c>
      <c r="K208" s="22">
        <v>184466</v>
      </c>
      <c r="L208" s="22">
        <v>0</v>
      </c>
      <c r="M208" s="22">
        <v>124152</v>
      </c>
      <c r="N208" s="29">
        <v>896032.1</v>
      </c>
      <c r="O208" s="22">
        <v>177751</v>
      </c>
      <c r="P208" s="29">
        <v>2272189.63</v>
      </c>
      <c r="Q208" s="22">
        <v>0</v>
      </c>
      <c r="R208" s="29">
        <v>0</v>
      </c>
      <c r="S208" s="22">
        <v>592</v>
      </c>
      <c r="T208" s="29">
        <v>4466.8</v>
      </c>
      <c r="U208" s="22">
        <v>0</v>
      </c>
      <c r="V208" s="29">
        <v>0</v>
      </c>
      <c r="W208" s="22">
        <v>0</v>
      </c>
      <c r="X208" s="29">
        <v>0</v>
      </c>
      <c r="Y208" s="22">
        <v>0</v>
      </c>
      <c r="Z208" s="29">
        <v>0</v>
      </c>
      <c r="AA208" s="22">
        <v>0</v>
      </c>
      <c r="AB208" s="29">
        <v>0</v>
      </c>
      <c r="AC208" s="22">
        <v>0</v>
      </c>
      <c r="AD208" s="29">
        <v>0</v>
      </c>
      <c r="AE208" s="29">
        <v>3172688.53</v>
      </c>
      <c r="AF208" s="29">
        <v>0</v>
      </c>
      <c r="AG208" s="29" t="s">
        <v>40</v>
      </c>
    </row>
    <row r="209" spans="1:33">
      <c r="A209" s="17">
        <v>1276</v>
      </c>
      <c r="B209" s="18">
        <v>45261</v>
      </c>
      <c r="C209" s="19" t="s">
        <v>38</v>
      </c>
      <c r="D209" s="19" t="s">
        <v>56</v>
      </c>
      <c r="E209" s="17">
        <v>423</v>
      </c>
      <c r="F209" s="17">
        <v>479</v>
      </c>
      <c r="G209" s="17">
        <v>558</v>
      </c>
      <c r="H209" s="20">
        <v>104</v>
      </c>
      <c r="I209" s="17">
        <v>0</v>
      </c>
      <c r="J209" s="17">
        <v>5057</v>
      </c>
      <c r="K209" s="17">
        <v>482887</v>
      </c>
      <c r="L209" s="17">
        <v>1998285</v>
      </c>
      <c r="M209" s="17">
        <v>443556</v>
      </c>
      <c r="N209" s="21">
        <v>2070954.98</v>
      </c>
      <c r="O209" s="17">
        <v>253955</v>
      </c>
      <c r="P209" s="21">
        <v>2057487.82</v>
      </c>
      <c r="Q209" s="17">
        <v>0</v>
      </c>
      <c r="R209" s="21">
        <v>0</v>
      </c>
      <c r="S209" s="17">
        <v>3406</v>
      </c>
      <c r="T209" s="21">
        <v>10353.1</v>
      </c>
      <c r="U209" s="17">
        <v>289646</v>
      </c>
      <c r="V209" s="21">
        <v>622965.07999999996</v>
      </c>
      <c r="W209" s="17">
        <v>110294</v>
      </c>
      <c r="X209" s="21">
        <v>304284.83</v>
      </c>
      <c r="Y209" s="17">
        <v>0</v>
      </c>
      <c r="Z209" s="21">
        <v>0</v>
      </c>
      <c r="AA209" s="17">
        <v>890966</v>
      </c>
      <c r="AB209" s="21">
        <v>4421139.76</v>
      </c>
      <c r="AC209" s="17">
        <v>0</v>
      </c>
      <c r="AD209" s="21">
        <v>0</v>
      </c>
      <c r="AE209" s="21">
        <v>4138795.9</v>
      </c>
      <c r="AF209" s="21">
        <v>5348389.67</v>
      </c>
      <c r="AG209" s="21" t="s">
        <v>35</v>
      </c>
    </row>
    <row r="210" spans="1:33">
      <c r="A210" s="22">
        <v>1278</v>
      </c>
      <c r="B210" s="28">
        <v>45261</v>
      </c>
      <c r="C210" s="23" t="s">
        <v>38</v>
      </c>
      <c r="D210" s="23" t="s">
        <v>58</v>
      </c>
      <c r="E210" s="22">
        <v>13</v>
      </c>
      <c r="F210" s="22">
        <v>4</v>
      </c>
      <c r="G210" s="22">
        <v>0</v>
      </c>
      <c r="H210" s="38">
        <v>0</v>
      </c>
      <c r="I210" s="22">
        <v>0</v>
      </c>
      <c r="J210" s="22">
        <v>6</v>
      </c>
      <c r="K210" s="22">
        <v>0</v>
      </c>
      <c r="L210" s="22">
        <v>119760</v>
      </c>
      <c r="M210" s="22">
        <v>0</v>
      </c>
      <c r="N210" s="29">
        <v>0</v>
      </c>
      <c r="O210" s="22">
        <v>0</v>
      </c>
      <c r="P210" s="29">
        <v>0</v>
      </c>
      <c r="Q210" s="22">
        <v>0</v>
      </c>
      <c r="R210" s="29">
        <v>0</v>
      </c>
      <c r="S210" s="22">
        <v>0</v>
      </c>
      <c r="T210" s="29">
        <v>0</v>
      </c>
      <c r="U210" s="22">
        <v>40464</v>
      </c>
      <c r="V210" s="29">
        <v>123538.2</v>
      </c>
      <c r="W210" s="22">
        <v>15831</v>
      </c>
      <c r="X210" s="29">
        <v>61640.34</v>
      </c>
      <c r="Y210" s="22">
        <v>0</v>
      </c>
      <c r="Z210" s="29">
        <v>0</v>
      </c>
      <c r="AA210" s="22">
        <v>37945</v>
      </c>
      <c r="AB210" s="29">
        <v>224201.82</v>
      </c>
      <c r="AC210" s="22">
        <v>0</v>
      </c>
      <c r="AD210" s="29">
        <v>0</v>
      </c>
      <c r="AE210" s="29">
        <v>0</v>
      </c>
      <c r="AF210" s="29">
        <v>409380.36</v>
      </c>
      <c r="AG210" s="29" t="s">
        <v>35</v>
      </c>
    </row>
    <row r="211" spans="1:33">
      <c r="A211" s="17">
        <v>1280</v>
      </c>
      <c r="B211" s="18">
        <v>45261</v>
      </c>
      <c r="C211" s="19" t="s">
        <v>38</v>
      </c>
      <c r="D211" s="19" t="s">
        <v>103</v>
      </c>
      <c r="E211" s="17">
        <v>2</v>
      </c>
      <c r="F211" s="17">
        <v>0</v>
      </c>
      <c r="G211" s="17">
        <v>0</v>
      </c>
      <c r="H211" s="20">
        <v>0</v>
      </c>
      <c r="I211" s="17">
        <v>0</v>
      </c>
      <c r="J211" s="17">
        <v>0</v>
      </c>
      <c r="K211" s="17">
        <v>0</v>
      </c>
      <c r="L211" s="17">
        <v>20695</v>
      </c>
      <c r="M211" s="17">
        <v>0</v>
      </c>
      <c r="N211" s="21">
        <v>0</v>
      </c>
      <c r="O211" s="17">
        <v>0</v>
      </c>
      <c r="P211" s="21">
        <v>0</v>
      </c>
      <c r="Q211" s="17">
        <v>0</v>
      </c>
      <c r="R211" s="21">
        <v>0</v>
      </c>
      <c r="S211" s="17">
        <v>0</v>
      </c>
      <c r="T211" s="21">
        <v>0</v>
      </c>
      <c r="U211" s="17">
        <v>1127</v>
      </c>
      <c r="V211" s="21">
        <v>4274.96</v>
      </c>
      <c r="W211" s="17">
        <v>194</v>
      </c>
      <c r="X211" s="21">
        <v>256.19</v>
      </c>
      <c r="Y211" s="17">
        <v>0</v>
      </c>
      <c r="Z211" s="21">
        <v>0</v>
      </c>
      <c r="AA211" s="17">
        <v>923</v>
      </c>
      <c r="AB211" s="21">
        <v>4635.8</v>
      </c>
      <c r="AC211" s="17">
        <v>0</v>
      </c>
      <c r="AD211" s="21">
        <v>0</v>
      </c>
      <c r="AE211" s="21">
        <v>0</v>
      </c>
      <c r="AF211" s="21">
        <v>9166.9500000000007</v>
      </c>
      <c r="AG211" s="21" t="s">
        <v>35</v>
      </c>
    </row>
    <row r="212" spans="1:33">
      <c r="A212" s="22">
        <v>1287</v>
      </c>
      <c r="B212" s="28">
        <v>45261</v>
      </c>
      <c r="C212" s="23" t="s">
        <v>38</v>
      </c>
      <c r="D212" s="23" t="s">
        <v>66</v>
      </c>
      <c r="E212" s="22">
        <v>46</v>
      </c>
      <c r="F212" s="22">
        <v>28</v>
      </c>
      <c r="G212" s="22">
        <v>0</v>
      </c>
      <c r="H212" s="38">
        <v>0</v>
      </c>
      <c r="I212" s="22">
        <v>0</v>
      </c>
      <c r="J212" s="22">
        <v>0</v>
      </c>
      <c r="K212" s="22">
        <v>632199</v>
      </c>
      <c r="L212" s="22">
        <v>690685</v>
      </c>
      <c r="M212" s="22">
        <v>880331</v>
      </c>
      <c r="N212" s="29">
        <v>3152019.26</v>
      </c>
      <c r="O212" s="22">
        <v>1154444</v>
      </c>
      <c r="P212" s="29">
        <v>6166707.9500000002</v>
      </c>
      <c r="Q212" s="22">
        <v>0</v>
      </c>
      <c r="R212" s="29">
        <v>0</v>
      </c>
      <c r="S212" s="22">
        <v>1704</v>
      </c>
      <c r="T212" s="29">
        <v>12688.2</v>
      </c>
      <c r="U212" s="22">
        <v>294852</v>
      </c>
      <c r="V212" s="29">
        <v>1193122.92</v>
      </c>
      <c r="W212" s="22">
        <v>0</v>
      </c>
      <c r="X212" s="29">
        <v>0</v>
      </c>
      <c r="Y212" s="22">
        <v>0</v>
      </c>
      <c r="Z212" s="29">
        <v>0</v>
      </c>
      <c r="AA212" s="22">
        <v>259114</v>
      </c>
      <c r="AB212" s="29">
        <v>1542453.63</v>
      </c>
      <c r="AC212" s="22">
        <v>0</v>
      </c>
      <c r="AD212" s="29">
        <v>0</v>
      </c>
      <c r="AE212" s="29">
        <v>9331415.4100000001</v>
      </c>
      <c r="AF212" s="29">
        <v>2735576.55</v>
      </c>
      <c r="AG212" s="29" t="s">
        <v>40</v>
      </c>
    </row>
    <row r="213" spans="1:33">
      <c r="A213" s="17">
        <v>1298</v>
      </c>
      <c r="B213" s="18">
        <v>45261</v>
      </c>
      <c r="C213" s="19" t="s">
        <v>38</v>
      </c>
      <c r="D213" s="19" t="s">
        <v>104</v>
      </c>
      <c r="E213" s="17">
        <v>1</v>
      </c>
      <c r="F213" s="17">
        <v>0</v>
      </c>
      <c r="G213" s="17">
        <v>0</v>
      </c>
      <c r="H213" s="20">
        <v>0</v>
      </c>
      <c r="I213" s="17">
        <v>0</v>
      </c>
      <c r="J213" s="17">
        <v>0</v>
      </c>
      <c r="K213" s="17">
        <v>0</v>
      </c>
      <c r="L213" s="17">
        <v>1331</v>
      </c>
      <c r="M213" s="17">
        <v>0</v>
      </c>
      <c r="N213" s="21">
        <v>0</v>
      </c>
      <c r="O213" s="17">
        <v>0</v>
      </c>
      <c r="P213" s="21">
        <v>0</v>
      </c>
      <c r="Q213" s="17">
        <v>0</v>
      </c>
      <c r="R213" s="21">
        <v>0</v>
      </c>
      <c r="S213" s="17">
        <v>0</v>
      </c>
      <c r="T213" s="21">
        <v>0</v>
      </c>
      <c r="U213" s="17">
        <v>967</v>
      </c>
      <c r="V213" s="21">
        <v>3172.66</v>
      </c>
      <c r="W213" s="17">
        <v>87</v>
      </c>
      <c r="X213" s="21">
        <v>248.68</v>
      </c>
      <c r="Y213" s="17">
        <v>0</v>
      </c>
      <c r="Z213" s="21">
        <v>0</v>
      </c>
      <c r="AA213" s="17">
        <v>381</v>
      </c>
      <c r="AB213" s="21">
        <v>2697.19</v>
      </c>
      <c r="AC213" s="17">
        <v>0</v>
      </c>
      <c r="AD213" s="21">
        <v>0</v>
      </c>
      <c r="AE213" s="21">
        <v>0</v>
      </c>
      <c r="AF213" s="21">
        <v>6118.53</v>
      </c>
      <c r="AG213" s="21" t="s">
        <v>35</v>
      </c>
    </row>
    <row r="214" spans="1:33">
      <c r="A214" s="22">
        <v>1301</v>
      </c>
      <c r="B214" s="28">
        <v>45261</v>
      </c>
      <c r="C214" s="23" t="s">
        <v>38</v>
      </c>
      <c r="D214" s="23" t="s">
        <v>105</v>
      </c>
      <c r="E214" s="22">
        <v>1</v>
      </c>
      <c r="F214" s="22">
        <v>0</v>
      </c>
      <c r="G214" s="22">
        <v>0</v>
      </c>
      <c r="H214" s="38">
        <v>0</v>
      </c>
      <c r="I214" s="22">
        <v>0</v>
      </c>
      <c r="J214" s="22">
        <v>0</v>
      </c>
      <c r="K214" s="22">
        <v>0</v>
      </c>
      <c r="L214" s="22">
        <v>236</v>
      </c>
      <c r="M214" s="22">
        <v>0</v>
      </c>
      <c r="N214" s="29">
        <v>0</v>
      </c>
      <c r="O214" s="22">
        <v>0</v>
      </c>
      <c r="P214" s="29">
        <v>0</v>
      </c>
      <c r="Q214" s="22">
        <v>0</v>
      </c>
      <c r="R214" s="29">
        <v>0</v>
      </c>
      <c r="S214" s="22">
        <v>0</v>
      </c>
      <c r="T214" s="29">
        <v>0</v>
      </c>
      <c r="U214" s="22">
        <v>491</v>
      </c>
      <c r="V214" s="29">
        <v>206.41</v>
      </c>
      <c r="W214" s="22">
        <v>131</v>
      </c>
      <c r="X214" s="29">
        <v>428.72</v>
      </c>
      <c r="Y214" s="22">
        <v>0</v>
      </c>
      <c r="Z214" s="29">
        <v>0</v>
      </c>
      <c r="AA214" s="22">
        <v>183</v>
      </c>
      <c r="AB214" s="29">
        <v>1319.7</v>
      </c>
      <c r="AC214" s="22">
        <v>0</v>
      </c>
      <c r="AD214" s="29">
        <v>0</v>
      </c>
      <c r="AE214" s="29">
        <v>0</v>
      </c>
      <c r="AF214" s="29">
        <v>1954.83</v>
      </c>
      <c r="AG214" s="29" t="s">
        <v>35</v>
      </c>
    </row>
    <row r="215" spans="1:33">
      <c r="A215" s="17">
        <v>1310</v>
      </c>
      <c r="B215" s="18">
        <v>45261</v>
      </c>
      <c r="C215" s="19" t="s">
        <v>38</v>
      </c>
      <c r="D215" s="19" t="s">
        <v>86</v>
      </c>
      <c r="E215" s="17">
        <v>0</v>
      </c>
      <c r="F215" s="17">
        <v>0</v>
      </c>
      <c r="G215" s="17">
        <v>0</v>
      </c>
      <c r="H215" s="20">
        <v>1792</v>
      </c>
      <c r="I215" s="17">
        <v>0</v>
      </c>
      <c r="J215" s="17">
        <v>0</v>
      </c>
      <c r="K215" s="17">
        <v>947391</v>
      </c>
      <c r="L215" s="17">
        <v>747790</v>
      </c>
      <c r="M215" s="17">
        <v>333408</v>
      </c>
      <c r="N215" s="21">
        <v>424112.16</v>
      </c>
      <c r="O215" s="17">
        <v>566070</v>
      </c>
      <c r="P215" s="21">
        <v>817023.01</v>
      </c>
      <c r="Q215" s="17">
        <v>0</v>
      </c>
      <c r="R215" s="21">
        <v>0</v>
      </c>
      <c r="S215" s="17">
        <v>1823</v>
      </c>
      <c r="T215" s="21">
        <v>5496.62</v>
      </c>
      <c r="U215" s="17">
        <v>12404</v>
      </c>
      <c r="V215" s="21">
        <v>44915.040000000001</v>
      </c>
      <c r="W215" s="17">
        <v>13252</v>
      </c>
      <c r="X215" s="21">
        <v>42225.61</v>
      </c>
      <c r="Y215" s="17">
        <v>0</v>
      </c>
      <c r="Z215" s="21">
        <v>0</v>
      </c>
      <c r="AA215" s="17">
        <v>165192</v>
      </c>
      <c r="AB215" s="21">
        <v>354246.88</v>
      </c>
      <c r="AC215" s="17">
        <v>0</v>
      </c>
      <c r="AD215" s="21">
        <v>0</v>
      </c>
      <c r="AE215" s="21">
        <v>1246631.79</v>
      </c>
      <c r="AF215" s="21">
        <v>441387.53</v>
      </c>
      <c r="AG215" s="21" t="s">
        <v>40</v>
      </c>
    </row>
    <row r="216" spans="1:33">
      <c r="A216" s="22">
        <v>1313</v>
      </c>
      <c r="B216" s="28">
        <v>45261</v>
      </c>
      <c r="C216" s="23" t="s">
        <v>38</v>
      </c>
      <c r="D216" s="23" t="s">
        <v>88</v>
      </c>
      <c r="E216" s="22">
        <v>101</v>
      </c>
      <c r="F216" s="22">
        <v>64</v>
      </c>
      <c r="G216" s="22">
        <v>0</v>
      </c>
      <c r="H216" s="38">
        <v>0</v>
      </c>
      <c r="I216" s="22">
        <v>0</v>
      </c>
      <c r="J216" s="22">
        <v>0</v>
      </c>
      <c r="K216" s="22">
        <v>1029655</v>
      </c>
      <c r="L216" s="22">
        <v>1092767</v>
      </c>
      <c r="M216" s="22">
        <v>1380060</v>
      </c>
      <c r="N216" s="29">
        <v>4525752.7</v>
      </c>
      <c r="O216" s="22">
        <v>1361074</v>
      </c>
      <c r="P216" s="29">
        <v>6620886.7999999998</v>
      </c>
      <c r="Q216" s="22">
        <v>0</v>
      </c>
      <c r="R216" s="29">
        <v>0</v>
      </c>
      <c r="S216" s="22">
        <v>2458</v>
      </c>
      <c r="T216" s="29">
        <v>15448.5</v>
      </c>
      <c r="U216" s="22">
        <v>689567</v>
      </c>
      <c r="V216" s="29">
        <v>1846673.84</v>
      </c>
      <c r="W216" s="22">
        <v>64385</v>
      </c>
      <c r="X216" s="29">
        <v>416485.96</v>
      </c>
      <c r="Y216" s="22">
        <v>27</v>
      </c>
      <c r="Z216" s="29">
        <v>503.8</v>
      </c>
      <c r="AA216" s="22">
        <v>769591</v>
      </c>
      <c r="AB216" s="29">
        <v>3892293.93</v>
      </c>
      <c r="AC216" s="22">
        <v>0</v>
      </c>
      <c r="AD216" s="29">
        <v>0</v>
      </c>
      <c r="AE216" s="29">
        <v>11162088</v>
      </c>
      <c r="AF216" s="29">
        <v>6155957.5300000003</v>
      </c>
      <c r="AG216" s="29" t="s">
        <v>40</v>
      </c>
    </row>
    <row r="217" spans="1:33">
      <c r="A217" s="17">
        <v>1322</v>
      </c>
      <c r="B217" s="18">
        <v>45261</v>
      </c>
      <c r="C217" s="19" t="s">
        <v>38</v>
      </c>
      <c r="D217" s="19" t="s">
        <v>101</v>
      </c>
      <c r="E217" s="17">
        <v>0</v>
      </c>
      <c r="F217" s="17">
        <v>0</v>
      </c>
      <c r="G217" s="17">
        <v>0</v>
      </c>
      <c r="H217" s="20">
        <v>0</v>
      </c>
      <c r="I217" s="17">
        <v>0</v>
      </c>
      <c r="J217" s="17">
        <v>0</v>
      </c>
      <c r="K217" s="17">
        <v>0</v>
      </c>
      <c r="L217" s="17">
        <v>972</v>
      </c>
      <c r="M217" s="17">
        <v>0</v>
      </c>
      <c r="N217" s="21">
        <v>0</v>
      </c>
      <c r="O217" s="17">
        <v>0</v>
      </c>
      <c r="P217" s="21">
        <v>0</v>
      </c>
      <c r="Q217" s="17">
        <v>0</v>
      </c>
      <c r="R217" s="21">
        <v>0</v>
      </c>
      <c r="S217" s="17">
        <v>0</v>
      </c>
      <c r="T217" s="21">
        <v>0</v>
      </c>
      <c r="U217" s="17">
        <v>2985</v>
      </c>
      <c r="V217" s="21">
        <v>11109.48</v>
      </c>
      <c r="W217" s="17">
        <v>1020</v>
      </c>
      <c r="X217" s="21">
        <v>3307.25</v>
      </c>
      <c r="Y217" s="17">
        <v>0</v>
      </c>
      <c r="Z217" s="21">
        <v>0</v>
      </c>
      <c r="AA217" s="17">
        <v>876</v>
      </c>
      <c r="AB217" s="21">
        <v>6400.4</v>
      </c>
      <c r="AC217" s="17">
        <v>0</v>
      </c>
      <c r="AD217" s="21">
        <v>0</v>
      </c>
      <c r="AE217" s="21">
        <v>0</v>
      </c>
      <c r="AF217" s="21">
        <v>20817.129999999997</v>
      </c>
      <c r="AG217" s="21" t="s">
        <v>35</v>
      </c>
    </row>
    <row r="218" spans="1:33">
      <c r="A218" s="22">
        <v>1326</v>
      </c>
      <c r="B218" s="28">
        <v>45292</v>
      </c>
      <c r="C218" s="23" t="s">
        <v>38</v>
      </c>
      <c r="D218" s="23" t="s">
        <v>39</v>
      </c>
      <c r="E218" s="22">
        <v>0</v>
      </c>
      <c r="F218" s="22">
        <v>0</v>
      </c>
      <c r="G218" s="22">
        <v>52628</v>
      </c>
      <c r="H218" s="38">
        <v>0</v>
      </c>
      <c r="I218" s="22">
        <v>0</v>
      </c>
      <c r="J218" s="22">
        <v>0</v>
      </c>
      <c r="K218" s="22">
        <v>1341913</v>
      </c>
      <c r="L218" s="22">
        <v>0</v>
      </c>
      <c r="M218" s="22">
        <v>1280198</v>
      </c>
      <c r="N218" s="29">
        <v>10301326.470000001</v>
      </c>
      <c r="O218" s="22">
        <v>3423311</v>
      </c>
      <c r="P218" s="29">
        <v>31280396.68</v>
      </c>
      <c r="Q218" s="22">
        <v>0</v>
      </c>
      <c r="R218" s="29">
        <v>0</v>
      </c>
      <c r="S218" s="22">
        <v>0</v>
      </c>
      <c r="T218" s="29">
        <v>0</v>
      </c>
      <c r="U218" s="22">
        <v>0</v>
      </c>
      <c r="V218" s="29">
        <v>0</v>
      </c>
      <c r="W218" s="22">
        <v>0</v>
      </c>
      <c r="X218" s="29">
        <v>0</v>
      </c>
      <c r="Y218" s="22">
        <v>0</v>
      </c>
      <c r="Z218" s="29">
        <v>0</v>
      </c>
      <c r="AA218" s="22">
        <v>0</v>
      </c>
      <c r="AB218" s="29">
        <v>0</v>
      </c>
      <c r="AC218" s="22">
        <v>0</v>
      </c>
      <c r="AD218" s="29">
        <v>0</v>
      </c>
      <c r="AE218" s="29">
        <v>41581723.149999999</v>
      </c>
      <c r="AF218" s="29">
        <v>0</v>
      </c>
      <c r="AG218" s="29" t="s">
        <v>40</v>
      </c>
    </row>
    <row r="219" spans="1:33">
      <c r="A219" s="17">
        <v>1329</v>
      </c>
      <c r="B219" s="18">
        <v>45292</v>
      </c>
      <c r="C219" s="19" t="s">
        <v>38</v>
      </c>
      <c r="D219" s="19" t="s">
        <v>44</v>
      </c>
      <c r="E219" s="17">
        <v>0</v>
      </c>
      <c r="F219" s="17">
        <v>0</v>
      </c>
      <c r="G219" s="17">
        <v>0</v>
      </c>
      <c r="H219" s="20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21">
        <v>0</v>
      </c>
      <c r="O219" s="17">
        <v>0</v>
      </c>
      <c r="P219" s="21">
        <v>0</v>
      </c>
      <c r="Q219" s="17">
        <v>0</v>
      </c>
      <c r="R219" s="21">
        <v>0</v>
      </c>
      <c r="S219" s="17">
        <v>0</v>
      </c>
      <c r="T219" s="21">
        <v>0</v>
      </c>
      <c r="U219" s="17">
        <v>0</v>
      </c>
      <c r="V219" s="21">
        <v>0</v>
      </c>
      <c r="W219" s="17">
        <v>0</v>
      </c>
      <c r="X219" s="21">
        <v>0</v>
      </c>
      <c r="Y219" s="17">
        <v>0</v>
      </c>
      <c r="Z219" s="21">
        <v>0</v>
      </c>
      <c r="AA219" s="17">
        <v>0</v>
      </c>
      <c r="AB219" s="21">
        <v>0</v>
      </c>
      <c r="AC219" s="17">
        <v>0</v>
      </c>
      <c r="AD219" s="21">
        <v>0</v>
      </c>
      <c r="AE219" s="21">
        <v>0</v>
      </c>
      <c r="AF219" s="21">
        <v>0</v>
      </c>
      <c r="AG219" s="21" t="s">
        <v>35</v>
      </c>
    </row>
    <row r="220" spans="1:33">
      <c r="A220" s="22">
        <v>1330</v>
      </c>
      <c r="B220" s="28">
        <v>45292</v>
      </c>
      <c r="C220" s="23" t="s">
        <v>38</v>
      </c>
      <c r="D220" s="23" t="s">
        <v>102</v>
      </c>
      <c r="E220" s="22">
        <v>2</v>
      </c>
      <c r="F220" s="22">
        <v>0</v>
      </c>
      <c r="G220" s="22">
        <v>0</v>
      </c>
      <c r="H220" s="38">
        <v>0</v>
      </c>
      <c r="I220" s="22">
        <v>0</v>
      </c>
      <c r="J220" s="22">
        <v>0</v>
      </c>
      <c r="K220" s="22">
        <v>0</v>
      </c>
      <c r="L220" s="22">
        <v>70</v>
      </c>
      <c r="M220" s="22">
        <v>0</v>
      </c>
      <c r="N220" s="29">
        <v>0</v>
      </c>
      <c r="O220" s="22">
        <v>0</v>
      </c>
      <c r="P220" s="29">
        <v>0</v>
      </c>
      <c r="Q220" s="22">
        <v>0</v>
      </c>
      <c r="R220" s="29">
        <v>0</v>
      </c>
      <c r="S220" s="22">
        <v>0</v>
      </c>
      <c r="T220" s="29">
        <v>0</v>
      </c>
      <c r="U220" s="22">
        <v>1660</v>
      </c>
      <c r="V220" s="29">
        <v>5486.14</v>
      </c>
      <c r="W220" s="22">
        <v>129</v>
      </c>
      <c r="X220" s="29">
        <v>3272.35</v>
      </c>
      <c r="Y220" s="22">
        <v>0</v>
      </c>
      <c r="Z220" s="29">
        <v>0</v>
      </c>
      <c r="AA220" s="22">
        <v>1544</v>
      </c>
      <c r="AB220" s="29">
        <v>7816.4</v>
      </c>
      <c r="AC220" s="22">
        <v>0</v>
      </c>
      <c r="AD220" s="29">
        <v>0</v>
      </c>
      <c r="AE220" s="29">
        <v>0</v>
      </c>
      <c r="AF220" s="29">
        <v>16574.89</v>
      </c>
      <c r="AG220" s="29" t="s">
        <v>35</v>
      </c>
    </row>
    <row r="221" spans="1:33">
      <c r="A221" s="17">
        <v>1334</v>
      </c>
      <c r="B221" s="18">
        <v>45292</v>
      </c>
      <c r="C221" s="19" t="s">
        <v>38</v>
      </c>
      <c r="D221" s="19" t="s">
        <v>49</v>
      </c>
      <c r="E221" s="17">
        <v>0</v>
      </c>
      <c r="F221" s="17">
        <v>0</v>
      </c>
      <c r="G221" s="17">
        <v>0</v>
      </c>
      <c r="H221" s="20">
        <v>0</v>
      </c>
      <c r="I221" s="17">
        <v>1</v>
      </c>
      <c r="J221" s="17">
        <v>0</v>
      </c>
      <c r="K221" s="17">
        <v>0</v>
      </c>
      <c r="L221" s="17">
        <v>844</v>
      </c>
      <c r="M221" s="17">
        <v>0</v>
      </c>
      <c r="N221" s="21">
        <v>0</v>
      </c>
      <c r="O221" s="17">
        <v>0</v>
      </c>
      <c r="P221" s="21">
        <v>0</v>
      </c>
      <c r="Q221" s="17">
        <v>0</v>
      </c>
      <c r="R221" s="21">
        <v>0</v>
      </c>
      <c r="S221" s="17">
        <v>0</v>
      </c>
      <c r="T221" s="21">
        <v>0</v>
      </c>
      <c r="U221" s="17">
        <v>36</v>
      </c>
      <c r="V221" s="21">
        <v>402.78</v>
      </c>
      <c r="W221" s="17">
        <v>15</v>
      </c>
      <c r="X221" s="21">
        <v>76.27</v>
      </c>
      <c r="Y221" s="17">
        <v>0</v>
      </c>
      <c r="Z221" s="21">
        <v>0</v>
      </c>
      <c r="AA221" s="17">
        <v>361</v>
      </c>
      <c r="AB221" s="21">
        <v>3278.4</v>
      </c>
      <c r="AC221" s="17">
        <v>0</v>
      </c>
      <c r="AD221" s="21">
        <v>0</v>
      </c>
      <c r="AE221" s="21">
        <v>0</v>
      </c>
      <c r="AF221" s="21">
        <v>3757.45</v>
      </c>
      <c r="AG221" s="21" t="s">
        <v>35</v>
      </c>
    </row>
    <row r="222" spans="1:33">
      <c r="A222" s="22">
        <v>1339</v>
      </c>
      <c r="B222" s="28">
        <v>45292</v>
      </c>
      <c r="C222" s="23" t="s">
        <v>38</v>
      </c>
      <c r="D222" s="23" t="s">
        <v>54</v>
      </c>
      <c r="E222" s="22">
        <v>0</v>
      </c>
      <c r="F222" s="22">
        <v>0</v>
      </c>
      <c r="G222" s="22">
        <v>0</v>
      </c>
      <c r="H222" s="38">
        <v>0</v>
      </c>
      <c r="I222" s="22">
        <v>0</v>
      </c>
      <c r="J222" s="22">
        <v>0</v>
      </c>
      <c r="K222" s="22">
        <v>187775</v>
      </c>
      <c r="L222" s="22">
        <v>0</v>
      </c>
      <c r="M222" s="22">
        <v>118330</v>
      </c>
      <c r="N222" s="29">
        <v>662136.44999999995</v>
      </c>
      <c r="O222" s="22">
        <v>199896</v>
      </c>
      <c r="P222" s="29">
        <v>2499634.85</v>
      </c>
      <c r="Q222" s="22">
        <v>0</v>
      </c>
      <c r="R222" s="29">
        <v>0</v>
      </c>
      <c r="S222" s="22">
        <v>570</v>
      </c>
      <c r="T222" s="29">
        <v>4213</v>
      </c>
      <c r="U222" s="22">
        <v>0</v>
      </c>
      <c r="V222" s="29">
        <v>0</v>
      </c>
      <c r="W222" s="22">
        <v>0</v>
      </c>
      <c r="X222" s="29">
        <v>0</v>
      </c>
      <c r="Y222" s="22">
        <v>0</v>
      </c>
      <c r="Z222" s="29">
        <v>0</v>
      </c>
      <c r="AA222" s="22">
        <v>0</v>
      </c>
      <c r="AB222" s="29">
        <v>0</v>
      </c>
      <c r="AC222" s="22">
        <v>0</v>
      </c>
      <c r="AD222" s="29">
        <v>0</v>
      </c>
      <c r="AE222" s="29">
        <v>3165984.3</v>
      </c>
      <c r="AF222" s="29">
        <v>0</v>
      </c>
      <c r="AG222" s="29" t="s">
        <v>40</v>
      </c>
    </row>
    <row r="223" spans="1:33">
      <c r="A223" s="17">
        <v>1341</v>
      </c>
      <c r="B223" s="18">
        <v>45292</v>
      </c>
      <c r="C223" s="19" t="s">
        <v>38</v>
      </c>
      <c r="D223" s="19" t="s">
        <v>56</v>
      </c>
      <c r="E223" s="17">
        <v>434</v>
      </c>
      <c r="F223" s="17">
        <v>474</v>
      </c>
      <c r="G223" s="17">
        <v>556</v>
      </c>
      <c r="H223" s="20">
        <v>91</v>
      </c>
      <c r="I223" s="17">
        <v>0</v>
      </c>
      <c r="J223" s="17">
        <v>5224</v>
      </c>
      <c r="K223" s="17">
        <v>501162</v>
      </c>
      <c r="L223" s="17">
        <v>1990189</v>
      </c>
      <c r="M223" s="17">
        <v>450223</v>
      </c>
      <c r="N223" s="21">
        <v>2112759.16</v>
      </c>
      <c r="O223" s="17">
        <v>234503</v>
      </c>
      <c r="P223" s="21">
        <v>1853933.64</v>
      </c>
      <c r="Q223" s="17">
        <v>0</v>
      </c>
      <c r="R223" s="21">
        <v>0</v>
      </c>
      <c r="S223" s="17">
        <v>3560</v>
      </c>
      <c r="T223" s="21">
        <v>10236.1</v>
      </c>
      <c r="U223" s="17">
        <v>260519</v>
      </c>
      <c r="V223" s="21">
        <v>572610.72</v>
      </c>
      <c r="W223" s="17">
        <v>96416</v>
      </c>
      <c r="X223" s="21">
        <v>266965.09999999998</v>
      </c>
      <c r="Y223" s="17">
        <v>0</v>
      </c>
      <c r="Z223" s="21">
        <v>0</v>
      </c>
      <c r="AA223" s="17">
        <v>854314</v>
      </c>
      <c r="AB223" s="21">
        <v>4384867.24</v>
      </c>
      <c r="AC223" s="17">
        <v>0</v>
      </c>
      <c r="AD223" s="21">
        <v>0</v>
      </c>
      <c r="AE223" s="21">
        <v>3976928.9</v>
      </c>
      <c r="AF223" s="21">
        <v>5224443.0600000005</v>
      </c>
      <c r="AG223" s="21" t="s">
        <v>35</v>
      </c>
    </row>
    <row r="224" spans="1:33">
      <c r="A224" s="22">
        <v>1343</v>
      </c>
      <c r="B224" s="28">
        <v>45292</v>
      </c>
      <c r="C224" s="23" t="s">
        <v>38</v>
      </c>
      <c r="D224" s="23" t="s">
        <v>58</v>
      </c>
      <c r="E224" s="22">
        <v>13</v>
      </c>
      <c r="F224" s="22">
        <v>2</v>
      </c>
      <c r="G224" s="22">
        <v>0</v>
      </c>
      <c r="H224" s="38">
        <v>0</v>
      </c>
      <c r="I224" s="22">
        <v>0</v>
      </c>
      <c r="J224" s="22">
        <v>9</v>
      </c>
      <c r="K224" s="22">
        <v>0</v>
      </c>
      <c r="L224" s="22">
        <v>116557</v>
      </c>
      <c r="M224" s="22">
        <v>0</v>
      </c>
      <c r="N224" s="29">
        <v>0</v>
      </c>
      <c r="O224" s="22">
        <v>0</v>
      </c>
      <c r="P224" s="29">
        <v>0</v>
      </c>
      <c r="Q224" s="22">
        <v>0</v>
      </c>
      <c r="R224" s="29">
        <v>0</v>
      </c>
      <c r="S224" s="22">
        <v>0</v>
      </c>
      <c r="T224" s="29">
        <v>0</v>
      </c>
      <c r="U224" s="22">
        <v>31642</v>
      </c>
      <c r="V224" s="29">
        <v>99535.98</v>
      </c>
      <c r="W224" s="22">
        <v>14835</v>
      </c>
      <c r="X224" s="29">
        <v>58099.39</v>
      </c>
      <c r="Y224" s="22">
        <v>0</v>
      </c>
      <c r="Z224" s="29">
        <v>0</v>
      </c>
      <c r="AA224" s="22">
        <v>33818</v>
      </c>
      <c r="AB224" s="29">
        <v>198173.28</v>
      </c>
      <c r="AC224" s="22">
        <v>0</v>
      </c>
      <c r="AD224" s="29">
        <v>0</v>
      </c>
      <c r="AE224" s="29">
        <v>0</v>
      </c>
      <c r="AF224" s="29">
        <v>355808.65</v>
      </c>
      <c r="AG224" s="29" t="s">
        <v>35</v>
      </c>
    </row>
    <row r="225" spans="1:33">
      <c r="A225" s="17">
        <v>1345</v>
      </c>
      <c r="B225" s="18">
        <v>45292</v>
      </c>
      <c r="C225" s="19" t="s">
        <v>38</v>
      </c>
      <c r="D225" s="19" t="s">
        <v>103</v>
      </c>
      <c r="E225" s="17">
        <v>2</v>
      </c>
      <c r="F225" s="17">
        <v>0</v>
      </c>
      <c r="G225" s="17">
        <v>0</v>
      </c>
      <c r="H225" s="20">
        <v>0</v>
      </c>
      <c r="I225" s="17">
        <v>0</v>
      </c>
      <c r="J225" s="17">
        <v>0</v>
      </c>
      <c r="K225" s="17">
        <v>0</v>
      </c>
      <c r="L225" s="17">
        <v>20916</v>
      </c>
      <c r="M225" s="17">
        <v>0</v>
      </c>
      <c r="N225" s="21">
        <v>0</v>
      </c>
      <c r="O225" s="17">
        <v>0</v>
      </c>
      <c r="P225" s="21">
        <v>0</v>
      </c>
      <c r="Q225" s="17">
        <v>0</v>
      </c>
      <c r="R225" s="21">
        <v>0</v>
      </c>
      <c r="S225" s="17">
        <v>0</v>
      </c>
      <c r="T225" s="21">
        <v>0</v>
      </c>
      <c r="U225" s="17">
        <v>1174</v>
      </c>
      <c r="V225" s="21">
        <v>3749.01</v>
      </c>
      <c r="W225" s="17">
        <v>202</v>
      </c>
      <c r="X225" s="21">
        <v>341.68</v>
      </c>
      <c r="Y225" s="17">
        <v>0</v>
      </c>
      <c r="Z225" s="21">
        <v>0</v>
      </c>
      <c r="AA225" s="17">
        <v>2241</v>
      </c>
      <c r="AB225" s="21">
        <v>13170.9</v>
      </c>
      <c r="AC225" s="17">
        <v>0</v>
      </c>
      <c r="AD225" s="21">
        <v>0</v>
      </c>
      <c r="AE225" s="21">
        <v>0</v>
      </c>
      <c r="AF225" s="21">
        <v>17261.59</v>
      </c>
      <c r="AG225" s="21" t="s">
        <v>35</v>
      </c>
    </row>
    <row r="226" spans="1:33">
      <c r="A226" s="22">
        <v>1352</v>
      </c>
      <c r="B226" s="28">
        <v>45292</v>
      </c>
      <c r="C226" s="23" t="s">
        <v>38</v>
      </c>
      <c r="D226" s="23" t="s">
        <v>66</v>
      </c>
      <c r="E226" s="22">
        <v>46</v>
      </c>
      <c r="F226" s="22">
        <v>28</v>
      </c>
      <c r="G226" s="22">
        <v>0</v>
      </c>
      <c r="H226" s="38">
        <v>0</v>
      </c>
      <c r="I226" s="22">
        <v>0</v>
      </c>
      <c r="J226" s="22">
        <v>0</v>
      </c>
      <c r="K226" s="22">
        <v>645102</v>
      </c>
      <c r="L226" s="22">
        <v>709604</v>
      </c>
      <c r="M226" s="22">
        <v>778235</v>
      </c>
      <c r="N226" s="29">
        <v>2659144.7799999998</v>
      </c>
      <c r="O226" s="22">
        <v>1127157</v>
      </c>
      <c r="P226" s="29">
        <v>5773321.0999999996</v>
      </c>
      <c r="Q226" s="22">
        <v>0</v>
      </c>
      <c r="R226" s="29">
        <v>0</v>
      </c>
      <c r="S226" s="22">
        <v>1831</v>
      </c>
      <c r="T226" s="29">
        <v>13360.69</v>
      </c>
      <c r="U226" s="22">
        <v>251923</v>
      </c>
      <c r="V226" s="29">
        <v>1018912.84</v>
      </c>
      <c r="W226" s="22">
        <v>0</v>
      </c>
      <c r="X226" s="29">
        <v>0</v>
      </c>
      <c r="Y226" s="22">
        <v>0</v>
      </c>
      <c r="Z226" s="29">
        <v>0</v>
      </c>
      <c r="AA226" s="22">
        <v>228893</v>
      </c>
      <c r="AB226" s="29">
        <v>1335728.74</v>
      </c>
      <c r="AC226" s="22">
        <v>0</v>
      </c>
      <c r="AD226" s="29">
        <v>0</v>
      </c>
      <c r="AE226" s="29">
        <v>8445826.5699999984</v>
      </c>
      <c r="AF226" s="29">
        <v>2354641.58</v>
      </c>
      <c r="AG226" s="29" t="s">
        <v>40</v>
      </c>
    </row>
    <row r="227" spans="1:33">
      <c r="A227" s="17">
        <v>1363</v>
      </c>
      <c r="B227" s="18">
        <v>45292</v>
      </c>
      <c r="C227" s="19" t="s">
        <v>38</v>
      </c>
      <c r="D227" s="19" t="s">
        <v>104</v>
      </c>
      <c r="E227" s="17">
        <v>1</v>
      </c>
      <c r="F227" s="17">
        <v>0</v>
      </c>
      <c r="G227" s="17">
        <v>0</v>
      </c>
      <c r="H227" s="20">
        <v>0</v>
      </c>
      <c r="I227" s="17">
        <v>0</v>
      </c>
      <c r="J227" s="17">
        <v>0</v>
      </c>
      <c r="K227" s="17">
        <v>0</v>
      </c>
      <c r="L227" s="17">
        <v>1353</v>
      </c>
      <c r="M227" s="17">
        <v>0</v>
      </c>
      <c r="N227" s="21">
        <v>0</v>
      </c>
      <c r="O227" s="17">
        <v>0</v>
      </c>
      <c r="P227" s="21">
        <v>0</v>
      </c>
      <c r="Q227" s="17">
        <v>0</v>
      </c>
      <c r="R227" s="21">
        <v>0</v>
      </c>
      <c r="S227" s="17">
        <v>0</v>
      </c>
      <c r="T227" s="21">
        <v>0</v>
      </c>
      <c r="U227" s="17">
        <v>1068</v>
      </c>
      <c r="V227" s="21">
        <v>3809.15</v>
      </c>
      <c r="W227" s="17">
        <v>106</v>
      </c>
      <c r="X227" s="21">
        <v>457.18</v>
      </c>
      <c r="Y227" s="17">
        <v>0</v>
      </c>
      <c r="Z227" s="21">
        <v>0</v>
      </c>
      <c r="AA227" s="17">
        <v>401</v>
      </c>
      <c r="AB227" s="21">
        <v>2951.3</v>
      </c>
      <c r="AC227" s="17">
        <v>0</v>
      </c>
      <c r="AD227" s="21">
        <v>0</v>
      </c>
      <c r="AE227" s="21">
        <v>0</v>
      </c>
      <c r="AF227" s="21">
        <v>7217.63</v>
      </c>
      <c r="AG227" s="21" t="s">
        <v>35</v>
      </c>
    </row>
    <row r="228" spans="1:33">
      <c r="A228" s="22">
        <v>1366</v>
      </c>
      <c r="B228" s="28">
        <v>45292</v>
      </c>
      <c r="C228" s="23" t="s">
        <v>38</v>
      </c>
      <c r="D228" s="23" t="s">
        <v>105</v>
      </c>
      <c r="E228" s="22">
        <v>1</v>
      </c>
      <c r="F228" s="22">
        <v>0</v>
      </c>
      <c r="G228" s="22">
        <v>0</v>
      </c>
      <c r="H228" s="38">
        <v>0</v>
      </c>
      <c r="I228" s="22">
        <v>0</v>
      </c>
      <c r="J228" s="22">
        <v>0</v>
      </c>
      <c r="K228" s="22">
        <v>0</v>
      </c>
      <c r="L228" s="22">
        <v>356</v>
      </c>
      <c r="M228" s="22">
        <v>0</v>
      </c>
      <c r="N228" s="29">
        <v>0</v>
      </c>
      <c r="O228" s="22">
        <v>0</v>
      </c>
      <c r="P228" s="29">
        <v>0</v>
      </c>
      <c r="Q228" s="22">
        <v>0</v>
      </c>
      <c r="R228" s="29">
        <v>0</v>
      </c>
      <c r="S228" s="22">
        <v>0</v>
      </c>
      <c r="T228" s="29">
        <v>0</v>
      </c>
      <c r="U228" s="22">
        <v>510</v>
      </c>
      <c r="V228" s="29">
        <v>1486.5</v>
      </c>
      <c r="W228" s="22">
        <v>72</v>
      </c>
      <c r="X228" s="29">
        <v>156.6</v>
      </c>
      <c r="Y228" s="22">
        <v>0</v>
      </c>
      <c r="Z228" s="29">
        <v>0</v>
      </c>
      <c r="AA228" s="22">
        <v>156</v>
      </c>
      <c r="AB228" s="29">
        <v>1210</v>
      </c>
      <c r="AC228" s="22">
        <v>0</v>
      </c>
      <c r="AD228" s="29">
        <v>0</v>
      </c>
      <c r="AE228" s="29">
        <v>0</v>
      </c>
      <c r="AF228" s="29">
        <v>2853.1</v>
      </c>
      <c r="AG228" s="29" t="s">
        <v>35</v>
      </c>
    </row>
    <row r="229" spans="1:33">
      <c r="A229" s="17">
        <v>1375</v>
      </c>
      <c r="B229" s="18">
        <v>45292</v>
      </c>
      <c r="C229" s="19" t="s">
        <v>38</v>
      </c>
      <c r="D229" s="19" t="s">
        <v>86</v>
      </c>
      <c r="E229" s="17">
        <v>0</v>
      </c>
      <c r="F229" s="17">
        <v>0</v>
      </c>
      <c r="G229" s="17">
        <v>0</v>
      </c>
      <c r="H229" s="20">
        <v>1734</v>
      </c>
      <c r="I229" s="17">
        <v>0</v>
      </c>
      <c r="J229" s="17">
        <v>0</v>
      </c>
      <c r="K229" s="17">
        <v>942002</v>
      </c>
      <c r="L229" s="17">
        <v>754217</v>
      </c>
      <c r="M229" s="17">
        <v>300868</v>
      </c>
      <c r="N229" s="21">
        <v>400006.67</v>
      </c>
      <c r="O229" s="17">
        <v>547715</v>
      </c>
      <c r="P229" s="21">
        <v>721846.99</v>
      </c>
      <c r="Q229" s="17">
        <v>0</v>
      </c>
      <c r="R229" s="21">
        <v>0</v>
      </c>
      <c r="S229" s="17">
        <v>1830</v>
      </c>
      <c r="T229" s="21">
        <v>5369.19</v>
      </c>
      <c r="U229" s="17">
        <v>11855</v>
      </c>
      <c r="V229" s="21">
        <v>36260.589999999997</v>
      </c>
      <c r="W229" s="17">
        <v>12672</v>
      </c>
      <c r="X229" s="21">
        <v>40639.980000000003</v>
      </c>
      <c r="Y229" s="17">
        <v>0</v>
      </c>
      <c r="Z229" s="21">
        <v>0</v>
      </c>
      <c r="AA229" s="17">
        <v>169622</v>
      </c>
      <c r="AB229" s="21">
        <v>317871.7</v>
      </c>
      <c r="AC229" s="17">
        <v>0</v>
      </c>
      <c r="AD229" s="21">
        <v>0</v>
      </c>
      <c r="AE229" s="21">
        <v>1127222.8499999999</v>
      </c>
      <c r="AF229" s="21">
        <v>394772.27</v>
      </c>
      <c r="AG229" s="21" t="s">
        <v>40</v>
      </c>
    </row>
    <row r="230" spans="1:33">
      <c r="A230" s="22">
        <v>1378</v>
      </c>
      <c r="B230" s="28">
        <v>45292</v>
      </c>
      <c r="C230" s="23" t="s">
        <v>38</v>
      </c>
      <c r="D230" s="23" t="s">
        <v>88</v>
      </c>
      <c r="E230" s="22">
        <v>101</v>
      </c>
      <c r="F230" s="22">
        <v>63</v>
      </c>
      <c r="G230" s="22">
        <v>0</v>
      </c>
      <c r="H230" s="38">
        <v>0</v>
      </c>
      <c r="I230" s="22">
        <v>0</v>
      </c>
      <c r="J230" s="22">
        <v>0</v>
      </c>
      <c r="K230" s="22">
        <v>1006470</v>
      </c>
      <c r="L230" s="22">
        <v>1091390</v>
      </c>
      <c r="M230" s="22">
        <v>1399039</v>
      </c>
      <c r="N230" s="29">
        <v>4583836.4800000004</v>
      </c>
      <c r="O230" s="22">
        <v>1420897</v>
      </c>
      <c r="P230" s="29">
        <v>6830830.3399999999</v>
      </c>
      <c r="Q230" s="22">
        <v>0</v>
      </c>
      <c r="R230" s="29">
        <v>0</v>
      </c>
      <c r="S230" s="22">
        <v>2382</v>
      </c>
      <c r="T230" s="29">
        <v>14635.48</v>
      </c>
      <c r="U230" s="22">
        <v>600333</v>
      </c>
      <c r="V230" s="29">
        <v>1690753.26</v>
      </c>
      <c r="W230" s="22">
        <v>34043</v>
      </c>
      <c r="X230" s="29">
        <v>253121.35</v>
      </c>
      <c r="Y230" s="22">
        <v>20</v>
      </c>
      <c r="Z230" s="29">
        <v>415.7</v>
      </c>
      <c r="AA230" s="22">
        <v>706733</v>
      </c>
      <c r="AB230" s="29">
        <v>3525541.1</v>
      </c>
      <c r="AC230" s="22">
        <v>0</v>
      </c>
      <c r="AD230" s="29">
        <v>0</v>
      </c>
      <c r="AE230" s="29">
        <v>11429302.300000001</v>
      </c>
      <c r="AF230" s="29">
        <v>5469831.4100000001</v>
      </c>
      <c r="AG230" s="29" t="s">
        <v>40</v>
      </c>
    </row>
    <row r="231" spans="1:33">
      <c r="A231" s="17">
        <v>1387</v>
      </c>
      <c r="B231" s="18">
        <v>45292</v>
      </c>
      <c r="C231" s="19" t="s">
        <v>38</v>
      </c>
      <c r="D231" s="19" t="s">
        <v>101</v>
      </c>
      <c r="E231" s="17">
        <v>0</v>
      </c>
      <c r="F231" s="17">
        <v>0</v>
      </c>
      <c r="G231" s="17">
        <v>0</v>
      </c>
      <c r="H231" s="20">
        <v>0</v>
      </c>
      <c r="I231" s="17">
        <v>0</v>
      </c>
      <c r="J231" s="17">
        <v>0</v>
      </c>
      <c r="K231" s="17">
        <v>0</v>
      </c>
      <c r="L231" s="17">
        <v>1100</v>
      </c>
      <c r="M231" s="17">
        <v>0</v>
      </c>
      <c r="N231" s="21">
        <v>0</v>
      </c>
      <c r="O231" s="17">
        <v>0</v>
      </c>
      <c r="P231" s="21">
        <v>0</v>
      </c>
      <c r="Q231" s="17">
        <v>0</v>
      </c>
      <c r="R231" s="21">
        <v>0</v>
      </c>
      <c r="S231" s="17">
        <v>0</v>
      </c>
      <c r="T231" s="21">
        <v>0</v>
      </c>
      <c r="U231" s="17">
        <v>2809</v>
      </c>
      <c r="V231" s="21">
        <v>9865.59</v>
      </c>
      <c r="W231" s="17">
        <v>1181</v>
      </c>
      <c r="X231" s="21">
        <v>3950.15</v>
      </c>
      <c r="Y231" s="17">
        <v>0</v>
      </c>
      <c r="Z231" s="21">
        <v>0</v>
      </c>
      <c r="AA231" s="17">
        <v>934</v>
      </c>
      <c r="AB231" s="21">
        <v>6960.93</v>
      </c>
      <c r="AC231" s="17">
        <v>0</v>
      </c>
      <c r="AD231" s="21">
        <v>0</v>
      </c>
      <c r="AE231" s="21">
        <v>0</v>
      </c>
      <c r="AF231" s="21">
        <v>20776.669999999998</v>
      </c>
      <c r="AG231" s="21" t="s">
        <v>35</v>
      </c>
    </row>
    <row r="232" spans="1:33">
      <c r="A232" s="22">
        <v>1391</v>
      </c>
      <c r="B232" s="28">
        <v>45323</v>
      </c>
      <c r="C232" s="23" t="s">
        <v>38</v>
      </c>
      <c r="D232" s="23" t="s">
        <v>39</v>
      </c>
      <c r="E232" s="22">
        <v>0</v>
      </c>
      <c r="F232" s="22">
        <v>0</v>
      </c>
      <c r="G232" s="22">
        <v>50009</v>
      </c>
      <c r="H232" s="38">
        <v>0</v>
      </c>
      <c r="I232" s="22">
        <v>0</v>
      </c>
      <c r="J232" s="22">
        <v>0</v>
      </c>
      <c r="K232" s="22">
        <v>1346343</v>
      </c>
      <c r="L232" s="22">
        <v>0</v>
      </c>
      <c r="M232" s="22">
        <v>1238416</v>
      </c>
      <c r="N232" s="29">
        <v>10250479.609999999</v>
      </c>
      <c r="O232" s="22">
        <v>3426516</v>
      </c>
      <c r="P232" s="29">
        <v>32017803.02</v>
      </c>
      <c r="Q232" s="22">
        <v>0</v>
      </c>
      <c r="R232" s="29">
        <v>0</v>
      </c>
      <c r="S232" s="22">
        <v>0</v>
      </c>
      <c r="T232" s="29">
        <v>0</v>
      </c>
      <c r="U232" s="22">
        <v>0</v>
      </c>
      <c r="V232" s="29">
        <v>0</v>
      </c>
      <c r="W232" s="22">
        <v>0</v>
      </c>
      <c r="X232" s="29">
        <v>0</v>
      </c>
      <c r="Y232" s="22">
        <v>0</v>
      </c>
      <c r="Z232" s="29">
        <v>0</v>
      </c>
      <c r="AA232" s="22">
        <v>0</v>
      </c>
      <c r="AB232" s="29">
        <v>0</v>
      </c>
      <c r="AC232" s="22">
        <v>0</v>
      </c>
      <c r="AD232" s="29">
        <v>0</v>
      </c>
      <c r="AE232" s="29">
        <v>42268282.629999995</v>
      </c>
      <c r="AF232" s="29">
        <v>0</v>
      </c>
      <c r="AG232" s="29" t="s">
        <v>40</v>
      </c>
    </row>
    <row r="233" spans="1:33">
      <c r="A233" s="17">
        <v>1394</v>
      </c>
      <c r="B233" s="18">
        <v>45323</v>
      </c>
      <c r="C233" s="19" t="s">
        <v>38</v>
      </c>
      <c r="D233" s="19" t="s">
        <v>44</v>
      </c>
      <c r="E233" s="17">
        <v>0</v>
      </c>
      <c r="F233" s="17">
        <v>0</v>
      </c>
      <c r="G233" s="17">
        <v>0</v>
      </c>
      <c r="H233" s="20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21">
        <v>0</v>
      </c>
      <c r="O233" s="17">
        <v>0</v>
      </c>
      <c r="P233" s="21">
        <v>0</v>
      </c>
      <c r="Q233" s="17">
        <v>0</v>
      </c>
      <c r="R233" s="21">
        <v>0</v>
      </c>
      <c r="S233" s="17">
        <v>0</v>
      </c>
      <c r="T233" s="21">
        <v>0</v>
      </c>
      <c r="U233" s="17">
        <v>0</v>
      </c>
      <c r="V233" s="21">
        <v>0</v>
      </c>
      <c r="W233" s="17">
        <v>0</v>
      </c>
      <c r="X233" s="21">
        <v>0</v>
      </c>
      <c r="Y233" s="17">
        <v>0</v>
      </c>
      <c r="Z233" s="21">
        <v>0</v>
      </c>
      <c r="AA233" s="17">
        <v>0</v>
      </c>
      <c r="AB233" s="21">
        <v>0</v>
      </c>
      <c r="AC233" s="17">
        <v>0</v>
      </c>
      <c r="AD233" s="21">
        <v>0</v>
      </c>
      <c r="AE233" s="21">
        <v>0</v>
      </c>
      <c r="AF233" s="21">
        <v>0</v>
      </c>
      <c r="AG233" s="21" t="s">
        <v>35</v>
      </c>
    </row>
    <row r="234" spans="1:33">
      <c r="A234" s="22">
        <v>1395</v>
      </c>
      <c r="B234" s="28">
        <v>45323</v>
      </c>
      <c r="C234" s="23" t="s">
        <v>38</v>
      </c>
      <c r="D234" s="23" t="s">
        <v>102</v>
      </c>
      <c r="E234" s="22">
        <v>2</v>
      </c>
      <c r="F234" s="22">
        <v>0</v>
      </c>
      <c r="G234" s="22">
        <v>0</v>
      </c>
      <c r="H234" s="38">
        <v>0</v>
      </c>
      <c r="I234" s="22">
        <v>0</v>
      </c>
      <c r="J234" s="22">
        <v>0</v>
      </c>
      <c r="K234" s="22">
        <v>0</v>
      </c>
      <c r="L234" s="22">
        <v>109</v>
      </c>
      <c r="M234" s="22">
        <v>0</v>
      </c>
      <c r="N234" s="29">
        <v>0</v>
      </c>
      <c r="O234" s="22">
        <v>0</v>
      </c>
      <c r="P234" s="29">
        <v>0</v>
      </c>
      <c r="Q234" s="22">
        <v>0</v>
      </c>
      <c r="R234" s="29">
        <v>0</v>
      </c>
      <c r="S234" s="22">
        <v>0</v>
      </c>
      <c r="T234" s="29">
        <v>0</v>
      </c>
      <c r="U234" s="22">
        <v>1212</v>
      </c>
      <c r="V234" s="29">
        <v>5454.58</v>
      </c>
      <c r="W234" s="22">
        <v>148</v>
      </c>
      <c r="X234" s="29">
        <v>5691.7</v>
      </c>
      <c r="Y234" s="22">
        <v>0</v>
      </c>
      <c r="Z234" s="29">
        <v>0</v>
      </c>
      <c r="AA234" s="22">
        <v>1459</v>
      </c>
      <c r="AB234" s="29">
        <v>7648.51</v>
      </c>
      <c r="AC234" s="22">
        <v>0</v>
      </c>
      <c r="AD234" s="29">
        <v>0</v>
      </c>
      <c r="AE234" s="29">
        <v>0</v>
      </c>
      <c r="AF234" s="29">
        <v>18794.79</v>
      </c>
      <c r="AG234" s="29" t="s">
        <v>35</v>
      </c>
    </row>
    <row r="235" spans="1:33">
      <c r="A235" s="17">
        <v>1399</v>
      </c>
      <c r="B235" s="18">
        <v>45323</v>
      </c>
      <c r="C235" s="19" t="s">
        <v>38</v>
      </c>
      <c r="D235" s="19" t="s">
        <v>49</v>
      </c>
      <c r="E235" s="17">
        <v>0</v>
      </c>
      <c r="F235" s="17">
        <v>0</v>
      </c>
      <c r="G235" s="17">
        <v>0</v>
      </c>
      <c r="H235" s="20">
        <v>0</v>
      </c>
      <c r="I235" s="17">
        <v>1</v>
      </c>
      <c r="J235" s="17">
        <v>0</v>
      </c>
      <c r="K235" s="17">
        <v>0</v>
      </c>
      <c r="L235" s="17">
        <v>789</v>
      </c>
      <c r="M235" s="17">
        <v>0</v>
      </c>
      <c r="N235" s="21">
        <v>0</v>
      </c>
      <c r="O235" s="17">
        <v>0</v>
      </c>
      <c r="P235" s="21">
        <v>0</v>
      </c>
      <c r="Q235" s="17">
        <v>0</v>
      </c>
      <c r="R235" s="21">
        <v>0</v>
      </c>
      <c r="S235" s="17">
        <v>0</v>
      </c>
      <c r="T235" s="21">
        <v>0</v>
      </c>
      <c r="U235" s="17">
        <v>20</v>
      </c>
      <c r="V235" s="21">
        <v>311.45</v>
      </c>
      <c r="W235" s="17">
        <v>6</v>
      </c>
      <c r="X235" s="21">
        <v>78.81</v>
      </c>
      <c r="Y235" s="17">
        <v>0</v>
      </c>
      <c r="Z235" s="21">
        <v>0</v>
      </c>
      <c r="AA235" s="17">
        <v>353</v>
      </c>
      <c r="AB235" s="21">
        <v>3216.5</v>
      </c>
      <c r="AC235" s="17">
        <v>0</v>
      </c>
      <c r="AD235" s="21">
        <v>0</v>
      </c>
      <c r="AE235" s="21">
        <v>0</v>
      </c>
      <c r="AF235" s="21">
        <v>3606.76</v>
      </c>
      <c r="AG235" s="21" t="s">
        <v>35</v>
      </c>
    </row>
    <row r="236" spans="1:33">
      <c r="A236" s="22">
        <v>1404</v>
      </c>
      <c r="B236" s="28">
        <v>45323</v>
      </c>
      <c r="C236" s="23" t="s">
        <v>38</v>
      </c>
      <c r="D236" s="23" t="s">
        <v>54</v>
      </c>
      <c r="E236" s="22">
        <v>0</v>
      </c>
      <c r="F236" s="22">
        <v>0</v>
      </c>
      <c r="G236" s="22">
        <v>0</v>
      </c>
      <c r="H236" s="38">
        <v>0</v>
      </c>
      <c r="I236" s="22">
        <v>0</v>
      </c>
      <c r="J236" s="22">
        <v>0</v>
      </c>
      <c r="K236" s="22">
        <v>191852</v>
      </c>
      <c r="L236" s="22">
        <v>0</v>
      </c>
      <c r="M236" s="22">
        <v>143415</v>
      </c>
      <c r="N236" s="29">
        <v>906267.58</v>
      </c>
      <c r="O236" s="22">
        <v>244975</v>
      </c>
      <c r="P236" s="29">
        <v>2643828.34</v>
      </c>
      <c r="Q236" s="22">
        <v>0</v>
      </c>
      <c r="R236" s="29">
        <v>0</v>
      </c>
      <c r="S236" s="22">
        <v>672</v>
      </c>
      <c r="T236" s="29">
        <v>5088.5</v>
      </c>
      <c r="U236" s="22">
        <v>0</v>
      </c>
      <c r="V236" s="29">
        <v>0</v>
      </c>
      <c r="W236" s="22">
        <v>0</v>
      </c>
      <c r="X236" s="29">
        <v>0</v>
      </c>
      <c r="Y236" s="22">
        <v>0</v>
      </c>
      <c r="Z236" s="29">
        <v>0</v>
      </c>
      <c r="AA236" s="22">
        <v>0</v>
      </c>
      <c r="AB236" s="29">
        <v>0</v>
      </c>
      <c r="AC236" s="22">
        <v>0</v>
      </c>
      <c r="AD236" s="29">
        <v>0</v>
      </c>
      <c r="AE236" s="29">
        <v>3555184.42</v>
      </c>
      <c r="AF236" s="29">
        <v>0</v>
      </c>
      <c r="AG236" s="29" t="s">
        <v>40</v>
      </c>
    </row>
    <row r="237" spans="1:33">
      <c r="A237" s="17">
        <v>1406</v>
      </c>
      <c r="B237" s="18">
        <v>45323</v>
      </c>
      <c r="C237" s="19" t="s">
        <v>38</v>
      </c>
      <c r="D237" s="19" t="s">
        <v>56</v>
      </c>
      <c r="E237" s="17">
        <v>434</v>
      </c>
      <c r="F237" s="17">
        <v>473</v>
      </c>
      <c r="G237" s="17">
        <v>560</v>
      </c>
      <c r="H237" s="20">
        <v>90</v>
      </c>
      <c r="I237" s="17">
        <v>0</v>
      </c>
      <c r="J237" s="17">
        <v>5553</v>
      </c>
      <c r="K237" s="17">
        <v>518113</v>
      </c>
      <c r="L237" s="17">
        <v>2004243</v>
      </c>
      <c r="M237" s="17">
        <v>436368</v>
      </c>
      <c r="N237" s="21">
        <v>2092559.4</v>
      </c>
      <c r="O237" s="17">
        <v>224021</v>
      </c>
      <c r="P237" s="21">
        <v>1838132.9</v>
      </c>
      <c r="Q237" s="17">
        <v>0</v>
      </c>
      <c r="R237" s="21">
        <v>0</v>
      </c>
      <c r="S237" s="17">
        <v>3459</v>
      </c>
      <c r="T237" s="21">
        <v>10255.9</v>
      </c>
      <c r="U237" s="17">
        <v>239332</v>
      </c>
      <c r="V237" s="21">
        <v>535241.07999999996</v>
      </c>
      <c r="W237" s="17">
        <v>90225</v>
      </c>
      <c r="X237" s="21">
        <v>241086.22</v>
      </c>
      <c r="Y237" s="17">
        <v>0</v>
      </c>
      <c r="Z237" s="21">
        <v>0</v>
      </c>
      <c r="AA237" s="17">
        <v>852659</v>
      </c>
      <c r="AB237" s="21">
        <v>4468377.32</v>
      </c>
      <c r="AC237" s="17">
        <v>0</v>
      </c>
      <c r="AD237" s="21">
        <v>0</v>
      </c>
      <c r="AE237" s="21">
        <v>3940948.1999999997</v>
      </c>
      <c r="AF237" s="21">
        <v>5244704.62</v>
      </c>
      <c r="AG237" s="21" t="s">
        <v>35</v>
      </c>
    </row>
    <row r="238" spans="1:33">
      <c r="A238" s="22">
        <v>1408</v>
      </c>
      <c r="B238" s="28">
        <v>45323</v>
      </c>
      <c r="C238" s="23" t="s">
        <v>38</v>
      </c>
      <c r="D238" s="23" t="s">
        <v>58</v>
      </c>
      <c r="E238" s="22">
        <v>13</v>
      </c>
      <c r="F238" s="22">
        <v>2</v>
      </c>
      <c r="G238" s="22">
        <v>0</v>
      </c>
      <c r="H238" s="38">
        <v>0</v>
      </c>
      <c r="I238" s="22">
        <v>0</v>
      </c>
      <c r="J238" s="22">
        <v>4</v>
      </c>
      <c r="K238" s="22">
        <v>0</v>
      </c>
      <c r="L238" s="22">
        <v>117676</v>
      </c>
      <c r="M238" s="22">
        <v>0</v>
      </c>
      <c r="N238" s="29">
        <v>0</v>
      </c>
      <c r="O238" s="22">
        <v>0</v>
      </c>
      <c r="P238" s="29">
        <v>0</v>
      </c>
      <c r="Q238" s="22">
        <v>0</v>
      </c>
      <c r="R238" s="29">
        <v>0</v>
      </c>
      <c r="S238" s="22">
        <v>0</v>
      </c>
      <c r="T238" s="29">
        <v>0</v>
      </c>
      <c r="U238" s="22">
        <v>28858</v>
      </c>
      <c r="V238" s="29">
        <v>89127.79</v>
      </c>
      <c r="W238" s="22">
        <v>13448</v>
      </c>
      <c r="X238" s="29">
        <v>49323.73</v>
      </c>
      <c r="Y238" s="22">
        <v>0</v>
      </c>
      <c r="Z238" s="29">
        <v>0</v>
      </c>
      <c r="AA238" s="22">
        <v>32091</v>
      </c>
      <c r="AB238" s="29">
        <v>191839.14</v>
      </c>
      <c r="AC238" s="22">
        <v>0</v>
      </c>
      <c r="AD238" s="29">
        <v>0</v>
      </c>
      <c r="AE238" s="29">
        <v>0</v>
      </c>
      <c r="AF238" s="29">
        <v>330290.66000000003</v>
      </c>
      <c r="AG238" s="29" t="s">
        <v>35</v>
      </c>
    </row>
    <row r="239" spans="1:33">
      <c r="A239" s="17">
        <v>1410</v>
      </c>
      <c r="B239" s="18">
        <v>45323</v>
      </c>
      <c r="C239" s="19" t="s">
        <v>38</v>
      </c>
      <c r="D239" s="19" t="s">
        <v>103</v>
      </c>
      <c r="E239" s="17">
        <v>2</v>
      </c>
      <c r="F239" s="17">
        <v>0</v>
      </c>
      <c r="G239" s="17">
        <v>0</v>
      </c>
      <c r="H239" s="20">
        <v>0</v>
      </c>
      <c r="I239" s="17">
        <v>0</v>
      </c>
      <c r="J239" s="17">
        <v>0</v>
      </c>
      <c r="K239" s="17">
        <v>0</v>
      </c>
      <c r="L239" s="17">
        <v>21205</v>
      </c>
      <c r="M239" s="17">
        <v>0</v>
      </c>
      <c r="N239" s="21">
        <v>0</v>
      </c>
      <c r="O239" s="17">
        <v>0</v>
      </c>
      <c r="P239" s="21">
        <v>0</v>
      </c>
      <c r="Q239" s="17">
        <v>0</v>
      </c>
      <c r="R239" s="21">
        <v>0</v>
      </c>
      <c r="S239" s="17">
        <v>0</v>
      </c>
      <c r="T239" s="21">
        <v>0</v>
      </c>
      <c r="U239" s="17">
        <v>921</v>
      </c>
      <c r="V239" s="21">
        <v>3092.34</v>
      </c>
      <c r="W239" s="17">
        <v>170</v>
      </c>
      <c r="X239" s="21">
        <v>341.57</v>
      </c>
      <c r="Y239" s="17">
        <v>0</v>
      </c>
      <c r="Z239" s="21">
        <v>0</v>
      </c>
      <c r="AA239" s="17">
        <v>2045</v>
      </c>
      <c r="AB239" s="21">
        <v>11794.08</v>
      </c>
      <c r="AC239" s="17">
        <v>0</v>
      </c>
      <c r="AD239" s="21">
        <v>0</v>
      </c>
      <c r="AE239" s="21">
        <v>0</v>
      </c>
      <c r="AF239" s="21">
        <v>15227.99</v>
      </c>
      <c r="AG239" s="21" t="s">
        <v>35</v>
      </c>
    </row>
    <row r="240" spans="1:33">
      <c r="A240" s="22">
        <v>1417</v>
      </c>
      <c r="B240" s="28">
        <v>45323</v>
      </c>
      <c r="C240" s="23" t="s">
        <v>38</v>
      </c>
      <c r="D240" s="23" t="s">
        <v>66</v>
      </c>
      <c r="E240" s="22">
        <v>46</v>
      </c>
      <c r="F240" s="22">
        <v>28</v>
      </c>
      <c r="G240" s="22">
        <v>0</v>
      </c>
      <c r="H240" s="38">
        <v>0</v>
      </c>
      <c r="I240" s="22">
        <v>0</v>
      </c>
      <c r="J240" s="22">
        <v>0</v>
      </c>
      <c r="K240" s="22">
        <v>647283</v>
      </c>
      <c r="L240" s="22">
        <v>719988</v>
      </c>
      <c r="M240" s="22">
        <v>742464</v>
      </c>
      <c r="N240" s="29">
        <v>2590559.6800000002</v>
      </c>
      <c r="O240" s="22">
        <v>1121716</v>
      </c>
      <c r="P240" s="29">
        <v>5800045.7699999996</v>
      </c>
      <c r="Q240" s="22">
        <v>0</v>
      </c>
      <c r="R240" s="29">
        <v>0</v>
      </c>
      <c r="S240" s="22">
        <v>1743</v>
      </c>
      <c r="T240" s="29">
        <v>12623.57</v>
      </c>
      <c r="U240" s="22">
        <v>231671</v>
      </c>
      <c r="V240" s="29">
        <v>933981.82</v>
      </c>
      <c r="W240" s="22">
        <v>0</v>
      </c>
      <c r="X240" s="29">
        <v>0</v>
      </c>
      <c r="Y240" s="22">
        <v>0</v>
      </c>
      <c r="Z240" s="29">
        <v>0</v>
      </c>
      <c r="AA240" s="22">
        <v>223510</v>
      </c>
      <c r="AB240" s="29">
        <v>1317957.78</v>
      </c>
      <c r="AC240" s="22">
        <v>0</v>
      </c>
      <c r="AD240" s="29">
        <v>0</v>
      </c>
      <c r="AE240" s="29">
        <v>8403229.0199999996</v>
      </c>
      <c r="AF240" s="29">
        <v>2251939.6</v>
      </c>
      <c r="AG240" s="29" t="s">
        <v>40</v>
      </c>
    </row>
    <row r="241" spans="1:33">
      <c r="A241" s="17">
        <v>1428</v>
      </c>
      <c r="B241" s="18">
        <v>45323</v>
      </c>
      <c r="C241" s="19" t="s">
        <v>38</v>
      </c>
      <c r="D241" s="19" t="s">
        <v>104</v>
      </c>
      <c r="E241" s="17">
        <v>1</v>
      </c>
      <c r="F241" s="17">
        <v>0</v>
      </c>
      <c r="G241" s="17">
        <v>0</v>
      </c>
      <c r="H241" s="20">
        <v>0</v>
      </c>
      <c r="I241" s="17">
        <v>0</v>
      </c>
      <c r="J241" s="17">
        <v>0</v>
      </c>
      <c r="K241" s="17">
        <v>0</v>
      </c>
      <c r="L241" s="17">
        <v>1415</v>
      </c>
      <c r="M241" s="17">
        <v>0</v>
      </c>
      <c r="N241" s="21">
        <v>0</v>
      </c>
      <c r="O241" s="17">
        <v>0</v>
      </c>
      <c r="P241" s="21">
        <v>0</v>
      </c>
      <c r="Q241" s="17">
        <v>0</v>
      </c>
      <c r="R241" s="21">
        <v>0</v>
      </c>
      <c r="S241" s="17">
        <v>0</v>
      </c>
      <c r="T241" s="21">
        <v>0</v>
      </c>
      <c r="U241" s="17">
        <v>1769</v>
      </c>
      <c r="V241" s="21">
        <v>6519.61</v>
      </c>
      <c r="W241" s="17">
        <v>227</v>
      </c>
      <c r="X241" s="21">
        <v>623.87</v>
      </c>
      <c r="Y241" s="17">
        <v>0</v>
      </c>
      <c r="Z241" s="21">
        <v>0</v>
      </c>
      <c r="AA241" s="17">
        <v>472</v>
      </c>
      <c r="AB241" s="21">
        <v>2288.1999999999998</v>
      </c>
      <c r="AC241" s="17">
        <v>0</v>
      </c>
      <c r="AD241" s="21">
        <v>0</v>
      </c>
      <c r="AE241" s="21">
        <v>0</v>
      </c>
      <c r="AF241" s="21">
        <v>9431.68</v>
      </c>
      <c r="AG241" s="21" t="s">
        <v>35</v>
      </c>
    </row>
    <row r="242" spans="1:33">
      <c r="A242" s="22">
        <v>1431</v>
      </c>
      <c r="B242" s="28">
        <v>45323</v>
      </c>
      <c r="C242" s="23" t="s">
        <v>38</v>
      </c>
      <c r="D242" s="23" t="s">
        <v>105</v>
      </c>
      <c r="E242" s="22">
        <v>1</v>
      </c>
      <c r="F242" s="22">
        <v>0</v>
      </c>
      <c r="G242" s="22">
        <v>0</v>
      </c>
      <c r="H242" s="38">
        <v>0</v>
      </c>
      <c r="I242" s="22">
        <v>0</v>
      </c>
      <c r="J242" s="22">
        <v>0</v>
      </c>
      <c r="K242" s="22">
        <v>0</v>
      </c>
      <c r="L242" s="22">
        <v>366</v>
      </c>
      <c r="M242" s="22">
        <v>0</v>
      </c>
      <c r="N242" s="29">
        <v>0</v>
      </c>
      <c r="O242" s="22">
        <v>0</v>
      </c>
      <c r="P242" s="29">
        <v>0</v>
      </c>
      <c r="Q242" s="22">
        <v>0</v>
      </c>
      <c r="R242" s="29">
        <v>0</v>
      </c>
      <c r="S242" s="22">
        <v>0</v>
      </c>
      <c r="T242" s="29">
        <v>0</v>
      </c>
      <c r="U242" s="22">
        <v>611</v>
      </c>
      <c r="V242" s="29">
        <v>2826.07</v>
      </c>
      <c r="W242" s="22">
        <v>121</v>
      </c>
      <c r="X242" s="29">
        <v>582.16999999999996</v>
      </c>
      <c r="Y242" s="22">
        <v>0</v>
      </c>
      <c r="Z242" s="29">
        <v>0</v>
      </c>
      <c r="AA242" s="22">
        <v>178</v>
      </c>
      <c r="AB242" s="29">
        <v>1240.5</v>
      </c>
      <c r="AC242" s="22">
        <v>0</v>
      </c>
      <c r="AD242" s="29">
        <v>0</v>
      </c>
      <c r="AE242" s="29">
        <v>0</v>
      </c>
      <c r="AF242" s="29">
        <v>4648.74</v>
      </c>
      <c r="AG242" s="29" t="s">
        <v>35</v>
      </c>
    </row>
    <row r="243" spans="1:33">
      <c r="A243" s="17">
        <v>1440</v>
      </c>
      <c r="B243" s="18">
        <v>45323</v>
      </c>
      <c r="C243" s="19" t="s">
        <v>38</v>
      </c>
      <c r="D243" s="19" t="s">
        <v>86</v>
      </c>
      <c r="E243" s="17">
        <v>0</v>
      </c>
      <c r="F243" s="17">
        <v>0</v>
      </c>
      <c r="G243" s="17">
        <v>0</v>
      </c>
      <c r="H243" s="20">
        <v>1892</v>
      </c>
      <c r="I243" s="17">
        <v>0</v>
      </c>
      <c r="J243" s="17">
        <v>0</v>
      </c>
      <c r="K243" s="17">
        <v>941637</v>
      </c>
      <c r="L243" s="17">
        <v>759875</v>
      </c>
      <c r="M243" s="17">
        <v>278687</v>
      </c>
      <c r="N243" s="21">
        <v>365923.42</v>
      </c>
      <c r="O243" s="17">
        <v>493705</v>
      </c>
      <c r="P243" s="21">
        <v>749966.2</v>
      </c>
      <c r="Q243" s="17">
        <v>0</v>
      </c>
      <c r="R243" s="21">
        <v>0</v>
      </c>
      <c r="S243" s="17">
        <v>1944</v>
      </c>
      <c r="T243" s="21">
        <v>6983.16</v>
      </c>
      <c r="U243" s="17">
        <v>9005</v>
      </c>
      <c r="V243" s="21">
        <v>23469.56</v>
      </c>
      <c r="W243" s="17">
        <v>11049</v>
      </c>
      <c r="X243" s="21">
        <v>32436.85</v>
      </c>
      <c r="Y243" s="17">
        <v>0</v>
      </c>
      <c r="Z243" s="21">
        <v>0</v>
      </c>
      <c r="AA243" s="17">
        <v>152013</v>
      </c>
      <c r="AB243" s="21">
        <v>228666.31</v>
      </c>
      <c r="AC243" s="17">
        <v>0</v>
      </c>
      <c r="AD243" s="21">
        <v>0</v>
      </c>
      <c r="AE243" s="21">
        <v>1122872.7799999998</v>
      </c>
      <c r="AF243" s="21">
        <v>284572.71999999997</v>
      </c>
      <c r="AG243" s="21" t="s">
        <v>40</v>
      </c>
    </row>
    <row r="244" spans="1:33">
      <c r="A244" s="22">
        <v>1443</v>
      </c>
      <c r="B244" s="28">
        <v>45323</v>
      </c>
      <c r="C244" s="23" t="s">
        <v>38</v>
      </c>
      <c r="D244" s="23" t="s">
        <v>88</v>
      </c>
      <c r="E244" s="22">
        <v>101</v>
      </c>
      <c r="F244" s="22">
        <v>65</v>
      </c>
      <c r="G244" s="22">
        <v>0</v>
      </c>
      <c r="H244" s="38">
        <v>0</v>
      </c>
      <c r="I244" s="22">
        <v>0</v>
      </c>
      <c r="J244" s="22">
        <v>0</v>
      </c>
      <c r="K244" s="22">
        <v>1016068</v>
      </c>
      <c r="L244" s="22">
        <v>1096768</v>
      </c>
      <c r="M244" s="22">
        <v>1204860</v>
      </c>
      <c r="N244" s="29">
        <v>4089442.92</v>
      </c>
      <c r="O244" s="22">
        <v>1299579</v>
      </c>
      <c r="P244" s="29">
        <v>6160301.6200000001</v>
      </c>
      <c r="Q244" s="22">
        <v>0</v>
      </c>
      <c r="R244" s="29">
        <v>0</v>
      </c>
      <c r="S244" s="22">
        <v>2470</v>
      </c>
      <c r="T244" s="29">
        <v>15827.01</v>
      </c>
      <c r="U244" s="22">
        <v>414235</v>
      </c>
      <c r="V244" s="29">
        <v>1178470.3500000001</v>
      </c>
      <c r="W244" s="22">
        <v>168972</v>
      </c>
      <c r="X244" s="29">
        <v>544148.27</v>
      </c>
      <c r="Y244" s="22">
        <v>19</v>
      </c>
      <c r="Z244" s="29">
        <v>451.6</v>
      </c>
      <c r="AA244" s="22">
        <v>694804</v>
      </c>
      <c r="AB244" s="29">
        <v>3509068.19</v>
      </c>
      <c r="AC244" s="22">
        <v>0</v>
      </c>
      <c r="AD244" s="29">
        <v>0</v>
      </c>
      <c r="AE244" s="29">
        <v>10265571.549999999</v>
      </c>
      <c r="AF244" s="29">
        <v>5232138.41</v>
      </c>
      <c r="AG244" s="29" t="s">
        <v>40</v>
      </c>
    </row>
    <row r="245" spans="1:33">
      <c r="A245" s="17">
        <v>1452</v>
      </c>
      <c r="B245" s="18">
        <v>45323</v>
      </c>
      <c r="C245" s="19" t="s">
        <v>38</v>
      </c>
      <c r="D245" s="19" t="s">
        <v>101</v>
      </c>
      <c r="E245" s="17">
        <v>0</v>
      </c>
      <c r="F245" s="17">
        <v>0</v>
      </c>
      <c r="G245" s="17">
        <v>0</v>
      </c>
      <c r="H245" s="20">
        <v>0</v>
      </c>
      <c r="I245" s="17">
        <v>0</v>
      </c>
      <c r="J245" s="17">
        <v>0</v>
      </c>
      <c r="K245" s="17">
        <v>0</v>
      </c>
      <c r="L245" s="17">
        <v>1114</v>
      </c>
      <c r="M245" s="17">
        <v>0</v>
      </c>
      <c r="N245" s="21">
        <v>0</v>
      </c>
      <c r="O245" s="17">
        <v>0</v>
      </c>
      <c r="P245" s="21">
        <v>0</v>
      </c>
      <c r="Q245" s="17">
        <v>0</v>
      </c>
      <c r="R245" s="21">
        <v>0</v>
      </c>
      <c r="S245" s="17">
        <v>0</v>
      </c>
      <c r="T245" s="21">
        <v>0</v>
      </c>
      <c r="U245" s="17">
        <v>2604</v>
      </c>
      <c r="V245" s="21">
        <v>8665.93</v>
      </c>
      <c r="W245" s="17">
        <v>940</v>
      </c>
      <c r="X245" s="21">
        <v>2736.29</v>
      </c>
      <c r="Y245" s="17">
        <v>0</v>
      </c>
      <c r="Z245" s="21">
        <v>0</v>
      </c>
      <c r="AA245" s="17">
        <v>801</v>
      </c>
      <c r="AB245" s="21">
        <v>5625.7</v>
      </c>
      <c r="AC245" s="17">
        <v>0</v>
      </c>
      <c r="AD245" s="21">
        <v>0</v>
      </c>
      <c r="AE245" s="21">
        <v>0</v>
      </c>
      <c r="AF245" s="21">
        <v>17027.920000000002</v>
      </c>
      <c r="AG245" s="21" t="s">
        <v>35</v>
      </c>
    </row>
    <row r="246" spans="1:33">
      <c r="A246" s="22">
        <v>1456</v>
      </c>
      <c r="B246" s="28">
        <v>45352</v>
      </c>
      <c r="C246" s="23" t="s">
        <v>38</v>
      </c>
      <c r="D246" s="23" t="s">
        <v>39</v>
      </c>
      <c r="E246" s="22">
        <v>0</v>
      </c>
      <c r="F246" s="22">
        <v>0</v>
      </c>
      <c r="G246" s="22">
        <v>50090</v>
      </c>
      <c r="H246" s="38">
        <v>0</v>
      </c>
      <c r="I246" s="22">
        <v>0</v>
      </c>
      <c r="J246" s="22">
        <v>0</v>
      </c>
      <c r="K246" s="22">
        <v>1348225</v>
      </c>
      <c r="L246" s="22">
        <v>0</v>
      </c>
      <c r="M246" s="22">
        <v>1324292</v>
      </c>
      <c r="N246" s="29">
        <v>10860398.449999999</v>
      </c>
      <c r="O246" s="22">
        <v>3712547</v>
      </c>
      <c r="P246" s="29">
        <v>35615444.780000001</v>
      </c>
      <c r="Q246" s="22">
        <v>0</v>
      </c>
      <c r="R246" s="29">
        <v>0</v>
      </c>
      <c r="S246" s="22">
        <v>0</v>
      </c>
      <c r="T246" s="29">
        <v>0</v>
      </c>
      <c r="U246" s="22">
        <v>0</v>
      </c>
      <c r="V246" s="29">
        <v>0</v>
      </c>
      <c r="W246" s="22">
        <v>0</v>
      </c>
      <c r="X246" s="29">
        <v>0</v>
      </c>
      <c r="Y246" s="22">
        <v>0</v>
      </c>
      <c r="Z246" s="29">
        <v>0</v>
      </c>
      <c r="AA246" s="22">
        <v>0</v>
      </c>
      <c r="AB246" s="29">
        <v>0</v>
      </c>
      <c r="AC246" s="22">
        <v>0</v>
      </c>
      <c r="AD246" s="29">
        <v>0</v>
      </c>
      <c r="AE246" s="29">
        <v>46475843.230000004</v>
      </c>
      <c r="AF246" s="29">
        <v>0</v>
      </c>
      <c r="AG246" s="29" t="s">
        <v>40</v>
      </c>
    </row>
    <row r="247" spans="1:33">
      <c r="A247" s="17">
        <v>1459</v>
      </c>
      <c r="B247" s="18">
        <v>45352</v>
      </c>
      <c r="C247" s="19" t="s">
        <v>38</v>
      </c>
      <c r="D247" s="19" t="s">
        <v>44</v>
      </c>
      <c r="E247" s="17">
        <v>0</v>
      </c>
      <c r="F247" s="17">
        <v>0</v>
      </c>
      <c r="G247" s="17">
        <v>0</v>
      </c>
      <c r="H247" s="20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21">
        <v>0</v>
      </c>
      <c r="O247" s="17">
        <v>0</v>
      </c>
      <c r="P247" s="21">
        <v>0</v>
      </c>
      <c r="Q247" s="17">
        <v>0</v>
      </c>
      <c r="R247" s="21">
        <v>0</v>
      </c>
      <c r="S247" s="17">
        <v>0</v>
      </c>
      <c r="T247" s="21">
        <v>0</v>
      </c>
      <c r="U247" s="17">
        <v>0</v>
      </c>
      <c r="V247" s="21">
        <v>0</v>
      </c>
      <c r="W247" s="17">
        <v>0</v>
      </c>
      <c r="X247" s="21">
        <v>0</v>
      </c>
      <c r="Y247" s="17">
        <v>0</v>
      </c>
      <c r="Z247" s="21">
        <v>0</v>
      </c>
      <c r="AA247" s="17">
        <v>0</v>
      </c>
      <c r="AB247" s="21">
        <v>0</v>
      </c>
      <c r="AC247" s="17">
        <v>0</v>
      </c>
      <c r="AD247" s="21">
        <v>0</v>
      </c>
      <c r="AE247" s="21">
        <v>0</v>
      </c>
      <c r="AF247" s="21">
        <v>0</v>
      </c>
      <c r="AG247" s="21" t="s">
        <v>35</v>
      </c>
    </row>
    <row r="248" spans="1:33">
      <c r="A248" s="22">
        <v>1460</v>
      </c>
      <c r="B248" s="28">
        <v>45352</v>
      </c>
      <c r="C248" s="23" t="s">
        <v>38</v>
      </c>
      <c r="D248" s="23" t="s">
        <v>102</v>
      </c>
      <c r="E248" s="22">
        <v>2</v>
      </c>
      <c r="F248" s="22">
        <v>0</v>
      </c>
      <c r="G248" s="22">
        <v>0</v>
      </c>
      <c r="H248" s="38">
        <v>0</v>
      </c>
      <c r="I248" s="22">
        <v>0</v>
      </c>
      <c r="J248" s="22">
        <v>0</v>
      </c>
      <c r="K248" s="22">
        <v>0</v>
      </c>
      <c r="L248" s="22">
        <v>173</v>
      </c>
      <c r="M248" s="22">
        <v>0</v>
      </c>
      <c r="N248" s="29">
        <v>0</v>
      </c>
      <c r="O248" s="22">
        <v>0</v>
      </c>
      <c r="P248" s="29">
        <v>0</v>
      </c>
      <c r="Q248" s="22">
        <v>0</v>
      </c>
      <c r="R248" s="29">
        <v>0</v>
      </c>
      <c r="S248" s="22">
        <v>0</v>
      </c>
      <c r="T248" s="29">
        <v>0</v>
      </c>
      <c r="U248" s="22">
        <v>1277</v>
      </c>
      <c r="V248" s="29">
        <v>3830.16</v>
      </c>
      <c r="W248" s="22">
        <v>115</v>
      </c>
      <c r="X248" s="29">
        <v>3387.74</v>
      </c>
      <c r="Y248" s="22">
        <v>0</v>
      </c>
      <c r="Z248" s="29">
        <v>0</v>
      </c>
      <c r="AA248" s="22">
        <v>1512</v>
      </c>
      <c r="AB248" s="29">
        <v>8216.7000000000007</v>
      </c>
      <c r="AC248" s="22">
        <v>0</v>
      </c>
      <c r="AD248" s="29">
        <v>0</v>
      </c>
      <c r="AE248" s="29">
        <v>0</v>
      </c>
      <c r="AF248" s="29">
        <v>15434.6</v>
      </c>
      <c r="AG248" s="29" t="s">
        <v>35</v>
      </c>
    </row>
    <row r="249" spans="1:33">
      <c r="A249" s="17">
        <v>1464</v>
      </c>
      <c r="B249" s="18">
        <v>45352</v>
      </c>
      <c r="C249" s="19" t="s">
        <v>38</v>
      </c>
      <c r="D249" s="19" t="s">
        <v>49</v>
      </c>
      <c r="E249" s="17">
        <v>0</v>
      </c>
      <c r="F249" s="17">
        <v>0</v>
      </c>
      <c r="G249" s="17">
        <v>0</v>
      </c>
      <c r="H249" s="20">
        <v>0</v>
      </c>
      <c r="I249" s="17">
        <v>1</v>
      </c>
      <c r="J249" s="17">
        <v>0</v>
      </c>
      <c r="K249" s="17">
        <v>0</v>
      </c>
      <c r="L249" s="17">
        <v>788</v>
      </c>
      <c r="M249" s="17">
        <v>0</v>
      </c>
      <c r="N249" s="21">
        <v>0</v>
      </c>
      <c r="O249" s="17">
        <v>0</v>
      </c>
      <c r="P249" s="21">
        <v>0</v>
      </c>
      <c r="Q249" s="17">
        <v>0</v>
      </c>
      <c r="R249" s="21">
        <v>0</v>
      </c>
      <c r="S249" s="17">
        <v>0</v>
      </c>
      <c r="T249" s="21">
        <v>0</v>
      </c>
      <c r="U249" s="17">
        <v>16</v>
      </c>
      <c r="V249" s="21">
        <v>221.61</v>
      </c>
      <c r="W249" s="17">
        <v>5</v>
      </c>
      <c r="X249" s="21">
        <v>43.3</v>
      </c>
      <c r="Y249" s="17">
        <v>0</v>
      </c>
      <c r="Z249" s="21">
        <v>0</v>
      </c>
      <c r="AA249" s="17">
        <v>393</v>
      </c>
      <c r="AB249" s="21">
        <v>3562.55</v>
      </c>
      <c r="AC249" s="17">
        <v>0</v>
      </c>
      <c r="AD249" s="21">
        <v>0</v>
      </c>
      <c r="AE249" s="21">
        <v>0</v>
      </c>
      <c r="AF249" s="21">
        <v>3827.46</v>
      </c>
      <c r="AG249" s="21" t="s">
        <v>35</v>
      </c>
    </row>
    <row r="250" spans="1:33">
      <c r="A250" s="22">
        <v>1469</v>
      </c>
      <c r="B250" s="28">
        <v>45352</v>
      </c>
      <c r="C250" s="23" t="s">
        <v>38</v>
      </c>
      <c r="D250" s="23" t="s">
        <v>54</v>
      </c>
      <c r="E250" s="22">
        <v>0</v>
      </c>
      <c r="F250" s="22">
        <v>0</v>
      </c>
      <c r="G250" s="22">
        <v>0</v>
      </c>
      <c r="H250" s="38">
        <v>0</v>
      </c>
      <c r="I250" s="22">
        <v>0</v>
      </c>
      <c r="J250" s="22">
        <v>0</v>
      </c>
      <c r="K250" s="22">
        <v>198348</v>
      </c>
      <c r="L250" s="22">
        <v>0</v>
      </c>
      <c r="M250" s="22">
        <v>139349</v>
      </c>
      <c r="N250" s="29">
        <v>877743.11</v>
      </c>
      <c r="O250" s="22">
        <v>249717</v>
      </c>
      <c r="P250" s="29">
        <v>3043483.93</v>
      </c>
      <c r="Q250" s="22">
        <v>0</v>
      </c>
      <c r="R250" s="29">
        <v>0</v>
      </c>
      <c r="S250" s="22">
        <v>751</v>
      </c>
      <c r="T250" s="29">
        <v>5754.6</v>
      </c>
      <c r="U250" s="22">
        <v>0</v>
      </c>
      <c r="V250" s="29">
        <v>0</v>
      </c>
      <c r="W250" s="22">
        <v>0</v>
      </c>
      <c r="X250" s="29">
        <v>0</v>
      </c>
      <c r="Y250" s="22">
        <v>0</v>
      </c>
      <c r="Z250" s="29">
        <v>0</v>
      </c>
      <c r="AA250" s="22">
        <v>0</v>
      </c>
      <c r="AB250" s="29">
        <v>0</v>
      </c>
      <c r="AC250" s="22">
        <v>0</v>
      </c>
      <c r="AD250" s="29">
        <v>0</v>
      </c>
      <c r="AE250" s="29">
        <v>3926981.64</v>
      </c>
      <c r="AF250" s="29">
        <v>0</v>
      </c>
      <c r="AG250" s="29" t="s">
        <v>40</v>
      </c>
    </row>
    <row r="251" spans="1:33">
      <c r="A251" s="17">
        <v>1471</v>
      </c>
      <c r="B251" s="18">
        <v>45352</v>
      </c>
      <c r="C251" s="19" t="s">
        <v>38</v>
      </c>
      <c r="D251" s="19" t="s">
        <v>56</v>
      </c>
      <c r="E251" s="17">
        <v>436</v>
      </c>
      <c r="F251" s="17">
        <v>472</v>
      </c>
      <c r="G251" s="17">
        <v>610</v>
      </c>
      <c r="H251" s="20">
        <v>93</v>
      </c>
      <c r="I251" s="17">
        <v>0</v>
      </c>
      <c r="J251" s="17">
        <v>5960</v>
      </c>
      <c r="K251" s="17">
        <v>533372</v>
      </c>
      <c r="L251" s="17">
        <v>2014033</v>
      </c>
      <c r="M251" s="17">
        <v>475583</v>
      </c>
      <c r="N251" s="21">
        <v>2365222.8199999998</v>
      </c>
      <c r="O251" s="17">
        <v>236674</v>
      </c>
      <c r="P251" s="21">
        <v>2018474.15</v>
      </c>
      <c r="Q251" s="17">
        <v>0</v>
      </c>
      <c r="R251" s="21">
        <v>0</v>
      </c>
      <c r="S251" s="17">
        <v>3854</v>
      </c>
      <c r="T251" s="21">
        <v>11570</v>
      </c>
      <c r="U251" s="17">
        <v>251688</v>
      </c>
      <c r="V251" s="21">
        <v>565569.35</v>
      </c>
      <c r="W251" s="17">
        <v>105874</v>
      </c>
      <c r="X251" s="21">
        <v>293099.08</v>
      </c>
      <c r="Y251" s="17">
        <v>0</v>
      </c>
      <c r="Z251" s="21">
        <v>0</v>
      </c>
      <c r="AA251" s="17">
        <v>890448</v>
      </c>
      <c r="AB251" s="21">
        <v>4655166.29</v>
      </c>
      <c r="AC251" s="17">
        <v>0</v>
      </c>
      <c r="AD251" s="21">
        <v>0</v>
      </c>
      <c r="AE251" s="21">
        <v>4395266.97</v>
      </c>
      <c r="AF251" s="21">
        <v>5513834.7199999997</v>
      </c>
      <c r="AG251" s="21" t="s">
        <v>35</v>
      </c>
    </row>
    <row r="252" spans="1:33">
      <c r="A252" s="22">
        <v>1473</v>
      </c>
      <c r="B252" s="28">
        <v>45352</v>
      </c>
      <c r="C252" s="23" t="s">
        <v>38</v>
      </c>
      <c r="D252" s="23" t="s">
        <v>58</v>
      </c>
      <c r="E252" s="22">
        <v>13</v>
      </c>
      <c r="F252" s="22">
        <v>2</v>
      </c>
      <c r="G252" s="22">
        <v>0</v>
      </c>
      <c r="H252" s="38">
        <v>0</v>
      </c>
      <c r="I252" s="22">
        <v>0</v>
      </c>
      <c r="J252" s="22">
        <v>3</v>
      </c>
      <c r="K252" s="22">
        <v>0</v>
      </c>
      <c r="L252" s="22">
        <v>118573</v>
      </c>
      <c r="M252" s="22">
        <v>0</v>
      </c>
      <c r="N252" s="29">
        <v>0</v>
      </c>
      <c r="O252" s="22">
        <v>0</v>
      </c>
      <c r="P252" s="29">
        <v>0</v>
      </c>
      <c r="Q252" s="22">
        <v>0</v>
      </c>
      <c r="R252" s="29">
        <v>0</v>
      </c>
      <c r="S252" s="22">
        <v>0</v>
      </c>
      <c r="T252" s="29">
        <v>0</v>
      </c>
      <c r="U252" s="22">
        <v>32517</v>
      </c>
      <c r="V252" s="29">
        <v>105347.28</v>
      </c>
      <c r="W252" s="22">
        <v>14275</v>
      </c>
      <c r="X252" s="29">
        <v>62719.45</v>
      </c>
      <c r="Y252" s="22">
        <v>0</v>
      </c>
      <c r="Z252" s="29">
        <v>0</v>
      </c>
      <c r="AA252" s="22">
        <v>35626</v>
      </c>
      <c r="AB252" s="29">
        <v>214252.02</v>
      </c>
      <c r="AC252" s="22">
        <v>0</v>
      </c>
      <c r="AD252" s="29">
        <v>0</v>
      </c>
      <c r="AE252" s="29">
        <v>0</v>
      </c>
      <c r="AF252" s="29">
        <v>382318.75</v>
      </c>
      <c r="AG252" s="29" t="s">
        <v>35</v>
      </c>
    </row>
    <row r="253" spans="1:33">
      <c r="A253" s="17">
        <v>1475</v>
      </c>
      <c r="B253" s="18">
        <v>45352</v>
      </c>
      <c r="C253" s="19" t="s">
        <v>38</v>
      </c>
      <c r="D253" s="19" t="s">
        <v>103</v>
      </c>
      <c r="E253" s="17">
        <v>2</v>
      </c>
      <c r="F253" s="17">
        <v>0</v>
      </c>
      <c r="G253" s="17">
        <v>0</v>
      </c>
      <c r="H253" s="20">
        <v>0</v>
      </c>
      <c r="I253" s="17">
        <v>0</v>
      </c>
      <c r="J253" s="17">
        <v>0</v>
      </c>
      <c r="K253" s="17">
        <v>0</v>
      </c>
      <c r="L253" s="17">
        <v>21345</v>
      </c>
      <c r="M253" s="17">
        <v>0</v>
      </c>
      <c r="N253" s="21">
        <v>0</v>
      </c>
      <c r="O253" s="17">
        <v>0</v>
      </c>
      <c r="P253" s="21">
        <v>0</v>
      </c>
      <c r="Q253" s="17">
        <v>0</v>
      </c>
      <c r="R253" s="21">
        <v>0</v>
      </c>
      <c r="S253" s="17">
        <v>0</v>
      </c>
      <c r="T253" s="21">
        <v>0</v>
      </c>
      <c r="U253" s="17">
        <v>583</v>
      </c>
      <c r="V253" s="21">
        <v>1610.37</v>
      </c>
      <c r="W253" s="17">
        <v>164</v>
      </c>
      <c r="X253" s="21">
        <v>329.46</v>
      </c>
      <c r="Y253" s="17">
        <v>0</v>
      </c>
      <c r="Z253" s="21">
        <v>0</v>
      </c>
      <c r="AA253" s="17">
        <v>1937</v>
      </c>
      <c r="AB253" s="21">
        <v>11042.9</v>
      </c>
      <c r="AC253" s="17">
        <v>0</v>
      </c>
      <c r="AD253" s="21">
        <v>0</v>
      </c>
      <c r="AE253" s="21">
        <v>0</v>
      </c>
      <c r="AF253" s="21">
        <v>12982.73</v>
      </c>
      <c r="AG253" s="21" t="s">
        <v>35</v>
      </c>
    </row>
    <row r="254" spans="1:33">
      <c r="A254" s="22">
        <v>1482</v>
      </c>
      <c r="B254" s="28">
        <v>45352</v>
      </c>
      <c r="C254" s="23" t="s">
        <v>38</v>
      </c>
      <c r="D254" s="23" t="s">
        <v>66</v>
      </c>
      <c r="E254" s="22">
        <v>46</v>
      </c>
      <c r="F254" s="22">
        <v>28</v>
      </c>
      <c r="G254" s="22">
        <v>0</v>
      </c>
      <c r="H254" s="38">
        <v>0</v>
      </c>
      <c r="I254" s="22">
        <v>0</v>
      </c>
      <c r="J254" s="22">
        <v>0</v>
      </c>
      <c r="K254" s="22">
        <v>660477</v>
      </c>
      <c r="L254" s="22">
        <v>726282</v>
      </c>
      <c r="M254" s="22">
        <v>829597</v>
      </c>
      <c r="N254" s="29">
        <v>2947698.72</v>
      </c>
      <c r="O254" s="22">
        <v>1236915</v>
      </c>
      <c r="P254" s="29">
        <v>6500839.4400000004</v>
      </c>
      <c r="Q254" s="22">
        <v>0</v>
      </c>
      <c r="R254" s="29">
        <v>0</v>
      </c>
      <c r="S254" s="22">
        <v>1904</v>
      </c>
      <c r="T254" s="29">
        <v>13858.92</v>
      </c>
      <c r="U254" s="22">
        <v>264908</v>
      </c>
      <c r="V254" s="29">
        <v>1132839.04</v>
      </c>
      <c r="W254" s="22">
        <v>0</v>
      </c>
      <c r="X254" s="29">
        <v>0</v>
      </c>
      <c r="Y254" s="22">
        <v>0</v>
      </c>
      <c r="Z254" s="29">
        <v>0</v>
      </c>
      <c r="AA254" s="22">
        <v>255623</v>
      </c>
      <c r="AB254" s="29">
        <v>1542410.42</v>
      </c>
      <c r="AC254" s="22">
        <v>0</v>
      </c>
      <c r="AD254" s="29">
        <v>0</v>
      </c>
      <c r="AE254" s="29">
        <v>9462397.0800000001</v>
      </c>
      <c r="AF254" s="29">
        <v>2675249.46</v>
      </c>
      <c r="AG254" s="29" t="s">
        <v>40</v>
      </c>
    </row>
    <row r="255" spans="1:33">
      <c r="A255" s="17">
        <v>1493</v>
      </c>
      <c r="B255" s="18">
        <v>45352</v>
      </c>
      <c r="C255" s="19" t="s">
        <v>38</v>
      </c>
      <c r="D255" s="19" t="s">
        <v>104</v>
      </c>
      <c r="E255" s="17">
        <v>1</v>
      </c>
      <c r="F255" s="17">
        <v>0</v>
      </c>
      <c r="G255" s="17">
        <v>0</v>
      </c>
      <c r="H255" s="20">
        <v>0</v>
      </c>
      <c r="I255" s="17">
        <v>0</v>
      </c>
      <c r="J255" s="17">
        <v>0</v>
      </c>
      <c r="K255" s="17">
        <v>0</v>
      </c>
      <c r="L255" s="17">
        <v>1440</v>
      </c>
      <c r="M255" s="17">
        <v>0</v>
      </c>
      <c r="N255" s="21">
        <v>0</v>
      </c>
      <c r="O255" s="17">
        <v>0</v>
      </c>
      <c r="P255" s="21">
        <v>0</v>
      </c>
      <c r="Q255" s="17">
        <v>0</v>
      </c>
      <c r="R255" s="21">
        <v>0</v>
      </c>
      <c r="S255" s="17">
        <v>0</v>
      </c>
      <c r="T255" s="21">
        <v>0</v>
      </c>
      <c r="U255" s="17">
        <v>2229</v>
      </c>
      <c r="V255" s="21">
        <v>7703.83</v>
      </c>
      <c r="W255" s="17">
        <v>252</v>
      </c>
      <c r="X255" s="21">
        <v>622.92999999999995</v>
      </c>
      <c r="Y255" s="17">
        <v>0</v>
      </c>
      <c r="Z255" s="21">
        <v>0</v>
      </c>
      <c r="AA255" s="17">
        <v>411</v>
      </c>
      <c r="AB255" s="21">
        <v>2787.7</v>
      </c>
      <c r="AC255" s="17">
        <v>0</v>
      </c>
      <c r="AD255" s="21">
        <v>0</v>
      </c>
      <c r="AE255" s="21">
        <v>0</v>
      </c>
      <c r="AF255" s="21">
        <v>11114.46</v>
      </c>
      <c r="AG255" s="21" t="s">
        <v>35</v>
      </c>
    </row>
    <row r="256" spans="1:33">
      <c r="A256" s="22">
        <v>1496</v>
      </c>
      <c r="B256" s="28">
        <v>45352</v>
      </c>
      <c r="C256" s="23" t="s">
        <v>38</v>
      </c>
      <c r="D256" s="23" t="s">
        <v>105</v>
      </c>
      <c r="E256" s="22">
        <v>1</v>
      </c>
      <c r="F256" s="22">
        <v>0</v>
      </c>
      <c r="G256" s="22">
        <v>0</v>
      </c>
      <c r="H256" s="38">
        <v>0</v>
      </c>
      <c r="I256" s="22">
        <v>0</v>
      </c>
      <c r="J256" s="22">
        <v>0</v>
      </c>
      <c r="K256" s="22">
        <v>0</v>
      </c>
      <c r="L256" s="22">
        <v>373</v>
      </c>
      <c r="M256" s="22">
        <v>0</v>
      </c>
      <c r="N256" s="29">
        <v>0</v>
      </c>
      <c r="O256" s="22">
        <v>0</v>
      </c>
      <c r="P256" s="29">
        <v>0</v>
      </c>
      <c r="Q256" s="22">
        <v>0</v>
      </c>
      <c r="R256" s="29">
        <v>0</v>
      </c>
      <c r="S256" s="22">
        <v>0</v>
      </c>
      <c r="T256" s="29">
        <v>0</v>
      </c>
      <c r="U256" s="22">
        <v>808</v>
      </c>
      <c r="V256" s="29">
        <v>2599.6999999999998</v>
      </c>
      <c r="W256" s="22">
        <v>230</v>
      </c>
      <c r="X256" s="29">
        <v>768.3</v>
      </c>
      <c r="Y256" s="22">
        <v>0</v>
      </c>
      <c r="Z256" s="29">
        <v>0</v>
      </c>
      <c r="AA256" s="22">
        <v>193</v>
      </c>
      <c r="AB256" s="29">
        <v>1349.5</v>
      </c>
      <c r="AC256" s="22">
        <v>0</v>
      </c>
      <c r="AD256" s="29">
        <v>0</v>
      </c>
      <c r="AE256" s="29">
        <v>0</v>
      </c>
      <c r="AF256" s="29">
        <v>4717.5</v>
      </c>
      <c r="AG256" s="29" t="s">
        <v>35</v>
      </c>
    </row>
    <row r="257" spans="1:33">
      <c r="A257" s="17">
        <v>1505</v>
      </c>
      <c r="B257" s="18">
        <v>45352</v>
      </c>
      <c r="C257" s="19" t="s">
        <v>38</v>
      </c>
      <c r="D257" s="19" t="s">
        <v>86</v>
      </c>
      <c r="E257" s="17">
        <v>0</v>
      </c>
      <c r="F257" s="17">
        <v>0</v>
      </c>
      <c r="G257" s="17">
        <v>0</v>
      </c>
      <c r="H257" s="20">
        <v>2104</v>
      </c>
      <c r="I257" s="17">
        <v>0</v>
      </c>
      <c r="J257" s="17">
        <v>0</v>
      </c>
      <c r="K257" s="17">
        <v>940019</v>
      </c>
      <c r="L257" s="17">
        <v>772513</v>
      </c>
      <c r="M257" s="17">
        <v>278504</v>
      </c>
      <c r="N257" s="21">
        <v>372564.38</v>
      </c>
      <c r="O257" s="17">
        <v>485246</v>
      </c>
      <c r="P257" s="21">
        <v>813195.9</v>
      </c>
      <c r="Q257" s="17">
        <v>0</v>
      </c>
      <c r="R257" s="21">
        <v>0</v>
      </c>
      <c r="S257" s="17">
        <v>2538</v>
      </c>
      <c r="T257" s="21">
        <v>9468</v>
      </c>
      <c r="U257" s="17">
        <v>8722</v>
      </c>
      <c r="V257" s="21">
        <v>22993.75</v>
      </c>
      <c r="W257" s="17">
        <v>11129</v>
      </c>
      <c r="X257" s="21">
        <v>31207.67</v>
      </c>
      <c r="Y257" s="17">
        <v>0</v>
      </c>
      <c r="Z257" s="21">
        <v>0</v>
      </c>
      <c r="AA257" s="17">
        <v>151225</v>
      </c>
      <c r="AB257" s="21">
        <v>233221.49</v>
      </c>
      <c r="AC257" s="17">
        <v>0</v>
      </c>
      <c r="AD257" s="21">
        <v>0</v>
      </c>
      <c r="AE257" s="21">
        <v>1195228.28</v>
      </c>
      <c r="AF257" s="21">
        <v>287422.90999999997</v>
      </c>
      <c r="AG257" s="21" t="s">
        <v>40</v>
      </c>
    </row>
    <row r="258" spans="1:33">
      <c r="A258" s="22">
        <v>1508</v>
      </c>
      <c r="B258" s="28">
        <v>45352</v>
      </c>
      <c r="C258" s="23" t="s">
        <v>38</v>
      </c>
      <c r="D258" s="23" t="s">
        <v>88</v>
      </c>
      <c r="E258" s="22">
        <v>102</v>
      </c>
      <c r="F258" s="22">
        <v>64</v>
      </c>
      <c r="G258" s="22">
        <v>0</v>
      </c>
      <c r="H258" s="38">
        <v>0</v>
      </c>
      <c r="I258" s="22">
        <v>0</v>
      </c>
      <c r="J258" s="22">
        <v>0</v>
      </c>
      <c r="K258" s="22">
        <v>1021986</v>
      </c>
      <c r="L258" s="22">
        <v>1105271</v>
      </c>
      <c r="M258" s="22">
        <v>1264735</v>
      </c>
      <c r="N258" s="29">
        <v>4281026.57</v>
      </c>
      <c r="O258" s="22">
        <v>1371991</v>
      </c>
      <c r="P258" s="29">
        <v>7092420.3399999999</v>
      </c>
      <c r="Q258" s="22">
        <v>0</v>
      </c>
      <c r="R258" s="29">
        <v>0</v>
      </c>
      <c r="S258" s="22">
        <v>2702</v>
      </c>
      <c r="T258" s="29">
        <v>16642.22</v>
      </c>
      <c r="U258" s="22">
        <v>447717</v>
      </c>
      <c r="V258" s="29">
        <v>1338500.6499999999</v>
      </c>
      <c r="W258" s="22">
        <v>177221</v>
      </c>
      <c r="X258" s="29">
        <v>623177.76</v>
      </c>
      <c r="Y258" s="22">
        <v>30</v>
      </c>
      <c r="Z258" s="29">
        <v>454.22</v>
      </c>
      <c r="AA258" s="22">
        <v>754926</v>
      </c>
      <c r="AB258" s="29">
        <v>3885525.15</v>
      </c>
      <c r="AC258" s="22">
        <v>0</v>
      </c>
      <c r="AD258" s="29">
        <v>0</v>
      </c>
      <c r="AE258" s="29">
        <v>11390089.130000001</v>
      </c>
      <c r="AF258" s="29">
        <v>5847657.7799999993</v>
      </c>
      <c r="AG258" s="29" t="s">
        <v>40</v>
      </c>
    </row>
    <row r="259" spans="1:33">
      <c r="A259" s="17">
        <v>1517</v>
      </c>
      <c r="B259" s="18">
        <v>45352</v>
      </c>
      <c r="C259" s="19" t="s">
        <v>38</v>
      </c>
      <c r="D259" s="19" t="s">
        <v>101</v>
      </c>
      <c r="E259" s="17">
        <v>0</v>
      </c>
      <c r="F259" s="17">
        <v>0</v>
      </c>
      <c r="G259" s="17">
        <v>0</v>
      </c>
      <c r="H259" s="20">
        <v>0</v>
      </c>
      <c r="I259" s="17">
        <v>0</v>
      </c>
      <c r="J259" s="17">
        <v>0</v>
      </c>
      <c r="K259" s="17">
        <v>0</v>
      </c>
      <c r="L259" s="17">
        <v>1139</v>
      </c>
      <c r="M259" s="17">
        <v>0</v>
      </c>
      <c r="N259" s="21">
        <v>0</v>
      </c>
      <c r="O259" s="17">
        <v>0</v>
      </c>
      <c r="P259" s="21">
        <v>0</v>
      </c>
      <c r="Q259" s="17">
        <v>0</v>
      </c>
      <c r="R259" s="21">
        <v>0</v>
      </c>
      <c r="S259" s="17">
        <v>0</v>
      </c>
      <c r="T259" s="21">
        <v>0</v>
      </c>
      <c r="U259" s="17">
        <v>2581</v>
      </c>
      <c r="V259" s="21">
        <v>8851.91</v>
      </c>
      <c r="W259" s="17">
        <v>990</v>
      </c>
      <c r="X259" s="21">
        <v>2668.23</v>
      </c>
      <c r="Y259" s="17">
        <v>0</v>
      </c>
      <c r="Z259" s="21">
        <v>0</v>
      </c>
      <c r="AA259" s="17">
        <v>835</v>
      </c>
      <c r="AB259" s="21">
        <v>6169.9</v>
      </c>
      <c r="AC259" s="17">
        <v>0</v>
      </c>
      <c r="AD259" s="21">
        <v>0</v>
      </c>
      <c r="AE259" s="21">
        <v>0</v>
      </c>
      <c r="AF259" s="21">
        <v>17690.04</v>
      </c>
      <c r="AG259" s="21" t="s">
        <v>35</v>
      </c>
    </row>
    <row r="260" spans="1:33">
      <c r="A260" s="22">
        <v>1521</v>
      </c>
      <c r="B260" s="28">
        <v>45383</v>
      </c>
      <c r="C260" s="23" t="s">
        <v>38</v>
      </c>
      <c r="D260" s="23" t="s">
        <v>39</v>
      </c>
      <c r="E260" s="22">
        <v>0</v>
      </c>
      <c r="F260" s="22">
        <v>0</v>
      </c>
      <c r="G260" s="22">
        <v>50188</v>
      </c>
      <c r="H260" s="38">
        <v>0</v>
      </c>
      <c r="I260" s="22">
        <v>0</v>
      </c>
      <c r="J260" s="22">
        <v>0</v>
      </c>
      <c r="K260" s="22">
        <v>1354029</v>
      </c>
      <c r="L260" s="22">
        <v>0</v>
      </c>
      <c r="M260" s="22">
        <v>1248967</v>
      </c>
      <c r="N260" s="29">
        <v>10389668.279999999</v>
      </c>
      <c r="O260" s="22">
        <v>3634197</v>
      </c>
      <c r="P260" s="29">
        <v>34405475.689999998</v>
      </c>
      <c r="Q260" s="22">
        <v>0</v>
      </c>
      <c r="R260" s="29">
        <v>0</v>
      </c>
      <c r="S260" s="22">
        <v>0</v>
      </c>
      <c r="T260" s="29">
        <v>0</v>
      </c>
      <c r="U260" s="22">
        <v>0</v>
      </c>
      <c r="V260" s="29">
        <v>0</v>
      </c>
      <c r="W260" s="22">
        <v>0</v>
      </c>
      <c r="X260" s="29">
        <v>0</v>
      </c>
      <c r="Y260" s="22">
        <v>0</v>
      </c>
      <c r="Z260" s="29">
        <v>0</v>
      </c>
      <c r="AA260" s="22">
        <v>0</v>
      </c>
      <c r="AB260" s="29">
        <v>0</v>
      </c>
      <c r="AC260" s="22">
        <v>0</v>
      </c>
      <c r="AD260" s="29">
        <v>0</v>
      </c>
      <c r="AE260" s="29">
        <v>44795143.969999999</v>
      </c>
      <c r="AF260" s="29">
        <v>0</v>
      </c>
      <c r="AG260" s="29" t="s">
        <v>40</v>
      </c>
    </row>
    <row r="261" spans="1:33">
      <c r="A261" s="17">
        <v>1524</v>
      </c>
      <c r="B261" s="18">
        <v>45383</v>
      </c>
      <c r="C261" s="19" t="s">
        <v>38</v>
      </c>
      <c r="D261" s="19" t="s">
        <v>44</v>
      </c>
      <c r="E261" s="17">
        <v>0</v>
      </c>
      <c r="F261" s="17">
        <v>0</v>
      </c>
      <c r="G261" s="17">
        <v>0</v>
      </c>
      <c r="H261" s="20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21">
        <v>0</v>
      </c>
      <c r="O261" s="17">
        <v>0</v>
      </c>
      <c r="P261" s="21">
        <v>0</v>
      </c>
      <c r="Q261" s="17">
        <v>0</v>
      </c>
      <c r="R261" s="21">
        <v>0</v>
      </c>
      <c r="S261" s="17">
        <v>0</v>
      </c>
      <c r="T261" s="21">
        <v>0</v>
      </c>
      <c r="U261" s="17">
        <v>0</v>
      </c>
      <c r="V261" s="21">
        <v>0</v>
      </c>
      <c r="W261" s="17">
        <v>0</v>
      </c>
      <c r="X261" s="21">
        <v>0</v>
      </c>
      <c r="Y261" s="17">
        <v>0</v>
      </c>
      <c r="Z261" s="21">
        <v>0</v>
      </c>
      <c r="AA261" s="17">
        <v>0</v>
      </c>
      <c r="AB261" s="21">
        <v>0</v>
      </c>
      <c r="AC261" s="17">
        <v>0</v>
      </c>
      <c r="AD261" s="21">
        <v>0</v>
      </c>
      <c r="AE261" s="21">
        <v>0</v>
      </c>
      <c r="AF261" s="21">
        <v>0</v>
      </c>
      <c r="AG261" s="21" t="s">
        <v>35</v>
      </c>
    </row>
    <row r="262" spans="1:33">
      <c r="A262" s="22">
        <v>1525</v>
      </c>
      <c r="B262" s="28">
        <v>45383</v>
      </c>
      <c r="C262" s="23" t="s">
        <v>38</v>
      </c>
      <c r="D262" s="23" t="s">
        <v>102</v>
      </c>
      <c r="E262" s="22">
        <v>0</v>
      </c>
      <c r="F262" s="22">
        <v>0</v>
      </c>
      <c r="G262" s="22">
        <v>0</v>
      </c>
      <c r="H262" s="38">
        <v>0</v>
      </c>
      <c r="I262" s="22">
        <v>0</v>
      </c>
      <c r="J262" s="22">
        <v>0</v>
      </c>
      <c r="K262" s="22">
        <v>0</v>
      </c>
      <c r="L262" s="22">
        <v>272</v>
      </c>
      <c r="M262" s="22">
        <v>0</v>
      </c>
      <c r="N262" s="29">
        <v>0</v>
      </c>
      <c r="O262" s="22">
        <v>0</v>
      </c>
      <c r="P262" s="29">
        <v>0</v>
      </c>
      <c r="Q262" s="22">
        <v>0</v>
      </c>
      <c r="R262" s="29">
        <v>0</v>
      </c>
      <c r="S262" s="22">
        <v>0</v>
      </c>
      <c r="T262" s="29">
        <v>0</v>
      </c>
      <c r="U262" s="22">
        <v>1240</v>
      </c>
      <c r="V262" s="29">
        <v>3798.7</v>
      </c>
      <c r="W262" s="22">
        <v>127</v>
      </c>
      <c r="X262" s="29">
        <v>3614.49</v>
      </c>
      <c r="Y262" s="22">
        <v>0</v>
      </c>
      <c r="Z262" s="29">
        <v>0</v>
      </c>
      <c r="AA262" s="22">
        <v>1451</v>
      </c>
      <c r="AB262" s="29">
        <v>7941.9</v>
      </c>
      <c r="AC262" s="22">
        <v>0</v>
      </c>
      <c r="AD262" s="29">
        <v>0</v>
      </c>
      <c r="AE262" s="29">
        <v>0</v>
      </c>
      <c r="AF262" s="29">
        <v>15355.09</v>
      </c>
      <c r="AG262" s="29" t="s">
        <v>35</v>
      </c>
    </row>
    <row r="263" spans="1:33">
      <c r="A263" s="17">
        <v>1529</v>
      </c>
      <c r="B263" s="18">
        <v>45383</v>
      </c>
      <c r="C263" s="19" t="s">
        <v>38</v>
      </c>
      <c r="D263" s="19" t="s">
        <v>49</v>
      </c>
      <c r="E263" s="17">
        <v>0</v>
      </c>
      <c r="F263" s="17">
        <v>0</v>
      </c>
      <c r="G263" s="17">
        <v>0</v>
      </c>
      <c r="H263" s="20">
        <v>0</v>
      </c>
      <c r="I263" s="17">
        <v>1</v>
      </c>
      <c r="J263" s="17">
        <v>0</v>
      </c>
      <c r="K263" s="17">
        <v>0</v>
      </c>
      <c r="L263" s="17">
        <v>769</v>
      </c>
      <c r="M263" s="17">
        <v>0</v>
      </c>
      <c r="N263" s="21">
        <v>0</v>
      </c>
      <c r="O263" s="17">
        <v>0</v>
      </c>
      <c r="P263" s="21">
        <v>0</v>
      </c>
      <c r="Q263" s="17">
        <v>0</v>
      </c>
      <c r="R263" s="21">
        <v>0</v>
      </c>
      <c r="S263" s="17">
        <v>0</v>
      </c>
      <c r="T263" s="21">
        <v>0</v>
      </c>
      <c r="U263" s="17">
        <v>136</v>
      </c>
      <c r="V263" s="21">
        <v>832.16</v>
      </c>
      <c r="W263" s="17">
        <v>23</v>
      </c>
      <c r="X263" s="21">
        <v>91.09</v>
      </c>
      <c r="Y263" s="17">
        <v>0</v>
      </c>
      <c r="Z263" s="21">
        <v>0</v>
      </c>
      <c r="AA263" s="17">
        <v>375</v>
      </c>
      <c r="AB263" s="21">
        <v>3421.5</v>
      </c>
      <c r="AC263" s="17">
        <v>0</v>
      </c>
      <c r="AD263" s="21">
        <v>0</v>
      </c>
      <c r="AE263" s="21">
        <v>0</v>
      </c>
      <c r="AF263" s="21">
        <v>4344.75</v>
      </c>
      <c r="AG263" s="21" t="s">
        <v>35</v>
      </c>
    </row>
    <row r="264" spans="1:33">
      <c r="A264" s="22">
        <v>1534</v>
      </c>
      <c r="B264" s="28">
        <v>45383</v>
      </c>
      <c r="C264" s="23" t="s">
        <v>38</v>
      </c>
      <c r="D264" s="23" t="s">
        <v>54</v>
      </c>
      <c r="E264" s="22">
        <v>0</v>
      </c>
      <c r="F264" s="22">
        <v>0</v>
      </c>
      <c r="G264" s="22">
        <v>0</v>
      </c>
      <c r="H264" s="38">
        <v>0</v>
      </c>
      <c r="I264" s="22">
        <v>0</v>
      </c>
      <c r="J264" s="22">
        <v>0</v>
      </c>
      <c r="K264" s="22">
        <v>202096</v>
      </c>
      <c r="L264" s="22">
        <v>0</v>
      </c>
      <c r="M264" s="22">
        <v>133412</v>
      </c>
      <c r="N264" s="29">
        <v>778256.92</v>
      </c>
      <c r="O264" s="22">
        <v>231061</v>
      </c>
      <c r="P264" s="29">
        <v>3030436.35</v>
      </c>
      <c r="Q264" s="22">
        <v>0</v>
      </c>
      <c r="R264" s="29">
        <v>0</v>
      </c>
      <c r="S264" s="22">
        <v>610</v>
      </c>
      <c r="T264" s="29">
        <v>4805.5</v>
      </c>
      <c r="U264" s="22">
        <v>0</v>
      </c>
      <c r="V264" s="29">
        <v>0</v>
      </c>
      <c r="W264" s="22">
        <v>0</v>
      </c>
      <c r="X264" s="29">
        <v>0</v>
      </c>
      <c r="Y264" s="22">
        <v>0</v>
      </c>
      <c r="Z264" s="29">
        <v>0</v>
      </c>
      <c r="AA264" s="22">
        <v>0</v>
      </c>
      <c r="AB264" s="29">
        <v>0</v>
      </c>
      <c r="AC264" s="22">
        <v>0</v>
      </c>
      <c r="AD264" s="29">
        <v>0</v>
      </c>
      <c r="AE264" s="29">
        <v>3813498.77</v>
      </c>
      <c r="AF264" s="29">
        <v>0</v>
      </c>
      <c r="AG264" s="29" t="s">
        <v>40</v>
      </c>
    </row>
    <row r="265" spans="1:33">
      <c r="A265" s="17">
        <v>1536</v>
      </c>
      <c r="B265" s="18">
        <v>45383</v>
      </c>
      <c r="C265" s="19" t="s">
        <v>38</v>
      </c>
      <c r="D265" s="19" t="s">
        <v>56</v>
      </c>
      <c r="E265" s="17">
        <v>438</v>
      </c>
      <c r="F265" s="17">
        <v>472</v>
      </c>
      <c r="G265" s="17">
        <v>624</v>
      </c>
      <c r="H265" s="20">
        <v>93</v>
      </c>
      <c r="I265" s="17">
        <v>0</v>
      </c>
      <c r="J265" s="17">
        <v>6198</v>
      </c>
      <c r="K265" s="17">
        <v>555259</v>
      </c>
      <c r="L265" s="17">
        <v>2021885</v>
      </c>
      <c r="M265" s="17">
        <v>481047</v>
      </c>
      <c r="N265" s="21">
        <v>2300098.25</v>
      </c>
      <c r="O265" s="17">
        <v>214869</v>
      </c>
      <c r="P265" s="21">
        <v>1702843.14</v>
      </c>
      <c r="Q265" s="17">
        <v>0</v>
      </c>
      <c r="R265" s="21">
        <v>0</v>
      </c>
      <c r="S265" s="17">
        <v>3978</v>
      </c>
      <c r="T265" s="21">
        <v>12370.7</v>
      </c>
      <c r="U265" s="17">
        <v>235994</v>
      </c>
      <c r="V265" s="21">
        <v>552961.81000000006</v>
      </c>
      <c r="W265" s="17">
        <v>111499</v>
      </c>
      <c r="X265" s="21">
        <v>307918.86</v>
      </c>
      <c r="Y265" s="17">
        <v>0</v>
      </c>
      <c r="Z265" s="21">
        <v>0</v>
      </c>
      <c r="AA265" s="17">
        <v>836807</v>
      </c>
      <c r="AB265" s="21">
        <v>4412866.5</v>
      </c>
      <c r="AC265" s="17">
        <v>0</v>
      </c>
      <c r="AD265" s="21">
        <v>0</v>
      </c>
      <c r="AE265" s="21">
        <v>4015312.09</v>
      </c>
      <c r="AF265" s="21">
        <v>5273747.17</v>
      </c>
      <c r="AG265" s="21" t="s">
        <v>35</v>
      </c>
    </row>
    <row r="266" spans="1:33">
      <c r="A266" s="22">
        <v>1538</v>
      </c>
      <c r="B266" s="28">
        <v>45383</v>
      </c>
      <c r="C266" s="23" t="s">
        <v>38</v>
      </c>
      <c r="D266" s="23" t="s">
        <v>58</v>
      </c>
      <c r="E266" s="22">
        <v>13</v>
      </c>
      <c r="F266" s="22">
        <v>2</v>
      </c>
      <c r="G266" s="22">
        <v>0</v>
      </c>
      <c r="H266" s="38">
        <v>0</v>
      </c>
      <c r="I266" s="22">
        <v>0</v>
      </c>
      <c r="J266" s="22">
        <v>2</v>
      </c>
      <c r="K266" s="22">
        <v>0</v>
      </c>
      <c r="L266" s="22">
        <v>112062</v>
      </c>
      <c r="M266" s="22">
        <v>0</v>
      </c>
      <c r="N266" s="29">
        <v>0</v>
      </c>
      <c r="O266" s="22">
        <v>0</v>
      </c>
      <c r="P266" s="29">
        <v>0</v>
      </c>
      <c r="Q266" s="22">
        <v>0</v>
      </c>
      <c r="R266" s="29">
        <v>0</v>
      </c>
      <c r="S266" s="22">
        <v>0</v>
      </c>
      <c r="T266" s="29">
        <v>0</v>
      </c>
      <c r="U266" s="22">
        <v>29694</v>
      </c>
      <c r="V266" s="29">
        <v>94343.7</v>
      </c>
      <c r="W266" s="22">
        <v>12870</v>
      </c>
      <c r="X266" s="29">
        <v>55126.94</v>
      </c>
      <c r="Y266" s="22">
        <v>0</v>
      </c>
      <c r="Z266" s="29">
        <v>0</v>
      </c>
      <c r="AA266" s="22">
        <v>32019</v>
      </c>
      <c r="AB266" s="29">
        <v>190931.46</v>
      </c>
      <c r="AC266" s="22">
        <v>0</v>
      </c>
      <c r="AD266" s="29">
        <v>0</v>
      </c>
      <c r="AE266" s="29">
        <v>0</v>
      </c>
      <c r="AF266" s="29">
        <v>340402.1</v>
      </c>
      <c r="AG266" s="29" t="s">
        <v>35</v>
      </c>
    </row>
    <row r="267" spans="1:33">
      <c r="A267" s="17">
        <v>1540</v>
      </c>
      <c r="B267" s="18">
        <v>45383</v>
      </c>
      <c r="C267" s="19" t="s">
        <v>38</v>
      </c>
      <c r="D267" s="19" t="s">
        <v>103</v>
      </c>
      <c r="E267" s="17">
        <v>2</v>
      </c>
      <c r="F267" s="17">
        <v>0</v>
      </c>
      <c r="G267" s="17">
        <v>0</v>
      </c>
      <c r="H267" s="20">
        <v>0</v>
      </c>
      <c r="I267" s="17">
        <v>0</v>
      </c>
      <c r="J267" s="17">
        <v>0</v>
      </c>
      <c r="K267" s="17">
        <v>0</v>
      </c>
      <c r="L267" s="17">
        <v>21520</v>
      </c>
      <c r="M267" s="17">
        <v>0</v>
      </c>
      <c r="N267" s="21">
        <v>0</v>
      </c>
      <c r="O267" s="17">
        <v>0</v>
      </c>
      <c r="P267" s="21">
        <v>0</v>
      </c>
      <c r="Q267" s="17">
        <v>0</v>
      </c>
      <c r="R267" s="21">
        <v>0</v>
      </c>
      <c r="S267" s="17">
        <v>0</v>
      </c>
      <c r="T267" s="21">
        <v>0</v>
      </c>
      <c r="U267" s="17">
        <v>862</v>
      </c>
      <c r="V267" s="21">
        <v>2522.06</v>
      </c>
      <c r="W267" s="17">
        <v>205</v>
      </c>
      <c r="X267" s="21">
        <v>574.04999999999995</v>
      </c>
      <c r="Y267" s="17">
        <v>0</v>
      </c>
      <c r="Z267" s="21">
        <v>0</v>
      </c>
      <c r="AA267" s="17">
        <v>2061</v>
      </c>
      <c r="AB267" s="21">
        <v>11690.3</v>
      </c>
      <c r="AC267" s="17">
        <v>0</v>
      </c>
      <c r="AD267" s="21">
        <v>0</v>
      </c>
      <c r="AE267" s="21">
        <v>0</v>
      </c>
      <c r="AF267" s="21">
        <v>14786.41</v>
      </c>
      <c r="AG267" s="21" t="s">
        <v>35</v>
      </c>
    </row>
    <row r="268" spans="1:33">
      <c r="A268" s="22">
        <v>1546</v>
      </c>
      <c r="B268" s="28">
        <v>45383</v>
      </c>
      <c r="C268" s="23" t="s">
        <v>38</v>
      </c>
      <c r="D268" s="23" t="s">
        <v>66</v>
      </c>
      <c r="E268" s="22">
        <v>46</v>
      </c>
      <c r="F268" s="22">
        <v>28</v>
      </c>
      <c r="G268" s="22">
        <v>0</v>
      </c>
      <c r="H268" s="38">
        <v>0</v>
      </c>
      <c r="I268" s="22">
        <v>0</v>
      </c>
      <c r="J268" s="22">
        <v>0</v>
      </c>
      <c r="K268" s="22">
        <v>666161</v>
      </c>
      <c r="L268" s="22">
        <v>735223</v>
      </c>
      <c r="M268" s="22">
        <v>815430</v>
      </c>
      <c r="N268" s="29">
        <v>2898093.68</v>
      </c>
      <c r="O268" s="22">
        <v>1278208</v>
      </c>
      <c r="P268" s="29">
        <v>6027862</v>
      </c>
      <c r="Q268" s="22">
        <v>0</v>
      </c>
      <c r="R268" s="29">
        <v>0</v>
      </c>
      <c r="S268" s="22">
        <v>2213</v>
      </c>
      <c r="T268" s="29">
        <v>15684.7</v>
      </c>
      <c r="U268" s="22">
        <v>243629</v>
      </c>
      <c r="V268" s="29">
        <v>1054201.67</v>
      </c>
      <c r="W268" s="22">
        <v>0</v>
      </c>
      <c r="X268" s="29">
        <v>0</v>
      </c>
      <c r="Y268" s="22">
        <v>0</v>
      </c>
      <c r="Z268" s="29">
        <v>0</v>
      </c>
      <c r="AA268" s="22">
        <v>229932</v>
      </c>
      <c r="AB268" s="29">
        <v>1371941.48</v>
      </c>
      <c r="AC268" s="22">
        <v>0</v>
      </c>
      <c r="AD268" s="29">
        <v>0</v>
      </c>
      <c r="AE268" s="29">
        <v>8941640.379999999</v>
      </c>
      <c r="AF268" s="29">
        <v>2426143.15</v>
      </c>
      <c r="AG268" s="29" t="s">
        <v>40</v>
      </c>
    </row>
    <row r="269" spans="1:33">
      <c r="A269" s="17">
        <v>1557</v>
      </c>
      <c r="B269" s="18">
        <v>45383</v>
      </c>
      <c r="C269" s="19" t="s">
        <v>38</v>
      </c>
      <c r="D269" s="19" t="s">
        <v>104</v>
      </c>
      <c r="E269" s="17">
        <v>1</v>
      </c>
      <c r="F269" s="17">
        <v>0</v>
      </c>
      <c r="G269" s="17">
        <v>0</v>
      </c>
      <c r="H269" s="20">
        <v>0</v>
      </c>
      <c r="I269" s="17">
        <v>0</v>
      </c>
      <c r="J269" s="17">
        <v>0</v>
      </c>
      <c r="K269" s="17">
        <v>0</v>
      </c>
      <c r="L269" s="17">
        <v>1453</v>
      </c>
      <c r="M269" s="17">
        <v>0</v>
      </c>
      <c r="N269" s="21">
        <v>0</v>
      </c>
      <c r="O269" s="17">
        <v>0</v>
      </c>
      <c r="P269" s="21">
        <v>0</v>
      </c>
      <c r="Q269" s="17">
        <v>0</v>
      </c>
      <c r="R269" s="21">
        <v>0</v>
      </c>
      <c r="S269" s="17">
        <v>0</v>
      </c>
      <c r="T269" s="21">
        <v>0</v>
      </c>
      <c r="U269" s="17">
        <v>1249</v>
      </c>
      <c r="V269" s="21">
        <v>4367.7299999999996</v>
      </c>
      <c r="W269" s="17">
        <v>153</v>
      </c>
      <c r="X269" s="21">
        <v>532.57000000000005</v>
      </c>
      <c r="Y269" s="17">
        <v>0</v>
      </c>
      <c r="Z269" s="21">
        <v>0</v>
      </c>
      <c r="AA269" s="17">
        <v>357</v>
      </c>
      <c r="AB269" s="21">
        <v>2345.5</v>
      </c>
      <c r="AC269" s="17">
        <v>0</v>
      </c>
      <c r="AD269" s="21">
        <v>0</v>
      </c>
      <c r="AE269" s="21">
        <v>0</v>
      </c>
      <c r="AF269" s="21">
        <v>7245.7999999999993</v>
      </c>
      <c r="AG269" s="21" t="s">
        <v>35</v>
      </c>
    </row>
    <row r="270" spans="1:33">
      <c r="A270" s="22">
        <v>1560</v>
      </c>
      <c r="B270" s="28">
        <v>45383</v>
      </c>
      <c r="C270" s="23" t="s">
        <v>38</v>
      </c>
      <c r="D270" s="23" t="s">
        <v>105</v>
      </c>
      <c r="E270" s="22">
        <v>1</v>
      </c>
      <c r="F270" s="22">
        <v>0</v>
      </c>
      <c r="G270" s="22">
        <v>0</v>
      </c>
      <c r="H270" s="38">
        <v>0</v>
      </c>
      <c r="I270" s="22">
        <v>0</v>
      </c>
      <c r="J270" s="22">
        <v>0</v>
      </c>
      <c r="K270" s="22">
        <v>0</v>
      </c>
      <c r="L270" s="22">
        <v>379</v>
      </c>
      <c r="M270" s="22">
        <v>0</v>
      </c>
      <c r="N270" s="29">
        <v>0</v>
      </c>
      <c r="O270" s="22">
        <v>0</v>
      </c>
      <c r="P270" s="29">
        <v>0</v>
      </c>
      <c r="Q270" s="22">
        <v>0</v>
      </c>
      <c r="R270" s="29">
        <v>0</v>
      </c>
      <c r="S270" s="22">
        <v>0</v>
      </c>
      <c r="T270" s="29">
        <v>0</v>
      </c>
      <c r="U270" s="22">
        <v>800</v>
      </c>
      <c r="V270" s="29">
        <v>2474.91</v>
      </c>
      <c r="W270" s="22">
        <v>280</v>
      </c>
      <c r="X270" s="29">
        <v>520.79999999999995</v>
      </c>
      <c r="Y270" s="22">
        <v>0</v>
      </c>
      <c r="Z270" s="29">
        <v>0</v>
      </c>
      <c r="AA270" s="22">
        <v>158</v>
      </c>
      <c r="AB270" s="29">
        <v>927.7</v>
      </c>
      <c r="AC270" s="22">
        <v>0</v>
      </c>
      <c r="AD270" s="29">
        <v>0</v>
      </c>
      <c r="AE270" s="29">
        <v>0</v>
      </c>
      <c r="AF270" s="29">
        <v>3923.41</v>
      </c>
      <c r="AG270" s="29" t="s">
        <v>35</v>
      </c>
    </row>
    <row r="271" spans="1:33">
      <c r="A271" s="17">
        <v>1569</v>
      </c>
      <c r="B271" s="18">
        <v>45383</v>
      </c>
      <c r="C271" s="19" t="s">
        <v>38</v>
      </c>
      <c r="D271" s="19" t="s">
        <v>86</v>
      </c>
      <c r="E271" s="17">
        <v>0</v>
      </c>
      <c r="F271" s="17">
        <v>0</v>
      </c>
      <c r="G271" s="17">
        <v>0</v>
      </c>
      <c r="H271" s="20">
        <v>2066</v>
      </c>
      <c r="I271" s="17">
        <v>0</v>
      </c>
      <c r="J271" s="17">
        <v>0</v>
      </c>
      <c r="K271" s="17">
        <v>934735</v>
      </c>
      <c r="L271" s="17">
        <v>777851</v>
      </c>
      <c r="M271" s="17">
        <v>267371</v>
      </c>
      <c r="N271" s="21">
        <v>379485.88</v>
      </c>
      <c r="O271" s="17">
        <v>449988</v>
      </c>
      <c r="P271" s="21">
        <v>823824.6</v>
      </c>
      <c r="Q271" s="17">
        <v>0</v>
      </c>
      <c r="R271" s="21">
        <v>0</v>
      </c>
      <c r="S271" s="17">
        <v>3414</v>
      </c>
      <c r="T271" s="21">
        <v>12944.89</v>
      </c>
      <c r="U271" s="17">
        <v>7971</v>
      </c>
      <c r="V271" s="21">
        <v>22715.11</v>
      </c>
      <c r="W271" s="17">
        <v>10375</v>
      </c>
      <c r="X271" s="21">
        <v>25332.19</v>
      </c>
      <c r="Y271" s="17">
        <v>0</v>
      </c>
      <c r="Z271" s="21">
        <v>0</v>
      </c>
      <c r="AA271" s="17">
        <v>122174</v>
      </c>
      <c r="AB271" s="21">
        <v>153285.24</v>
      </c>
      <c r="AC271" s="17">
        <v>0</v>
      </c>
      <c r="AD271" s="21">
        <v>0</v>
      </c>
      <c r="AE271" s="21">
        <v>1216255.3699999999</v>
      </c>
      <c r="AF271" s="21">
        <v>201332.53999999998</v>
      </c>
      <c r="AG271" s="21" t="s">
        <v>40</v>
      </c>
    </row>
    <row r="272" spans="1:33">
      <c r="A272" s="22">
        <v>1572</v>
      </c>
      <c r="B272" s="28">
        <v>45383</v>
      </c>
      <c r="C272" s="23" t="s">
        <v>38</v>
      </c>
      <c r="D272" s="23" t="s">
        <v>88</v>
      </c>
      <c r="E272" s="22">
        <v>102</v>
      </c>
      <c r="F272" s="22">
        <v>63</v>
      </c>
      <c r="G272" s="22">
        <v>0</v>
      </c>
      <c r="H272" s="38">
        <v>0</v>
      </c>
      <c r="I272" s="22">
        <v>0</v>
      </c>
      <c r="J272" s="22">
        <v>0</v>
      </c>
      <c r="K272" s="22">
        <v>1025619</v>
      </c>
      <c r="L272" s="22">
        <v>1082311</v>
      </c>
      <c r="M272" s="22">
        <v>1371377</v>
      </c>
      <c r="N272" s="29">
        <v>4630188.99</v>
      </c>
      <c r="O272" s="22">
        <v>1411393</v>
      </c>
      <c r="P272" s="29">
        <v>6627450.4699999997</v>
      </c>
      <c r="Q272" s="22">
        <v>0</v>
      </c>
      <c r="R272" s="29">
        <v>0</v>
      </c>
      <c r="S272" s="22">
        <v>3107</v>
      </c>
      <c r="T272" s="29">
        <v>19047.310000000001</v>
      </c>
      <c r="U272" s="22">
        <v>412487</v>
      </c>
      <c r="V272" s="29">
        <v>1298586.3600000001</v>
      </c>
      <c r="W272" s="22">
        <v>164528</v>
      </c>
      <c r="X272" s="29">
        <v>586077.78</v>
      </c>
      <c r="Y272" s="22">
        <v>33</v>
      </c>
      <c r="Z272" s="29">
        <v>733.13</v>
      </c>
      <c r="AA272" s="22">
        <v>683472</v>
      </c>
      <c r="AB272" s="29">
        <v>3491251.02</v>
      </c>
      <c r="AC272" s="22">
        <v>0</v>
      </c>
      <c r="AD272" s="29">
        <v>0</v>
      </c>
      <c r="AE272" s="29">
        <v>11276686.770000001</v>
      </c>
      <c r="AF272" s="29">
        <v>5376648.29</v>
      </c>
      <c r="AG272" s="29" t="s">
        <v>40</v>
      </c>
    </row>
    <row r="273" spans="1:33">
      <c r="A273" s="17">
        <v>1581</v>
      </c>
      <c r="B273" s="18">
        <v>45383</v>
      </c>
      <c r="C273" s="19" t="s">
        <v>38</v>
      </c>
      <c r="D273" s="19" t="s">
        <v>101</v>
      </c>
      <c r="E273" s="17">
        <v>0</v>
      </c>
      <c r="F273" s="17">
        <v>0</v>
      </c>
      <c r="G273" s="17">
        <v>0</v>
      </c>
      <c r="H273" s="20">
        <v>0</v>
      </c>
      <c r="I273" s="17">
        <v>0</v>
      </c>
      <c r="J273" s="17">
        <v>0</v>
      </c>
      <c r="K273" s="17">
        <v>0</v>
      </c>
      <c r="L273" s="17">
        <v>1152</v>
      </c>
      <c r="M273" s="17">
        <v>0</v>
      </c>
      <c r="N273" s="21">
        <v>0</v>
      </c>
      <c r="O273" s="17">
        <v>0</v>
      </c>
      <c r="P273" s="21">
        <v>0</v>
      </c>
      <c r="Q273" s="17">
        <v>0</v>
      </c>
      <c r="R273" s="21">
        <v>0</v>
      </c>
      <c r="S273" s="17">
        <v>0</v>
      </c>
      <c r="T273" s="21">
        <v>0</v>
      </c>
      <c r="U273" s="17">
        <v>2388</v>
      </c>
      <c r="V273" s="21">
        <v>8279.57</v>
      </c>
      <c r="W273" s="17">
        <v>1040</v>
      </c>
      <c r="X273" s="21">
        <v>2694.16</v>
      </c>
      <c r="Y273" s="17">
        <v>0</v>
      </c>
      <c r="Z273" s="21">
        <v>0</v>
      </c>
      <c r="AA273" s="17">
        <v>849</v>
      </c>
      <c r="AB273" s="21">
        <v>6126.02</v>
      </c>
      <c r="AC273" s="17">
        <v>0</v>
      </c>
      <c r="AD273" s="21">
        <v>0</v>
      </c>
      <c r="AE273" s="21">
        <v>0</v>
      </c>
      <c r="AF273" s="21">
        <v>17099.75</v>
      </c>
      <c r="AG273" s="21" t="s">
        <v>35</v>
      </c>
    </row>
    <row r="274" spans="1:33">
      <c r="A274" s="22">
        <v>1585</v>
      </c>
      <c r="B274" s="28">
        <v>45413</v>
      </c>
      <c r="C274" s="23" t="s">
        <v>38</v>
      </c>
      <c r="D274" s="23" t="s">
        <v>39</v>
      </c>
      <c r="E274" s="22">
        <v>0</v>
      </c>
      <c r="F274" s="22">
        <v>0</v>
      </c>
      <c r="G274" s="22">
        <v>50270</v>
      </c>
      <c r="H274" s="38">
        <v>0</v>
      </c>
      <c r="I274" s="22">
        <v>0</v>
      </c>
      <c r="J274" s="22">
        <v>0</v>
      </c>
      <c r="K274" s="22">
        <v>1360555</v>
      </c>
      <c r="L274" s="22">
        <v>0</v>
      </c>
      <c r="M274" s="22">
        <v>1323556</v>
      </c>
      <c r="N274" s="29">
        <v>10976454.1</v>
      </c>
      <c r="O274" s="22">
        <v>3832589</v>
      </c>
      <c r="P274" s="29">
        <v>37488308.840000004</v>
      </c>
      <c r="Q274" s="22">
        <v>0</v>
      </c>
      <c r="R274" s="29">
        <v>0</v>
      </c>
      <c r="S274" s="22">
        <v>0</v>
      </c>
      <c r="T274" s="29">
        <v>0</v>
      </c>
      <c r="U274" s="22">
        <v>0</v>
      </c>
      <c r="V274" s="29">
        <v>0</v>
      </c>
      <c r="W274" s="22">
        <v>0</v>
      </c>
      <c r="X274" s="29">
        <v>0</v>
      </c>
      <c r="Y274" s="22">
        <v>0</v>
      </c>
      <c r="Z274" s="29">
        <v>0</v>
      </c>
      <c r="AA274" s="22">
        <v>0</v>
      </c>
      <c r="AB274" s="29">
        <v>0</v>
      </c>
      <c r="AC274" s="22">
        <v>0</v>
      </c>
      <c r="AD274" s="29">
        <v>0</v>
      </c>
      <c r="AE274" s="29">
        <v>48464762.940000005</v>
      </c>
      <c r="AF274" s="29">
        <v>0</v>
      </c>
      <c r="AG274" s="29" t="s">
        <v>40</v>
      </c>
    </row>
    <row r="275" spans="1:33">
      <c r="A275" s="17">
        <v>1588</v>
      </c>
      <c r="B275" s="18">
        <v>45413</v>
      </c>
      <c r="C275" s="19" t="s">
        <v>38</v>
      </c>
      <c r="D275" s="19" t="s">
        <v>44</v>
      </c>
      <c r="E275" s="17">
        <v>0</v>
      </c>
      <c r="F275" s="17">
        <v>0</v>
      </c>
      <c r="G275" s="17">
        <v>0</v>
      </c>
      <c r="H275" s="20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21">
        <v>0</v>
      </c>
      <c r="O275" s="17">
        <v>0</v>
      </c>
      <c r="P275" s="21">
        <v>0</v>
      </c>
      <c r="Q275" s="17">
        <v>0</v>
      </c>
      <c r="R275" s="21">
        <v>0</v>
      </c>
      <c r="S275" s="17">
        <v>0</v>
      </c>
      <c r="T275" s="21">
        <v>0</v>
      </c>
      <c r="U275" s="17">
        <v>0</v>
      </c>
      <c r="V275" s="21">
        <v>0</v>
      </c>
      <c r="W275" s="17">
        <v>0</v>
      </c>
      <c r="X275" s="21">
        <v>0</v>
      </c>
      <c r="Y275" s="17">
        <v>0</v>
      </c>
      <c r="Z275" s="21">
        <v>0</v>
      </c>
      <c r="AA275" s="17">
        <v>0</v>
      </c>
      <c r="AB275" s="21">
        <v>0</v>
      </c>
      <c r="AC275" s="17">
        <v>0</v>
      </c>
      <c r="AD275" s="21">
        <v>0</v>
      </c>
      <c r="AE275" s="21">
        <v>0</v>
      </c>
      <c r="AF275" s="21">
        <v>0</v>
      </c>
      <c r="AG275" s="21" t="s">
        <v>35</v>
      </c>
    </row>
    <row r="276" spans="1:33">
      <c r="A276" s="22">
        <v>1589</v>
      </c>
      <c r="B276" s="28">
        <v>45413</v>
      </c>
      <c r="C276" s="23" t="s">
        <v>38</v>
      </c>
      <c r="D276" s="23" t="s">
        <v>102</v>
      </c>
      <c r="E276" s="22">
        <v>0</v>
      </c>
      <c r="F276" s="22">
        <v>0</v>
      </c>
      <c r="G276" s="22">
        <v>0</v>
      </c>
      <c r="H276" s="38">
        <v>0</v>
      </c>
      <c r="I276" s="22">
        <v>0</v>
      </c>
      <c r="J276" s="22">
        <v>0</v>
      </c>
      <c r="K276" s="22">
        <v>0</v>
      </c>
      <c r="L276" s="22">
        <v>370</v>
      </c>
      <c r="M276" s="22">
        <v>0</v>
      </c>
      <c r="N276" s="29">
        <v>0</v>
      </c>
      <c r="O276" s="22">
        <v>0</v>
      </c>
      <c r="P276" s="29">
        <v>0</v>
      </c>
      <c r="Q276" s="22">
        <v>0</v>
      </c>
      <c r="R276" s="29">
        <v>0</v>
      </c>
      <c r="S276" s="22">
        <v>0</v>
      </c>
      <c r="T276" s="29">
        <v>0</v>
      </c>
      <c r="U276" s="22">
        <v>1141</v>
      </c>
      <c r="V276" s="29">
        <v>2757.69</v>
      </c>
      <c r="W276" s="22">
        <v>137</v>
      </c>
      <c r="X276" s="29">
        <v>4075.97</v>
      </c>
      <c r="Y276" s="22">
        <v>0</v>
      </c>
      <c r="Z276" s="29">
        <v>0</v>
      </c>
      <c r="AA276" s="22">
        <v>1516</v>
      </c>
      <c r="AB276" s="29">
        <v>7836.01</v>
      </c>
      <c r="AC276" s="22">
        <v>0</v>
      </c>
      <c r="AD276" s="29">
        <v>0</v>
      </c>
      <c r="AE276" s="29">
        <v>0</v>
      </c>
      <c r="AF276" s="29">
        <v>14669.67</v>
      </c>
      <c r="AG276" s="29" t="s">
        <v>35</v>
      </c>
    </row>
    <row r="277" spans="1:33">
      <c r="A277" s="17">
        <v>1593</v>
      </c>
      <c r="B277" s="18">
        <v>45413</v>
      </c>
      <c r="C277" s="19" t="s">
        <v>38</v>
      </c>
      <c r="D277" s="19" t="s">
        <v>49</v>
      </c>
      <c r="E277" s="17">
        <v>0</v>
      </c>
      <c r="F277" s="17">
        <v>0</v>
      </c>
      <c r="G277" s="17">
        <v>0</v>
      </c>
      <c r="H277" s="20">
        <v>0</v>
      </c>
      <c r="I277" s="17">
        <v>1</v>
      </c>
      <c r="J277" s="17">
        <v>0</v>
      </c>
      <c r="K277" s="17">
        <v>0</v>
      </c>
      <c r="L277" s="17">
        <v>773</v>
      </c>
      <c r="M277" s="17">
        <v>0</v>
      </c>
      <c r="N277" s="21">
        <v>0</v>
      </c>
      <c r="O277" s="17">
        <v>0</v>
      </c>
      <c r="P277" s="21">
        <v>0</v>
      </c>
      <c r="Q277" s="17">
        <v>0</v>
      </c>
      <c r="R277" s="21">
        <v>0</v>
      </c>
      <c r="S277" s="17">
        <v>0</v>
      </c>
      <c r="T277" s="21">
        <v>0</v>
      </c>
      <c r="U277" s="17">
        <v>81</v>
      </c>
      <c r="V277" s="21">
        <v>285.32</v>
      </c>
      <c r="W277" s="17">
        <v>33</v>
      </c>
      <c r="X277" s="21">
        <v>153.47</v>
      </c>
      <c r="Y277" s="17">
        <v>0</v>
      </c>
      <c r="Z277" s="21">
        <v>0</v>
      </c>
      <c r="AA277" s="17">
        <v>397</v>
      </c>
      <c r="AB277" s="21">
        <v>3641.6</v>
      </c>
      <c r="AC277" s="17">
        <v>0</v>
      </c>
      <c r="AD277" s="21">
        <v>0</v>
      </c>
      <c r="AE277" s="21">
        <v>0</v>
      </c>
      <c r="AF277" s="21">
        <v>4080.39</v>
      </c>
      <c r="AG277" s="21" t="s">
        <v>35</v>
      </c>
    </row>
    <row r="278" spans="1:33">
      <c r="A278" s="22">
        <v>1598</v>
      </c>
      <c r="B278" s="28">
        <v>45413</v>
      </c>
      <c r="C278" s="23" t="s">
        <v>38</v>
      </c>
      <c r="D278" s="23" t="s">
        <v>54</v>
      </c>
      <c r="E278" s="22">
        <v>0</v>
      </c>
      <c r="F278" s="22">
        <v>0</v>
      </c>
      <c r="G278" s="22">
        <v>0</v>
      </c>
      <c r="H278" s="38">
        <v>0</v>
      </c>
      <c r="I278" s="22">
        <v>0</v>
      </c>
      <c r="J278" s="22">
        <v>0</v>
      </c>
      <c r="K278" s="22">
        <v>201473</v>
      </c>
      <c r="L278" s="22">
        <v>0</v>
      </c>
      <c r="M278" s="22">
        <v>143228</v>
      </c>
      <c r="N278" s="29">
        <v>812457.3</v>
      </c>
      <c r="O278" s="22">
        <v>242143</v>
      </c>
      <c r="P278" s="29">
        <v>4347944.43</v>
      </c>
      <c r="Q278" s="22">
        <v>0</v>
      </c>
      <c r="R278" s="29">
        <v>0</v>
      </c>
      <c r="S278" s="22">
        <v>547</v>
      </c>
      <c r="T278" s="29">
        <v>4330.6000000000004</v>
      </c>
      <c r="U278" s="22">
        <v>0</v>
      </c>
      <c r="V278" s="29">
        <v>0</v>
      </c>
      <c r="W278" s="22">
        <v>0</v>
      </c>
      <c r="X278" s="29">
        <v>0</v>
      </c>
      <c r="Y278" s="22">
        <v>0</v>
      </c>
      <c r="Z278" s="29">
        <v>0</v>
      </c>
      <c r="AA278" s="22">
        <v>0</v>
      </c>
      <c r="AB278" s="29">
        <v>0</v>
      </c>
      <c r="AC278" s="22">
        <v>0</v>
      </c>
      <c r="AD278" s="29">
        <v>0</v>
      </c>
      <c r="AE278" s="29">
        <v>5164732.3299999991</v>
      </c>
      <c r="AF278" s="29">
        <v>0</v>
      </c>
      <c r="AG278" s="29" t="s">
        <v>40</v>
      </c>
    </row>
    <row r="279" spans="1:33">
      <c r="A279" s="17">
        <v>1600</v>
      </c>
      <c r="B279" s="18">
        <v>45413</v>
      </c>
      <c r="C279" s="19" t="s">
        <v>38</v>
      </c>
      <c r="D279" s="19" t="s">
        <v>56</v>
      </c>
      <c r="E279" s="17">
        <v>440</v>
      </c>
      <c r="F279" s="17">
        <v>340</v>
      </c>
      <c r="G279" s="17">
        <v>551</v>
      </c>
      <c r="H279" s="20">
        <v>93</v>
      </c>
      <c r="I279" s="17">
        <v>0</v>
      </c>
      <c r="J279" s="17">
        <v>6371</v>
      </c>
      <c r="K279" s="17">
        <v>486482</v>
      </c>
      <c r="L279" s="17">
        <v>1714035</v>
      </c>
      <c r="M279" s="17">
        <v>503381</v>
      </c>
      <c r="N279" s="21">
        <v>2495261.25</v>
      </c>
      <c r="O279" s="17">
        <v>233704</v>
      </c>
      <c r="P279" s="21">
        <v>1948370.17</v>
      </c>
      <c r="Q279" s="17">
        <v>0</v>
      </c>
      <c r="R279" s="21">
        <v>0</v>
      </c>
      <c r="S279" s="17">
        <v>3912</v>
      </c>
      <c r="T279" s="21">
        <v>11483.9</v>
      </c>
      <c r="U279" s="17">
        <v>236532</v>
      </c>
      <c r="V279" s="21">
        <v>575258.78</v>
      </c>
      <c r="W279" s="17">
        <v>114749</v>
      </c>
      <c r="X279" s="21">
        <v>260883.78</v>
      </c>
      <c r="Y279" s="17">
        <v>0</v>
      </c>
      <c r="Z279" s="21">
        <v>0</v>
      </c>
      <c r="AA279" s="17">
        <v>854713</v>
      </c>
      <c r="AB279" s="21">
        <v>4547393.3099999996</v>
      </c>
      <c r="AC279" s="17">
        <v>0</v>
      </c>
      <c r="AD279" s="21">
        <v>0</v>
      </c>
      <c r="AE279" s="21">
        <v>4455115.32</v>
      </c>
      <c r="AF279" s="21">
        <v>5383535.8699999992</v>
      </c>
      <c r="AG279" s="21" t="s">
        <v>35</v>
      </c>
    </row>
    <row r="280" spans="1:33">
      <c r="A280" s="22">
        <v>1602</v>
      </c>
      <c r="B280" s="28">
        <v>45413</v>
      </c>
      <c r="C280" s="23" t="s">
        <v>38</v>
      </c>
      <c r="D280" s="23" t="s">
        <v>58</v>
      </c>
      <c r="E280" s="22">
        <v>13</v>
      </c>
      <c r="F280" s="22">
        <v>2</v>
      </c>
      <c r="G280" s="22">
        <v>0</v>
      </c>
      <c r="H280" s="38">
        <v>0</v>
      </c>
      <c r="I280" s="22">
        <v>0</v>
      </c>
      <c r="J280" s="22">
        <v>4</v>
      </c>
      <c r="K280" s="22">
        <v>0</v>
      </c>
      <c r="L280" s="22">
        <v>112810</v>
      </c>
      <c r="M280" s="22">
        <v>0</v>
      </c>
      <c r="N280" s="29">
        <v>0</v>
      </c>
      <c r="O280" s="22">
        <v>0</v>
      </c>
      <c r="P280" s="29">
        <v>0</v>
      </c>
      <c r="Q280" s="22">
        <v>0</v>
      </c>
      <c r="R280" s="29">
        <v>0</v>
      </c>
      <c r="S280" s="22">
        <v>0</v>
      </c>
      <c r="T280" s="29">
        <v>0</v>
      </c>
      <c r="U280" s="22">
        <v>29330</v>
      </c>
      <c r="V280" s="29">
        <v>94281.57</v>
      </c>
      <c r="W280" s="22">
        <v>11572</v>
      </c>
      <c r="X280" s="29">
        <v>48246.400000000001</v>
      </c>
      <c r="Y280" s="22">
        <v>0</v>
      </c>
      <c r="Z280" s="29">
        <v>0</v>
      </c>
      <c r="AA280" s="22">
        <v>32691</v>
      </c>
      <c r="AB280" s="29">
        <v>199322.94</v>
      </c>
      <c r="AC280" s="22">
        <v>0</v>
      </c>
      <c r="AD280" s="29">
        <v>0</v>
      </c>
      <c r="AE280" s="29">
        <v>0</v>
      </c>
      <c r="AF280" s="29">
        <v>341850.91000000003</v>
      </c>
      <c r="AG280" s="29" t="s">
        <v>35</v>
      </c>
    </row>
    <row r="281" spans="1:33">
      <c r="A281" s="17">
        <v>1604</v>
      </c>
      <c r="B281" s="18">
        <v>45413</v>
      </c>
      <c r="C281" s="19" t="s">
        <v>38</v>
      </c>
      <c r="D281" s="19" t="s">
        <v>103</v>
      </c>
      <c r="E281" s="17">
        <v>2</v>
      </c>
      <c r="F281" s="17">
        <v>0</v>
      </c>
      <c r="G281" s="17">
        <v>0</v>
      </c>
      <c r="H281" s="20">
        <v>0</v>
      </c>
      <c r="I281" s="17">
        <v>0</v>
      </c>
      <c r="J281" s="17">
        <v>0</v>
      </c>
      <c r="K281" s="17">
        <v>0</v>
      </c>
      <c r="L281" s="17">
        <v>21696</v>
      </c>
      <c r="M281" s="17">
        <v>0</v>
      </c>
      <c r="N281" s="21">
        <v>0</v>
      </c>
      <c r="O281" s="17">
        <v>0</v>
      </c>
      <c r="P281" s="21">
        <v>0</v>
      </c>
      <c r="Q281" s="17">
        <v>0</v>
      </c>
      <c r="R281" s="21">
        <v>0</v>
      </c>
      <c r="S281" s="17">
        <v>0</v>
      </c>
      <c r="T281" s="21">
        <v>0</v>
      </c>
      <c r="U281" s="17">
        <v>863</v>
      </c>
      <c r="V281" s="21">
        <v>2723.13</v>
      </c>
      <c r="W281" s="17">
        <v>214</v>
      </c>
      <c r="X281" s="21">
        <v>577.79999999999995</v>
      </c>
      <c r="Y281" s="17">
        <v>0</v>
      </c>
      <c r="Z281" s="21">
        <v>0</v>
      </c>
      <c r="AA281" s="17">
        <v>2021</v>
      </c>
      <c r="AB281" s="21">
        <v>11441.5</v>
      </c>
      <c r="AC281" s="17">
        <v>0</v>
      </c>
      <c r="AD281" s="21">
        <v>0</v>
      </c>
      <c r="AE281" s="21">
        <v>0</v>
      </c>
      <c r="AF281" s="21">
        <v>14742.43</v>
      </c>
      <c r="AG281" s="21" t="s">
        <v>35</v>
      </c>
    </row>
    <row r="282" spans="1:33">
      <c r="A282" s="22">
        <v>1610</v>
      </c>
      <c r="B282" s="28">
        <v>45413</v>
      </c>
      <c r="C282" s="23" t="s">
        <v>38</v>
      </c>
      <c r="D282" s="23" t="s">
        <v>66</v>
      </c>
      <c r="E282" s="22">
        <v>46</v>
      </c>
      <c r="F282" s="22">
        <v>28</v>
      </c>
      <c r="G282" s="22">
        <v>0</v>
      </c>
      <c r="H282" s="38">
        <v>0</v>
      </c>
      <c r="I282" s="22">
        <v>0</v>
      </c>
      <c r="J282" s="22">
        <v>0</v>
      </c>
      <c r="K282" s="22">
        <v>682467</v>
      </c>
      <c r="L282" s="22">
        <v>746654</v>
      </c>
      <c r="M282" s="22">
        <v>844500</v>
      </c>
      <c r="N282" s="29">
        <v>2962547.03</v>
      </c>
      <c r="O282" s="22">
        <v>1324148</v>
      </c>
      <c r="P282" s="29">
        <v>6145067</v>
      </c>
      <c r="Q282" s="22">
        <v>0</v>
      </c>
      <c r="R282" s="29">
        <v>0</v>
      </c>
      <c r="S282" s="22">
        <v>2322</v>
      </c>
      <c r="T282" s="29">
        <v>17115.82</v>
      </c>
      <c r="U282" s="22">
        <v>235000</v>
      </c>
      <c r="V282" s="29">
        <v>1006997.74</v>
      </c>
      <c r="W282" s="22">
        <v>0</v>
      </c>
      <c r="X282" s="29">
        <v>0</v>
      </c>
      <c r="Y282" s="22">
        <v>0</v>
      </c>
      <c r="Z282" s="29">
        <v>0</v>
      </c>
      <c r="AA282" s="22">
        <v>230916</v>
      </c>
      <c r="AB282" s="29">
        <v>1387385.39</v>
      </c>
      <c r="AC282" s="22">
        <v>0</v>
      </c>
      <c r="AD282" s="29">
        <v>0</v>
      </c>
      <c r="AE282" s="29">
        <v>9124729.8499999996</v>
      </c>
      <c r="AF282" s="29">
        <v>2394383.13</v>
      </c>
      <c r="AG282" s="29" t="s">
        <v>40</v>
      </c>
    </row>
    <row r="283" spans="1:33">
      <c r="A283" s="17">
        <v>1621</v>
      </c>
      <c r="B283" s="18">
        <v>45413</v>
      </c>
      <c r="C283" s="19" t="s">
        <v>38</v>
      </c>
      <c r="D283" s="19" t="s">
        <v>104</v>
      </c>
      <c r="E283" s="17">
        <v>1</v>
      </c>
      <c r="F283" s="17">
        <v>0</v>
      </c>
      <c r="G283" s="17">
        <v>0</v>
      </c>
      <c r="H283" s="20">
        <v>0</v>
      </c>
      <c r="I283" s="17">
        <v>0</v>
      </c>
      <c r="J283" s="17">
        <v>0</v>
      </c>
      <c r="K283" s="17">
        <v>0</v>
      </c>
      <c r="L283" s="17">
        <v>1474</v>
      </c>
      <c r="M283" s="17">
        <v>0</v>
      </c>
      <c r="N283" s="21">
        <v>0</v>
      </c>
      <c r="O283" s="17">
        <v>0</v>
      </c>
      <c r="P283" s="21">
        <v>0</v>
      </c>
      <c r="Q283" s="17">
        <v>0</v>
      </c>
      <c r="R283" s="21">
        <v>0</v>
      </c>
      <c r="S283" s="17">
        <v>0</v>
      </c>
      <c r="T283" s="21">
        <v>0</v>
      </c>
      <c r="U283" s="17">
        <v>1015</v>
      </c>
      <c r="V283" s="21">
        <v>3083.65</v>
      </c>
      <c r="W283" s="17">
        <v>94</v>
      </c>
      <c r="X283" s="21">
        <v>132.72</v>
      </c>
      <c r="Y283" s="17">
        <v>0</v>
      </c>
      <c r="Z283" s="21">
        <v>0</v>
      </c>
      <c r="AA283" s="17">
        <v>340</v>
      </c>
      <c r="AB283" s="21">
        <v>2254.54</v>
      </c>
      <c r="AC283" s="17">
        <v>0</v>
      </c>
      <c r="AD283" s="21">
        <v>0</v>
      </c>
      <c r="AE283" s="21">
        <v>0</v>
      </c>
      <c r="AF283" s="21">
        <v>5470.91</v>
      </c>
      <c r="AG283" s="21" t="s">
        <v>35</v>
      </c>
    </row>
    <row r="284" spans="1:33">
      <c r="A284" s="22">
        <v>1624</v>
      </c>
      <c r="B284" s="28">
        <v>45413</v>
      </c>
      <c r="C284" s="23" t="s">
        <v>38</v>
      </c>
      <c r="D284" s="23" t="s">
        <v>105</v>
      </c>
      <c r="E284" s="22">
        <v>1</v>
      </c>
      <c r="F284" s="22">
        <v>0</v>
      </c>
      <c r="G284" s="22">
        <v>0</v>
      </c>
      <c r="H284" s="38">
        <v>0</v>
      </c>
      <c r="I284" s="22">
        <v>0</v>
      </c>
      <c r="J284" s="22">
        <v>0</v>
      </c>
      <c r="K284" s="22">
        <v>0</v>
      </c>
      <c r="L284" s="22">
        <v>384</v>
      </c>
      <c r="M284" s="22">
        <v>0</v>
      </c>
      <c r="N284" s="29">
        <v>0</v>
      </c>
      <c r="O284" s="22">
        <v>0</v>
      </c>
      <c r="P284" s="29">
        <v>0</v>
      </c>
      <c r="Q284" s="22">
        <v>0</v>
      </c>
      <c r="R284" s="29">
        <v>0</v>
      </c>
      <c r="S284" s="22">
        <v>0</v>
      </c>
      <c r="T284" s="29">
        <v>0</v>
      </c>
      <c r="U284" s="22">
        <v>817</v>
      </c>
      <c r="V284" s="29">
        <v>2250.94</v>
      </c>
      <c r="W284" s="22">
        <v>286</v>
      </c>
      <c r="X284" s="29">
        <v>566.07000000000005</v>
      </c>
      <c r="Y284" s="22">
        <v>0</v>
      </c>
      <c r="Z284" s="29">
        <v>0</v>
      </c>
      <c r="AA284" s="22">
        <v>164</v>
      </c>
      <c r="AB284" s="29">
        <v>1032.5999999999999</v>
      </c>
      <c r="AC284" s="22">
        <v>0</v>
      </c>
      <c r="AD284" s="29">
        <v>0</v>
      </c>
      <c r="AE284" s="29">
        <v>0</v>
      </c>
      <c r="AF284" s="29">
        <v>3849.61</v>
      </c>
      <c r="AG284" s="29" t="s">
        <v>35</v>
      </c>
    </row>
    <row r="285" spans="1:33">
      <c r="A285" s="17">
        <v>1633</v>
      </c>
      <c r="B285" s="18">
        <v>45413</v>
      </c>
      <c r="C285" s="19" t="s">
        <v>38</v>
      </c>
      <c r="D285" s="19" t="s">
        <v>86</v>
      </c>
      <c r="E285" s="17">
        <v>0</v>
      </c>
      <c r="F285" s="17">
        <v>0</v>
      </c>
      <c r="G285" s="17">
        <v>0</v>
      </c>
      <c r="H285" s="20">
        <v>2104</v>
      </c>
      <c r="I285" s="17">
        <v>0</v>
      </c>
      <c r="J285" s="17">
        <v>0</v>
      </c>
      <c r="K285" s="17">
        <v>941456</v>
      </c>
      <c r="L285" s="17">
        <v>783148</v>
      </c>
      <c r="M285" s="17">
        <v>265334</v>
      </c>
      <c r="N285" s="21">
        <v>384276.02</v>
      </c>
      <c r="O285" s="17">
        <v>467424</v>
      </c>
      <c r="P285" s="21">
        <v>962916.76</v>
      </c>
      <c r="Q285" s="17">
        <v>0</v>
      </c>
      <c r="R285" s="21">
        <v>0</v>
      </c>
      <c r="S285" s="17">
        <v>4019</v>
      </c>
      <c r="T285" s="21">
        <v>15597.92</v>
      </c>
      <c r="U285" s="17">
        <v>7960</v>
      </c>
      <c r="V285" s="21">
        <v>20313.830000000002</v>
      </c>
      <c r="W285" s="17">
        <v>9864</v>
      </c>
      <c r="X285" s="21">
        <v>25932.22</v>
      </c>
      <c r="Y285" s="17">
        <v>0</v>
      </c>
      <c r="Z285" s="21">
        <v>0</v>
      </c>
      <c r="AA285" s="17">
        <v>56984</v>
      </c>
      <c r="AB285" s="21">
        <v>108213.3</v>
      </c>
      <c r="AC285" s="17">
        <v>0</v>
      </c>
      <c r="AD285" s="21">
        <v>0</v>
      </c>
      <c r="AE285" s="21">
        <v>1362790.7</v>
      </c>
      <c r="AF285" s="21">
        <v>154459.35</v>
      </c>
      <c r="AG285" s="21" t="s">
        <v>40</v>
      </c>
    </row>
    <row r="286" spans="1:33">
      <c r="A286" s="22">
        <v>1636</v>
      </c>
      <c r="B286" s="28">
        <v>45413</v>
      </c>
      <c r="C286" s="23" t="s">
        <v>38</v>
      </c>
      <c r="D286" s="23" t="s">
        <v>88</v>
      </c>
      <c r="E286" s="22">
        <v>102</v>
      </c>
      <c r="F286" s="22">
        <v>64</v>
      </c>
      <c r="G286" s="22">
        <v>0</v>
      </c>
      <c r="H286" s="38">
        <v>0</v>
      </c>
      <c r="I286" s="22">
        <v>0</v>
      </c>
      <c r="J286" s="22">
        <v>0</v>
      </c>
      <c r="K286" s="22">
        <v>1028511</v>
      </c>
      <c r="L286" s="22">
        <v>1090953</v>
      </c>
      <c r="M286" s="22">
        <v>1298747</v>
      </c>
      <c r="N286" s="29">
        <v>4486909.7300000004</v>
      </c>
      <c r="O286" s="22">
        <v>1382144</v>
      </c>
      <c r="P286" s="29">
        <v>6635217.0800000001</v>
      </c>
      <c r="Q286" s="22">
        <v>0</v>
      </c>
      <c r="R286" s="29">
        <v>0</v>
      </c>
      <c r="S286" s="22">
        <v>2657</v>
      </c>
      <c r="T286" s="29">
        <v>16883.64</v>
      </c>
      <c r="U286" s="22">
        <v>401105</v>
      </c>
      <c r="V286" s="29">
        <v>1253945.46</v>
      </c>
      <c r="W286" s="22">
        <v>163478</v>
      </c>
      <c r="X286" s="29">
        <v>571563.84</v>
      </c>
      <c r="Y286" s="22">
        <v>27</v>
      </c>
      <c r="Z286" s="29">
        <v>568.41999999999996</v>
      </c>
      <c r="AA286" s="22">
        <v>679893</v>
      </c>
      <c r="AB286" s="29">
        <v>3513245.5</v>
      </c>
      <c r="AC286" s="22">
        <v>0</v>
      </c>
      <c r="AD286" s="29">
        <v>0</v>
      </c>
      <c r="AE286" s="29">
        <v>11139010.450000001</v>
      </c>
      <c r="AF286" s="29">
        <v>5339323.22</v>
      </c>
      <c r="AG286" s="29" t="s">
        <v>40</v>
      </c>
    </row>
    <row r="287" spans="1:33">
      <c r="A287" s="17">
        <v>1645</v>
      </c>
      <c r="B287" s="18">
        <v>45413</v>
      </c>
      <c r="C287" s="19" t="s">
        <v>38</v>
      </c>
      <c r="D287" s="19" t="s">
        <v>101</v>
      </c>
      <c r="E287" s="17">
        <v>0</v>
      </c>
      <c r="F287" s="17">
        <v>0</v>
      </c>
      <c r="G287" s="17">
        <v>0</v>
      </c>
      <c r="H287" s="20">
        <v>0</v>
      </c>
      <c r="I287" s="17">
        <v>0</v>
      </c>
      <c r="J287" s="17">
        <v>0</v>
      </c>
      <c r="K287" s="17">
        <v>0</v>
      </c>
      <c r="L287" s="17">
        <v>1170</v>
      </c>
      <c r="M287" s="17">
        <v>0</v>
      </c>
      <c r="N287" s="21">
        <v>0</v>
      </c>
      <c r="O287" s="17">
        <v>0</v>
      </c>
      <c r="P287" s="21">
        <v>0</v>
      </c>
      <c r="Q287" s="17">
        <v>0</v>
      </c>
      <c r="R287" s="21">
        <v>0</v>
      </c>
      <c r="S287" s="17">
        <v>0</v>
      </c>
      <c r="T287" s="21">
        <v>0</v>
      </c>
      <c r="U287" s="17">
        <v>2479</v>
      </c>
      <c r="V287" s="21">
        <v>8664.18</v>
      </c>
      <c r="W287" s="17">
        <v>1024</v>
      </c>
      <c r="X287" s="21">
        <v>2881.95</v>
      </c>
      <c r="Y287" s="17">
        <v>0</v>
      </c>
      <c r="Z287" s="21">
        <v>0</v>
      </c>
      <c r="AA287" s="17">
        <v>700</v>
      </c>
      <c r="AB287" s="21">
        <v>5024.21</v>
      </c>
      <c r="AC287" s="17">
        <v>0</v>
      </c>
      <c r="AD287" s="21">
        <v>0</v>
      </c>
      <c r="AE287" s="21">
        <v>0</v>
      </c>
      <c r="AF287" s="21">
        <v>16570.34</v>
      </c>
      <c r="AG287" s="21" t="s">
        <v>35</v>
      </c>
    </row>
    <row r="288" spans="1:33">
      <c r="A288" s="22">
        <v>1649</v>
      </c>
      <c r="B288" s="28">
        <v>45444</v>
      </c>
      <c r="C288" s="23" t="s">
        <v>38</v>
      </c>
      <c r="D288" s="23" t="s">
        <v>39</v>
      </c>
      <c r="E288" s="22">
        <v>0</v>
      </c>
      <c r="F288" s="22">
        <v>0</v>
      </c>
      <c r="G288" s="22">
        <v>50323</v>
      </c>
      <c r="H288" s="38">
        <v>0</v>
      </c>
      <c r="I288" s="22">
        <v>0</v>
      </c>
      <c r="J288" s="22">
        <v>0</v>
      </c>
      <c r="K288" s="22">
        <v>1367400</v>
      </c>
      <c r="L288" s="22">
        <v>0</v>
      </c>
      <c r="M288" s="22">
        <v>1347151</v>
      </c>
      <c r="N288" s="29">
        <v>10705782.380000001</v>
      </c>
      <c r="O288" s="22">
        <v>3636205</v>
      </c>
      <c r="P288" s="29">
        <v>32502097.16</v>
      </c>
      <c r="Q288" s="22">
        <v>0</v>
      </c>
      <c r="R288" s="29">
        <v>0</v>
      </c>
      <c r="S288" s="22">
        <v>0</v>
      </c>
      <c r="T288" s="29">
        <v>0</v>
      </c>
      <c r="U288" s="22">
        <v>0</v>
      </c>
      <c r="V288" s="29">
        <v>0</v>
      </c>
      <c r="W288" s="22">
        <v>0</v>
      </c>
      <c r="X288" s="29">
        <v>0</v>
      </c>
      <c r="Y288" s="22">
        <v>0</v>
      </c>
      <c r="Z288" s="29">
        <v>0</v>
      </c>
      <c r="AA288" s="22">
        <v>0</v>
      </c>
      <c r="AB288" s="29">
        <v>0</v>
      </c>
      <c r="AC288" s="22">
        <v>0</v>
      </c>
      <c r="AD288" s="29">
        <v>0</v>
      </c>
      <c r="AE288" s="29">
        <v>43207879.539999999</v>
      </c>
      <c r="AF288" s="29">
        <v>0</v>
      </c>
      <c r="AG288" s="29" t="s">
        <v>40</v>
      </c>
    </row>
    <row r="289" spans="1:33">
      <c r="A289" s="17">
        <v>1652</v>
      </c>
      <c r="B289" s="18">
        <v>45444</v>
      </c>
      <c r="C289" s="19" t="s">
        <v>38</v>
      </c>
      <c r="D289" s="19" t="s">
        <v>44</v>
      </c>
      <c r="E289" s="17">
        <v>0</v>
      </c>
      <c r="F289" s="17">
        <v>0</v>
      </c>
      <c r="G289" s="17">
        <v>0</v>
      </c>
      <c r="H289" s="20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21">
        <v>0</v>
      </c>
      <c r="O289" s="17">
        <v>0</v>
      </c>
      <c r="P289" s="21">
        <v>0</v>
      </c>
      <c r="Q289" s="17">
        <v>0</v>
      </c>
      <c r="R289" s="21">
        <v>0</v>
      </c>
      <c r="S289" s="17">
        <v>0</v>
      </c>
      <c r="T289" s="21">
        <v>0</v>
      </c>
      <c r="U289" s="17">
        <v>0</v>
      </c>
      <c r="V289" s="21">
        <v>0</v>
      </c>
      <c r="W289" s="17">
        <v>0</v>
      </c>
      <c r="X289" s="21">
        <v>0</v>
      </c>
      <c r="Y289" s="17">
        <v>0</v>
      </c>
      <c r="Z289" s="21">
        <v>0</v>
      </c>
      <c r="AA289" s="17">
        <v>0</v>
      </c>
      <c r="AB289" s="21">
        <v>0</v>
      </c>
      <c r="AC289" s="17">
        <v>0</v>
      </c>
      <c r="AD289" s="21">
        <v>0</v>
      </c>
      <c r="AE289" s="21">
        <v>0</v>
      </c>
      <c r="AF289" s="21">
        <v>0</v>
      </c>
      <c r="AG289" s="21" t="s">
        <v>35</v>
      </c>
    </row>
    <row r="290" spans="1:33">
      <c r="A290" s="22">
        <v>1653</v>
      </c>
      <c r="B290" s="28">
        <v>45444</v>
      </c>
      <c r="C290" s="23" t="s">
        <v>38</v>
      </c>
      <c r="D290" s="23" t="s">
        <v>102</v>
      </c>
      <c r="E290" s="22">
        <v>0</v>
      </c>
      <c r="F290" s="22">
        <v>0</v>
      </c>
      <c r="G290" s="22">
        <v>0</v>
      </c>
      <c r="H290" s="38">
        <v>0</v>
      </c>
      <c r="I290" s="22">
        <v>0</v>
      </c>
      <c r="J290" s="22">
        <v>0</v>
      </c>
      <c r="K290" s="22">
        <v>0</v>
      </c>
      <c r="L290" s="22">
        <v>439</v>
      </c>
      <c r="M290" s="22">
        <v>0</v>
      </c>
      <c r="N290" s="29">
        <v>0</v>
      </c>
      <c r="O290" s="22">
        <v>0</v>
      </c>
      <c r="P290" s="29">
        <v>0</v>
      </c>
      <c r="Q290" s="22">
        <v>0</v>
      </c>
      <c r="R290" s="29">
        <v>0</v>
      </c>
      <c r="S290" s="22">
        <v>0</v>
      </c>
      <c r="T290" s="29">
        <v>0</v>
      </c>
      <c r="U290" s="22">
        <v>1287</v>
      </c>
      <c r="V290" s="29">
        <v>4092.13</v>
      </c>
      <c r="W290" s="22">
        <v>102</v>
      </c>
      <c r="X290" s="29">
        <v>3745.96</v>
      </c>
      <c r="Y290" s="22">
        <v>0</v>
      </c>
      <c r="Z290" s="29">
        <v>0</v>
      </c>
      <c r="AA290" s="22">
        <v>1465</v>
      </c>
      <c r="AB290" s="29">
        <v>7749.6</v>
      </c>
      <c r="AC290" s="22">
        <v>0</v>
      </c>
      <c r="AD290" s="29">
        <v>0</v>
      </c>
      <c r="AE290" s="29">
        <v>0</v>
      </c>
      <c r="AF290" s="29">
        <v>15587.69</v>
      </c>
      <c r="AG290" s="29" t="s">
        <v>35</v>
      </c>
    </row>
    <row r="291" spans="1:33">
      <c r="A291" s="17">
        <v>1657</v>
      </c>
      <c r="B291" s="18">
        <v>45444</v>
      </c>
      <c r="C291" s="19" t="s">
        <v>38</v>
      </c>
      <c r="D291" s="19" t="s">
        <v>49</v>
      </c>
      <c r="E291" s="17">
        <v>0</v>
      </c>
      <c r="F291" s="17">
        <v>0</v>
      </c>
      <c r="G291" s="17">
        <v>0</v>
      </c>
      <c r="H291" s="20">
        <v>0</v>
      </c>
      <c r="I291" s="17">
        <v>1</v>
      </c>
      <c r="J291" s="17">
        <v>0</v>
      </c>
      <c r="K291" s="17">
        <v>0</v>
      </c>
      <c r="L291" s="17">
        <v>776</v>
      </c>
      <c r="M291" s="17">
        <v>0</v>
      </c>
      <c r="N291" s="21">
        <v>0</v>
      </c>
      <c r="O291" s="17">
        <v>0</v>
      </c>
      <c r="P291" s="21">
        <v>0</v>
      </c>
      <c r="Q291" s="17">
        <v>0</v>
      </c>
      <c r="R291" s="21">
        <v>0</v>
      </c>
      <c r="S291" s="17">
        <v>0</v>
      </c>
      <c r="T291" s="21">
        <v>0</v>
      </c>
      <c r="U291" s="17">
        <v>121</v>
      </c>
      <c r="V291" s="21">
        <v>270.7</v>
      </c>
      <c r="W291" s="17">
        <v>13</v>
      </c>
      <c r="X291" s="21">
        <v>34.56</v>
      </c>
      <c r="Y291" s="17">
        <v>0</v>
      </c>
      <c r="Z291" s="21">
        <v>0</v>
      </c>
      <c r="AA291" s="17">
        <v>433</v>
      </c>
      <c r="AB291" s="21">
        <v>4049.3</v>
      </c>
      <c r="AC291" s="17">
        <v>0</v>
      </c>
      <c r="AD291" s="21">
        <v>0</v>
      </c>
      <c r="AE291" s="21">
        <v>0</v>
      </c>
      <c r="AF291" s="21">
        <v>4354.5600000000004</v>
      </c>
      <c r="AG291" s="21" t="s">
        <v>35</v>
      </c>
    </row>
    <row r="292" spans="1:33">
      <c r="A292" s="22">
        <v>1662</v>
      </c>
      <c r="B292" s="28">
        <v>45444</v>
      </c>
      <c r="C292" s="23" t="s">
        <v>38</v>
      </c>
      <c r="D292" s="23" t="s">
        <v>54</v>
      </c>
      <c r="E292" s="22">
        <v>0</v>
      </c>
      <c r="F292" s="22">
        <v>0</v>
      </c>
      <c r="G292" s="22">
        <v>0</v>
      </c>
      <c r="H292" s="38">
        <v>0</v>
      </c>
      <c r="I292" s="22">
        <v>0</v>
      </c>
      <c r="J292" s="22">
        <v>0</v>
      </c>
      <c r="K292" s="22">
        <v>205639</v>
      </c>
      <c r="L292" s="22">
        <v>0</v>
      </c>
      <c r="M292" s="22">
        <v>138508</v>
      </c>
      <c r="N292" s="29">
        <v>856618.67</v>
      </c>
      <c r="O292" s="22">
        <v>228394</v>
      </c>
      <c r="P292" s="29">
        <v>3582358.28</v>
      </c>
      <c r="Q292" s="22">
        <v>0</v>
      </c>
      <c r="R292" s="29">
        <v>0</v>
      </c>
      <c r="S292" s="22">
        <v>434</v>
      </c>
      <c r="T292" s="29">
        <v>3441.8</v>
      </c>
      <c r="U292" s="22">
        <v>0</v>
      </c>
      <c r="V292" s="29">
        <v>0</v>
      </c>
      <c r="W292" s="22">
        <v>0</v>
      </c>
      <c r="X292" s="29">
        <v>0</v>
      </c>
      <c r="Y292" s="22">
        <v>0</v>
      </c>
      <c r="Z292" s="29">
        <v>0</v>
      </c>
      <c r="AA292" s="22">
        <v>0</v>
      </c>
      <c r="AB292" s="29">
        <v>0</v>
      </c>
      <c r="AC292" s="22">
        <v>0</v>
      </c>
      <c r="AD292" s="29">
        <v>0</v>
      </c>
      <c r="AE292" s="29">
        <v>4442418.75</v>
      </c>
      <c r="AF292" s="29">
        <v>0</v>
      </c>
      <c r="AG292" s="29" t="s">
        <v>40</v>
      </c>
    </row>
    <row r="293" spans="1:33">
      <c r="A293" s="17">
        <v>1664</v>
      </c>
      <c r="B293" s="18">
        <v>45444</v>
      </c>
      <c r="C293" s="19" t="s">
        <v>38</v>
      </c>
      <c r="D293" s="19" t="s">
        <v>56</v>
      </c>
      <c r="E293" s="17">
        <v>440</v>
      </c>
      <c r="F293" s="17">
        <v>342</v>
      </c>
      <c r="G293" s="17">
        <v>546</v>
      </c>
      <c r="H293" s="20">
        <v>93</v>
      </c>
      <c r="I293" s="17">
        <v>0</v>
      </c>
      <c r="J293" s="17">
        <v>6448</v>
      </c>
      <c r="K293" s="17">
        <v>502134</v>
      </c>
      <c r="L293" s="17">
        <v>1727436</v>
      </c>
      <c r="M293" s="17">
        <v>505276</v>
      </c>
      <c r="N293" s="21">
        <v>2352331.66</v>
      </c>
      <c r="O293" s="17">
        <v>243558</v>
      </c>
      <c r="P293" s="21">
        <v>2082095.73</v>
      </c>
      <c r="Q293" s="17">
        <v>0</v>
      </c>
      <c r="R293" s="21">
        <v>0</v>
      </c>
      <c r="S293" s="17">
        <v>3901</v>
      </c>
      <c r="T293" s="21">
        <v>11502.3</v>
      </c>
      <c r="U293" s="17">
        <v>224688</v>
      </c>
      <c r="V293" s="21">
        <v>528949.77</v>
      </c>
      <c r="W293" s="17">
        <v>115354</v>
      </c>
      <c r="X293" s="21">
        <v>295724.38</v>
      </c>
      <c r="Y293" s="17">
        <v>0</v>
      </c>
      <c r="Z293" s="21">
        <v>0</v>
      </c>
      <c r="AA293" s="17">
        <v>828116</v>
      </c>
      <c r="AB293" s="21">
        <v>4427454.5599999996</v>
      </c>
      <c r="AC293" s="17">
        <v>0</v>
      </c>
      <c r="AD293" s="21">
        <v>0</v>
      </c>
      <c r="AE293" s="21">
        <v>4445929.6900000004</v>
      </c>
      <c r="AF293" s="21">
        <v>5252128.71</v>
      </c>
      <c r="AG293" s="21" t="s">
        <v>35</v>
      </c>
    </row>
    <row r="294" spans="1:33">
      <c r="A294" s="22">
        <v>1666</v>
      </c>
      <c r="B294" s="28">
        <v>45444</v>
      </c>
      <c r="C294" s="23" t="s">
        <v>38</v>
      </c>
      <c r="D294" s="23" t="s">
        <v>58</v>
      </c>
      <c r="E294" s="22">
        <v>13</v>
      </c>
      <c r="F294" s="22">
        <v>2</v>
      </c>
      <c r="G294" s="22">
        <v>0</v>
      </c>
      <c r="H294" s="38">
        <v>0</v>
      </c>
      <c r="I294" s="22">
        <v>0</v>
      </c>
      <c r="J294" s="22">
        <v>6</v>
      </c>
      <c r="K294" s="22">
        <v>0</v>
      </c>
      <c r="L294" s="22">
        <v>110850</v>
      </c>
      <c r="M294" s="22">
        <v>0</v>
      </c>
      <c r="N294" s="29">
        <v>0</v>
      </c>
      <c r="O294" s="22">
        <v>0</v>
      </c>
      <c r="P294" s="29">
        <v>0</v>
      </c>
      <c r="Q294" s="22">
        <v>0</v>
      </c>
      <c r="R294" s="29">
        <v>0</v>
      </c>
      <c r="S294" s="22">
        <v>0</v>
      </c>
      <c r="T294" s="29">
        <v>0</v>
      </c>
      <c r="U294" s="22">
        <v>27833</v>
      </c>
      <c r="V294" s="29">
        <v>86272.67</v>
      </c>
      <c r="W294" s="22">
        <v>12780</v>
      </c>
      <c r="X294" s="29">
        <v>47438.29</v>
      </c>
      <c r="Y294" s="22">
        <v>0</v>
      </c>
      <c r="Z294" s="29">
        <v>0</v>
      </c>
      <c r="AA294" s="22">
        <v>30140</v>
      </c>
      <c r="AB294" s="29">
        <v>181959.92</v>
      </c>
      <c r="AC294" s="22">
        <v>0</v>
      </c>
      <c r="AD294" s="29">
        <v>0</v>
      </c>
      <c r="AE294" s="29">
        <v>0</v>
      </c>
      <c r="AF294" s="29">
        <v>315670.88</v>
      </c>
      <c r="AG294" s="29" t="s">
        <v>35</v>
      </c>
    </row>
    <row r="295" spans="1:33">
      <c r="A295" s="17">
        <v>1668</v>
      </c>
      <c r="B295" s="18">
        <v>45444</v>
      </c>
      <c r="C295" s="19" t="s">
        <v>38</v>
      </c>
      <c r="D295" s="19" t="s">
        <v>103</v>
      </c>
      <c r="E295" s="17">
        <v>2</v>
      </c>
      <c r="F295" s="17">
        <v>0</v>
      </c>
      <c r="G295" s="17">
        <v>0</v>
      </c>
      <c r="H295" s="20">
        <v>0</v>
      </c>
      <c r="I295" s="17">
        <v>0</v>
      </c>
      <c r="J295" s="17">
        <v>0</v>
      </c>
      <c r="K295" s="17">
        <v>0</v>
      </c>
      <c r="L295" s="17">
        <v>21959</v>
      </c>
      <c r="M295" s="17">
        <v>0</v>
      </c>
      <c r="N295" s="21">
        <v>0</v>
      </c>
      <c r="O295" s="17">
        <v>0</v>
      </c>
      <c r="P295" s="21">
        <v>0</v>
      </c>
      <c r="Q295" s="17">
        <v>0</v>
      </c>
      <c r="R295" s="21">
        <v>0</v>
      </c>
      <c r="S295" s="17">
        <v>0</v>
      </c>
      <c r="T295" s="21">
        <v>0</v>
      </c>
      <c r="U295" s="17">
        <v>988</v>
      </c>
      <c r="V295" s="21">
        <v>3088.95</v>
      </c>
      <c r="W295" s="17">
        <v>211</v>
      </c>
      <c r="X295" s="21">
        <v>399.88</v>
      </c>
      <c r="Y295" s="17">
        <v>0</v>
      </c>
      <c r="Z295" s="21">
        <v>0</v>
      </c>
      <c r="AA295" s="17">
        <v>2057</v>
      </c>
      <c r="AB295" s="21">
        <v>11905.2</v>
      </c>
      <c r="AC295" s="17">
        <v>0</v>
      </c>
      <c r="AD295" s="21">
        <v>0</v>
      </c>
      <c r="AE295" s="21">
        <v>0</v>
      </c>
      <c r="AF295" s="21">
        <v>15394.03</v>
      </c>
      <c r="AG295" s="21" t="s">
        <v>35</v>
      </c>
    </row>
    <row r="296" spans="1:33">
      <c r="A296" s="22">
        <v>1674</v>
      </c>
      <c r="B296" s="28">
        <v>45444</v>
      </c>
      <c r="C296" s="23" t="s">
        <v>38</v>
      </c>
      <c r="D296" s="23" t="s">
        <v>66</v>
      </c>
      <c r="E296" s="22">
        <v>46</v>
      </c>
      <c r="F296" s="22">
        <v>28</v>
      </c>
      <c r="G296" s="22">
        <v>0</v>
      </c>
      <c r="H296" s="38">
        <v>0</v>
      </c>
      <c r="I296" s="22">
        <v>0</v>
      </c>
      <c r="J296" s="22">
        <v>0</v>
      </c>
      <c r="K296" s="22">
        <v>698858</v>
      </c>
      <c r="L296" s="22">
        <v>754217</v>
      </c>
      <c r="M296" s="22">
        <v>870469</v>
      </c>
      <c r="N296" s="29">
        <v>2966596.92</v>
      </c>
      <c r="O296" s="22">
        <v>1309385</v>
      </c>
      <c r="P296" s="29">
        <v>6288301.6799999997</v>
      </c>
      <c r="Q296" s="22">
        <v>0</v>
      </c>
      <c r="R296" s="29">
        <v>0</v>
      </c>
      <c r="S296" s="22">
        <v>2310</v>
      </c>
      <c r="T296" s="29">
        <v>16549.64</v>
      </c>
      <c r="U296" s="22">
        <v>227632</v>
      </c>
      <c r="V296" s="29">
        <v>981526.09</v>
      </c>
      <c r="W296" s="22">
        <v>0</v>
      </c>
      <c r="X296" s="29">
        <v>0</v>
      </c>
      <c r="Y296" s="22">
        <v>0</v>
      </c>
      <c r="Z296" s="29">
        <v>0</v>
      </c>
      <c r="AA296" s="22">
        <v>226853</v>
      </c>
      <c r="AB296" s="29">
        <v>1364929.25</v>
      </c>
      <c r="AC296" s="22">
        <v>0</v>
      </c>
      <c r="AD296" s="29">
        <v>0</v>
      </c>
      <c r="AE296" s="29">
        <v>9271448.2400000002</v>
      </c>
      <c r="AF296" s="29">
        <v>2346455.34</v>
      </c>
      <c r="AG296" s="29" t="s">
        <v>40</v>
      </c>
    </row>
    <row r="297" spans="1:33">
      <c r="A297" s="17">
        <v>1685</v>
      </c>
      <c r="B297" s="18">
        <v>45444</v>
      </c>
      <c r="C297" s="19" t="s">
        <v>38</v>
      </c>
      <c r="D297" s="19" t="s">
        <v>104</v>
      </c>
      <c r="E297" s="17">
        <v>1</v>
      </c>
      <c r="F297" s="17">
        <v>0</v>
      </c>
      <c r="G297" s="17">
        <v>0</v>
      </c>
      <c r="H297" s="20">
        <v>0</v>
      </c>
      <c r="I297" s="17">
        <v>0</v>
      </c>
      <c r="J297" s="17">
        <v>0</v>
      </c>
      <c r="K297" s="17">
        <v>0</v>
      </c>
      <c r="L297" s="17">
        <v>1488</v>
      </c>
      <c r="M297" s="17">
        <v>0</v>
      </c>
      <c r="N297" s="21">
        <v>0</v>
      </c>
      <c r="O297" s="17">
        <v>0</v>
      </c>
      <c r="P297" s="21">
        <v>0</v>
      </c>
      <c r="Q297" s="17">
        <v>0</v>
      </c>
      <c r="R297" s="21">
        <v>0</v>
      </c>
      <c r="S297" s="17">
        <v>0</v>
      </c>
      <c r="T297" s="21">
        <v>0</v>
      </c>
      <c r="U297" s="17">
        <v>955</v>
      </c>
      <c r="V297" s="21">
        <v>3549.65</v>
      </c>
      <c r="W297" s="17">
        <v>61</v>
      </c>
      <c r="X297" s="21">
        <v>173.03</v>
      </c>
      <c r="Y297" s="17">
        <v>0</v>
      </c>
      <c r="Z297" s="21">
        <v>0</v>
      </c>
      <c r="AA297" s="17">
        <v>262</v>
      </c>
      <c r="AB297" s="21">
        <v>1802.7</v>
      </c>
      <c r="AC297" s="17">
        <v>0</v>
      </c>
      <c r="AD297" s="21">
        <v>0</v>
      </c>
      <c r="AE297" s="21">
        <v>0</v>
      </c>
      <c r="AF297" s="21">
        <v>5525.38</v>
      </c>
      <c r="AG297" s="21" t="s">
        <v>35</v>
      </c>
    </row>
    <row r="298" spans="1:33">
      <c r="A298" s="22">
        <v>1688</v>
      </c>
      <c r="B298" s="28">
        <v>45444</v>
      </c>
      <c r="C298" s="23" t="s">
        <v>38</v>
      </c>
      <c r="D298" s="23" t="s">
        <v>105</v>
      </c>
      <c r="E298" s="22">
        <v>1</v>
      </c>
      <c r="F298" s="22">
        <v>0</v>
      </c>
      <c r="G298" s="22">
        <v>0</v>
      </c>
      <c r="H298" s="38">
        <v>0</v>
      </c>
      <c r="I298" s="22">
        <v>0</v>
      </c>
      <c r="J298" s="22">
        <v>0</v>
      </c>
      <c r="K298" s="22">
        <v>0</v>
      </c>
      <c r="L298" s="22">
        <v>390</v>
      </c>
      <c r="M298" s="22">
        <v>0</v>
      </c>
      <c r="N298" s="29">
        <v>0</v>
      </c>
      <c r="O298" s="22">
        <v>0</v>
      </c>
      <c r="P298" s="29">
        <v>0</v>
      </c>
      <c r="Q298" s="22">
        <v>0</v>
      </c>
      <c r="R298" s="29">
        <v>0</v>
      </c>
      <c r="S298" s="22">
        <v>0</v>
      </c>
      <c r="T298" s="29">
        <v>0</v>
      </c>
      <c r="U298" s="22">
        <v>544</v>
      </c>
      <c r="V298" s="29">
        <v>2181.75</v>
      </c>
      <c r="W298" s="22">
        <v>230</v>
      </c>
      <c r="X298" s="29">
        <v>565.11</v>
      </c>
      <c r="Y298" s="22">
        <v>0</v>
      </c>
      <c r="Z298" s="29">
        <v>0</v>
      </c>
      <c r="AA298" s="22">
        <v>135</v>
      </c>
      <c r="AB298" s="29">
        <v>880</v>
      </c>
      <c r="AC298" s="22">
        <v>0</v>
      </c>
      <c r="AD298" s="29">
        <v>0</v>
      </c>
      <c r="AE298" s="29">
        <v>0</v>
      </c>
      <c r="AF298" s="29">
        <v>3626.86</v>
      </c>
      <c r="AG298" s="29" t="s">
        <v>35</v>
      </c>
    </row>
    <row r="299" spans="1:33">
      <c r="A299" s="17">
        <v>1697</v>
      </c>
      <c r="B299" s="18">
        <v>45444</v>
      </c>
      <c r="C299" s="19" t="s">
        <v>38</v>
      </c>
      <c r="D299" s="19" t="s">
        <v>86</v>
      </c>
      <c r="E299" s="17">
        <v>0</v>
      </c>
      <c r="F299" s="17">
        <v>0</v>
      </c>
      <c r="G299" s="17">
        <v>0</v>
      </c>
      <c r="H299" s="20">
        <v>2098</v>
      </c>
      <c r="I299" s="17">
        <v>0</v>
      </c>
      <c r="J299" s="17">
        <v>0</v>
      </c>
      <c r="K299" s="17">
        <v>944278</v>
      </c>
      <c r="L299" s="17">
        <v>788018</v>
      </c>
      <c r="M299" s="17">
        <v>263038</v>
      </c>
      <c r="N299" s="21">
        <v>393478.55</v>
      </c>
      <c r="O299" s="17">
        <v>462949</v>
      </c>
      <c r="P299" s="21">
        <v>945886.23</v>
      </c>
      <c r="Q299" s="17">
        <v>0</v>
      </c>
      <c r="R299" s="21">
        <v>0</v>
      </c>
      <c r="S299" s="17">
        <v>4789</v>
      </c>
      <c r="T299" s="21">
        <v>19037.38</v>
      </c>
      <c r="U299" s="17">
        <v>8358</v>
      </c>
      <c r="V299" s="21">
        <v>19669.78</v>
      </c>
      <c r="W299" s="17">
        <v>9274</v>
      </c>
      <c r="X299" s="21">
        <v>26157.62</v>
      </c>
      <c r="Y299" s="17">
        <v>0</v>
      </c>
      <c r="Z299" s="21">
        <v>0</v>
      </c>
      <c r="AA299" s="17">
        <v>31241</v>
      </c>
      <c r="AB299" s="21">
        <v>93270.97</v>
      </c>
      <c r="AC299" s="17">
        <v>0</v>
      </c>
      <c r="AD299" s="21">
        <v>0</v>
      </c>
      <c r="AE299" s="21">
        <v>1358402.16</v>
      </c>
      <c r="AF299" s="21">
        <v>139098.37</v>
      </c>
      <c r="AG299" s="21" t="s">
        <v>40</v>
      </c>
    </row>
    <row r="300" spans="1:33">
      <c r="A300" s="22">
        <v>1700</v>
      </c>
      <c r="B300" s="28">
        <v>45444</v>
      </c>
      <c r="C300" s="23" t="s">
        <v>38</v>
      </c>
      <c r="D300" s="23" t="s">
        <v>88</v>
      </c>
      <c r="E300" s="22">
        <v>102</v>
      </c>
      <c r="F300" s="22">
        <v>64</v>
      </c>
      <c r="G300" s="22">
        <v>0</v>
      </c>
      <c r="H300" s="38">
        <v>0</v>
      </c>
      <c r="I300" s="22">
        <v>0</v>
      </c>
      <c r="J300" s="22">
        <v>0</v>
      </c>
      <c r="K300" s="22">
        <v>1032558</v>
      </c>
      <c r="L300" s="22">
        <v>1099835</v>
      </c>
      <c r="M300" s="22">
        <v>1215148</v>
      </c>
      <c r="N300" s="29">
        <v>4076944.86</v>
      </c>
      <c r="O300" s="22">
        <v>1287524</v>
      </c>
      <c r="P300" s="29">
        <v>6134737.8200000003</v>
      </c>
      <c r="Q300" s="22">
        <v>0</v>
      </c>
      <c r="R300" s="29">
        <v>0</v>
      </c>
      <c r="S300" s="22">
        <v>2486</v>
      </c>
      <c r="T300" s="29">
        <v>15065.55</v>
      </c>
      <c r="U300" s="22">
        <v>386786</v>
      </c>
      <c r="V300" s="29">
        <v>1171194.99</v>
      </c>
      <c r="W300" s="22">
        <v>151478</v>
      </c>
      <c r="X300" s="29">
        <v>535850.36</v>
      </c>
      <c r="Y300" s="22">
        <v>26</v>
      </c>
      <c r="Z300" s="29">
        <v>758.92</v>
      </c>
      <c r="AA300" s="22">
        <v>666430</v>
      </c>
      <c r="AB300" s="29">
        <v>3477072.35</v>
      </c>
      <c r="AC300" s="22">
        <v>0</v>
      </c>
      <c r="AD300" s="29">
        <v>0</v>
      </c>
      <c r="AE300" s="29">
        <v>10226748.23</v>
      </c>
      <c r="AF300" s="29">
        <v>5184876.62</v>
      </c>
      <c r="AG300" s="29" t="s">
        <v>40</v>
      </c>
    </row>
    <row r="301" spans="1:33">
      <c r="A301" s="17">
        <v>1709</v>
      </c>
      <c r="B301" s="18">
        <v>45444</v>
      </c>
      <c r="C301" s="19" t="s">
        <v>38</v>
      </c>
      <c r="D301" s="19" t="s">
        <v>101</v>
      </c>
      <c r="E301" s="17">
        <v>0</v>
      </c>
      <c r="F301" s="17">
        <v>0</v>
      </c>
      <c r="G301" s="17">
        <v>0</v>
      </c>
      <c r="H301" s="20">
        <v>0</v>
      </c>
      <c r="I301" s="17">
        <v>0</v>
      </c>
      <c r="J301" s="17">
        <v>0</v>
      </c>
      <c r="K301" s="17">
        <v>0</v>
      </c>
      <c r="L301" s="17">
        <v>1191</v>
      </c>
      <c r="M301" s="17">
        <v>0</v>
      </c>
      <c r="N301" s="21">
        <v>0</v>
      </c>
      <c r="O301" s="17">
        <v>0</v>
      </c>
      <c r="P301" s="21">
        <v>0</v>
      </c>
      <c r="Q301" s="17">
        <v>0</v>
      </c>
      <c r="R301" s="21">
        <v>0</v>
      </c>
      <c r="S301" s="17">
        <v>0</v>
      </c>
      <c r="T301" s="21">
        <v>0</v>
      </c>
      <c r="U301" s="17">
        <v>2047</v>
      </c>
      <c r="V301" s="21">
        <v>7633.68</v>
      </c>
      <c r="W301" s="17">
        <v>922</v>
      </c>
      <c r="X301" s="21">
        <v>2449.33</v>
      </c>
      <c r="Y301" s="17">
        <v>0</v>
      </c>
      <c r="Z301" s="21">
        <v>0</v>
      </c>
      <c r="AA301" s="17">
        <v>647</v>
      </c>
      <c r="AB301" s="21">
        <v>4666</v>
      </c>
      <c r="AC301" s="17">
        <v>0</v>
      </c>
      <c r="AD301" s="21">
        <v>0</v>
      </c>
      <c r="AE301" s="21">
        <v>0</v>
      </c>
      <c r="AF301" s="21">
        <v>14749.01</v>
      </c>
      <c r="AG301" s="21" t="s">
        <v>35</v>
      </c>
    </row>
    <row r="302" spans="1:33">
      <c r="A302" s="22">
        <v>1713</v>
      </c>
      <c r="B302" s="28">
        <v>45474</v>
      </c>
      <c r="C302" s="23" t="s">
        <v>38</v>
      </c>
      <c r="D302" s="23" t="s">
        <v>39</v>
      </c>
      <c r="E302" s="22">
        <v>0</v>
      </c>
      <c r="F302" s="22">
        <v>0</v>
      </c>
      <c r="G302" s="22">
        <v>50288</v>
      </c>
      <c r="H302" s="38">
        <v>0</v>
      </c>
      <c r="I302" s="22">
        <v>0</v>
      </c>
      <c r="J302" s="22">
        <v>0</v>
      </c>
      <c r="K302" s="22">
        <v>1384863</v>
      </c>
      <c r="L302" s="22">
        <v>0</v>
      </c>
      <c r="M302" s="22">
        <v>1368767</v>
      </c>
      <c r="N302" s="29">
        <v>11383377.16</v>
      </c>
      <c r="O302" s="22">
        <v>3966179</v>
      </c>
      <c r="P302" s="29">
        <v>35574542.68</v>
      </c>
      <c r="Q302" s="22">
        <v>0</v>
      </c>
      <c r="R302" s="29">
        <v>0</v>
      </c>
      <c r="S302" s="22">
        <v>0</v>
      </c>
      <c r="T302" s="29">
        <v>0</v>
      </c>
      <c r="U302" s="22">
        <v>0</v>
      </c>
      <c r="V302" s="29">
        <v>0</v>
      </c>
      <c r="W302" s="22">
        <v>0</v>
      </c>
      <c r="X302" s="29">
        <v>0</v>
      </c>
      <c r="Y302" s="22">
        <v>0</v>
      </c>
      <c r="Z302" s="29">
        <v>0</v>
      </c>
      <c r="AA302" s="22">
        <v>0</v>
      </c>
      <c r="AB302" s="29">
        <v>0</v>
      </c>
      <c r="AC302" s="22">
        <v>0</v>
      </c>
      <c r="AD302" s="29">
        <v>0</v>
      </c>
      <c r="AE302" s="29">
        <v>46957919.840000004</v>
      </c>
      <c r="AF302" s="29">
        <v>0</v>
      </c>
      <c r="AG302" s="29" t="s">
        <v>40</v>
      </c>
    </row>
    <row r="303" spans="1:33">
      <c r="A303" s="17">
        <v>1716</v>
      </c>
      <c r="B303" s="18">
        <v>45474</v>
      </c>
      <c r="C303" s="19" t="s">
        <v>38</v>
      </c>
      <c r="D303" s="19" t="s">
        <v>44</v>
      </c>
      <c r="E303" s="17">
        <v>0</v>
      </c>
      <c r="F303" s="17">
        <v>0</v>
      </c>
      <c r="G303" s="17">
        <v>0</v>
      </c>
      <c r="H303" s="20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21">
        <v>0</v>
      </c>
      <c r="O303" s="17">
        <v>0</v>
      </c>
      <c r="P303" s="21">
        <v>0</v>
      </c>
      <c r="Q303" s="17">
        <v>0</v>
      </c>
      <c r="R303" s="21">
        <v>0</v>
      </c>
      <c r="S303" s="17">
        <v>0</v>
      </c>
      <c r="T303" s="21">
        <v>0</v>
      </c>
      <c r="U303" s="17">
        <v>0</v>
      </c>
      <c r="V303" s="21">
        <v>0</v>
      </c>
      <c r="W303" s="17">
        <v>0</v>
      </c>
      <c r="X303" s="21">
        <v>0</v>
      </c>
      <c r="Y303" s="17">
        <v>0</v>
      </c>
      <c r="Z303" s="21">
        <v>0</v>
      </c>
      <c r="AA303" s="17">
        <v>0</v>
      </c>
      <c r="AB303" s="21">
        <v>0</v>
      </c>
      <c r="AC303" s="17">
        <v>0</v>
      </c>
      <c r="AD303" s="21">
        <v>0</v>
      </c>
      <c r="AE303" s="21">
        <v>0</v>
      </c>
      <c r="AF303" s="21">
        <v>0</v>
      </c>
      <c r="AG303" s="21" t="s">
        <v>35</v>
      </c>
    </row>
    <row r="304" spans="1:33">
      <c r="A304" s="22">
        <v>1717</v>
      </c>
      <c r="B304" s="28">
        <v>45474</v>
      </c>
      <c r="C304" s="23" t="s">
        <v>38</v>
      </c>
      <c r="D304" s="23" t="s">
        <v>102</v>
      </c>
      <c r="E304" s="22">
        <v>0</v>
      </c>
      <c r="F304" s="22">
        <v>0</v>
      </c>
      <c r="G304" s="22">
        <v>0</v>
      </c>
      <c r="H304" s="38">
        <v>0</v>
      </c>
      <c r="I304" s="22">
        <v>0</v>
      </c>
      <c r="J304" s="22">
        <v>0</v>
      </c>
      <c r="K304" s="22">
        <v>0</v>
      </c>
      <c r="L304" s="22">
        <v>553</v>
      </c>
      <c r="M304" s="22">
        <v>0</v>
      </c>
      <c r="N304" s="29">
        <v>0</v>
      </c>
      <c r="O304" s="22">
        <v>0</v>
      </c>
      <c r="P304" s="29">
        <v>0</v>
      </c>
      <c r="Q304" s="22">
        <v>0</v>
      </c>
      <c r="R304" s="29">
        <v>0</v>
      </c>
      <c r="S304" s="22">
        <v>0</v>
      </c>
      <c r="T304" s="29">
        <v>0</v>
      </c>
      <c r="U304" s="22">
        <v>1452</v>
      </c>
      <c r="V304" s="29">
        <v>4882.91</v>
      </c>
      <c r="W304" s="22">
        <v>124</v>
      </c>
      <c r="X304" s="29">
        <v>3536.99</v>
      </c>
      <c r="Y304" s="22">
        <v>0</v>
      </c>
      <c r="Z304" s="29">
        <v>0</v>
      </c>
      <c r="AA304" s="22">
        <v>1483</v>
      </c>
      <c r="AB304" s="29">
        <v>7988.3</v>
      </c>
      <c r="AC304" s="22">
        <v>0</v>
      </c>
      <c r="AD304" s="29">
        <v>0</v>
      </c>
      <c r="AE304" s="29">
        <v>0</v>
      </c>
      <c r="AF304" s="29">
        <v>16408.2</v>
      </c>
      <c r="AG304" s="29" t="s">
        <v>35</v>
      </c>
    </row>
    <row r="305" spans="1:33">
      <c r="A305" s="17">
        <v>1721</v>
      </c>
      <c r="B305" s="18">
        <v>45474</v>
      </c>
      <c r="C305" s="19" t="s">
        <v>38</v>
      </c>
      <c r="D305" s="19" t="s">
        <v>49</v>
      </c>
      <c r="E305" s="17">
        <v>0</v>
      </c>
      <c r="F305" s="17">
        <v>0</v>
      </c>
      <c r="G305" s="17">
        <v>0</v>
      </c>
      <c r="H305" s="20">
        <v>0</v>
      </c>
      <c r="I305" s="17">
        <v>1</v>
      </c>
      <c r="J305" s="17">
        <v>0</v>
      </c>
      <c r="K305" s="17">
        <v>0</v>
      </c>
      <c r="L305" s="17">
        <v>789</v>
      </c>
      <c r="M305" s="17">
        <v>0</v>
      </c>
      <c r="N305" s="21">
        <v>0</v>
      </c>
      <c r="O305" s="17">
        <v>0</v>
      </c>
      <c r="P305" s="21">
        <v>0</v>
      </c>
      <c r="Q305" s="17">
        <v>0</v>
      </c>
      <c r="R305" s="21">
        <v>0</v>
      </c>
      <c r="S305" s="17">
        <v>0</v>
      </c>
      <c r="T305" s="21">
        <v>0</v>
      </c>
      <c r="U305" s="17">
        <v>123</v>
      </c>
      <c r="V305" s="21">
        <v>197.82</v>
      </c>
      <c r="W305" s="17">
        <v>40</v>
      </c>
      <c r="X305" s="21">
        <v>133.80000000000001</v>
      </c>
      <c r="Y305" s="17">
        <v>0</v>
      </c>
      <c r="Z305" s="21">
        <v>0</v>
      </c>
      <c r="AA305" s="17">
        <v>412</v>
      </c>
      <c r="AB305" s="21">
        <v>3789.5</v>
      </c>
      <c r="AC305" s="17">
        <v>0</v>
      </c>
      <c r="AD305" s="21">
        <v>0</v>
      </c>
      <c r="AE305" s="21">
        <v>0</v>
      </c>
      <c r="AF305" s="21">
        <v>4121.12</v>
      </c>
      <c r="AG305" s="21" t="s">
        <v>35</v>
      </c>
    </row>
    <row r="306" spans="1:33">
      <c r="A306" s="22">
        <v>1726</v>
      </c>
      <c r="B306" s="28">
        <v>45474</v>
      </c>
      <c r="C306" s="23" t="s">
        <v>38</v>
      </c>
      <c r="D306" s="23" t="s">
        <v>54</v>
      </c>
      <c r="E306" s="22">
        <v>0</v>
      </c>
      <c r="F306" s="22">
        <v>0</v>
      </c>
      <c r="G306" s="22">
        <v>0</v>
      </c>
      <c r="H306" s="38">
        <v>0</v>
      </c>
      <c r="I306" s="22">
        <v>0</v>
      </c>
      <c r="J306" s="22">
        <v>0</v>
      </c>
      <c r="K306" s="22">
        <v>208285</v>
      </c>
      <c r="L306" s="22">
        <v>0</v>
      </c>
      <c r="M306" s="22">
        <v>150462</v>
      </c>
      <c r="N306" s="29">
        <v>933582.15</v>
      </c>
      <c r="O306" s="22">
        <v>269611</v>
      </c>
      <c r="P306" s="29">
        <v>5216228.62</v>
      </c>
      <c r="Q306" s="22">
        <v>0</v>
      </c>
      <c r="R306" s="29">
        <v>0</v>
      </c>
      <c r="S306" s="22">
        <v>467</v>
      </c>
      <c r="T306" s="29">
        <v>3957.6</v>
      </c>
      <c r="U306" s="22">
        <v>0</v>
      </c>
      <c r="V306" s="29">
        <v>0</v>
      </c>
      <c r="W306" s="22">
        <v>0</v>
      </c>
      <c r="X306" s="29">
        <v>0</v>
      </c>
      <c r="Y306" s="22">
        <v>0</v>
      </c>
      <c r="Z306" s="29">
        <v>0</v>
      </c>
      <c r="AA306" s="22">
        <v>0</v>
      </c>
      <c r="AB306" s="29">
        <v>0</v>
      </c>
      <c r="AC306" s="22">
        <v>0</v>
      </c>
      <c r="AD306" s="29">
        <v>0</v>
      </c>
      <c r="AE306" s="29">
        <v>6153768.3700000001</v>
      </c>
      <c r="AF306" s="29">
        <v>0</v>
      </c>
      <c r="AG306" s="29" t="s">
        <v>40</v>
      </c>
    </row>
    <row r="307" spans="1:33">
      <c r="A307" s="17">
        <v>1728</v>
      </c>
      <c r="B307" s="18">
        <v>45474</v>
      </c>
      <c r="C307" s="19" t="s">
        <v>38</v>
      </c>
      <c r="D307" s="19" t="s">
        <v>56</v>
      </c>
      <c r="E307" s="17">
        <v>440</v>
      </c>
      <c r="F307" s="17">
        <v>340</v>
      </c>
      <c r="G307" s="17">
        <v>551</v>
      </c>
      <c r="H307" s="20">
        <v>93</v>
      </c>
      <c r="I307" s="17">
        <v>0</v>
      </c>
      <c r="J307" s="17">
        <v>6583</v>
      </c>
      <c r="K307" s="17">
        <v>514296</v>
      </c>
      <c r="L307" s="17">
        <v>1732726</v>
      </c>
      <c r="M307" s="17">
        <v>532130</v>
      </c>
      <c r="N307" s="21">
        <v>2418689.0099999998</v>
      </c>
      <c r="O307" s="17">
        <v>283653</v>
      </c>
      <c r="P307" s="21">
        <v>2434832.2999999998</v>
      </c>
      <c r="Q307" s="17">
        <v>0</v>
      </c>
      <c r="R307" s="21">
        <v>0</v>
      </c>
      <c r="S307" s="17">
        <v>4092</v>
      </c>
      <c r="T307" s="21">
        <v>11969.3</v>
      </c>
      <c r="U307" s="17">
        <v>227631</v>
      </c>
      <c r="V307" s="21">
        <v>547492.73</v>
      </c>
      <c r="W307" s="17">
        <v>146354</v>
      </c>
      <c r="X307" s="21">
        <v>347732.2</v>
      </c>
      <c r="Y307" s="17">
        <v>0</v>
      </c>
      <c r="Z307" s="21">
        <v>0</v>
      </c>
      <c r="AA307" s="17">
        <v>823875</v>
      </c>
      <c r="AB307" s="21">
        <v>4324648.57</v>
      </c>
      <c r="AC307" s="17">
        <v>0</v>
      </c>
      <c r="AD307" s="21">
        <v>0</v>
      </c>
      <c r="AE307" s="21">
        <v>4865490.6099999994</v>
      </c>
      <c r="AF307" s="21">
        <v>5219873.5</v>
      </c>
      <c r="AG307" s="21" t="s">
        <v>35</v>
      </c>
    </row>
    <row r="308" spans="1:33">
      <c r="A308" s="22">
        <v>1730</v>
      </c>
      <c r="B308" s="28">
        <v>45474</v>
      </c>
      <c r="C308" s="23" t="s">
        <v>38</v>
      </c>
      <c r="D308" s="23" t="s">
        <v>58</v>
      </c>
      <c r="E308" s="22">
        <v>13</v>
      </c>
      <c r="F308" s="22">
        <v>2</v>
      </c>
      <c r="G308" s="22">
        <v>0</v>
      </c>
      <c r="H308" s="38">
        <v>0</v>
      </c>
      <c r="I308" s="22">
        <v>0</v>
      </c>
      <c r="J308" s="22">
        <v>10</v>
      </c>
      <c r="K308" s="22">
        <v>0</v>
      </c>
      <c r="L308" s="22">
        <v>112218</v>
      </c>
      <c r="M308" s="22">
        <v>0</v>
      </c>
      <c r="N308" s="29">
        <v>0</v>
      </c>
      <c r="O308" s="22">
        <v>0</v>
      </c>
      <c r="P308" s="29">
        <v>0</v>
      </c>
      <c r="Q308" s="22">
        <v>0</v>
      </c>
      <c r="R308" s="29">
        <v>0</v>
      </c>
      <c r="S308" s="22">
        <v>0</v>
      </c>
      <c r="T308" s="29">
        <v>0</v>
      </c>
      <c r="U308" s="22">
        <v>27146</v>
      </c>
      <c r="V308" s="29">
        <v>88679.33</v>
      </c>
      <c r="W308" s="22">
        <v>12133</v>
      </c>
      <c r="X308" s="29">
        <v>52683.040000000001</v>
      </c>
      <c r="Y308" s="22">
        <v>0</v>
      </c>
      <c r="Z308" s="29">
        <v>0</v>
      </c>
      <c r="AA308" s="22">
        <v>28445</v>
      </c>
      <c r="AB308" s="29">
        <v>172198.25</v>
      </c>
      <c r="AC308" s="22">
        <v>0</v>
      </c>
      <c r="AD308" s="29">
        <v>0</v>
      </c>
      <c r="AE308" s="29">
        <v>0</v>
      </c>
      <c r="AF308" s="29">
        <v>313560.62</v>
      </c>
      <c r="AG308" s="29" t="s">
        <v>35</v>
      </c>
    </row>
    <row r="309" spans="1:33">
      <c r="A309" s="17">
        <v>1732</v>
      </c>
      <c r="B309" s="18">
        <v>45474</v>
      </c>
      <c r="C309" s="19" t="s">
        <v>38</v>
      </c>
      <c r="D309" s="19" t="s">
        <v>103</v>
      </c>
      <c r="E309" s="17">
        <v>2</v>
      </c>
      <c r="F309" s="17">
        <v>0</v>
      </c>
      <c r="G309" s="17">
        <v>0</v>
      </c>
      <c r="H309" s="20">
        <v>0</v>
      </c>
      <c r="I309" s="17">
        <v>0</v>
      </c>
      <c r="J309" s="17">
        <v>0</v>
      </c>
      <c r="K309" s="17">
        <v>0</v>
      </c>
      <c r="L309" s="17">
        <v>22105</v>
      </c>
      <c r="M309" s="17">
        <v>0</v>
      </c>
      <c r="N309" s="21">
        <v>0</v>
      </c>
      <c r="O309" s="17">
        <v>0</v>
      </c>
      <c r="P309" s="21">
        <v>0</v>
      </c>
      <c r="Q309" s="17">
        <v>0</v>
      </c>
      <c r="R309" s="21">
        <v>0</v>
      </c>
      <c r="S309" s="17">
        <v>0</v>
      </c>
      <c r="T309" s="21">
        <v>0</v>
      </c>
      <c r="U309" s="17">
        <v>1711</v>
      </c>
      <c r="V309" s="21">
        <v>6022.67</v>
      </c>
      <c r="W309" s="17">
        <v>218</v>
      </c>
      <c r="X309" s="21">
        <v>561.12</v>
      </c>
      <c r="Y309" s="17">
        <v>0</v>
      </c>
      <c r="Z309" s="21">
        <v>0</v>
      </c>
      <c r="AA309" s="17">
        <v>2395</v>
      </c>
      <c r="AB309" s="21">
        <v>14086.1</v>
      </c>
      <c r="AC309" s="17">
        <v>0</v>
      </c>
      <c r="AD309" s="21">
        <v>0</v>
      </c>
      <c r="AE309" s="21">
        <v>0</v>
      </c>
      <c r="AF309" s="21">
        <v>20669.89</v>
      </c>
      <c r="AG309" s="21" t="s">
        <v>35</v>
      </c>
    </row>
    <row r="310" spans="1:33">
      <c r="A310" s="22">
        <v>1738</v>
      </c>
      <c r="B310" s="28">
        <v>45474</v>
      </c>
      <c r="C310" s="23" t="s">
        <v>38</v>
      </c>
      <c r="D310" s="23" t="s">
        <v>66</v>
      </c>
      <c r="E310" s="22">
        <v>46</v>
      </c>
      <c r="F310" s="22">
        <v>27</v>
      </c>
      <c r="G310" s="22">
        <v>0</v>
      </c>
      <c r="H310" s="38">
        <v>0</v>
      </c>
      <c r="I310" s="22">
        <v>0</v>
      </c>
      <c r="J310" s="22">
        <v>0</v>
      </c>
      <c r="K310" s="22">
        <v>718457</v>
      </c>
      <c r="L310" s="22">
        <v>754217</v>
      </c>
      <c r="M310" s="22">
        <v>891336</v>
      </c>
      <c r="N310" s="29">
        <v>3196190.97</v>
      </c>
      <c r="O310" s="22">
        <v>1422825</v>
      </c>
      <c r="P310" s="29">
        <v>8261953.5800000001</v>
      </c>
      <c r="Q310" s="22">
        <v>0</v>
      </c>
      <c r="R310" s="29">
        <v>0</v>
      </c>
      <c r="S310" s="22">
        <v>2307</v>
      </c>
      <c r="T310" s="29">
        <v>16045.65</v>
      </c>
      <c r="U310" s="22">
        <v>250412</v>
      </c>
      <c r="V310" s="29">
        <v>1182847.8</v>
      </c>
      <c r="W310" s="22">
        <v>0</v>
      </c>
      <c r="X310" s="29">
        <v>0</v>
      </c>
      <c r="Y310" s="22">
        <v>0</v>
      </c>
      <c r="Z310" s="29">
        <v>0</v>
      </c>
      <c r="AA310" s="22">
        <v>218140</v>
      </c>
      <c r="AB310" s="29">
        <v>1295947.8600000001</v>
      </c>
      <c r="AC310" s="22">
        <v>0</v>
      </c>
      <c r="AD310" s="29">
        <v>0</v>
      </c>
      <c r="AE310" s="29">
        <v>11474190.200000001</v>
      </c>
      <c r="AF310" s="29">
        <v>2478795.66</v>
      </c>
      <c r="AG310" s="29" t="s">
        <v>40</v>
      </c>
    </row>
    <row r="311" spans="1:33">
      <c r="A311" s="17">
        <v>1749</v>
      </c>
      <c r="B311" s="18">
        <v>45474</v>
      </c>
      <c r="C311" s="19" t="s">
        <v>38</v>
      </c>
      <c r="D311" s="19" t="s">
        <v>104</v>
      </c>
      <c r="E311" s="17">
        <v>1</v>
      </c>
      <c r="F311" s="17">
        <v>0</v>
      </c>
      <c r="G311" s="17">
        <v>0</v>
      </c>
      <c r="H311" s="20">
        <v>0</v>
      </c>
      <c r="I311" s="17">
        <v>0</v>
      </c>
      <c r="J311" s="17">
        <v>0</v>
      </c>
      <c r="K311" s="17">
        <v>0</v>
      </c>
      <c r="L311" s="17">
        <v>1503</v>
      </c>
      <c r="M311" s="17">
        <v>0</v>
      </c>
      <c r="N311" s="21">
        <v>0</v>
      </c>
      <c r="O311" s="17">
        <v>0</v>
      </c>
      <c r="P311" s="21">
        <v>0</v>
      </c>
      <c r="Q311" s="17">
        <v>0</v>
      </c>
      <c r="R311" s="21">
        <v>0</v>
      </c>
      <c r="S311" s="17">
        <v>0</v>
      </c>
      <c r="T311" s="21">
        <v>0</v>
      </c>
      <c r="U311" s="17">
        <v>862</v>
      </c>
      <c r="V311" s="21">
        <v>2756.98</v>
      </c>
      <c r="W311" s="17">
        <v>61</v>
      </c>
      <c r="X311" s="21">
        <v>202.09</v>
      </c>
      <c r="Y311" s="17">
        <v>0</v>
      </c>
      <c r="Z311" s="21">
        <v>0</v>
      </c>
      <c r="AA311" s="17">
        <v>297</v>
      </c>
      <c r="AB311" s="21">
        <v>1902.2</v>
      </c>
      <c r="AC311" s="17">
        <v>0</v>
      </c>
      <c r="AD311" s="21">
        <v>0</v>
      </c>
      <c r="AE311" s="21">
        <v>0</v>
      </c>
      <c r="AF311" s="21">
        <v>4861.2700000000004</v>
      </c>
      <c r="AG311" s="21" t="s">
        <v>35</v>
      </c>
    </row>
    <row r="312" spans="1:33">
      <c r="A312" s="22">
        <v>1752</v>
      </c>
      <c r="B312" s="28">
        <v>45474</v>
      </c>
      <c r="C312" s="23" t="s">
        <v>38</v>
      </c>
      <c r="D312" s="23" t="s">
        <v>105</v>
      </c>
      <c r="E312" s="22">
        <v>1</v>
      </c>
      <c r="F312" s="22">
        <v>0</v>
      </c>
      <c r="G312" s="22">
        <v>0</v>
      </c>
      <c r="H312" s="38">
        <v>0</v>
      </c>
      <c r="I312" s="22">
        <v>0</v>
      </c>
      <c r="J312" s="22">
        <v>0</v>
      </c>
      <c r="K312" s="22">
        <v>0</v>
      </c>
      <c r="L312" s="22">
        <v>393</v>
      </c>
      <c r="M312" s="22">
        <v>0</v>
      </c>
      <c r="N312" s="29">
        <v>0</v>
      </c>
      <c r="O312" s="22">
        <v>0</v>
      </c>
      <c r="P312" s="29">
        <v>0</v>
      </c>
      <c r="Q312" s="22">
        <v>0</v>
      </c>
      <c r="R312" s="29">
        <v>0</v>
      </c>
      <c r="S312" s="22">
        <v>0</v>
      </c>
      <c r="T312" s="29">
        <v>0</v>
      </c>
      <c r="U312" s="22">
        <v>484</v>
      </c>
      <c r="V312" s="29">
        <v>1342.13</v>
      </c>
      <c r="W312" s="22">
        <v>209</v>
      </c>
      <c r="X312" s="29">
        <v>432.48</v>
      </c>
      <c r="Y312" s="22">
        <v>0</v>
      </c>
      <c r="Z312" s="29">
        <v>0</v>
      </c>
      <c r="AA312" s="22">
        <v>91</v>
      </c>
      <c r="AB312" s="29">
        <v>626</v>
      </c>
      <c r="AC312" s="22">
        <v>0</v>
      </c>
      <c r="AD312" s="29">
        <v>0</v>
      </c>
      <c r="AE312" s="29">
        <v>0</v>
      </c>
      <c r="AF312" s="29">
        <v>2400.61</v>
      </c>
      <c r="AG312" s="29" t="s">
        <v>35</v>
      </c>
    </row>
    <row r="313" spans="1:33">
      <c r="A313" s="17">
        <v>1761</v>
      </c>
      <c r="B313" s="18">
        <v>45474</v>
      </c>
      <c r="C313" s="19" t="s">
        <v>38</v>
      </c>
      <c r="D313" s="19" t="s">
        <v>86</v>
      </c>
      <c r="E313" s="17">
        <v>0</v>
      </c>
      <c r="F313" s="17">
        <v>0</v>
      </c>
      <c r="G313" s="17">
        <v>0</v>
      </c>
      <c r="H313" s="20">
        <v>0</v>
      </c>
      <c r="I313" s="17">
        <v>0</v>
      </c>
      <c r="J313" s="17">
        <v>0</v>
      </c>
      <c r="K313" s="17">
        <v>622949</v>
      </c>
      <c r="L313" s="17">
        <v>794288</v>
      </c>
      <c r="M313" s="17">
        <v>260146</v>
      </c>
      <c r="N313" s="21">
        <v>389674.07</v>
      </c>
      <c r="O313" s="17">
        <v>463654</v>
      </c>
      <c r="P313" s="21">
        <v>1017104.98</v>
      </c>
      <c r="Q313" s="17">
        <v>0</v>
      </c>
      <c r="R313" s="21">
        <v>0</v>
      </c>
      <c r="S313" s="17">
        <v>5504</v>
      </c>
      <c r="T313" s="21">
        <v>22281.79</v>
      </c>
      <c r="U313" s="17">
        <v>8579</v>
      </c>
      <c r="V313" s="21">
        <v>22480.95</v>
      </c>
      <c r="W313" s="17">
        <v>10095</v>
      </c>
      <c r="X313" s="21">
        <v>31473.1</v>
      </c>
      <c r="Y313" s="17">
        <v>0</v>
      </c>
      <c r="Z313" s="21">
        <v>0</v>
      </c>
      <c r="AA313" s="17">
        <v>32202</v>
      </c>
      <c r="AB313" s="21">
        <v>92316.71</v>
      </c>
      <c r="AC313" s="17">
        <v>0</v>
      </c>
      <c r="AD313" s="21">
        <v>0</v>
      </c>
      <c r="AE313" s="21">
        <v>1429060.84</v>
      </c>
      <c r="AF313" s="21">
        <v>146270.76</v>
      </c>
      <c r="AG313" s="21" t="s">
        <v>40</v>
      </c>
    </row>
    <row r="314" spans="1:33">
      <c r="A314" s="22">
        <v>1764</v>
      </c>
      <c r="B314" s="28">
        <v>45474</v>
      </c>
      <c r="C314" s="23" t="s">
        <v>38</v>
      </c>
      <c r="D314" s="23" t="s">
        <v>88</v>
      </c>
      <c r="E314" s="22">
        <v>102</v>
      </c>
      <c r="F314" s="22">
        <v>62</v>
      </c>
      <c r="G314" s="22">
        <v>0</v>
      </c>
      <c r="H314" s="38">
        <v>0</v>
      </c>
      <c r="I314" s="22">
        <v>0</v>
      </c>
      <c r="J314" s="22">
        <v>0</v>
      </c>
      <c r="K314" s="22">
        <v>1033383</v>
      </c>
      <c r="L314" s="22">
        <v>1109120</v>
      </c>
      <c r="M314" s="22">
        <v>1363664</v>
      </c>
      <c r="N314" s="29">
        <v>4698435.17</v>
      </c>
      <c r="O314" s="22">
        <v>1458495</v>
      </c>
      <c r="P314" s="29">
        <v>7328807.7599999998</v>
      </c>
      <c r="Q314" s="22">
        <v>0</v>
      </c>
      <c r="R314" s="29">
        <v>0</v>
      </c>
      <c r="S314" s="22">
        <v>2712</v>
      </c>
      <c r="T314" s="29">
        <v>17541.05</v>
      </c>
      <c r="U314" s="22">
        <v>363445</v>
      </c>
      <c r="V314" s="29">
        <v>1159371.92</v>
      </c>
      <c r="W314" s="22">
        <v>162160</v>
      </c>
      <c r="X314" s="29">
        <v>622512.72</v>
      </c>
      <c r="Y314" s="22">
        <v>26</v>
      </c>
      <c r="Z314" s="29">
        <v>416.7</v>
      </c>
      <c r="AA314" s="22">
        <v>616510</v>
      </c>
      <c r="AB314" s="29">
        <v>3153608.73</v>
      </c>
      <c r="AC314" s="22">
        <v>0</v>
      </c>
      <c r="AD314" s="29">
        <v>0</v>
      </c>
      <c r="AE314" s="29">
        <v>12044783.98</v>
      </c>
      <c r="AF314" s="29">
        <v>4935910.07</v>
      </c>
      <c r="AG314" s="29" t="s">
        <v>40</v>
      </c>
    </row>
    <row r="315" spans="1:33">
      <c r="A315" s="17">
        <v>1773</v>
      </c>
      <c r="B315" s="18">
        <v>45474</v>
      </c>
      <c r="C315" s="19" t="s">
        <v>38</v>
      </c>
      <c r="D315" s="19" t="s">
        <v>101</v>
      </c>
      <c r="E315" s="17">
        <v>0</v>
      </c>
      <c r="F315" s="17">
        <v>0</v>
      </c>
      <c r="G315" s="17">
        <v>0</v>
      </c>
      <c r="H315" s="20">
        <v>0</v>
      </c>
      <c r="I315" s="17">
        <v>0</v>
      </c>
      <c r="J315" s="17">
        <v>0</v>
      </c>
      <c r="K315" s="17">
        <v>0</v>
      </c>
      <c r="L315" s="17">
        <v>1218</v>
      </c>
      <c r="M315" s="17">
        <v>0</v>
      </c>
      <c r="N315" s="21">
        <v>0</v>
      </c>
      <c r="O315" s="17">
        <v>0</v>
      </c>
      <c r="P315" s="21">
        <v>0</v>
      </c>
      <c r="Q315" s="17">
        <v>0</v>
      </c>
      <c r="R315" s="21">
        <v>0</v>
      </c>
      <c r="S315" s="17">
        <v>0</v>
      </c>
      <c r="T315" s="21">
        <v>0</v>
      </c>
      <c r="U315" s="17">
        <v>1996</v>
      </c>
      <c r="V315" s="21">
        <v>7342.04</v>
      </c>
      <c r="W315" s="17">
        <v>920</v>
      </c>
      <c r="X315" s="21">
        <v>2991.16</v>
      </c>
      <c r="Y315" s="17">
        <v>0</v>
      </c>
      <c r="Z315" s="21">
        <v>0</v>
      </c>
      <c r="AA315" s="17">
        <v>641</v>
      </c>
      <c r="AB315" s="21">
        <v>4564.8999999999996</v>
      </c>
      <c r="AC315" s="17">
        <v>0</v>
      </c>
      <c r="AD315" s="21">
        <v>0</v>
      </c>
      <c r="AE315" s="21">
        <v>0</v>
      </c>
      <c r="AF315" s="21">
        <v>14898.1</v>
      </c>
      <c r="AG315" s="21" t="s">
        <v>35</v>
      </c>
    </row>
    <row r="316" spans="1:33">
      <c r="A316" s="22">
        <v>1777</v>
      </c>
      <c r="B316" s="28">
        <v>45505</v>
      </c>
      <c r="C316" s="23" t="s">
        <v>38</v>
      </c>
      <c r="D316" s="23" t="s">
        <v>39</v>
      </c>
      <c r="E316" s="22">
        <v>0</v>
      </c>
      <c r="F316" s="22">
        <v>0</v>
      </c>
      <c r="G316" s="22">
        <v>50255</v>
      </c>
      <c r="H316" s="38">
        <v>0</v>
      </c>
      <c r="I316" s="22">
        <v>0</v>
      </c>
      <c r="J316" s="22">
        <v>0</v>
      </c>
      <c r="K316" s="22">
        <v>1404839</v>
      </c>
      <c r="L316" s="22">
        <v>0</v>
      </c>
      <c r="M316" s="22">
        <v>1455263</v>
      </c>
      <c r="N316" s="29">
        <v>12377224.609999999</v>
      </c>
      <c r="O316" s="22">
        <v>4457446</v>
      </c>
      <c r="P316" s="29">
        <v>38627599.659999996</v>
      </c>
      <c r="Q316" s="22">
        <v>0</v>
      </c>
      <c r="R316" s="29">
        <v>0</v>
      </c>
      <c r="S316" s="22">
        <v>0</v>
      </c>
      <c r="T316" s="29">
        <v>0</v>
      </c>
      <c r="U316" s="22">
        <v>0</v>
      </c>
      <c r="V316" s="29">
        <v>0</v>
      </c>
      <c r="W316" s="22">
        <v>0</v>
      </c>
      <c r="X316" s="29">
        <v>0</v>
      </c>
      <c r="Y316" s="22">
        <v>0</v>
      </c>
      <c r="Z316" s="29">
        <v>0</v>
      </c>
      <c r="AA316" s="22">
        <v>0</v>
      </c>
      <c r="AB316" s="29">
        <v>0</v>
      </c>
      <c r="AC316" s="22">
        <v>0</v>
      </c>
      <c r="AD316" s="29">
        <v>0</v>
      </c>
      <c r="AE316" s="29">
        <v>51004824.269999996</v>
      </c>
      <c r="AF316" s="29">
        <v>0</v>
      </c>
      <c r="AG316" s="29" t="s">
        <v>40</v>
      </c>
    </row>
    <row r="317" spans="1:33">
      <c r="A317" s="17">
        <v>1780</v>
      </c>
      <c r="B317" s="18">
        <v>45505</v>
      </c>
      <c r="C317" s="19" t="s">
        <v>38</v>
      </c>
      <c r="D317" s="19" t="s">
        <v>44</v>
      </c>
      <c r="E317" s="17">
        <v>0</v>
      </c>
      <c r="F317" s="17">
        <v>0</v>
      </c>
      <c r="G317" s="17">
        <v>0</v>
      </c>
      <c r="H317" s="20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21">
        <v>0</v>
      </c>
      <c r="O317" s="17">
        <v>0</v>
      </c>
      <c r="P317" s="21">
        <v>0</v>
      </c>
      <c r="Q317" s="17">
        <v>0</v>
      </c>
      <c r="R317" s="21">
        <v>0</v>
      </c>
      <c r="S317" s="17">
        <v>0</v>
      </c>
      <c r="T317" s="21">
        <v>0</v>
      </c>
      <c r="U317" s="17">
        <v>0</v>
      </c>
      <c r="V317" s="21">
        <v>0</v>
      </c>
      <c r="W317" s="17">
        <v>0</v>
      </c>
      <c r="X317" s="21">
        <v>0</v>
      </c>
      <c r="Y317" s="17">
        <v>0</v>
      </c>
      <c r="Z317" s="21">
        <v>0</v>
      </c>
      <c r="AA317" s="17">
        <v>0</v>
      </c>
      <c r="AB317" s="21">
        <v>0</v>
      </c>
      <c r="AC317" s="17">
        <v>0</v>
      </c>
      <c r="AD317" s="21">
        <v>0</v>
      </c>
      <c r="AE317" s="21">
        <v>0</v>
      </c>
      <c r="AF317" s="21">
        <v>0</v>
      </c>
      <c r="AG317" s="21" t="s">
        <v>35</v>
      </c>
    </row>
    <row r="318" spans="1:33">
      <c r="A318" s="22">
        <v>1781</v>
      </c>
      <c r="B318" s="28">
        <v>45505</v>
      </c>
      <c r="C318" s="23" t="s">
        <v>38</v>
      </c>
      <c r="D318" s="23" t="s">
        <v>102</v>
      </c>
      <c r="E318" s="22">
        <v>0</v>
      </c>
      <c r="F318" s="22">
        <v>0</v>
      </c>
      <c r="G318" s="22">
        <v>0</v>
      </c>
      <c r="H318" s="38">
        <v>0</v>
      </c>
      <c r="I318" s="22">
        <v>0</v>
      </c>
      <c r="J318" s="22">
        <v>0</v>
      </c>
      <c r="K318" s="22">
        <v>0</v>
      </c>
      <c r="L318" s="22">
        <v>631</v>
      </c>
      <c r="M318" s="22">
        <v>0</v>
      </c>
      <c r="N318" s="29">
        <v>0</v>
      </c>
      <c r="O318" s="22">
        <v>0</v>
      </c>
      <c r="P318" s="29">
        <v>0</v>
      </c>
      <c r="Q318" s="22">
        <v>0</v>
      </c>
      <c r="R318" s="29">
        <v>0</v>
      </c>
      <c r="S318" s="22">
        <v>0</v>
      </c>
      <c r="T318" s="29">
        <v>0</v>
      </c>
      <c r="U318" s="22">
        <v>1412</v>
      </c>
      <c r="V318" s="29">
        <v>5155.57</v>
      </c>
      <c r="W318" s="22">
        <v>133</v>
      </c>
      <c r="X318" s="29">
        <v>4162.21</v>
      </c>
      <c r="Y318" s="22">
        <v>0</v>
      </c>
      <c r="Z318" s="29">
        <v>0</v>
      </c>
      <c r="AA318" s="22">
        <v>1571</v>
      </c>
      <c r="AB318" s="29">
        <v>8033.85</v>
      </c>
      <c r="AC318" s="22">
        <v>0</v>
      </c>
      <c r="AD318" s="29">
        <v>0</v>
      </c>
      <c r="AE318" s="29">
        <v>0</v>
      </c>
      <c r="AF318" s="29">
        <v>17351.629999999997</v>
      </c>
      <c r="AG318" s="29" t="s">
        <v>35</v>
      </c>
    </row>
    <row r="319" spans="1:33">
      <c r="A319" s="17">
        <v>1785</v>
      </c>
      <c r="B319" s="18">
        <v>45505</v>
      </c>
      <c r="C319" s="19" t="s">
        <v>38</v>
      </c>
      <c r="D319" s="19" t="s">
        <v>49</v>
      </c>
      <c r="E319" s="17">
        <v>0</v>
      </c>
      <c r="F319" s="17">
        <v>0</v>
      </c>
      <c r="G319" s="17">
        <v>0</v>
      </c>
      <c r="H319" s="20">
        <v>0</v>
      </c>
      <c r="I319" s="17">
        <v>1</v>
      </c>
      <c r="J319" s="17">
        <v>0</v>
      </c>
      <c r="K319" s="17">
        <v>0</v>
      </c>
      <c r="L319" s="17">
        <v>761</v>
      </c>
      <c r="M319" s="17">
        <v>0</v>
      </c>
      <c r="N319" s="21">
        <v>0</v>
      </c>
      <c r="O319" s="17">
        <v>0</v>
      </c>
      <c r="P319" s="21">
        <v>0</v>
      </c>
      <c r="Q319" s="17">
        <v>0</v>
      </c>
      <c r="R319" s="21">
        <v>0</v>
      </c>
      <c r="S319" s="17">
        <v>0</v>
      </c>
      <c r="T319" s="21">
        <v>0</v>
      </c>
      <c r="U319" s="17">
        <v>118</v>
      </c>
      <c r="V319" s="21">
        <v>305.38</v>
      </c>
      <c r="W319" s="17">
        <v>20</v>
      </c>
      <c r="X319" s="21">
        <v>195.07</v>
      </c>
      <c r="Y319" s="17">
        <v>0</v>
      </c>
      <c r="Z319" s="21">
        <v>0</v>
      </c>
      <c r="AA319" s="17">
        <v>442</v>
      </c>
      <c r="AB319" s="21">
        <v>4090.4</v>
      </c>
      <c r="AC319" s="17">
        <v>0</v>
      </c>
      <c r="AD319" s="21">
        <v>0</v>
      </c>
      <c r="AE319" s="21">
        <v>0</v>
      </c>
      <c r="AF319" s="21">
        <v>4590.8500000000004</v>
      </c>
      <c r="AG319" s="21" t="s">
        <v>35</v>
      </c>
    </row>
    <row r="320" spans="1:33">
      <c r="A320" s="22">
        <v>1790</v>
      </c>
      <c r="B320" s="28">
        <v>45505</v>
      </c>
      <c r="C320" s="23" t="s">
        <v>38</v>
      </c>
      <c r="D320" s="23" t="s">
        <v>54</v>
      </c>
      <c r="E320" s="22">
        <v>0</v>
      </c>
      <c r="F320" s="22">
        <v>0</v>
      </c>
      <c r="G320" s="22">
        <v>0</v>
      </c>
      <c r="H320" s="38">
        <v>0</v>
      </c>
      <c r="I320" s="22">
        <v>0</v>
      </c>
      <c r="J320" s="22">
        <v>0</v>
      </c>
      <c r="K320" s="22">
        <v>211653</v>
      </c>
      <c r="L320" s="22">
        <v>0</v>
      </c>
      <c r="M320" s="22">
        <v>147168</v>
      </c>
      <c r="N320" s="29">
        <v>900626.4</v>
      </c>
      <c r="O320" s="22">
        <v>263552</v>
      </c>
      <c r="P320" s="29">
        <v>4623997.25</v>
      </c>
      <c r="Q320" s="22">
        <v>0</v>
      </c>
      <c r="R320" s="29">
        <v>0</v>
      </c>
      <c r="S320" s="22">
        <v>435</v>
      </c>
      <c r="T320" s="29">
        <v>3506.7</v>
      </c>
      <c r="U320" s="22">
        <v>0</v>
      </c>
      <c r="V320" s="29">
        <v>0</v>
      </c>
      <c r="W320" s="22">
        <v>0</v>
      </c>
      <c r="X320" s="29">
        <v>0</v>
      </c>
      <c r="Y320" s="22">
        <v>0</v>
      </c>
      <c r="Z320" s="29">
        <v>0</v>
      </c>
      <c r="AA320" s="22">
        <v>0</v>
      </c>
      <c r="AB320" s="29">
        <v>0</v>
      </c>
      <c r="AC320" s="22">
        <v>0</v>
      </c>
      <c r="AD320" s="29">
        <v>0</v>
      </c>
      <c r="AE320" s="29">
        <v>5528130.3500000006</v>
      </c>
      <c r="AF320" s="29">
        <v>0</v>
      </c>
      <c r="AG320" s="29" t="s">
        <v>40</v>
      </c>
    </row>
    <row r="321" spans="1:33">
      <c r="A321" s="17">
        <v>1792</v>
      </c>
      <c r="B321" s="18">
        <v>45505</v>
      </c>
      <c r="C321" s="19" t="s">
        <v>38</v>
      </c>
      <c r="D321" s="19" t="s">
        <v>56</v>
      </c>
      <c r="E321" s="17">
        <v>440</v>
      </c>
      <c r="F321" s="17">
        <v>340</v>
      </c>
      <c r="G321" s="17">
        <v>615</v>
      </c>
      <c r="H321" s="20">
        <v>89</v>
      </c>
      <c r="I321" s="17">
        <v>0</v>
      </c>
      <c r="J321" s="17">
        <v>6678</v>
      </c>
      <c r="K321" s="17">
        <v>525297</v>
      </c>
      <c r="L321" s="17">
        <v>1733290</v>
      </c>
      <c r="M321" s="17">
        <v>538443</v>
      </c>
      <c r="N321" s="21">
        <v>2404132.9900000002</v>
      </c>
      <c r="O321" s="17">
        <v>273188</v>
      </c>
      <c r="P321" s="21">
        <v>2248526.2200000002</v>
      </c>
      <c r="Q321" s="17">
        <v>0</v>
      </c>
      <c r="R321" s="21">
        <v>0</v>
      </c>
      <c r="S321" s="17">
        <v>3959</v>
      </c>
      <c r="T321" s="21">
        <v>11313.8</v>
      </c>
      <c r="U321" s="17">
        <v>220430</v>
      </c>
      <c r="V321" s="21">
        <v>546976.21</v>
      </c>
      <c r="W321" s="17">
        <v>150255</v>
      </c>
      <c r="X321" s="21">
        <v>346991.16</v>
      </c>
      <c r="Y321" s="17">
        <v>0</v>
      </c>
      <c r="Z321" s="21">
        <v>0</v>
      </c>
      <c r="AA321" s="17">
        <v>819219</v>
      </c>
      <c r="AB321" s="21">
        <v>4315407.68</v>
      </c>
      <c r="AC321" s="17">
        <v>0</v>
      </c>
      <c r="AD321" s="21">
        <v>0</v>
      </c>
      <c r="AE321" s="21">
        <v>4663973.0100000007</v>
      </c>
      <c r="AF321" s="21">
        <v>5209375.05</v>
      </c>
      <c r="AG321" s="21" t="s">
        <v>35</v>
      </c>
    </row>
    <row r="322" spans="1:33">
      <c r="A322" s="22">
        <v>1794</v>
      </c>
      <c r="B322" s="28">
        <v>45505</v>
      </c>
      <c r="C322" s="23" t="s">
        <v>38</v>
      </c>
      <c r="D322" s="23" t="s">
        <v>58</v>
      </c>
      <c r="E322" s="22">
        <v>13</v>
      </c>
      <c r="F322" s="22">
        <v>2</v>
      </c>
      <c r="G322" s="22">
        <v>0</v>
      </c>
      <c r="H322" s="38">
        <v>0</v>
      </c>
      <c r="I322" s="22">
        <v>0</v>
      </c>
      <c r="J322" s="22">
        <v>5</v>
      </c>
      <c r="K322" s="22">
        <v>0</v>
      </c>
      <c r="L322" s="22">
        <v>112997</v>
      </c>
      <c r="M322" s="22">
        <v>0</v>
      </c>
      <c r="N322" s="29">
        <v>0</v>
      </c>
      <c r="O322" s="22">
        <v>0</v>
      </c>
      <c r="P322" s="29">
        <v>0</v>
      </c>
      <c r="Q322" s="22">
        <v>0</v>
      </c>
      <c r="R322" s="29">
        <v>0</v>
      </c>
      <c r="S322" s="22">
        <v>0</v>
      </c>
      <c r="T322" s="29">
        <v>0</v>
      </c>
      <c r="U322" s="22">
        <v>27684</v>
      </c>
      <c r="V322" s="29">
        <v>92629.54</v>
      </c>
      <c r="W322" s="22">
        <v>11904</v>
      </c>
      <c r="X322" s="29">
        <v>45475.33</v>
      </c>
      <c r="Y322" s="22">
        <v>0</v>
      </c>
      <c r="Z322" s="29">
        <v>0</v>
      </c>
      <c r="AA322" s="22">
        <v>30318</v>
      </c>
      <c r="AB322" s="29">
        <v>183499.84</v>
      </c>
      <c r="AC322" s="22">
        <v>0</v>
      </c>
      <c r="AD322" s="29">
        <v>0</v>
      </c>
      <c r="AE322" s="29">
        <v>0</v>
      </c>
      <c r="AF322" s="29">
        <v>321604.70999999996</v>
      </c>
      <c r="AG322" s="29" t="s">
        <v>35</v>
      </c>
    </row>
    <row r="323" spans="1:33">
      <c r="A323" s="17">
        <v>1796</v>
      </c>
      <c r="B323" s="18">
        <v>45505</v>
      </c>
      <c r="C323" s="19" t="s">
        <v>38</v>
      </c>
      <c r="D323" s="19" t="s">
        <v>103</v>
      </c>
      <c r="E323" s="17">
        <v>2</v>
      </c>
      <c r="F323" s="17">
        <v>0</v>
      </c>
      <c r="G323" s="17">
        <v>0</v>
      </c>
      <c r="H323" s="20">
        <v>0</v>
      </c>
      <c r="I323" s="17">
        <v>0</v>
      </c>
      <c r="J323" s="17">
        <v>0</v>
      </c>
      <c r="K323" s="17">
        <v>0</v>
      </c>
      <c r="L323" s="17">
        <v>22239</v>
      </c>
      <c r="M323" s="17">
        <v>0</v>
      </c>
      <c r="N323" s="21">
        <v>0</v>
      </c>
      <c r="O323" s="17">
        <v>0</v>
      </c>
      <c r="P323" s="21">
        <v>0</v>
      </c>
      <c r="Q323" s="17">
        <v>0</v>
      </c>
      <c r="R323" s="21">
        <v>0</v>
      </c>
      <c r="S323" s="17">
        <v>0</v>
      </c>
      <c r="T323" s="21">
        <v>0</v>
      </c>
      <c r="U323" s="17">
        <v>1880</v>
      </c>
      <c r="V323" s="21">
        <v>6363.13</v>
      </c>
      <c r="W323" s="17">
        <v>209</v>
      </c>
      <c r="X323" s="21">
        <v>477.81</v>
      </c>
      <c r="Y323" s="17">
        <v>0</v>
      </c>
      <c r="Z323" s="21">
        <v>0</v>
      </c>
      <c r="AA323" s="17">
        <v>2397</v>
      </c>
      <c r="AB323" s="21">
        <v>14476.5</v>
      </c>
      <c r="AC323" s="17">
        <v>0</v>
      </c>
      <c r="AD323" s="21">
        <v>0</v>
      </c>
      <c r="AE323" s="21">
        <v>0</v>
      </c>
      <c r="AF323" s="21">
        <v>21317.440000000002</v>
      </c>
      <c r="AG323" s="21" t="s">
        <v>35</v>
      </c>
    </row>
    <row r="324" spans="1:33">
      <c r="A324" s="22">
        <v>1802</v>
      </c>
      <c r="B324" s="28">
        <v>45505</v>
      </c>
      <c r="C324" s="23" t="s">
        <v>38</v>
      </c>
      <c r="D324" s="23" t="s">
        <v>66</v>
      </c>
      <c r="E324" s="22">
        <v>46</v>
      </c>
      <c r="F324" s="22">
        <v>0</v>
      </c>
      <c r="G324" s="22">
        <v>0</v>
      </c>
      <c r="H324" s="38">
        <v>0</v>
      </c>
      <c r="I324" s="22">
        <v>0</v>
      </c>
      <c r="J324" s="22">
        <v>0</v>
      </c>
      <c r="K324" s="22">
        <v>740378</v>
      </c>
      <c r="L324" s="22">
        <v>782435</v>
      </c>
      <c r="M324" s="22">
        <v>948974</v>
      </c>
      <c r="N324" s="29">
        <v>3409302.45</v>
      </c>
      <c r="O324" s="22">
        <v>1462182</v>
      </c>
      <c r="P324" s="29">
        <v>11553584.859999999</v>
      </c>
      <c r="Q324" s="22">
        <v>0</v>
      </c>
      <c r="R324" s="29">
        <v>0</v>
      </c>
      <c r="S324" s="22">
        <v>2535</v>
      </c>
      <c r="T324" s="29">
        <v>17801.52</v>
      </c>
      <c r="U324" s="22">
        <v>268333</v>
      </c>
      <c r="V324" s="29">
        <v>1241369.72</v>
      </c>
      <c r="W324" s="22">
        <v>0</v>
      </c>
      <c r="X324" s="29">
        <v>0</v>
      </c>
      <c r="Y324" s="22">
        <v>0</v>
      </c>
      <c r="Z324" s="29">
        <v>0</v>
      </c>
      <c r="AA324" s="22">
        <v>237899</v>
      </c>
      <c r="AB324" s="29">
        <v>1414641.33</v>
      </c>
      <c r="AC324" s="22">
        <v>0</v>
      </c>
      <c r="AD324" s="29">
        <v>0</v>
      </c>
      <c r="AE324" s="29">
        <v>14980688.829999998</v>
      </c>
      <c r="AF324" s="29">
        <v>2656011.0499999998</v>
      </c>
      <c r="AG324" s="29" t="s">
        <v>40</v>
      </c>
    </row>
    <row r="325" spans="1:33">
      <c r="A325" s="17">
        <v>1813</v>
      </c>
      <c r="B325" s="18">
        <v>45505</v>
      </c>
      <c r="C325" s="19" t="s">
        <v>38</v>
      </c>
      <c r="D325" s="19" t="s">
        <v>104</v>
      </c>
      <c r="E325" s="17">
        <v>1</v>
      </c>
      <c r="F325" s="17">
        <v>0</v>
      </c>
      <c r="G325" s="17">
        <v>0</v>
      </c>
      <c r="H325" s="20">
        <v>0</v>
      </c>
      <c r="I325" s="17">
        <v>0</v>
      </c>
      <c r="J325" s="17">
        <v>0</v>
      </c>
      <c r="K325" s="17">
        <v>0</v>
      </c>
      <c r="L325" s="17">
        <v>1530</v>
      </c>
      <c r="M325" s="17">
        <v>0</v>
      </c>
      <c r="N325" s="21">
        <v>0</v>
      </c>
      <c r="O325" s="17">
        <v>0</v>
      </c>
      <c r="P325" s="21">
        <v>0</v>
      </c>
      <c r="Q325" s="17">
        <v>0</v>
      </c>
      <c r="R325" s="21">
        <v>0</v>
      </c>
      <c r="S325" s="17">
        <v>0</v>
      </c>
      <c r="T325" s="21">
        <v>0</v>
      </c>
      <c r="U325" s="17">
        <v>1059</v>
      </c>
      <c r="V325" s="21">
        <v>3195.92</v>
      </c>
      <c r="W325" s="17">
        <v>87</v>
      </c>
      <c r="X325" s="21">
        <v>153.37</v>
      </c>
      <c r="Y325" s="17">
        <v>0</v>
      </c>
      <c r="Z325" s="21">
        <v>0</v>
      </c>
      <c r="AA325" s="17">
        <v>396</v>
      </c>
      <c r="AB325" s="21">
        <v>2559</v>
      </c>
      <c r="AC325" s="17">
        <v>0</v>
      </c>
      <c r="AD325" s="21">
        <v>0</v>
      </c>
      <c r="AE325" s="21">
        <v>0</v>
      </c>
      <c r="AF325" s="21">
        <v>5908.29</v>
      </c>
      <c r="AG325" s="21" t="s">
        <v>35</v>
      </c>
    </row>
    <row r="326" spans="1:33">
      <c r="A326" s="22">
        <v>1816</v>
      </c>
      <c r="B326" s="28">
        <v>45505</v>
      </c>
      <c r="C326" s="23" t="s">
        <v>38</v>
      </c>
      <c r="D326" s="23" t="s">
        <v>105</v>
      </c>
      <c r="E326" s="22">
        <v>1</v>
      </c>
      <c r="F326" s="22">
        <v>0</v>
      </c>
      <c r="G326" s="22">
        <v>0</v>
      </c>
      <c r="H326" s="38">
        <v>0</v>
      </c>
      <c r="I326" s="22">
        <v>0</v>
      </c>
      <c r="J326" s="22">
        <v>0</v>
      </c>
      <c r="K326" s="22">
        <v>0</v>
      </c>
      <c r="L326" s="22">
        <v>406</v>
      </c>
      <c r="M326" s="22">
        <v>0</v>
      </c>
      <c r="N326" s="29">
        <v>0</v>
      </c>
      <c r="O326" s="22">
        <v>0</v>
      </c>
      <c r="P326" s="29">
        <v>0</v>
      </c>
      <c r="Q326" s="22">
        <v>0</v>
      </c>
      <c r="R326" s="29">
        <v>0</v>
      </c>
      <c r="S326" s="22">
        <v>0</v>
      </c>
      <c r="T326" s="29">
        <v>0</v>
      </c>
      <c r="U326" s="22">
        <v>456</v>
      </c>
      <c r="V326" s="29">
        <v>1491.76</v>
      </c>
      <c r="W326" s="22">
        <v>266</v>
      </c>
      <c r="X326" s="29">
        <v>578.28</v>
      </c>
      <c r="Y326" s="22">
        <v>0</v>
      </c>
      <c r="Z326" s="29">
        <v>0</v>
      </c>
      <c r="AA326" s="22">
        <v>143</v>
      </c>
      <c r="AB326" s="29">
        <v>1080.9000000000001</v>
      </c>
      <c r="AC326" s="22">
        <v>0</v>
      </c>
      <c r="AD326" s="29">
        <v>0</v>
      </c>
      <c r="AE326" s="29">
        <v>0</v>
      </c>
      <c r="AF326" s="29">
        <v>3150.94</v>
      </c>
      <c r="AG326" s="29" t="s">
        <v>35</v>
      </c>
    </row>
    <row r="327" spans="1:33">
      <c r="A327" s="17">
        <v>1825</v>
      </c>
      <c r="B327" s="18">
        <v>45505</v>
      </c>
      <c r="C327" s="19" t="s">
        <v>38</v>
      </c>
      <c r="D327" s="19" t="s">
        <v>86</v>
      </c>
      <c r="E327" s="17">
        <v>0</v>
      </c>
      <c r="F327" s="17">
        <v>0</v>
      </c>
      <c r="G327" s="17">
        <v>0</v>
      </c>
      <c r="H327" s="20">
        <v>0</v>
      </c>
      <c r="I327" s="17">
        <v>0</v>
      </c>
      <c r="J327" s="17">
        <v>0</v>
      </c>
      <c r="K327" s="17">
        <v>631468</v>
      </c>
      <c r="L327" s="17">
        <v>801145</v>
      </c>
      <c r="M327" s="17">
        <v>253571</v>
      </c>
      <c r="N327" s="21">
        <v>392663.37</v>
      </c>
      <c r="O327" s="17">
        <v>447114</v>
      </c>
      <c r="P327" s="21">
        <v>983798.5</v>
      </c>
      <c r="Q327" s="17">
        <v>0</v>
      </c>
      <c r="R327" s="21">
        <v>0</v>
      </c>
      <c r="S327" s="17">
        <v>6601</v>
      </c>
      <c r="T327" s="21">
        <v>29071.22</v>
      </c>
      <c r="U327" s="17">
        <v>7532</v>
      </c>
      <c r="V327" s="21">
        <v>16920.27</v>
      </c>
      <c r="W327" s="17">
        <v>8211</v>
      </c>
      <c r="X327" s="21">
        <v>21764.560000000001</v>
      </c>
      <c r="Y327" s="17">
        <v>0</v>
      </c>
      <c r="Z327" s="21">
        <v>0</v>
      </c>
      <c r="AA327" s="17">
        <v>27418</v>
      </c>
      <c r="AB327" s="21">
        <v>84020.44</v>
      </c>
      <c r="AC327" s="17">
        <v>0</v>
      </c>
      <c r="AD327" s="21">
        <v>0</v>
      </c>
      <c r="AE327" s="21">
        <v>1405533.09</v>
      </c>
      <c r="AF327" s="21">
        <v>122705.27</v>
      </c>
      <c r="AG327" s="21" t="s">
        <v>40</v>
      </c>
    </row>
    <row r="328" spans="1:33">
      <c r="A328" s="22">
        <v>1828</v>
      </c>
      <c r="B328" s="28">
        <v>45505</v>
      </c>
      <c r="C328" s="23" t="s">
        <v>38</v>
      </c>
      <c r="D328" s="23" t="s">
        <v>88</v>
      </c>
      <c r="E328" s="22">
        <v>102</v>
      </c>
      <c r="F328" s="22">
        <v>0</v>
      </c>
      <c r="G328" s="22">
        <v>0</v>
      </c>
      <c r="H328" s="38">
        <v>0</v>
      </c>
      <c r="I328" s="22">
        <v>0</v>
      </c>
      <c r="J328" s="22">
        <v>0</v>
      </c>
      <c r="K328" s="22">
        <v>1007872</v>
      </c>
      <c r="L328" s="22">
        <v>1117218</v>
      </c>
      <c r="M328" s="22">
        <v>1273500</v>
      </c>
      <c r="N328" s="29">
        <v>4404712.5599999996</v>
      </c>
      <c r="O328" s="22">
        <v>1347990</v>
      </c>
      <c r="P328" s="29">
        <v>6488924.8399999999</v>
      </c>
      <c r="Q328" s="22">
        <v>0</v>
      </c>
      <c r="R328" s="29">
        <v>0</v>
      </c>
      <c r="S328" s="22">
        <v>2741</v>
      </c>
      <c r="T328" s="29">
        <v>17762.47</v>
      </c>
      <c r="U328" s="22">
        <v>370566</v>
      </c>
      <c r="V328" s="29">
        <v>1240578.54</v>
      </c>
      <c r="W328" s="22">
        <v>157133</v>
      </c>
      <c r="X328" s="29">
        <v>563677.18000000005</v>
      </c>
      <c r="Y328" s="22">
        <v>37</v>
      </c>
      <c r="Z328" s="29">
        <v>515.1</v>
      </c>
      <c r="AA328" s="22">
        <v>673496</v>
      </c>
      <c r="AB328" s="29">
        <v>3495585.78</v>
      </c>
      <c r="AC328" s="22">
        <v>0</v>
      </c>
      <c r="AD328" s="29">
        <v>0</v>
      </c>
      <c r="AE328" s="29">
        <v>10911399.869999999</v>
      </c>
      <c r="AF328" s="29">
        <v>5300356.5999999996</v>
      </c>
      <c r="AG328" s="29" t="s">
        <v>40</v>
      </c>
    </row>
    <row r="329" spans="1:33">
      <c r="A329" s="17">
        <v>1837</v>
      </c>
      <c r="B329" s="18">
        <v>45505</v>
      </c>
      <c r="C329" s="19" t="s">
        <v>38</v>
      </c>
      <c r="D329" s="19" t="s">
        <v>101</v>
      </c>
      <c r="E329" s="17">
        <v>0</v>
      </c>
      <c r="F329" s="17">
        <v>0</v>
      </c>
      <c r="G329" s="17">
        <v>0</v>
      </c>
      <c r="H329" s="20">
        <v>0</v>
      </c>
      <c r="I329" s="17">
        <v>0</v>
      </c>
      <c r="J329" s="17">
        <v>0</v>
      </c>
      <c r="K329" s="17">
        <v>0</v>
      </c>
      <c r="L329" s="17">
        <v>1234</v>
      </c>
      <c r="M329" s="17">
        <v>0</v>
      </c>
      <c r="N329" s="21">
        <v>0</v>
      </c>
      <c r="O329" s="17">
        <v>0</v>
      </c>
      <c r="P329" s="21">
        <v>0</v>
      </c>
      <c r="Q329" s="17">
        <v>0</v>
      </c>
      <c r="R329" s="21">
        <v>0</v>
      </c>
      <c r="S329" s="17">
        <v>0</v>
      </c>
      <c r="T329" s="21">
        <v>0</v>
      </c>
      <c r="U329" s="17">
        <v>2556</v>
      </c>
      <c r="V329" s="21">
        <v>8387.5499999999993</v>
      </c>
      <c r="W329" s="17">
        <v>1105</v>
      </c>
      <c r="X329" s="21">
        <v>3073.85</v>
      </c>
      <c r="Y329" s="17">
        <v>0</v>
      </c>
      <c r="Z329" s="21">
        <v>0</v>
      </c>
      <c r="AA329" s="17">
        <v>736</v>
      </c>
      <c r="AB329" s="21">
        <v>5535.9</v>
      </c>
      <c r="AC329" s="17">
        <v>0</v>
      </c>
      <c r="AD329" s="21">
        <v>0</v>
      </c>
      <c r="AE329" s="21">
        <v>0</v>
      </c>
      <c r="AF329" s="21">
        <v>16997.3</v>
      </c>
      <c r="AG329" s="21" t="s">
        <v>35</v>
      </c>
    </row>
    <row r="330" spans="1:33">
      <c r="A330" s="22">
        <v>1841</v>
      </c>
      <c r="B330" s="28">
        <v>45536</v>
      </c>
      <c r="C330" s="23" t="s">
        <v>38</v>
      </c>
      <c r="D330" s="23" t="s">
        <v>39</v>
      </c>
      <c r="E330" s="22">
        <v>0</v>
      </c>
      <c r="F330" s="22">
        <v>0</v>
      </c>
      <c r="G330" s="22">
        <v>50254</v>
      </c>
      <c r="H330" s="38">
        <v>0</v>
      </c>
      <c r="I330" s="22">
        <v>0</v>
      </c>
      <c r="J330" s="22">
        <v>0</v>
      </c>
      <c r="K330" s="22">
        <v>1419372</v>
      </c>
      <c r="L330" s="22">
        <v>0</v>
      </c>
      <c r="M330" s="22">
        <v>1369928</v>
      </c>
      <c r="N330" s="29">
        <v>11500611.199999999</v>
      </c>
      <c r="O330" s="22">
        <v>4571015</v>
      </c>
      <c r="P330" s="29">
        <v>40782836.119999997</v>
      </c>
      <c r="Q330" s="22">
        <v>0</v>
      </c>
      <c r="R330" s="29">
        <v>0</v>
      </c>
      <c r="S330" s="22">
        <v>0</v>
      </c>
      <c r="T330" s="29">
        <v>0</v>
      </c>
      <c r="U330" s="22">
        <v>0</v>
      </c>
      <c r="V330" s="29">
        <v>0</v>
      </c>
      <c r="W330" s="22">
        <v>0</v>
      </c>
      <c r="X330" s="29">
        <v>0</v>
      </c>
      <c r="Y330" s="22">
        <v>0</v>
      </c>
      <c r="Z330" s="29">
        <v>0</v>
      </c>
      <c r="AA330" s="22">
        <v>0</v>
      </c>
      <c r="AB330" s="29">
        <v>0</v>
      </c>
      <c r="AC330" s="22">
        <v>0</v>
      </c>
      <c r="AD330" s="29">
        <v>0</v>
      </c>
      <c r="AE330" s="29">
        <v>52283447.319999993</v>
      </c>
      <c r="AF330" s="29">
        <v>0</v>
      </c>
      <c r="AG330" s="29" t="s">
        <v>40</v>
      </c>
    </row>
    <row r="331" spans="1:33">
      <c r="A331" s="17">
        <v>1844</v>
      </c>
      <c r="B331" s="18">
        <v>45536</v>
      </c>
      <c r="C331" s="19" t="s">
        <v>38</v>
      </c>
      <c r="D331" s="19" t="s">
        <v>44</v>
      </c>
      <c r="E331" s="17">
        <v>0</v>
      </c>
      <c r="F331" s="17">
        <v>0</v>
      </c>
      <c r="G331" s="17">
        <v>0</v>
      </c>
      <c r="H331" s="20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21">
        <v>0</v>
      </c>
      <c r="O331" s="17">
        <v>0</v>
      </c>
      <c r="P331" s="21">
        <v>0</v>
      </c>
      <c r="Q331" s="17">
        <v>0</v>
      </c>
      <c r="R331" s="21">
        <v>0</v>
      </c>
      <c r="S331" s="17">
        <v>0</v>
      </c>
      <c r="T331" s="21">
        <v>0</v>
      </c>
      <c r="U331" s="17">
        <v>0</v>
      </c>
      <c r="V331" s="21">
        <v>0</v>
      </c>
      <c r="W331" s="17">
        <v>0</v>
      </c>
      <c r="X331" s="21">
        <v>0</v>
      </c>
      <c r="Y331" s="17">
        <v>0</v>
      </c>
      <c r="Z331" s="21">
        <v>0</v>
      </c>
      <c r="AA331" s="17">
        <v>0</v>
      </c>
      <c r="AB331" s="21">
        <v>0</v>
      </c>
      <c r="AC331" s="17">
        <v>0</v>
      </c>
      <c r="AD331" s="21">
        <v>0</v>
      </c>
      <c r="AE331" s="21">
        <v>0</v>
      </c>
      <c r="AF331" s="21">
        <v>0</v>
      </c>
      <c r="AG331" s="21" t="s">
        <v>35</v>
      </c>
    </row>
    <row r="332" spans="1:33">
      <c r="A332" s="22">
        <v>1845</v>
      </c>
      <c r="B332" s="28">
        <v>45536</v>
      </c>
      <c r="C332" s="23" t="s">
        <v>38</v>
      </c>
      <c r="D332" s="23" t="s">
        <v>102</v>
      </c>
      <c r="E332" s="22">
        <v>0</v>
      </c>
      <c r="F332" s="22">
        <v>0</v>
      </c>
      <c r="G332" s="22">
        <v>0</v>
      </c>
      <c r="H332" s="38">
        <v>0</v>
      </c>
      <c r="I332" s="22">
        <v>0</v>
      </c>
      <c r="J332" s="22">
        <v>0</v>
      </c>
      <c r="K332" s="22">
        <v>0</v>
      </c>
      <c r="L332" s="22">
        <v>639</v>
      </c>
      <c r="M332" s="22">
        <v>0</v>
      </c>
      <c r="N332" s="29">
        <v>0</v>
      </c>
      <c r="O332" s="22">
        <v>0</v>
      </c>
      <c r="P332" s="29">
        <v>0</v>
      </c>
      <c r="Q332" s="22">
        <v>0</v>
      </c>
      <c r="R332" s="29">
        <v>0</v>
      </c>
      <c r="S332" s="22">
        <v>0</v>
      </c>
      <c r="T332" s="29">
        <v>0</v>
      </c>
      <c r="U332" s="22">
        <v>2093</v>
      </c>
      <c r="V332" s="29">
        <v>5460.08</v>
      </c>
      <c r="W332" s="22">
        <v>191</v>
      </c>
      <c r="X332" s="29">
        <v>4931.59</v>
      </c>
      <c r="Y332" s="22">
        <v>0</v>
      </c>
      <c r="Z332" s="29">
        <v>0</v>
      </c>
      <c r="AA332" s="22">
        <v>3008</v>
      </c>
      <c r="AB332" s="29">
        <v>15742</v>
      </c>
      <c r="AC332" s="22">
        <v>0</v>
      </c>
      <c r="AD332" s="29">
        <v>0</v>
      </c>
      <c r="AE332" s="29">
        <v>0</v>
      </c>
      <c r="AF332" s="29">
        <v>26133.67</v>
      </c>
      <c r="AG332" s="29" t="s">
        <v>35</v>
      </c>
    </row>
    <row r="333" spans="1:33">
      <c r="A333" s="17">
        <v>1849</v>
      </c>
      <c r="B333" s="18">
        <v>45536</v>
      </c>
      <c r="C333" s="19" t="s">
        <v>38</v>
      </c>
      <c r="D333" s="19" t="s">
        <v>49</v>
      </c>
      <c r="E333" s="17">
        <v>0</v>
      </c>
      <c r="F333" s="17">
        <v>0</v>
      </c>
      <c r="G333" s="17">
        <v>0</v>
      </c>
      <c r="H333" s="20">
        <v>0</v>
      </c>
      <c r="I333" s="17">
        <v>1</v>
      </c>
      <c r="J333" s="17">
        <v>0</v>
      </c>
      <c r="K333" s="17">
        <v>0</v>
      </c>
      <c r="L333" s="17">
        <v>779</v>
      </c>
      <c r="M333" s="17">
        <v>0</v>
      </c>
      <c r="N333" s="21">
        <v>0</v>
      </c>
      <c r="O333" s="17">
        <v>0</v>
      </c>
      <c r="P333" s="21">
        <v>0</v>
      </c>
      <c r="Q333" s="17">
        <v>0</v>
      </c>
      <c r="R333" s="21">
        <v>0</v>
      </c>
      <c r="S333" s="17">
        <v>0</v>
      </c>
      <c r="T333" s="21">
        <v>0</v>
      </c>
      <c r="U333" s="17">
        <v>74</v>
      </c>
      <c r="V333" s="21">
        <v>313.39</v>
      </c>
      <c r="W333" s="17">
        <v>8</v>
      </c>
      <c r="X333" s="21">
        <v>15.82</v>
      </c>
      <c r="Y333" s="17">
        <v>0</v>
      </c>
      <c r="Z333" s="21">
        <v>0</v>
      </c>
      <c r="AA333" s="17">
        <v>496</v>
      </c>
      <c r="AB333" s="21">
        <v>4632.3</v>
      </c>
      <c r="AC333" s="17">
        <v>0</v>
      </c>
      <c r="AD333" s="21">
        <v>0</v>
      </c>
      <c r="AE333" s="21">
        <v>0</v>
      </c>
      <c r="AF333" s="21">
        <v>4961.51</v>
      </c>
      <c r="AG333" s="21" t="s">
        <v>35</v>
      </c>
    </row>
    <row r="334" spans="1:33">
      <c r="A334" s="22">
        <v>1854</v>
      </c>
      <c r="B334" s="28">
        <v>45536</v>
      </c>
      <c r="C334" s="23" t="s">
        <v>38</v>
      </c>
      <c r="D334" s="23" t="s">
        <v>54</v>
      </c>
      <c r="E334" s="22">
        <v>0</v>
      </c>
      <c r="F334" s="22">
        <v>0</v>
      </c>
      <c r="G334" s="22">
        <v>0</v>
      </c>
      <c r="H334" s="38">
        <v>0</v>
      </c>
      <c r="I334" s="22">
        <v>0</v>
      </c>
      <c r="J334" s="22">
        <v>0</v>
      </c>
      <c r="K334" s="22">
        <v>212732</v>
      </c>
      <c r="L334" s="22">
        <v>0</v>
      </c>
      <c r="M334" s="22">
        <v>155982</v>
      </c>
      <c r="N334" s="29">
        <v>1067410.25</v>
      </c>
      <c r="O334" s="22">
        <v>264228</v>
      </c>
      <c r="P334" s="29">
        <v>4742763.18</v>
      </c>
      <c r="Q334" s="22">
        <v>0</v>
      </c>
      <c r="R334" s="29">
        <v>0</v>
      </c>
      <c r="S334" s="22">
        <v>471</v>
      </c>
      <c r="T334" s="29">
        <v>4009.4</v>
      </c>
      <c r="U334" s="22">
        <v>0</v>
      </c>
      <c r="V334" s="29">
        <v>0</v>
      </c>
      <c r="W334" s="22">
        <v>0</v>
      </c>
      <c r="X334" s="29">
        <v>0</v>
      </c>
      <c r="Y334" s="22">
        <v>0</v>
      </c>
      <c r="Z334" s="29">
        <v>0</v>
      </c>
      <c r="AA334" s="22">
        <v>0</v>
      </c>
      <c r="AB334" s="29">
        <v>0</v>
      </c>
      <c r="AC334" s="22">
        <v>0</v>
      </c>
      <c r="AD334" s="29">
        <v>0</v>
      </c>
      <c r="AE334" s="29">
        <v>5814182.8300000001</v>
      </c>
      <c r="AF334" s="29">
        <v>0</v>
      </c>
      <c r="AG334" s="29" t="s">
        <v>40</v>
      </c>
    </row>
    <row r="335" spans="1:33">
      <c r="A335" s="17">
        <v>1856</v>
      </c>
      <c r="B335" s="18">
        <v>45536</v>
      </c>
      <c r="C335" s="19" t="s">
        <v>38</v>
      </c>
      <c r="D335" s="19" t="s">
        <v>56</v>
      </c>
      <c r="E335" s="17">
        <v>438</v>
      </c>
      <c r="F335" s="17">
        <v>340</v>
      </c>
      <c r="G335" s="17">
        <v>622</v>
      </c>
      <c r="H335" s="20">
        <v>90</v>
      </c>
      <c r="I335" s="17">
        <v>0</v>
      </c>
      <c r="J335" s="17">
        <v>6841</v>
      </c>
      <c r="K335" s="17">
        <v>532559</v>
      </c>
      <c r="L335" s="17">
        <v>1735815</v>
      </c>
      <c r="M335" s="17">
        <v>535485</v>
      </c>
      <c r="N335" s="21">
        <v>2450484.79</v>
      </c>
      <c r="O335" s="17">
        <v>249522</v>
      </c>
      <c r="P335" s="21">
        <v>2029065.17</v>
      </c>
      <c r="Q335" s="17">
        <v>0</v>
      </c>
      <c r="R335" s="21">
        <v>0</v>
      </c>
      <c r="S335" s="17">
        <v>4096</v>
      </c>
      <c r="T335" s="21">
        <v>12327.9</v>
      </c>
      <c r="U335" s="17">
        <v>203800</v>
      </c>
      <c r="V335" s="21">
        <v>476946.26</v>
      </c>
      <c r="W335" s="17">
        <v>110473</v>
      </c>
      <c r="X335" s="21">
        <v>306586.89</v>
      </c>
      <c r="Y335" s="17">
        <v>0</v>
      </c>
      <c r="Z335" s="21">
        <v>0</v>
      </c>
      <c r="AA335" s="17">
        <v>781841</v>
      </c>
      <c r="AB335" s="21">
        <v>4147743.03</v>
      </c>
      <c r="AC335" s="17">
        <v>0</v>
      </c>
      <c r="AD335" s="21">
        <v>0</v>
      </c>
      <c r="AE335" s="21">
        <v>4491877.8600000003</v>
      </c>
      <c r="AF335" s="21">
        <v>4931276.18</v>
      </c>
      <c r="AG335" s="21" t="s">
        <v>35</v>
      </c>
    </row>
    <row r="336" spans="1:33">
      <c r="A336" s="22">
        <v>1858</v>
      </c>
      <c r="B336" s="28">
        <v>45536</v>
      </c>
      <c r="C336" s="23" t="s">
        <v>38</v>
      </c>
      <c r="D336" s="23" t="s">
        <v>58</v>
      </c>
      <c r="E336" s="22">
        <v>13</v>
      </c>
      <c r="F336" s="22">
        <v>2</v>
      </c>
      <c r="G336" s="22">
        <v>0</v>
      </c>
      <c r="H336" s="38">
        <v>0</v>
      </c>
      <c r="I336" s="22">
        <v>0</v>
      </c>
      <c r="J336" s="22">
        <v>2</v>
      </c>
      <c r="K336" s="22">
        <v>0</v>
      </c>
      <c r="L336" s="22">
        <v>113549</v>
      </c>
      <c r="M336" s="22">
        <v>0</v>
      </c>
      <c r="N336" s="29">
        <v>0</v>
      </c>
      <c r="O336" s="22">
        <v>0</v>
      </c>
      <c r="P336" s="29">
        <v>0</v>
      </c>
      <c r="Q336" s="22">
        <v>0</v>
      </c>
      <c r="R336" s="29">
        <v>0</v>
      </c>
      <c r="S336" s="22">
        <v>0</v>
      </c>
      <c r="T336" s="29">
        <v>0</v>
      </c>
      <c r="U336" s="22">
        <v>23685</v>
      </c>
      <c r="V336" s="29">
        <v>79580.259999999995</v>
      </c>
      <c r="W336" s="22">
        <v>12388</v>
      </c>
      <c r="X336" s="29">
        <v>46824.13</v>
      </c>
      <c r="Y336" s="22">
        <v>0</v>
      </c>
      <c r="Z336" s="29">
        <v>0</v>
      </c>
      <c r="AA336" s="22">
        <v>28146</v>
      </c>
      <c r="AB336" s="29">
        <v>172449.3</v>
      </c>
      <c r="AC336" s="22">
        <v>0</v>
      </c>
      <c r="AD336" s="29">
        <v>0</v>
      </c>
      <c r="AE336" s="29">
        <v>0</v>
      </c>
      <c r="AF336" s="29">
        <v>298853.68999999994</v>
      </c>
      <c r="AG336" s="29" t="s">
        <v>35</v>
      </c>
    </row>
    <row r="337" spans="1:33">
      <c r="A337" s="17">
        <v>1860</v>
      </c>
      <c r="B337" s="18">
        <v>45536</v>
      </c>
      <c r="C337" s="19" t="s">
        <v>38</v>
      </c>
      <c r="D337" s="19" t="s">
        <v>103</v>
      </c>
      <c r="E337" s="17">
        <v>2</v>
      </c>
      <c r="F337" s="17">
        <v>0</v>
      </c>
      <c r="G337" s="17">
        <v>0</v>
      </c>
      <c r="H337" s="20">
        <v>0</v>
      </c>
      <c r="I337" s="17">
        <v>0</v>
      </c>
      <c r="J337" s="17">
        <v>0</v>
      </c>
      <c r="K337" s="17">
        <v>0</v>
      </c>
      <c r="L337" s="17">
        <v>22304</v>
      </c>
      <c r="M337" s="17">
        <v>0</v>
      </c>
      <c r="N337" s="21">
        <v>0</v>
      </c>
      <c r="O337" s="17">
        <v>0</v>
      </c>
      <c r="P337" s="21">
        <v>0</v>
      </c>
      <c r="Q337" s="17">
        <v>0</v>
      </c>
      <c r="R337" s="21">
        <v>0</v>
      </c>
      <c r="S337" s="17">
        <v>0</v>
      </c>
      <c r="T337" s="21">
        <v>0</v>
      </c>
      <c r="U337" s="17">
        <v>940</v>
      </c>
      <c r="V337" s="21">
        <v>3267.64</v>
      </c>
      <c r="W337" s="17">
        <v>175</v>
      </c>
      <c r="X337" s="21">
        <v>511.17</v>
      </c>
      <c r="Y337" s="17">
        <v>0</v>
      </c>
      <c r="Z337" s="21">
        <v>0</v>
      </c>
      <c r="AA337" s="17">
        <v>1890</v>
      </c>
      <c r="AB337" s="21">
        <v>10468.200000000001</v>
      </c>
      <c r="AC337" s="17">
        <v>0</v>
      </c>
      <c r="AD337" s="21">
        <v>0</v>
      </c>
      <c r="AE337" s="21">
        <v>0</v>
      </c>
      <c r="AF337" s="21">
        <v>14247.01</v>
      </c>
      <c r="AG337" s="21" t="s">
        <v>35</v>
      </c>
    </row>
    <row r="338" spans="1:33">
      <c r="A338" s="22">
        <v>1866</v>
      </c>
      <c r="B338" s="28">
        <v>45536</v>
      </c>
      <c r="C338" s="23" t="s">
        <v>38</v>
      </c>
      <c r="D338" s="23" t="s">
        <v>66</v>
      </c>
      <c r="E338" s="22">
        <v>46</v>
      </c>
      <c r="F338" s="22">
        <v>27</v>
      </c>
      <c r="G338" s="22">
        <v>0</v>
      </c>
      <c r="H338" s="38">
        <v>0</v>
      </c>
      <c r="I338" s="22">
        <v>0</v>
      </c>
      <c r="J338" s="22">
        <v>0</v>
      </c>
      <c r="K338" s="22">
        <v>718457</v>
      </c>
      <c r="L338" s="22">
        <v>794722</v>
      </c>
      <c r="M338" s="22">
        <v>872039</v>
      </c>
      <c r="N338" s="29">
        <v>3049619.03</v>
      </c>
      <c r="O338" s="22">
        <v>1467102</v>
      </c>
      <c r="P338" s="29">
        <v>13621020.35</v>
      </c>
      <c r="Q338" s="22">
        <v>0</v>
      </c>
      <c r="R338" s="29">
        <v>0</v>
      </c>
      <c r="S338" s="22">
        <v>2407</v>
      </c>
      <c r="T338" s="29">
        <v>17934.919999999998</v>
      </c>
      <c r="U338" s="22">
        <v>241344</v>
      </c>
      <c r="V338" s="29">
        <v>1138548.6499999999</v>
      </c>
      <c r="W338" s="22">
        <v>0</v>
      </c>
      <c r="X338" s="29">
        <v>0</v>
      </c>
      <c r="Y338" s="22">
        <v>0</v>
      </c>
      <c r="Z338" s="29">
        <v>0</v>
      </c>
      <c r="AA338" s="22">
        <v>219681</v>
      </c>
      <c r="AB338" s="29">
        <v>1306229.97</v>
      </c>
      <c r="AC338" s="22">
        <v>0</v>
      </c>
      <c r="AD338" s="29">
        <v>0</v>
      </c>
      <c r="AE338" s="29">
        <v>16688574.299999999</v>
      </c>
      <c r="AF338" s="29">
        <v>2444778.62</v>
      </c>
      <c r="AG338" s="29" t="s">
        <v>40</v>
      </c>
    </row>
    <row r="339" spans="1:33">
      <c r="A339" s="17">
        <v>1877</v>
      </c>
      <c r="B339" s="18">
        <v>45536</v>
      </c>
      <c r="C339" s="19" t="s">
        <v>38</v>
      </c>
      <c r="D339" s="19" t="s">
        <v>104</v>
      </c>
      <c r="E339" s="17">
        <v>1</v>
      </c>
      <c r="F339" s="17">
        <v>0</v>
      </c>
      <c r="G339" s="17">
        <v>0</v>
      </c>
      <c r="H339" s="20">
        <v>0</v>
      </c>
      <c r="I339" s="17">
        <v>0</v>
      </c>
      <c r="J339" s="17">
        <v>0</v>
      </c>
      <c r="K339" s="17">
        <v>0</v>
      </c>
      <c r="L339" s="17">
        <v>1548</v>
      </c>
      <c r="M339" s="17">
        <v>0</v>
      </c>
      <c r="N339" s="21">
        <v>0</v>
      </c>
      <c r="O339" s="17">
        <v>0</v>
      </c>
      <c r="P339" s="21">
        <v>0</v>
      </c>
      <c r="Q339" s="17">
        <v>0</v>
      </c>
      <c r="R339" s="21">
        <v>0</v>
      </c>
      <c r="S339" s="17">
        <v>0</v>
      </c>
      <c r="T339" s="21">
        <v>0</v>
      </c>
      <c r="U339" s="17">
        <v>1224</v>
      </c>
      <c r="V339" s="21">
        <v>4637.16</v>
      </c>
      <c r="W339" s="17">
        <v>128</v>
      </c>
      <c r="X339" s="21">
        <v>511.01</v>
      </c>
      <c r="Y339" s="17">
        <v>0</v>
      </c>
      <c r="Z339" s="21">
        <v>0</v>
      </c>
      <c r="AA339" s="17">
        <v>319</v>
      </c>
      <c r="AB339" s="21">
        <v>2128.1</v>
      </c>
      <c r="AC339" s="17">
        <v>0</v>
      </c>
      <c r="AD339" s="21">
        <v>0</v>
      </c>
      <c r="AE339" s="21">
        <v>0</v>
      </c>
      <c r="AF339" s="21">
        <v>7276.27</v>
      </c>
      <c r="AG339" s="21" t="s">
        <v>35</v>
      </c>
    </row>
    <row r="340" spans="1:33">
      <c r="A340" s="22">
        <v>1880</v>
      </c>
      <c r="B340" s="28">
        <v>45536</v>
      </c>
      <c r="C340" s="23" t="s">
        <v>38</v>
      </c>
      <c r="D340" s="23" t="s">
        <v>105</v>
      </c>
      <c r="E340" s="22">
        <v>1</v>
      </c>
      <c r="F340" s="22">
        <v>0</v>
      </c>
      <c r="G340" s="22">
        <v>0</v>
      </c>
      <c r="H340" s="38">
        <v>0</v>
      </c>
      <c r="I340" s="22">
        <v>0</v>
      </c>
      <c r="J340" s="22">
        <v>0</v>
      </c>
      <c r="K340" s="22">
        <v>0</v>
      </c>
      <c r="L340" s="22">
        <v>420</v>
      </c>
      <c r="M340" s="22">
        <v>0</v>
      </c>
      <c r="N340" s="29">
        <v>0</v>
      </c>
      <c r="O340" s="22">
        <v>0</v>
      </c>
      <c r="P340" s="29">
        <v>0</v>
      </c>
      <c r="Q340" s="22">
        <v>0</v>
      </c>
      <c r="R340" s="29">
        <v>0</v>
      </c>
      <c r="S340" s="22">
        <v>0</v>
      </c>
      <c r="T340" s="29">
        <v>0</v>
      </c>
      <c r="U340" s="22">
        <v>508</v>
      </c>
      <c r="V340" s="29">
        <v>1619.25</v>
      </c>
      <c r="W340" s="22">
        <v>192</v>
      </c>
      <c r="X340" s="29">
        <v>581.49</v>
      </c>
      <c r="Y340" s="22">
        <v>0</v>
      </c>
      <c r="Z340" s="29">
        <v>0</v>
      </c>
      <c r="AA340" s="22">
        <v>106</v>
      </c>
      <c r="AB340" s="29">
        <v>813.4</v>
      </c>
      <c r="AC340" s="22">
        <v>0</v>
      </c>
      <c r="AD340" s="29">
        <v>0</v>
      </c>
      <c r="AE340" s="29">
        <v>0</v>
      </c>
      <c r="AF340" s="29">
        <v>3014.14</v>
      </c>
      <c r="AG340" s="29" t="s">
        <v>35</v>
      </c>
    </row>
    <row r="341" spans="1:33">
      <c r="A341" s="17">
        <v>1889</v>
      </c>
      <c r="B341" s="18">
        <v>45536</v>
      </c>
      <c r="C341" s="19" t="s">
        <v>38</v>
      </c>
      <c r="D341" s="19" t="s">
        <v>86</v>
      </c>
      <c r="E341" s="17">
        <v>0</v>
      </c>
      <c r="F341" s="17">
        <v>0</v>
      </c>
      <c r="G341" s="17">
        <v>0</v>
      </c>
      <c r="H341" s="20">
        <v>0</v>
      </c>
      <c r="I341" s="17">
        <v>0</v>
      </c>
      <c r="J341" s="17">
        <v>0</v>
      </c>
      <c r="K341" s="17">
        <v>638525</v>
      </c>
      <c r="L341" s="17">
        <v>806906</v>
      </c>
      <c r="M341" s="17">
        <v>228723</v>
      </c>
      <c r="N341" s="21">
        <v>369899.32</v>
      </c>
      <c r="O341" s="17">
        <v>448984</v>
      </c>
      <c r="P341" s="21">
        <v>950385.14</v>
      </c>
      <c r="Q341" s="17">
        <v>0</v>
      </c>
      <c r="R341" s="21">
        <v>0</v>
      </c>
      <c r="S341" s="17">
        <v>6567</v>
      </c>
      <c r="T341" s="21">
        <v>27438.19</v>
      </c>
      <c r="U341" s="17">
        <v>8348</v>
      </c>
      <c r="V341" s="21">
        <v>19916.310000000001</v>
      </c>
      <c r="W341" s="17">
        <v>7566</v>
      </c>
      <c r="X341" s="21">
        <v>23104.48</v>
      </c>
      <c r="Y341" s="17">
        <v>0</v>
      </c>
      <c r="Z341" s="21">
        <v>0</v>
      </c>
      <c r="AA341" s="17">
        <v>27490</v>
      </c>
      <c r="AB341" s="21">
        <v>82066.710000000006</v>
      </c>
      <c r="AC341" s="17">
        <v>0</v>
      </c>
      <c r="AD341" s="21">
        <v>0</v>
      </c>
      <c r="AE341" s="21">
        <v>1347722.65</v>
      </c>
      <c r="AF341" s="21">
        <v>125087.5</v>
      </c>
      <c r="AG341" s="21" t="s">
        <v>40</v>
      </c>
    </row>
    <row r="342" spans="1:33">
      <c r="A342" s="22">
        <v>1892</v>
      </c>
      <c r="B342" s="28">
        <v>45536</v>
      </c>
      <c r="C342" s="23" t="s">
        <v>38</v>
      </c>
      <c r="D342" s="23" t="s">
        <v>88</v>
      </c>
      <c r="E342" s="22">
        <v>102</v>
      </c>
      <c r="F342" s="22">
        <v>48</v>
      </c>
      <c r="G342" s="22">
        <v>0</v>
      </c>
      <c r="H342" s="38">
        <v>0</v>
      </c>
      <c r="I342" s="22">
        <v>0</v>
      </c>
      <c r="J342" s="22">
        <v>0</v>
      </c>
      <c r="K342" s="22">
        <v>979954</v>
      </c>
      <c r="L342" s="22">
        <v>1054782</v>
      </c>
      <c r="M342" s="22">
        <v>1104013</v>
      </c>
      <c r="N342" s="29">
        <v>3755752.42</v>
      </c>
      <c r="O342" s="22">
        <v>1257591</v>
      </c>
      <c r="P342" s="29">
        <v>6380265.3499999996</v>
      </c>
      <c r="Q342" s="22">
        <v>0</v>
      </c>
      <c r="R342" s="29">
        <v>0</v>
      </c>
      <c r="S342" s="22">
        <v>2174</v>
      </c>
      <c r="T342" s="29">
        <v>13841.87</v>
      </c>
      <c r="U342" s="22">
        <v>325078</v>
      </c>
      <c r="V342" s="29">
        <v>1014789.6</v>
      </c>
      <c r="W342" s="22">
        <v>150718</v>
      </c>
      <c r="X342" s="29">
        <v>589412.63</v>
      </c>
      <c r="Y342" s="22">
        <v>35</v>
      </c>
      <c r="Z342" s="29">
        <v>798.61</v>
      </c>
      <c r="AA342" s="22">
        <v>610999</v>
      </c>
      <c r="AB342" s="29">
        <v>3168922.95</v>
      </c>
      <c r="AC342" s="22">
        <v>0</v>
      </c>
      <c r="AD342" s="29">
        <v>0</v>
      </c>
      <c r="AE342" s="29">
        <v>10149859.639999999</v>
      </c>
      <c r="AF342" s="29">
        <v>4773923.79</v>
      </c>
      <c r="AG342" s="29" t="s">
        <v>40</v>
      </c>
    </row>
    <row r="343" spans="1:33">
      <c r="A343" s="17">
        <v>1901</v>
      </c>
      <c r="B343" s="18">
        <v>45536</v>
      </c>
      <c r="C343" s="19" t="s">
        <v>38</v>
      </c>
      <c r="D343" s="19" t="s">
        <v>101</v>
      </c>
      <c r="E343" s="17">
        <v>0</v>
      </c>
      <c r="F343" s="17">
        <v>0</v>
      </c>
      <c r="G343" s="17">
        <v>0</v>
      </c>
      <c r="H343" s="20">
        <v>0</v>
      </c>
      <c r="I343" s="17">
        <v>0</v>
      </c>
      <c r="J343" s="17">
        <v>0</v>
      </c>
      <c r="K343" s="17">
        <v>0</v>
      </c>
      <c r="L343" s="17">
        <v>1246</v>
      </c>
      <c r="M343" s="17">
        <v>0</v>
      </c>
      <c r="N343" s="21">
        <v>0</v>
      </c>
      <c r="O343" s="17">
        <v>0</v>
      </c>
      <c r="P343" s="21">
        <v>0</v>
      </c>
      <c r="Q343" s="17">
        <v>0</v>
      </c>
      <c r="R343" s="21">
        <v>0</v>
      </c>
      <c r="S343" s="17">
        <v>0</v>
      </c>
      <c r="T343" s="21">
        <v>0</v>
      </c>
      <c r="U343" s="17">
        <v>2328</v>
      </c>
      <c r="V343" s="21">
        <v>7588.2</v>
      </c>
      <c r="W343" s="17">
        <v>1045</v>
      </c>
      <c r="X343" s="21">
        <v>2794.03</v>
      </c>
      <c r="Y343" s="17">
        <v>0</v>
      </c>
      <c r="Z343" s="21">
        <v>0</v>
      </c>
      <c r="AA343" s="17">
        <v>565</v>
      </c>
      <c r="AB343" s="21">
        <v>4594.6000000000004</v>
      </c>
      <c r="AC343" s="17">
        <v>0</v>
      </c>
      <c r="AD343" s="21">
        <v>0</v>
      </c>
      <c r="AE343" s="21">
        <v>0</v>
      </c>
      <c r="AF343" s="21">
        <v>14976.83</v>
      </c>
      <c r="AG343" s="21" t="s">
        <v>35</v>
      </c>
    </row>
    <row r="344" spans="1:33">
      <c r="A344" s="22">
        <v>1905</v>
      </c>
      <c r="B344" s="28">
        <v>45566</v>
      </c>
      <c r="C344" s="23" t="s">
        <v>38</v>
      </c>
      <c r="D344" s="23" t="s">
        <v>39</v>
      </c>
      <c r="E344" s="22">
        <v>0</v>
      </c>
      <c r="F344" s="22">
        <v>0</v>
      </c>
      <c r="G344" s="22">
        <v>50091</v>
      </c>
      <c r="H344" s="38">
        <v>0</v>
      </c>
      <c r="I344" s="22">
        <v>0</v>
      </c>
      <c r="J344" s="22">
        <v>0</v>
      </c>
      <c r="K344" s="22">
        <v>1429916</v>
      </c>
      <c r="L344" s="22">
        <v>0</v>
      </c>
      <c r="M344" s="22">
        <v>1570740</v>
      </c>
      <c r="N344" s="29">
        <v>15371922.43</v>
      </c>
      <c r="O344" s="22">
        <v>4704454</v>
      </c>
      <c r="P344" s="29">
        <v>44154007.719999999</v>
      </c>
      <c r="Q344" s="22">
        <v>0</v>
      </c>
      <c r="R344" s="29">
        <v>0</v>
      </c>
      <c r="S344" s="22">
        <v>0</v>
      </c>
      <c r="T344" s="29">
        <v>0</v>
      </c>
      <c r="U344" s="22">
        <v>0</v>
      </c>
      <c r="V344" s="29">
        <v>0</v>
      </c>
      <c r="W344" s="22">
        <v>0</v>
      </c>
      <c r="X344" s="29">
        <v>0</v>
      </c>
      <c r="Y344" s="22">
        <v>0</v>
      </c>
      <c r="Z344" s="29">
        <v>0</v>
      </c>
      <c r="AA344" s="22">
        <v>0</v>
      </c>
      <c r="AB344" s="29">
        <v>0</v>
      </c>
      <c r="AC344" s="22">
        <v>0</v>
      </c>
      <c r="AD344" s="29">
        <v>0</v>
      </c>
      <c r="AE344" s="29">
        <v>59525930.149999999</v>
      </c>
      <c r="AF344" s="29">
        <v>0</v>
      </c>
      <c r="AG344" s="29" t="s">
        <v>40</v>
      </c>
    </row>
    <row r="345" spans="1:33">
      <c r="A345" s="17">
        <v>1908</v>
      </c>
      <c r="B345" s="18">
        <v>45566</v>
      </c>
      <c r="C345" s="19" t="s">
        <v>38</v>
      </c>
      <c r="D345" s="19" t="s">
        <v>44</v>
      </c>
      <c r="E345" s="17">
        <v>0</v>
      </c>
      <c r="F345" s="17">
        <v>0</v>
      </c>
      <c r="G345" s="17">
        <v>0</v>
      </c>
      <c r="H345" s="20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 s="21">
        <v>0</v>
      </c>
      <c r="O345" s="17">
        <v>0</v>
      </c>
      <c r="P345" s="21">
        <v>0</v>
      </c>
      <c r="Q345" s="17">
        <v>0</v>
      </c>
      <c r="R345" s="21">
        <v>0</v>
      </c>
      <c r="S345" s="17">
        <v>0</v>
      </c>
      <c r="T345" s="21">
        <v>0</v>
      </c>
      <c r="U345" s="17">
        <v>0</v>
      </c>
      <c r="V345" s="21">
        <v>0</v>
      </c>
      <c r="W345" s="17">
        <v>0</v>
      </c>
      <c r="X345" s="21">
        <v>0</v>
      </c>
      <c r="Y345" s="17">
        <v>0</v>
      </c>
      <c r="Z345" s="21">
        <v>0</v>
      </c>
      <c r="AA345" s="17">
        <v>0</v>
      </c>
      <c r="AB345" s="21">
        <v>0</v>
      </c>
      <c r="AC345" s="17">
        <v>0</v>
      </c>
      <c r="AD345" s="21">
        <v>0</v>
      </c>
      <c r="AE345" s="21">
        <v>0</v>
      </c>
      <c r="AF345" s="21">
        <v>0</v>
      </c>
      <c r="AG345" s="21" t="s">
        <v>35</v>
      </c>
    </row>
    <row r="346" spans="1:33">
      <c r="A346" s="22">
        <v>1909</v>
      </c>
      <c r="B346" s="28">
        <v>45566</v>
      </c>
      <c r="C346" s="23" t="s">
        <v>38</v>
      </c>
      <c r="D346" s="23" t="s">
        <v>102</v>
      </c>
      <c r="E346" s="22">
        <v>0</v>
      </c>
      <c r="F346" s="22">
        <v>0</v>
      </c>
      <c r="G346" s="22">
        <v>0</v>
      </c>
      <c r="H346" s="38">
        <v>0</v>
      </c>
      <c r="I346" s="22">
        <v>0</v>
      </c>
      <c r="J346" s="22">
        <v>0</v>
      </c>
      <c r="K346" s="22">
        <v>0</v>
      </c>
      <c r="L346" s="22">
        <v>641</v>
      </c>
      <c r="M346" s="22">
        <v>0</v>
      </c>
      <c r="N346" s="29">
        <v>0</v>
      </c>
      <c r="O346" s="22">
        <v>0</v>
      </c>
      <c r="P346" s="29">
        <v>0</v>
      </c>
      <c r="Q346" s="22">
        <v>0</v>
      </c>
      <c r="R346" s="29">
        <v>0</v>
      </c>
      <c r="S346" s="22">
        <v>0</v>
      </c>
      <c r="T346" s="29">
        <v>0</v>
      </c>
      <c r="U346" s="22">
        <v>1159</v>
      </c>
      <c r="V346" s="29">
        <v>3281.26</v>
      </c>
      <c r="W346" s="22">
        <v>73</v>
      </c>
      <c r="X346" s="29">
        <v>2921.15</v>
      </c>
      <c r="Y346" s="22">
        <v>0</v>
      </c>
      <c r="Z346" s="29">
        <v>0</v>
      </c>
      <c r="AA346" s="22">
        <v>1564</v>
      </c>
      <c r="AB346" s="29">
        <v>7902.2</v>
      </c>
      <c r="AC346" s="22">
        <v>0</v>
      </c>
      <c r="AD346" s="29">
        <v>0</v>
      </c>
      <c r="AE346" s="29">
        <v>0</v>
      </c>
      <c r="AF346" s="29">
        <v>14104.61</v>
      </c>
      <c r="AG346" s="29" t="s">
        <v>35</v>
      </c>
    </row>
    <row r="347" spans="1:33">
      <c r="A347" s="17">
        <v>1913</v>
      </c>
      <c r="B347" s="18">
        <v>45566</v>
      </c>
      <c r="C347" s="19" t="s">
        <v>38</v>
      </c>
      <c r="D347" s="19" t="s">
        <v>49</v>
      </c>
      <c r="E347" s="17">
        <v>0</v>
      </c>
      <c r="F347" s="17">
        <v>0</v>
      </c>
      <c r="G347" s="17">
        <v>0</v>
      </c>
      <c r="H347" s="20">
        <v>0</v>
      </c>
      <c r="I347" s="17">
        <v>1</v>
      </c>
      <c r="J347" s="17">
        <v>0</v>
      </c>
      <c r="K347" s="17">
        <v>0</v>
      </c>
      <c r="L347" s="17">
        <v>775</v>
      </c>
      <c r="M347" s="17">
        <v>0</v>
      </c>
      <c r="N347" s="21">
        <v>0</v>
      </c>
      <c r="O347" s="17">
        <v>0</v>
      </c>
      <c r="P347" s="21">
        <v>0</v>
      </c>
      <c r="Q347" s="17">
        <v>0</v>
      </c>
      <c r="R347" s="21">
        <v>0</v>
      </c>
      <c r="S347" s="17">
        <v>0</v>
      </c>
      <c r="T347" s="21">
        <v>0</v>
      </c>
      <c r="U347" s="17">
        <v>137</v>
      </c>
      <c r="V347" s="21">
        <v>382.46</v>
      </c>
      <c r="W347" s="17">
        <v>0</v>
      </c>
      <c r="X347" s="21">
        <v>0</v>
      </c>
      <c r="Y347" s="17">
        <v>0</v>
      </c>
      <c r="Z347" s="21">
        <v>0</v>
      </c>
      <c r="AA347" s="17">
        <v>608</v>
      </c>
      <c r="AB347" s="21">
        <v>5691</v>
      </c>
      <c r="AC347" s="17">
        <v>0</v>
      </c>
      <c r="AD347" s="21">
        <v>0</v>
      </c>
      <c r="AE347" s="21">
        <v>0</v>
      </c>
      <c r="AF347" s="21">
        <v>6073.46</v>
      </c>
      <c r="AG347" s="21" t="s">
        <v>35</v>
      </c>
    </row>
    <row r="348" spans="1:33">
      <c r="A348" s="22">
        <v>1918</v>
      </c>
      <c r="B348" s="28">
        <v>45566</v>
      </c>
      <c r="C348" s="23" t="s">
        <v>38</v>
      </c>
      <c r="D348" s="23" t="s">
        <v>54</v>
      </c>
      <c r="E348" s="22">
        <v>0</v>
      </c>
      <c r="F348" s="22">
        <v>0</v>
      </c>
      <c r="G348" s="22">
        <v>0</v>
      </c>
      <c r="H348" s="38">
        <v>0</v>
      </c>
      <c r="I348" s="22">
        <v>0</v>
      </c>
      <c r="J348" s="22">
        <v>0</v>
      </c>
      <c r="K348" s="22">
        <v>217205</v>
      </c>
      <c r="L348" s="22">
        <v>0</v>
      </c>
      <c r="M348" s="22">
        <v>144700</v>
      </c>
      <c r="N348" s="29">
        <v>929411.43</v>
      </c>
      <c r="O348" s="22">
        <v>265941</v>
      </c>
      <c r="P348" s="29">
        <v>4295555.0599999996</v>
      </c>
      <c r="Q348" s="22">
        <v>0</v>
      </c>
      <c r="R348" s="29">
        <v>0</v>
      </c>
      <c r="S348" s="22">
        <v>513</v>
      </c>
      <c r="T348" s="29">
        <v>4415.3999999999996</v>
      </c>
      <c r="U348" s="22">
        <v>0</v>
      </c>
      <c r="V348" s="29">
        <v>0</v>
      </c>
      <c r="W348" s="22">
        <v>0</v>
      </c>
      <c r="X348" s="29">
        <v>0</v>
      </c>
      <c r="Y348" s="22">
        <v>0</v>
      </c>
      <c r="Z348" s="29">
        <v>0</v>
      </c>
      <c r="AA348" s="22">
        <v>0</v>
      </c>
      <c r="AB348" s="29">
        <v>0</v>
      </c>
      <c r="AC348" s="22">
        <v>0</v>
      </c>
      <c r="AD348" s="29">
        <v>0</v>
      </c>
      <c r="AE348" s="29">
        <v>5229381.8899999997</v>
      </c>
      <c r="AF348" s="29">
        <v>0</v>
      </c>
      <c r="AG348" s="29" t="s">
        <v>40</v>
      </c>
    </row>
    <row r="349" spans="1:33">
      <c r="A349" s="17">
        <v>1920</v>
      </c>
      <c r="B349" s="18">
        <v>45566</v>
      </c>
      <c r="C349" s="19" t="s">
        <v>38</v>
      </c>
      <c r="D349" s="19" t="s">
        <v>56</v>
      </c>
      <c r="E349" s="17">
        <v>439</v>
      </c>
      <c r="F349" s="17">
        <v>341</v>
      </c>
      <c r="G349" s="17">
        <v>628</v>
      </c>
      <c r="H349" s="20">
        <v>90</v>
      </c>
      <c r="I349" s="17">
        <v>0</v>
      </c>
      <c r="J349" s="17">
        <v>7072</v>
      </c>
      <c r="K349" s="17">
        <v>539451</v>
      </c>
      <c r="L349" s="17">
        <v>1743319</v>
      </c>
      <c r="M349" s="17">
        <v>585011</v>
      </c>
      <c r="N349" s="21">
        <v>2850998.59</v>
      </c>
      <c r="O349" s="17">
        <v>292930</v>
      </c>
      <c r="P349" s="21">
        <v>2404876.48</v>
      </c>
      <c r="Q349" s="17">
        <v>0</v>
      </c>
      <c r="R349" s="21">
        <v>0</v>
      </c>
      <c r="S349" s="17">
        <v>4187</v>
      </c>
      <c r="T349" s="21">
        <v>12267</v>
      </c>
      <c r="U349" s="17">
        <v>218903</v>
      </c>
      <c r="V349" s="21">
        <v>576082.26</v>
      </c>
      <c r="W349" s="17">
        <v>137397</v>
      </c>
      <c r="X349" s="21">
        <v>335185.07</v>
      </c>
      <c r="Y349" s="17">
        <v>0</v>
      </c>
      <c r="Z349" s="21">
        <v>0</v>
      </c>
      <c r="AA349" s="17">
        <v>823494</v>
      </c>
      <c r="AB349" s="21">
        <v>4489722.99</v>
      </c>
      <c r="AC349" s="17">
        <v>0</v>
      </c>
      <c r="AD349" s="21">
        <v>0</v>
      </c>
      <c r="AE349" s="21">
        <v>5268142.07</v>
      </c>
      <c r="AF349" s="21">
        <v>5400990.3200000003</v>
      </c>
      <c r="AG349" s="21" t="s">
        <v>35</v>
      </c>
    </row>
    <row r="350" spans="1:33">
      <c r="A350" s="22">
        <v>1922</v>
      </c>
      <c r="B350" s="28">
        <v>45566</v>
      </c>
      <c r="C350" s="23" t="s">
        <v>38</v>
      </c>
      <c r="D350" s="23" t="s">
        <v>58</v>
      </c>
      <c r="E350" s="22">
        <v>13</v>
      </c>
      <c r="F350" s="22">
        <v>2</v>
      </c>
      <c r="G350" s="22">
        <v>0</v>
      </c>
      <c r="H350" s="38">
        <v>0</v>
      </c>
      <c r="I350" s="22">
        <v>0</v>
      </c>
      <c r="J350" s="22">
        <v>4</v>
      </c>
      <c r="K350" s="22">
        <v>0</v>
      </c>
      <c r="L350" s="22">
        <v>106125</v>
      </c>
      <c r="M350" s="22">
        <v>0</v>
      </c>
      <c r="N350" s="29">
        <v>0</v>
      </c>
      <c r="O350" s="22">
        <v>0</v>
      </c>
      <c r="P350" s="29">
        <v>0</v>
      </c>
      <c r="Q350" s="22">
        <v>0</v>
      </c>
      <c r="R350" s="29">
        <v>0</v>
      </c>
      <c r="S350" s="22">
        <v>0</v>
      </c>
      <c r="T350" s="29">
        <v>0</v>
      </c>
      <c r="U350" s="22">
        <v>26904</v>
      </c>
      <c r="V350" s="29">
        <v>102838.41</v>
      </c>
      <c r="W350" s="22">
        <v>12386</v>
      </c>
      <c r="X350" s="29">
        <v>48371.519999999997</v>
      </c>
      <c r="Y350" s="22">
        <v>0</v>
      </c>
      <c r="Z350" s="29">
        <v>0</v>
      </c>
      <c r="AA350" s="22">
        <v>32680</v>
      </c>
      <c r="AB350" s="29">
        <v>206563.02</v>
      </c>
      <c r="AC350" s="22">
        <v>0</v>
      </c>
      <c r="AD350" s="29">
        <v>0</v>
      </c>
      <c r="AE350" s="29">
        <v>0</v>
      </c>
      <c r="AF350" s="29">
        <v>357772.94999999995</v>
      </c>
      <c r="AG350" s="29" t="s">
        <v>35</v>
      </c>
    </row>
    <row r="351" spans="1:33">
      <c r="A351" s="17">
        <v>1924</v>
      </c>
      <c r="B351" s="18">
        <v>45566</v>
      </c>
      <c r="C351" s="19" t="s">
        <v>38</v>
      </c>
      <c r="D351" s="19" t="s">
        <v>103</v>
      </c>
      <c r="E351" s="17">
        <v>2</v>
      </c>
      <c r="F351" s="17">
        <v>0</v>
      </c>
      <c r="G351" s="17">
        <v>0</v>
      </c>
      <c r="H351" s="20">
        <v>0</v>
      </c>
      <c r="I351" s="17">
        <v>0</v>
      </c>
      <c r="J351" s="17">
        <v>0</v>
      </c>
      <c r="K351" s="17">
        <v>0</v>
      </c>
      <c r="L351" s="17">
        <v>22453</v>
      </c>
      <c r="M351" s="17">
        <v>0</v>
      </c>
      <c r="N351" s="21">
        <v>0</v>
      </c>
      <c r="O351" s="17">
        <v>0</v>
      </c>
      <c r="P351" s="21">
        <v>0</v>
      </c>
      <c r="Q351" s="17">
        <v>0</v>
      </c>
      <c r="R351" s="21">
        <v>0</v>
      </c>
      <c r="S351" s="17">
        <v>0</v>
      </c>
      <c r="T351" s="21">
        <v>0</v>
      </c>
      <c r="U351" s="17">
        <v>871</v>
      </c>
      <c r="V351" s="21">
        <v>3037.29</v>
      </c>
      <c r="W351" s="17">
        <v>189</v>
      </c>
      <c r="X351" s="21">
        <v>335.31</v>
      </c>
      <c r="Y351" s="17">
        <v>0</v>
      </c>
      <c r="Z351" s="21">
        <v>0</v>
      </c>
      <c r="AA351" s="17">
        <v>2117</v>
      </c>
      <c r="AB351" s="21">
        <v>12417.9</v>
      </c>
      <c r="AC351" s="17">
        <v>0</v>
      </c>
      <c r="AD351" s="21">
        <v>0</v>
      </c>
      <c r="AE351" s="21">
        <v>0</v>
      </c>
      <c r="AF351" s="21">
        <v>15790.5</v>
      </c>
      <c r="AG351" s="21" t="s">
        <v>35</v>
      </c>
    </row>
    <row r="352" spans="1:33">
      <c r="A352" s="22">
        <v>1930</v>
      </c>
      <c r="B352" s="28">
        <v>45566</v>
      </c>
      <c r="C352" s="23" t="s">
        <v>38</v>
      </c>
      <c r="D352" s="23" t="s">
        <v>66</v>
      </c>
      <c r="E352" s="22">
        <v>46</v>
      </c>
      <c r="F352" s="22">
        <v>27</v>
      </c>
      <c r="G352" s="22">
        <v>0</v>
      </c>
      <c r="H352" s="38">
        <v>0</v>
      </c>
      <c r="I352" s="22">
        <v>0</v>
      </c>
      <c r="J352" s="22">
        <v>0</v>
      </c>
      <c r="K352" s="22">
        <v>780694</v>
      </c>
      <c r="L352" s="22">
        <v>816374</v>
      </c>
      <c r="M352" s="22">
        <v>990060</v>
      </c>
      <c r="N352" s="29">
        <v>4067825.57</v>
      </c>
      <c r="O352" s="22">
        <v>1577797</v>
      </c>
      <c r="P352" s="29">
        <v>14297311.91</v>
      </c>
      <c r="Q352" s="22">
        <v>0</v>
      </c>
      <c r="R352" s="29">
        <v>0</v>
      </c>
      <c r="S352" s="22">
        <v>2690</v>
      </c>
      <c r="T352" s="29">
        <v>19358.66</v>
      </c>
      <c r="U352" s="22">
        <v>272091</v>
      </c>
      <c r="V352" s="29">
        <v>1413231.89</v>
      </c>
      <c r="W352" s="22">
        <v>0</v>
      </c>
      <c r="X352" s="29">
        <v>0</v>
      </c>
      <c r="Y352" s="22">
        <v>0</v>
      </c>
      <c r="Z352" s="29">
        <v>0</v>
      </c>
      <c r="AA352" s="22">
        <v>265952</v>
      </c>
      <c r="AB352" s="29">
        <v>1656818.32</v>
      </c>
      <c r="AC352" s="22">
        <v>0</v>
      </c>
      <c r="AD352" s="29">
        <v>0</v>
      </c>
      <c r="AE352" s="29">
        <v>18384496.140000001</v>
      </c>
      <c r="AF352" s="29">
        <v>3070050.21</v>
      </c>
      <c r="AG352" s="29" t="s">
        <v>40</v>
      </c>
    </row>
    <row r="353" spans="1:33">
      <c r="A353" s="17">
        <v>1941</v>
      </c>
      <c r="B353" s="18">
        <v>45566</v>
      </c>
      <c r="C353" s="19" t="s">
        <v>38</v>
      </c>
      <c r="D353" s="19" t="s">
        <v>104</v>
      </c>
      <c r="E353" s="17">
        <v>1</v>
      </c>
      <c r="F353" s="17">
        <v>0</v>
      </c>
      <c r="G353" s="17">
        <v>0</v>
      </c>
      <c r="H353" s="20">
        <v>0</v>
      </c>
      <c r="I353" s="17">
        <v>0</v>
      </c>
      <c r="J353" s="17">
        <v>0</v>
      </c>
      <c r="K353" s="17">
        <v>0</v>
      </c>
      <c r="L353" s="17">
        <v>1575</v>
      </c>
      <c r="M353" s="17">
        <v>0</v>
      </c>
      <c r="N353" s="21">
        <v>0</v>
      </c>
      <c r="O353" s="17">
        <v>0</v>
      </c>
      <c r="P353" s="21">
        <v>0</v>
      </c>
      <c r="Q353" s="17">
        <v>0</v>
      </c>
      <c r="R353" s="21">
        <v>0</v>
      </c>
      <c r="S353" s="17">
        <v>0</v>
      </c>
      <c r="T353" s="21">
        <v>0</v>
      </c>
      <c r="U353" s="17">
        <v>1194</v>
      </c>
      <c r="V353" s="21">
        <v>4020.22</v>
      </c>
      <c r="W353" s="17">
        <v>127</v>
      </c>
      <c r="X353" s="21">
        <v>356.69</v>
      </c>
      <c r="Y353" s="17">
        <v>0</v>
      </c>
      <c r="Z353" s="21">
        <v>0</v>
      </c>
      <c r="AA353" s="17">
        <v>417</v>
      </c>
      <c r="AB353" s="21">
        <v>3072.41</v>
      </c>
      <c r="AC353" s="17">
        <v>0</v>
      </c>
      <c r="AD353" s="21">
        <v>0</v>
      </c>
      <c r="AE353" s="21">
        <v>0</v>
      </c>
      <c r="AF353" s="21">
        <v>7449.32</v>
      </c>
      <c r="AG353" s="21" t="s">
        <v>35</v>
      </c>
    </row>
    <row r="354" spans="1:33">
      <c r="A354" s="22">
        <v>1944</v>
      </c>
      <c r="B354" s="28">
        <v>45566</v>
      </c>
      <c r="C354" s="23" t="s">
        <v>38</v>
      </c>
      <c r="D354" s="23" t="s">
        <v>105</v>
      </c>
      <c r="E354" s="22">
        <v>1</v>
      </c>
      <c r="F354" s="22">
        <v>0</v>
      </c>
      <c r="G354" s="22">
        <v>0</v>
      </c>
      <c r="H354" s="38">
        <v>0</v>
      </c>
      <c r="I354" s="22">
        <v>0</v>
      </c>
      <c r="J354" s="22">
        <v>0</v>
      </c>
      <c r="K354" s="22">
        <v>0</v>
      </c>
      <c r="L354" s="22">
        <v>441</v>
      </c>
      <c r="M354" s="22">
        <v>0</v>
      </c>
      <c r="N354" s="29">
        <v>0</v>
      </c>
      <c r="O354" s="22">
        <v>0</v>
      </c>
      <c r="P354" s="29">
        <v>0</v>
      </c>
      <c r="Q354" s="22">
        <v>0</v>
      </c>
      <c r="R354" s="29">
        <v>0</v>
      </c>
      <c r="S354" s="22">
        <v>0</v>
      </c>
      <c r="T354" s="29">
        <v>0</v>
      </c>
      <c r="U354" s="22">
        <v>538</v>
      </c>
      <c r="V354" s="29">
        <v>1823.6</v>
      </c>
      <c r="W354" s="22">
        <v>170</v>
      </c>
      <c r="X354" s="29">
        <v>347.2</v>
      </c>
      <c r="Y354" s="22">
        <v>0</v>
      </c>
      <c r="Z354" s="29">
        <v>0</v>
      </c>
      <c r="AA354" s="22">
        <v>83</v>
      </c>
      <c r="AB354" s="29">
        <v>593.29999999999995</v>
      </c>
      <c r="AC354" s="22">
        <v>0</v>
      </c>
      <c r="AD354" s="29">
        <v>0</v>
      </c>
      <c r="AE354" s="29">
        <v>0</v>
      </c>
      <c r="AF354" s="29">
        <v>2764.0999999999995</v>
      </c>
      <c r="AG354" s="29" t="s">
        <v>35</v>
      </c>
    </row>
    <row r="355" spans="1:33">
      <c r="A355" s="17">
        <v>1953</v>
      </c>
      <c r="B355" s="18">
        <v>45566</v>
      </c>
      <c r="C355" s="19" t="s">
        <v>38</v>
      </c>
      <c r="D355" s="19" t="s">
        <v>86</v>
      </c>
      <c r="E355" s="17">
        <v>0</v>
      </c>
      <c r="F355" s="17">
        <v>0</v>
      </c>
      <c r="G355" s="17">
        <v>0</v>
      </c>
      <c r="H355" s="20">
        <v>0</v>
      </c>
      <c r="I355" s="17">
        <v>0</v>
      </c>
      <c r="J355" s="17">
        <v>0</v>
      </c>
      <c r="K355" s="17">
        <v>646192</v>
      </c>
      <c r="L355" s="17">
        <v>811456</v>
      </c>
      <c r="M355" s="17">
        <v>235889</v>
      </c>
      <c r="N355" s="21">
        <v>372542.73</v>
      </c>
      <c r="O355" s="17">
        <v>427488</v>
      </c>
      <c r="P355" s="21">
        <v>973563.35</v>
      </c>
      <c r="Q355" s="17">
        <v>0</v>
      </c>
      <c r="R355" s="21">
        <v>0</v>
      </c>
      <c r="S355" s="17">
        <v>7794</v>
      </c>
      <c r="T355" s="21">
        <v>36549.72</v>
      </c>
      <c r="U355" s="17">
        <v>9089</v>
      </c>
      <c r="V355" s="21">
        <v>25412.22</v>
      </c>
      <c r="W355" s="17">
        <v>7883</v>
      </c>
      <c r="X355" s="21">
        <v>23910.41</v>
      </c>
      <c r="Y355" s="17">
        <v>0</v>
      </c>
      <c r="Z355" s="21">
        <v>0</v>
      </c>
      <c r="AA355" s="17">
        <v>29435</v>
      </c>
      <c r="AB355" s="21">
        <v>90670.89</v>
      </c>
      <c r="AC355" s="17">
        <v>0</v>
      </c>
      <c r="AD355" s="21">
        <v>0</v>
      </c>
      <c r="AE355" s="21">
        <v>1382655.8</v>
      </c>
      <c r="AF355" s="21">
        <v>139993.52000000002</v>
      </c>
      <c r="AG355" s="21" t="s">
        <v>40</v>
      </c>
    </row>
    <row r="356" spans="1:33">
      <c r="A356" s="22">
        <v>1956</v>
      </c>
      <c r="B356" s="28">
        <v>45566</v>
      </c>
      <c r="C356" s="23" t="s">
        <v>38</v>
      </c>
      <c r="D356" s="23" t="s">
        <v>88</v>
      </c>
      <c r="E356" s="22">
        <v>102</v>
      </c>
      <c r="F356" s="22">
        <v>47</v>
      </c>
      <c r="G356" s="22">
        <v>0</v>
      </c>
      <c r="H356" s="38">
        <v>0</v>
      </c>
      <c r="I356" s="22">
        <v>0</v>
      </c>
      <c r="J356" s="22">
        <v>0</v>
      </c>
      <c r="K356" s="22">
        <v>969662</v>
      </c>
      <c r="L356" s="22">
        <v>1057711</v>
      </c>
      <c r="M356" s="22">
        <v>1187632</v>
      </c>
      <c r="N356" s="29">
        <v>4654076.21</v>
      </c>
      <c r="O356" s="22">
        <v>1279738</v>
      </c>
      <c r="P356" s="29">
        <v>6586599.0800000001</v>
      </c>
      <c r="Q356" s="22">
        <v>0</v>
      </c>
      <c r="R356" s="29">
        <v>0</v>
      </c>
      <c r="S356" s="22">
        <v>2528</v>
      </c>
      <c r="T356" s="29">
        <v>17216.39</v>
      </c>
      <c r="U356" s="22">
        <v>354365</v>
      </c>
      <c r="V356" s="29">
        <v>1312301.1599999999</v>
      </c>
      <c r="W356" s="22">
        <v>155280</v>
      </c>
      <c r="X356" s="29">
        <v>619369.05000000005</v>
      </c>
      <c r="Y356" s="22">
        <v>39</v>
      </c>
      <c r="Z356" s="29">
        <v>826.8</v>
      </c>
      <c r="AA356" s="22">
        <v>684237</v>
      </c>
      <c r="AB356" s="29">
        <v>3686293.56</v>
      </c>
      <c r="AC356" s="22">
        <v>0</v>
      </c>
      <c r="AD356" s="29">
        <v>0</v>
      </c>
      <c r="AE356" s="29">
        <v>11257891.68</v>
      </c>
      <c r="AF356" s="29">
        <v>5618790.5700000003</v>
      </c>
      <c r="AG356" s="29" t="s">
        <v>40</v>
      </c>
    </row>
    <row r="357" spans="1:33">
      <c r="A357" s="17">
        <v>1965</v>
      </c>
      <c r="B357" s="18">
        <v>45566</v>
      </c>
      <c r="C357" s="19" t="s">
        <v>38</v>
      </c>
      <c r="D357" s="19" t="s">
        <v>101</v>
      </c>
      <c r="E357" s="17">
        <v>0</v>
      </c>
      <c r="F357" s="17">
        <v>0</v>
      </c>
      <c r="G357" s="17">
        <v>0</v>
      </c>
      <c r="H357" s="20">
        <v>0</v>
      </c>
      <c r="I357" s="17">
        <v>0</v>
      </c>
      <c r="J357" s="17">
        <v>0</v>
      </c>
      <c r="K357" s="17">
        <v>0</v>
      </c>
      <c r="L357" s="17">
        <v>1259</v>
      </c>
      <c r="M357" s="17">
        <v>0</v>
      </c>
      <c r="N357" s="21">
        <v>0</v>
      </c>
      <c r="O357" s="17">
        <v>0</v>
      </c>
      <c r="P357" s="21">
        <v>0</v>
      </c>
      <c r="Q357" s="17">
        <v>0</v>
      </c>
      <c r="R357" s="21">
        <v>0</v>
      </c>
      <c r="S357" s="17">
        <v>0</v>
      </c>
      <c r="T357" s="21">
        <v>0</v>
      </c>
      <c r="U357" s="17">
        <v>2260</v>
      </c>
      <c r="V357" s="21">
        <v>7768.52</v>
      </c>
      <c r="W357" s="17">
        <v>1025</v>
      </c>
      <c r="X357" s="21">
        <v>2377.64</v>
      </c>
      <c r="Y357" s="17">
        <v>0</v>
      </c>
      <c r="Z357" s="21">
        <v>0</v>
      </c>
      <c r="AA357" s="17">
        <v>760</v>
      </c>
      <c r="AB357" s="21">
        <v>5898.5</v>
      </c>
      <c r="AC357" s="17">
        <v>0</v>
      </c>
      <c r="AD357" s="21">
        <v>0</v>
      </c>
      <c r="AE357" s="21">
        <v>0</v>
      </c>
      <c r="AF357" s="21">
        <v>16044.66</v>
      </c>
      <c r="AG357" s="21" t="s">
        <v>35</v>
      </c>
    </row>
    <row r="358" spans="1:33">
      <c r="A358" s="22">
        <v>1969</v>
      </c>
      <c r="B358" s="28">
        <v>45597</v>
      </c>
      <c r="C358" s="23" t="s">
        <v>38</v>
      </c>
      <c r="D358" s="23" t="s">
        <v>39</v>
      </c>
      <c r="E358" s="22">
        <v>0</v>
      </c>
      <c r="F358" s="22">
        <v>0</v>
      </c>
      <c r="G358" s="22">
        <v>49448</v>
      </c>
      <c r="H358" s="38">
        <v>0</v>
      </c>
      <c r="I358" s="22">
        <v>0</v>
      </c>
      <c r="J358" s="22">
        <v>0</v>
      </c>
      <c r="K358" s="22">
        <v>1426449</v>
      </c>
      <c r="L358" s="22">
        <v>0</v>
      </c>
      <c r="M358" s="22">
        <v>1554279</v>
      </c>
      <c r="N358" s="29">
        <v>14195333.109999999</v>
      </c>
      <c r="O358" s="22">
        <v>4524108</v>
      </c>
      <c r="P358" s="29">
        <v>42746543.409999996</v>
      </c>
      <c r="Q358" s="22">
        <v>0</v>
      </c>
      <c r="R358" s="29">
        <v>0</v>
      </c>
      <c r="S358" s="22">
        <v>0</v>
      </c>
      <c r="T358" s="29">
        <v>0</v>
      </c>
      <c r="U358" s="22">
        <v>0</v>
      </c>
      <c r="V358" s="29">
        <v>0</v>
      </c>
      <c r="W358" s="22">
        <v>0</v>
      </c>
      <c r="X358" s="29">
        <v>0</v>
      </c>
      <c r="Y358" s="22">
        <v>0</v>
      </c>
      <c r="Z358" s="29">
        <v>0</v>
      </c>
      <c r="AA358" s="22">
        <v>0</v>
      </c>
      <c r="AB358" s="29">
        <v>0</v>
      </c>
      <c r="AC358" s="22">
        <v>0</v>
      </c>
      <c r="AD358" s="29">
        <v>0</v>
      </c>
      <c r="AE358" s="29">
        <v>56941876.519999996</v>
      </c>
      <c r="AF358" s="29">
        <v>0</v>
      </c>
      <c r="AG358" s="29" t="s">
        <v>40</v>
      </c>
    </row>
    <row r="359" spans="1:33">
      <c r="A359" s="17">
        <v>1972</v>
      </c>
      <c r="B359" s="18">
        <v>45597</v>
      </c>
      <c r="C359" s="19" t="s">
        <v>38</v>
      </c>
      <c r="D359" s="19" t="s">
        <v>44</v>
      </c>
      <c r="E359" s="17">
        <v>0</v>
      </c>
      <c r="F359" s="17">
        <v>0</v>
      </c>
      <c r="G359" s="17">
        <v>0</v>
      </c>
      <c r="H359" s="20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21">
        <v>0</v>
      </c>
      <c r="O359" s="17">
        <v>0</v>
      </c>
      <c r="P359" s="21">
        <v>0</v>
      </c>
      <c r="Q359" s="17">
        <v>0</v>
      </c>
      <c r="R359" s="21">
        <v>0</v>
      </c>
      <c r="S359" s="17">
        <v>0</v>
      </c>
      <c r="T359" s="21">
        <v>0</v>
      </c>
      <c r="U359" s="17">
        <v>0</v>
      </c>
      <c r="V359" s="21">
        <v>0</v>
      </c>
      <c r="W359" s="17">
        <v>0</v>
      </c>
      <c r="X359" s="21">
        <v>0</v>
      </c>
      <c r="Y359" s="17">
        <v>0</v>
      </c>
      <c r="Z359" s="21">
        <v>0</v>
      </c>
      <c r="AA359" s="17">
        <v>0</v>
      </c>
      <c r="AB359" s="21">
        <v>0</v>
      </c>
      <c r="AC359" s="17">
        <v>0</v>
      </c>
      <c r="AD359" s="21">
        <v>0</v>
      </c>
      <c r="AE359" s="21">
        <v>0</v>
      </c>
      <c r="AF359" s="21">
        <v>0</v>
      </c>
      <c r="AG359" s="21" t="s">
        <v>35</v>
      </c>
    </row>
    <row r="360" spans="1:33">
      <c r="A360" s="22">
        <v>1973</v>
      </c>
      <c r="B360" s="28">
        <v>45597</v>
      </c>
      <c r="C360" s="23" t="s">
        <v>38</v>
      </c>
      <c r="D360" s="23" t="s">
        <v>102</v>
      </c>
      <c r="E360" s="22">
        <v>0</v>
      </c>
      <c r="F360" s="22">
        <v>0</v>
      </c>
      <c r="G360" s="22">
        <v>0</v>
      </c>
      <c r="H360" s="38">
        <v>0</v>
      </c>
      <c r="I360" s="22">
        <v>0</v>
      </c>
      <c r="J360" s="22">
        <v>0</v>
      </c>
      <c r="K360" s="22">
        <v>0</v>
      </c>
      <c r="L360" s="22">
        <v>780</v>
      </c>
      <c r="M360" s="22">
        <v>0</v>
      </c>
      <c r="N360" s="29">
        <v>0</v>
      </c>
      <c r="O360" s="22">
        <v>0</v>
      </c>
      <c r="P360" s="29">
        <v>0</v>
      </c>
      <c r="Q360" s="22">
        <v>0</v>
      </c>
      <c r="R360" s="29">
        <v>0</v>
      </c>
      <c r="S360" s="22">
        <v>0</v>
      </c>
      <c r="T360" s="29">
        <v>0</v>
      </c>
      <c r="U360" s="22">
        <v>1051</v>
      </c>
      <c r="V360" s="29">
        <v>2678.56</v>
      </c>
      <c r="W360" s="22">
        <v>69</v>
      </c>
      <c r="X360" s="29">
        <v>1244.1300000000001</v>
      </c>
      <c r="Y360" s="22">
        <v>0</v>
      </c>
      <c r="Z360" s="29">
        <v>0</v>
      </c>
      <c r="AA360" s="22">
        <v>1370</v>
      </c>
      <c r="AB360" s="29">
        <v>6884.8</v>
      </c>
      <c r="AC360" s="22">
        <v>0</v>
      </c>
      <c r="AD360" s="29">
        <v>0</v>
      </c>
      <c r="AE360" s="29">
        <v>0</v>
      </c>
      <c r="AF360" s="29">
        <v>10807.49</v>
      </c>
      <c r="AG360" s="29" t="s">
        <v>35</v>
      </c>
    </row>
    <row r="361" spans="1:33">
      <c r="A361" s="17">
        <v>1977</v>
      </c>
      <c r="B361" s="18">
        <v>45597</v>
      </c>
      <c r="C361" s="19" t="s">
        <v>38</v>
      </c>
      <c r="D361" s="19" t="s">
        <v>49</v>
      </c>
      <c r="E361" s="17">
        <v>0</v>
      </c>
      <c r="F361" s="17">
        <v>0</v>
      </c>
      <c r="G361" s="17">
        <v>0</v>
      </c>
      <c r="H361" s="20">
        <v>0</v>
      </c>
      <c r="I361" s="17">
        <v>1</v>
      </c>
      <c r="J361" s="17">
        <v>0</v>
      </c>
      <c r="K361" s="17">
        <v>0</v>
      </c>
      <c r="L361" s="17">
        <v>771</v>
      </c>
      <c r="M361" s="17">
        <v>0</v>
      </c>
      <c r="N361" s="21">
        <v>0</v>
      </c>
      <c r="O361" s="17">
        <v>0</v>
      </c>
      <c r="P361" s="21">
        <v>0</v>
      </c>
      <c r="Q361" s="17">
        <v>0</v>
      </c>
      <c r="R361" s="21">
        <v>0</v>
      </c>
      <c r="S361" s="17">
        <v>0</v>
      </c>
      <c r="T361" s="21">
        <v>0</v>
      </c>
      <c r="U361" s="17">
        <v>62</v>
      </c>
      <c r="V361" s="21">
        <v>173.95</v>
      </c>
      <c r="W361" s="17">
        <v>0</v>
      </c>
      <c r="X361" s="21">
        <v>0</v>
      </c>
      <c r="Y361" s="17">
        <v>0</v>
      </c>
      <c r="Z361" s="21">
        <v>0</v>
      </c>
      <c r="AA361" s="17">
        <v>463</v>
      </c>
      <c r="AB361" s="21">
        <v>4333</v>
      </c>
      <c r="AC361" s="17">
        <v>0</v>
      </c>
      <c r="AD361" s="21">
        <v>0</v>
      </c>
      <c r="AE361" s="21">
        <v>0</v>
      </c>
      <c r="AF361" s="21">
        <v>4506.95</v>
      </c>
      <c r="AG361" s="21" t="s">
        <v>35</v>
      </c>
    </row>
    <row r="362" spans="1:33">
      <c r="A362" s="22">
        <v>1982</v>
      </c>
      <c r="B362" s="28">
        <v>45597</v>
      </c>
      <c r="C362" s="23" t="s">
        <v>38</v>
      </c>
      <c r="D362" s="23" t="s">
        <v>54</v>
      </c>
      <c r="E362" s="22">
        <v>0</v>
      </c>
      <c r="F362" s="22">
        <v>0</v>
      </c>
      <c r="G362" s="22">
        <v>0</v>
      </c>
      <c r="H362" s="38">
        <v>0</v>
      </c>
      <c r="I362" s="22">
        <v>0</v>
      </c>
      <c r="J362" s="22">
        <v>0</v>
      </c>
      <c r="K362" s="22">
        <v>220699</v>
      </c>
      <c r="L362" s="22">
        <v>0</v>
      </c>
      <c r="M362" s="22">
        <v>139168</v>
      </c>
      <c r="N362" s="29">
        <v>962737.58</v>
      </c>
      <c r="O362" s="22">
        <v>261874</v>
      </c>
      <c r="P362" s="29">
        <v>4635455.53</v>
      </c>
      <c r="Q362" s="22">
        <v>0</v>
      </c>
      <c r="R362" s="29">
        <v>0</v>
      </c>
      <c r="S362" s="22">
        <v>465</v>
      </c>
      <c r="T362" s="29">
        <v>3925.3</v>
      </c>
      <c r="U362" s="22">
        <v>0</v>
      </c>
      <c r="V362" s="29">
        <v>0</v>
      </c>
      <c r="W362" s="22">
        <v>0</v>
      </c>
      <c r="X362" s="29">
        <v>0</v>
      </c>
      <c r="Y362" s="22">
        <v>0</v>
      </c>
      <c r="Z362" s="29">
        <v>0</v>
      </c>
      <c r="AA362" s="22">
        <v>0</v>
      </c>
      <c r="AB362" s="29">
        <v>0</v>
      </c>
      <c r="AC362" s="22">
        <v>0</v>
      </c>
      <c r="AD362" s="29">
        <v>0</v>
      </c>
      <c r="AE362" s="29">
        <v>5602118.4100000001</v>
      </c>
      <c r="AF362" s="29">
        <v>0</v>
      </c>
      <c r="AG362" s="29" t="s">
        <v>40</v>
      </c>
    </row>
    <row r="363" spans="1:33">
      <c r="A363" s="17">
        <v>1984</v>
      </c>
      <c r="B363" s="18">
        <v>45597</v>
      </c>
      <c r="C363" s="19" t="s">
        <v>38</v>
      </c>
      <c r="D363" s="19" t="s">
        <v>56</v>
      </c>
      <c r="E363" s="17">
        <v>440</v>
      </c>
      <c r="F363" s="17">
        <v>340</v>
      </c>
      <c r="G363" s="17">
        <v>642</v>
      </c>
      <c r="H363" s="20">
        <v>90</v>
      </c>
      <c r="I363" s="17">
        <v>0</v>
      </c>
      <c r="J363" s="17">
        <v>7259</v>
      </c>
      <c r="K363" s="17">
        <v>522388</v>
      </c>
      <c r="L363" s="17">
        <v>1731706</v>
      </c>
      <c r="M363" s="17">
        <v>532587</v>
      </c>
      <c r="N363" s="21">
        <v>2397684.08</v>
      </c>
      <c r="O363" s="17">
        <v>273677</v>
      </c>
      <c r="P363" s="21">
        <v>2222090.3199999998</v>
      </c>
      <c r="Q363" s="17">
        <v>0</v>
      </c>
      <c r="R363" s="21">
        <v>0</v>
      </c>
      <c r="S363" s="17">
        <v>3506</v>
      </c>
      <c r="T363" s="21">
        <v>10366.9</v>
      </c>
      <c r="U363" s="17">
        <v>183193</v>
      </c>
      <c r="V363" s="21">
        <v>480765.42</v>
      </c>
      <c r="W363" s="17">
        <v>123370</v>
      </c>
      <c r="X363" s="21">
        <v>383701.19</v>
      </c>
      <c r="Y363" s="17">
        <v>0</v>
      </c>
      <c r="Z363" s="21">
        <v>0</v>
      </c>
      <c r="AA363" s="17">
        <v>726567</v>
      </c>
      <c r="AB363" s="21">
        <v>3920768.92</v>
      </c>
      <c r="AC363" s="17">
        <v>0</v>
      </c>
      <c r="AD363" s="21">
        <v>0</v>
      </c>
      <c r="AE363" s="21">
        <v>4630141.3000000007</v>
      </c>
      <c r="AF363" s="21">
        <v>4785235.53</v>
      </c>
      <c r="AG363" s="21" t="s">
        <v>35</v>
      </c>
    </row>
    <row r="364" spans="1:33">
      <c r="A364" s="22">
        <v>1986</v>
      </c>
      <c r="B364" s="28">
        <v>45597</v>
      </c>
      <c r="C364" s="23" t="s">
        <v>38</v>
      </c>
      <c r="D364" s="23" t="s">
        <v>58</v>
      </c>
      <c r="E364" s="22">
        <v>13</v>
      </c>
      <c r="F364" s="22">
        <v>2</v>
      </c>
      <c r="G364" s="22">
        <v>0</v>
      </c>
      <c r="H364" s="38">
        <v>0</v>
      </c>
      <c r="I364" s="22">
        <v>0</v>
      </c>
      <c r="J364" s="22">
        <v>3</v>
      </c>
      <c r="K364" s="22">
        <v>0</v>
      </c>
      <c r="L364" s="22">
        <v>106125</v>
      </c>
      <c r="M364" s="22">
        <v>0</v>
      </c>
      <c r="N364" s="29">
        <v>0</v>
      </c>
      <c r="O364" s="22">
        <v>0</v>
      </c>
      <c r="P364" s="29">
        <v>0</v>
      </c>
      <c r="Q364" s="22">
        <v>0</v>
      </c>
      <c r="R364" s="29">
        <v>0</v>
      </c>
      <c r="S364" s="22">
        <v>0</v>
      </c>
      <c r="T364" s="29">
        <v>0</v>
      </c>
      <c r="U364" s="22">
        <v>23639</v>
      </c>
      <c r="V364" s="29">
        <v>83469.710000000006</v>
      </c>
      <c r="W364" s="22">
        <v>11890</v>
      </c>
      <c r="X364" s="29">
        <v>44907.8</v>
      </c>
      <c r="Y364" s="22">
        <v>0</v>
      </c>
      <c r="Z364" s="29">
        <v>0</v>
      </c>
      <c r="AA364" s="22">
        <v>26994</v>
      </c>
      <c r="AB364" s="29">
        <v>164751.62</v>
      </c>
      <c r="AC364" s="22">
        <v>0</v>
      </c>
      <c r="AD364" s="29">
        <v>0</v>
      </c>
      <c r="AE364" s="29">
        <v>0</v>
      </c>
      <c r="AF364" s="29">
        <v>293129.13</v>
      </c>
      <c r="AG364" s="29" t="s">
        <v>35</v>
      </c>
    </row>
    <row r="365" spans="1:33">
      <c r="A365" s="17">
        <v>1988</v>
      </c>
      <c r="B365" s="18">
        <v>45597</v>
      </c>
      <c r="C365" s="19" t="s">
        <v>38</v>
      </c>
      <c r="D365" s="19" t="s">
        <v>103</v>
      </c>
      <c r="E365" s="17">
        <v>2</v>
      </c>
      <c r="F365" s="17">
        <v>0</v>
      </c>
      <c r="G365" s="17">
        <v>0</v>
      </c>
      <c r="H365" s="20">
        <v>0</v>
      </c>
      <c r="I365" s="17">
        <v>0</v>
      </c>
      <c r="J365" s="17">
        <v>0</v>
      </c>
      <c r="K365" s="17">
        <v>0</v>
      </c>
      <c r="L365" s="17">
        <v>22543</v>
      </c>
      <c r="M365" s="17">
        <v>0</v>
      </c>
      <c r="N365" s="21">
        <v>0</v>
      </c>
      <c r="O365" s="17">
        <v>0</v>
      </c>
      <c r="P365" s="21">
        <v>0</v>
      </c>
      <c r="Q365" s="17">
        <v>0</v>
      </c>
      <c r="R365" s="21">
        <v>0</v>
      </c>
      <c r="S365" s="17">
        <v>0</v>
      </c>
      <c r="T365" s="21">
        <v>0</v>
      </c>
      <c r="U365" s="17">
        <v>801</v>
      </c>
      <c r="V365" s="21">
        <v>3052.91</v>
      </c>
      <c r="W365" s="17">
        <v>183</v>
      </c>
      <c r="X365" s="21">
        <v>315.93</v>
      </c>
      <c r="Y365" s="17">
        <v>0</v>
      </c>
      <c r="Z365" s="21">
        <v>0</v>
      </c>
      <c r="AA365" s="17">
        <v>1942</v>
      </c>
      <c r="AB365" s="21">
        <v>11621.7</v>
      </c>
      <c r="AC365" s="17">
        <v>0</v>
      </c>
      <c r="AD365" s="21">
        <v>0</v>
      </c>
      <c r="AE365" s="21">
        <v>0</v>
      </c>
      <c r="AF365" s="21">
        <v>14990.54</v>
      </c>
      <c r="AG365" s="21" t="s">
        <v>35</v>
      </c>
    </row>
    <row r="366" spans="1:33">
      <c r="A366" s="22">
        <v>1994</v>
      </c>
      <c r="B366" s="28">
        <v>45597</v>
      </c>
      <c r="C366" s="23" t="s">
        <v>38</v>
      </c>
      <c r="D366" s="23" t="s">
        <v>66</v>
      </c>
      <c r="E366" s="22">
        <v>46</v>
      </c>
      <c r="F366" s="22">
        <v>27</v>
      </c>
      <c r="G366" s="22">
        <v>0</v>
      </c>
      <c r="H366" s="38">
        <v>0</v>
      </c>
      <c r="I366" s="22">
        <v>0</v>
      </c>
      <c r="J366" s="22">
        <v>0</v>
      </c>
      <c r="K366" s="22">
        <v>801372</v>
      </c>
      <c r="L366" s="22">
        <v>827136</v>
      </c>
      <c r="M366" s="22">
        <v>951603</v>
      </c>
      <c r="N366" s="29">
        <v>3698991.98</v>
      </c>
      <c r="O366" s="22">
        <v>1480554</v>
      </c>
      <c r="P366" s="29">
        <v>18048287.25</v>
      </c>
      <c r="Q366" s="22">
        <v>0</v>
      </c>
      <c r="R366" s="29">
        <v>0</v>
      </c>
      <c r="S366" s="22">
        <v>2512</v>
      </c>
      <c r="T366" s="29">
        <v>16318.97</v>
      </c>
      <c r="U366" s="22">
        <v>257704</v>
      </c>
      <c r="V366" s="29">
        <v>1313032.6200000001</v>
      </c>
      <c r="W366" s="22">
        <v>0</v>
      </c>
      <c r="X366" s="29">
        <v>0</v>
      </c>
      <c r="Y366" s="22">
        <v>0</v>
      </c>
      <c r="Z366" s="29">
        <v>0</v>
      </c>
      <c r="AA366" s="22">
        <v>237115</v>
      </c>
      <c r="AB366" s="29">
        <v>1445515.7</v>
      </c>
      <c r="AC366" s="22">
        <v>0</v>
      </c>
      <c r="AD366" s="29">
        <v>0</v>
      </c>
      <c r="AE366" s="29">
        <v>21763598.199999999</v>
      </c>
      <c r="AF366" s="29">
        <v>2758548.3200000003</v>
      </c>
      <c r="AG366" s="29" t="s">
        <v>40</v>
      </c>
    </row>
    <row r="367" spans="1:33">
      <c r="A367" s="17">
        <v>2005</v>
      </c>
      <c r="B367" s="18">
        <v>45597</v>
      </c>
      <c r="C367" s="19" t="s">
        <v>38</v>
      </c>
      <c r="D367" s="19" t="s">
        <v>104</v>
      </c>
      <c r="E367" s="17">
        <v>1</v>
      </c>
      <c r="F367" s="17">
        <v>0</v>
      </c>
      <c r="G367" s="17">
        <v>0</v>
      </c>
      <c r="H367" s="20">
        <v>0</v>
      </c>
      <c r="I367" s="17">
        <v>0</v>
      </c>
      <c r="J367" s="17">
        <v>0</v>
      </c>
      <c r="K367" s="17">
        <v>0</v>
      </c>
      <c r="L367" s="17">
        <v>1593</v>
      </c>
      <c r="M367" s="17">
        <v>0</v>
      </c>
      <c r="N367" s="21">
        <v>0</v>
      </c>
      <c r="O367" s="17">
        <v>0</v>
      </c>
      <c r="P367" s="21">
        <v>0</v>
      </c>
      <c r="Q367" s="17">
        <v>0</v>
      </c>
      <c r="R367" s="21">
        <v>0</v>
      </c>
      <c r="S367" s="17">
        <v>0</v>
      </c>
      <c r="T367" s="21">
        <v>0</v>
      </c>
      <c r="U367" s="17">
        <v>1070</v>
      </c>
      <c r="V367" s="21">
        <v>3668.75</v>
      </c>
      <c r="W367" s="17">
        <v>138</v>
      </c>
      <c r="X367" s="21">
        <v>245.75</v>
      </c>
      <c r="Y367" s="17">
        <v>0</v>
      </c>
      <c r="Z367" s="21">
        <v>0</v>
      </c>
      <c r="AA367" s="17">
        <v>371</v>
      </c>
      <c r="AB367" s="21">
        <v>2482</v>
      </c>
      <c r="AC367" s="17">
        <v>0</v>
      </c>
      <c r="AD367" s="21">
        <v>0</v>
      </c>
      <c r="AE367" s="21">
        <v>0</v>
      </c>
      <c r="AF367" s="21">
        <v>6396.5</v>
      </c>
      <c r="AG367" s="21" t="s">
        <v>35</v>
      </c>
    </row>
    <row r="368" spans="1:33">
      <c r="A368" s="22">
        <v>2008</v>
      </c>
      <c r="B368" s="28">
        <v>45597</v>
      </c>
      <c r="C368" s="23" t="s">
        <v>38</v>
      </c>
      <c r="D368" s="23" t="s">
        <v>105</v>
      </c>
      <c r="E368" s="22">
        <v>1</v>
      </c>
      <c r="F368" s="22">
        <v>0</v>
      </c>
      <c r="G368" s="22">
        <v>0</v>
      </c>
      <c r="H368" s="38">
        <v>0</v>
      </c>
      <c r="I368" s="22">
        <v>0</v>
      </c>
      <c r="J368" s="22">
        <v>0</v>
      </c>
      <c r="K368" s="22">
        <v>0</v>
      </c>
      <c r="L368" s="22">
        <v>462</v>
      </c>
      <c r="M368" s="22">
        <v>0</v>
      </c>
      <c r="N368" s="29">
        <v>0</v>
      </c>
      <c r="O368" s="22">
        <v>0</v>
      </c>
      <c r="P368" s="29">
        <v>0</v>
      </c>
      <c r="Q368" s="22">
        <v>0</v>
      </c>
      <c r="R368" s="29">
        <v>0</v>
      </c>
      <c r="S368" s="22">
        <v>0</v>
      </c>
      <c r="T368" s="29">
        <v>0</v>
      </c>
      <c r="U368" s="22">
        <v>613</v>
      </c>
      <c r="V368" s="29">
        <v>2121.4899999999998</v>
      </c>
      <c r="W368" s="22">
        <v>181</v>
      </c>
      <c r="X368" s="29">
        <v>939.41</v>
      </c>
      <c r="Y368" s="22">
        <v>0</v>
      </c>
      <c r="Z368" s="29">
        <v>0</v>
      </c>
      <c r="AA368" s="22">
        <v>90</v>
      </c>
      <c r="AB368" s="29">
        <v>617.20000000000005</v>
      </c>
      <c r="AC368" s="22">
        <v>0</v>
      </c>
      <c r="AD368" s="29">
        <v>0</v>
      </c>
      <c r="AE368" s="29">
        <v>0</v>
      </c>
      <c r="AF368" s="29">
        <v>3678.0999999999995</v>
      </c>
      <c r="AG368" s="29" t="s">
        <v>35</v>
      </c>
    </row>
    <row r="369" spans="1:33">
      <c r="A369" s="17">
        <v>2017</v>
      </c>
      <c r="B369" s="18">
        <v>45597</v>
      </c>
      <c r="C369" s="19" t="s">
        <v>38</v>
      </c>
      <c r="D369" s="19" t="s">
        <v>86</v>
      </c>
      <c r="E369" s="17">
        <v>0</v>
      </c>
      <c r="F369" s="17">
        <v>0</v>
      </c>
      <c r="G369" s="17">
        <v>0</v>
      </c>
      <c r="H369" s="20">
        <v>0</v>
      </c>
      <c r="I369" s="17">
        <v>0</v>
      </c>
      <c r="J369" s="17">
        <v>0</v>
      </c>
      <c r="K369" s="17">
        <v>658637</v>
      </c>
      <c r="L369" s="17">
        <v>815677</v>
      </c>
      <c r="M369" s="17">
        <v>216891</v>
      </c>
      <c r="N369" s="21">
        <v>346211.81</v>
      </c>
      <c r="O369" s="17">
        <v>398959</v>
      </c>
      <c r="P369" s="21">
        <v>881748.59</v>
      </c>
      <c r="Q369" s="17">
        <v>0</v>
      </c>
      <c r="R369" s="21">
        <v>0</v>
      </c>
      <c r="S369" s="17">
        <v>7019</v>
      </c>
      <c r="T369" s="21">
        <v>30871.599999999999</v>
      </c>
      <c r="U369" s="17">
        <v>8357</v>
      </c>
      <c r="V369" s="21">
        <v>22304.67</v>
      </c>
      <c r="W369" s="17">
        <v>7136</v>
      </c>
      <c r="X369" s="21">
        <v>22319.74</v>
      </c>
      <c r="Y369" s="17">
        <v>0</v>
      </c>
      <c r="Z369" s="21">
        <v>0</v>
      </c>
      <c r="AA369" s="17">
        <v>27660</v>
      </c>
      <c r="AB369" s="21">
        <v>84129.32</v>
      </c>
      <c r="AC369" s="17">
        <v>0</v>
      </c>
      <c r="AD369" s="21">
        <v>0</v>
      </c>
      <c r="AE369" s="21">
        <v>1258832</v>
      </c>
      <c r="AF369" s="21">
        <v>128753.73000000001</v>
      </c>
      <c r="AG369" s="21" t="s">
        <v>40</v>
      </c>
    </row>
    <row r="370" spans="1:33">
      <c r="A370" s="22">
        <v>2020</v>
      </c>
      <c r="B370" s="28">
        <v>45597</v>
      </c>
      <c r="C370" s="23" t="s">
        <v>38</v>
      </c>
      <c r="D370" s="23" t="s">
        <v>88</v>
      </c>
      <c r="E370" s="22">
        <v>102</v>
      </c>
      <c r="F370" s="22">
        <v>47</v>
      </c>
      <c r="G370" s="22">
        <v>0</v>
      </c>
      <c r="H370" s="38">
        <v>0</v>
      </c>
      <c r="I370" s="22">
        <v>0</v>
      </c>
      <c r="J370" s="22">
        <v>0</v>
      </c>
      <c r="K370" s="22">
        <v>962735</v>
      </c>
      <c r="L370" s="22">
        <v>1033131</v>
      </c>
      <c r="M370" s="22">
        <v>1023911</v>
      </c>
      <c r="N370" s="29">
        <v>3849140.45</v>
      </c>
      <c r="O370" s="22">
        <v>1099852</v>
      </c>
      <c r="P370" s="29">
        <v>5740140.6699999999</v>
      </c>
      <c r="Q370" s="22">
        <v>0</v>
      </c>
      <c r="R370" s="29">
        <v>0</v>
      </c>
      <c r="S370" s="22">
        <v>2337</v>
      </c>
      <c r="T370" s="29">
        <v>16038.28</v>
      </c>
      <c r="U370" s="22">
        <v>304748</v>
      </c>
      <c r="V370" s="29">
        <v>1109950.49</v>
      </c>
      <c r="W370" s="22">
        <v>142350</v>
      </c>
      <c r="X370" s="29">
        <v>575539.68000000005</v>
      </c>
      <c r="Y370" s="22">
        <v>26</v>
      </c>
      <c r="Z370" s="29">
        <v>423.8</v>
      </c>
      <c r="AA370" s="22">
        <v>587561</v>
      </c>
      <c r="AB370" s="29">
        <v>3141826.19</v>
      </c>
      <c r="AC370" s="22">
        <v>0</v>
      </c>
      <c r="AD370" s="29">
        <v>0</v>
      </c>
      <c r="AE370" s="29">
        <v>9605319.4000000004</v>
      </c>
      <c r="AF370" s="29">
        <v>4827740.1600000001</v>
      </c>
      <c r="AG370" s="29" t="s">
        <v>40</v>
      </c>
    </row>
    <row r="371" spans="1:33">
      <c r="A371" s="17">
        <v>2029</v>
      </c>
      <c r="B371" s="18">
        <v>45597</v>
      </c>
      <c r="C371" s="19" t="s">
        <v>38</v>
      </c>
      <c r="D371" s="19" t="s">
        <v>101</v>
      </c>
      <c r="E371" s="17">
        <v>0</v>
      </c>
      <c r="F371" s="17">
        <v>0</v>
      </c>
      <c r="G371" s="17">
        <v>0</v>
      </c>
      <c r="H371" s="20">
        <v>0</v>
      </c>
      <c r="I371" s="17">
        <v>0</v>
      </c>
      <c r="J371" s="17">
        <v>0</v>
      </c>
      <c r="K371" s="17">
        <v>0</v>
      </c>
      <c r="L371" s="17">
        <v>1265</v>
      </c>
      <c r="M371" s="17">
        <v>0</v>
      </c>
      <c r="N371" s="21">
        <v>0</v>
      </c>
      <c r="O371" s="17">
        <v>0</v>
      </c>
      <c r="P371" s="21">
        <v>0</v>
      </c>
      <c r="Q371" s="17">
        <v>0</v>
      </c>
      <c r="R371" s="21">
        <v>0</v>
      </c>
      <c r="S371" s="17">
        <v>0</v>
      </c>
      <c r="T371" s="21">
        <v>0</v>
      </c>
      <c r="U371" s="17">
        <v>2193</v>
      </c>
      <c r="V371" s="21">
        <v>7481.17</v>
      </c>
      <c r="W371" s="17">
        <v>1064</v>
      </c>
      <c r="X371" s="21">
        <v>2823.01</v>
      </c>
      <c r="Y371" s="17">
        <v>0</v>
      </c>
      <c r="Z371" s="21">
        <v>0</v>
      </c>
      <c r="AA371" s="17">
        <v>831</v>
      </c>
      <c r="AB371" s="21">
        <v>6026.6</v>
      </c>
      <c r="AC371" s="17">
        <v>0</v>
      </c>
      <c r="AD371" s="21">
        <v>0</v>
      </c>
      <c r="AE371" s="21">
        <v>0</v>
      </c>
      <c r="AF371" s="21">
        <v>16330.78</v>
      </c>
      <c r="AG371" s="21" t="s">
        <v>35</v>
      </c>
    </row>
    <row r="372" spans="1:33">
      <c r="A372" s="22">
        <v>2033</v>
      </c>
      <c r="B372" s="28">
        <v>45627</v>
      </c>
      <c r="C372" s="23" t="s">
        <v>38</v>
      </c>
      <c r="D372" s="23" t="s">
        <v>39</v>
      </c>
      <c r="E372" s="22">
        <v>0</v>
      </c>
      <c r="F372" s="22">
        <v>0</v>
      </c>
      <c r="G372" s="22">
        <v>36444</v>
      </c>
      <c r="H372" s="38">
        <v>0</v>
      </c>
      <c r="I372" s="22">
        <v>0</v>
      </c>
      <c r="J372" s="22">
        <v>0</v>
      </c>
      <c r="K372" s="22">
        <v>1437498</v>
      </c>
      <c r="L372" s="22">
        <v>0</v>
      </c>
      <c r="M372" s="22">
        <v>1738714</v>
      </c>
      <c r="N372" s="29">
        <v>15017768</v>
      </c>
      <c r="O372" s="22">
        <v>4418571</v>
      </c>
      <c r="P372" s="29">
        <v>42124514.049999997</v>
      </c>
      <c r="Q372" s="22">
        <v>0</v>
      </c>
      <c r="R372" s="29">
        <v>0</v>
      </c>
      <c r="S372" s="22">
        <v>0</v>
      </c>
      <c r="T372" s="29">
        <v>0</v>
      </c>
      <c r="U372" s="22">
        <v>0</v>
      </c>
      <c r="V372" s="29">
        <v>0</v>
      </c>
      <c r="W372" s="22">
        <v>0</v>
      </c>
      <c r="X372" s="29">
        <v>0</v>
      </c>
      <c r="Y372" s="22">
        <v>0</v>
      </c>
      <c r="Z372" s="29">
        <v>0</v>
      </c>
      <c r="AA372" s="22">
        <v>0</v>
      </c>
      <c r="AB372" s="29">
        <v>0</v>
      </c>
      <c r="AC372" s="22">
        <v>0</v>
      </c>
      <c r="AD372" s="29">
        <v>0</v>
      </c>
      <c r="AE372" s="29">
        <v>57142282.049999997</v>
      </c>
      <c r="AF372" s="29">
        <v>0</v>
      </c>
      <c r="AG372" s="29" t="s">
        <v>40</v>
      </c>
    </row>
    <row r="373" spans="1:33">
      <c r="A373" s="17">
        <v>2036</v>
      </c>
      <c r="B373" s="18">
        <v>45627</v>
      </c>
      <c r="C373" s="19" t="s">
        <v>38</v>
      </c>
      <c r="D373" s="19" t="s">
        <v>44</v>
      </c>
      <c r="E373" s="17">
        <v>0</v>
      </c>
      <c r="F373" s="17">
        <v>0</v>
      </c>
      <c r="G373" s="17">
        <v>0</v>
      </c>
      <c r="H373" s="20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21">
        <v>0</v>
      </c>
      <c r="O373" s="17">
        <v>0</v>
      </c>
      <c r="P373" s="21">
        <v>0</v>
      </c>
      <c r="Q373" s="17">
        <v>0</v>
      </c>
      <c r="R373" s="21">
        <v>0</v>
      </c>
      <c r="S373" s="17">
        <v>0</v>
      </c>
      <c r="T373" s="21">
        <v>0</v>
      </c>
      <c r="U373" s="17">
        <v>0</v>
      </c>
      <c r="V373" s="21">
        <v>0</v>
      </c>
      <c r="W373" s="17">
        <v>0</v>
      </c>
      <c r="X373" s="21">
        <v>0</v>
      </c>
      <c r="Y373" s="17">
        <v>0</v>
      </c>
      <c r="Z373" s="21">
        <v>0</v>
      </c>
      <c r="AA373" s="17">
        <v>0</v>
      </c>
      <c r="AB373" s="21">
        <v>0</v>
      </c>
      <c r="AC373" s="17">
        <v>0</v>
      </c>
      <c r="AD373" s="21">
        <v>0</v>
      </c>
      <c r="AE373" s="21">
        <v>0</v>
      </c>
      <c r="AF373" s="21">
        <v>0</v>
      </c>
      <c r="AG373" s="21" t="s">
        <v>35</v>
      </c>
    </row>
    <row r="374" spans="1:33">
      <c r="A374" s="22">
        <v>2037</v>
      </c>
      <c r="B374" s="28">
        <v>45627</v>
      </c>
      <c r="C374" s="23" t="s">
        <v>38</v>
      </c>
      <c r="D374" s="23" t="s">
        <v>102</v>
      </c>
      <c r="E374" s="22">
        <v>0</v>
      </c>
      <c r="F374" s="22">
        <v>0</v>
      </c>
      <c r="G374" s="22">
        <v>0</v>
      </c>
      <c r="H374" s="38">
        <v>0</v>
      </c>
      <c r="I374" s="22">
        <v>0</v>
      </c>
      <c r="J374" s="22">
        <v>0</v>
      </c>
      <c r="K374" s="22">
        <v>0</v>
      </c>
      <c r="L374" s="22">
        <v>802</v>
      </c>
      <c r="M374" s="22">
        <v>0</v>
      </c>
      <c r="N374" s="29">
        <v>0</v>
      </c>
      <c r="O374" s="22">
        <v>0</v>
      </c>
      <c r="P374" s="29">
        <v>0</v>
      </c>
      <c r="Q374" s="22">
        <v>0</v>
      </c>
      <c r="R374" s="29">
        <v>0</v>
      </c>
      <c r="S374" s="22">
        <v>0</v>
      </c>
      <c r="T374" s="29">
        <v>0</v>
      </c>
      <c r="U374" s="22">
        <v>1114</v>
      </c>
      <c r="V374" s="29">
        <v>3621.73</v>
      </c>
      <c r="W374" s="22">
        <v>83</v>
      </c>
      <c r="X374" s="29">
        <v>2393.0300000000002</v>
      </c>
      <c r="Y374" s="22">
        <v>0</v>
      </c>
      <c r="Z374" s="29">
        <v>0</v>
      </c>
      <c r="AA374" s="22">
        <v>1512</v>
      </c>
      <c r="AB374" s="29">
        <v>7891.05</v>
      </c>
      <c r="AC374" s="22">
        <v>0</v>
      </c>
      <c r="AD374" s="29">
        <v>0</v>
      </c>
      <c r="AE374" s="29">
        <v>0</v>
      </c>
      <c r="AF374" s="29">
        <v>13905.810000000001</v>
      </c>
      <c r="AG374" s="29" t="s">
        <v>35</v>
      </c>
    </row>
    <row r="375" spans="1:33">
      <c r="A375" s="17">
        <v>2041</v>
      </c>
      <c r="B375" s="18">
        <v>45627</v>
      </c>
      <c r="C375" s="19" t="s">
        <v>38</v>
      </c>
      <c r="D375" s="19" t="s">
        <v>49</v>
      </c>
      <c r="E375" s="17">
        <v>0</v>
      </c>
      <c r="F375" s="17">
        <v>0</v>
      </c>
      <c r="G375" s="17">
        <v>0</v>
      </c>
      <c r="H375" s="20">
        <v>0</v>
      </c>
      <c r="I375" s="17">
        <v>1</v>
      </c>
      <c r="J375" s="17">
        <v>0</v>
      </c>
      <c r="K375" s="17">
        <v>0</v>
      </c>
      <c r="L375" s="17">
        <v>1058</v>
      </c>
      <c r="M375" s="17">
        <v>0</v>
      </c>
      <c r="N375" s="21">
        <v>0</v>
      </c>
      <c r="O375" s="17">
        <v>0</v>
      </c>
      <c r="P375" s="21">
        <v>0</v>
      </c>
      <c r="Q375" s="17">
        <v>0</v>
      </c>
      <c r="R375" s="21">
        <v>0</v>
      </c>
      <c r="S375" s="17">
        <v>0</v>
      </c>
      <c r="T375" s="21">
        <v>0</v>
      </c>
      <c r="U375" s="17">
        <v>100</v>
      </c>
      <c r="V375" s="21">
        <v>579.80999999999995</v>
      </c>
      <c r="W375" s="17">
        <v>0</v>
      </c>
      <c r="X375" s="21">
        <v>0</v>
      </c>
      <c r="Y375" s="17">
        <v>0</v>
      </c>
      <c r="Z375" s="21">
        <v>0</v>
      </c>
      <c r="AA375" s="17">
        <v>605</v>
      </c>
      <c r="AB375" s="21">
        <v>5573.9</v>
      </c>
      <c r="AC375" s="17">
        <v>0</v>
      </c>
      <c r="AD375" s="21">
        <v>0</v>
      </c>
      <c r="AE375" s="21">
        <v>0</v>
      </c>
      <c r="AF375" s="21">
        <v>6153.7099999999991</v>
      </c>
      <c r="AG375" s="21" t="s">
        <v>35</v>
      </c>
    </row>
    <row r="376" spans="1:33">
      <c r="A376" s="22">
        <v>2046</v>
      </c>
      <c r="B376" s="28">
        <v>45627</v>
      </c>
      <c r="C376" s="23" t="s">
        <v>38</v>
      </c>
      <c r="D376" s="23" t="s">
        <v>54</v>
      </c>
      <c r="E376" s="22">
        <v>0</v>
      </c>
      <c r="F376" s="22">
        <v>0</v>
      </c>
      <c r="G376" s="22">
        <v>0</v>
      </c>
      <c r="H376" s="38">
        <v>0</v>
      </c>
      <c r="I376" s="22">
        <v>0</v>
      </c>
      <c r="J376" s="22">
        <v>0</v>
      </c>
      <c r="K376" s="22">
        <v>223969</v>
      </c>
      <c r="L376" s="22">
        <v>0</v>
      </c>
      <c r="M376" s="22">
        <v>143621</v>
      </c>
      <c r="N376" s="29">
        <v>1129885.24</v>
      </c>
      <c r="O376" s="22">
        <v>237890</v>
      </c>
      <c r="P376" s="29">
        <v>4018712.64</v>
      </c>
      <c r="Q376" s="22">
        <v>0</v>
      </c>
      <c r="R376" s="29">
        <v>0</v>
      </c>
      <c r="S376" s="22">
        <v>603</v>
      </c>
      <c r="T376" s="29">
        <v>5217.8999999999996</v>
      </c>
      <c r="U376" s="22">
        <v>0</v>
      </c>
      <c r="V376" s="29">
        <v>0</v>
      </c>
      <c r="W376" s="22">
        <v>0</v>
      </c>
      <c r="X376" s="29">
        <v>0</v>
      </c>
      <c r="Y376" s="22">
        <v>0</v>
      </c>
      <c r="Z376" s="29">
        <v>0</v>
      </c>
      <c r="AA376" s="22">
        <v>0</v>
      </c>
      <c r="AB376" s="29">
        <v>0</v>
      </c>
      <c r="AC376" s="22">
        <v>0</v>
      </c>
      <c r="AD376" s="29">
        <v>0</v>
      </c>
      <c r="AE376" s="29">
        <v>5153815.78</v>
      </c>
      <c r="AF376" s="29">
        <v>0</v>
      </c>
      <c r="AG376" s="29" t="s">
        <v>40</v>
      </c>
    </row>
    <row r="377" spans="1:33">
      <c r="A377" s="17">
        <v>2048</v>
      </c>
      <c r="B377" s="18">
        <v>45627</v>
      </c>
      <c r="C377" s="19" t="s">
        <v>38</v>
      </c>
      <c r="D377" s="19" t="s">
        <v>56</v>
      </c>
      <c r="E377" s="17">
        <v>440</v>
      </c>
      <c r="F377" s="17">
        <v>336</v>
      </c>
      <c r="G377" s="17">
        <v>647</v>
      </c>
      <c r="H377" s="20">
        <v>90</v>
      </c>
      <c r="I377" s="17">
        <v>0</v>
      </c>
      <c r="J377" s="17">
        <v>7414</v>
      </c>
      <c r="K377" s="17">
        <v>508863</v>
      </c>
      <c r="L377" s="17">
        <v>1739117</v>
      </c>
      <c r="M377" s="17">
        <v>537559</v>
      </c>
      <c r="N377" s="21">
        <v>2468444.04</v>
      </c>
      <c r="O377" s="17">
        <v>300166</v>
      </c>
      <c r="P377" s="21">
        <v>2539123.86</v>
      </c>
      <c r="Q377" s="17">
        <v>0</v>
      </c>
      <c r="R377" s="21">
        <v>0</v>
      </c>
      <c r="S377" s="17">
        <v>3162</v>
      </c>
      <c r="T377" s="21">
        <v>9522.4</v>
      </c>
      <c r="U377" s="17">
        <v>197333</v>
      </c>
      <c r="V377" s="21">
        <v>517353.98</v>
      </c>
      <c r="W377" s="17">
        <v>95823</v>
      </c>
      <c r="X377" s="21">
        <v>315569.58</v>
      </c>
      <c r="Y377" s="17">
        <v>0</v>
      </c>
      <c r="Z377" s="21">
        <v>0</v>
      </c>
      <c r="AA377" s="17">
        <v>743589</v>
      </c>
      <c r="AB377" s="21">
        <v>3960853.78</v>
      </c>
      <c r="AC377" s="17">
        <v>0</v>
      </c>
      <c r="AD377" s="21">
        <v>0</v>
      </c>
      <c r="AE377" s="21">
        <v>5017090.3000000007</v>
      </c>
      <c r="AF377" s="21">
        <v>4793777.34</v>
      </c>
      <c r="AG377" s="21" t="s">
        <v>40</v>
      </c>
    </row>
    <row r="378" spans="1:33">
      <c r="A378" s="22">
        <v>2050</v>
      </c>
      <c r="B378" s="28">
        <v>45627</v>
      </c>
      <c r="C378" s="23" t="s">
        <v>38</v>
      </c>
      <c r="D378" s="23" t="s">
        <v>58</v>
      </c>
      <c r="E378" s="22">
        <v>13</v>
      </c>
      <c r="F378" s="22">
        <v>2</v>
      </c>
      <c r="G378" s="22">
        <v>0</v>
      </c>
      <c r="H378" s="38">
        <v>0</v>
      </c>
      <c r="I378" s="22">
        <v>0</v>
      </c>
      <c r="J378" s="22">
        <v>8</v>
      </c>
      <c r="K378" s="22">
        <v>0</v>
      </c>
      <c r="L378" s="22">
        <v>104832</v>
      </c>
      <c r="M378" s="22">
        <v>0</v>
      </c>
      <c r="N378" s="29">
        <v>0</v>
      </c>
      <c r="O378" s="22">
        <v>0</v>
      </c>
      <c r="P378" s="29">
        <v>0</v>
      </c>
      <c r="Q378" s="22">
        <v>0</v>
      </c>
      <c r="R378" s="29">
        <v>0</v>
      </c>
      <c r="S378" s="22">
        <v>0</v>
      </c>
      <c r="T378" s="29">
        <v>0</v>
      </c>
      <c r="U378" s="22">
        <v>27883</v>
      </c>
      <c r="V378" s="29">
        <v>99481.61</v>
      </c>
      <c r="W378" s="22">
        <v>13034</v>
      </c>
      <c r="X378" s="29">
        <v>51964.57</v>
      </c>
      <c r="Y378" s="22">
        <v>0</v>
      </c>
      <c r="Z378" s="29">
        <v>0</v>
      </c>
      <c r="AA378" s="22">
        <v>29911</v>
      </c>
      <c r="AB378" s="29">
        <v>184798.63</v>
      </c>
      <c r="AC378" s="22">
        <v>0</v>
      </c>
      <c r="AD378" s="29">
        <v>0</v>
      </c>
      <c r="AE378" s="29">
        <v>0</v>
      </c>
      <c r="AF378" s="29">
        <v>336244.81</v>
      </c>
      <c r="AG378" s="29" t="s">
        <v>35</v>
      </c>
    </row>
    <row r="379" spans="1:33">
      <c r="A379" s="17">
        <v>2052</v>
      </c>
      <c r="B379" s="18">
        <v>45627</v>
      </c>
      <c r="C379" s="19" t="s">
        <v>38</v>
      </c>
      <c r="D379" s="19" t="s">
        <v>103</v>
      </c>
      <c r="E379" s="17">
        <v>2</v>
      </c>
      <c r="F379" s="17">
        <v>0</v>
      </c>
      <c r="G379" s="17">
        <v>0</v>
      </c>
      <c r="H379" s="20">
        <v>0</v>
      </c>
      <c r="I379" s="17">
        <v>0</v>
      </c>
      <c r="J379" s="17">
        <v>0</v>
      </c>
      <c r="K379" s="17">
        <v>0</v>
      </c>
      <c r="L379" s="17">
        <v>22614</v>
      </c>
      <c r="M379" s="17">
        <v>0</v>
      </c>
      <c r="N379" s="21">
        <v>0</v>
      </c>
      <c r="O379" s="17">
        <v>0</v>
      </c>
      <c r="P379" s="21">
        <v>0</v>
      </c>
      <c r="Q379" s="17">
        <v>0</v>
      </c>
      <c r="R379" s="21">
        <v>0</v>
      </c>
      <c r="S379" s="17">
        <v>0</v>
      </c>
      <c r="T379" s="21">
        <v>0</v>
      </c>
      <c r="U379" s="17">
        <v>1000</v>
      </c>
      <c r="V379" s="21">
        <v>3383.3</v>
      </c>
      <c r="W379" s="17">
        <v>240</v>
      </c>
      <c r="X379" s="21">
        <v>431.42</v>
      </c>
      <c r="Y379" s="17">
        <v>0</v>
      </c>
      <c r="Z379" s="21">
        <v>0</v>
      </c>
      <c r="AA379" s="17">
        <v>2248</v>
      </c>
      <c r="AB379" s="21">
        <v>13664.4</v>
      </c>
      <c r="AC379" s="17">
        <v>0</v>
      </c>
      <c r="AD379" s="21">
        <v>0</v>
      </c>
      <c r="AE379" s="21">
        <v>0</v>
      </c>
      <c r="AF379" s="21">
        <v>17479.12</v>
      </c>
      <c r="AG379" s="21" t="s">
        <v>35</v>
      </c>
    </row>
    <row r="380" spans="1:33">
      <c r="A380" s="22">
        <v>2058</v>
      </c>
      <c r="B380" s="28">
        <v>45627</v>
      </c>
      <c r="C380" s="23" t="s">
        <v>38</v>
      </c>
      <c r="D380" s="23" t="s">
        <v>66</v>
      </c>
      <c r="E380" s="22">
        <v>46</v>
      </c>
      <c r="F380" s="22">
        <v>27</v>
      </c>
      <c r="G380" s="22">
        <v>0</v>
      </c>
      <c r="H380" s="38">
        <v>0</v>
      </c>
      <c r="I380" s="22">
        <v>0</v>
      </c>
      <c r="J380" s="22">
        <v>0</v>
      </c>
      <c r="K380" s="22">
        <v>801372</v>
      </c>
      <c r="L380" s="22">
        <v>842628</v>
      </c>
      <c r="M380" s="22">
        <v>1096494</v>
      </c>
      <c r="N380" s="29">
        <v>4204871.55</v>
      </c>
      <c r="O380" s="22">
        <v>1644977</v>
      </c>
      <c r="P380" s="29">
        <v>15443400.949999999</v>
      </c>
      <c r="Q380" s="22">
        <v>0</v>
      </c>
      <c r="R380" s="29">
        <v>0</v>
      </c>
      <c r="S380" s="22">
        <v>3195</v>
      </c>
      <c r="T380" s="29">
        <v>22257.75</v>
      </c>
      <c r="U380" s="22">
        <v>288260</v>
      </c>
      <c r="V380" s="29">
        <v>1530967.42</v>
      </c>
      <c r="W380" s="22">
        <v>0</v>
      </c>
      <c r="X380" s="29">
        <v>0</v>
      </c>
      <c r="Y380" s="22">
        <v>0</v>
      </c>
      <c r="Z380" s="29">
        <v>0</v>
      </c>
      <c r="AA380" s="22">
        <v>252444</v>
      </c>
      <c r="AB380" s="29">
        <v>1540881.54</v>
      </c>
      <c r="AC380" s="22">
        <v>0</v>
      </c>
      <c r="AD380" s="29">
        <v>0</v>
      </c>
      <c r="AE380" s="29">
        <v>19670530.25</v>
      </c>
      <c r="AF380" s="29">
        <v>3071848.96</v>
      </c>
      <c r="AG380" s="29" t="s">
        <v>40</v>
      </c>
    </row>
    <row r="381" spans="1:33">
      <c r="A381" s="17">
        <v>2069</v>
      </c>
      <c r="B381" s="18">
        <v>45627</v>
      </c>
      <c r="C381" s="19" t="s">
        <v>38</v>
      </c>
      <c r="D381" s="19" t="s">
        <v>104</v>
      </c>
      <c r="E381" s="17">
        <v>1</v>
      </c>
      <c r="F381" s="17">
        <v>0</v>
      </c>
      <c r="G381" s="17">
        <v>0</v>
      </c>
      <c r="H381" s="20">
        <v>0</v>
      </c>
      <c r="I381" s="17">
        <v>0</v>
      </c>
      <c r="J381" s="17">
        <v>0</v>
      </c>
      <c r="K381" s="17">
        <v>0</v>
      </c>
      <c r="L381" s="17">
        <v>1601</v>
      </c>
      <c r="M381" s="17">
        <v>0</v>
      </c>
      <c r="N381" s="21">
        <v>0</v>
      </c>
      <c r="O381" s="17">
        <v>0</v>
      </c>
      <c r="P381" s="21">
        <v>0</v>
      </c>
      <c r="Q381" s="17">
        <v>0</v>
      </c>
      <c r="R381" s="21">
        <v>0</v>
      </c>
      <c r="S381" s="17">
        <v>0</v>
      </c>
      <c r="T381" s="21">
        <v>0</v>
      </c>
      <c r="U381" s="17">
        <v>1126</v>
      </c>
      <c r="V381" s="21">
        <v>4123.41</v>
      </c>
      <c r="W381" s="17">
        <v>138</v>
      </c>
      <c r="X381" s="21">
        <v>484.74</v>
      </c>
      <c r="Y381" s="17">
        <v>0</v>
      </c>
      <c r="Z381" s="21">
        <v>0</v>
      </c>
      <c r="AA381" s="17">
        <v>348</v>
      </c>
      <c r="AB381" s="21">
        <v>2304.6999999999998</v>
      </c>
      <c r="AC381" s="17">
        <v>0</v>
      </c>
      <c r="AD381" s="21">
        <v>0</v>
      </c>
      <c r="AE381" s="21">
        <v>0</v>
      </c>
      <c r="AF381" s="21">
        <v>6912.8499999999995</v>
      </c>
      <c r="AG381" s="21" t="s">
        <v>35</v>
      </c>
    </row>
    <row r="382" spans="1:33">
      <c r="A382" s="22">
        <v>2072</v>
      </c>
      <c r="B382" s="28">
        <v>45627</v>
      </c>
      <c r="C382" s="23" t="s">
        <v>38</v>
      </c>
      <c r="D382" s="23" t="s">
        <v>105</v>
      </c>
      <c r="E382" s="22">
        <v>0</v>
      </c>
      <c r="F382" s="22">
        <v>0</v>
      </c>
      <c r="G382" s="22">
        <v>0</v>
      </c>
      <c r="H382" s="38">
        <v>0</v>
      </c>
      <c r="I382" s="22">
        <v>0</v>
      </c>
      <c r="J382" s="22">
        <v>0</v>
      </c>
      <c r="K382" s="22">
        <v>0</v>
      </c>
      <c r="L382" s="22">
        <v>481</v>
      </c>
      <c r="M382" s="22">
        <v>0</v>
      </c>
      <c r="N382" s="29">
        <v>0</v>
      </c>
      <c r="O382" s="22">
        <v>0</v>
      </c>
      <c r="P382" s="29">
        <v>0</v>
      </c>
      <c r="Q382" s="22">
        <v>0</v>
      </c>
      <c r="R382" s="29">
        <v>0</v>
      </c>
      <c r="S382" s="22">
        <v>0</v>
      </c>
      <c r="T382" s="29">
        <v>0</v>
      </c>
      <c r="U382" s="22">
        <v>614</v>
      </c>
      <c r="V382" s="29">
        <v>2611.85</v>
      </c>
      <c r="W382" s="22">
        <v>230</v>
      </c>
      <c r="X382" s="29">
        <v>452.39</v>
      </c>
      <c r="Y382" s="22">
        <v>0</v>
      </c>
      <c r="Z382" s="29">
        <v>0</v>
      </c>
      <c r="AA382" s="22">
        <v>116</v>
      </c>
      <c r="AB382" s="29">
        <v>711.1</v>
      </c>
      <c r="AC382" s="22">
        <v>0</v>
      </c>
      <c r="AD382" s="29">
        <v>0</v>
      </c>
      <c r="AE382" s="29">
        <v>0</v>
      </c>
      <c r="AF382" s="29">
        <v>3775.3399999999997</v>
      </c>
      <c r="AG382" s="29" t="s">
        <v>35</v>
      </c>
    </row>
    <row r="383" spans="1:33">
      <c r="A383" s="17">
        <v>2081</v>
      </c>
      <c r="B383" s="18">
        <v>45627</v>
      </c>
      <c r="C383" s="19" t="s">
        <v>38</v>
      </c>
      <c r="D383" s="19" t="s">
        <v>86</v>
      </c>
      <c r="E383" s="17">
        <v>0</v>
      </c>
      <c r="F383" s="17">
        <v>0</v>
      </c>
      <c r="G383" s="17">
        <v>0</v>
      </c>
      <c r="H383" s="20">
        <v>0</v>
      </c>
      <c r="I383" s="17">
        <v>0</v>
      </c>
      <c r="J383" s="17">
        <v>0</v>
      </c>
      <c r="K383" s="17">
        <v>693987</v>
      </c>
      <c r="L383" s="17">
        <v>820325</v>
      </c>
      <c r="M383" s="17">
        <v>225432</v>
      </c>
      <c r="N383" s="21">
        <v>367722.47</v>
      </c>
      <c r="O383" s="17">
        <v>427934</v>
      </c>
      <c r="P383" s="21">
        <v>957436.07</v>
      </c>
      <c r="Q383" s="17">
        <v>0</v>
      </c>
      <c r="R383" s="21">
        <v>0</v>
      </c>
      <c r="S383" s="17">
        <v>7397</v>
      </c>
      <c r="T383" s="21">
        <v>34097.35</v>
      </c>
      <c r="U383" s="17">
        <v>9276</v>
      </c>
      <c r="V383" s="21">
        <v>26655.71</v>
      </c>
      <c r="W383" s="17">
        <v>7131</v>
      </c>
      <c r="X383" s="21">
        <v>21420.42</v>
      </c>
      <c r="Y383" s="17">
        <v>0</v>
      </c>
      <c r="Z383" s="21">
        <v>0</v>
      </c>
      <c r="AA383" s="17">
        <v>28748</v>
      </c>
      <c r="AB383" s="21">
        <v>86117.85</v>
      </c>
      <c r="AC383" s="17">
        <v>0</v>
      </c>
      <c r="AD383" s="21">
        <v>0</v>
      </c>
      <c r="AE383" s="21">
        <v>1359255.8900000001</v>
      </c>
      <c r="AF383" s="21">
        <v>134193.98000000001</v>
      </c>
      <c r="AG383" s="21" t="s">
        <v>40</v>
      </c>
    </row>
    <row r="384" spans="1:33">
      <c r="A384" s="22">
        <v>2084</v>
      </c>
      <c r="B384" s="28">
        <v>45627</v>
      </c>
      <c r="C384" s="23" t="s">
        <v>38</v>
      </c>
      <c r="D384" s="23" t="s">
        <v>88</v>
      </c>
      <c r="E384" s="22">
        <v>101</v>
      </c>
      <c r="F384" s="22">
        <v>46</v>
      </c>
      <c r="G384" s="22">
        <v>0</v>
      </c>
      <c r="H384" s="38">
        <v>0</v>
      </c>
      <c r="I384" s="22">
        <v>0</v>
      </c>
      <c r="J384" s="22">
        <v>0</v>
      </c>
      <c r="K384" s="22">
        <v>928039</v>
      </c>
      <c r="L384" s="22">
        <v>1029810</v>
      </c>
      <c r="M384" s="22">
        <v>1120394</v>
      </c>
      <c r="N384" s="29">
        <v>4261298.96</v>
      </c>
      <c r="O384" s="22">
        <v>1169801</v>
      </c>
      <c r="P384" s="29">
        <v>6374806.0099999998</v>
      </c>
      <c r="Q384" s="22">
        <v>0</v>
      </c>
      <c r="R384" s="29">
        <v>0</v>
      </c>
      <c r="S384" s="22">
        <v>2172</v>
      </c>
      <c r="T384" s="29">
        <v>14377.34</v>
      </c>
      <c r="U384" s="22">
        <v>342183</v>
      </c>
      <c r="V384" s="29">
        <v>1213448.8799999999</v>
      </c>
      <c r="W384" s="22">
        <v>146949</v>
      </c>
      <c r="X384" s="29">
        <v>599237.22</v>
      </c>
      <c r="Y384" s="22">
        <v>37</v>
      </c>
      <c r="Z384" s="29">
        <v>706.48</v>
      </c>
      <c r="AA384" s="22">
        <v>612364</v>
      </c>
      <c r="AB384" s="29">
        <v>3271071.32</v>
      </c>
      <c r="AC384" s="22">
        <v>0</v>
      </c>
      <c r="AD384" s="29">
        <v>0</v>
      </c>
      <c r="AE384" s="29">
        <v>10650482.309999999</v>
      </c>
      <c r="AF384" s="29">
        <v>5084463.8999999994</v>
      </c>
      <c r="AG384" s="29" t="s">
        <v>40</v>
      </c>
    </row>
    <row r="385" spans="1:33">
      <c r="A385" s="17">
        <v>2093</v>
      </c>
      <c r="B385" s="18">
        <v>45627</v>
      </c>
      <c r="C385" s="19" t="s">
        <v>38</v>
      </c>
      <c r="D385" s="19" t="s">
        <v>101</v>
      </c>
      <c r="E385" s="17">
        <v>0</v>
      </c>
      <c r="F385" s="17">
        <v>0</v>
      </c>
      <c r="G385" s="17">
        <v>0</v>
      </c>
      <c r="H385" s="20">
        <v>0</v>
      </c>
      <c r="I385" s="17">
        <v>0</v>
      </c>
      <c r="J385" s="17">
        <v>0</v>
      </c>
      <c r="K385" s="17">
        <v>0</v>
      </c>
      <c r="L385" s="17">
        <v>1282</v>
      </c>
      <c r="M385" s="17">
        <v>0</v>
      </c>
      <c r="N385" s="21">
        <v>0</v>
      </c>
      <c r="O385" s="17">
        <v>0</v>
      </c>
      <c r="P385" s="21">
        <v>0</v>
      </c>
      <c r="Q385" s="17">
        <v>0</v>
      </c>
      <c r="R385" s="21">
        <v>0</v>
      </c>
      <c r="S385" s="17">
        <v>0</v>
      </c>
      <c r="T385" s="21">
        <v>0</v>
      </c>
      <c r="U385" s="17">
        <v>2222</v>
      </c>
      <c r="V385" s="21">
        <v>8017.42</v>
      </c>
      <c r="W385" s="17">
        <v>1046</v>
      </c>
      <c r="X385" s="21">
        <v>2993.54</v>
      </c>
      <c r="Y385" s="17">
        <v>0</v>
      </c>
      <c r="Z385" s="21">
        <v>0</v>
      </c>
      <c r="AA385" s="17">
        <v>644</v>
      </c>
      <c r="AB385" s="21">
        <v>4807.3</v>
      </c>
      <c r="AC385" s="17">
        <v>0</v>
      </c>
      <c r="AD385" s="21">
        <v>0</v>
      </c>
      <c r="AE385" s="21">
        <v>0</v>
      </c>
      <c r="AF385" s="21">
        <v>15818.259999999998</v>
      </c>
      <c r="AG385" s="21" t="s">
        <v>35</v>
      </c>
    </row>
    <row r="386" spans="1:33">
      <c r="A386" s="22">
        <v>2097</v>
      </c>
      <c r="B386" s="28">
        <v>45658</v>
      </c>
      <c r="C386" s="23" t="s">
        <v>38</v>
      </c>
      <c r="D386" s="23" t="s">
        <v>39</v>
      </c>
      <c r="E386" s="22">
        <v>0</v>
      </c>
      <c r="F386" s="22">
        <v>0</v>
      </c>
      <c r="G386" s="22">
        <v>28937</v>
      </c>
      <c r="H386" s="38">
        <v>0</v>
      </c>
      <c r="I386" s="22">
        <v>0</v>
      </c>
      <c r="J386" s="22">
        <v>0</v>
      </c>
      <c r="K386" s="22">
        <v>1453258</v>
      </c>
      <c r="L386" s="22">
        <v>0</v>
      </c>
      <c r="M386" s="22">
        <v>1630809</v>
      </c>
      <c r="N386" s="29">
        <v>14200374.91</v>
      </c>
      <c r="O386" s="22">
        <v>4259815</v>
      </c>
      <c r="P386" s="29">
        <v>40551470.460000001</v>
      </c>
      <c r="Q386" s="22">
        <v>0</v>
      </c>
      <c r="R386" s="29">
        <v>0</v>
      </c>
      <c r="S386" s="22">
        <v>0</v>
      </c>
      <c r="T386" s="29">
        <v>0</v>
      </c>
      <c r="U386" s="22">
        <v>0</v>
      </c>
      <c r="V386" s="29">
        <v>0</v>
      </c>
      <c r="W386" s="22">
        <v>0</v>
      </c>
      <c r="X386" s="29">
        <v>0</v>
      </c>
      <c r="Y386" s="22">
        <v>0</v>
      </c>
      <c r="Z386" s="29">
        <v>0</v>
      </c>
      <c r="AA386" s="22">
        <v>0</v>
      </c>
      <c r="AB386" s="29">
        <v>0</v>
      </c>
      <c r="AC386" s="22">
        <v>0</v>
      </c>
      <c r="AD386" s="29">
        <v>0</v>
      </c>
      <c r="AE386" s="29">
        <v>54751845.370000005</v>
      </c>
      <c r="AF386" s="29">
        <v>0</v>
      </c>
      <c r="AG386" s="29" t="s">
        <v>40</v>
      </c>
    </row>
    <row r="387" spans="1:33">
      <c r="A387" s="17">
        <v>2100</v>
      </c>
      <c r="B387" s="18">
        <v>45658</v>
      </c>
      <c r="C387" s="19" t="s">
        <v>38</v>
      </c>
      <c r="D387" s="19" t="s">
        <v>44</v>
      </c>
      <c r="E387" s="17">
        <v>0</v>
      </c>
      <c r="F387" s="17">
        <v>0</v>
      </c>
      <c r="G387" s="17">
        <v>0</v>
      </c>
      <c r="H387" s="20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21">
        <v>0</v>
      </c>
      <c r="O387" s="17">
        <v>0</v>
      </c>
      <c r="P387" s="21">
        <v>0</v>
      </c>
      <c r="Q387" s="17">
        <v>0</v>
      </c>
      <c r="R387" s="21">
        <v>0</v>
      </c>
      <c r="S387" s="17">
        <v>0</v>
      </c>
      <c r="T387" s="21">
        <v>0</v>
      </c>
      <c r="U387" s="17">
        <v>0</v>
      </c>
      <c r="V387" s="21">
        <v>0</v>
      </c>
      <c r="W387" s="17">
        <v>0</v>
      </c>
      <c r="X387" s="21">
        <v>0</v>
      </c>
      <c r="Y387" s="17">
        <v>0</v>
      </c>
      <c r="Z387" s="21">
        <v>0</v>
      </c>
      <c r="AA387" s="17">
        <v>0</v>
      </c>
      <c r="AB387" s="21">
        <v>0</v>
      </c>
      <c r="AC387" s="17">
        <v>0</v>
      </c>
      <c r="AD387" s="21">
        <v>0</v>
      </c>
      <c r="AE387" s="21">
        <v>0</v>
      </c>
      <c r="AF387" s="21">
        <v>0</v>
      </c>
      <c r="AG387" s="21" t="s">
        <v>35</v>
      </c>
    </row>
    <row r="388" spans="1:33">
      <c r="A388" s="22">
        <v>2101</v>
      </c>
      <c r="B388" s="28">
        <v>45658</v>
      </c>
      <c r="C388" s="23" t="s">
        <v>38</v>
      </c>
      <c r="D388" s="23" t="s">
        <v>102</v>
      </c>
      <c r="E388" s="22">
        <v>0</v>
      </c>
      <c r="F388" s="22">
        <v>0</v>
      </c>
      <c r="G388" s="22">
        <v>0</v>
      </c>
      <c r="H388" s="38">
        <v>0</v>
      </c>
      <c r="I388" s="22">
        <v>0</v>
      </c>
      <c r="J388" s="22">
        <v>0</v>
      </c>
      <c r="K388" s="22">
        <v>0</v>
      </c>
      <c r="L388" s="22">
        <v>859</v>
      </c>
      <c r="M388" s="22">
        <v>0</v>
      </c>
      <c r="N388" s="29">
        <v>0</v>
      </c>
      <c r="O388" s="22">
        <v>0</v>
      </c>
      <c r="P388" s="29">
        <v>0</v>
      </c>
      <c r="Q388" s="22">
        <v>0</v>
      </c>
      <c r="R388" s="29">
        <v>0</v>
      </c>
      <c r="S388" s="22">
        <v>0</v>
      </c>
      <c r="T388" s="29">
        <v>0</v>
      </c>
      <c r="U388" s="22">
        <v>1071</v>
      </c>
      <c r="V388" s="29">
        <v>3860.68</v>
      </c>
      <c r="W388" s="22">
        <v>95</v>
      </c>
      <c r="X388" s="29">
        <v>2725.68</v>
      </c>
      <c r="Y388" s="22">
        <v>0</v>
      </c>
      <c r="Z388" s="29">
        <v>0</v>
      </c>
      <c r="AA388" s="22">
        <v>1371</v>
      </c>
      <c r="AB388" s="29">
        <v>6739.3</v>
      </c>
      <c r="AC388" s="22">
        <v>0</v>
      </c>
      <c r="AD388" s="29">
        <v>0</v>
      </c>
      <c r="AE388" s="29">
        <v>0</v>
      </c>
      <c r="AF388" s="29">
        <v>13325.66</v>
      </c>
      <c r="AG388" s="29" t="s">
        <v>35</v>
      </c>
    </row>
    <row r="389" spans="1:33">
      <c r="A389" s="17">
        <v>2105</v>
      </c>
      <c r="B389" s="18">
        <v>45658</v>
      </c>
      <c r="C389" s="19" t="s">
        <v>38</v>
      </c>
      <c r="D389" s="19" t="s">
        <v>49</v>
      </c>
      <c r="E389" s="17">
        <v>0</v>
      </c>
      <c r="F389" s="17">
        <v>0</v>
      </c>
      <c r="G389" s="17">
        <v>0</v>
      </c>
      <c r="H389" s="20">
        <v>0</v>
      </c>
      <c r="I389" s="17">
        <v>1</v>
      </c>
      <c r="J389" s="17">
        <v>0</v>
      </c>
      <c r="K389" s="17">
        <v>0</v>
      </c>
      <c r="L389" s="17">
        <v>1061</v>
      </c>
      <c r="M389" s="17">
        <v>0</v>
      </c>
      <c r="N389" s="21">
        <v>0</v>
      </c>
      <c r="O389" s="17">
        <v>0</v>
      </c>
      <c r="P389" s="21">
        <v>0</v>
      </c>
      <c r="Q389" s="17">
        <v>0</v>
      </c>
      <c r="R389" s="21">
        <v>0</v>
      </c>
      <c r="S389" s="17">
        <v>0</v>
      </c>
      <c r="T389" s="21">
        <v>0</v>
      </c>
      <c r="U389" s="17">
        <v>55</v>
      </c>
      <c r="V389" s="21">
        <v>202.51</v>
      </c>
      <c r="W389" s="17">
        <v>0</v>
      </c>
      <c r="X389" s="21">
        <v>0</v>
      </c>
      <c r="Y389" s="17">
        <v>0</v>
      </c>
      <c r="Z389" s="21">
        <v>0</v>
      </c>
      <c r="AA389" s="17">
        <v>449</v>
      </c>
      <c r="AB389" s="21">
        <v>4188.5</v>
      </c>
      <c r="AC389" s="17">
        <v>0</v>
      </c>
      <c r="AD389" s="21">
        <v>0</v>
      </c>
      <c r="AE389" s="21">
        <v>0</v>
      </c>
      <c r="AF389" s="21">
        <v>4391.01</v>
      </c>
      <c r="AG389" s="21" t="s">
        <v>35</v>
      </c>
    </row>
    <row r="390" spans="1:33">
      <c r="A390" s="22">
        <v>2110</v>
      </c>
      <c r="B390" s="28">
        <v>45658</v>
      </c>
      <c r="C390" s="23" t="s">
        <v>38</v>
      </c>
      <c r="D390" s="23" t="s">
        <v>54</v>
      </c>
      <c r="E390" s="22">
        <v>0</v>
      </c>
      <c r="F390" s="22">
        <v>0</v>
      </c>
      <c r="G390" s="22">
        <v>0</v>
      </c>
      <c r="H390" s="38">
        <v>0</v>
      </c>
      <c r="I390" s="22">
        <v>0</v>
      </c>
      <c r="J390" s="22">
        <v>0</v>
      </c>
      <c r="K390" s="22">
        <v>227866</v>
      </c>
      <c r="L390" s="22">
        <v>0</v>
      </c>
      <c r="M390" s="22">
        <v>138724</v>
      </c>
      <c r="N390" s="29">
        <v>811043.74</v>
      </c>
      <c r="O390" s="22">
        <v>268020</v>
      </c>
      <c r="P390" s="29">
        <v>4688378.7</v>
      </c>
      <c r="Q390" s="22">
        <v>0</v>
      </c>
      <c r="R390" s="29">
        <v>0</v>
      </c>
      <c r="S390" s="22">
        <v>468</v>
      </c>
      <c r="T390" s="29">
        <v>3824.9</v>
      </c>
      <c r="U390" s="22">
        <v>0</v>
      </c>
      <c r="V390" s="29">
        <v>0</v>
      </c>
      <c r="W390" s="22">
        <v>0</v>
      </c>
      <c r="X390" s="29">
        <v>0</v>
      </c>
      <c r="Y390" s="22">
        <v>0</v>
      </c>
      <c r="Z390" s="29">
        <v>0</v>
      </c>
      <c r="AA390" s="22">
        <v>0</v>
      </c>
      <c r="AB390" s="29">
        <v>0</v>
      </c>
      <c r="AC390" s="22">
        <v>0</v>
      </c>
      <c r="AD390" s="29">
        <v>0</v>
      </c>
      <c r="AE390" s="29">
        <v>5503247.3400000008</v>
      </c>
      <c r="AF390" s="29">
        <v>0</v>
      </c>
      <c r="AG390" s="29" t="s">
        <v>40</v>
      </c>
    </row>
    <row r="391" spans="1:33">
      <c r="A391" s="17">
        <v>2112</v>
      </c>
      <c r="B391" s="18">
        <v>45658</v>
      </c>
      <c r="C391" s="19" t="s">
        <v>38</v>
      </c>
      <c r="D391" s="19" t="s">
        <v>56</v>
      </c>
      <c r="E391" s="17">
        <v>440</v>
      </c>
      <c r="F391" s="17">
        <v>335</v>
      </c>
      <c r="G391" s="17">
        <v>645</v>
      </c>
      <c r="H391" s="20">
        <v>90</v>
      </c>
      <c r="I391" s="17">
        <v>0</v>
      </c>
      <c r="J391" s="17">
        <v>7594</v>
      </c>
      <c r="K391" s="17">
        <v>494552</v>
      </c>
      <c r="L391" s="17">
        <v>1683757</v>
      </c>
      <c r="M391" s="17">
        <v>500563</v>
      </c>
      <c r="N391" s="21">
        <v>2300283.21</v>
      </c>
      <c r="O391" s="17">
        <v>286202</v>
      </c>
      <c r="P391" s="21">
        <v>2481659.9900000002</v>
      </c>
      <c r="Q391" s="17">
        <v>0</v>
      </c>
      <c r="R391" s="21">
        <v>0</v>
      </c>
      <c r="S391" s="17">
        <v>2795</v>
      </c>
      <c r="T391" s="21">
        <v>8175.8</v>
      </c>
      <c r="U391" s="17">
        <v>184273</v>
      </c>
      <c r="V391" s="21">
        <v>471196.34</v>
      </c>
      <c r="W391" s="17">
        <v>86210</v>
      </c>
      <c r="X391" s="21">
        <v>280835.39</v>
      </c>
      <c r="Y391" s="17">
        <v>0</v>
      </c>
      <c r="Z391" s="21">
        <v>0</v>
      </c>
      <c r="AA391" s="17">
        <v>737405</v>
      </c>
      <c r="AB391" s="21">
        <v>4019895.38</v>
      </c>
      <c r="AC391" s="17">
        <v>0</v>
      </c>
      <c r="AD391" s="21">
        <v>0</v>
      </c>
      <c r="AE391" s="21">
        <v>4790119</v>
      </c>
      <c r="AF391" s="21">
        <v>4771927.1099999994</v>
      </c>
      <c r="AG391" s="21" t="s">
        <v>40</v>
      </c>
    </row>
    <row r="392" spans="1:33">
      <c r="A392" s="22">
        <v>2114</v>
      </c>
      <c r="B392" s="28">
        <v>45658</v>
      </c>
      <c r="C392" s="23" t="s">
        <v>38</v>
      </c>
      <c r="D392" s="23" t="s">
        <v>58</v>
      </c>
      <c r="E392" s="22">
        <v>13</v>
      </c>
      <c r="F392" s="22">
        <v>2</v>
      </c>
      <c r="G392" s="22">
        <v>0</v>
      </c>
      <c r="H392" s="38">
        <v>0</v>
      </c>
      <c r="I392" s="22">
        <v>0</v>
      </c>
      <c r="J392" s="22">
        <v>10</v>
      </c>
      <c r="K392" s="22">
        <v>0</v>
      </c>
      <c r="L392" s="22">
        <v>104271</v>
      </c>
      <c r="M392" s="22">
        <v>0</v>
      </c>
      <c r="N392" s="29">
        <v>0</v>
      </c>
      <c r="O392" s="22">
        <v>0</v>
      </c>
      <c r="P392" s="29">
        <v>0</v>
      </c>
      <c r="Q392" s="22">
        <v>0</v>
      </c>
      <c r="R392" s="29">
        <v>0</v>
      </c>
      <c r="S392" s="22">
        <v>0</v>
      </c>
      <c r="T392" s="29">
        <v>0</v>
      </c>
      <c r="U392" s="22">
        <v>22944</v>
      </c>
      <c r="V392" s="29">
        <v>80461.02</v>
      </c>
      <c r="W392" s="22">
        <v>12445</v>
      </c>
      <c r="X392" s="29">
        <v>49799.41</v>
      </c>
      <c r="Y392" s="22">
        <v>0</v>
      </c>
      <c r="Z392" s="29">
        <v>0</v>
      </c>
      <c r="AA392" s="22">
        <v>26737</v>
      </c>
      <c r="AB392" s="29">
        <v>163718.35999999999</v>
      </c>
      <c r="AC392" s="22">
        <v>0</v>
      </c>
      <c r="AD392" s="29">
        <v>0</v>
      </c>
      <c r="AE392" s="29">
        <v>0</v>
      </c>
      <c r="AF392" s="29">
        <v>293978.78999999998</v>
      </c>
      <c r="AG392" s="29" t="s">
        <v>35</v>
      </c>
    </row>
    <row r="393" spans="1:33">
      <c r="A393" s="17">
        <v>2116</v>
      </c>
      <c r="B393" s="18">
        <v>45658</v>
      </c>
      <c r="C393" s="19" t="s">
        <v>38</v>
      </c>
      <c r="D393" s="19" t="s">
        <v>103</v>
      </c>
      <c r="E393" s="17">
        <v>2</v>
      </c>
      <c r="F393" s="17">
        <v>0</v>
      </c>
      <c r="G393" s="17">
        <v>0</v>
      </c>
      <c r="H393" s="20">
        <v>0</v>
      </c>
      <c r="I393" s="17">
        <v>0</v>
      </c>
      <c r="J393" s="17">
        <v>0</v>
      </c>
      <c r="K393" s="17">
        <v>0</v>
      </c>
      <c r="L393" s="17">
        <v>22703</v>
      </c>
      <c r="M393" s="17">
        <v>0</v>
      </c>
      <c r="N393" s="21">
        <v>0</v>
      </c>
      <c r="O393" s="17">
        <v>0</v>
      </c>
      <c r="P393" s="21">
        <v>0</v>
      </c>
      <c r="Q393" s="17">
        <v>0</v>
      </c>
      <c r="R393" s="21">
        <v>0</v>
      </c>
      <c r="S393" s="17">
        <v>0</v>
      </c>
      <c r="T393" s="21">
        <v>0</v>
      </c>
      <c r="U393" s="17">
        <v>714</v>
      </c>
      <c r="V393" s="21">
        <v>2403.14</v>
      </c>
      <c r="W393" s="17">
        <v>184</v>
      </c>
      <c r="X393" s="21">
        <v>637.15</v>
      </c>
      <c r="Y393" s="17">
        <v>0</v>
      </c>
      <c r="Z393" s="21">
        <v>0</v>
      </c>
      <c r="AA393" s="17">
        <v>2031</v>
      </c>
      <c r="AB393" s="21">
        <v>12526.7</v>
      </c>
      <c r="AC393" s="17">
        <v>0</v>
      </c>
      <c r="AD393" s="21">
        <v>0</v>
      </c>
      <c r="AE393" s="21">
        <v>0</v>
      </c>
      <c r="AF393" s="21">
        <v>15566.990000000002</v>
      </c>
      <c r="AG393" s="21" t="s">
        <v>35</v>
      </c>
    </row>
    <row r="394" spans="1:33">
      <c r="A394" s="22">
        <v>2122</v>
      </c>
      <c r="B394" s="28">
        <v>45658</v>
      </c>
      <c r="C394" s="23" t="s">
        <v>38</v>
      </c>
      <c r="D394" s="23" t="s">
        <v>66</v>
      </c>
      <c r="E394" s="22">
        <v>46</v>
      </c>
      <c r="F394" s="22">
        <v>26</v>
      </c>
      <c r="G394" s="22">
        <v>0</v>
      </c>
      <c r="H394" s="38">
        <v>0</v>
      </c>
      <c r="I394" s="22">
        <v>0</v>
      </c>
      <c r="J394" s="22">
        <v>0</v>
      </c>
      <c r="K394" s="22">
        <v>843281</v>
      </c>
      <c r="L394" s="22">
        <v>857750</v>
      </c>
      <c r="M394" s="22">
        <v>991835</v>
      </c>
      <c r="N394" s="29">
        <v>3673598.23</v>
      </c>
      <c r="O394" s="22">
        <v>1635903</v>
      </c>
      <c r="P394" s="29">
        <v>15655321.289999999</v>
      </c>
      <c r="Q394" s="22">
        <v>0</v>
      </c>
      <c r="R394" s="29">
        <v>0</v>
      </c>
      <c r="S394" s="22">
        <v>2973</v>
      </c>
      <c r="T394" s="29">
        <v>21070.07</v>
      </c>
      <c r="U394" s="22">
        <v>259685</v>
      </c>
      <c r="V394" s="29">
        <v>1343273.6</v>
      </c>
      <c r="W394" s="22">
        <v>0</v>
      </c>
      <c r="X394" s="29">
        <v>0</v>
      </c>
      <c r="Y394" s="22">
        <v>0</v>
      </c>
      <c r="Z394" s="29">
        <v>0</v>
      </c>
      <c r="AA394" s="22">
        <v>239874</v>
      </c>
      <c r="AB394" s="29">
        <v>1451255.55</v>
      </c>
      <c r="AC394" s="22">
        <v>0</v>
      </c>
      <c r="AD394" s="29">
        <v>0</v>
      </c>
      <c r="AE394" s="29">
        <v>19349989.59</v>
      </c>
      <c r="AF394" s="29">
        <v>2794529.1500000004</v>
      </c>
      <c r="AG394" s="29" t="s">
        <v>40</v>
      </c>
    </row>
    <row r="395" spans="1:33">
      <c r="A395" s="17">
        <v>2133</v>
      </c>
      <c r="B395" s="18">
        <v>45658</v>
      </c>
      <c r="C395" s="19" t="s">
        <v>38</v>
      </c>
      <c r="D395" s="19" t="s">
        <v>104</v>
      </c>
      <c r="E395" s="17">
        <v>1</v>
      </c>
      <c r="F395" s="17">
        <v>0</v>
      </c>
      <c r="G395" s="17">
        <v>0</v>
      </c>
      <c r="H395" s="20">
        <v>0</v>
      </c>
      <c r="I395" s="17">
        <v>0</v>
      </c>
      <c r="J395" s="17">
        <v>0</v>
      </c>
      <c r="K395" s="17">
        <v>0</v>
      </c>
      <c r="L395" s="17">
        <v>1628</v>
      </c>
      <c r="M395" s="17">
        <v>0</v>
      </c>
      <c r="N395" s="21">
        <v>0</v>
      </c>
      <c r="O395" s="17">
        <v>0</v>
      </c>
      <c r="P395" s="21">
        <v>0</v>
      </c>
      <c r="Q395" s="17">
        <v>0</v>
      </c>
      <c r="R395" s="21">
        <v>0</v>
      </c>
      <c r="S395" s="17">
        <v>0</v>
      </c>
      <c r="T395" s="21">
        <v>0</v>
      </c>
      <c r="U395" s="17">
        <v>1089</v>
      </c>
      <c r="V395" s="21">
        <v>4142.84</v>
      </c>
      <c r="W395" s="17">
        <v>133</v>
      </c>
      <c r="X395" s="21">
        <v>395.31</v>
      </c>
      <c r="Y395" s="17">
        <v>0</v>
      </c>
      <c r="Z395" s="21">
        <v>0</v>
      </c>
      <c r="AA395" s="17">
        <v>356</v>
      </c>
      <c r="AB395" s="21">
        <v>2481.2800000000002</v>
      </c>
      <c r="AC395" s="17">
        <v>0</v>
      </c>
      <c r="AD395" s="21">
        <v>0</v>
      </c>
      <c r="AE395" s="21">
        <v>0</v>
      </c>
      <c r="AF395" s="21">
        <v>7019.43</v>
      </c>
      <c r="AG395" s="21" t="s">
        <v>35</v>
      </c>
    </row>
    <row r="396" spans="1:33">
      <c r="A396" s="22">
        <v>2136</v>
      </c>
      <c r="B396" s="28">
        <v>45658</v>
      </c>
      <c r="C396" s="23" t="s">
        <v>38</v>
      </c>
      <c r="D396" s="23" t="s">
        <v>105</v>
      </c>
      <c r="E396" s="22">
        <v>0</v>
      </c>
      <c r="F396" s="22">
        <v>0</v>
      </c>
      <c r="G396" s="22">
        <v>0</v>
      </c>
      <c r="H396" s="38">
        <v>0</v>
      </c>
      <c r="I396" s="22">
        <v>0</v>
      </c>
      <c r="J396" s="22">
        <v>0</v>
      </c>
      <c r="K396" s="22">
        <v>0</v>
      </c>
      <c r="L396" s="22">
        <v>493</v>
      </c>
      <c r="M396" s="22">
        <v>0</v>
      </c>
      <c r="N396" s="29">
        <v>0</v>
      </c>
      <c r="O396" s="22">
        <v>0</v>
      </c>
      <c r="P396" s="29">
        <v>0</v>
      </c>
      <c r="Q396" s="22">
        <v>0</v>
      </c>
      <c r="R396" s="29">
        <v>0</v>
      </c>
      <c r="S396" s="22">
        <v>0</v>
      </c>
      <c r="T396" s="29">
        <v>0</v>
      </c>
      <c r="U396" s="22">
        <v>551</v>
      </c>
      <c r="V396" s="29">
        <v>1695.15</v>
      </c>
      <c r="W396" s="22">
        <v>134</v>
      </c>
      <c r="X396" s="29">
        <v>208.19</v>
      </c>
      <c r="Y396" s="22">
        <v>0</v>
      </c>
      <c r="Z396" s="29">
        <v>0</v>
      </c>
      <c r="AA396" s="22">
        <v>90</v>
      </c>
      <c r="AB396" s="29">
        <v>600.20000000000005</v>
      </c>
      <c r="AC396" s="22">
        <v>0</v>
      </c>
      <c r="AD396" s="29">
        <v>0</v>
      </c>
      <c r="AE396" s="29">
        <v>0</v>
      </c>
      <c r="AF396" s="29">
        <v>2503.54</v>
      </c>
      <c r="AG396" s="29" t="s">
        <v>35</v>
      </c>
    </row>
    <row r="397" spans="1:33">
      <c r="A397" s="17">
        <v>2145</v>
      </c>
      <c r="B397" s="18">
        <v>45658</v>
      </c>
      <c r="C397" s="19" t="s">
        <v>38</v>
      </c>
      <c r="D397" s="19" t="s">
        <v>86</v>
      </c>
      <c r="E397" s="17">
        <v>0</v>
      </c>
      <c r="F397" s="17">
        <v>0</v>
      </c>
      <c r="G397" s="17">
        <v>0</v>
      </c>
      <c r="H397" s="20">
        <v>0</v>
      </c>
      <c r="I397" s="17">
        <v>0</v>
      </c>
      <c r="J397" s="17">
        <v>0</v>
      </c>
      <c r="K397" s="17">
        <v>711778</v>
      </c>
      <c r="L397" s="17">
        <v>824658</v>
      </c>
      <c r="M397" s="17">
        <v>208077</v>
      </c>
      <c r="N397" s="21">
        <v>334437.12</v>
      </c>
      <c r="O397" s="17">
        <v>402866</v>
      </c>
      <c r="P397" s="21">
        <v>903441.2</v>
      </c>
      <c r="Q397" s="17">
        <v>0</v>
      </c>
      <c r="R397" s="21">
        <v>0</v>
      </c>
      <c r="S397" s="17">
        <v>7155</v>
      </c>
      <c r="T397" s="21">
        <v>34906.74</v>
      </c>
      <c r="U397" s="17">
        <v>8754</v>
      </c>
      <c r="V397" s="21">
        <v>24259.89</v>
      </c>
      <c r="W397" s="17">
        <v>7253</v>
      </c>
      <c r="X397" s="21">
        <v>19832.310000000001</v>
      </c>
      <c r="Y397" s="17">
        <v>0</v>
      </c>
      <c r="Z397" s="21">
        <v>0</v>
      </c>
      <c r="AA397" s="17">
        <v>25568</v>
      </c>
      <c r="AB397" s="21">
        <v>79868.89</v>
      </c>
      <c r="AC397" s="17">
        <v>0</v>
      </c>
      <c r="AD397" s="21">
        <v>0</v>
      </c>
      <c r="AE397" s="21">
        <v>1272785.0599999998</v>
      </c>
      <c r="AF397" s="21">
        <v>123961.09</v>
      </c>
      <c r="AG397" s="21" t="s">
        <v>40</v>
      </c>
    </row>
    <row r="398" spans="1:33">
      <c r="A398" s="22">
        <v>2148</v>
      </c>
      <c r="B398" s="28">
        <v>45658</v>
      </c>
      <c r="C398" s="23" t="s">
        <v>38</v>
      </c>
      <c r="D398" s="23" t="s">
        <v>88</v>
      </c>
      <c r="E398" s="22">
        <v>101</v>
      </c>
      <c r="F398" s="22">
        <v>45</v>
      </c>
      <c r="G398" s="22">
        <v>0</v>
      </c>
      <c r="H398" s="38">
        <v>0</v>
      </c>
      <c r="I398" s="22">
        <v>0</v>
      </c>
      <c r="J398" s="22">
        <v>0</v>
      </c>
      <c r="K398" s="22">
        <v>904392</v>
      </c>
      <c r="L398" s="22">
        <v>1034616</v>
      </c>
      <c r="M398" s="22">
        <v>994813</v>
      </c>
      <c r="N398" s="29">
        <v>3715872.39</v>
      </c>
      <c r="O398" s="22">
        <v>1123993</v>
      </c>
      <c r="P398" s="29">
        <v>6085626.6500000004</v>
      </c>
      <c r="Q398" s="22">
        <v>0</v>
      </c>
      <c r="R398" s="29">
        <v>0</v>
      </c>
      <c r="S398" s="22">
        <v>2103</v>
      </c>
      <c r="T398" s="29">
        <v>14511.18</v>
      </c>
      <c r="U398" s="22">
        <v>290219</v>
      </c>
      <c r="V398" s="29">
        <v>1012488.61</v>
      </c>
      <c r="W398" s="22">
        <v>140650</v>
      </c>
      <c r="X398" s="29">
        <v>594850.5</v>
      </c>
      <c r="Y398" s="22">
        <v>26</v>
      </c>
      <c r="Z398" s="29">
        <v>605.58000000000004</v>
      </c>
      <c r="AA398" s="22">
        <v>577731</v>
      </c>
      <c r="AB398" s="29">
        <v>3096457.63</v>
      </c>
      <c r="AC398" s="22">
        <v>0</v>
      </c>
      <c r="AD398" s="29">
        <v>0</v>
      </c>
      <c r="AE398" s="29">
        <v>9816010.2200000007</v>
      </c>
      <c r="AF398" s="29">
        <v>4704402.32</v>
      </c>
      <c r="AG398" s="29" t="s">
        <v>40</v>
      </c>
    </row>
    <row r="399" spans="1:33">
      <c r="A399" s="17">
        <v>2157</v>
      </c>
      <c r="B399" s="18">
        <v>45658</v>
      </c>
      <c r="C399" s="19" t="s">
        <v>38</v>
      </c>
      <c r="D399" s="19" t="s">
        <v>101</v>
      </c>
      <c r="E399" s="17">
        <v>0</v>
      </c>
      <c r="F399" s="17">
        <v>0</v>
      </c>
      <c r="G399" s="17">
        <v>0</v>
      </c>
      <c r="H399" s="20">
        <v>0</v>
      </c>
      <c r="I399" s="17">
        <v>0</v>
      </c>
      <c r="J399" s="17">
        <v>0</v>
      </c>
      <c r="K399" s="17">
        <v>0</v>
      </c>
      <c r="L399" s="17">
        <v>1293</v>
      </c>
      <c r="M399" s="17">
        <v>0</v>
      </c>
      <c r="N399" s="21">
        <v>0</v>
      </c>
      <c r="O399" s="17">
        <v>0</v>
      </c>
      <c r="P399" s="21">
        <v>0</v>
      </c>
      <c r="Q399" s="17">
        <v>0</v>
      </c>
      <c r="R399" s="21">
        <v>0</v>
      </c>
      <c r="S399" s="17">
        <v>0</v>
      </c>
      <c r="T399" s="21">
        <v>0</v>
      </c>
      <c r="U399" s="17">
        <v>2171</v>
      </c>
      <c r="V399" s="21">
        <v>7886.37</v>
      </c>
      <c r="W399" s="17">
        <v>1123</v>
      </c>
      <c r="X399" s="21">
        <v>3373.02</v>
      </c>
      <c r="Y399" s="17">
        <v>0</v>
      </c>
      <c r="Z399" s="21">
        <v>0</v>
      </c>
      <c r="AA399" s="17">
        <v>654</v>
      </c>
      <c r="AB399" s="21">
        <v>4806.3</v>
      </c>
      <c r="AC399" s="17">
        <v>0</v>
      </c>
      <c r="AD399" s="21">
        <v>0</v>
      </c>
      <c r="AE399" s="21">
        <v>0</v>
      </c>
      <c r="AF399" s="21">
        <v>16065.689999999999</v>
      </c>
      <c r="AG399" s="21" t="s">
        <v>35</v>
      </c>
    </row>
    <row r="400" spans="1:33">
      <c r="A400" s="22">
        <v>2161</v>
      </c>
      <c r="B400" s="28">
        <v>45689</v>
      </c>
      <c r="C400" s="23" t="s">
        <v>38</v>
      </c>
      <c r="D400" s="23" t="s">
        <v>39</v>
      </c>
      <c r="E400" s="22">
        <v>0</v>
      </c>
      <c r="F400" s="22">
        <v>0</v>
      </c>
      <c r="G400" s="22">
        <v>21973</v>
      </c>
      <c r="H400" s="38">
        <v>0</v>
      </c>
      <c r="I400" s="22">
        <v>0</v>
      </c>
      <c r="J400" s="22">
        <v>0</v>
      </c>
      <c r="K400" s="22">
        <v>1466843</v>
      </c>
      <c r="L400" s="22">
        <v>0</v>
      </c>
      <c r="M400" s="22">
        <v>1500834</v>
      </c>
      <c r="N400" s="29">
        <v>13204824</v>
      </c>
      <c r="O400" s="22">
        <v>3897427</v>
      </c>
      <c r="P400" s="29">
        <v>37841348.240000002</v>
      </c>
      <c r="Q400" s="22">
        <v>0</v>
      </c>
      <c r="R400" s="29">
        <v>0</v>
      </c>
      <c r="S400" s="22">
        <v>0</v>
      </c>
      <c r="T400" s="29">
        <v>0</v>
      </c>
      <c r="U400" s="22">
        <v>0</v>
      </c>
      <c r="V400" s="29">
        <v>0</v>
      </c>
      <c r="W400" s="22">
        <v>0</v>
      </c>
      <c r="X400" s="29">
        <v>0</v>
      </c>
      <c r="Y400" s="22">
        <v>0</v>
      </c>
      <c r="Z400" s="29">
        <v>0</v>
      </c>
      <c r="AA400" s="22">
        <v>0</v>
      </c>
      <c r="AB400" s="29">
        <v>0</v>
      </c>
      <c r="AC400" s="22">
        <v>0</v>
      </c>
      <c r="AD400" s="29">
        <v>0</v>
      </c>
      <c r="AE400" s="29">
        <v>51046172.240000002</v>
      </c>
      <c r="AF400" s="29">
        <v>0</v>
      </c>
      <c r="AG400" s="29" t="s">
        <v>40</v>
      </c>
    </row>
    <row r="401" spans="1:33">
      <c r="A401" s="17">
        <v>2164</v>
      </c>
      <c r="B401" s="18">
        <v>45689</v>
      </c>
      <c r="C401" s="19" t="s">
        <v>38</v>
      </c>
      <c r="D401" s="19" t="s">
        <v>44</v>
      </c>
      <c r="E401" s="17">
        <v>0</v>
      </c>
      <c r="F401" s="17">
        <v>0</v>
      </c>
      <c r="G401" s="17">
        <v>0</v>
      </c>
      <c r="H401" s="20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21">
        <v>0</v>
      </c>
      <c r="O401" s="17">
        <v>0</v>
      </c>
      <c r="P401" s="21">
        <v>0</v>
      </c>
      <c r="Q401" s="17">
        <v>0</v>
      </c>
      <c r="R401" s="21">
        <v>0</v>
      </c>
      <c r="S401" s="17">
        <v>0</v>
      </c>
      <c r="T401" s="21">
        <v>0</v>
      </c>
      <c r="U401" s="17">
        <v>0</v>
      </c>
      <c r="V401" s="21">
        <v>0</v>
      </c>
      <c r="W401" s="17">
        <v>0</v>
      </c>
      <c r="X401" s="21">
        <v>0</v>
      </c>
      <c r="Y401" s="17">
        <v>0</v>
      </c>
      <c r="Z401" s="21">
        <v>0</v>
      </c>
      <c r="AA401" s="17">
        <v>0</v>
      </c>
      <c r="AB401" s="21">
        <v>0</v>
      </c>
      <c r="AC401" s="17">
        <v>0</v>
      </c>
      <c r="AD401" s="21">
        <v>0</v>
      </c>
      <c r="AE401" s="21">
        <v>0</v>
      </c>
      <c r="AF401" s="21">
        <v>0</v>
      </c>
      <c r="AG401" s="21" t="s">
        <v>35</v>
      </c>
    </row>
    <row r="402" spans="1:33">
      <c r="A402" s="22">
        <v>2165</v>
      </c>
      <c r="B402" s="28">
        <v>45689</v>
      </c>
      <c r="C402" s="23" t="s">
        <v>38</v>
      </c>
      <c r="D402" s="23" t="s">
        <v>102</v>
      </c>
      <c r="E402" s="22">
        <v>0</v>
      </c>
      <c r="F402" s="22">
        <v>0</v>
      </c>
      <c r="G402" s="22">
        <v>0</v>
      </c>
      <c r="H402" s="38">
        <v>0</v>
      </c>
      <c r="I402" s="22">
        <v>0</v>
      </c>
      <c r="J402" s="22">
        <v>0</v>
      </c>
      <c r="K402" s="22">
        <v>0</v>
      </c>
      <c r="L402" s="22">
        <v>900</v>
      </c>
      <c r="M402" s="22">
        <v>0</v>
      </c>
      <c r="N402" s="29">
        <v>0</v>
      </c>
      <c r="O402" s="22">
        <v>0</v>
      </c>
      <c r="P402" s="29">
        <v>0</v>
      </c>
      <c r="Q402" s="22">
        <v>0</v>
      </c>
      <c r="R402" s="29">
        <v>0</v>
      </c>
      <c r="S402" s="22">
        <v>0</v>
      </c>
      <c r="T402" s="29">
        <v>0</v>
      </c>
      <c r="U402" s="22">
        <v>926</v>
      </c>
      <c r="V402" s="29">
        <v>2752.3</v>
      </c>
      <c r="W402" s="22">
        <v>87</v>
      </c>
      <c r="X402" s="29">
        <v>2466.36</v>
      </c>
      <c r="Y402" s="22">
        <v>0</v>
      </c>
      <c r="Z402" s="29">
        <v>0</v>
      </c>
      <c r="AA402" s="22">
        <v>1363</v>
      </c>
      <c r="AB402" s="29">
        <v>7132.92</v>
      </c>
      <c r="AC402" s="22">
        <v>0</v>
      </c>
      <c r="AD402" s="29">
        <v>0</v>
      </c>
      <c r="AE402" s="29">
        <v>0</v>
      </c>
      <c r="AF402" s="29">
        <v>12351.58</v>
      </c>
      <c r="AG402" s="29" t="s">
        <v>35</v>
      </c>
    </row>
    <row r="403" spans="1:33">
      <c r="A403" s="17">
        <v>2169</v>
      </c>
      <c r="B403" s="18">
        <v>45689</v>
      </c>
      <c r="C403" s="19" t="s">
        <v>38</v>
      </c>
      <c r="D403" s="19" t="s">
        <v>49</v>
      </c>
      <c r="E403" s="17">
        <v>0</v>
      </c>
      <c r="F403" s="17">
        <v>0</v>
      </c>
      <c r="G403" s="17">
        <v>0</v>
      </c>
      <c r="H403" s="20">
        <v>0</v>
      </c>
      <c r="I403" s="17">
        <v>1</v>
      </c>
      <c r="J403" s="17">
        <v>0</v>
      </c>
      <c r="K403" s="17">
        <v>0</v>
      </c>
      <c r="L403" s="17">
        <v>1024</v>
      </c>
      <c r="M403" s="17">
        <v>0</v>
      </c>
      <c r="N403" s="21">
        <v>0</v>
      </c>
      <c r="O403" s="17">
        <v>0</v>
      </c>
      <c r="P403" s="21">
        <v>0</v>
      </c>
      <c r="Q403" s="17">
        <v>0</v>
      </c>
      <c r="R403" s="21">
        <v>0</v>
      </c>
      <c r="S403" s="17">
        <v>0</v>
      </c>
      <c r="T403" s="21">
        <v>0</v>
      </c>
      <c r="U403" s="17">
        <v>111</v>
      </c>
      <c r="V403" s="21">
        <v>458.86</v>
      </c>
      <c r="W403" s="17">
        <v>0</v>
      </c>
      <c r="X403" s="21">
        <v>0</v>
      </c>
      <c r="Y403" s="17">
        <v>0</v>
      </c>
      <c r="Z403" s="21">
        <v>0</v>
      </c>
      <c r="AA403" s="17">
        <v>480</v>
      </c>
      <c r="AB403" s="21">
        <v>4287.1000000000004</v>
      </c>
      <c r="AC403" s="17">
        <v>0</v>
      </c>
      <c r="AD403" s="21">
        <v>0</v>
      </c>
      <c r="AE403" s="21">
        <v>0</v>
      </c>
      <c r="AF403" s="21">
        <v>4745.96</v>
      </c>
      <c r="AG403" s="21" t="s">
        <v>35</v>
      </c>
    </row>
    <row r="404" spans="1:33">
      <c r="A404" s="22">
        <v>2174</v>
      </c>
      <c r="B404" s="28">
        <v>45689</v>
      </c>
      <c r="C404" s="23" t="s">
        <v>38</v>
      </c>
      <c r="D404" s="23" t="s">
        <v>54</v>
      </c>
      <c r="E404" s="22">
        <v>0</v>
      </c>
      <c r="F404" s="22">
        <v>0</v>
      </c>
      <c r="G404" s="22">
        <v>0</v>
      </c>
      <c r="H404" s="38">
        <v>0</v>
      </c>
      <c r="I404" s="22">
        <v>0</v>
      </c>
      <c r="J404" s="22">
        <v>0</v>
      </c>
      <c r="K404" s="22">
        <v>231603</v>
      </c>
      <c r="L404" s="22">
        <v>0</v>
      </c>
      <c r="M404" s="22">
        <v>155155</v>
      </c>
      <c r="N404" s="29">
        <v>1038865.32</v>
      </c>
      <c r="O404" s="22">
        <v>281755</v>
      </c>
      <c r="P404" s="29">
        <v>4442885.83</v>
      </c>
      <c r="Q404" s="22">
        <v>0</v>
      </c>
      <c r="R404" s="29">
        <v>0</v>
      </c>
      <c r="S404" s="22">
        <v>508</v>
      </c>
      <c r="T404" s="29">
        <v>4347.5</v>
      </c>
      <c r="U404" s="22">
        <v>0</v>
      </c>
      <c r="V404" s="29">
        <v>0</v>
      </c>
      <c r="W404" s="22">
        <v>0</v>
      </c>
      <c r="X404" s="29">
        <v>0</v>
      </c>
      <c r="Y404" s="22">
        <v>0</v>
      </c>
      <c r="Z404" s="29">
        <v>0</v>
      </c>
      <c r="AA404" s="22">
        <v>0</v>
      </c>
      <c r="AB404" s="29">
        <v>0</v>
      </c>
      <c r="AC404" s="22">
        <v>0</v>
      </c>
      <c r="AD404" s="29">
        <v>0</v>
      </c>
      <c r="AE404" s="29">
        <v>5486098.6500000004</v>
      </c>
      <c r="AF404" s="29">
        <v>0</v>
      </c>
      <c r="AG404" s="29" t="s">
        <v>40</v>
      </c>
    </row>
    <row r="405" spans="1:33">
      <c r="A405" s="17">
        <v>2176</v>
      </c>
      <c r="B405" s="18">
        <v>45689</v>
      </c>
      <c r="C405" s="19" t="s">
        <v>38</v>
      </c>
      <c r="D405" s="19" t="s">
        <v>56</v>
      </c>
      <c r="E405" s="17">
        <v>426</v>
      </c>
      <c r="F405" s="17">
        <v>335</v>
      </c>
      <c r="G405" s="17">
        <v>643</v>
      </c>
      <c r="H405" s="20">
        <v>90</v>
      </c>
      <c r="I405" s="17">
        <v>0</v>
      </c>
      <c r="J405" s="17">
        <v>7836</v>
      </c>
      <c r="K405" s="17">
        <v>487414</v>
      </c>
      <c r="L405" s="17">
        <v>1682690</v>
      </c>
      <c r="M405" s="17">
        <v>441480</v>
      </c>
      <c r="N405" s="21">
        <v>2009806.75</v>
      </c>
      <c r="O405" s="17">
        <v>265787</v>
      </c>
      <c r="P405" s="21">
        <v>2240070.9900000002</v>
      </c>
      <c r="Q405" s="17">
        <v>0</v>
      </c>
      <c r="R405" s="21">
        <v>0</v>
      </c>
      <c r="S405" s="17">
        <v>2228</v>
      </c>
      <c r="T405" s="21">
        <v>6643.9</v>
      </c>
      <c r="U405" s="17">
        <v>162612</v>
      </c>
      <c r="V405" s="21">
        <v>427797.25</v>
      </c>
      <c r="W405" s="17">
        <v>80021</v>
      </c>
      <c r="X405" s="21">
        <v>271749.87</v>
      </c>
      <c r="Y405" s="17">
        <v>0</v>
      </c>
      <c r="Z405" s="21">
        <v>0</v>
      </c>
      <c r="AA405" s="17">
        <v>676122</v>
      </c>
      <c r="AB405" s="21">
        <v>3768217.73</v>
      </c>
      <c r="AC405" s="17">
        <v>0</v>
      </c>
      <c r="AD405" s="21">
        <v>0</v>
      </c>
      <c r="AE405" s="21">
        <v>4256521.6400000006</v>
      </c>
      <c r="AF405" s="21">
        <v>4467764.8499999996</v>
      </c>
      <c r="AG405" s="21" t="s">
        <v>35</v>
      </c>
    </row>
    <row r="406" spans="1:33">
      <c r="A406" s="22">
        <v>2178</v>
      </c>
      <c r="B406" s="28">
        <v>45689</v>
      </c>
      <c r="C406" s="23" t="s">
        <v>38</v>
      </c>
      <c r="D406" s="23" t="s">
        <v>58</v>
      </c>
      <c r="E406" s="22">
        <v>13</v>
      </c>
      <c r="F406" s="22">
        <v>2</v>
      </c>
      <c r="G406" s="22">
        <v>0</v>
      </c>
      <c r="H406" s="38">
        <v>0</v>
      </c>
      <c r="I406" s="22">
        <v>0</v>
      </c>
      <c r="J406" s="22">
        <v>3</v>
      </c>
      <c r="K406" s="22">
        <v>0</v>
      </c>
      <c r="L406" s="22">
        <v>103662</v>
      </c>
      <c r="M406" s="22">
        <v>0</v>
      </c>
      <c r="N406" s="29">
        <v>0</v>
      </c>
      <c r="O406" s="22">
        <v>0</v>
      </c>
      <c r="P406" s="29">
        <v>0</v>
      </c>
      <c r="Q406" s="22">
        <v>0</v>
      </c>
      <c r="R406" s="29">
        <v>0</v>
      </c>
      <c r="S406" s="22">
        <v>0</v>
      </c>
      <c r="T406" s="29">
        <v>0</v>
      </c>
      <c r="U406" s="22">
        <v>19768</v>
      </c>
      <c r="V406" s="29">
        <v>68875.45</v>
      </c>
      <c r="W406" s="22">
        <v>11304</v>
      </c>
      <c r="X406" s="29">
        <v>41164.21</v>
      </c>
      <c r="Y406" s="22">
        <v>0</v>
      </c>
      <c r="Z406" s="29">
        <v>0</v>
      </c>
      <c r="AA406" s="22">
        <v>24393</v>
      </c>
      <c r="AB406" s="29">
        <v>153266.28</v>
      </c>
      <c r="AC406" s="22">
        <v>0</v>
      </c>
      <c r="AD406" s="29">
        <v>0</v>
      </c>
      <c r="AE406" s="29">
        <v>0</v>
      </c>
      <c r="AF406" s="29">
        <v>263305.94</v>
      </c>
      <c r="AG406" s="29" t="s">
        <v>35</v>
      </c>
    </row>
    <row r="407" spans="1:33">
      <c r="A407" s="17">
        <v>2180</v>
      </c>
      <c r="B407" s="18">
        <v>45689</v>
      </c>
      <c r="C407" s="19" t="s">
        <v>38</v>
      </c>
      <c r="D407" s="19" t="s">
        <v>103</v>
      </c>
      <c r="E407" s="17">
        <v>2</v>
      </c>
      <c r="F407" s="17">
        <v>0</v>
      </c>
      <c r="G407" s="17">
        <v>0</v>
      </c>
      <c r="H407" s="20">
        <v>0</v>
      </c>
      <c r="I407" s="17">
        <v>0</v>
      </c>
      <c r="J407" s="17">
        <v>0</v>
      </c>
      <c r="K407" s="17">
        <v>0</v>
      </c>
      <c r="L407" s="17">
        <v>22882</v>
      </c>
      <c r="M407" s="17">
        <v>0</v>
      </c>
      <c r="N407" s="21">
        <v>0</v>
      </c>
      <c r="O407" s="17">
        <v>0</v>
      </c>
      <c r="P407" s="21">
        <v>0</v>
      </c>
      <c r="Q407" s="17">
        <v>0</v>
      </c>
      <c r="R407" s="21">
        <v>0</v>
      </c>
      <c r="S407" s="17">
        <v>0</v>
      </c>
      <c r="T407" s="21">
        <v>0</v>
      </c>
      <c r="U407" s="17">
        <v>509</v>
      </c>
      <c r="V407" s="21">
        <v>2433.34</v>
      </c>
      <c r="W407" s="17">
        <v>111</v>
      </c>
      <c r="X407" s="21">
        <v>217.81</v>
      </c>
      <c r="Y407" s="17">
        <v>0</v>
      </c>
      <c r="Z407" s="21">
        <v>0</v>
      </c>
      <c r="AA407" s="17">
        <v>1632</v>
      </c>
      <c r="AB407" s="21">
        <v>10033.700000000001</v>
      </c>
      <c r="AC407" s="17">
        <v>0</v>
      </c>
      <c r="AD407" s="21">
        <v>0</v>
      </c>
      <c r="AE407" s="21">
        <v>0</v>
      </c>
      <c r="AF407" s="21">
        <v>12684.85</v>
      </c>
      <c r="AG407" s="21" t="s">
        <v>35</v>
      </c>
    </row>
    <row r="408" spans="1:33">
      <c r="A408" s="22">
        <v>2186</v>
      </c>
      <c r="B408" s="28">
        <v>45689</v>
      </c>
      <c r="C408" s="23" t="s">
        <v>38</v>
      </c>
      <c r="D408" s="23" t="s">
        <v>66</v>
      </c>
      <c r="E408" s="22">
        <v>46</v>
      </c>
      <c r="F408" s="22">
        <v>26</v>
      </c>
      <c r="G408" s="22">
        <v>0</v>
      </c>
      <c r="H408" s="38">
        <v>0</v>
      </c>
      <c r="I408" s="22">
        <v>0</v>
      </c>
      <c r="J408" s="22">
        <v>0</v>
      </c>
      <c r="K408" s="22">
        <v>862260</v>
      </c>
      <c r="L408" s="22">
        <v>871431</v>
      </c>
      <c r="M408" s="22">
        <v>927267</v>
      </c>
      <c r="N408" s="29">
        <v>3545936.62</v>
      </c>
      <c r="O408" s="22">
        <v>1554773</v>
      </c>
      <c r="P408" s="29">
        <v>14232575.300000001</v>
      </c>
      <c r="Q408" s="22">
        <v>0</v>
      </c>
      <c r="R408" s="29">
        <v>0</v>
      </c>
      <c r="S408" s="22">
        <v>2782</v>
      </c>
      <c r="T408" s="29">
        <v>20110.349999999999</v>
      </c>
      <c r="U408" s="22">
        <v>237840</v>
      </c>
      <c r="V408" s="29">
        <v>1141459.08</v>
      </c>
      <c r="W408" s="22">
        <v>0</v>
      </c>
      <c r="X408" s="29">
        <v>0</v>
      </c>
      <c r="Y408" s="22">
        <v>0</v>
      </c>
      <c r="Z408" s="29">
        <v>0</v>
      </c>
      <c r="AA408" s="22">
        <v>226652</v>
      </c>
      <c r="AB408" s="29">
        <v>1396832.31</v>
      </c>
      <c r="AC408" s="22">
        <v>0</v>
      </c>
      <c r="AD408" s="29">
        <v>0</v>
      </c>
      <c r="AE408" s="29">
        <v>17798622.270000003</v>
      </c>
      <c r="AF408" s="29">
        <v>2538291.39</v>
      </c>
      <c r="AG408" s="29" t="s">
        <v>40</v>
      </c>
    </row>
    <row r="409" spans="1:33">
      <c r="A409" s="17">
        <v>2197</v>
      </c>
      <c r="B409" s="18">
        <v>45689</v>
      </c>
      <c r="C409" s="19" t="s">
        <v>38</v>
      </c>
      <c r="D409" s="19" t="s">
        <v>104</v>
      </c>
      <c r="E409" s="17">
        <v>1</v>
      </c>
      <c r="F409" s="17">
        <v>0</v>
      </c>
      <c r="G409" s="17">
        <v>0</v>
      </c>
      <c r="H409" s="20">
        <v>0</v>
      </c>
      <c r="I409" s="17">
        <v>0</v>
      </c>
      <c r="J409" s="17">
        <v>0</v>
      </c>
      <c r="K409" s="17">
        <v>0</v>
      </c>
      <c r="L409" s="17">
        <v>1659</v>
      </c>
      <c r="M409" s="17">
        <v>0</v>
      </c>
      <c r="N409" s="21">
        <v>0</v>
      </c>
      <c r="O409" s="17">
        <v>0</v>
      </c>
      <c r="P409" s="21">
        <v>0</v>
      </c>
      <c r="Q409" s="17">
        <v>0</v>
      </c>
      <c r="R409" s="21">
        <v>0</v>
      </c>
      <c r="S409" s="17">
        <v>0</v>
      </c>
      <c r="T409" s="21">
        <v>0</v>
      </c>
      <c r="U409" s="17">
        <v>1134</v>
      </c>
      <c r="V409" s="21">
        <v>4400.2700000000004</v>
      </c>
      <c r="W409" s="17">
        <v>112</v>
      </c>
      <c r="X409" s="21">
        <v>474.76</v>
      </c>
      <c r="Y409" s="17">
        <v>0</v>
      </c>
      <c r="Z409" s="21">
        <v>0</v>
      </c>
      <c r="AA409" s="17">
        <v>414</v>
      </c>
      <c r="AB409" s="21">
        <v>2761.4</v>
      </c>
      <c r="AC409" s="17">
        <v>0</v>
      </c>
      <c r="AD409" s="21">
        <v>0</v>
      </c>
      <c r="AE409" s="21">
        <v>0</v>
      </c>
      <c r="AF409" s="21">
        <v>7636.43</v>
      </c>
      <c r="AG409" s="21" t="s">
        <v>35</v>
      </c>
    </row>
    <row r="410" spans="1:33">
      <c r="A410" s="22">
        <v>2200</v>
      </c>
      <c r="B410" s="28">
        <v>45689</v>
      </c>
      <c r="C410" s="23" t="s">
        <v>38</v>
      </c>
      <c r="D410" s="23" t="s">
        <v>105</v>
      </c>
      <c r="E410" s="22">
        <v>0</v>
      </c>
      <c r="F410" s="22">
        <v>0</v>
      </c>
      <c r="G410" s="22">
        <v>0</v>
      </c>
      <c r="H410" s="38">
        <v>0</v>
      </c>
      <c r="I410" s="22">
        <v>0</v>
      </c>
      <c r="J410" s="22">
        <v>0</v>
      </c>
      <c r="K410" s="22">
        <v>0</v>
      </c>
      <c r="L410" s="22">
        <v>521</v>
      </c>
      <c r="M410" s="22">
        <v>0</v>
      </c>
      <c r="N410" s="29">
        <v>0</v>
      </c>
      <c r="O410" s="22">
        <v>0</v>
      </c>
      <c r="P410" s="29">
        <v>0</v>
      </c>
      <c r="Q410" s="22">
        <v>0</v>
      </c>
      <c r="R410" s="29">
        <v>0</v>
      </c>
      <c r="S410" s="22">
        <v>0</v>
      </c>
      <c r="T410" s="29">
        <v>0</v>
      </c>
      <c r="U410" s="22">
        <v>604</v>
      </c>
      <c r="V410" s="29">
        <v>2260.23</v>
      </c>
      <c r="W410" s="22">
        <v>178</v>
      </c>
      <c r="X410" s="29">
        <v>477.05</v>
      </c>
      <c r="Y410" s="22">
        <v>0</v>
      </c>
      <c r="Z410" s="29">
        <v>0</v>
      </c>
      <c r="AA410" s="22">
        <v>83</v>
      </c>
      <c r="AB410" s="29">
        <v>433.3</v>
      </c>
      <c r="AC410" s="22">
        <v>0</v>
      </c>
      <c r="AD410" s="29">
        <v>0</v>
      </c>
      <c r="AE410" s="29">
        <v>0</v>
      </c>
      <c r="AF410" s="29">
        <v>3170.5800000000004</v>
      </c>
      <c r="AG410" s="29" t="s">
        <v>35</v>
      </c>
    </row>
    <row r="411" spans="1:33">
      <c r="A411" s="17">
        <v>2209</v>
      </c>
      <c r="B411" s="18">
        <v>45689</v>
      </c>
      <c r="C411" s="19" t="s">
        <v>38</v>
      </c>
      <c r="D411" s="19" t="s">
        <v>86</v>
      </c>
      <c r="E411" s="17">
        <v>0</v>
      </c>
      <c r="F411" s="17">
        <v>0</v>
      </c>
      <c r="G411" s="17">
        <v>0</v>
      </c>
      <c r="H411" s="20">
        <v>0</v>
      </c>
      <c r="I411" s="17">
        <v>0</v>
      </c>
      <c r="J411" s="17">
        <v>0</v>
      </c>
      <c r="K411" s="17">
        <v>717344</v>
      </c>
      <c r="L411" s="17">
        <v>829126</v>
      </c>
      <c r="M411" s="17">
        <v>178031</v>
      </c>
      <c r="N411" s="21">
        <v>289431.5</v>
      </c>
      <c r="O411" s="17">
        <v>352928</v>
      </c>
      <c r="P411" s="21">
        <v>807740.38</v>
      </c>
      <c r="Q411" s="17">
        <v>0</v>
      </c>
      <c r="R411" s="21">
        <v>0</v>
      </c>
      <c r="S411" s="17">
        <v>6032</v>
      </c>
      <c r="T411" s="21">
        <v>30804.799999999999</v>
      </c>
      <c r="U411" s="17">
        <v>7386</v>
      </c>
      <c r="V411" s="21">
        <v>20582</v>
      </c>
      <c r="W411" s="17">
        <v>6530</v>
      </c>
      <c r="X411" s="21">
        <v>21389.52</v>
      </c>
      <c r="Y411" s="17">
        <v>0</v>
      </c>
      <c r="Z411" s="21">
        <v>0</v>
      </c>
      <c r="AA411" s="17">
        <v>26233</v>
      </c>
      <c r="AB411" s="21">
        <v>82710.84</v>
      </c>
      <c r="AC411" s="17">
        <v>0</v>
      </c>
      <c r="AD411" s="21">
        <v>0</v>
      </c>
      <c r="AE411" s="21">
        <v>1127976.68</v>
      </c>
      <c r="AF411" s="21">
        <v>124682.36</v>
      </c>
      <c r="AG411" s="21" t="s">
        <v>40</v>
      </c>
    </row>
    <row r="412" spans="1:33">
      <c r="A412" s="22">
        <v>2212</v>
      </c>
      <c r="B412" s="28">
        <v>45689</v>
      </c>
      <c r="C412" s="23" t="s">
        <v>38</v>
      </c>
      <c r="D412" s="23" t="s">
        <v>88</v>
      </c>
      <c r="E412" s="22">
        <v>101</v>
      </c>
      <c r="F412" s="22">
        <v>44</v>
      </c>
      <c r="G412" s="22">
        <v>0</v>
      </c>
      <c r="H412" s="38">
        <v>0</v>
      </c>
      <c r="I412" s="22">
        <v>0</v>
      </c>
      <c r="J412" s="22">
        <v>0</v>
      </c>
      <c r="K412" s="22">
        <v>886426</v>
      </c>
      <c r="L412" s="22">
        <v>1030847</v>
      </c>
      <c r="M412" s="22">
        <v>840443</v>
      </c>
      <c r="N412" s="29">
        <v>3188594.09</v>
      </c>
      <c r="O412" s="22">
        <v>979653</v>
      </c>
      <c r="P412" s="29">
        <v>5149108.8099999996</v>
      </c>
      <c r="Q412" s="22">
        <v>0</v>
      </c>
      <c r="R412" s="29">
        <v>0</v>
      </c>
      <c r="S412" s="22">
        <v>1821</v>
      </c>
      <c r="T412" s="29">
        <v>12468.4</v>
      </c>
      <c r="U412" s="22">
        <v>264963</v>
      </c>
      <c r="V412" s="29">
        <v>1004968.07</v>
      </c>
      <c r="W412" s="22">
        <v>138188</v>
      </c>
      <c r="X412" s="29">
        <v>584963.37</v>
      </c>
      <c r="Y412" s="22">
        <v>20</v>
      </c>
      <c r="Z412" s="29">
        <v>503.24</v>
      </c>
      <c r="AA412" s="22">
        <v>525879</v>
      </c>
      <c r="AB412" s="29">
        <v>2879518.18</v>
      </c>
      <c r="AC412" s="22">
        <v>0</v>
      </c>
      <c r="AD412" s="29">
        <v>0</v>
      </c>
      <c r="AE412" s="29">
        <v>8350171.2999999998</v>
      </c>
      <c r="AF412" s="29">
        <v>4469952.8600000003</v>
      </c>
      <c r="AG412" s="29" t="s">
        <v>40</v>
      </c>
    </row>
    <row r="413" spans="1:33">
      <c r="A413" s="17">
        <v>2221</v>
      </c>
      <c r="B413" s="18">
        <v>45689</v>
      </c>
      <c r="C413" s="19" t="s">
        <v>38</v>
      </c>
      <c r="D413" s="19" t="s">
        <v>101</v>
      </c>
      <c r="E413" s="17">
        <v>0</v>
      </c>
      <c r="F413" s="17">
        <v>0</v>
      </c>
      <c r="G413" s="17">
        <v>0</v>
      </c>
      <c r="H413" s="20">
        <v>0</v>
      </c>
      <c r="I413" s="17">
        <v>0</v>
      </c>
      <c r="J413" s="17">
        <v>0</v>
      </c>
      <c r="K413" s="17">
        <v>0</v>
      </c>
      <c r="L413" s="17">
        <v>1314</v>
      </c>
      <c r="M413" s="17">
        <v>0</v>
      </c>
      <c r="N413" s="21">
        <v>0</v>
      </c>
      <c r="O413" s="17">
        <v>0</v>
      </c>
      <c r="P413" s="21">
        <v>0</v>
      </c>
      <c r="Q413" s="17">
        <v>0</v>
      </c>
      <c r="R413" s="21">
        <v>0</v>
      </c>
      <c r="S413" s="17">
        <v>0</v>
      </c>
      <c r="T413" s="21">
        <v>0</v>
      </c>
      <c r="U413" s="17">
        <v>1975</v>
      </c>
      <c r="V413" s="21">
        <v>7460.54</v>
      </c>
      <c r="W413" s="17">
        <v>903</v>
      </c>
      <c r="X413" s="21">
        <v>2347.6999999999998</v>
      </c>
      <c r="Y413" s="17">
        <v>0</v>
      </c>
      <c r="Z413" s="21">
        <v>0</v>
      </c>
      <c r="AA413" s="17">
        <v>682</v>
      </c>
      <c r="AB413" s="21">
        <v>5038.8</v>
      </c>
      <c r="AC413" s="17">
        <v>0</v>
      </c>
      <c r="AD413" s="21">
        <v>0</v>
      </c>
      <c r="AE413" s="21">
        <v>0</v>
      </c>
      <c r="AF413" s="21">
        <v>14847.04</v>
      </c>
      <c r="AG413" s="21" t="s">
        <v>35</v>
      </c>
    </row>
    <row r="414" spans="1:33">
      <c r="A414" s="22">
        <v>2225</v>
      </c>
      <c r="B414" s="28">
        <v>45717</v>
      </c>
      <c r="C414" s="23" t="s">
        <v>38</v>
      </c>
      <c r="D414" s="23" t="s">
        <v>39</v>
      </c>
      <c r="E414" s="22">
        <v>0</v>
      </c>
      <c r="F414" s="22">
        <v>0</v>
      </c>
      <c r="G414" s="22">
        <v>15109</v>
      </c>
      <c r="H414" s="38">
        <v>0</v>
      </c>
      <c r="I414" s="22">
        <v>0</v>
      </c>
      <c r="J414" s="22">
        <v>0</v>
      </c>
      <c r="K414" s="22">
        <v>1455311</v>
      </c>
      <c r="L414" s="22">
        <v>0</v>
      </c>
      <c r="M414" s="22">
        <v>1721661</v>
      </c>
      <c r="N414" s="29">
        <v>14948186.039999999</v>
      </c>
      <c r="O414" s="22">
        <v>4331913</v>
      </c>
      <c r="P414" s="29">
        <v>43666570.590000004</v>
      </c>
      <c r="Q414" s="22">
        <v>0</v>
      </c>
      <c r="R414" s="29">
        <v>0</v>
      </c>
      <c r="S414" s="22">
        <v>0</v>
      </c>
      <c r="T414" s="29">
        <v>0</v>
      </c>
      <c r="U414" s="22">
        <v>0</v>
      </c>
      <c r="V414" s="29">
        <v>0</v>
      </c>
      <c r="W414" s="22">
        <v>0</v>
      </c>
      <c r="X414" s="29">
        <v>0</v>
      </c>
      <c r="Y414" s="22">
        <v>0</v>
      </c>
      <c r="Z414" s="29">
        <v>0</v>
      </c>
      <c r="AA414" s="22">
        <v>0</v>
      </c>
      <c r="AB414" s="29">
        <v>0</v>
      </c>
      <c r="AC414" s="22">
        <v>0</v>
      </c>
      <c r="AD414" s="29">
        <v>0</v>
      </c>
      <c r="AE414" s="29">
        <v>58614756.630000003</v>
      </c>
      <c r="AF414" s="29">
        <v>0</v>
      </c>
      <c r="AG414" s="29" t="s">
        <v>40</v>
      </c>
    </row>
    <row r="415" spans="1:33">
      <c r="A415" s="17">
        <v>2228</v>
      </c>
      <c r="B415" s="18">
        <v>45717</v>
      </c>
      <c r="C415" s="19" t="s">
        <v>38</v>
      </c>
      <c r="D415" s="19" t="s">
        <v>44</v>
      </c>
      <c r="E415" s="17">
        <v>0</v>
      </c>
      <c r="F415" s="17">
        <v>0</v>
      </c>
      <c r="G415" s="17">
        <v>0</v>
      </c>
      <c r="H415" s="20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21">
        <v>0</v>
      </c>
      <c r="O415" s="17">
        <v>0</v>
      </c>
      <c r="P415" s="21">
        <v>0</v>
      </c>
      <c r="Q415" s="17">
        <v>0</v>
      </c>
      <c r="R415" s="21">
        <v>0</v>
      </c>
      <c r="S415" s="17">
        <v>0</v>
      </c>
      <c r="T415" s="21">
        <v>0</v>
      </c>
      <c r="U415" s="17">
        <v>0</v>
      </c>
      <c r="V415" s="21">
        <v>0</v>
      </c>
      <c r="W415" s="17">
        <v>0</v>
      </c>
      <c r="X415" s="21">
        <v>0</v>
      </c>
      <c r="Y415" s="17">
        <v>0</v>
      </c>
      <c r="Z415" s="21">
        <v>0</v>
      </c>
      <c r="AA415" s="17">
        <v>0</v>
      </c>
      <c r="AB415" s="21">
        <v>0</v>
      </c>
      <c r="AC415" s="17">
        <v>0</v>
      </c>
      <c r="AD415" s="21">
        <v>0</v>
      </c>
      <c r="AE415" s="21">
        <v>0</v>
      </c>
      <c r="AF415" s="21">
        <v>0</v>
      </c>
      <c r="AG415" s="21" t="s">
        <v>35</v>
      </c>
    </row>
    <row r="416" spans="1:33">
      <c r="A416" s="22">
        <v>2229</v>
      </c>
      <c r="B416" s="28">
        <v>45717</v>
      </c>
      <c r="C416" s="23" t="s">
        <v>38</v>
      </c>
      <c r="D416" s="23" t="s">
        <v>102</v>
      </c>
      <c r="E416" s="22">
        <v>0</v>
      </c>
      <c r="F416" s="22">
        <v>0</v>
      </c>
      <c r="G416" s="22">
        <v>0</v>
      </c>
      <c r="H416" s="38">
        <v>0</v>
      </c>
      <c r="I416" s="22">
        <v>0</v>
      </c>
      <c r="J416" s="22">
        <v>0</v>
      </c>
      <c r="K416" s="22">
        <v>0</v>
      </c>
      <c r="L416" s="22">
        <v>934</v>
      </c>
      <c r="M416" s="22">
        <v>0</v>
      </c>
      <c r="N416" s="29">
        <v>0</v>
      </c>
      <c r="O416" s="22">
        <v>0</v>
      </c>
      <c r="P416" s="29">
        <v>0</v>
      </c>
      <c r="Q416" s="22">
        <v>0</v>
      </c>
      <c r="R416" s="29">
        <v>0</v>
      </c>
      <c r="S416" s="22">
        <v>0</v>
      </c>
      <c r="T416" s="29">
        <v>0</v>
      </c>
      <c r="U416" s="22">
        <v>993</v>
      </c>
      <c r="V416" s="29">
        <v>3142.28</v>
      </c>
      <c r="W416" s="22">
        <v>26</v>
      </c>
      <c r="X416" s="29">
        <v>525.6</v>
      </c>
      <c r="Y416" s="22">
        <v>0</v>
      </c>
      <c r="Z416" s="29">
        <v>0</v>
      </c>
      <c r="AA416" s="22">
        <v>1415</v>
      </c>
      <c r="AB416" s="29">
        <v>7525</v>
      </c>
      <c r="AC416" s="22">
        <v>0</v>
      </c>
      <c r="AD416" s="29">
        <v>0</v>
      </c>
      <c r="AE416" s="29">
        <v>0</v>
      </c>
      <c r="AF416" s="29">
        <v>11192.880000000001</v>
      </c>
      <c r="AG416" s="29" t="s">
        <v>35</v>
      </c>
    </row>
    <row r="417" spans="1:33">
      <c r="A417" s="17">
        <v>2233</v>
      </c>
      <c r="B417" s="18">
        <v>45717</v>
      </c>
      <c r="C417" s="19" t="s">
        <v>38</v>
      </c>
      <c r="D417" s="19" t="s">
        <v>49</v>
      </c>
      <c r="E417" s="17">
        <v>0</v>
      </c>
      <c r="F417" s="17">
        <v>0</v>
      </c>
      <c r="G417" s="17">
        <v>0</v>
      </c>
      <c r="H417" s="20">
        <v>0</v>
      </c>
      <c r="I417" s="17">
        <v>1</v>
      </c>
      <c r="J417" s="17">
        <v>0</v>
      </c>
      <c r="K417" s="17">
        <v>0</v>
      </c>
      <c r="L417" s="17">
        <v>466</v>
      </c>
      <c r="M417" s="17">
        <v>0</v>
      </c>
      <c r="N417" s="21">
        <v>0</v>
      </c>
      <c r="O417" s="17">
        <v>0</v>
      </c>
      <c r="P417" s="21">
        <v>0</v>
      </c>
      <c r="Q417" s="17">
        <v>0</v>
      </c>
      <c r="R417" s="21">
        <v>0</v>
      </c>
      <c r="S417" s="17">
        <v>0</v>
      </c>
      <c r="T417" s="21">
        <v>0</v>
      </c>
      <c r="U417" s="17">
        <v>161</v>
      </c>
      <c r="V417" s="21">
        <v>637.11</v>
      </c>
      <c r="W417" s="17">
        <v>0</v>
      </c>
      <c r="X417" s="21">
        <v>0</v>
      </c>
      <c r="Y417" s="17">
        <v>0</v>
      </c>
      <c r="Z417" s="21">
        <v>0</v>
      </c>
      <c r="AA417" s="17">
        <v>536</v>
      </c>
      <c r="AB417" s="21">
        <v>4808.7</v>
      </c>
      <c r="AC417" s="17">
        <v>0</v>
      </c>
      <c r="AD417" s="21">
        <v>0</v>
      </c>
      <c r="AE417" s="21">
        <v>0</v>
      </c>
      <c r="AF417" s="21">
        <v>5445.8099999999995</v>
      </c>
      <c r="AG417" s="21" t="s">
        <v>35</v>
      </c>
    </row>
    <row r="418" spans="1:33">
      <c r="A418" s="22">
        <v>2238</v>
      </c>
      <c r="B418" s="28">
        <v>45717</v>
      </c>
      <c r="C418" s="23" t="s">
        <v>38</v>
      </c>
      <c r="D418" s="23" t="s">
        <v>54</v>
      </c>
      <c r="E418" s="22">
        <v>0</v>
      </c>
      <c r="F418" s="22">
        <v>0</v>
      </c>
      <c r="G418" s="22">
        <v>0</v>
      </c>
      <c r="H418" s="38">
        <v>0</v>
      </c>
      <c r="I418" s="22">
        <v>0</v>
      </c>
      <c r="J418" s="22">
        <v>0</v>
      </c>
      <c r="K418" s="22">
        <v>234612</v>
      </c>
      <c r="L418" s="22">
        <v>0</v>
      </c>
      <c r="M418" s="22">
        <v>168176</v>
      </c>
      <c r="N418" s="29">
        <v>1106023.26</v>
      </c>
      <c r="O418" s="22">
        <v>305594</v>
      </c>
      <c r="P418" s="29">
        <v>5131384.6399999997</v>
      </c>
      <c r="Q418" s="22">
        <v>0</v>
      </c>
      <c r="R418" s="29">
        <v>0</v>
      </c>
      <c r="S418" s="22">
        <v>497</v>
      </c>
      <c r="T418" s="29">
        <v>4143.7</v>
      </c>
      <c r="U418" s="22">
        <v>0</v>
      </c>
      <c r="V418" s="29">
        <v>0</v>
      </c>
      <c r="W418" s="22">
        <v>0</v>
      </c>
      <c r="X418" s="29">
        <v>0</v>
      </c>
      <c r="Y418" s="22">
        <v>0</v>
      </c>
      <c r="Z418" s="29">
        <v>0</v>
      </c>
      <c r="AA418" s="22">
        <v>0</v>
      </c>
      <c r="AB418" s="29">
        <v>0</v>
      </c>
      <c r="AC418" s="22">
        <v>0</v>
      </c>
      <c r="AD418" s="29">
        <v>0</v>
      </c>
      <c r="AE418" s="29">
        <v>6241551.5999999996</v>
      </c>
      <c r="AF418" s="29">
        <v>0</v>
      </c>
      <c r="AG418" s="29" t="s">
        <v>40</v>
      </c>
    </row>
    <row r="419" spans="1:33">
      <c r="A419" s="17">
        <v>2240</v>
      </c>
      <c r="B419" s="18">
        <v>45717</v>
      </c>
      <c r="C419" s="19" t="s">
        <v>38</v>
      </c>
      <c r="D419" s="19" t="s">
        <v>56</v>
      </c>
      <c r="E419" s="17">
        <v>424</v>
      </c>
      <c r="F419" s="17">
        <v>337</v>
      </c>
      <c r="G419" s="17">
        <v>658</v>
      </c>
      <c r="H419" s="20">
        <v>90</v>
      </c>
      <c r="I419" s="17">
        <v>0</v>
      </c>
      <c r="J419" s="17">
        <v>8077</v>
      </c>
      <c r="K419" s="17">
        <v>469460</v>
      </c>
      <c r="L419" s="17">
        <v>1641526</v>
      </c>
      <c r="M419" s="17">
        <v>476504</v>
      </c>
      <c r="N419" s="21">
        <v>2267117.09</v>
      </c>
      <c r="O419" s="17">
        <v>301732</v>
      </c>
      <c r="P419" s="21">
        <v>2661124.4300000002</v>
      </c>
      <c r="Q419" s="17">
        <v>0</v>
      </c>
      <c r="R419" s="21">
        <v>0</v>
      </c>
      <c r="S419" s="17">
        <v>2168</v>
      </c>
      <c r="T419" s="21">
        <v>6758.6</v>
      </c>
      <c r="U419" s="17">
        <v>178096</v>
      </c>
      <c r="V419" s="21">
        <v>469610.66</v>
      </c>
      <c r="W419" s="17">
        <v>86905</v>
      </c>
      <c r="X419" s="21">
        <v>280665.28999999998</v>
      </c>
      <c r="Y419" s="17">
        <v>0</v>
      </c>
      <c r="Z419" s="21">
        <v>0</v>
      </c>
      <c r="AA419" s="17">
        <v>718208</v>
      </c>
      <c r="AB419" s="21">
        <v>3967339.53</v>
      </c>
      <c r="AC419" s="17">
        <v>0</v>
      </c>
      <c r="AD419" s="21">
        <v>0</v>
      </c>
      <c r="AE419" s="21">
        <v>4935000.1199999992</v>
      </c>
      <c r="AF419" s="21">
        <v>4717615.4799999995</v>
      </c>
      <c r="AG419" s="21" t="s">
        <v>40</v>
      </c>
    </row>
    <row r="420" spans="1:33">
      <c r="A420" s="22">
        <v>2242</v>
      </c>
      <c r="B420" s="28">
        <v>45717</v>
      </c>
      <c r="C420" s="23" t="s">
        <v>38</v>
      </c>
      <c r="D420" s="23" t="s">
        <v>58</v>
      </c>
      <c r="E420" s="22">
        <v>13</v>
      </c>
      <c r="F420" s="22">
        <v>2</v>
      </c>
      <c r="G420" s="22">
        <v>0</v>
      </c>
      <c r="H420" s="38">
        <v>0</v>
      </c>
      <c r="I420" s="22">
        <v>0</v>
      </c>
      <c r="J420" s="22">
        <v>6</v>
      </c>
      <c r="K420" s="22">
        <v>0</v>
      </c>
      <c r="L420" s="22">
        <v>104159</v>
      </c>
      <c r="M420" s="22">
        <v>0</v>
      </c>
      <c r="N420" s="29">
        <v>0</v>
      </c>
      <c r="O420" s="22">
        <v>0</v>
      </c>
      <c r="P420" s="29">
        <v>0</v>
      </c>
      <c r="Q420" s="22">
        <v>0</v>
      </c>
      <c r="R420" s="29">
        <v>0</v>
      </c>
      <c r="S420" s="22">
        <v>0</v>
      </c>
      <c r="T420" s="29">
        <v>0</v>
      </c>
      <c r="U420" s="22">
        <v>23115</v>
      </c>
      <c r="V420" s="29">
        <v>87974.79</v>
      </c>
      <c r="W420" s="22">
        <v>12699</v>
      </c>
      <c r="X420" s="29">
        <v>53252.6</v>
      </c>
      <c r="Y420" s="22">
        <v>0</v>
      </c>
      <c r="Z420" s="29">
        <v>0</v>
      </c>
      <c r="AA420" s="22">
        <v>28269</v>
      </c>
      <c r="AB420" s="29">
        <v>180562.5</v>
      </c>
      <c r="AC420" s="22">
        <v>0</v>
      </c>
      <c r="AD420" s="29">
        <v>0</v>
      </c>
      <c r="AE420" s="29">
        <v>0</v>
      </c>
      <c r="AF420" s="29">
        <v>321789.89</v>
      </c>
      <c r="AG420" s="29" t="s">
        <v>35</v>
      </c>
    </row>
    <row r="421" spans="1:33">
      <c r="A421" s="17">
        <v>2244</v>
      </c>
      <c r="B421" s="18">
        <v>45717</v>
      </c>
      <c r="C421" s="19" t="s">
        <v>38</v>
      </c>
      <c r="D421" s="19" t="s">
        <v>103</v>
      </c>
      <c r="E421" s="17">
        <v>2</v>
      </c>
      <c r="F421" s="17">
        <v>0</v>
      </c>
      <c r="G421" s="17">
        <v>0</v>
      </c>
      <c r="H421" s="20">
        <v>0</v>
      </c>
      <c r="I421" s="17">
        <v>0</v>
      </c>
      <c r="J421" s="17">
        <v>0</v>
      </c>
      <c r="K421" s="17">
        <v>0</v>
      </c>
      <c r="L421" s="17">
        <v>22951</v>
      </c>
      <c r="M421" s="17">
        <v>0</v>
      </c>
      <c r="N421" s="21">
        <v>0</v>
      </c>
      <c r="O421" s="17">
        <v>0</v>
      </c>
      <c r="P421" s="21">
        <v>0</v>
      </c>
      <c r="Q421" s="17">
        <v>0</v>
      </c>
      <c r="R421" s="21">
        <v>0</v>
      </c>
      <c r="S421" s="17">
        <v>0</v>
      </c>
      <c r="T421" s="21">
        <v>0</v>
      </c>
      <c r="U421" s="17">
        <v>538</v>
      </c>
      <c r="V421" s="21">
        <v>2490.25</v>
      </c>
      <c r="W421" s="17">
        <v>154</v>
      </c>
      <c r="X421" s="21">
        <v>610.79999999999995</v>
      </c>
      <c r="Y421" s="17">
        <v>0</v>
      </c>
      <c r="Z421" s="21">
        <v>0</v>
      </c>
      <c r="AA421" s="17">
        <v>1904</v>
      </c>
      <c r="AB421" s="21">
        <v>11262.68</v>
      </c>
      <c r="AC421" s="17">
        <v>0</v>
      </c>
      <c r="AD421" s="21">
        <v>0</v>
      </c>
      <c r="AE421" s="21">
        <v>0</v>
      </c>
      <c r="AF421" s="21">
        <v>14363.73</v>
      </c>
      <c r="AG421" s="21" t="s">
        <v>35</v>
      </c>
    </row>
    <row r="422" spans="1:33">
      <c r="A422" s="22">
        <v>2250</v>
      </c>
      <c r="B422" s="28">
        <v>45717</v>
      </c>
      <c r="C422" s="23" t="s">
        <v>38</v>
      </c>
      <c r="D422" s="23" t="s">
        <v>66</v>
      </c>
      <c r="E422" s="22">
        <v>46</v>
      </c>
      <c r="F422" s="22">
        <v>25</v>
      </c>
      <c r="G422" s="22">
        <v>0</v>
      </c>
      <c r="H422" s="38">
        <v>0</v>
      </c>
      <c r="I422" s="22">
        <v>0</v>
      </c>
      <c r="J422" s="22">
        <v>0</v>
      </c>
      <c r="K422" s="22">
        <v>877474</v>
      </c>
      <c r="L422" s="22">
        <v>796475</v>
      </c>
      <c r="M422" s="22">
        <v>1074550</v>
      </c>
      <c r="N422" s="29">
        <v>4206602.33</v>
      </c>
      <c r="O422" s="22">
        <v>1748652</v>
      </c>
      <c r="P422" s="29">
        <v>16652971.970000001</v>
      </c>
      <c r="Q422" s="22">
        <v>0</v>
      </c>
      <c r="R422" s="29">
        <v>0</v>
      </c>
      <c r="S422" s="22">
        <v>3185</v>
      </c>
      <c r="T422" s="29">
        <v>23798.34</v>
      </c>
      <c r="U422" s="22">
        <v>278733</v>
      </c>
      <c r="V422" s="29">
        <v>1421135.65</v>
      </c>
      <c r="W422" s="22">
        <v>0</v>
      </c>
      <c r="X422" s="29">
        <v>0</v>
      </c>
      <c r="Y422" s="22">
        <v>0</v>
      </c>
      <c r="Z422" s="29">
        <v>0</v>
      </c>
      <c r="AA422" s="22">
        <v>265715</v>
      </c>
      <c r="AB422" s="29">
        <v>1678489.16</v>
      </c>
      <c r="AC422" s="22">
        <v>0</v>
      </c>
      <c r="AD422" s="29">
        <v>0</v>
      </c>
      <c r="AE422" s="29">
        <v>20883372.640000001</v>
      </c>
      <c r="AF422" s="29">
        <v>3099624.8099999996</v>
      </c>
      <c r="AG422" s="29" t="s">
        <v>40</v>
      </c>
    </row>
    <row r="423" spans="1:33">
      <c r="A423" s="17">
        <v>2261</v>
      </c>
      <c r="B423" s="18">
        <v>45717</v>
      </c>
      <c r="C423" s="19" t="s">
        <v>38</v>
      </c>
      <c r="D423" s="19" t="s">
        <v>104</v>
      </c>
      <c r="E423" s="17">
        <v>1</v>
      </c>
      <c r="F423" s="17">
        <v>0</v>
      </c>
      <c r="G423" s="17">
        <v>0</v>
      </c>
      <c r="H423" s="20">
        <v>0</v>
      </c>
      <c r="I423" s="17">
        <v>0</v>
      </c>
      <c r="J423" s="17">
        <v>0</v>
      </c>
      <c r="K423" s="17">
        <v>0</v>
      </c>
      <c r="L423" s="17">
        <v>1687</v>
      </c>
      <c r="M423" s="17">
        <v>0</v>
      </c>
      <c r="N423" s="21">
        <v>0</v>
      </c>
      <c r="O423" s="17">
        <v>0</v>
      </c>
      <c r="P423" s="21">
        <v>0</v>
      </c>
      <c r="Q423" s="17">
        <v>0</v>
      </c>
      <c r="R423" s="21">
        <v>0</v>
      </c>
      <c r="S423" s="17">
        <v>0</v>
      </c>
      <c r="T423" s="21">
        <v>0</v>
      </c>
      <c r="U423" s="17">
        <v>1245</v>
      </c>
      <c r="V423" s="21">
        <v>4322.05</v>
      </c>
      <c r="W423" s="17">
        <v>127</v>
      </c>
      <c r="X423" s="21">
        <v>430.27</v>
      </c>
      <c r="Y423" s="17">
        <v>0</v>
      </c>
      <c r="Z423" s="21">
        <v>0</v>
      </c>
      <c r="AA423" s="17">
        <v>383</v>
      </c>
      <c r="AB423" s="21">
        <v>2679.6</v>
      </c>
      <c r="AC423" s="17">
        <v>0</v>
      </c>
      <c r="AD423" s="21">
        <v>0</v>
      </c>
      <c r="AE423" s="21">
        <v>0</v>
      </c>
      <c r="AF423" s="21">
        <v>7431.92</v>
      </c>
      <c r="AG423" s="21" t="s">
        <v>35</v>
      </c>
    </row>
    <row r="424" spans="1:33">
      <c r="A424" s="22">
        <v>2264</v>
      </c>
      <c r="B424" s="28">
        <v>45717</v>
      </c>
      <c r="C424" s="23" t="s">
        <v>38</v>
      </c>
      <c r="D424" s="23" t="s">
        <v>105</v>
      </c>
      <c r="E424" s="22">
        <v>0</v>
      </c>
      <c r="F424" s="22">
        <v>0</v>
      </c>
      <c r="G424" s="22">
        <v>0</v>
      </c>
      <c r="H424" s="38">
        <v>0</v>
      </c>
      <c r="I424" s="22">
        <v>0</v>
      </c>
      <c r="J424" s="22">
        <v>0</v>
      </c>
      <c r="K424" s="22">
        <v>0</v>
      </c>
      <c r="L424" s="22">
        <v>531</v>
      </c>
      <c r="M424" s="22">
        <v>0</v>
      </c>
      <c r="N424" s="29">
        <v>0</v>
      </c>
      <c r="O424" s="22">
        <v>0</v>
      </c>
      <c r="P424" s="29">
        <v>0</v>
      </c>
      <c r="Q424" s="22">
        <v>0</v>
      </c>
      <c r="R424" s="29">
        <v>0</v>
      </c>
      <c r="S424" s="22">
        <v>0</v>
      </c>
      <c r="T424" s="29">
        <v>0</v>
      </c>
      <c r="U424" s="22">
        <v>778</v>
      </c>
      <c r="V424" s="29">
        <v>2182.15</v>
      </c>
      <c r="W424" s="22">
        <v>307</v>
      </c>
      <c r="X424" s="29">
        <v>957.6</v>
      </c>
      <c r="Y424" s="22">
        <v>0</v>
      </c>
      <c r="Z424" s="29">
        <v>0</v>
      </c>
      <c r="AA424" s="22">
        <v>130</v>
      </c>
      <c r="AB424" s="29">
        <v>760.6</v>
      </c>
      <c r="AC424" s="22">
        <v>0</v>
      </c>
      <c r="AD424" s="29">
        <v>0</v>
      </c>
      <c r="AE424" s="29">
        <v>0</v>
      </c>
      <c r="AF424" s="29">
        <v>3900.35</v>
      </c>
      <c r="AG424" s="29" t="s">
        <v>35</v>
      </c>
    </row>
    <row r="425" spans="1:33">
      <c r="A425" s="17">
        <v>2273</v>
      </c>
      <c r="B425" s="18">
        <v>45717</v>
      </c>
      <c r="C425" s="19" t="s">
        <v>38</v>
      </c>
      <c r="D425" s="19" t="s">
        <v>86</v>
      </c>
      <c r="E425" s="17">
        <v>0</v>
      </c>
      <c r="F425" s="17">
        <v>0</v>
      </c>
      <c r="G425" s="17">
        <v>0</v>
      </c>
      <c r="H425" s="20">
        <v>0</v>
      </c>
      <c r="I425" s="17">
        <v>0</v>
      </c>
      <c r="J425" s="17">
        <v>0</v>
      </c>
      <c r="K425" s="17">
        <v>721029</v>
      </c>
      <c r="L425" s="17">
        <v>827331</v>
      </c>
      <c r="M425" s="17">
        <v>177232</v>
      </c>
      <c r="N425" s="21">
        <v>248854.74</v>
      </c>
      <c r="O425" s="17">
        <v>365312</v>
      </c>
      <c r="P425" s="21">
        <v>694462.74</v>
      </c>
      <c r="Q425" s="17">
        <v>0</v>
      </c>
      <c r="R425" s="21">
        <v>0</v>
      </c>
      <c r="S425" s="17">
        <v>6491</v>
      </c>
      <c r="T425" s="21">
        <v>35068.629999999997</v>
      </c>
      <c r="U425" s="17">
        <v>7815</v>
      </c>
      <c r="V425" s="21">
        <v>23678.68</v>
      </c>
      <c r="W425" s="17">
        <v>7865</v>
      </c>
      <c r="X425" s="21">
        <v>25637.279999999999</v>
      </c>
      <c r="Y425" s="17">
        <v>0</v>
      </c>
      <c r="Z425" s="21">
        <v>0</v>
      </c>
      <c r="AA425" s="17">
        <v>27603</v>
      </c>
      <c r="AB425" s="21">
        <v>95186.89</v>
      </c>
      <c r="AC425" s="17">
        <v>0</v>
      </c>
      <c r="AD425" s="21">
        <v>0</v>
      </c>
      <c r="AE425" s="21">
        <v>978386.11</v>
      </c>
      <c r="AF425" s="21">
        <v>144502.85</v>
      </c>
      <c r="AG425" s="21" t="s">
        <v>40</v>
      </c>
    </row>
    <row r="426" spans="1:33">
      <c r="A426" s="22">
        <v>2276</v>
      </c>
      <c r="B426" s="28">
        <v>45717</v>
      </c>
      <c r="C426" s="23" t="s">
        <v>38</v>
      </c>
      <c r="D426" s="23" t="s">
        <v>88</v>
      </c>
      <c r="E426" s="22">
        <v>101</v>
      </c>
      <c r="F426" s="22">
        <v>42</v>
      </c>
      <c r="G426" s="22">
        <v>0</v>
      </c>
      <c r="H426" s="38">
        <v>0</v>
      </c>
      <c r="I426" s="22">
        <v>0</v>
      </c>
      <c r="J426" s="22">
        <v>0</v>
      </c>
      <c r="K426" s="22">
        <v>863664</v>
      </c>
      <c r="L426" s="22">
        <v>979772</v>
      </c>
      <c r="M426" s="22">
        <v>929149</v>
      </c>
      <c r="N426" s="29">
        <v>3667712.87</v>
      </c>
      <c r="O426" s="22">
        <v>1086916</v>
      </c>
      <c r="P426" s="29">
        <v>6349940.29</v>
      </c>
      <c r="Q426" s="22">
        <v>0</v>
      </c>
      <c r="R426" s="29">
        <v>0</v>
      </c>
      <c r="S426" s="22">
        <v>1856</v>
      </c>
      <c r="T426" s="29">
        <v>13067.54</v>
      </c>
      <c r="U426" s="22">
        <v>303846</v>
      </c>
      <c r="V426" s="29">
        <v>1173501.7</v>
      </c>
      <c r="W426" s="22">
        <v>157872</v>
      </c>
      <c r="X426" s="29">
        <v>646408.19999999995</v>
      </c>
      <c r="Y426" s="22">
        <v>27</v>
      </c>
      <c r="Z426" s="29">
        <v>414.64</v>
      </c>
      <c r="AA426" s="22">
        <v>590835</v>
      </c>
      <c r="AB426" s="29">
        <v>3340932.35</v>
      </c>
      <c r="AC426" s="22">
        <v>0</v>
      </c>
      <c r="AD426" s="29">
        <v>0</v>
      </c>
      <c r="AE426" s="29">
        <v>10030720.699999999</v>
      </c>
      <c r="AF426" s="29">
        <v>5161256.8899999997</v>
      </c>
      <c r="AG426" s="29" t="s">
        <v>40</v>
      </c>
    </row>
    <row r="427" spans="1:33">
      <c r="A427" s="17">
        <v>2285</v>
      </c>
      <c r="B427" s="18">
        <v>45717</v>
      </c>
      <c r="C427" s="19" t="s">
        <v>38</v>
      </c>
      <c r="D427" s="19" t="s">
        <v>101</v>
      </c>
      <c r="E427" s="17">
        <v>0</v>
      </c>
      <c r="F427" s="17">
        <v>0</v>
      </c>
      <c r="G427" s="17">
        <v>0</v>
      </c>
      <c r="H427" s="20">
        <v>0</v>
      </c>
      <c r="I427" s="17">
        <v>0</v>
      </c>
      <c r="J427" s="17">
        <v>0</v>
      </c>
      <c r="K427" s="17">
        <v>0</v>
      </c>
      <c r="L427" s="17">
        <v>1332</v>
      </c>
      <c r="M427" s="17">
        <v>0</v>
      </c>
      <c r="N427" s="21">
        <v>0</v>
      </c>
      <c r="O427" s="17">
        <v>0</v>
      </c>
      <c r="P427" s="21">
        <v>0</v>
      </c>
      <c r="Q427" s="17">
        <v>0</v>
      </c>
      <c r="R427" s="21">
        <v>0</v>
      </c>
      <c r="S427" s="17">
        <v>0</v>
      </c>
      <c r="T427" s="21">
        <v>0</v>
      </c>
      <c r="U427" s="17">
        <v>2194</v>
      </c>
      <c r="V427" s="21">
        <v>8260.35</v>
      </c>
      <c r="W427" s="17">
        <v>994</v>
      </c>
      <c r="X427" s="21">
        <v>2370.96</v>
      </c>
      <c r="Y427" s="17">
        <v>0</v>
      </c>
      <c r="Z427" s="21">
        <v>0</v>
      </c>
      <c r="AA427" s="17">
        <v>656</v>
      </c>
      <c r="AB427" s="21">
        <v>5129.3999999999996</v>
      </c>
      <c r="AC427" s="17">
        <v>0</v>
      </c>
      <c r="AD427" s="21">
        <v>0</v>
      </c>
      <c r="AE427" s="21">
        <v>0</v>
      </c>
      <c r="AF427" s="21">
        <v>15760.710000000001</v>
      </c>
      <c r="AG427" s="21" t="s">
        <v>35</v>
      </c>
    </row>
    <row r="428" spans="1:33">
      <c r="A428" s="22">
        <v>2289</v>
      </c>
      <c r="B428" s="28">
        <v>45748</v>
      </c>
      <c r="C428" s="23" t="s">
        <v>38</v>
      </c>
      <c r="D428" s="23" t="s">
        <v>39</v>
      </c>
      <c r="E428" s="22">
        <v>0</v>
      </c>
      <c r="F428" s="22">
        <v>0</v>
      </c>
      <c r="G428" s="22">
        <v>15108</v>
      </c>
      <c r="H428" s="38">
        <v>0</v>
      </c>
      <c r="I428" s="22">
        <v>0</v>
      </c>
      <c r="J428" s="22">
        <v>0</v>
      </c>
      <c r="K428" s="22">
        <v>1424907</v>
      </c>
      <c r="L428" s="22">
        <v>0</v>
      </c>
      <c r="M428" s="22">
        <v>1653771</v>
      </c>
      <c r="N428" s="29">
        <v>14225952.52</v>
      </c>
      <c r="O428" s="22">
        <v>4168850</v>
      </c>
      <c r="P428" s="29">
        <v>39865091.009999998</v>
      </c>
      <c r="Q428" s="22">
        <v>0</v>
      </c>
      <c r="R428" s="29">
        <v>0</v>
      </c>
      <c r="S428" s="22">
        <v>0</v>
      </c>
      <c r="T428" s="29">
        <v>0</v>
      </c>
      <c r="U428" s="22">
        <v>0</v>
      </c>
      <c r="V428" s="29">
        <v>0</v>
      </c>
      <c r="W428" s="22">
        <v>0</v>
      </c>
      <c r="X428" s="29">
        <v>0</v>
      </c>
      <c r="Y428" s="22">
        <v>0</v>
      </c>
      <c r="Z428" s="29">
        <v>0</v>
      </c>
      <c r="AA428" s="22">
        <v>0</v>
      </c>
      <c r="AB428" s="29">
        <v>0</v>
      </c>
      <c r="AC428" s="22">
        <v>0</v>
      </c>
      <c r="AD428" s="29">
        <v>0</v>
      </c>
      <c r="AE428" s="29">
        <v>54091043.530000001</v>
      </c>
      <c r="AF428" s="29">
        <v>0</v>
      </c>
      <c r="AG428" s="29" t="s">
        <v>40</v>
      </c>
    </row>
    <row r="429" spans="1:33">
      <c r="A429" s="17">
        <v>2292</v>
      </c>
      <c r="B429" s="18">
        <v>45748</v>
      </c>
      <c r="C429" s="19" t="s">
        <v>38</v>
      </c>
      <c r="D429" s="19" t="s">
        <v>44</v>
      </c>
      <c r="E429" s="17">
        <v>0</v>
      </c>
      <c r="F429" s="17">
        <v>0</v>
      </c>
      <c r="G429" s="17">
        <v>0</v>
      </c>
      <c r="H429" s="20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21">
        <v>0</v>
      </c>
      <c r="O429" s="17">
        <v>0</v>
      </c>
      <c r="P429" s="21">
        <v>0</v>
      </c>
      <c r="Q429" s="17">
        <v>0</v>
      </c>
      <c r="R429" s="21">
        <v>0</v>
      </c>
      <c r="S429" s="17">
        <v>0</v>
      </c>
      <c r="T429" s="21">
        <v>0</v>
      </c>
      <c r="U429" s="17">
        <v>0</v>
      </c>
      <c r="V429" s="21">
        <v>0</v>
      </c>
      <c r="W429" s="17">
        <v>0</v>
      </c>
      <c r="X429" s="21">
        <v>0</v>
      </c>
      <c r="Y429" s="17">
        <v>0</v>
      </c>
      <c r="Z429" s="21">
        <v>0</v>
      </c>
      <c r="AA429" s="17">
        <v>0</v>
      </c>
      <c r="AB429" s="21">
        <v>0</v>
      </c>
      <c r="AC429" s="17">
        <v>0</v>
      </c>
      <c r="AD429" s="21">
        <v>0</v>
      </c>
      <c r="AE429" s="21">
        <v>0</v>
      </c>
      <c r="AF429" s="21">
        <v>0</v>
      </c>
      <c r="AG429" s="21" t="s">
        <v>35</v>
      </c>
    </row>
    <row r="430" spans="1:33">
      <c r="A430" s="22">
        <v>2293</v>
      </c>
      <c r="B430" s="28">
        <v>45748</v>
      </c>
      <c r="C430" s="23" t="s">
        <v>38</v>
      </c>
      <c r="D430" s="23" t="s">
        <v>102</v>
      </c>
      <c r="E430" s="22">
        <v>0</v>
      </c>
      <c r="F430" s="22">
        <v>0</v>
      </c>
      <c r="G430" s="22">
        <v>0</v>
      </c>
      <c r="H430" s="38">
        <v>0</v>
      </c>
      <c r="I430" s="22">
        <v>0</v>
      </c>
      <c r="J430" s="22">
        <v>0</v>
      </c>
      <c r="K430" s="22">
        <v>0</v>
      </c>
      <c r="L430" s="22">
        <v>965</v>
      </c>
      <c r="M430" s="22">
        <v>0</v>
      </c>
      <c r="N430" s="29">
        <v>0</v>
      </c>
      <c r="O430" s="22">
        <v>0</v>
      </c>
      <c r="P430" s="29">
        <v>0</v>
      </c>
      <c r="Q430" s="22">
        <v>0</v>
      </c>
      <c r="R430" s="29">
        <v>0</v>
      </c>
      <c r="S430" s="22">
        <v>0</v>
      </c>
      <c r="T430" s="29">
        <v>0</v>
      </c>
      <c r="U430" s="22">
        <v>939</v>
      </c>
      <c r="V430" s="29">
        <v>3123.03</v>
      </c>
      <c r="W430" s="22">
        <v>0</v>
      </c>
      <c r="X430" s="29">
        <v>0</v>
      </c>
      <c r="Y430" s="22">
        <v>0</v>
      </c>
      <c r="Z430" s="29">
        <v>0</v>
      </c>
      <c r="AA430" s="22">
        <v>1293</v>
      </c>
      <c r="AB430" s="29">
        <v>6656.4</v>
      </c>
      <c r="AC430" s="22">
        <v>0</v>
      </c>
      <c r="AD430" s="29">
        <v>0</v>
      </c>
      <c r="AE430" s="29">
        <v>0</v>
      </c>
      <c r="AF430" s="29">
        <v>9779.43</v>
      </c>
      <c r="AG430" s="29" t="s">
        <v>35</v>
      </c>
    </row>
    <row r="431" spans="1:33">
      <c r="A431" s="17">
        <v>2297</v>
      </c>
      <c r="B431" s="18">
        <v>45748</v>
      </c>
      <c r="C431" s="19" t="s">
        <v>38</v>
      </c>
      <c r="D431" s="19" t="s">
        <v>49</v>
      </c>
      <c r="E431" s="17">
        <v>0</v>
      </c>
      <c r="F431" s="17">
        <v>0</v>
      </c>
      <c r="G431" s="17">
        <v>0</v>
      </c>
      <c r="H431" s="20">
        <v>0</v>
      </c>
      <c r="I431" s="17">
        <v>1</v>
      </c>
      <c r="J431" s="17">
        <v>0</v>
      </c>
      <c r="K431" s="17">
        <v>0</v>
      </c>
      <c r="L431" s="17">
        <v>468</v>
      </c>
      <c r="M431" s="17">
        <v>0</v>
      </c>
      <c r="N431" s="21">
        <v>0</v>
      </c>
      <c r="O431" s="17">
        <v>0</v>
      </c>
      <c r="P431" s="21">
        <v>0</v>
      </c>
      <c r="Q431" s="17">
        <v>0</v>
      </c>
      <c r="R431" s="21">
        <v>0</v>
      </c>
      <c r="S431" s="17">
        <v>0</v>
      </c>
      <c r="T431" s="21">
        <v>0</v>
      </c>
      <c r="U431" s="17">
        <v>173</v>
      </c>
      <c r="V431" s="21">
        <v>473.89</v>
      </c>
      <c r="W431" s="17">
        <v>0</v>
      </c>
      <c r="X431" s="21">
        <v>0</v>
      </c>
      <c r="Y431" s="17">
        <v>0</v>
      </c>
      <c r="Z431" s="21">
        <v>0</v>
      </c>
      <c r="AA431" s="17">
        <v>491</v>
      </c>
      <c r="AB431" s="21">
        <v>4567.2</v>
      </c>
      <c r="AC431" s="17">
        <v>0</v>
      </c>
      <c r="AD431" s="21">
        <v>0</v>
      </c>
      <c r="AE431" s="21">
        <v>0</v>
      </c>
      <c r="AF431" s="21">
        <v>5041.09</v>
      </c>
      <c r="AG431" s="21" t="s">
        <v>35</v>
      </c>
    </row>
    <row r="432" spans="1:33">
      <c r="A432" s="22">
        <v>2302</v>
      </c>
      <c r="B432" s="28">
        <v>45748</v>
      </c>
      <c r="C432" s="23" t="s">
        <v>38</v>
      </c>
      <c r="D432" s="23" t="s">
        <v>54</v>
      </c>
      <c r="E432" s="22">
        <v>0</v>
      </c>
      <c r="F432" s="22">
        <v>0</v>
      </c>
      <c r="G432" s="22">
        <v>0</v>
      </c>
      <c r="H432" s="38">
        <v>0</v>
      </c>
      <c r="I432" s="22">
        <v>0</v>
      </c>
      <c r="J432" s="22">
        <v>0</v>
      </c>
      <c r="K432" s="22">
        <v>237210</v>
      </c>
      <c r="L432" s="22">
        <v>0</v>
      </c>
      <c r="M432" s="22">
        <v>159029</v>
      </c>
      <c r="N432" s="29">
        <v>980335.96</v>
      </c>
      <c r="O432" s="22">
        <v>295734</v>
      </c>
      <c r="P432" s="29">
        <v>4712338.4400000004</v>
      </c>
      <c r="Q432" s="22">
        <v>0</v>
      </c>
      <c r="R432" s="29">
        <v>0</v>
      </c>
      <c r="S432" s="22">
        <v>484</v>
      </c>
      <c r="T432" s="29">
        <v>4014.3</v>
      </c>
      <c r="U432" s="22">
        <v>0</v>
      </c>
      <c r="V432" s="29">
        <v>0</v>
      </c>
      <c r="W432" s="22">
        <v>0</v>
      </c>
      <c r="X432" s="29">
        <v>0</v>
      </c>
      <c r="Y432" s="22">
        <v>0</v>
      </c>
      <c r="Z432" s="29">
        <v>0</v>
      </c>
      <c r="AA432" s="22">
        <v>0</v>
      </c>
      <c r="AB432" s="29">
        <v>0</v>
      </c>
      <c r="AC432" s="22">
        <v>0</v>
      </c>
      <c r="AD432" s="29">
        <v>0</v>
      </c>
      <c r="AE432" s="29">
        <v>5696688.7000000002</v>
      </c>
      <c r="AF432" s="29">
        <v>0</v>
      </c>
      <c r="AG432" s="29" t="s">
        <v>40</v>
      </c>
    </row>
    <row r="433" spans="1:33">
      <c r="A433" s="17">
        <v>2304</v>
      </c>
      <c r="B433" s="18">
        <v>45748</v>
      </c>
      <c r="C433" s="19" t="s">
        <v>38</v>
      </c>
      <c r="D433" s="19" t="s">
        <v>56</v>
      </c>
      <c r="E433" s="17">
        <v>419</v>
      </c>
      <c r="F433" s="17">
        <v>336</v>
      </c>
      <c r="G433" s="17">
        <v>659</v>
      </c>
      <c r="H433" s="20">
        <v>90</v>
      </c>
      <c r="I433" s="17">
        <v>0</v>
      </c>
      <c r="J433" s="17">
        <v>8247</v>
      </c>
      <c r="K433" s="17">
        <v>459588</v>
      </c>
      <c r="L433" s="17">
        <v>1639710</v>
      </c>
      <c r="M433" s="17">
        <v>438134</v>
      </c>
      <c r="N433" s="21">
        <v>1976353.3</v>
      </c>
      <c r="O433" s="17">
        <v>283744</v>
      </c>
      <c r="P433" s="21">
        <v>2254135.38</v>
      </c>
      <c r="Q433" s="17">
        <v>0</v>
      </c>
      <c r="R433" s="21">
        <v>0</v>
      </c>
      <c r="S433" s="17">
        <v>1930</v>
      </c>
      <c r="T433" s="21">
        <v>5907.4</v>
      </c>
      <c r="U433" s="17">
        <v>169526</v>
      </c>
      <c r="V433" s="21">
        <v>448793.43</v>
      </c>
      <c r="W433" s="17">
        <v>78823</v>
      </c>
      <c r="X433" s="21">
        <v>246977.33</v>
      </c>
      <c r="Y433" s="17">
        <v>0</v>
      </c>
      <c r="Z433" s="21">
        <v>0</v>
      </c>
      <c r="AA433" s="17">
        <v>659434</v>
      </c>
      <c r="AB433" s="21">
        <v>3674012.84</v>
      </c>
      <c r="AC433" s="17">
        <v>0</v>
      </c>
      <c r="AD433" s="21">
        <v>0</v>
      </c>
      <c r="AE433" s="21">
        <v>4236396.08</v>
      </c>
      <c r="AF433" s="21">
        <v>4369783.5999999996</v>
      </c>
      <c r="AG433" s="21" t="s">
        <v>35</v>
      </c>
    </row>
    <row r="434" spans="1:33">
      <c r="A434" s="22">
        <v>2306</v>
      </c>
      <c r="B434" s="28">
        <v>45748</v>
      </c>
      <c r="C434" s="23" t="s">
        <v>38</v>
      </c>
      <c r="D434" s="23" t="s">
        <v>58</v>
      </c>
      <c r="E434" s="22">
        <v>13</v>
      </c>
      <c r="F434" s="22">
        <v>2</v>
      </c>
      <c r="G434" s="22">
        <v>0</v>
      </c>
      <c r="H434" s="38">
        <v>0</v>
      </c>
      <c r="I434" s="22">
        <v>0</v>
      </c>
      <c r="J434" s="22">
        <v>2</v>
      </c>
      <c r="K434" s="22">
        <v>0</v>
      </c>
      <c r="L434" s="22">
        <v>102198</v>
      </c>
      <c r="M434" s="22">
        <v>0</v>
      </c>
      <c r="N434" s="29">
        <v>0</v>
      </c>
      <c r="O434" s="22">
        <v>0</v>
      </c>
      <c r="P434" s="29">
        <v>0</v>
      </c>
      <c r="Q434" s="22">
        <v>0</v>
      </c>
      <c r="R434" s="29">
        <v>0</v>
      </c>
      <c r="S434" s="22">
        <v>0</v>
      </c>
      <c r="T434" s="29">
        <v>0</v>
      </c>
      <c r="U434" s="22">
        <v>22226</v>
      </c>
      <c r="V434" s="29">
        <v>82113.84</v>
      </c>
      <c r="W434" s="22">
        <v>12548</v>
      </c>
      <c r="X434" s="29">
        <v>54396.89</v>
      </c>
      <c r="Y434" s="22">
        <v>0</v>
      </c>
      <c r="Z434" s="29">
        <v>0</v>
      </c>
      <c r="AA434" s="22">
        <v>25591</v>
      </c>
      <c r="AB434" s="29">
        <v>162375</v>
      </c>
      <c r="AC434" s="22">
        <v>0</v>
      </c>
      <c r="AD434" s="29">
        <v>0</v>
      </c>
      <c r="AE434" s="29">
        <v>0</v>
      </c>
      <c r="AF434" s="29">
        <v>298885.73</v>
      </c>
      <c r="AG434" s="29" t="s">
        <v>35</v>
      </c>
    </row>
    <row r="435" spans="1:33">
      <c r="A435" s="17">
        <v>2308</v>
      </c>
      <c r="B435" s="18">
        <v>45748</v>
      </c>
      <c r="C435" s="19" t="s">
        <v>38</v>
      </c>
      <c r="D435" s="19" t="s">
        <v>103</v>
      </c>
      <c r="E435" s="17">
        <v>2</v>
      </c>
      <c r="F435" s="17">
        <v>0</v>
      </c>
      <c r="G435" s="17">
        <v>0</v>
      </c>
      <c r="H435" s="20">
        <v>0</v>
      </c>
      <c r="I435" s="17">
        <v>0</v>
      </c>
      <c r="J435" s="17">
        <v>0</v>
      </c>
      <c r="K435" s="17">
        <v>0</v>
      </c>
      <c r="L435" s="17">
        <v>22990</v>
      </c>
      <c r="M435" s="17">
        <v>0</v>
      </c>
      <c r="N435" s="21">
        <v>0</v>
      </c>
      <c r="O435" s="17">
        <v>0</v>
      </c>
      <c r="P435" s="21">
        <v>0</v>
      </c>
      <c r="Q435" s="17">
        <v>0</v>
      </c>
      <c r="R435" s="21">
        <v>0</v>
      </c>
      <c r="S435" s="17">
        <v>0</v>
      </c>
      <c r="T435" s="21">
        <v>0</v>
      </c>
      <c r="U435" s="17">
        <v>625</v>
      </c>
      <c r="V435" s="21">
        <v>2449.8000000000002</v>
      </c>
      <c r="W435" s="17">
        <v>148</v>
      </c>
      <c r="X435" s="21">
        <v>597.29</v>
      </c>
      <c r="Y435" s="17">
        <v>0</v>
      </c>
      <c r="Z435" s="21">
        <v>0</v>
      </c>
      <c r="AA435" s="17">
        <v>1888</v>
      </c>
      <c r="AB435" s="21">
        <v>12065.7</v>
      </c>
      <c r="AC435" s="17">
        <v>0</v>
      </c>
      <c r="AD435" s="21">
        <v>0</v>
      </c>
      <c r="AE435" s="21">
        <v>0</v>
      </c>
      <c r="AF435" s="21">
        <v>15112.79</v>
      </c>
      <c r="AG435" s="21" t="s">
        <v>35</v>
      </c>
    </row>
    <row r="436" spans="1:33">
      <c r="A436" s="22">
        <v>2314</v>
      </c>
      <c r="B436" s="28">
        <v>45748</v>
      </c>
      <c r="C436" s="23" t="s">
        <v>38</v>
      </c>
      <c r="D436" s="23" t="s">
        <v>66</v>
      </c>
      <c r="E436" s="22">
        <v>46</v>
      </c>
      <c r="F436" s="22">
        <v>25</v>
      </c>
      <c r="G436" s="22">
        <v>0</v>
      </c>
      <c r="H436" s="38">
        <v>0</v>
      </c>
      <c r="I436" s="22">
        <v>0</v>
      </c>
      <c r="J436" s="22">
        <v>0</v>
      </c>
      <c r="K436" s="22">
        <v>894226</v>
      </c>
      <c r="L436" s="22">
        <v>801910</v>
      </c>
      <c r="M436" s="22">
        <v>1064522</v>
      </c>
      <c r="N436" s="29">
        <v>4149044.48</v>
      </c>
      <c r="O436" s="22">
        <v>1746713</v>
      </c>
      <c r="P436" s="29">
        <v>15117522.939999999</v>
      </c>
      <c r="Q436" s="22">
        <v>0</v>
      </c>
      <c r="R436" s="29">
        <v>0</v>
      </c>
      <c r="S436" s="22">
        <v>3180</v>
      </c>
      <c r="T436" s="29">
        <v>23533.53</v>
      </c>
      <c r="U436" s="22">
        <v>266578</v>
      </c>
      <c r="V436" s="29">
        <v>1345903.64</v>
      </c>
      <c r="W436" s="22">
        <v>0</v>
      </c>
      <c r="X436" s="29">
        <v>0</v>
      </c>
      <c r="Y436" s="22">
        <v>0</v>
      </c>
      <c r="Z436" s="29">
        <v>0</v>
      </c>
      <c r="AA436" s="22">
        <v>235613</v>
      </c>
      <c r="AB436" s="29">
        <v>1469942.11</v>
      </c>
      <c r="AC436" s="22">
        <v>0</v>
      </c>
      <c r="AD436" s="29">
        <v>0</v>
      </c>
      <c r="AE436" s="29">
        <v>19290100.949999999</v>
      </c>
      <c r="AF436" s="29">
        <v>2815845.75</v>
      </c>
      <c r="AG436" s="29" t="s">
        <v>40</v>
      </c>
    </row>
    <row r="437" spans="1:33">
      <c r="A437" s="17">
        <v>2325</v>
      </c>
      <c r="B437" s="18">
        <v>45748</v>
      </c>
      <c r="C437" s="19" t="s">
        <v>38</v>
      </c>
      <c r="D437" s="19" t="s">
        <v>104</v>
      </c>
      <c r="E437" s="17">
        <v>1</v>
      </c>
      <c r="F437" s="17">
        <v>0</v>
      </c>
      <c r="G437" s="17">
        <v>0</v>
      </c>
      <c r="H437" s="20">
        <v>0</v>
      </c>
      <c r="I437" s="17">
        <v>0</v>
      </c>
      <c r="J437" s="17">
        <v>0</v>
      </c>
      <c r="K437" s="17">
        <v>0</v>
      </c>
      <c r="L437" s="17">
        <v>1697</v>
      </c>
      <c r="M437" s="17">
        <v>0</v>
      </c>
      <c r="N437" s="21">
        <v>0</v>
      </c>
      <c r="O437" s="17">
        <v>0</v>
      </c>
      <c r="P437" s="21">
        <v>0</v>
      </c>
      <c r="Q437" s="17">
        <v>0</v>
      </c>
      <c r="R437" s="21">
        <v>0</v>
      </c>
      <c r="S437" s="17">
        <v>0</v>
      </c>
      <c r="T437" s="21">
        <v>0</v>
      </c>
      <c r="U437" s="17">
        <v>1154</v>
      </c>
      <c r="V437" s="21">
        <v>3973.21</v>
      </c>
      <c r="W437" s="17">
        <v>117</v>
      </c>
      <c r="X437" s="21">
        <v>472.73</v>
      </c>
      <c r="Y437" s="17">
        <v>0</v>
      </c>
      <c r="Z437" s="21">
        <v>0</v>
      </c>
      <c r="AA437" s="17">
        <v>373</v>
      </c>
      <c r="AB437" s="21">
        <v>2683.2</v>
      </c>
      <c r="AC437" s="17">
        <v>0</v>
      </c>
      <c r="AD437" s="21">
        <v>0</v>
      </c>
      <c r="AE437" s="21">
        <v>0</v>
      </c>
      <c r="AF437" s="21">
        <v>7129.14</v>
      </c>
      <c r="AG437" s="21" t="s">
        <v>35</v>
      </c>
    </row>
    <row r="438" spans="1:33">
      <c r="A438" s="22">
        <v>2328</v>
      </c>
      <c r="B438" s="28">
        <v>45748</v>
      </c>
      <c r="C438" s="23" t="s">
        <v>38</v>
      </c>
      <c r="D438" s="23" t="s">
        <v>105</v>
      </c>
      <c r="E438" s="22">
        <v>0</v>
      </c>
      <c r="F438" s="22">
        <v>0</v>
      </c>
      <c r="G438" s="22">
        <v>0</v>
      </c>
      <c r="H438" s="38">
        <v>0</v>
      </c>
      <c r="I438" s="22">
        <v>0</v>
      </c>
      <c r="J438" s="22">
        <v>0</v>
      </c>
      <c r="K438" s="22">
        <v>0</v>
      </c>
      <c r="L438" s="22">
        <v>549</v>
      </c>
      <c r="M438" s="22">
        <v>0</v>
      </c>
      <c r="N438" s="29">
        <v>0</v>
      </c>
      <c r="O438" s="22">
        <v>0</v>
      </c>
      <c r="P438" s="29">
        <v>0</v>
      </c>
      <c r="Q438" s="22">
        <v>0</v>
      </c>
      <c r="R438" s="29">
        <v>0</v>
      </c>
      <c r="S438" s="22">
        <v>0</v>
      </c>
      <c r="T438" s="29">
        <v>0</v>
      </c>
      <c r="U438" s="22">
        <v>669</v>
      </c>
      <c r="V438" s="29">
        <v>1665.16</v>
      </c>
      <c r="W438" s="22">
        <v>243</v>
      </c>
      <c r="X438" s="29">
        <v>848.74</v>
      </c>
      <c r="Y438" s="22">
        <v>0</v>
      </c>
      <c r="Z438" s="29">
        <v>0</v>
      </c>
      <c r="AA438" s="22">
        <v>75</v>
      </c>
      <c r="AB438" s="29">
        <v>574</v>
      </c>
      <c r="AC438" s="22">
        <v>0</v>
      </c>
      <c r="AD438" s="29">
        <v>0</v>
      </c>
      <c r="AE438" s="29">
        <v>0</v>
      </c>
      <c r="AF438" s="29">
        <v>3087.9</v>
      </c>
      <c r="AG438" s="29" t="s">
        <v>35</v>
      </c>
    </row>
    <row r="439" spans="1:33">
      <c r="A439" s="17">
        <v>2337</v>
      </c>
      <c r="B439" s="18">
        <v>45748</v>
      </c>
      <c r="C439" s="19" t="s">
        <v>38</v>
      </c>
      <c r="D439" s="19" t="s">
        <v>86</v>
      </c>
      <c r="E439" s="17">
        <v>0</v>
      </c>
      <c r="F439" s="17">
        <v>0</v>
      </c>
      <c r="G439" s="17">
        <v>0</v>
      </c>
      <c r="H439" s="20">
        <v>0</v>
      </c>
      <c r="I439" s="17">
        <v>0</v>
      </c>
      <c r="J439" s="17">
        <v>6</v>
      </c>
      <c r="K439" s="17">
        <v>718373</v>
      </c>
      <c r="L439" s="17">
        <v>839040</v>
      </c>
      <c r="M439" s="17">
        <v>157783</v>
      </c>
      <c r="N439" s="21">
        <v>207626.91</v>
      </c>
      <c r="O439" s="17">
        <v>329691</v>
      </c>
      <c r="P439" s="21">
        <v>417801.01</v>
      </c>
      <c r="Q439" s="17">
        <v>0</v>
      </c>
      <c r="R439" s="21">
        <v>0</v>
      </c>
      <c r="S439" s="17">
        <v>1682</v>
      </c>
      <c r="T439" s="21">
        <v>5117.1099999999997</v>
      </c>
      <c r="U439" s="17">
        <v>7883</v>
      </c>
      <c r="V439" s="21">
        <v>22013.759999999998</v>
      </c>
      <c r="W439" s="17">
        <v>7547</v>
      </c>
      <c r="X439" s="21">
        <v>28724.87</v>
      </c>
      <c r="Y439" s="17">
        <v>0</v>
      </c>
      <c r="Z439" s="21">
        <v>0</v>
      </c>
      <c r="AA439" s="17">
        <v>20166</v>
      </c>
      <c r="AB439" s="21">
        <v>72170.05</v>
      </c>
      <c r="AC439" s="17">
        <v>0</v>
      </c>
      <c r="AD439" s="21">
        <v>0</v>
      </c>
      <c r="AE439" s="21">
        <v>630545.03</v>
      </c>
      <c r="AF439" s="21">
        <v>122908.68</v>
      </c>
      <c r="AG439" s="21" t="s">
        <v>40</v>
      </c>
    </row>
    <row r="440" spans="1:33">
      <c r="A440" s="22">
        <v>2340</v>
      </c>
      <c r="B440" s="28">
        <v>45748</v>
      </c>
      <c r="C440" s="23" t="s">
        <v>38</v>
      </c>
      <c r="D440" s="23" t="s">
        <v>88</v>
      </c>
      <c r="E440" s="22">
        <v>101</v>
      </c>
      <c r="F440" s="22">
        <v>41</v>
      </c>
      <c r="G440" s="22">
        <v>0</v>
      </c>
      <c r="H440" s="38">
        <v>0</v>
      </c>
      <c r="I440" s="22">
        <v>0</v>
      </c>
      <c r="J440" s="22">
        <v>0</v>
      </c>
      <c r="K440" s="22">
        <v>842831</v>
      </c>
      <c r="L440" s="22">
        <v>929370</v>
      </c>
      <c r="M440" s="22">
        <v>885580</v>
      </c>
      <c r="N440" s="29">
        <v>3330710.99</v>
      </c>
      <c r="O440" s="22">
        <v>1006246</v>
      </c>
      <c r="P440" s="29">
        <v>5513223.1200000001</v>
      </c>
      <c r="Q440" s="22">
        <v>0</v>
      </c>
      <c r="R440" s="29">
        <v>0</v>
      </c>
      <c r="S440" s="22">
        <v>1700</v>
      </c>
      <c r="T440" s="29">
        <v>11749.1</v>
      </c>
      <c r="U440" s="22">
        <v>263692</v>
      </c>
      <c r="V440" s="29">
        <v>1036135.63</v>
      </c>
      <c r="W440" s="22">
        <v>133440</v>
      </c>
      <c r="X440" s="29">
        <v>520375.94</v>
      </c>
      <c r="Y440" s="22">
        <v>26</v>
      </c>
      <c r="Z440" s="29">
        <v>575.16999999999996</v>
      </c>
      <c r="AA440" s="22">
        <v>497178</v>
      </c>
      <c r="AB440" s="29">
        <v>2771395.82</v>
      </c>
      <c r="AC440" s="22">
        <v>0</v>
      </c>
      <c r="AD440" s="29">
        <v>0</v>
      </c>
      <c r="AE440" s="29">
        <v>8855683.209999999</v>
      </c>
      <c r="AF440" s="29">
        <v>4328482.5599999996</v>
      </c>
      <c r="AG440" s="29" t="s">
        <v>40</v>
      </c>
    </row>
    <row r="441" spans="1:33">
      <c r="A441" s="17">
        <v>2349</v>
      </c>
      <c r="B441" s="18">
        <v>45748</v>
      </c>
      <c r="C441" s="19" t="s">
        <v>38</v>
      </c>
      <c r="D441" s="19" t="s">
        <v>101</v>
      </c>
      <c r="E441" s="17">
        <v>0</v>
      </c>
      <c r="F441" s="17">
        <v>0</v>
      </c>
      <c r="G441" s="17">
        <v>0</v>
      </c>
      <c r="H441" s="20">
        <v>0</v>
      </c>
      <c r="I441" s="17">
        <v>0</v>
      </c>
      <c r="J441" s="17">
        <v>0</v>
      </c>
      <c r="K441" s="17">
        <v>0</v>
      </c>
      <c r="L441" s="17">
        <v>1352</v>
      </c>
      <c r="M441" s="17">
        <v>0</v>
      </c>
      <c r="N441" s="21">
        <v>0</v>
      </c>
      <c r="O441" s="17">
        <v>0</v>
      </c>
      <c r="P441" s="21">
        <v>0</v>
      </c>
      <c r="Q441" s="17">
        <v>0</v>
      </c>
      <c r="R441" s="21">
        <v>0</v>
      </c>
      <c r="S441" s="17">
        <v>0</v>
      </c>
      <c r="T441" s="21">
        <v>0</v>
      </c>
      <c r="U441" s="17">
        <v>2142</v>
      </c>
      <c r="V441" s="21">
        <v>8021.4</v>
      </c>
      <c r="W441" s="17">
        <v>877</v>
      </c>
      <c r="X441" s="21">
        <v>2755.95</v>
      </c>
      <c r="Y441" s="17">
        <v>0</v>
      </c>
      <c r="Z441" s="21">
        <v>0</v>
      </c>
      <c r="AA441" s="17">
        <v>584</v>
      </c>
      <c r="AB441" s="21">
        <v>4658.6000000000004</v>
      </c>
      <c r="AC441" s="17">
        <v>0</v>
      </c>
      <c r="AD441" s="21">
        <v>0</v>
      </c>
      <c r="AE441" s="21">
        <v>0</v>
      </c>
      <c r="AF441" s="21">
        <v>15435.949999999999</v>
      </c>
      <c r="AG441" s="21" t="s">
        <v>35</v>
      </c>
    </row>
    <row r="442" spans="1:33">
      <c r="A442" s="22">
        <v>2353</v>
      </c>
      <c r="B442" s="28">
        <v>45778</v>
      </c>
      <c r="C442" s="23" t="s">
        <v>38</v>
      </c>
      <c r="D442" s="23" t="s">
        <v>39</v>
      </c>
      <c r="E442" s="22">
        <v>0</v>
      </c>
      <c r="F442" s="22">
        <v>0</v>
      </c>
      <c r="G442" s="22">
        <v>14730</v>
      </c>
      <c r="H442" s="38">
        <v>0</v>
      </c>
      <c r="I442" s="22">
        <v>0</v>
      </c>
      <c r="J442" s="22">
        <v>0</v>
      </c>
      <c r="K442" s="22">
        <v>1417026</v>
      </c>
      <c r="L442" s="22">
        <v>0</v>
      </c>
      <c r="M442" s="22">
        <v>1672180</v>
      </c>
      <c r="N442" s="29">
        <v>13567016.16</v>
      </c>
      <c r="O442" s="22">
        <v>4213087</v>
      </c>
      <c r="P442" s="29">
        <v>40419807.740000002</v>
      </c>
      <c r="Q442" s="22">
        <v>0</v>
      </c>
      <c r="R442" s="29">
        <v>0</v>
      </c>
      <c r="S442" s="22">
        <v>0</v>
      </c>
      <c r="T442" s="29">
        <v>0</v>
      </c>
      <c r="U442" s="22">
        <v>0</v>
      </c>
      <c r="V442" s="29">
        <v>0</v>
      </c>
      <c r="W442" s="22">
        <v>0</v>
      </c>
      <c r="X442" s="29">
        <v>0</v>
      </c>
      <c r="Y442" s="22">
        <v>0</v>
      </c>
      <c r="Z442" s="29">
        <v>0</v>
      </c>
      <c r="AA442" s="22">
        <v>0</v>
      </c>
      <c r="AB442" s="29">
        <v>0</v>
      </c>
      <c r="AC442" s="22">
        <v>0</v>
      </c>
      <c r="AD442" s="29">
        <v>0</v>
      </c>
      <c r="AE442" s="29">
        <v>53986823.900000006</v>
      </c>
      <c r="AF442" s="29">
        <v>0</v>
      </c>
      <c r="AG442" s="29" t="s">
        <v>40</v>
      </c>
    </row>
    <row r="443" spans="1:33">
      <c r="A443" s="17">
        <v>2356</v>
      </c>
      <c r="B443" s="18">
        <v>45778</v>
      </c>
      <c r="C443" s="19" t="s">
        <v>38</v>
      </c>
      <c r="D443" s="19" t="s">
        <v>44</v>
      </c>
      <c r="E443" s="17">
        <v>0</v>
      </c>
      <c r="F443" s="17">
        <v>0</v>
      </c>
      <c r="G443" s="17">
        <v>0</v>
      </c>
      <c r="H443" s="20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21">
        <v>0</v>
      </c>
      <c r="O443" s="17">
        <v>0</v>
      </c>
      <c r="P443" s="21">
        <v>0</v>
      </c>
      <c r="Q443" s="17">
        <v>0</v>
      </c>
      <c r="R443" s="21">
        <v>0</v>
      </c>
      <c r="S443" s="17">
        <v>0</v>
      </c>
      <c r="T443" s="21">
        <v>0</v>
      </c>
      <c r="U443" s="17">
        <v>0</v>
      </c>
      <c r="V443" s="21">
        <v>0</v>
      </c>
      <c r="W443" s="17">
        <v>0</v>
      </c>
      <c r="X443" s="21">
        <v>0</v>
      </c>
      <c r="Y443" s="17">
        <v>0</v>
      </c>
      <c r="Z443" s="21">
        <v>0</v>
      </c>
      <c r="AA443" s="17">
        <v>0</v>
      </c>
      <c r="AB443" s="21">
        <v>0</v>
      </c>
      <c r="AC443" s="17">
        <v>0</v>
      </c>
      <c r="AD443" s="21">
        <v>0</v>
      </c>
      <c r="AE443" s="21">
        <v>0</v>
      </c>
      <c r="AF443" s="21">
        <v>0</v>
      </c>
      <c r="AG443" s="21" t="s">
        <v>35</v>
      </c>
    </row>
    <row r="444" spans="1:33">
      <c r="A444" s="22">
        <v>2357</v>
      </c>
      <c r="B444" s="28">
        <v>45778</v>
      </c>
      <c r="C444" s="23" t="s">
        <v>38</v>
      </c>
      <c r="D444" s="23" t="s">
        <v>102</v>
      </c>
      <c r="E444" s="22">
        <v>0</v>
      </c>
      <c r="F444" s="22">
        <v>0</v>
      </c>
      <c r="G444" s="22">
        <v>0</v>
      </c>
      <c r="H444" s="38">
        <v>0</v>
      </c>
      <c r="I444" s="22">
        <v>0</v>
      </c>
      <c r="J444" s="22">
        <v>0</v>
      </c>
      <c r="K444" s="22">
        <v>0</v>
      </c>
      <c r="L444" s="22">
        <v>992</v>
      </c>
      <c r="M444" s="22">
        <v>0</v>
      </c>
      <c r="N444" s="29">
        <v>0</v>
      </c>
      <c r="O444" s="22">
        <v>0</v>
      </c>
      <c r="P444" s="29">
        <v>0</v>
      </c>
      <c r="Q444" s="22">
        <v>0</v>
      </c>
      <c r="R444" s="29">
        <v>0</v>
      </c>
      <c r="S444" s="22">
        <v>0</v>
      </c>
      <c r="T444" s="29">
        <v>0</v>
      </c>
      <c r="U444" s="22">
        <v>908</v>
      </c>
      <c r="V444" s="29">
        <v>2465.5700000000002</v>
      </c>
      <c r="W444" s="22">
        <v>0</v>
      </c>
      <c r="X444" s="29">
        <v>0</v>
      </c>
      <c r="Y444" s="22">
        <v>0</v>
      </c>
      <c r="Z444" s="29">
        <v>0</v>
      </c>
      <c r="AA444" s="22">
        <v>1325</v>
      </c>
      <c r="AB444" s="29">
        <v>6876.1</v>
      </c>
      <c r="AC444" s="22">
        <v>0</v>
      </c>
      <c r="AD444" s="29">
        <v>0</v>
      </c>
      <c r="AE444" s="29">
        <v>0</v>
      </c>
      <c r="AF444" s="29">
        <v>9341.67</v>
      </c>
      <c r="AG444" s="29" t="s">
        <v>35</v>
      </c>
    </row>
    <row r="445" spans="1:33">
      <c r="A445" s="17">
        <v>2361</v>
      </c>
      <c r="B445" s="18">
        <v>45778</v>
      </c>
      <c r="C445" s="19" t="s">
        <v>38</v>
      </c>
      <c r="D445" s="19" t="s">
        <v>49</v>
      </c>
      <c r="E445" s="17">
        <v>0</v>
      </c>
      <c r="F445" s="17">
        <v>245</v>
      </c>
      <c r="G445" s="17">
        <v>0</v>
      </c>
      <c r="H445" s="20">
        <v>0</v>
      </c>
      <c r="I445" s="17">
        <v>1</v>
      </c>
      <c r="J445" s="17">
        <v>0</v>
      </c>
      <c r="K445" s="17">
        <v>0</v>
      </c>
      <c r="L445" s="17">
        <v>472</v>
      </c>
      <c r="M445" s="17">
        <v>0</v>
      </c>
      <c r="N445" s="21">
        <v>0</v>
      </c>
      <c r="O445" s="17">
        <v>0</v>
      </c>
      <c r="P445" s="21">
        <v>0</v>
      </c>
      <c r="Q445" s="17">
        <v>0</v>
      </c>
      <c r="R445" s="21">
        <v>0</v>
      </c>
      <c r="S445" s="17">
        <v>0</v>
      </c>
      <c r="T445" s="21">
        <v>0</v>
      </c>
      <c r="U445" s="17">
        <v>156</v>
      </c>
      <c r="V445" s="21">
        <v>552.95000000000005</v>
      </c>
      <c r="W445" s="17">
        <v>0</v>
      </c>
      <c r="X445" s="21">
        <v>0</v>
      </c>
      <c r="Y445" s="17">
        <v>0</v>
      </c>
      <c r="Z445" s="21">
        <v>0</v>
      </c>
      <c r="AA445" s="17">
        <v>513</v>
      </c>
      <c r="AB445" s="21">
        <v>4685.7</v>
      </c>
      <c r="AC445" s="17">
        <v>0</v>
      </c>
      <c r="AD445" s="21">
        <v>0</v>
      </c>
      <c r="AE445" s="21">
        <v>0</v>
      </c>
      <c r="AF445" s="21">
        <v>5238.6499999999996</v>
      </c>
      <c r="AG445" s="21" t="s">
        <v>35</v>
      </c>
    </row>
    <row r="446" spans="1:33">
      <c r="A446" s="22">
        <v>2366</v>
      </c>
      <c r="B446" s="28">
        <v>45778</v>
      </c>
      <c r="C446" s="23" t="s">
        <v>38</v>
      </c>
      <c r="D446" s="23" t="s">
        <v>54</v>
      </c>
      <c r="E446" s="22">
        <v>0</v>
      </c>
      <c r="F446" s="22">
        <v>0</v>
      </c>
      <c r="G446" s="22">
        <v>0</v>
      </c>
      <c r="H446" s="38">
        <v>0</v>
      </c>
      <c r="I446" s="22">
        <v>0</v>
      </c>
      <c r="J446" s="22">
        <v>0</v>
      </c>
      <c r="K446" s="22">
        <v>240148</v>
      </c>
      <c r="L446" s="22">
        <v>0</v>
      </c>
      <c r="M446" s="22">
        <v>155555</v>
      </c>
      <c r="N446" s="29">
        <v>923446.98</v>
      </c>
      <c r="O446" s="22">
        <v>288624</v>
      </c>
      <c r="P446" s="29">
        <v>4792260.07</v>
      </c>
      <c r="Q446" s="22">
        <v>0</v>
      </c>
      <c r="R446" s="29">
        <v>0</v>
      </c>
      <c r="S446" s="22">
        <v>430</v>
      </c>
      <c r="T446" s="29">
        <v>3634.3</v>
      </c>
      <c r="U446" s="22">
        <v>0</v>
      </c>
      <c r="V446" s="29">
        <v>0</v>
      </c>
      <c r="W446" s="22">
        <v>0</v>
      </c>
      <c r="X446" s="29">
        <v>0</v>
      </c>
      <c r="Y446" s="22">
        <v>0</v>
      </c>
      <c r="Z446" s="29">
        <v>0</v>
      </c>
      <c r="AA446" s="22">
        <v>0</v>
      </c>
      <c r="AB446" s="29">
        <v>0</v>
      </c>
      <c r="AC446" s="22">
        <v>0</v>
      </c>
      <c r="AD446" s="29">
        <v>0</v>
      </c>
      <c r="AE446" s="29">
        <v>5719341.3500000006</v>
      </c>
      <c r="AF446" s="29">
        <v>0</v>
      </c>
      <c r="AG446" s="29" t="s">
        <v>40</v>
      </c>
    </row>
    <row r="447" spans="1:33">
      <c r="A447" s="17">
        <v>2368</v>
      </c>
      <c r="B447" s="18">
        <v>45778</v>
      </c>
      <c r="C447" s="19" t="s">
        <v>38</v>
      </c>
      <c r="D447" s="19" t="s">
        <v>56</v>
      </c>
      <c r="E447" s="17">
        <v>416</v>
      </c>
      <c r="F447" s="17">
        <v>332</v>
      </c>
      <c r="G447" s="17">
        <v>663</v>
      </c>
      <c r="H447" s="20">
        <v>90</v>
      </c>
      <c r="I447" s="17">
        <v>0</v>
      </c>
      <c r="J447" s="17">
        <v>8444</v>
      </c>
      <c r="K447" s="17">
        <v>444996</v>
      </c>
      <c r="L447" s="17">
        <v>1653926</v>
      </c>
      <c r="M447" s="17">
        <v>443556</v>
      </c>
      <c r="N447" s="21">
        <v>2058889.92</v>
      </c>
      <c r="O447" s="17">
        <v>296333</v>
      </c>
      <c r="P447" s="21">
        <v>2494035.7400000002</v>
      </c>
      <c r="Q447" s="17">
        <v>0</v>
      </c>
      <c r="R447" s="21">
        <v>0</v>
      </c>
      <c r="S447" s="17">
        <v>1661</v>
      </c>
      <c r="T447" s="21">
        <v>5211.8</v>
      </c>
      <c r="U447" s="17">
        <v>171630</v>
      </c>
      <c r="V447" s="21">
        <v>453393.46</v>
      </c>
      <c r="W447" s="17">
        <v>72972</v>
      </c>
      <c r="X447" s="21">
        <v>245123.37</v>
      </c>
      <c r="Y447" s="17">
        <v>0</v>
      </c>
      <c r="Z447" s="21">
        <v>0</v>
      </c>
      <c r="AA447" s="17">
        <v>672313</v>
      </c>
      <c r="AB447" s="21">
        <v>3857313.33</v>
      </c>
      <c r="AC447" s="17">
        <v>0</v>
      </c>
      <c r="AD447" s="21">
        <v>0</v>
      </c>
      <c r="AE447" s="21">
        <v>4558137.46</v>
      </c>
      <c r="AF447" s="21">
        <v>4555830.16</v>
      </c>
      <c r="AG447" s="21" t="s">
        <v>40</v>
      </c>
    </row>
    <row r="448" spans="1:33">
      <c r="A448" s="22">
        <v>2370</v>
      </c>
      <c r="B448" s="28">
        <v>45778</v>
      </c>
      <c r="C448" s="23" t="s">
        <v>38</v>
      </c>
      <c r="D448" s="23" t="s">
        <v>58</v>
      </c>
      <c r="E448" s="22">
        <v>13</v>
      </c>
      <c r="F448" s="22">
        <v>2</v>
      </c>
      <c r="G448" s="22">
        <v>0</v>
      </c>
      <c r="H448" s="38">
        <v>0</v>
      </c>
      <c r="I448" s="22">
        <v>0</v>
      </c>
      <c r="J448" s="22">
        <v>1</v>
      </c>
      <c r="K448" s="22">
        <v>0</v>
      </c>
      <c r="L448" s="22">
        <v>102940</v>
      </c>
      <c r="M448" s="22">
        <v>0</v>
      </c>
      <c r="N448" s="29">
        <v>0</v>
      </c>
      <c r="O448" s="22">
        <v>0</v>
      </c>
      <c r="P448" s="29">
        <v>0</v>
      </c>
      <c r="Q448" s="22">
        <v>0</v>
      </c>
      <c r="R448" s="29">
        <v>0</v>
      </c>
      <c r="S448" s="22">
        <v>0</v>
      </c>
      <c r="T448" s="29">
        <v>0</v>
      </c>
      <c r="U448" s="22">
        <v>22646</v>
      </c>
      <c r="V448" s="29">
        <v>75558.75</v>
      </c>
      <c r="W448" s="22">
        <v>13789</v>
      </c>
      <c r="X448" s="29">
        <v>51498.32</v>
      </c>
      <c r="Y448" s="22">
        <v>0</v>
      </c>
      <c r="Z448" s="29">
        <v>0</v>
      </c>
      <c r="AA448" s="22">
        <v>25187</v>
      </c>
      <c r="AB448" s="29">
        <v>162964</v>
      </c>
      <c r="AC448" s="22">
        <v>0</v>
      </c>
      <c r="AD448" s="29">
        <v>0</v>
      </c>
      <c r="AE448" s="29">
        <v>0</v>
      </c>
      <c r="AF448" s="29">
        <v>290021.07</v>
      </c>
      <c r="AG448" s="29" t="s">
        <v>35</v>
      </c>
    </row>
    <row r="449" spans="1:33">
      <c r="A449" s="17">
        <v>2372</v>
      </c>
      <c r="B449" s="18">
        <v>45778</v>
      </c>
      <c r="C449" s="19" t="s">
        <v>38</v>
      </c>
      <c r="D449" s="19" t="s">
        <v>103</v>
      </c>
      <c r="E449" s="17">
        <v>2</v>
      </c>
      <c r="F449" s="17">
        <v>0</v>
      </c>
      <c r="G449" s="17">
        <v>0</v>
      </c>
      <c r="H449" s="20">
        <v>0</v>
      </c>
      <c r="I449" s="17">
        <v>0</v>
      </c>
      <c r="J449" s="17">
        <v>0</v>
      </c>
      <c r="K449" s="17">
        <v>0</v>
      </c>
      <c r="L449" s="17">
        <v>23054</v>
      </c>
      <c r="M449" s="17">
        <v>0</v>
      </c>
      <c r="N449" s="21">
        <v>0</v>
      </c>
      <c r="O449" s="17">
        <v>0</v>
      </c>
      <c r="P449" s="21">
        <v>0</v>
      </c>
      <c r="Q449" s="17">
        <v>0</v>
      </c>
      <c r="R449" s="21">
        <v>0</v>
      </c>
      <c r="S449" s="17">
        <v>0</v>
      </c>
      <c r="T449" s="21">
        <v>0</v>
      </c>
      <c r="U449" s="17">
        <v>571</v>
      </c>
      <c r="V449" s="21">
        <v>1979.19</v>
      </c>
      <c r="W449" s="17">
        <v>153</v>
      </c>
      <c r="X449" s="21">
        <v>521.64</v>
      </c>
      <c r="Y449" s="17">
        <v>0</v>
      </c>
      <c r="Z449" s="21">
        <v>0</v>
      </c>
      <c r="AA449" s="17">
        <v>1541</v>
      </c>
      <c r="AB449" s="21">
        <v>8873.1</v>
      </c>
      <c r="AC449" s="17">
        <v>0</v>
      </c>
      <c r="AD449" s="21">
        <v>0</v>
      </c>
      <c r="AE449" s="21">
        <v>0</v>
      </c>
      <c r="AF449" s="21">
        <v>11373.93</v>
      </c>
      <c r="AG449" s="21" t="s">
        <v>35</v>
      </c>
    </row>
    <row r="450" spans="1:33">
      <c r="A450" s="22">
        <v>2378</v>
      </c>
      <c r="B450" s="28">
        <v>45778</v>
      </c>
      <c r="C450" s="23" t="s">
        <v>38</v>
      </c>
      <c r="D450" s="23" t="s">
        <v>66</v>
      </c>
      <c r="E450" s="22">
        <v>46</v>
      </c>
      <c r="F450" s="22">
        <v>25</v>
      </c>
      <c r="G450" s="22">
        <v>0</v>
      </c>
      <c r="H450" s="38">
        <v>0</v>
      </c>
      <c r="I450" s="22">
        <v>0</v>
      </c>
      <c r="J450" s="22">
        <v>0</v>
      </c>
      <c r="K450" s="22">
        <v>915980</v>
      </c>
      <c r="L450" s="22">
        <v>805504</v>
      </c>
      <c r="M450" s="22">
        <v>1107630</v>
      </c>
      <c r="N450" s="29">
        <v>4120547.02</v>
      </c>
      <c r="O450" s="22">
        <v>1861112</v>
      </c>
      <c r="P450" s="29">
        <v>15730087.869999999</v>
      </c>
      <c r="Q450" s="22">
        <v>0</v>
      </c>
      <c r="R450" s="29">
        <v>0</v>
      </c>
      <c r="S450" s="22">
        <v>2923</v>
      </c>
      <c r="T450" s="29">
        <v>22241.75</v>
      </c>
      <c r="U450" s="22">
        <v>275782</v>
      </c>
      <c r="V450" s="29">
        <v>1319519.8899999999</v>
      </c>
      <c r="W450" s="22">
        <v>0</v>
      </c>
      <c r="X450" s="29">
        <v>0</v>
      </c>
      <c r="Y450" s="22">
        <v>0</v>
      </c>
      <c r="Z450" s="29">
        <v>0</v>
      </c>
      <c r="AA450" s="22">
        <v>245393</v>
      </c>
      <c r="AB450" s="29">
        <v>1547355.38</v>
      </c>
      <c r="AC450" s="22">
        <v>0</v>
      </c>
      <c r="AD450" s="29">
        <v>0</v>
      </c>
      <c r="AE450" s="29">
        <v>19872876.640000001</v>
      </c>
      <c r="AF450" s="29">
        <v>2866875.2699999996</v>
      </c>
      <c r="AG450" s="29" t="s">
        <v>40</v>
      </c>
    </row>
    <row r="451" spans="1:33">
      <c r="A451" s="17">
        <v>2389</v>
      </c>
      <c r="B451" s="18">
        <v>45778</v>
      </c>
      <c r="C451" s="19" t="s">
        <v>38</v>
      </c>
      <c r="D451" s="19" t="s">
        <v>104</v>
      </c>
      <c r="E451" s="17">
        <v>1</v>
      </c>
      <c r="F451" s="17">
        <v>0</v>
      </c>
      <c r="G451" s="17">
        <v>0</v>
      </c>
      <c r="H451" s="20">
        <v>0</v>
      </c>
      <c r="I451" s="17">
        <v>0</v>
      </c>
      <c r="J451" s="17">
        <v>0</v>
      </c>
      <c r="K451" s="17">
        <v>0</v>
      </c>
      <c r="L451" s="17">
        <v>1706</v>
      </c>
      <c r="M451" s="17">
        <v>0</v>
      </c>
      <c r="N451" s="21">
        <v>0</v>
      </c>
      <c r="O451" s="17">
        <v>0</v>
      </c>
      <c r="P451" s="21">
        <v>0</v>
      </c>
      <c r="Q451" s="17">
        <v>0</v>
      </c>
      <c r="R451" s="21">
        <v>0</v>
      </c>
      <c r="S451" s="17">
        <v>0</v>
      </c>
      <c r="T451" s="21">
        <v>0</v>
      </c>
      <c r="U451" s="17">
        <v>1464</v>
      </c>
      <c r="V451" s="21">
        <v>4540.74</v>
      </c>
      <c r="W451" s="17">
        <v>204</v>
      </c>
      <c r="X451" s="21">
        <v>458.18</v>
      </c>
      <c r="Y451" s="17">
        <v>0</v>
      </c>
      <c r="Z451" s="21">
        <v>0</v>
      </c>
      <c r="AA451" s="17">
        <v>269</v>
      </c>
      <c r="AB451" s="21">
        <v>1736.5</v>
      </c>
      <c r="AC451" s="17">
        <v>0</v>
      </c>
      <c r="AD451" s="21">
        <v>0</v>
      </c>
      <c r="AE451" s="21">
        <v>0</v>
      </c>
      <c r="AF451" s="21">
        <v>6735.42</v>
      </c>
      <c r="AG451" s="21" t="s">
        <v>35</v>
      </c>
    </row>
    <row r="452" spans="1:33">
      <c r="A452" s="22">
        <v>2392</v>
      </c>
      <c r="B452" s="28">
        <v>45778</v>
      </c>
      <c r="C452" s="23" t="s">
        <v>38</v>
      </c>
      <c r="D452" s="23" t="s">
        <v>105</v>
      </c>
      <c r="E452" s="22">
        <v>0</v>
      </c>
      <c r="F452" s="22">
        <v>0</v>
      </c>
      <c r="G452" s="22">
        <v>0</v>
      </c>
      <c r="H452" s="38">
        <v>0</v>
      </c>
      <c r="I452" s="22">
        <v>0</v>
      </c>
      <c r="J452" s="22">
        <v>0</v>
      </c>
      <c r="K452" s="22">
        <v>0</v>
      </c>
      <c r="L452" s="22">
        <v>561</v>
      </c>
      <c r="M452" s="22">
        <v>0</v>
      </c>
      <c r="N452" s="29">
        <v>0</v>
      </c>
      <c r="O452" s="22">
        <v>0</v>
      </c>
      <c r="P452" s="29">
        <v>0</v>
      </c>
      <c r="Q452" s="22">
        <v>0</v>
      </c>
      <c r="R452" s="29">
        <v>0</v>
      </c>
      <c r="S452" s="22">
        <v>0</v>
      </c>
      <c r="T452" s="29">
        <v>0</v>
      </c>
      <c r="U452" s="22">
        <v>550</v>
      </c>
      <c r="V452" s="29">
        <v>1678.04</v>
      </c>
      <c r="W452" s="22">
        <v>202</v>
      </c>
      <c r="X452" s="29">
        <v>528.13</v>
      </c>
      <c r="Y452" s="22">
        <v>0</v>
      </c>
      <c r="Z452" s="29">
        <v>0</v>
      </c>
      <c r="AA452" s="22">
        <v>98</v>
      </c>
      <c r="AB452" s="29">
        <v>631</v>
      </c>
      <c r="AC452" s="22">
        <v>0</v>
      </c>
      <c r="AD452" s="29">
        <v>0</v>
      </c>
      <c r="AE452" s="29">
        <v>0</v>
      </c>
      <c r="AF452" s="29">
        <v>2837.17</v>
      </c>
      <c r="AG452" s="29" t="s">
        <v>35</v>
      </c>
    </row>
    <row r="453" spans="1:33">
      <c r="A453" s="17">
        <v>2400</v>
      </c>
      <c r="B453" s="18">
        <v>45778</v>
      </c>
      <c r="C453" s="19" t="s">
        <v>38</v>
      </c>
      <c r="D453" s="19" t="s">
        <v>86</v>
      </c>
      <c r="E453" s="17">
        <v>0</v>
      </c>
      <c r="F453" s="17">
        <v>0</v>
      </c>
      <c r="G453" s="17">
        <v>0</v>
      </c>
      <c r="H453" s="20">
        <v>0</v>
      </c>
      <c r="I453" s="17">
        <v>0</v>
      </c>
      <c r="J453" s="17">
        <v>6</v>
      </c>
      <c r="K453" s="17">
        <v>714708</v>
      </c>
      <c r="L453" s="17">
        <v>845542</v>
      </c>
      <c r="M453" s="17">
        <v>155096</v>
      </c>
      <c r="N453" s="21">
        <v>209157.13</v>
      </c>
      <c r="O453" s="17">
        <v>322592</v>
      </c>
      <c r="P453" s="21">
        <v>429695.3</v>
      </c>
      <c r="Q453" s="17">
        <v>0</v>
      </c>
      <c r="R453" s="21">
        <v>0</v>
      </c>
      <c r="S453" s="17">
        <v>1450</v>
      </c>
      <c r="T453" s="21">
        <v>4091.77</v>
      </c>
      <c r="U453" s="17">
        <v>8062</v>
      </c>
      <c r="V453" s="21">
        <v>22183.87</v>
      </c>
      <c r="W453" s="17">
        <v>8223</v>
      </c>
      <c r="X453" s="21">
        <v>30142</v>
      </c>
      <c r="Y453" s="17">
        <v>0</v>
      </c>
      <c r="Z453" s="21">
        <v>0</v>
      </c>
      <c r="AA453" s="17">
        <v>24911</v>
      </c>
      <c r="AB453" s="21">
        <v>84303.26</v>
      </c>
      <c r="AC453" s="17">
        <v>0</v>
      </c>
      <c r="AD453" s="21">
        <v>0</v>
      </c>
      <c r="AE453" s="21">
        <v>642944.19999999995</v>
      </c>
      <c r="AF453" s="21">
        <v>136629.13</v>
      </c>
      <c r="AG453" s="21" t="s">
        <v>40</v>
      </c>
    </row>
    <row r="454" spans="1:33">
      <c r="A454" s="22">
        <v>2404</v>
      </c>
      <c r="B454" s="28">
        <v>45778</v>
      </c>
      <c r="C454" s="23" t="s">
        <v>38</v>
      </c>
      <c r="D454" s="23" t="s">
        <v>88</v>
      </c>
      <c r="E454" s="22">
        <v>106</v>
      </c>
      <c r="F454" s="22">
        <v>41</v>
      </c>
      <c r="G454" s="22">
        <v>0</v>
      </c>
      <c r="H454" s="38">
        <v>0</v>
      </c>
      <c r="I454" s="22">
        <v>0</v>
      </c>
      <c r="J454" s="22">
        <v>0</v>
      </c>
      <c r="K454" s="22">
        <v>823827</v>
      </c>
      <c r="L454" s="22">
        <v>905486</v>
      </c>
      <c r="M454" s="22">
        <v>877685</v>
      </c>
      <c r="N454" s="29">
        <v>3338738.26</v>
      </c>
      <c r="O454" s="22">
        <v>1029314</v>
      </c>
      <c r="P454" s="29">
        <v>5590308.9500000002</v>
      </c>
      <c r="Q454" s="22">
        <v>0</v>
      </c>
      <c r="R454" s="29">
        <v>0</v>
      </c>
      <c r="S454" s="22">
        <v>1575</v>
      </c>
      <c r="T454" s="29">
        <v>11269.85</v>
      </c>
      <c r="U454" s="22">
        <v>259747</v>
      </c>
      <c r="V454" s="29">
        <v>948001.34</v>
      </c>
      <c r="W454" s="22">
        <v>127677</v>
      </c>
      <c r="X454" s="29">
        <v>488379.38</v>
      </c>
      <c r="Y454" s="22">
        <v>21</v>
      </c>
      <c r="Z454" s="29">
        <v>346.04</v>
      </c>
      <c r="AA454" s="22">
        <v>507516</v>
      </c>
      <c r="AB454" s="29">
        <v>2925272.56</v>
      </c>
      <c r="AC454" s="22">
        <v>0</v>
      </c>
      <c r="AD454" s="29">
        <v>0</v>
      </c>
      <c r="AE454" s="29">
        <v>8940317.0600000005</v>
      </c>
      <c r="AF454" s="29">
        <v>4361999.32</v>
      </c>
      <c r="AG454" s="29" t="s">
        <v>40</v>
      </c>
    </row>
    <row r="455" spans="1:33">
      <c r="A455" s="17">
        <v>2413</v>
      </c>
      <c r="B455" s="18">
        <v>45778</v>
      </c>
      <c r="C455" s="19" t="s">
        <v>38</v>
      </c>
      <c r="D455" s="19" t="s">
        <v>101</v>
      </c>
      <c r="E455" s="17">
        <v>0</v>
      </c>
      <c r="F455" s="17">
        <v>0</v>
      </c>
      <c r="G455" s="17">
        <v>0</v>
      </c>
      <c r="H455" s="20">
        <v>0</v>
      </c>
      <c r="I455" s="17">
        <v>0</v>
      </c>
      <c r="J455" s="17">
        <v>0</v>
      </c>
      <c r="K455" s="17">
        <v>0</v>
      </c>
      <c r="L455" s="17">
        <v>1373</v>
      </c>
      <c r="M455" s="17">
        <v>0</v>
      </c>
      <c r="N455" s="21">
        <v>0</v>
      </c>
      <c r="O455" s="17">
        <v>0</v>
      </c>
      <c r="P455" s="21">
        <v>0</v>
      </c>
      <c r="Q455" s="17">
        <v>0</v>
      </c>
      <c r="R455" s="21">
        <v>0</v>
      </c>
      <c r="S455" s="17">
        <v>0</v>
      </c>
      <c r="T455" s="21">
        <v>0</v>
      </c>
      <c r="U455" s="17">
        <v>1577</v>
      </c>
      <c r="V455" s="21">
        <v>5994.13</v>
      </c>
      <c r="W455" s="17">
        <v>704</v>
      </c>
      <c r="X455" s="21">
        <v>1629.65</v>
      </c>
      <c r="Y455" s="17">
        <v>0</v>
      </c>
      <c r="Z455" s="21">
        <v>0</v>
      </c>
      <c r="AA455" s="17">
        <v>600</v>
      </c>
      <c r="AB455" s="21">
        <v>4969.6000000000004</v>
      </c>
      <c r="AC455" s="17">
        <v>0</v>
      </c>
      <c r="AD455" s="21">
        <v>0</v>
      </c>
      <c r="AE455" s="21">
        <v>0</v>
      </c>
      <c r="AF455" s="21">
        <v>12593.380000000001</v>
      </c>
      <c r="AG455" s="21" t="s">
        <v>35</v>
      </c>
    </row>
    <row r="456" spans="1:33">
      <c r="A456" s="22">
        <v>2417</v>
      </c>
      <c r="B456" s="28">
        <v>45809</v>
      </c>
      <c r="C456" s="23" t="s">
        <v>38</v>
      </c>
      <c r="D456" s="23" t="s">
        <v>39</v>
      </c>
      <c r="E456" s="22">
        <v>0</v>
      </c>
      <c r="F456" s="22">
        <v>0</v>
      </c>
      <c r="G456" s="22">
        <v>14723</v>
      </c>
      <c r="H456" s="38">
        <v>0</v>
      </c>
      <c r="I456" s="22">
        <v>0</v>
      </c>
      <c r="J456" s="22">
        <v>0</v>
      </c>
      <c r="K456" s="22">
        <v>1405989</v>
      </c>
      <c r="L456" s="22">
        <v>0</v>
      </c>
      <c r="M456" s="22">
        <v>1629209</v>
      </c>
      <c r="N456" s="29">
        <v>13512507.24</v>
      </c>
      <c r="O456" s="22">
        <v>4026638</v>
      </c>
      <c r="P456" s="29">
        <v>37476837.390000001</v>
      </c>
      <c r="Q456" s="22">
        <v>0</v>
      </c>
      <c r="R456" s="29">
        <v>0</v>
      </c>
      <c r="S456" s="22">
        <v>0</v>
      </c>
      <c r="T456" s="29">
        <v>0</v>
      </c>
      <c r="U456" s="22">
        <v>0</v>
      </c>
      <c r="V456" s="29">
        <v>0</v>
      </c>
      <c r="W456" s="22">
        <v>0</v>
      </c>
      <c r="X456" s="29">
        <v>0</v>
      </c>
      <c r="Y456" s="22">
        <v>0</v>
      </c>
      <c r="Z456" s="29">
        <v>0</v>
      </c>
      <c r="AA456" s="22">
        <v>0</v>
      </c>
      <c r="AB456" s="29">
        <v>0</v>
      </c>
      <c r="AC456" s="22">
        <v>0</v>
      </c>
      <c r="AD456" s="29">
        <v>0</v>
      </c>
      <c r="AE456" s="29">
        <v>50989344.630000003</v>
      </c>
      <c r="AF456" s="29">
        <v>0</v>
      </c>
      <c r="AG456" s="29" t="s">
        <v>40</v>
      </c>
    </row>
    <row r="457" spans="1:33">
      <c r="A457" s="17">
        <v>2420</v>
      </c>
      <c r="B457" s="18">
        <v>45809</v>
      </c>
      <c r="C457" s="19" t="s">
        <v>38</v>
      </c>
      <c r="D457" s="19" t="s">
        <v>44</v>
      </c>
      <c r="E457" s="17">
        <v>0</v>
      </c>
      <c r="F457" s="17">
        <v>0</v>
      </c>
      <c r="G457" s="17">
        <v>0</v>
      </c>
      <c r="H457" s="20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21">
        <v>0</v>
      </c>
      <c r="O457" s="17">
        <v>0</v>
      </c>
      <c r="P457" s="21">
        <v>0</v>
      </c>
      <c r="Q457" s="17">
        <v>0</v>
      </c>
      <c r="R457" s="21">
        <v>0</v>
      </c>
      <c r="S457" s="17">
        <v>0</v>
      </c>
      <c r="T457" s="21">
        <v>0</v>
      </c>
      <c r="U457" s="17">
        <v>0</v>
      </c>
      <c r="V457" s="21">
        <v>0</v>
      </c>
      <c r="W457" s="17">
        <v>0</v>
      </c>
      <c r="X457" s="21">
        <v>0</v>
      </c>
      <c r="Y457" s="17">
        <v>0</v>
      </c>
      <c r="Z457" s="21">
        <v>0</v>
      </c>
      <c r="AA457" s="17">
        <v>0</v>
      </c>
      <c r="AB457" s="21">
        <v>0</v>
      </c>
      <c r="AC457" s="17">
        <v>0</v>
      </c>
      <c r="AD457" s="21">
        <v>0</v>
      </c>
      <c r="AE457" s="21">
        <v>0</v>
      </c>
      <c r="AF457" s="21">
        <v>0</v>
      </c>
      <c r="AG457" s="21" t="s">
        <v>35</v>
      </c>
    </row>
    <row r="458" spans="1:33">
      <c r="A458" s="22">
        <v>2421</v>
      </c>
      <c r="B458" s="28">
        <v>45809</v>
      </c>
      <c r="C458" s="23" t="s">
        <v>38</v>
      </c>
      <c r="D458" s="23" t="s">
        <v>102</v>
      </c>
      <c r="E458" s="22">
        <v>0</v>
      </c>
      <c r="F458" s="22">
        <v>0</v>
      </c>
      <c r="G458" s="22">
        <v>0</v>
      </c>
      <c r="H458" s="38">
        <v>0</v>
      </c>
      <c r="I458" s="22">
        <v>0</v>
      </c>
      <c r="J458" s="22">
        <v>0</v>
      </c>
      <c r="K458" s="22">
        <v>0</v>
      </c>
      <c r="L458" s="22">
        <v>1027</v>
      </c>
      <c r="M458" s="22">
        <v>0</v>
      </c>
      <c r="N458" s="29">
        <v>0</v>
      </c>
      <c r="O458" s="22">
        <v>0</v>
      </c>
      <c r="P458" s="29">
        <v>0</v>
      </c>
      <c r="Q458" s="22">
        <v>0</v>
      </c>
      <c r="R458" s="29">
        <v>0</v>
      </c>
      <c r="S458" s="22">
        <v>0</v>
      </c>
      <c r="T458" s="29">
        <v>0</v>
      </c>
      <c r="U458" s="22">
        <v>1092</v>
      </c>
      <c r="V458" s="29">
        <v>3302.07</v>
      </c>
      <c r="W458" s="22">
        <v>0</v>
      </c>
      <c r="X458" s="29">
        <v>0</v>
      </c>
      <c r="Y458" s="22">
        <v>0</v>
      </c>
      <c r="Z458" s="29">
        <v>0</v>
      </c>
      <c r="AA458" s="22">
        <v>1297</v>
      </c>
      <c r="AB458" s="29">
        <v>6822.75</v>
      </c>
      <c r="AC458" s="22">
        <v>0</v>
      </c>
      <c r="AD458" s="29">
        <v>0</v>
      </c>
      <c r="AE458" s="29">
        <v>0</v>
      </c>
      <c r="AF458" s="29">
        <v>10124.82</v>
      </c>
      <c r="AG458" s="29" t="s">
        <v>35</v>
      </c>
    </row>
    <row r="459" spans="1:33">
      <c r="A459" s="17">
        <v>2425</v>
      </c>
      <c r="B459" s="18">
        <v>45809</v>
      </c>
      <c r="C459" s="19" t="s">
        <v>38</v>
      </c>
      <c r="D459" s="19" t="s">
        <v>49</v>
      </c>
      <c r="E459" s="17">
        <v>0</v>
      </c>
      <c r="F459" s="17">
        <v>0</v>
      </c>
      <c r="G459" s="17">
        <v>0</v>
      </c>
      <c r="H459" s="20">
        <v>0</v>
      </c>
      <c r="I459" s="17">
        <v>1</v>
      </c>
      <c r="J459" s="17">
        <v>0</v>
      </c>
      <c r="K459" s="17">
        <v>0</v>
      </c>
      <c r="L459" s="17">
        <v>472</v>
      </c>
      <c r="M459" s="17">
        <v>0</v>
      </c>
      <c r="N459" s="21">
        <v>0</v>
      </c>
      <c r="O459" s="17">
        <v>0</v>
      </c>
      <c r="P459" s="21">
        <v>0</v>
      </c>
      <c r="Q459" s="17">
        <v>0</v>
      </c>
      <c r="R459" s="21">
        <v>0</v>
      </c>
      <c r="S459" s="17">
        <v>0</v>
      </c>
      <c r="T459" s="21">
        <v>0</v>
      </c>
      <c r="U459" s="17">
        <v>164</v>
      </c>
      <c r="V459" s="21">
        <v>303.39999999999998</v>
      </c>
      <c r="W459" s="17">
        <v>2</v>
      </c>
      <c r="X459" s="21">
        <v>22.15</v>
      </c>
      <c r="Y459" s="17">
        <v>0</v>
      </c>
      <c r="Z459" s="21">
        <v>0</v>
      </c>
      <c r="AA459" s="17">
        <v>496</v>
      </c>
      <c r="AB459" s="21">
        <v>4501.3999999999996</v>
      </c>
      <c r="AC459" s="17">
        <v>0</v>
      </c>
      <c r="AD459" s="21">
        <v>0</v>
      </c>
      <c r="AE459" s="21">
        <v>0</v>
      </c>
      <c r="AF459" s="21">
        <v>4826.95</v>
      </c>
      <c r="AG459" s="21" t="s">
        <v>35</v>
      </c>
    </row>
    <row r="460" spans="1:33">
      <c r="A460" s="22">
        <v>2430</v>
      </c>
      <c r="B460" s="28">
        <v>45809</v>
      </c>
      <c r="C460" s="23" t="s">
        <v>38</v>
      </c>
      <c r="D460" s="23" t="s">
        <v>54</v>
      </c>
      <c r="E460" s="22">
        <v>0</v>
      </c>
      <c r="F460" s="22">
        <v>0</v>
      </c>
      <c r="G460" s="22">
        <v>0</v>
      </c>
      <c r="H460" s="38">
        <v>0</v>
      </c>
      <c r="I460" s="22">
        <v>0</v>
      </c>
      <c r="J460" s="22">
        <v>0</v>
      </c>
      <c r="K460" s="22">
        <v>242440</v>
      </c>
      <c r="L460" s="22">
        <v>0</v>
      </c>
      <c r="M460" s="22">
        <v>160114</v>
      </c>
      <c r="N460" s="29">
        <v>1046541.04</v>
      </c>
      <c r="O460" s="22">
        <v>290615</v>
      </c>
      <c r="P460" s="29">
        <v>4704251.92</v>
      </c>
      <c r="Q460" s="22">
        <v>0</v>
      </c>
      <c r="R460" s="29">
        <v>0</v>
      </c>
      <c r="S460" s="22">
        <v>475</v>
      </c>
      <c r="T460" s="29">
        <v>3983.7</v>
      </c>
      <c r="U460" s="22">
        <v>0</v>
      </c>
      <c r="V460" s="29">
        <v>0</v>
      </c>
      <c r="W460" s="22">
        <v>0</v>
      </c>
      <c r="X460" s="29">
        <v>0</v>
      </c>
      <c r="Y460" s="22">
        <v>0</v>
      </c>
      <c r="Z460" s="29">
        <v>0</v>
      </c>
      <c r="AA460" s="22">
        <v>0</v>
      </c>
      <c r="AB460" s="29">
        <v>0</v>
      </c>
      <c r="AC460" s="22">
        <v>0</v>
      </c>
      <c r="AD460" s="29">
        <v>0</v>
      </c>
      <c r="AE460" s="29">
        <v>5754776.6600000001</v>
      </c>
      <c r="AF460" s="29">
        <v>0</v>
      </c>
      <c r="AG460" s="29" t="s">
        <v>40</v>
      </c>
    </row>
    <row r="461" spans="1:33">
      <c r="A461" s="17">
        <v>2432</v>
      </c>
      <c r="B461" s="18">
        <v>45809</v>
      </c>
      <c r="C461" s="19" t="s">
        <v>38</v>
      </c>
      <c r="D461" s="19" t="s">
        <v>56</v>
      </c>
      <c r="E461" s="17">
        <v>417</v>
      </c>
      <c r="F461" s="17">
        <v>331</v>
      </c>
      <c r="G461" s="17">
        <v>666</v>
      </c>
      <c r="H461" s="20">
        <v>90</v>
      </c>
      <c r="I461" s="17">
        <v>0</v>
      </c>
      <c r="J461" s="17">
        <v>8551</v>
      </c>
      <c r="K461" s="17">
        <v>438113</v>
      </c>
      <c r="L461" s="17">
        <v>1659279</v>
      </c>
      <c r="M461" s="17">
        <v>417034</v>
      </c>
      <c r="N461" s="21">
        <v>1852304.09</v>
      </c>
      <c r="O461" s="17">
        <v>272428</v>
      </c>
      <c r="P461" s="21">
        <v>2268780.81</v>
      </c>
      <c r="Q461" s="17">
        <v>0</v>
      </c>
      <c r="R461" s="21">
        <v>0</v>
      </c>
      <c r="S461" s="17">
        <v>1648</v>
      </c>
      <c r="T461" s="21">
        <v>5086.1000000000004</v>
      </c>
      <c r="U461" s="17">
        <v>159502</v>
      </c>
      <c r="V461" s="21">
        <v>409512.37</v>
      </c>
      <c r="W461" s="17">
        <v>66209</v>
      </c>
      <c r="X461" s="21">
        <v>226715.67</v>
      </c>
      <c r="Y461" s="17">
        <v>0</v>
      </c>
      <c r="Z461" s="21">
        <v>0</v>
      </c>
      <c r="AA461" s="17">
        <v>642462</v>
      </c>
      <c r="AB461" s="21">
        <v>3694631.68</v>
      </c>
      <c r="AC461" s="17">
        <v>0</v>
      </c>
      <c r="AD461" s="21">
        <v>0</v>
      </c>
      <c r="AE461" s="21">
        <v>4126171.0000000005</v>
      </c>
      <c r="AF461" s="21">
        <v>4330859.7200000007</v>
      </c>
      <c r="AG461" s="21" t="s">
        <v>35</v>
      </c>
    </row>
    <row r="462" spans="1:33">
      <c r="A462" s="22">
        <v>2434</v>
      </c>
      <c r="B462" s="28">
        <v>45809</v>
      </c>
      <c r="C462" s="23" t="s">
        <v>38</v>
      </c>
      <c r="D462" s="23" t="s">
        <v>58</v>
      </c>
      <c r="E462" s="22">
        <v>13</v>
      </c>
      <c r="F462" s="22">
        <v>2</v>
      </c>
      <c r="G462" s="22">
        <v>0</v>
      </c>
      <c r="H462" s="38">
        <v>0</v>
      </c>
      <c r="I462" s="22">
        <v>0</v>
      </c>
      <c r="J462" s="22">
        <v>1</v>
      </c>
      <c r="K462" s="22">
        <v>0</v>
      </c>
      <c r="L462" s="22">
        <v>101385</v>
      </c>
      <c r="M462" s="22">
        <v>0</v>
      </c>
      <c r="N462" s="29">
        <v>0</v>
      </c>
      <c r="O462" s="22">
        <v>0</v>
      </c>
      <c r="P462" s="29">
        <v>0</v>
      </c>
      <c r="Q462" s="22">
        <v>0</v>
      </c>
      <c r="R462" s="29">
        <v>0</v>
      </c>
      <c r="S462" s="22">
        <v>0</v>
      </c>
      <c r="T462" s="29">
        <v>0</v>
      </c>
      <c r="U462" s="22">
        <v>18259</v>
      </c>
      <c r="V462" s="29">
        <v>64898.32</v>
      </c>
      <c r="W462" s="22">
        <v>12892</v>
      </c>
      <c r="X462" s="29">
        <v>50128.54</v>
      </c>
      <c r="Y462" s="22">
        <v>0</v>
      </c>
      <c r="Z462" s="29">
        <v>0</v>
      </c>
      <c r="AA462" s="22">
        <v>22062</v>
      </c>
      <c r="AB462" s="29">
        <v>141240.51999999999</v>
      </c>
      <c r="AC462" s="22">
        <v>0</v>
      </c>
      <c r="AD462" s="29">
        <v>0</v>
      </c>
      <c r="AE462" s="29">
        <v>0</v>
      </c>
      <c r="AF462" s="29">
        <v>256267.38</v>
      </c>
      <c r="AG462" s="29" t="s">
        <v>35</v>
      </c>
    </row>
    <row r="463" spans="1:33">
      <c r="A463" s="17">
        <v>2436</v>
      </c>
      <c r="B463" s="18">
        <v>45809</v>
      </c>
      <c r="C463" s="19" t="s">
        <v>38</v>
      </c>
      <c r="D463" s="19" t="s">
        <v>103</v>
      </c>
      <c r="E463" s="17">
        <v>2</v>
      </c>
      <c r="F463" s="17">
        <v>0</v>
      </c>
      <c r="G463" s="17">
        <v>0</v>
      </c>
      <c r="H463" s="20">
        <v>0</v>
      </c>
      <c r="I463" s="17">
        <v>0</v>
      </c>
      <c r="J463" s="17">
        <v>0</v>
      </c>
      <c r="K463" s="17">
        <v>0</v>
      </c>
      <c r="L463" s="17">
        <v>23085</v>
      </c>
      <c r="M463" s="17">
        <v>0</v>
      </c>
      <c r="N463" s="21">
        <v>0</v>
      </c>
      <c r="O463" s="17">
        <v>0</v>
      </c>
      <c r="P463" s="21">
        <v>0</v>
      </c>
      <c r="Q463" s="17">
        <v>0</v>
      </c>
      <c r="R463" s="21">
        <v>0</v>
      </c>
      <c r="S463" s="17">
        <v>0</v>
      </c>
      <c r="T463" s="21">
        <v>0</v>
      </c>
      <c r="U463" s="17">
        <v>749</v>
      </c>
      <c r="V463" s="21">
        <v>2759.59</v>
      </c>
      <c r="W463" s="17">
        <v>109</v>
      </c>
      <c r="X463" s="21">
        <v>337.63</v>
      </c>
      <c r="Y463" s="17">
        <v>0</v>
      </c>
      <c r="Z463" s="21">
        <v>0</v>
      </c>
      <c r="AA463" s="17">
        <v>1661</v>
      </c>
      <c r="AB463" s="21">
        <v>10421.200000000001</v>
      </c>
      <c r="AC463" s="17">
        <v>0</v>
      </c>
      <c r="AD463" s="21">
        <v>0</v>
      </c>
      <c r="AE463" s="21">
        <v>0</v>
      </c>
      <c r="AF463" s="21">
        <v>13518.420000000002</v>
      </c>
      <c r="AG463" s="21" t="s">
        <v>35</v>
      </c>
    </row>
    <row r="464" spans="1:33">
      <c r="A464" s="22">
        <v>2442</v>
      </c>
      <c r="B464" s="28">
        <v>45809</v>
      </c>
      <c r="C464" s="23" t="s">
        <v>38</v>
      </c>
      <c r="D464" s="23" t="s">
        <v>66</v>
      </c>
      <c r="E464" s="22">
        <v>46</v>
      </c>
      <c r="F464" s="22">
        <v>25</v>
      </c>
      <c r="G464" s="22">
        <v>0</v>
      </c>
      <c r="H464" s="38">
        <v>0</v>
      </c>
      <c r="I464" s="22">
        <v>0</v>
      </c>
      <c r="J464" s="22">
        <v>0</v>
      </c>
      <c r="K464" s="22">
        <v>946606</v>
      </c>
      <c r="L464" s="22">
        <v>809458</v>
      </c>
      <c r="M464" s="22">
        <v>1094316</v>
      </c>
      <c r="N464" s="29">
        <v>4144168.52</v>
      </c>
      <c r="O464" s="22">
        <v>1801799</v>
      </c>
      <c r="P464" s="29">
        <v>14993386.779999999</v>
      </c>
      <c r="Q464" s="22">
        <v>0</v>
      </c>
      <c r="R464" s="29">
        <v>0</v>
      </c>
      <c r="S464" s="22">
        <v>2903</v>
      </c>
      <c r="T464" s="29">
        <v>20754.87</v>
      </c>
      <c r="U464" s="22">
        <v>258222</v>
      </c>
      <c r="V464" s="29">
        <v>1282827.52</v>
      </c>
      <c r="W464" s="22">
        <v>0</v>
      </c>
      <c r="X464" s="29">
        <v>0</v>
      </c>
      <c r="Y464" s="22">
        <v>0</v>
      </c>
      <c r="Z464" s="29">
        <v>0</v>
      </c>
      <c r="AA464" s="22">
        <v>221833</v>
      </c>
      <c r="AB464" s="29">
        <v>1379098.49</v>
      </c>
      <c r="AC464" s="22">
        <v>0</v>
      </c>
      <c r="AD464" s="29">
        <v>0</v>
      </c>
      <c r="AE464" s="29">
        <v>19158310.170000002</v>
      </c>
      <c r="AF464" s="29">
        <v>2661926.0099999998</v>
      </c>
      <c r="AG464" s="29" t="s">
        <v>40</v>
      </c>
    </row>
    <row r="465" spans="1:33">
      <c r="A465" s="17">
        <v>2453</v>
      </c>
      <c r="B465" s="18">
        <v>45809</v>
      </c>
      <c r="C465" s="19" t="s">
        <v>38</v>
      </c>
      <c r="D465" s="19" t="s">
        <v>104</v>
      </c>
      <c r="E465" s="17">
        <v>1</v>
      </c>
      <c r="F465" s="17">
        <v>0</v>
      </c>
      <c r="G465" s="17">
        <v>0</v>
      </c>
      <c r="H465" s="20">
        <v>0</v>
      </c>
      <c r="I465" s="17">
        <v>0</v>
      </c>
      <c r="J465" s="17">
        <v>0</v>
      </c>
      <c r="K465" s="17">
        <v>0</v>
      </c>
      <c r="L465" s="17">
        <v>1734</v>
      </c>
      <c r="M465" s="17">
        <v>0</v>
      </c>
      <c r="N465" s="21">
        <v>0</v>
      </c>
      <c r="O465" s="17">
        <v>0</v>
      </c>
      <c r="P465" s="21">
        <v>0</v>
      </c>
      <c r="Q465" s="17">
        <v>0</v>
      </c>
      <c r="R465" s="21">
        <v>0</v>
      </c>
      <c r="S465" s="17">
        <v>0</v>
      </c>
      <c r="T465" s="21">
        <v>0</v>
      </c>
      <c r="U465" s="17">
        <v>1132</v>
      </c>
      <c r="V465" s="21">
        <v>3677.16</v>
      </c>
      <c r="W465" s="17">
        <v>98</v>
      </c>
      <c r="X465" s="21">
        <v>420.02</v>
      </c>
      <c r="Y465" s="17">
        <v>0</v>
      </c>
      <c r="Z465" s="21">
        <v>0</v>
      </c>
      <c r="AA465" s="17">
        <v>190</v>
      </c>
      <c r="AB465" s="21">
        <v>1323.6</v>
      </c>
      <c r="AC465" s="17">
        <v>0</v>
      </c>
      <c r="AD465" s="21">
        <v>0</v>
      </c>
      <c r="AE465" s="21">
        <v>0</v>
      </c>
      <c r="AF465" s="21">
        <v>5420.7800000000007</v>
      </c>
      <c r="AG465" s="21" t="s">
        <v>35</v>
      </c>
    </row>
    <row r="466" spans="1:33">
      <c r="A466" s="22">
        <v>2456</v>
      </c>
      <c r="B466" s="28">
        <v>45809</v>
      </c>
      <c r="C466" s="23" t="s">
        <v>38</v>
      </c>
      <c r="D466" s="23" t="s">
        <v>105</v>
      </c>
      <c r="E466" s="22">
        <v>0</v>
      </c>
      <c r="F466" s="22">
        <v>0</v>
      </c>
      <c r="G466" s="22">
        <v>0</v>
      </c>
      <c r="H466" s="38">
        <v>0</v>
      </c>
      <c r="I466" s="22">
        <v>0</v>
      </c>
      <c r="J466" s="22">
        <v>0</v>
      </c>
      <c r="K466" s="22">
        <v>0</v>
      </c>
      <c r="L466" s="22">
        <v>564</v>
      </c>
      <c r="M466" s="22">
        <v>0</v>
      </c>
      <c r="N466" s="29">
        <v>0</v>
      </c>
      <c r="O466" s="22">
        <v>0</v>
      </c>
      <c r="P466" s="29">
        <v>0</v>
      </c>
      <c r="Q466" s="22">
        <v>0</v>
      </c>
      <c r="R466" s="29">
        <v>0</v>
      </c>
      <c r="S466" s="22">
        <v>0</v>
      </c>
      <c r="T466" s="29">
        <v>0</v>
      </c>
      <c r="U466" s="22">
        <v>558</v>
      </c>
      <c r="V466" s="29">
        <v>1743.85</v>
      </c>
      <c r="W466" s="22">
        <v>178</v>
      </c>
      <c r="X466" s="29">
        <v>616.45000000000005</v>
      </c>
      <c r="Y466" s="22">
        <v>0</v>
      </c>
      <c r="Z466" s="29">
        <v>0</v>
      </c>
      <c r="AA466" s="22">
        <v>76</v>
      </c>
      <c r="AB466" s="29">
        <v>611.5</v>
      </c>
      <c r="AC466" s="22">
        <v>0</v>
      </c>
      <c r="AD466" s="29">
        <v>0</v>
      </c>
      <c r="AE466" s="29">
        <v>0</v>
      </c>
      <c r="AF466" s="29">
        <v>2971.8</v>
      </c>
      <c r="AG466" s="29" t="s">
        <v>35</v>
      </c>
    </row>
    <row r="467" spans="1:33">
      <c r="A467" s="17">
        <v>2464</v>
      </c>
      <c r="B467" s="18">
        <v>45809</v>
      </c>
      <c r="C467" s="19" t="s">
        <v>38</v>
      </c>
      <c r="D467" s="19" t="s">
        <v>86</v>
      </c>
      <c r="E467" s="17">
        <v>0</v>
      </c>
      <c r="F467" s="17">
        <v>0</v>
      </c>
      <c r="G467" s="17">
        <v>0</v>
      </c>
      <c r="H467" s="20">
        <v>0</v>
      </c>
      <c r="I467" s="17">
        <v>0</v>
      </c>
      <c r="J467" s="17">
        <v>26</v>
      </c>
      <c r="K467" s="17">
        <v>703942</v>
      </c>
      <c r="L467" s="17">
        <v>851727</v>
      </c>
      <c r="M467" s="17">
        <v>147531</v>
      </c>
      <c r="N467" s="21">
        <v>195408.14</v>
      </c>
      <c r="O467" s="17">
        <v>309688</v>
      </c>
      <c r="P467" s="21">
        <v>417959.57</v>
      </c>
      <c r="Q467" s="17">
        <v>0</v>
      </c>
      <c r="R467" s="21">
        <v>0</v>
      </c>
      <c r="S467" s="17">
        <v>1411</v>
      </c>
      <c r="T467" s="21">
        <v>4028.69</v>
      </c>
      <c r="U467" s="17">
        <v>8058</v>
      </c>
      <c r="V467" s="21">
        <v>25692.639999999999</v>
      </c>
      <c r="W467" s="17">
        <v>8190</v>
      </c>
      <c r="X467" s="21">
        <v>33026.61</v>
      </c>
      <c r="Y467" s="17">
        <v>0</v>
      </c>
      <c r="Z467" s="21">
        <v>0</v>
      </c>
      <c r="AA467" s="17">
        <v>24623</v>
      </c>
      <c r="AB467" s="21">
        <v>82234.559999999998</v>
      </c>
      <c r="AC467" s="17">
        <v>0</v>
      </c>
      <c r="AD467" s="21">
        <v>0</v>
      </c>
      <c r="AE467" s="21">
        <v>617396.39999999991</v>
      </c>
      <c r="AF467" s="21">
        <v>140953.81</v>
      </c>
      <c r="AG467" s="21" t="s">
        <v>40</v>
      </c>
    </row>
    <row r="468" spans="1:33">
      <c r="A468" s="22">
        <v>2468</v>
      </c>
      <c r="B468" s="28">
        <v>45809</v>
      </c>
      <c r="C468" s="23" t="s">
        <v>38</v>
      </c>
      <c r="D468" s="23" t="s">
        <v>88</v>
      </c>
      <c r="E468" s="22">
        <v>101</v>
      </c>
      <c r="F468" s="22">
        <v>41</v>
      </c>
      <c r="G468" s="22">
        <v>0</v>
      </c>
      <c r="H468" s="38">
        <v>0</v>
      </c>
      <c r="I468" s="22">
        <v>0</v>
      </c>
      <c r="J468" s="22">
        <v>0</v>
      </c>
      <c r="K468" s="22">
        <v>808765</v>
      </c>
      <c r="L468" s="22">
        <v>886608</v>
      </c>
      <c r="M468" s="22">
        <v>847700</v>
      </c>
      <c r="N468" s="29">
        <v>3139912.54</v>
      </c>
      <c r="O468" s="22">
        <v>984816</v>
      </c>
      <c r="P468" s="29">
        <v>5285005.16</v>
      </c>
      <c r="Q468" s="22">
        <v>0</v>
      </c>
      <c r="R468" s="29">
        <v>0</v>
      </c>
      <c r="S468" s="22">
        <v>1480</v>
      </c>
      <c r="T468" s="29">
        <v>10205.129999999999</v>
      </c>
      <c r="U468" s="22">
        <v>227035</v>
      </c>
      <c r="V468" s="29">
        <v>851938.94</v>
      </c>
      <c r="W468" s="22">
        <v>116130</v>
      </c>
      <c r="X468" s="29">
        <v>499511.42</v>
      </c>
      <c r="Y468" s="22">
        <v>23</v>
      </c>
      <c r="Z468" s="29">
        <v>282.64999999999998</v>
      </c>
      <c r="AA468" s="22">
        <v>432665</v>
      </c>
      <c r="AB468" s="29">
        <v>2448445.88</v>
      </c>
      <c r="AC468" s="22">
        <v>0</v>
      </c>
      <c r="AD468" s="29">
        <v>0</v>
      </c>
      <c r="AE468" s="29">
        <v>8435122.8300000001</v>
      </c>
      <c r="AF468" s="29">
        <v>3800178.8899999997</v>
      </c>
      <c r="AG468" s="29" t="s">
        <v>40</v>
      </c>
    </row>
    <row r="469" spans="1:33">
      <c r="A469" s="17">
        <v>2477</v>
      </c>
      <c r="B469" s="18">
        <v>45809</v>
      </c>
      <c r="C469" s="19" t="s">
        <v>38</v>
      </c>
      <c r="D469" s="19" t="s">
        <v>101</v>
      </c>
      <c r="E469" s="17">
        <v>0</v>
      </c>
      <c r="F469" s="17">
        <v>0</v>
      </c>
      <c r="G469" s="17">
        <v>0</v>
      </c>
      <c r="H469" s="20">
        <v>0</v>
      </c>
      <c r="I469" s="17">
        <v>0</v>
      </c>
      <c r="J469" s="17">
        <v>0</v>
      </c>
      <c r="K469" s="17">
        <v>0</v>
      </c>
      <c r="L469" s="17">
        <v>1404</v>
      </c>
      <c r="M469" s="17">
        <v>0</v>
      </c>
      <c r="N469" s="21">
        <v>0</v>
      </c>
      <c r="O469" s="17">
        <v>0</v>
      </c>
      <c r="P469" s="21">
        <v>0</v>
      </c>
      <c r="Q469" s="17">
        <v>0</v>
      </c>
      <c r="R469" s="21">
        <v>0</v>
      </c>
      <c r="S469" s="17">
        <v>0</v>
      </c>
      <c r="T469" s="21">
        <v>0</v>
      </c>
      <c r="U469" s="17">
        <v>1355</v>
      </c>
      <c r="V469" s="21">
        <v>5107.5600000000004</v>
      </c>
      <c r="W469" s="17">
        <v>636</v>
      </c>
      <c r="X469" s="21">
        <v>1610.69</v>
      </c>
      <c r="Y469" s="17">
        <v>0</v>
      </c>
      <c r="Z469" s="21">
        <v>0</v>
      </c>
      <c r="AA469" s="17">
        <v>497</v>
      </c>
      <c r="AB469" s="21">
        <v>3685.9</v>
      </c>
      <c r="AC469" s="17">
        <v>0</v>
      </c>
      <c r="AD469" s="21">
        <v>0</v>
      </c>
      <c r="AE469" s="21">
        <v>0</v>
      </c>
      <c r="AF469" s="21">
        <v>10404.15</v>
      </c>
      <c r="AG469" s="21" t="s">
        <v>35</v>
      </c>
    </row>
    <row r="470" spans="1:33">
      <c r="A470" s="22">
        <v>2481</v>
      </c>
      <c r="B470" s="28">
        <v>45839</v>
      </c>
      <c r="C470" s="23" t="s">
        <v>38</v>
      </c>
      <c r="D470" s="23" t="s">
        <v>39</v>
      </c>
      <c r="E470" s="22">
        <v>0</v>
      </c>
      <c r="F470" s="22">
        <v>0</v>
      </c>
      <c r="G470" s="22">
        <v>14721</v>
      </c>
      <c r="H470" s="38">
        <v>0</v>
      </c>
      <c r="I470" s="22">
        <v>0</v>
      </c>
      <c r="J470" s="22">
        <v>0</v>
      </c>
      <c r="K470" s="22">
        <v>1390801</v>
      </c>
      <c r="L470" s="22">
        <v>0</v>
      </c>
      <c r="M470" s="22">
        <v>1643773</v>
      </c>
      <c r="N470" s="29">
        <v>14139364.880000001</v>
      </c>
      <c r="O470" s="22">
        <v>4213197</v>
      </c>
      <c r="P470" s="29">
        <v>38308373.850000001</v>
      </c>
      <c r="Q470" s="22">
        <v>0</v>
      </c>
      <c r="R470" s="29">
        <v>0</v>
      </c>
      <c r="S470" s="22">
        <v>0</v>
      </c>
      <c r="T470" s="29">
        <v>0</v>
      </c>
      <c r="U470" s="22">
        <v>0</v>
      </c>
      <c r="V470" s="29">
        <v>0</v>
      </c>
      <c r="W470" s="22">
        <v>0</v>
      </c>
      <c r="X470" s="29">
        <v>0</v>
      </c>
      <c r="Y470" s="22">
        <v>0</v>
      </c>
      <c r="Z470" s="29">
        <v>0</v>
      </c>
      <c r="AA470" s="22">
        <v>0</v>
      </c>
      <c r="AB470" s="29">
        <v>0</v>
      </c>
      <c r="AC470" s="22">
        <v>0</v>
      </c>
      <c r="AD470" s="29">
        <v>0</v>
      </c>
      <c r="AE470" s="29">
        <v>52447738.730000004</v>
      </c>
      <c r="AF470" s="29">
        <v>0</v>
      </c>
      <c r="AG470" s="29" t="s">
        <v>40</v>
      </c>
    </row>
    <row r="471" spans="1:33">
      <c r="A471" s="17">
        <v>2484</v>
      </c>
      <c r="B471" s="18">
        <v>45839</v>
      </c>
      <c r="C471" s="19" t="s">
        <v>38</v>
      </c>
      <c r="D471" s="19" t="s">
        <v>44</v>
      </c>
      <c r="E471" s="17">
        <v>0</v>
      </c>
      <c r="F471" s="17">
        <v>0</v>
      </c>
      <c r="G471" s="17">
        <v>0</v>
      </c>
      <c r="H471" s="20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21">
        <v>0</v>
      </c>
      <c r="O471" s="17">
        <v>0</v>
      </c>
      <c r="P471" s="21">
        <v>0</v>
      </c>
      <c r="Q471" s="17">
        <v>0</v>
      </c>
      <c r="R471" s="21">
        <v>0</v>
      </c>
      <c r="S471" s="17">
        <v>0</v>
      </c>
      <c r="T471" s="21">
        <v>0</v>
      </c>
      <c r="U471" s="17">
        <v>0</v>
      </c>
      <c r="V471" s="21">
        <v>0</v>
      </c>
      <c r="W471" s="17">
        <v>0</v>
      </c>
      <c r="X471" s="21">
        <v>0</v>
      </c>
      <c r="Y471" s="17">
        <v>0</v>
      </c>
      <c r="Z471" s="21">
        <v>0</v>
      </c>
      <c r="AA471" s="17">
        <v>0</v>
      </c>
      <c r="AB471" s="21">
        <v>0</v>
      </c>
      <c r="AC471" s="17">
        <v>0</v>
      </c>
      <c r="AD471" s="21">
        <v>0</v>
      </c>
      <c r="AE471" s="21">
        <v>0</v>
      </c>
      <c r="AF471" s="21">
        <v>0</v>
      </c>
      <c r="AG471" s="21" t="s">
        <v>35</v>
      </c>
    </row>
    <row r="472" spans="1:33">
      <c r="A472" s="22">
        <v>2485</v>
      </c>
      <c r="B472" s="28">
        <v>45839</v>
      </c>
      <c r="C472" s="23" t="s">
        <v>38</v>
      </c>
      <c r="D472" s="23" t="s">
        <v>102</v>
      </c>
      <c r="E472" s="22">
        <v>0</v>
      </c>
      <c r="F472" s="22">
        <v>0</v>
      </c>
      <c r="G472" s="22">
        <v>0</v>
      </c>
      <c r="H472" s="38">
        <v>0</v>
      </c>
      <c r="I472" s="22">
        <v>0</v>
      </c>
      <c r="J472" s="22">
        <v>0</v>
      </c>
      <c r="K472" s="22">
        <v>0</v>
      </c>
      <c r="L472" s="22">
        <v>1074</v>
      </c>
      <c r="M472" s="22">
        <v>0</v>
      </c>
      <c r="N472" s="29">
        <v>0</v>
      </c>
      <c r="O472" s="22">
        <v>0</v>
      </c>
      <c r="P472" s="29">
        <v>0</v>
      </c>
      <c r="Q472" s="22">
        <v>0</v>
      </c>
      <c r="R472" s="29">
        <v>0</v>
      </c>
      <c r="S472" s="22">
        <v>0</v>
      </c>
      <c r="T472" s="29">
        <v>0</v>
      </c>
      <c r="U472" s="22">
        <v>1279</v>
      </c>
      <c r="V472" s="29">
        <v>4139.26</v>
      </c>
      <c r="W472" s="22">
        <v>0</v>
      </c>
      <c r="X472" s="29">
        <v>0</v>
      </c>
      <c r="Y472" s="22">
        <v>0</v>
      </c>
      <c r="Z472" s="29">
        <v>0</v>
      </c>
      <c r="AA472" s="22">
        <v>1463</v>
      </c>
      <c r="AB472" s="29">
        <v>7814.8</v>
      </c>
      <c r="AC472" s="22">
        <v>0</v>
      </c>
      <c r="AD472" s="29">
        <v>0</v>
      </c>
      <c r="AE472" s="29">
        <v>0</v>
      </c>
      <c r="AF472" s="29">
        <v>11954.060000000001</v>
      </c>
      <c r="AG472" s="29" t="s">
        <v>35</v>
      </c>
    </row>
    <row r="473" spans="1:33">
      <c r="A473" s="17">
        <v>2489</v>
      </c>
      <c r="B473" s="18">
        <v>45839</v>
      </c>
      <c r="C473" s="19" t="s">
        <v>38</v>
      </c>
      <c r="D473" s="19" t="s">
        <v>49</v>
      </c>
      <c r="E473" s="17">
        <v>0</v>
      </c>
      <c r="F473" s="17">
        <v>0</v>
      </c>
      <c r="G473" s="17">
        <v>0</v>
      </c>
      <c r="H473" s="20">
        <v>0</v>
      </c>
      <c r="I473" s="17">
        <v>1</v>
      </c>
      <c r="J473" s="17">
        <v>0</v>
      </c>
      <c r="K473" s="17">
        <v>0</v>
      </c>
      <c r="L473" s="17">
        <v>486</v>
      </c>
      <c r="M473" s="17">
        <v>0</v>
      </c>
      <c r="N473" s="21">
        <v>0</v>
      </c>
      <c r="O473" s="17">
        <v>0</v>
      </c>
      <c r="P473" s="21">
        <v>0</v>
      </c>
      <c r="Q473" s="17">
        <v>0</v>
      </c>
      <c r="R473" s="21">
        <v>0</v>
      </c>
      <c r="S473" s="17">
        <v>0</v>
      </c>
      <c r="T473" s="21">
        <v>0</v>
      </c>
      <c r="U473" s="17">
        <v>185</v>
      </c>
      <c r="V473" s="21">
        <v>513.6</v>
      </c>
      <c r="W473" s="17">
        <v>0</v>
      </c>
      <c r="X473" s="21">
        <v>0</v>
      </c>
      <c r="Y473" s="17">
        <v>0</v>
      </c>
      <c r="Z473" s="21">
        <v>0</v>
      </c>
      <c r="AA473" s="17">
        <v>583</v>
      </c>
      <c r="AB473" s="21">
        <v>5393.4</v>
      </c>
      <c r="AC473" s="17">
        <v>0</v>
      </c>
      <c r="AD473" s="21">
        <v>0</v>
      </c>
      <c r="AE473" s="21">
        <v>0</v>
      </c>
      <c r="AF473" s="21">
        <v>5907</v>
      </c>
      <c r="AG473" s="21" t="s">
        <v>35</v>
      </c>
    </row>
    <row r="474" spans="1:33">
      <c r="A474" s="22">
        <v>2494</v>
      </c>
      <c r="B474" s="28">
        <v>45839</v>
      </c>
      <c r="C474" s="23" t="s">
        <v>38</v>
      </c>
      <c r="D474" s="23" t="s">
        <v>54</v>
      </c>
      <c r="E474" s="22">
        <v>0</v>
      </c>
      <c r="F474" s="22">
        <v>0</v>
      </c>
      <c r="G474" s="22">
        <v>0</v>
      </c>
      <c r="H474" s="38">
        <v>0</v>
      </c>
      <c r="I474" s="22">
        <v>0</v>
      </c>
      <c r="J474" s="22">
        <v>0</v>
      </c>
      <c r="K474" s="22">
        <v>245457</v>
      </c>
      <c r="L474" s="22">
        <v>0</v>
      </c>
      <c r="M474" s="22">
        <v>172134</v>
      </c>
      <c r="N474" s="29">
        <v>1093315.54</v>
      </c>
      <c r="O474" s="22">
        <v>334662</v>
      </c>
      <c r="P474" s="29">
        <v>4373807.62</v>
      </c>
      <c r="Q474" s="22">
        <v>0</v>
      </c>
      <c r="R474" s="29">
        <v>0</v>
      </c>
      <c r="S474" s="22">
        <v>452</v>
      </c>
      <c r="T474" s="29">
        <v>3790.7</v>
      </c>
      <c r="U474" s="22">
        <v>0</v>
      </c>
      <c r="V474" s="29">
        <v>0</v>
      </c>
      <c r="W474" s="22">
        <v>0</v>
      </c>
      <c r="X474" s="29">
        <v>0</v>
      </c>
      <c r="Y474" s="22">
        <v>0</v>
      </c>
      <c r="Z474" s="29">
        <v>0</v>
      </c>
      <c r="AA474" s="22">
        <v>0</v>
      </c>
      <c r="AB474" s="29">
        <v>0</v>
      </c>
      <c r="AC474" s="22">
        <v>0</v>
      </c>
      <c r="AD474" s="29">
        <v>0</v>
      </c>
      <c r="AE474" s="29">
        <v>5470913.8600000003</v>
      </c>
      <c r="AF474" s="29">
        <v>0</v>
      </c>
      <c r="AG474" s="29" t="s">
        <v>40</v>
      </c>
    </row>
    <row r="475" spans="1:33">
      <c r="A475" s="17">
        <v>2496</v>
      </c>
      <c r="B475" s="18">
        <v>45839</v>
      </c>
      <c r="C475" s="19" t="s">
        <v>38</v>
      </c>
      <c r="D475" s="19" t="s">
        <v>56</v>
      </c>
      <c r="E475" s="17">
        <v>413</v>
      </c>
      <c r="F475" s="17">
        <v>330</v>
      </c>
      <c r="G475" s="17">
        <v>658</v>
      </c>
      <c r="H475" s="20">
        <v>90</v>
      </c>
      <c r="I475" s="17">
        <v>0</v>
      </c>
      <c r="J475" s="17">
        <v>8636</v>
      </c>
      <c r="K475" s="17">
        <v>428198</v>
      </c>
      <c r="L475" s="17">
        <v>1653045</v>
      </c>
      <c r="M475" s="17">
        <v>414561</v>
      </c>
      <c r="N475" s="21">
        <v>1927405.89</v>
      </c>
      <c r="O475" s="17">
        <v>290596</v>
      </c>
      <c r="P475" s="21">
        <v>2496840.7200000002</v>
      </c>
      <c r="Q475" s="17">
        <v>0</v>
      </c>
      <c r="R475" s="21">
        <v>0</v>
      </c>
      <c r="S475" s="17">
        <v>1676</v>
      </c>
      <c r="T475" s="21">
        <v>5043.3</v>
      </c>
      <c r="U475" s="17">
        <v>159415</v>
      </c>
      <c r="V475" s="21">
        <v>414000.78</v>
      </c>
      <c r="W475" s="17">
        <v>76909</v>
      </c>
      <c r="X475" s="21">
        <v>261471.51</v>
      </c>
      <c r="Y475" s="17">
        <v>0</v>
      </c>
      <c r="Z475" s="21">
        <v>0</v>
      </c>
      <c r="AA475" s="17">
        <v>649368</v>
      </c>
      <c r="AB475" s="21">
        <v>3747540.66</v>
      </c>
      <c r="AC475" s="17">
        <v>0</v>
      </c>
      <c r="AD475" s="21">
        <v>0</v>
      </c>
      <c r="AE475" s="21">
        <v>4429289.91</v>
      </c>
      <c r="AF475" s="21">
        <v>4423012.95</v>
      </c>
      <c r="AG475" s="21" t="s">
        <v>40</v>
      </c>
    </row>
    <row r="476" spans="1:33">
      <c r="A476" s="22">
        <v>2498</v>
      </c>
      <c r="B476" s="28">
        <v>45839</v>
      </c>
      <c r="C476" s="23" t="s">
        <v>38</v>
      </c>
      <c r="D476" s="23" t="s">
        <v>58</v>
      </c>
      <c r="E476" s="22">
        <v>12</v>
      </c>
      <c r="F476" s="22">
        <v>3</v>
      </c>
      <c r="G476" s="22">
        <v>0</v>
      </c>
      <c r="H476" s="38">
        <v>0</v>
      </c>
      <c r="I476" s="22">
        <v>0</v>
      </c>
      <c r="J476" s="22">
        <v>1</v>
      </c>
      <c r="K476" s="22">
        <v>0</v>
      </c>
      <c r="L476" s="22">
        <v>102689</v>
      </c>
      <c r="M476" s="22">
        <v>0</v>
      </c>
      <c r="N476" s="29">
        <v>0</v>
      </c>
      <c r="O476" s="22">
        <v>0</v>
      </c>
      <c r="P476" s="29">
        <v>0</v>
      </c>
      <c r="Q476" s="22">
        <v>0</v>
      </c>
      <c r="R476" s="29">
        <v>0</v>
      </c>
      <c r="S476" s="22">
        <v>0</v>
      </c>
      <c r="T476" s="29">
        <v>0</v>
      </c>
      <c r="U476" s="22">
        <v>19878</v>
      </c>
      <c r="V476" s="29">
        <v>73414.03</v>
      </c>
      <c r="W476" s="22">
        <v>13734</v>
      </c>
      <c r="X476" s="29">
        <v>50619.73</v>
      </c>
      <c r="Y476" s="22">
        <v>0</v>
      </c>
      <c r="Z476" s="29">
        <v>0</v>
      </c>
      <c r="AA476" s="22">
        <v>22779</v>
      </c>
      <c r="AB476" s="29">
        <v>144061.60999999999</v>
      </c>
      <c r="AC476" s="22">
        <v>0</v>
      </c>
      <c r="AD476" s="29">
        <v>0</v>
      </c>
      <c r="AE476" s="29">
        <v>0</v>
      </c>
      <c r="AF476" s="29">
        <v>268095.37</v>
      </c>
      <c r="AG476" s="29" t="s">
        <v>35</v>
      </c>
    </row>
    <row r="477" spans="1:33">
      <c r="A477" s="17">
        <v>2500</v>
      </c>
      <c r="B477" s="18">
        <v>45839</v>
      </c>
      <c r="C477" s="19" t="s">
        <v>38</v>
      </c>
      <c r="D477" s="19" t="s">
        <v>103</v>
      </c>
      <c r="E477" s="17">
        <v>2</v>
      </c>
      <c r="F477" s="17">
        <v>0</v>
      </c>
      <c r="G477" s="17">
        <v>0</v>
      </c>
      <c r="H477" s="20">
        <v>0</v>
      </c>
      <c r="I477" s="17">
        <v>0</v>
      </c>
      <c r="J477" s="17">
        <v>0</v>
      </c>
      <c r="K477" s="17">
        <v>0</v>
      </c>
      <c r="L477" s="17">
        <v>23130</v>
      </c>
      <c r="M477" s="17">
        <v>0</v>
      </c>
      <c r="N477" s="21">
        <v>0</v>
      </c>
      <c r="O477" s="17">
        <v>0</v>
      </c>
      <c r="P477" s="21">
        <v>0</v>
      </c>
      <c r="Q477" s="17">
        <v>0</v>
      </c>
      <c r="R477" s="21">
        <v>0</v>
      </c>
      <c r="S477" s="17">
        <v>0</v>
      </c>
      <c r="T477" s="21">
        <v>0</v>
      </c>
      <c r="U477" s="17">
        <v>1312</v>
      </c>
      <c r="V477" s="21">
        <v>5032.54</v>
      </c>
      <c r="W477" s="17">
        <v>228</v>
      </c>
      <c r="X477" s="21">
        <v>796.83</v>
      </c>
      <c r="Y477" s="17">
        <v>0</v>
      </c>
      <c r="Z477" s="21">
        <v>0</v>
      </c>
      <c r="AA477" s="17">
        <v>2138</v>
      </c>
      <c r="AB477" s="21">
        <v>13958</v>
      </c>
      <c r="AC477" s="17">
        <v>0</v>
      </c>
      <c r="AD477" s="21">
        <v>0</v>
      </c>
      <c r="AE477" s="21">
        <v>0</v>
      </c>
      <c r="AF477" s="21">
        <v>19787.37</v>
      </c>
      <c r="AG477" s="21" t="s">
        <v>35</v>
      </c>
    </row>
    <row r="478" spans="1:33">
      <c r="A478" s="22">
        <v>2506</v>
      </c>
      <c r="B478" s="28">
        <v>45839</v>
      </c>
      <c r="C478" s="23" t="s">
        <v>38</v>
      </c>
      <c r="D478" s="23" t="s">
        <v>66</v>
      </c>
      <c r="E478" s="22">
        <v>46</v>
      </c>
      <c r="F478" s="22">
        <v>25</v>
      </c>
      <c r="G478" s="22">
        <v>0</v>
      </c>
      <c r="H478" s="38">
        <v>0</v>
      </c>
      <c r="I478" s="22">
        <v>0</v>
      </c>
      <c r="J478" s="22">
        <v>0</v>
      </c>
      <c r="K478" s="22">
        <v>956811</v>
      </c>
      <c r="L478" s="22">
        <v>828992</v>
      </c>
      <c r="M478" s="22">
        <v>1121501</v>
      </c>
      <c r="N478" s="29">
        <v>4283386.0199999996</v>
      </c>
      <c r="O478" s="22">
        <v>1963251</v>
      </c>
      <c r="P478" s="29">
        <v>12598434.890000001</v>
      </c>
      <c r="Q478" s="22">
        <v>0</v>
      </c>
      <c r="R478" s="29">
        <v>0</v>
      </c>
      <c r="S478" s="22">
        <v>2679</v>
      </c>
      <c r="T478" s="29">
        <v>18808.22</v>
      </c>
      <c r="U478" s="22">
        <v>275731</v>
      </c>
      <c r="V478" s="29">
        <v>1460545.48</v>
      </c>
      <c r="W478" s="22">
        <v>0</v>
      </c>
      <c r="X478" s="29">
        <v>0</v>
      </c>
      <c r="Y478" s="22">
        <v>0</v>
      </c>
      <c r="Z478" s="29">
        <v>0</v>
      </c>
      <c r="AA478" s="22">
        <v>228994</v>
      </c>
      <c r="AB478" s="29">
        <v>1431891.31</v>
      </c>
      <c r="AC478" s="22">
        <v>0</v>
      </c>
      <c r="AD478" s="29">
        <v>0</v>
      </c>
      <c r="AE478" s="29">
        <v>16900629.129999999</v>
      </c>
      <c r="AF478" s="29">
        <v>2892436.79</v>
      </c>
      <c r="AG478" s="29" t="s">
        <v>40</v>
      </c>
    </row>
    <row r="479" spans="1:33">
      <c r="A479" s="17">
        <v>2517</v>
      </c>
      <c r="B479" s="18">
        <v>45839</v>
      </c>
      <c r="C479" s="19" t="s">
        <v>38</v>
      </c>
      <c r="D479" s="19" t="s">
        <v>104</v>
      </c>
      <c r="E479" s="17">
        <v>1</v>
      </c>
      <c r="F479" s="17">
        <v>0</v>
      </c>
      <c r="G479" s="17">
        <v>0</v>
      </c>
      <c r="H479" s="20">
        <v>0</v>
      </c>
      <c r="I479" s="17">
        <v>0</v>
      </c>
      <c r="J479" s="17">
        <v>0</v>
      </c>
      <c r="K479" s="17">
        <v>0</v>
      </c>
      <c r="L479" s="17">
        <v>1746</v>
      </c>
      <c r="M479" s="17">
        <v>0</v>
      </c>
      <c r="N479" s="21">
        <v>0</v>
      </c>
      <c r="O479" s="17">
        <v>0</v>
      </c>
      <c r="P479" s="21">
        <v>0</v>
      </c>
      <c r="Q479" s="17">
        <v>0</v>
      </c>
      <c r="R479" s="21">
        <v>0</v>
      </c>
      <c r="S479" s="17">
        <v>0</v>
      </c>
      <c r="T479" s="21">
        <v>0</v>
      </c>
      <c r="U479" s="17">
        <v>1027</v>
      </c>
      <c r="V479" s="21">
        <v>3478.89</v>
      </c>
      <c r="W479" s="17">
        <v>103</v>
      </c>
      <c r="X479" s="21">
        <v>275.27999999999997</v>
      </c>
      <c r="Y479" s="17">
        <v>0</v>
      </c>
      <c r="Z479" s="21">
        <v>0</v>
      </c>
      <c r="AA479" s="17">
        <v>210</v>
      </c>
      <c r="AB479" s="21">
        <v>1230.5999999999999</v>
      </c>
      <c r="AC479" s="17">
        <v>0</v>
      </c>
      <c r="AD479" s="21">
        <v>0</v>
      </c>
      <c r="AE479" s="21">
        <v>0</v>
      </c>
      <c r="AF479" s="21">
        <v>4984.7700000000004</v>
      </c>
      <c r="AG479" s="21" t="s">
        <v>35</v>
      </c>
    </row>
    <row r="480" spans="1:33">
      <c r="A480" s="22">
        <v>2520</v>
      </c>
      <c r="B480" s="28">
        <v>45839</v>
      </c>
      <c r="C480" s="23" t="s">
        <v>38</v>
      </c>
      <c r="D480" s="23" t="s">
        <v>105</v>
      </c>
      <c r="E480" s="22">
        <v>0</v>
      </c>
      <c r="F480" s="22">
        <v>0</v>
      </c>
      <c r="G480" s="22">
        <v>0</v>
      </c>
      <c r="H480" s="38">
        <v>0</v>
      </c>
      <c r="I480" s="22">
        <v>0</v>
      </c>
      <c r="J480" s="22">
        <v>0</v>
      </c>
      <c r="K480" s="22">
        <v>0</v>
      </c>
      <c r="L480" s="22">
        <v>568</v>
      </c>
      <c r="M480" s="22">
        <v>0</v>
      </c>
      <c r="N480" s="29">
        <v>0</v>
      </c>
      <c r="O480" s="22">
        <v>0</v>
      </c>
      <c r="P480" s="29">
        <v>0</v>
      </c>
      <c r="Q480" s="22">
        <v>0</v>
      </c>
      <c r="R480" s="29">
        <v>0</v>
      </c>
      <c r="S480" s="22">
        <v>0</v>
      </c>
      <c r="T480" s="29">
        <v>0</v>
      </c>
      <c r="U480" s="22">
        <v>438</v>
      </c>
      <c r="V480" s="29">
        <v>1258.3399999999999</v>
      </c>
      <c r="W480" s="22">
        <v>156</v>
      </c>
      <c r="X480" s="29">
        <v>275.06</v>
      </c>
      <c r="Y480" s="22">
        <v>0</v>
      </c>
      <c r="Z480" s="29">
        <v>0</v>
      </c>
      <c r="AA480" s="22">
        <v>68</v>
      </c>
      <c r="AB480" s="29">
        <v>510</v>
      </c>
      <c r="AC480" s="22">
        <v>0</v>
      </c>
      <c r="AD480" s="29">
        <v>0</v>
      </c>
      <c r="AE480" s="29">
        <v>0</v>
      </c>
      <c r="AF480" s="29">
        <v>2043.3999999999999</v>
      </c>
      <c r="AG480" s="29" t="s">
        <v>35</v>
      </c>
    </row>
    <row r="481" spans="1:33">
      <c r="A481" s="17">
        <v>2528</v>
      </c>
      <c r="B481" s="18">
        <v>45839</v>
      </c>
      <c r="C481" s="19" t="s">
        <v>38</v>
      </c>
      <c r="D481" s="19" t="s">
        <v>86</v>
      </c>
      <c r="E481" s="17">
        <v>0</v>
      </c>
      <c r="F481" s="17">
        <v>0</v>
      </c>
      <c r="G481" s="17">
        <v>0</v>
      </c>
      <c r="H481" s="20">
        <v>0</v>
      </c>
      <c r="I481" s="17">
        <v>0</v>
      </c>
      <c r="J481" s="17">
        <v>40</v>
      </c>
      <c r="K481" s="17">
        <v>717500</v>
      </c>
      <c r="L481" s="17">
        <v>834380</v>
      </c>
      <c r="M481" s="17">
        <v>148609</v>
      </c>
      <c r="N481" s="21">
        <v>198539.05</v>
      </c>
      <c r="O481" s="17">
        <v>324995</v>
      </c>
      <c r="P481" s="21">
        <v>436216.33</v>
      </c>
      <c r="Q481" s="17">
        <v>0</v>
      </c>
      <c r="R481" s="21">
        <v>0</v>
      </c>
      <c r="S481" s="17">
        <v>1352</v>
      </c>
      <c r="T481" s="21">
        <v>3740.79</v>
      </c>
      <c r="U481" s="17">
        <v>8474</v>
      </c>
      <c r="V481" s="21">
        <v>25580.12</v>
      </c>
      <c r="W481" s="17">
        <v>8648</v>
      </c>
      <c r="X481" s="21">
        <v>36752.03</v>
      </c>
      <c r="Y481" s="17">
        <v>0</v>
      </c>
      <c r="Z481" s="21">
        <v>0</v>
      </c>
      <c r="AA481" s="17">
        <v>25849</v>
      </c>
      <c r="AB481" s="21">
        <v>88897.05</v>
      </c>
      <c r="AC481" s="17">
        <v>0</v>
      </c>
      <c r="AD481" s="21">
        <v>0</v>
      </c>
      <c r="AE481" s="21">
        <v>638496.17000000004</v>
      </c>
      <c r="AF481" s="21">
        <v>151229.20000000001</v>
      </c>
      <c r="AG481" s="21" t="s">
        <v>40</v>
      </c>
    </row>
    <row r="482" spans="1:33">
      <c r="A482" s="22">
        <v>2532</v>
      </c>
      <c r="B482" s="28">
        <v>45839</v>
      </c>
      <c r="C482" s="23" t="s">
        <v>38</v>
      </c>
      <c r="D482" s="23" t="s">
        <v>88</v>
      </c>
      <c r="E482" s="22">
        <v>101</v>
      </c>
      <c r="F482" s="22">
        <v>39</v>
      </c>
      <c r="G482" s="22">
        <v>0</v>
      </c>
      <c r="H482" s="38">
        <v>0</v>
      </c>
      <c r="I482" s="22">
        <v>0</v>
      </c>
      <c r="J482" s="22">
        <v>0</v>
      </c>
      <c r="K482" s="22">
        <v>796269</v>
      </c>
      <c r="L482" s="22">
        <v>855683</v>
      </c>
      <c r="M482" s="22">
        <v>820738</v>
      </c>
      <c r="N482" s="29">
        <v>3141177.34</v>
      </c>
      <c r="O482" s="22">
        <v>1019093</v>
      </c>
      <c r="P482" s="29">
        <v>5690498.9000000004</v>
      </c>
      <c r="Q482" s="22">
        <v>0</v>
      </c>
      <c r="R482" s="29">
        <v>0</v>
      </c>
      <c r="S482" s="22">
        <v>1239</v>
      </c>
      <c r="T482" s="29">
        <v>8250.64</v>
      </c>
      <c r="U482" s="22">
        <v>224336</v>
      </c>
      <c r="V482" s="29">
        <v>853616.1</v>
      </c>
      <c r="W482" s="22">
        <v>119937</v>
      </c>
      <c r="X482" s="29">
        <v>544575.27</v>
      </c>
      <c r="Y482" s="22">
        <v>26</v>
      </c>
      <c r="Z482" s="29">
        <v>369.9</v>
      </c>
      <c r="AA482" s="22">
        <v>416853</v>
      </c>
      <c r="AB482" s="29">
        <v>2386719.81</v>
      </c>
      <c r="AC482" s="22">
        <v>0</v>
      </c>
      <c r="AD482" s="29">
        <v>0</v>
      </c>
      <c r="AE482" s="29">
        <v>8839926.8800000008</v>
      </c>
      <c r="AF482" s="29">
        <v>3785281.08</v>
      </c>
      <c r="AG482" s="29" t="s">
        <v>40</v>
      </c>
    </row>
    <row r="483" spans="1:33">
      <c r="A483" s="17">
        <v>2541</v>
      </c>
      <c r="B483" s="18">
        <v>45839</v>
      </c>
      <c r="C483" s="19" t="s">
        <v>38</v>
      </c>
      <c r="D483" s="19" t="s">
        <v>101</v>
      </c>
      <c r="E483" s="17">
        <v>0</v>
      </c>
      <c r="F483" s="17">
        <v>0</v>
      </c>
      <c r="G483" s="17">
        <v>0</v>
      </c>
      <c r="H483" s="20">
        <v>0</v>
      </c>
      <c r="I483" s="17">
        <v>0</v>
      </c>
      <c r="J483" s="17">
        <v>0</v>
      </c>
      <c r="K483" s="17">
        <v>0</v>
      </c>
      <c r="L483" s="17">
        <v>1410</v>
      </c>
      <c r="M483" s="17">
        <v>0</v>
      </c>
      <c r="N483" s="21">
        <v>0</v>
      </c>
      <c r="O483" s="17">
        <v>0</v>
      </c>
      <c r="P483" s="21">
        <v>0</v>
      </c>
      <c r="Q483" s="17">
        <v>0</v>
      </c>
      <c r="R483" s="21">
        <v>0</v>
      </c>
      <c r="S483" s="17">
        <v>0</v>
      </c>
      <c r="T483" s="21">
        <v>0</v>
      </c>
      <c r="U483" s="17">
        <v>1581</v>
      </c>
      <c r="V483" s="21">
        <v>6456.34</v>
      </c>
      <c r="W483" s="17">
        <v>670</v>
      </c>
      <c r="X483" s="21">
        <v>2182.7600000000002</v>
      </c>
      <c r="Y483" s="17">
        <v>0</v>
      </c>
      <c r="Z483" s="21">
        <v>0</v>
      </c>
      <c r="AA483" s="17">
        <v>627</v>
      </c>
      <c r="AB483" s="21">
        <v>4710.3</v>
      </c>
      <c r="AC483" s="17">
        <v>0</v>
      </c>
      <c r="AD483" s="21">
        <v>0</v>
      </c>
      <c r="AE483" s="21">
        <v>0</v>
      </c>
      <c r="AF483" s="21">
        <v>13349.400000000001</v>
      </c>
      <c r="AG483" s="21" t="s">
        <v>35</v>
      </c>
    </row>
    <row r="484" spans="1:33">
      <c r="A484" s="22">
        <v>2545</v>
      </c>
      <c r="B484" s="28">
        <v>45870</v>
      </c>
      <c r="C484" s="23" t="s">
        <v>38</v>
      </c>
      <c r="D484" s="23" t="s">
        <v>39</v>
      </c>
      <c r="E484" s="22">
        <v>0</v>
      </c>
      <c r="F484" s="22">
        <v>0</v>
      </c>
      <c r="G484" s="22">
        <v>14735</v>
      </c>
      <c r="H484" s="38">
        <v>0</v>
      </c>
      <c r="I484" s="22">
        <v>0</v>
      </c>
      <c r="J484" s="22">
        <v>0</v>
      </c>
      <c r="K484" s="22">
        <v>1365954</v>
      </c>
      <c r="L484" s="22">
        <v>0</v>
      </c>
      <c r="M484" s="22">
        <v>1633251</v>
      </c>
      <c r="N484" s="29">
        <v>14352583.970000001</v>
      </c>
      <c r="O484" s="22">
        <v>4118607</v>
      </c>
      <c r="P484" s="29">
        <v>37626956.25</v>
      </c>
      <c r="Q484" s="22">
        <v>0</v>
      </c>
      <c r="R484" s="29">
        <v>0</v>
      </c>
      <c r="S484" s="22">
        <v>0</v>
      </c>
      <c r="T484" s="29">
        <v>0</v>
      </c>
      <c r="U484" s="22">
        <v>0</v>
      </c>
      <c r="V484" s="29">
        <v>0</v>
      </c>
      <c r="W484" s="22">
        <v>0</v>
      </c>
      <c r="X484" s="29">
        <v>0</v>
      </c>
      <c r="Y484" s="22">
        <v>0</v>
      </c>
      <c r="Z484" s="29">
        <v>0</v>
      </c>
      <c r="AA484" s="22">
        <v>0</v>
      </c>
      <c r="AB484" s="29">
        <v>0</v>
      </c>
      <c r="AC484" s="22">
        <v>0</v>
      </c>
      <c r="AD484" s="29">
        <v>0</v>
      </c>
      <c r="AE484" s="29">
        <v>51979540.219999999</v>
      </c>
      <c r="AF484" s="29">
        <v>0</v>
      </c>
      <c r="AG484" s="29" t="s">
        <v>40</v>
      </c>
    </row>
    <row r="485" spans="1:33">
      <c r="A485" s="17">
        <v>2548</v>
      </c>
      <c r="B485" s="18">
        <v>45870</v>
      </c>
      <c r="C485" s="19" t="s">
        <v>38</v>
      </c>
      <c r="D485" s="19" t="s">
        <v>44</v>
      </c>
      <c r="E485" s="17">
        <v>0</v>
      </c>
      <c r="F485" s="17">
        <v>0</v>
      </c>
      <c r="G485" s="17">
        <v>0</v>
      </c>
      <c r="H485" s="20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21">
        <v>0</v>
      </c>
      <c r="O485" s="17">
        <v>0</v>
      </c>
      <c r="P485" s="21">
        <v>0</v>
      </c>
      <c r="Q485" s="17">
        <v>0</v>
      </c>
      <c r="R485" s="21">
        <v>0</v>
      </c>
      <c r="S485" s="17">
        <v>0</v>
      </c>
      <c r="T485" s="21">
        <v>0</v>
      </c>
      <c r="U485" s="17">
        <v>0</v>
      </c>
      <c r="V485" s="21">
        <v>0</v>
      </c>
      <c r="W485" s="17">
        <v>0</v>
      </c>
      <c r="X485" s="21">
        <v>0</v>
      </c>
      <c r="Y485" s="17">
        <v>0</v>
      </c>
      <c r="Z485" s="21">
        <v>0</v>
      </c>
      <c r="AA485" s="17">
        <v>0</v>
      </c>
      <c r="AB485" s="21">
        <v>0</v>
      </c>
      <c r="AC485" s="17">
        <v>0</v>
      </c>
      <c r="AD485" s="21">
        <v>0</v>
      </c>
      <c r="AE485" s="21">
        <v>0</v>
      </c>
      <c r="AF485" s="21">
        <v>0</v>
      </c>
      <c r="AG485" s="21" t="s">
        <v>35</v>
      </c>
    </row>
    <row r="486" spans="1:33">
      <c r="A486" s="22">
        <v>2549</v>
      </c>
      <c r="B486" s="28">
        <v>45870</v>
      </c>
      <c r="C486" s="23" t="s">
        <v>38</v>
      </c>
      <c r="D486" s="23" t="s">
        <v>102</v>
      </c>
      <c r="E486" s="22">
        <v>0</v>
      </c>
      <c r="F486" s="22">
        <v>0</v>
      </c>
      <c r="G486" s="22">
        <v>0</v>
      </c>
      <c r="H486" s="38">
        <v>0</v>
      </c>
      <c r="I486" s="22">
        <v>0</v>
      </c>
      <c r="J486" s="22">
        <v>0</v>
      </c>
      <c r="K486" s="22">
        <v>0</v>
      </c>
      <c r="L486" s="22">
        <v>1101</v>
      </c>
      <c r="M486" s="22">
        <v>0</v>
      </c>
      <c r="N486" s="29">
        <v>0</v>
      </c>
      <c r="O486" s="22">
        <v>0</v>
      </c>
      <c r="P486" s="29">
        <v>0</v>
      </c>
      <c r="Q486" s="22">
        <v>0</v>
      </c>
      <c r="R486" s="29">
        <v>0</v>
      </c>
      <c r="S486" s="22">
        <v>0</v>
      </c>
      <c r="T486" s="29">
        <v>0</v>
      </c>
      <c r="U486" s="22">
        <v>1003</v>
      </c>
      <c r="V486" s="29">
        <v>3331.6</v>
      </c>
      <c r="W486" s="22">
        <v>0</v>
      </c>
      <c r="X486" s="29">
        <v>0</v>
      </c>
      <c r="Y486" s="22">
        <v>0</v>
      </c>
      <c r="Z486" s="29">
        <v>0</v>
      </c>
      <c r="AA486" s="22">
        <v>1376</v>
      </c>
      <c r="AB486" s="29">
        <v>7435.9</v>
      </c>
      <c r="AC486" s="22">
        <v>0</v>
      </c>
      <c r="AD486" s="29">
        <v>0</v>
      </c>
      <c r="AE486" s="29">
        <v>0</v>
      </c>
      <c r="AF486" s="29">
        <v>10767.5</v>
      </c>
      <c r="AG486" s="29" t="s">
        <v>35</v>
      </c>
    </row>
    <row r="487" spans="1:33">
      <c r="A487" s="17">
        <v>2553</v>
      </c>
      <c r="B487" s="18">
        <v>45870</v>
      </c>
      <c r="C487" s="19" t="s">
        <v>38</v>
      </c>
      <c r="D487" s="19" t="s">
        <v>49</v>
      </c>
      <c r="E487" s="17">
        <v>0</v>
      </c>
      <c r="F487" s="17">
        <v>0</v>
      </c>
      <c r="G487" s="17">
        <v>0</v>
      </c>
      <c r="H487" s="20">
        <v>0</v>
      </c>
      <c r="I487" s="17">
        <v>1</v>
      </c>
      <c r="J487" s="17">
        <v>0</v>
      </c>
      <c r="K487" s="17">
        <v>0</v>
      </c>
      <c r="L487" s="17">
        <v>496</v>
      </c>
      <c r="M487" s="17">
        <v>0</v>
      </c>
      <c r="N487" s="21">
        <v>0</v>
      </c>
      <c r="O487" s="17">
        <v>0</v>
      </c>
      <c r="P487" s="21">
        <v>0</v>
      </c>
      <c r="Q487" s="17">
        <v>0</v>
      </c>
      <c r="R487" s="21">
        <v>0</v>
      </c>
      <c r="S487" s="17">
        <v>0</v>
      </c>
      <c r="T487" s="21">
        <v>0</v>
      </c>
      <c r="U487" s="17">
        <v>130</v>
      </c>
      <c r="V487" s="21">
        <v>213.15</v>
      </c>
      <c r="W487" s="17">
        <v>0</v>
      </c>
      <c r="X487" s="21">
        <v>0</v>
      </c>
      <c r="Y487" s="17">
        <v>0</v>
      </c>
      <c r="Z487" s="21">
        <v>0</v>
      </c>
      <c r="AA487" s="17">
        <v>501</v>
      </c>
      <c r="AB487" s="21">
        <v>4653.5</v>
      </c>
      <c r="AC487" s="17">
        <v>0</v>
      </c>
      <c r="AD487" s="21">
        <v>0</v>
      </c>
      <c r="AE487" s="21">
        <v>0</v>
      </c>
      <c r="AF487" s="21">
        <v>4866.6499999999996</v>
      </c>
      <c r="AG487" s="21" t="s">
        <v>35</v>
      </c>
    </row>
    <row r="488" spans="1:33">
      <c r="A488" s="22">
        <v>2558</v>
      </c>
      <c r="B488" s="28">
        <v>45870</v>
      </c>
      <c r="C488" s="23" t="s">
        <v>38</v>
      </c>
      <c r="D488" s="23" t="s">
        <v>54</v>
      </c>
      <c r="E488" s="22">
        <v>0</v>
      </c>
      <c r="F488" s="22">
        <v>0</v>
      </c>
      <c r="G488" s="22">
        <v>0</v>
      </c>
      <c r="H488" s="38">
        <v>0</v>
      </c>
      <c r="I488" s="22">
        <v>0</v>
      </c>
      <c r="J488" s="22">
        <v>0</v>
      </c>
      <c r="K488" s="22">
        <v>249131</v>
      </c>
      <c r="L488" s="22">
        <v>0</v>
      </c>
      <c r="M488" s="22">
        <v>157689</v>
      </c>
      <c r="N488" s="29">
        <v>1019530.07</v>
      </c>
      <c r="O488" s="22">
        <v>301177</v>
      </c>
      <c r="P488" s="29">
        <v>3575868.75</v>
      </c>
      <c r="Q488" s="22">
        <v>0</v>
      </c>
      <c r="R488" s="29">
        <v>0</v>
      </c>
      <c r="S488" s="22">
        <v>396</v>
      </c>
      <c r="T488" s="29">
        <v>3255.6</v>
      </c>
      <c r="U488" s="22">
        <v>0</v>
      </c>
      <c r="V488" s="29">
        <v>0</v>
      </c>
      <c r="W488" s="22">
        <v>0</v>
      </c>
      <c r="X488" s="29">
        <v>0</v>
      </c>
      <c r="Y488" s="22">
        <v>0</v>
      </c>
      <c r="Z488" s="29">
        <v>0</v>
      </c>
      <c r="AA488" s="22">
        <v>0</v>
      </c>
      <c r="AB488" s="29">
        <v>0</v>
      </c>
      <c r="AC488" s="22">
        <v>0</v>
      </c>
      <c r="AD488" s="29">
        <v>0</v>
      </c>
      <c r="AE488" s="29">
        <v>4598654.42</v>
      </c>
      <c r="AF488" s="29">
        <v>0</v>
      </c>
      <c r="AG488" s="29" t="s">
        <v>40</v>
      </c>
    </row>
    <row r="489" spans="1:33">
      <c r="A489" s="17">
        <v>2560</v>
      </c>
      <c r="B489" s="18">
        <v>45870</v>
      </c>
      <c r="C489" s="19" t="s">
        <v>38</v>
      </c>
      <c r="D489" s="19" t="s">
        <v>56</v>
      </c>
      <c r="E489" s="17">
        <v>413</v>
      </c>
      <c r="F489" s="17">
        <v>330</v>
      </c>
      <c r="G489" s="17">
        <v>661</v>
      </c>
      <c r="H489" s="20">
        <v>87</v>
      </c>
      <c r="I489" s="17">
        <v>0</v>
      </c>
      <c r="J489" s="17">
        <v>8688</v>
      </c>
      <c r="K489" s="17">
        <v>419327</v>
      </c>
      <c r="L489" s="17">
        <v>1645943</v>
      </c>
      <c r="M489" s="17">
        <v>404574</v>
      </c>
      <c r="N489" s="21">
        <v>1821847.53</v>
      </c>
      <c r="O489" s="17">
        <v>279663</v>
      </c>
      <c r="P489" s="21">
        <v>2438667.5</v>
      </c>
      <c r="Q489" s="17">
        <v>0</v>
      </c>
      <c r="R489" s="21">
        <v>0</v>
      </c>
      <c r="S489" s="17">
        <v>1523</v>
      </c>
      <c r="T489" s="21">
        <v>4779.5</v>
      </c>
      <c r="U489" s="17">
        <v>164037</v>
      </c>
      <c r="V489" s="21">
        <v>443285.56</v>
      </c>
      <c r="W489" s="17">
        <v>80384</v>
      </c>
      <c r="X489" s="21">
        <v>238440.89</v>
      </c>
      <c r="Y489" s="17">
        <v>0</v>
      </c>
      <c r="Z489" s="21">
        <v>0</v>
      </c>
      <c r="AA489" s="17">
        <v>646989</v>
      </c>
      <c r="AB489" s="21">
        <v>3743322.74</v>
      </c>
      <c r="AC489" s="17">
        <v>0</v>
      </c>
      <c r="AD489" s="21">
        <v>0</v>
      </c>
      <c r="AE489" s="21">
        <v>4265294.53</v>
      </c>
      <c r="AF489" s="21">
        <v>4425049.1900000004</v>
      </c>
      <c r="AG489" s="21" t="s">
        <v>35</v>
      </c>
    </row>
    <row r="490" spans="1:33">
      <c r="A490" s="22">
        <v>2562</v>
      </c>
      <c r="B490" s="28">
        <v>45870</v>
      </c>
      <c r="C490" s="23" t="s">
        <v>38</v>
      </c>
      <c r="D490" s="23" t="s">
        <v>58</v>
      </c>
      <c r="E490" s="22">
        <v>12</v>
      </c>
      <c r="F490" s="22">
        <v>3</v>
      </c>
      <c r="G490" s="22">
        <v>0</v>
      </c>
      <c r="H490" s="38">
        <v>0</v>
      </c>
      <c r="I490" s="22">
        <v>0</v>
      </c>
      <c r="J490" s="22">
        <v>0</v>
      </c>
      <c r="K490" s="22">
        <v>0</v>
      </c>
      <c r="L490" s="22">
        <v>101829</v>
      </c>
      <c r="M490" s="22">
        <v>0</v>
      </c>
      <c r="N490" s="29">
        <v>0</v>
      </c>
      <c r="O490" s="22">
        <v>0</v>
      </c>
      <c r="P490" s="29">
        <v>0</v>
      </c>
      <c r="Q490" s="22">
        <v>0</v>
      </c>
      <c r="R490" s="29">
        <v>0</v>
      </c>
      <c r="S490" s="22">
        <v>0</v>
      </c>
      <c r="T490" s="29">
        <v>0</v>
      </c>
      <c r="U490" s="22">
        <v>20290</v>
      </c>
      <c r="V490" s="29">
        <v>78523.210000000006</v>
      </c>
      <c r="W490" s="22">
        <v>14530</v>
      </c>
      <c r="X490" s="29">
        <v>52126.53</v>
      </c>
      <c r="Y490" s="22">
        <v>0</v>
      </c>
      <c r="Z490" s="29">
        <v>0</v>
      </c>
      <c r="AA490" s="22">
        <v>24778</v>
      </c>
      <c r="AB490" s="29">
        <v>156976.79999999999</v>
      </c>
      <c r="AC490" s="22">
        <v>0</v>
      </c>
      <c r="AD490" s="29">
        <v>0</v>
      </c>
      <c r="AE490" s="29">
        <v>0</v>
      </c>
      <c r="AF490" s="29">
        <v>287626.53999999998</v>
      </c>
      <c r="AG490" s="29" t="s">
        <v>35</v>
      </c>
    </row>
    <row r="491" spans="1:33">
      <c r="A491" s="17">
        <v>2564</v>
      </c>
      <c r="B491" s="18">
        <v>45870</v>
      </c>
      <c r="C491" s="19" t="s">
        <v>38</v>
      </c>
      <c r="D491" s="19" t="s">
        <v>103</v>
      </c>
      <c r="E491" s="17">
        <v>2</v>
      </c>
      <c r="F491" s="17">
        <v>0</v>
      </c>
      <c r="G491" s="17">
        <v>0</v>
      </c>
      <c r="H491" s="20">
        <v>0</v>
      </c>
      <c r="I491" s="17">
        <v>0</v>
      </c>
      <c r="J491" s="17">
        <v>0</v>
      </c>
      <c r="K491" s="17">
        <v>0</v>
      </c>
      <c r="L491" s="17">
        <v>23158</v>
      </c>
      <c r="M491" s="17">
        <v>0</v>
      </c>
      <c r="N491" s="21">
        <v>0</v>
      </c>
      <c r="O491" s="17">
        <v>0</v>
      </c>
      <c r="P491" s="21">
        <v>0</v>
      </c>
      <c r="Q491" s="17">
        <v>0</v>
      </c>
      <c r="R491" s="21">
        <v>0</v>
      </c>
      <c r="S491" s="17">
        <v>0</v>
      </c>
      <c r="T491" s="21">
        <v>0</v>
      </c>
      <c r="U491" s="17">
        <v>1217</v>
      </c>
      <c r="V491" s="21">
        <v>4221.3500000000004</v>
      </c>
      <c r="W491" s="17">
        <v>299</v>
      </c>
      <c r="X491" s="21">
        <v>1043.5899999999999</v>
      </c>
      <c r="Y491" s="17">
        <v>0</v>
      </c>
      <c r="Z491" s="21">
        <v>0</v>
      </c>
      <c r="AA491" s="17">
        <v>2057</v>
      </c>
      <c r="AB491" s="21">
        <v>13234.8</v>
      </c>
      <c r="AC491" s="17">
        <v>0</v>
      </c>
      <c r="AD491" s="21">
        <v>0</v>
      </c>
      <c r="AE491" s="21">
        <v>0</v>
      </c>
      <c r="AF491" s="21">
        <v>18499.739999999998</v>
      </c>
      <c r="AG491" s="21" t="s">
        <v>35</v>
      </c>
    </row>
    <row r="492" spans="1:33">
      <c r="A492" s="22">
        <v>2570</v>
      </c>
      <c r="B492" s="28">
        <v>45870</v>
      </c>
      <c r="C492" s="23" t="s">
        <v>38</v>
      </c>
      <c r="D492" s="23" t="s">
        <v>66</v>
      </c>
      <c r="E492" s="22">
        <v>46</v>
      </c>
      <c r="F492" s="22">
        <v>25</v>
      </c>
      <c r="G492" s="22">
        <v>0</v>
      </c>
      <c r="H492" s="38">
        <v>0</v>
      </c>
      <c r="I492" s="22">
        <v>0</v>
      </c>
      <c r="J492" s="22">
        <v>0</v>
      </c>
      <c r="K492" s="22">
        <v>964227</v>
      </c>
      <c r="L492" s="22">
        <v>845034</v>
      </c>
      <c r="M492" s="22">
        <v>1167950</v>
      </c>
      <c r="N492" s="29">
        <v>4514068.96</v>
      </c>
      <c r="O492" s="22">
        <v>2088292</v>
      </c>
      <c r="P492" s="29">
        <v>10198341.119999999</v>
      </c>
      <c r="Q492" s="22">
        <v>0</v>
      </c>
      <c r="R492" s="29">
        <v>0</v>
      </c>
      <c r="S492" s="22">
        <v>2695</v>
      </c>
      <c r="T492" s="29">
        <v>19366.46</v>
      </c>
      <c r="U492" s="22">
        <v>290132</v>
      </c>
      <c r="V492" s="29">
        <v>1491579.86</v>
      </c>
      <c r="W492" s="22">
        <v>0</v>
      </c>
      <c r="X492" s="29">
        <v>0</v>
      </c>
      <c r="Y492" s="22">
        <v>0</v>
      </c>
      <c r="Z492" s="29">
        <v>0</v>
      </c>
      <c r="AA492" s="22">
        <v>252451</v>
      </c>
      <c r="AB492" s="29">
        <v>1574206.33</v>
      </c>
      <c r="AC492" s="22">
        <v>0</v>
      </c>
      <c r="AD492" s="29">
        <v>0</v>
      </c>
      <c r="AE492" s="29">
        <v>14731776.539999999</v>
      </c>
      <c r="AF492" s="29">
        <v>3065786.1900000004</v>
      </c>
      <c r="AG492" s="29" t="s">
        <v>40</v>
      </c>
    </row>
    <row r="493" spans="1:33">
      <c r="A493" s="17">
        <v>2581</v>
      </c>
      <c r="B493" s="18">
        <v>45870</v>
      </c>
      <c r="C493" s="19" t="s">
        <v>38</v>
      </c>
      <c r="D493" s="19" t="s">
        <v>104</v>
      </c>
      <c r="E493" s="17">
        <v>1</v>
      </c>
      <c r="F493" s="17">
        <v>0</v>
      </c>
      <c r="G493" s="17">
        <v>0</v>
      </c>
      <c r="H493" s="20">
        <v>0</v>
      </c>
      <c r="I493" s="17">
        <v>0</v>
      </c>
      <c r="J493" s="17">
        <v>0</v>
      </c>
      <c r="K493" s="17">
        <v>0</v>
      </c>
      <c r="L493" s="17">
        <v>1768</v>
      </c>
      <c r="M493" s="17">
        <v>0</v>
      </c>
      <c r="N493" s="21">
        <v>0</v>
      </c>
      <c r="O493" s="17">
        <v>0</v>
      </c>
      <c r="P493" s="21">
        <v>0</v>
      </c>
      <c r="Q493" s="17">
        <v>0</v>
      </c>
      <c r="R493" s="21">
        <v>0</v>
      </c>
      <c r="S493" s="17">
        <v>0</v>
      </c>
      <c r="T493" s="21">
        <v>0</v>
      </c>
      <c r="U493" s="17">
        <v>1089</v>
      </c>
      <c r="V493" s="21">
        <v>3598.28</v>
      </c>
      <c r="W493" s="17">
        <v>100</v>
      </c>
      <c r="X493" s="21">
        <v>544.72</v>
      </c>
      <c r="Y493" s="17">
        <v>0</v>
      </c>
      <c r="Z493" s="21">
        <v>0</v>
      </c>
      <c r="AA493" s="17">
        <v>187</v>
      </c>
      <c r="AB493" s="21">
        <v>1168.0999999999999</v>
      </c>
      <c r="AC493" s="17">
        <v>0</v>
      </c>
      <c r="AD493" s="21">
        <v>0</v>
      </c>
      <c r="AE493" s="21">
        <v>0</v>
      </c>
      <c r="AF493" s="21">
        <v>5311.1</v>
      </c>
      <c r="AG493" s="21" t="s">
        <v>35</v>
      </c>
    </row>
    <row r="494" spans="1:33">
      <c r="A494" s="22">
        <v>2584</v>
      </c>
      <c r="B494" s="28">
        <v>45870</v>
      </c>
      <c r="C494" s="23" t="s">
        <v>38</v>
      </c>
      <c r="D494" s="23" t="s">
        <v>105</v>
      </c>
      <c r="E494" s="22">
        <v>0</v>
      </c>
      <c r="F494" s="22">
        <v>0</v>
      </c>
      <c r="G494" s="22">
        <v>0</v>
      </c>
      <c r="H494" s="38">
        <v>0</v>
      </c>
      <c r="I494" s="22">
        <v>0</v>
      </c>
      <c r="J494" s="22">
        <v>0</v>
      </c>
      <c r="K494" s="22">
        <v>0</v>
      </c>
      <c r="L494" s="22">
        <v>575</v>
      </c>
      <c r="M494" s="22">
        <v>0</v>
      </c>
      <c r="N494" s="29">
        <v>0</v>
      </c>
      <c r="O494" s="22">
        <v>0</v>
      </c>
      <c r="P494" s="29">
        <v>0</v>
      </c>
      <c r="Q494" s="22">
        <v>0</v>
      </c>
      <c r="R494" s="29">
        <v>0</v>
      </c>
      <c r="S494" s="22">
        <v>0</v>
      </c>
      <c r="T494" s="29">
        <v>0</v>
      </c>
      <c r="U494" s="22">
        <v>481</v>
      </c>
      <c r="V494" s="29">
        <v>1531.75</v>
      </c>
      <c r="W494" s="22">
        <v>153</v>
      </c>
      <c r="X494" s="29">
        <v>341.98</v>
      </c>
      <c r="Y494" s="22">
        <v>0</v>
      </c>
      <c r="Z494" s="29">
        <v>0</v>
      </c>
      <c r="AA494" s="22">
        <v>75</v>
      </c>
      <c r="AB494" s="29">
        <v>564.70000000000005</v>
      </c>
      <c r="AC494" s="22">
        <v>0</v>
      </c>
      <c r="AD494" s="29">
        <v>0</v>
      </c>
      <c r="AE494" s="29">
        <v>0</v>
      </c>
      <c r="AF494" s="29">
        <v>2438.4300000000003</v>
      </c>
      <c r="AG494" s="29" t="s">
        <v>35</v>
      </c>
    </row>
    <row r="495" spans="1:33">
      <c r="A495" s="17">
        <v>2592</v>
      </c>
      <c r="B495" s="18">
        <v>45870</v>
      </c>
      <c r="C495" s="19" t="s">
        <v>38</v>
      </c>
      <c r="D495" s="19" t="s">
        <v>86</v>
      </c>
      <c r="E495" s="17">
        <v>0</v>
      </c>
      <c r="F495" s="17">
        <v>0</v>
      </c>
      <c r="G495" s="17">
        <v>0</v>
      </c>
      <c r="H495" s="20">
        <v>0</v>
      </c>
      <c r="I495" s="17">
        <v>0</v>
      </c>
      <c r="J495" s="17">
        <v>58</v>
      </c>
      <c r="K495" s="17">
        <v>732720</v>
      </c>
      <c r="L495" s="17">
        <v>838926</v>
      </c>
      <c r="M495" s="17">
        <v>147319</v>
      </c>
      <c r="N495" s="21">
        <v>198953.59</v>
      </c>
      <c r="O495" s="17">
        <v>327896</v>
      </c>
      <c r="P495" s="21">
        <v>434561.89</v>
      </c>
      <c r="Q495" s="17">
        <v>0</v>
      </c>
      <c r="R495" s="21">
        <v>0</v>
      </c>
      <c r="S495" s="17">
        <v>1421</v>
      </c>
      <c r="T495" s="21">
        <v>3880.46</v>
      </c>
      <c r="U495" s="17">
        <v>8841</v>
      </c>
      <c r="V495" s="21">
        <v>25554.44</v>
      </c>
      <c r="W495" s="17">
        <v>8487</v>
      </c>
      <c r="X495" s="21">
        <v>37117.03</v>
      </c>
      <c r="Y495" s="17">
        <v>0</v>
      </c>
      <c r="Z495" s="21">
        <v>0</v>
      </c>
      <c r="AA495" s="17">
        <v>28330</v>
      </c>
      <c r="AB495" s="21">
        <v>97386.3</v>
      </c>
      <c r="AC495" s="17">
        <v>0</v>
      </c>
      <c r="AD495" s="21">
        <v>0</v>
      </c>
      <c r="AE495" s="21">
        <v>637395.93999999994</v>
      </c>
      <c r="AF495" s="21">
        <v>160057.77000000002</v>
      </c>
      <c r="AG495" s="21" t="s">
        <v>40</v>
      </c>
    </row>
    <row r="496" spans="1:33">
      <c r="A496" s="22">
        <v>2596</v>
      </c>
      <c r="B496" s="28">
        <v>45870</v>
      </c>
      <c r="C496" s="23" t="s">
        <v>38</v>
      </c>
      <c r="D496" s="23" t="s">
        <v>88</v>
      </c>
      <c r="E496" s="22">
        <v>101</v>
      </c>
      <c r="F496" s="22">
        <v>38</v>
      </c>
      <c r="G496" s="22">
        <v>0</v>
      </c>
      <c r="H496" s="38">
        <v>0</v>
      </c>
      <c r="I496" s="22">
        <v>0</v>
      </c>
      <c r="J496" s="22">
        <v>0</v>
      </c>
      <c r="K496" s="22">
        <v>786737</v>
      </c>
      <c r="L496" s="22">
        <v>848080</v>
      </c>
      <c r="M496" s="22">
        <v>822416</v>
      </c>
      <c r="N496" s="29">
        <v>3094061.02</v>
      </c>
      <c r="O496" s="22">
        <v>997623</v>
      </c>
      <c r="P496" s="29">
        <v>5472918.0599999996</v>
      </c>
      <c r="Q496" s="22">
        <v>0</v>
      </c>
      <c r="R496" s="29">
        <v>0</v>
      </c>
      <c r="S496" s="22">
        <v>1371</v>
      </c>
      <c r="T496" s="29">
        <v>9500.2199999999993</v>
      </c>
      <c r="U496" s="22">
        <v>230556</v>
      </c>
      <c r="V496" s="29">
        <v>914170.9</v>
      </c>
      <c r="W496" s="22">
        <v>118788</v>
      </c>
      <c r="X496" s="29">
        <v>495015.49</v>
      </c>
      <c r="Y496" s="22">
        <v>25</v>
      </c>
      <c r="Z496" s="29">
        <v>777.01</v>
      </c>
      <c r="AA496" s="22">
        <v>435562</v>
      </c>
      <c r="AB496" s="29">
        <v>2518380.86</v>
      </c>
      <c r="AC496" s="22">
        <v>0</v>
      </c>
      <c r="AD496" s="29">
        <v>0</v>
      </c>
      <c r="AE496" s="29">
        <v>8576479.3000000007</v>
      </c>
      <c r="AF496" s="29">
        <v>3928344.26</v>
      </c>
      <c r="AG496" s="29" t="s">
        <v>40</v>
      </c>
    </row>
    <row r="497" spans="1:33">
      <c r="A497" s="17">
        <v>2605</v>
      </c>
      <c r="B497" s="18">
        <v>45870</v>
      </c>
      <c r="C497" s="19" t="s">
        <v>38</v>
      </c>
      <c r="D497" s="19" t="s">
        <v>101</v>
      </c>
      <c r="E497" s="17">
        <v>0</v>
      </c>
      <c r="F497" s="17">
        <v>0</v>
      </c>
      <c r="G497" s="17">
        <v>0</v>
      </c>
      <c r="H497" s="20">
        <v>0</v>
      </c>
      <c r="I497" s="17">
        <v>0</v>
      </c>
      <c r="J497" s="17">
        <v>0</v>
      </c>
      <c r="K497" s="17">
        <v>0</v>
      </c>
      <c r="L497" s="17">
        <v>1427</v>
      </c>
      <c r="M497" s="17">
        <v>0</v>
      </c>
      <c r="N497" s="21">
        <v>0</v>
      </c>
      <c r="O497" s="17">
        <v>0</v>
      </c>
      <c r="P497" s="21">
        <v>0</v>
      </c>
      <c r="Q497" s="17">
        <v>0</v>
      </c>
      <c r="R497" s="21">
        <v>0</v>
      </c>
      <c r="S497" s="17">
        <v>0</v>
      </c>
      <c r="T497" s="21">
        <v>0</v>
      </c>
      <c r="U497" s="17">
        <v>1824</v>
      </c>
      <c r="V497" s="21">
        <v>6321.06</v>
      </c>
      <c r="W497" s="17">
        <v>747</v>
      </c>
      <c r="X497" s="21">
        <v>1785.32</v>
      </c>
      <c r="Y497" s="17">
        <v>0</v>
      </c>
      <c r="Z497" s="21">
        <v>0</v>
      </c>
      <c r="AA497" s="17">
        <v>556</v>
      </c>
      <c r="AB497" s="21">
        <v>4157</v>
      </c>
      <c r="AC497" s="17">
        <v>0</v>
      </c>
      <c r="AD497" s="21">
        <v>0</v>
      </c>
      <c r="AE497" s="21">
        <v>0</v>
      </c>
      <c r="AF497" s="21">
        <v>12263.380000000001</v>
      </c>
      <c r="AG497" s="21" t="s">
        <v>35</v>
      </c>
    </row>
    <row r="498" spans="1:33">
      <c r="A498" s="22">
        <v>2609</v>
      </c>
      <c r="B498" s="28">
        <v>45901</v>
      </c>
      <c r="C498" s="23" t="s">
        <v>38</v>
      </c>
      <c r="D498" s="23" t="s">
        <v>39</v>
      </c>
      <c r="E498" s="22">
        <v>0</v>
      </c>
      <c r="F498" s="22">
        <v>0</v>
      </c>
      <c r="G498" s="22">
        <v>14732</v>
      </c>
      <c r="H498" s="38">
        <v>0</v>
      </c>
      <c r="I498" s="22">
        <v>0</v>
      </c>
      <c r="J498" s="22">
        <v>0</v>
      </c>
      <c r="K498" s="22">
        <v>1350152</v>
      </c>
      <c r="L498" s="22">
        <v>0</v>
      </c>
      <c r="M498" s="22">
        <v>1505933</v>
      </c>
      <c r="N498" s="29">
        <v>14323762.41</v>
      </c>
      <c r="O498" s="22">
        <v>4165277</v>
      </c>
      <c r="P498" s="29">
        <v>42002543.659999996</v>
      </c>
      <c r="Q498" s="22">
        <v>0</v>
      </c>
      <c r="R498" s="29">
        <v>0</v>
      </c>
      <c r="S498" s="22">
        <v>0</v>
      </c>
      <c r="T498" s="29">
        <v>0</v>
      </c>
      <c r="U498" s="22">
        <v>0</v>
      </c>
      <c r="V498" s="29">
        <v>0</v>
      </c>
      <c r="W498" s="22">
        <v>0</v>
      </c>
      <c r="X498" s="29">
        <v>0</v>
      </c>
      <c r="Y498" s="22">
        <v>0</v>
      </c>
      <c r="Z498" s="29">
        <v>0</v>
      </c>
      <c r="AA498" s="22">
        <v>0</v>
      </c>
      <c r="AB498" s="29">
        <v>0</v>
      </c>
      <c r="AC498" s="22">
        <v>0</v>
      </c>
      <c r="AD498" s="29">
        <v>0</v>
      </c>
      <c r="AE498" s="29">
        <v>56326306.069999993</v>
      </c>
      <c r="AF498" s="29">
        <v>0</v>
      </c>
      <c r="AG498" s="29" t="s">
        <v>40</v>
      </c>
    </row>
    <row r="499" spans="1:33">
      <c r="A499" s="17">
        <v>2612</v>
      </c>
      <c r="B499" s="18">
        <v>45901</v>
      </c>
      <c r="C499" s="19" t="s">
        <v>38</v>
      </c>
      <c r="D499" s="19" t="s">
        <v>44</v>
      </c>
      <c r="E499" s="17">
        <v>0</v>
      </c>
      <c r="F499" s="17">
        <v>0</v>
      </c>
      <c r="G499" s="17">
        <v>0</v>
      </c>
      <c r="H499" s="20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21">
        <v>0</v>
      </c>
      <c r="O499" s="17">
        <v>0</v>
      </c>
      <c r="P499" s="21">
        <v>0</v>
      </c>
      <c r="Q499" s="17">
        <v>0</v>
      </c>
      <c r="R499" s="21">
        <v>0</v>
      </c>
      <c r="S499" s="17">
        <v>0</v>
      </c>
      <c r="T499" s="21">
        <v>0</v>
      </c>
      <c r="U499" s="17">
        <v>0</v>
      </c>
      <c r="V499" s="21">
        <v>0</v>
      </c>
      <c r="W499" s="17">
        <v>0</v>
      </c>
      <c r="X499" s="21">
        <v>0</v>
      </c>
      <c r="Y499" s="17">
        <v>0</v>
      </c>
      <c r="Z499" s="21">
        <v>0</v>
      </c>
      <c r="AA499" s="17">
        <v>0</v>
      </c>
      <c r="AB499" s="21">
        <v>0</v>
      </c>
      <c r="AC499" s="17">
        <v>0</v>
      </c>
      <c r="AD499" s="21">
        <v>0</v>
      </c>
      <c r="AE499" s="21">
        <v>0</v>
      </c>
      <c r="AF499" s="21">
        <v>0</v>
      </c>
      <c r="AG499" s="21" t="s">
        <v>35</v>
      </c>
    </row>
    <row r="500" spans="1:33">
      <c r="A500" s="22">
        <v>2613</v>
      </c>
      <c r="B500" s="28">
        <v>45901</v>
      </c>
      <c r="C500" s="23" t="s">
        <v>38</v>
      </c>
      <c r="D500" s="23" t="s">
        <v>102</v>
      </c>
      <c r="E500" s="22">
        <v>0</v>
      </c>
      <c r="F500" s="22">
        <v>0</v>
      </c>
      <c r="G500" s="22">
        <v>0</v>
      </c>
      <c r="H500" s="38">
        <v>0</v>
      </c>
      <c r="I500" s="22">
        <v>0</v>
      </c>
      <c r="J500" s="22">
        <v>0</v>
      </c>
      <c r="K500" s="22">
        <v>0</v>
      </c>
      <c r="L500" s="22">
        <v>1105</v>
      </c>
      <c r="M500" s="22">
        <v>0</v>
      </c>
      <c r="N500" s="29">
        <v>0</v>
      </c>
      <c r="O500" s="22">
        <v>0</v>
      </c>
      <c r="P500" s="29">
        <v>0</v>
      </c>
      <c r="Q500" s="22">
        <v>0</v>
      </c>
      <c r="R500" s="29">
        <v>0</v>
      </c>
      <c r="S500" s="22">
        <v>0</v>
      </c>
      <c r="T500" s="29">
        <v>0</v>
      </c>
      <c r="U500" s="22">
        <v>786</v>
      </c>
      <c r="V500" s="29">
        <v>2136.56</v>
      </c>
      <c r="W500" s="22">
        <v>0</v>
      </c>
      <c r="X500" s="29">
        <v>0</v>
      </c>
      <c r="Y500" s="22">
        <v>0</v>
      </c>
      <c r="Z500" s="29">
        <v>0</v>
      </c>
      <c r="AA500" s="22">
        <v>1273</v>
      </c>
      <c r="AB500" s="29">
        <v>6544.71</v>
      </c>
      <c r="AC500" s="22">
        <v>0</v>
      </c>
      <c r="AD500" s="29">
        <v>0</v>
      </c>
      <c r="AE500" s="29">
        <v>0</v>
      </c>
      <c r="AF500" s="29">
        <v>8681.27</v>
      </c>
      <c r="AG500" s="29" t="s">
        <v>35</v>
      </c>
    </row>
    <row r="501" spans="1:33">
      <c r="A501" s="17">
        <v>2617</v>
      </c>
      <c r="B501" s="18">
        <v>45901</v>
      </c>
      <c r="C501" s="19" t="s">
        <v>38</v>
      </c>
      <c r="D501" s="19" t="s">
        <v>49</v>
      </c>
      <c r="E501" s="17">
        <v>0</v>
      </c>
      <c r="F501" s="17">
        <v>0</v>
      </c>
      <c r="G501" s="17">
        <v>0</v>
      </c>
      <c r="H501" s="20">
        <v>0</v>
      </c>
      <c r="I501" s="17">
        <v>1</v>
      </c>
      <c r="J501" s="17">
        <v>0</v>
      </c>
      <c r="K501" s="17">
        <v>0</v>
      </c>
      <c r="L501" s="17">
        <v>498</v>
      </c>
      <c r="M501" s="17">
        <v>0</v>
      </c>
      <c r="N501" s="21">
        <v>0</v>
      </c>
      <c r="O501" s="17">
        <v>0</v>
      </c>
      <c r="P501" s="21">
        <v>0</v>
      </c>
      <c r="Q501" s="17">
        <v>0</v>
      </c>
      <c r="R501" s="21">
        <v>0</v>
      </c>
      <c r="S501" s="17">
        <v>0</v>
      </c>
      <c r="T501" s="21">
        <v>0</v>
      </c>
      <c r="U501" s="17">
        <v>65</v>
      </c>
      <c r="V501" s="21">
        <v>152.87</v>
      </c>
      <c r="W501" s="17">
        <v>0</v>
      </c>
      <c r="X501" s="21">
        <v>0</v>
      </c>
      <c r="Y501" s="17">
        <v>0</v>
      </c>
      <c r="Z501" s="21">
        <v>0</v>
      </c>
      <c r="AA501" s="17">
        <v>603</v>
      </c>
      <c r="AB501" s="21">
        <v>5580.4</v>
      </c>
      <c r="AC501" s="17">
        <v>0</v>
      </c>
      <c r="AD501" s="21">
        <v>0</v>
      </c>
      <c r="AE501" s="21">
        <v>0</v>
      </c>
      <c r="AF501" s="21">
        <v>5733.2699999999995</v>
      </c>
      <c r="AG501" s="21" t="s">
        <v>35</v>
      </c>
    </row>
    <row r="502" spans="1:33">
      <c r="A502" s="22">
        <v>2622</v>
      </c>
      <c r="B502" s="28">
        <v>45901</v>
      </c>
      <c r="C502" s="23" t="s">
        <v>38</v>
      </c>
      <c r="D502" s="23" t="s">
        <v>54</v>
      </c>
      <c r="E502" s="22">
        <v>0</v>
      </c>
      <c r="F502" s="22">
        <v>0</v>
      </c>
      <c r="G502" s="22">
        <v>0</v>
      </c>
      <c r="H502" s="38">
        <v>0</v>
      </c>
      <c r="I502" s="22">
        <v>0</v>
      </c>
      <c r="J502" s="22">
        <v>0</v>
      </c>
      <c r="K502" s="22">
        <v>252574</v>
      </c>
      <c r="L502" s="22">
        <v>0</v>
      </c>
      <c r="M502" s="22">
        <v>178680</v>
      </c>
      <c r="N502" s="29">
        <v>1257570.6599999999</v>
      </c>
      <c r="O502" s="22">
        <v>339164</v>
      </c>
      <c r="P502" s="29">
        <v>3980102.67</v>
      </c>
      <c r="Q502" s="22">
        <v>0</v>
      </c>
      <c r="R502" s="29">
        <v>0</v>
      </c>
      <c r="S502" s="22">
        <v>488</v>
      </c>
      <c r="T502" s="29">
        <v>3980.8</v>
      </c>
      <c r="U502" s="22">
        <v>0</v>
      </c>
      <c r="V502" s="29">
        <v>0</v>
      </c>
      <c r="W502" s="22">
        <v>0</v>
      </c>
      <c r="X502" s="29">
        <v>0</v>
      </c>
      <c r="Y502" s="22">
        <v>0</v>
      </c>
      <c r="Z502" s="29">
        <v>0</v>
      </c>
      <c r="AA502" s="22">
        <v>0</v>
      </c>
      <c r="AB502" s="29">
        <v>0</v>
      </c>
      <c r="AC502" s="22">
        <v>0</v>
      </c>
      <c r="AD502" s="29">
        <v>0</v>
      </c>
      <c r="AE502" s="29">
        <v>5241654.13</v>
      </c>
      <c r="AF502" s="29">
        <v>0</v>
      </c>
      <c r="AG502" s="29" t="s">
        <v>40</v>
      </c>
    </row>
    <row r="503" spans="1:33">
      <c r="A503" s="17">
        <v>2624</v>
      </c>
      <c r="B503" s="18">
        <v>45901</v>
      </c>
      <c r="C503" s="19" t="s">
        <v>38</v>
      </c>
      <c r="D503" s="19" t="s">
        <v>56</v>
      </c>
      <c r="E503" s="17">
        <v>413</v>
      </c>
      <c r="F503" s="17">
        <v>331</v>
      </c>
      <c r="G503" s="17">
        <v>662</v>
      </c>
      <c r="H503" s="20">
        <v>87</v>
      </c>
      <c r="I503" s="17">
        <v>0</v>
      </c>
      <c r="J503" s="17">
        <v>8789</v>
      </c>
      <c r="K503" s="17">
        <v>412418</v>
      </c>
      <c r="L503" s="17">
        <v>1632933</v>
      </c>
      <c r="M503" s="17">
        <v>374889</v>
      </c>
      <c r="N503" s="21">
        <v>1716974.48</v>
      </c>
      <c r="O503" s="17">
        <v>270063</v>
      </c>
      <c r="P503" s="21">
        <v>2346838.63</v>
      </c>
      <c r="Q503" s="17">
        <v>0</v>
      </c>
      <c r="R503" s="21">
        <v>0</v>
      </c>
      <c r="S503" s="17">
        <v>1423</v>
      </c>
      <c r="T503" s="21">
        <v>4280.8100000000004</v>
      </c>
      <c r="U503" s="17">
        <v>144606</v>
      </c>
      <c r="V503" s="21">
        <v>392534.17</v>
      </c>
      <c r="W503" s="17">
        <v>62399</v>
      </c>
      <c r="X503" s="21">
        <v>214250.16</v>
      </c>
      <c r="Y503" s="17">
        <v>0</v>
      </c>
      <c r="Z503" s="21">
        <v>0</v>
      </c>
      <c r="AA503" s="17">
        <v>613381</v>
      </c>
      <c r="AB503" s="21">
        <v>3655193.69</v>
      </c>
      <c r="AC503" s="17">
        <v>0</v>
      </c>
      <c r="AD503" s="21">
        <v>0</v>
      </c>
      <c r="AE503" s="21">
        <v>4068093.92</v>
      </c>
      <c r="AF503" s="21">
        <v>4261978.0199999996</v>
      </c>
      <c r="AG503" s="21" t="s">
        <v>35</v>
      </c>
    </row>
    <row r="504" spans="1:33">
      <c r="A504" s="22">
        <v>2626</v>
      </c>
      <c r="B504" s="28">
        <v>45901</v>
      </c>
      <c r="C504" s="23" t="s">
        <v>38</v>
      </c>
      <c r="D504" s="23" t="s">
        <v>58</v>
      </c>
      <c r="E504" s="22">
        <v>12</v>
      </c>
      <c r="F504" s="22">
        <v>3</v>
      </c>
      <c r="G504" s="22">
        <v>0</v>
      </c>
      <c r="H504" s="38">
        <v>0</v>
      </c>
      <c r="I504" s="22">
        <v>0</v>
      </c>
      <c r="J504" s="22">
        <v>0</v>
      </c>
      <c r="K504" s="22">
        <v>0</v>
      </c>
      <c r="L504" s="22">
        <v>99790</v>
      </c>
      <c r="M504" s="22">
        <v>0</v>
      </c>
      <c r="N504" s="29">
        <v>0</v>
      </c>
      <c r="O504" s="22">
        <v>0</v>
      </c>
      <c r="P504" s="29">
        <v>0</v>
      </c>
      <c r="Q504" s="22">
        <v>0</v>
      </c>
      <c r="R504" s="29">
        <v>0</v>
      </c>
      <c r="S504" s="22">
        <v>0</v>
      </c>
      <c r="T504" s="29">
        <v>0</v>
      </c>
      <c r="U504" s="22">
        <v>18145</v>
      </c>
      <c r="V504" s="29">
        <v>67870.69</v>
      </c>
      <c r="W504" s="22">
        <v>14030</v>
      </c>
      <c r="X504" s="29">
        <v>51633.51</v>
      </c>
      <c r="Y504" s="22">
        <v>0</v>
      </c>
      <c r="Z504" s="29">
        <v>0</v>
      </c>
      <c r="AA504" s="22">
        <v>21914</v>
      </c>
      <c r="AB504" s="29">
        <v>140106.4</v>
      </c>
      <c r="AC504" s="22">
        <v>0</v>
      </c>
      <c r="AD504" s="29">
        <v>0</v>
      </c>
      <c r="AE504" s="29">
        <v>0</v>
      </c>
      <c r="AF504" s="29">
        <v>259610.6</v>
      </c>
      <c r="AG504" s="29" t="s">
        <v>35</v>
      </c>
    </row>
    <row r="505" spans="1:33">
      <c r="A505" s="17">
        <v>2628</v>
      </c>
      <c r="B505" s="18">
        <v>45901</v>
      </c>
      <c r="C505" s="19" t="s">
        <v>38</v>
      </c>
      <c r="D505" s="19" t="s">
        <v>103</v>
      </c>
      <c r="E505" s="17">
        <v>2</v>
      </c>
      <c r="F505" s="17">
        <v>0</v>
      </c>
      <c r="G505" s="17">
        <v>0</v>
      </c>
      <c r="H505" s="20">
        <v>0</v>
      </c>
      <c r="I505" s="17">
        <v>0</v>
      </c>
      <c r="J505" s="17">
        <v>0</v>
      </c>
      <c r="K505" s="17">
        <v>0</v>
      </c>
      <c r="L505" s="17">
        <v>23220</v>
      </c>
      <c r="M505" s="17">
        <v>0</v>
      </c>
      <c r="N505" s="21">
        <v>0</v>
      </c>
      <c r="O505" s="17">
        <v>0</v>
      </c>
      <c r="P505" s="21">
        <v>0</v>
      </c>
      <c r="Q505" s="17">
        <v>0</v>
      </c>
      <c r="R505" s="21">
        <v>0</v>
      </c>
      <c r="S505" s="17">
        <v>0</v>
      </c>
      <c r="T505" s="21">
        <v>0</v>
      </c>
      <c r="U505" s="17">
        <v>679</v>
      </c>
      <c r="V505" s="21">
        <v>2640.57</v>
      </c>
      <c r="W505" s="17">
        <v>127</v>
      </c>
      <c r="X505" s="21">
        <v>323.06</v>
      </c>
      <c r="Y505" s="17">
        <v>0</v>
      </c>
      <c r="Z505" s="21">
        <v>0</v>
      </c>
      <c r="AA505" s="17">
        <v>1535</v>
      </c>
      <c r="AB505" s="21">
        <v>9455.7999999999993</v>
      </c>
      <c r="AC505" s="17">
        <v>0</v>
      </c>
      <c r="AD505" s="21">
        <v>0</v>
      </c>
      <c r="AE505" s="21">
        <v>0</v>
      </c>
      <c r="AF505" s="21">
        <v>12419.43</v>
      </c>
      <c r="AG505" s="21" t="s">
        <v>35</v>
      </c>
    </row>
    <row r="506" spans="1:33">
      <c r="A506" s="22">
        <v>2634</v>
      </c>
      <c r="B506" s="28">
        <v>45901</v>
      </c>
      <c r="C506" s="23" t="s">
        <v>38</v>
      </c>
      <c r="D506" s="23" t="s">
        <v>66</v>
      </c>
      <c r="E506" s="22">
        <v>46</v>
      </c>
      <c r="F506" s="22">
        <v>25</v>
      </c>
      <c r="G506" s="22">
        <v>0</v>
      </c>
      <c r="H506" s="38">
        <v>0</v>
      </c>
      <c r="I506" s="22">
        <v>0</v>
      </c>
      <c r="J506" s="22">
        <v>0</v>
      </c>
      <c r="K506" s="22">
        <v>974071</v>
      </c>
      <c r="L506" s="22">
        <v>859010</v>
      </c>
      <c r="M506" s="22">
        <v>1046460</v>
      </c>
      <c r="N506" s="29">
        <v>4251531.0999999996</v>
      </c>
      <c r="O506" s="22">
        <v>2229832</v>
      </c>
      <c r="P506" s="29">
        <v>10495892.949999999</v>
      </c>
      <c r="Q506" s="22">
        <v>0</v>
      </c>
      <c r="R506" s="29">
        <v>0</v>
      </c>
      <c r="S506" s="22">
        <v>2826</v>
      </c>
      <c r="T506" s="29">
        <v>18030.560000000001</v>
      </c>
      <c r="U506" s="22">
        <v>253054</v>
      </c>
      <c r="V506" s="29">
        <v>1475480.3</v>
      </c>
      <c r="W506" s="22">
        <v>0</v>
      </c>
      <c r="X506" s="29">
        <v>0</v>
      </c>
      <c r="Y506" s="22">
        <v>0</v>
      </c>
      <c r="Z506" s="29">
        <v>0</v>
      </c>
      <c r="AA506" s="22">
        <v>218855</v>
      </c>
      <c r="AB506" s="29">
        <v>1382949.77</v>
      </c>
      <c r="AC506" s="22">
        <v>0</v>
      </c>
      <c r="AD506" s="29">
        <v>0</v>
      </c>
      <c r="AE506" s="29">
        <v>14765454.609999999</v>
      </c>
      <c r="AF506" s="29">
        <v>2858430.0700000003</v>
      </c>
      <c r="AG506" s="29" t="s">
        <v>40</v>
      </c>
    </row>
    <row r="507" spans="1:33">
      <c r="A507" s="17">
        <v>2645</v>
      </c>
      <c r="B507" s="18">
        <v>45901</v>
      </c>
      <c r="C507" s="19" t="s">
        <v>38</v>
      </c>
      <c r="D507" s="19" t="s">
        <v>104</v>
      </c>
      <c r="E507" s="17">
        <v>1</v>
      </c>
      <c r="F507" s="17">
        <v>0</v>
      </c>
      <c r="G507" s="17">
        <v>0</v>
      </c>
      <c r="H507" s="20">
        <v>0</v>
      </c>
      <c r="I507" s="17">
        <v>0</v>
      </c>
      <c r="J507" s="17">
        <v>0</v>
      </c>
      <c r="K507" s="17">
        <v>0</v>
      </c>
      <c r="L507" s="17">
        <v>1787</v>
      </c>
      <c r="M507" s="17">
        <v>0</v>
      </c>
      <c r="N507" s="21">
        <v>0</v>
      </c>
      <c r="O507" s="17">
        <v>0</v>
      </c>
      <c r="P507" s="21">
        <v>0</v>
      </c>
      <c r="Q507" s="17">
        <v>0</v>
      </c>
      <c r="R507" s="21">
        <v>0</v>
      </c>
      <c r="S507" s="17">
        <v>0</v>
      </c>
      <c r="T507" s="21">
        <v>0</v>
      </c>
      <c r="U507" s="17">
        <v>1073</v>
      </c>
      <c r="V507" s="21">
        <v>3414.65</v>
      </c>
      <c r="W507" s="17">
        <v>100</v>
      </c>
      <c r="X507" s="21">
        <v>261.91000000000003</v>
      </c>
      <c r="Y507" s="17">
        <v>0</v>
      </c>
      <c r="Z507" s="21">
        <v>0</v>
      </c>
      <c r="AA507" s="17">
        <v>261</v>
      </c>
      <c r="AB507" s="21">
        <v>1884.5</v>
      </c>
      <c r="AC507" s="17">
        <v>0</v>
      </c>
      <c r="AD507" s="21">
        <v>0</v>
      </c>
      <c r="AE507" s="21">
        <v>0</v>
      </c>
      <c r="AF507" s="21">
        <v>5561.0599999999995</v>
      </c>
      <c r="AG507" s="21" t="s">
        <v>35</v>
      </c>
    </row>
    <row r="508" spans="1:33">
      <c r="A508" s="22">
        <v>2648</v>
      </c>
      <c r="B508" s="28">
        <v>45901</v>
      </c>
      <c r="C508" s="23" t="s">
        <v>38</v>
      </c>
      <c r="D508" s="23" t="s">
        <v>105</v>
      </c>
      <c r="E508" s="22">
        <v>0</v>
      </c>
      <c r="F508" s="22">
        <v>0</v>
      </c>
      <c r="G508" s="22">
        <v>0</v>
      </c>
      <c r="H508" s="38">
        <v>0</v>
      </c>
      <c r="I508" s="22">
        <v>0</v>
      </c>
      <c r="J508" s="22">
        <v>0</v>
      </c>
      <c r="K508" s="22">
        <v>0</v>
      </c>
      <c r="L508" s="22">
        <v>580</v>
      </c>
      <c r="M508" s="22">
        <v>0</v>
      </c>
      <c r="N508" s="29">
        <v>0</v>
      </c>
      <c r="O508" s="22">
        <v>0</v>
      </c>
      <c r="P508" s="29">
        <v>0</v>
      </c>
      <c r="Q508" s="22">
        <v>0</v>
      </c>
      <c r="R508" s="29">
        <v>0</v>
      </c>
      <c r="S508" s="22">
        <v>0</v>
      </c>
      <c r="T508" s="29">
        <v>0</v>
      </c>
      <c r="U508" s="22">
        <v>372</v>
      </c>
      <c r="V508" s="29">
        <v>803.43</v>
      </c>
      <c r="W508" s="22">
        <v>145</v>
      </c>
      <c r="X508" s="29">
        <v>475.77</v>
      </c>
      <c r="Y508" s="22">
        <v>0</v>
      </c>
      <c r="Z508" s="29">
        <v>0</v>
      </c>
      <c r="AA508" s="22">
        <v>87</v>
      </c>
      <c r="AB508" s="29">
        <v>559.20000000000005</v>
      </c>
      <c r="AC508" s="22">
        <v>0</v>
      </c>
      <c r="AD508" s="29">
        <v>0</v>
      </c>
      <c r="AE508" s="29">
        <v>0</v>
      </c>
      <c r="AF508" s="29">
        <v>1838.3999999999999</v>
      </c>
      <c r="AG508" s="29" t="s">
        <v>35</v>
      </c>
    </row>
    <row r="509" spans="1:33">
      <c r="A509" s="17">
        <v>2656</v>
      </c>
      <c r="B509" s="18">
        <v>45901</v>
      </c>
      <c r="C509" s="19" t="s">
        <v>38</v>
      </c>
      <c r="D509" s="19" t="s">
        <v>86</v>
      </c>
      <c r="E509" s="17">
        <v>0</v>
      </c>
      <c r="F509" s="17">
        <v>0</v>
      </c>
      <c r="G509" s="17">
        <v>0</v>
      </c>
      <c r="H509" s="20">
        <v>0</v>
      </c>
      <c r="I509" s="17">
        <v>0</v>
      </c>
      <c r="J509" s="17">
        <v>98</v>
      </c>
      <c r="K509" s="17">
        <v>754897</v>
      </c>
      <c r="L509" s="17">
        <v>842915</v>
      </c>
      <c r="M509" s="17">
        <v>141120</v>
      </c>
      <c r="N509" s="21">
        <v>188630.66</v>
      </c>
      <c r="O509" s="17">
        <v>333911</v>
      </c>
      <c r="P509" s="21">
        <v>433227.52000000002</v>
      </c>
      <c r="Q509" s="17">
        <v>0</v>
      </c>
      <c r="R509" s="21">
        <v>0</v>
      </c>
      <c r="S509" s="17">
        <v>1403</v>
      </c>
      <c r="T509" s="21">
        <v>3859.11</v>
      </c>
      <c r="U509" s="17">
        <v>8049</v>
      </c>
      <c r="V509" s="21">
        <v>23539.99</v>
      </c>
      <c r="W509" s="17">
        <v>8595</v>
      </c>
      <c r="X509" s="21">
        <v>37456.26</v>
      </c>
      <c r="Y509" s="17">
        <v>0</v>
      </c>
      <c r="Z509" s="21">
        <v>0</v>
      </c>
      <c r="AA509" s="17">
        <v>28174</v>
      </c>
      <c r="AB509" s="21">
        <v>91043.85</v>
      </c>
      <c r="AC509" s="17">
        <v>0</v>
      </c>
      <c r="AD509" s="21">
        <v>0</v>
      </c>
      <c r="AE509" s="21">
        <v>625717.29</v>
      </c>
      <c r="AF509" s="21">
        <v>152040.1</v>
      </c>
      <c r="AG509" s="21" t="s">
        <v>40</v>
      </c>
    </row>
    <row r="510" spans="1:33">
      <c r="A510" s="22">
        <v>2660</v>
      </c>
      <c r="B510" s="28">
        <v>45901</v>
      </c>
      <c r="C510" s="23" t="s">
        <v>38</v>
      </c>
      <c r="D510" s="23" t="s">
        <v>88</v>
      </c>
      <c r="E510" s="22">
        <v>100</v>
      </c>
      <c r="F510" s="22">
        <v>37</v>
      </c>
      <c r="G510" s="22">
        <v>0</v>
      </c>
      <c r="H510" s="38">
        <v>0</v>
      </c>
      <c r="I510" s="22">
        <v>0</v>
      </c>
      <c r="J510" s="22">
        <v>0</v>
      </c>
      <c r="K510" s="22">
        <v>763773</v>
      </c>
      <c r="L510" s="22">
        <v>851169</v>
      </c>
      <c r="M510" s="22">
        <v>743408</v>
      </c>
      <c r="N510" s="29">
        <v>2794982.38</v>
      </c>
      <c r="O510" s="22">
        <v>940384</v>
      </c>
      <c r="P510" s="29">
        <v>5126323.38</v>
      </c>
      <c r="Q510" s="22">
        <v>0</v>
      </c>
      <c r="R510" s="29">
        <v>0</v>
      </c>
      <c r="S510" s="22">
        <v>1283</v>
      </c>
      <c r="T510" s="29">
        <v>8908</v>
      </c>
      <c r="U510" s="22">
        <v>195391</v>
      </c>
      <c r="V510" s="29">
        <v>799908.68</v>
      </c>
      <c r="W510" s="22">
        <v>108916</v>
      </c>
      <c r="X510" s="29">
        <v>491079.11</v>
      </c>
      <c r="Y510" s="22">
        <v>19</v>
      </c>
      <c r="Z510" s="29">
        <v>531.70000000000005</v>
      </c>
      <c r="AA510" s="22">
        <v>376452</v>
      </c>
      <c r="AB510" s="29">
        <v>2191170.73</v>
      </c>
      <c r="AC510" s="22">
        <v>0</v>
      </c>
      <c r="AD510" s="29">
        <v>0</v>
      </c>
      <c r="AE510" s="29">
        <v>7930213.7599999998</v>
      </c>
      <c r="AF510" s="29">
        <v>3482690.2199999997</v>
      </c>
      <c r="AG510" s="29" t="s">
        <v>40</v>
      </c>
    </row>
    <row r="511" spans="1:33">
      <c r="A511" s="17">
        <v>2669</v>
      </c>
      <c r="B511" s="18">
        <v>45901</v>
      </c>
      <c r="C511" s="19" t="s">
        <v>38</v>
      </c>
      <c r="D511" s="19" t="s">
        <v>101</v>
      </c>
      <c r="E511" s="17">
        <v>0</v>
      </c>
      <c r="F511" s="17">
        <v>0</v>
      </c>
      <c r="G511" s="17">
        <v>0</v>
      </c>
      <c r="H511" s="20">
        <v>0</v>
      </c>
      <c r="I511" s="17">
        <v>0</v>
      </c>
      <c r="J511" s="17">
        <v>0</v>
      </c>
      <c r="K511" s="17">
        <v>0</v>
      </c>
      <c r="L511" s="17">
        <v>1448</v>
      </c>
      <c r="M511" s="17">
        <v>0</v>
      </c>
      <c r="N511" s="21">
        <v>0</v>
      </c>
      <c r="O511" s="17">
        <v>0</v>
      </c>
      <c r="P511" s="21">
        <v>0</v>
      </c>
      <c r="Q511" s="17">
        <v>0</v>
      </c>
      <c r="R511" s="21">
        <v>0</v>
      </c>
      <c r="S511" s="17">
        <v>0</v>
      </c>
      <c r="T511" s="21">
        <v>0</v>
      </c>
      <c r="U511" s="17">
        <v>1752</v>
      </c>
      <c r="V511" s="21">
        <v>6635.04</v>
      </c>
      <c r="W511" s="17">
        <v>684</v>
      </c>
      <c r="X511" s="21">
        <v>1921.88</v>
      </c>
      <c r="Y511" s="17">
        <v>0</v>
      </c>
      <c r="Z511" s="21">
        <v>0</v>
      </c>
      <c r="AA511" s="17">
        <v>575</v>
      </c>
      <c r="AB511" s="21">
        <v>4816.6000000000004</v>
      </c>
      <c r="AC511" s="17">
        <v>0</v>
      </c>
      <c r="AD511" s="21">
        <v>0</v>
      </c>
      <c r="AE511" s="21">
        <v>0</v>
      </c>
      <c r="AF511" s="21">
        <v>13373.52</v>
      </c>
      <c r="AG511" s="21" t="s">
        <v>35</v>
      </c>
    </row>
  </sheetData>
  <conditionalFormatting sqref="AG1:AG1048576">
    <cfRule type="containsText" dxfId="110" priority="1" operator="containsText" text="DC High">
      <formula>NOT(ISERROR(SEARCH("DC High",AG1)))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2474-2A44-43FE-80DB-A5D28F16B2E9}">
  <dimension ref="A1:AG2672"/>
  <sheetViews>
    <sheetView topLeftCell="L1" workbookViewId="0">
      <selection sqref="A1:AG2672"/>
    </sheetView>
  </sheetViews>
  <sheetFormatPr defaultRowHeight="15"/>
  <cols>
    <col min="2" max="2" width="9.28515625" bestFit="1" customWidth="1"/>
    <col min="3" max="3" width="16.5703125" bestFit="1" customWidth="1"/>
    <col min="4" max="4" width="23.28515625" bestFit="1" customWidth="1"/>
    <col min="5" max="5" width="15" bestFit="1" customWidth="1"/>
    <col min="6" max="6" width="15.28515625" bestFit="1" customWidth="1"/>
    <col min="8" max="8" width="15.42578125" bestFit="1" customWidth="1"/>
    <col min="9" max="9" width="14" bestFit="1" customWidth="1"/>
    <col min="10" max="10" width="10" bestFit="1" customWidth="1"/>
    <col min="11" max="11" width="14.5703125" bestFit="1" customWidth="1"/>
    <col min="12" max="12" width="14" bestFit="1" customWidth="1"/>
    <col min="13" max="13" width="18.5703125" bestFit="1" customWidth="1"/>
    <col min="14" max="14" width="19.7109375" bestFit="1" customWidth="1"/>
    <col min="15" max="21" width="13.7109375" bestFit="1" customWidth="1"/>
    <col min="22" max="22" width="19.85546875" bestFit="1" customWidth="1"/>
    <col min="23" max="23" width="13.7109375" bestFit="1" customWidth="1"/>
    <col min="24" max="24" width="16.140625" bestFit="1" customWidth="1"/>
    <col min="25" max="27" width="13.7109375" bestFit="1" customWidth="1"/>
    <col min="28" max="28" width="16.140625" bestFit="1" customWidth="1"/>
    <col min="29" max="30" width="13.7109375" bestFit="1" customWidth="1"/>
    <col min="31" max="31" width="19.42578125" bestFit="1" customWidth="1"/>
    <col min="32" max="32" width="21.42578125" bestFit="1" customWidth="1"/>
    <col min="33" max="33" width="20.85546875" bestFit="1" customWidth="1"/>
  </cols>
  <sheetData>
    <row r="1" spans="1:33" ht="60.75">
      <c r="A1" s="30" t="s">
        <v>0</v>
      </c>
      <c r="B1" s="31" t="s">
        <v>1</v>
      </c>
      <c r="C1" s="32" t="s">
        <v>2</v>
      </c>
      <c r="D1" s="32" t="s">
        <v>3</v>
      </c>
      <c r="E1" s="30" t="s">
        <v>4</v>
      </c>
      <c r="F1" s="30" t="s">
        <v>5</v>
      </c>
      <c r="G1" s="30" t="s">
        <v>6</v>
      </c>
      <c r="H1" s="39" t="s">
        <v>7</v>
      </c>
      <c r="I1" s="33" t="s">
        <v>8</v>
      </c>
      <c r="J1" s="33" t="s">
        <v>9</v>
      </c>
      <c r="K1" s="30" t="s">
        <v>10</v>
      </c>
      <c r="L1" s="30" t="s">
        <v>11</v>
      </c>
      <c r="M1" s="30" t="s">
        <v>12</v>
      </c>
      <c r="N1" s="33" t="s">
        <v>13</v>
      </c>
      <c r="O1" s="34" t="s">
        <v>14</v>
      </c>
      <c r="P1" s="35" t="s">
        <v>15</v>
      </c>
      <c r="Q1" s="34" t="s">
        <v>16</v>
      </c>
      <c r="R1" s="35" t="s">
        <v>17</v>
      </c>
      <c r="S1" s="36" t="s">
        <v>18</v>
      </c>
      <c r="T1" s="35" t="s">
        <v>19</v>
      </c>
      <c r="U1" s="34" t="s">
        <v>20</v>
      </c>
      <c r="V1" s="37" t="s">
        <v>21</v>
      </c>
      <c r="W1" s="34" t="s">
        <v>121</v>
      </c>
      <c r="X1" s="35" t="s">
        <v>23</v>
      </c>
      <c r="Y1" s="34" t="s">
        <v>24</v>
      </c>
      <c r="Z1" s="35" t="s">
        <v>25</v>
      </c>
      <c r="AA1" s="34" t="s">
        <v>26</v>
      </c>
      <c r="AB1" s="35" t="s">
        <v>27</v>
      </c>
      <c r="AC1" s="34" t="s">
        <v>28</v>
      </c>
      <c r="AD1" s="35" t="s">
        <v>29</v>
      </c>
      <c r="AE1" s="44" t="s">
        <v>30</v>
      </c>
      <c r="AF1" s="35" t="s">
        <v>31</v>
      </c>
      <c r="AG1" s="35" t="s">
        <v>32</v>
      </c>
    </row>
    <row r="2" spans="1:33">
      <c r="A2" s="22">
        <v>1</v>
      </c>
      <c r="B2" s="28">
        <v>44621</v>
      </c>
      <c r="C2" s="23" t="s">
        <v>36</v>
      </c>
      <c r="D2" s="23" t="s">
        <v>37</v>
      </c>
      <c r="E2" s="22">
        <v>0</v>
      </c>
      <c r="F2" s="22">
        <v>0</v>
      </c>
      <c r="G2" s="22">
        <v>0</v>
      </c>
      <c r="H2" s="38">
        <v>0</v>
      </c>
      <c r="I2" s="22">
        <v>0</v>
      </c>
      <c r="J2" s="22">
        <v>3208634</v>
      </c>
      <c r="K2" s="22">
        <v>0</v>
      </c>
      <c r="L2" s="22">
        <v>1964142</v>
      </c>
      <c r="M2" s="22">
        <v>0</v>
      </c>
      <c r="N2" s="29">
        <v>0</v>
      </c>
      <c r="O2" s="22">
        <v>0</v>
      </c>
      <c r="P2" s="29">
        <v>0</v>
      </c>
      <c r="Q2" s="22">
        <v>0</v>
      </c>
      <c r="R2" s="29">
        <v>0</v>
      </c>
      <c r="S2" s="22">
        <v>0</v>
      </c>
      <c r="T2" s="29">
        <v>0</v>
      </c>
      <c r="U2" s="22">
        <v>0</v>
      </c>
      <c r="V2" s="29">
        <v>0</v>
      </c>
      <c r="W2" s="22">
        <v>213807</v>
      </c>
      <c r="X2" s="29">
        <v>156600.18</v>
      </c>
      <c r="Y2" s="22">
        <v>0</v>
      </c>
      <c r="Z2" s="29">
        <v>0</v>
      </c>
      <c r="AA2" s="22">
        <v>0</v>
      </c>
      <c r="AB2" s="29">
        <v>0</v>
      </c>
      <c r="AC2" s="22">
        <v>0</v>
      </c>
      <c r="AD2" s="29">
        <v>0</v>
      </c>
      <c r="AE2" s="40">
        <v>0</v>
      </c>
      <c r="AF2" s="29">
        <v>156600.18</v>
      </c>
      <c r="AG2" s="42" t="s">
        <v>35</v>
      </c>
    </row>
    <row r="3" spans="1:33">
      <c r="A3" s="17">
        <v>24</v>
      </c>
      <c r="B3" s="18">
        <v>44621</v>
      </c>
      <c r="C3" s="19" t="s">
        <v>36</v>
      </c>
      <c r="D3" s="19" t="s">
        <v>64</v>
      </c>
      <c r="E3" s="17">
        <v>0</v>
      </c>
      <c r="F3" s="17">
        <v>0</v>
      </c>
      <c r="G3" s="17">
        <v>0</v>
      </c>
      <c r="H3" s="20">
        <v>304094</v>
      </c>
      <c r="I3" s="17">
        <v>0</v>
      </c>
      <c r="J3" s="17">
        <v>12859</v>
      </c>
      <c r="K3" s="17">
        <v>0</v>
      </c>
      <c r="L3" s="17">
        <v>4415157</v>
      </c>
      <c r="M3" s="17">
        <v>0</v>
      </c>
      <c r="N3" s="21">
        <v>0</v>
      </c>
      <c r="O3" s="17">
        <v>0</v>
      </c>
      <c r="P3" s="21">
        <v>0</v>
      </c>
      <c r="Q3" s="17">
        <v>0</v>
      </c>
      <c r="R3" s="21">
        <v>0</v>
      </c>
      <c r="S3" s="17">
        <v>0</v>
      </c>
      <c r="T3" s="21">
        <v>0</v>
      </c>
      <c r="U3" s="17">
        <v>205483</v>
      </c>
      <c r="V3" s="21">
        <v>383496.48</v>
      </c>
      <c r="W3" s="17">
        <v>27054</v>
      </c>
      <c r="X3" s="21">
        <v>22125.72</v>
      </c>
      <c r="Y3" s="17">
        <v>0</v>
      </c>
      <c r="Z3" s="21">
        <v>0</v>
      </c>
      <c r="AA3" s="17">
        <v>1337527</v>
      </c>
      <c r="AB3" s="21">
        <v>4122139.38</v>
      </c>
      <c r="AC3" s="17">
        <v>295</v>
      </c>
      <c r="AD3" s="21">
        <v>168.2</v>
      </c>
      <c r="AE3" s="41">
        <v>0</v>
      </c>
      <c r="AF3" s="21">
        <v>4527929.78</v>
      </c>
      <c r="AG3" s="43" t="s">
        <v>35</v>
      </c>
    </row>
    <row r="4" spans="1:33">
      <c r="A4" s="22">
        <v>30</v>
      </c>
      <c r="B4" s="28">
        <v>44621</v>
      </c>
      <c r="C4" s="23" t="s">
        <v>36</v>
      </c>
      <c r="D4" s="23" t="s">
        <v>70</v>
      </c>
      <c r="E4" s="22">
        <v>0</v>
      </c>
      <c r="F4" s="22">
        <v>0</v>
      </c>
      <c r="G4" s="22">
        <v>0</v>
      </c>
      <c r="H4" s="38">
        <v>135092</v>
      </c>
      <c r="I4" s="22">
        <v>0</v>
      </c>
      <c r="J4" s="22">
        <v>0</v>
      </c>
      <c r="K4" s="22">
        <v>0</v>
      </c>
      <c r="L4" s="22">
        <v>4788986</v>
      </c>
      <c r="M4" s="22"/>
      <c r="N4" s="29"/>
      <c r="O4" s="22"/>
      <c r="P4" s="29"/>
      <c r="Q4" s="22"/>
      <c r="R4" s="29"/>
      <c r="S4" s="22"/>
      <c r="T4" s="29"/>
      <c r="U4" s="22">
        <v>0</v>
      </c>
      <c r="V4" s="29">
        <v>0</v>
      </c>
      <c r="W4" s="22">
        <v>389128</v>
      </c>
      <c r="X4" s="29">
        <v>240570.97</v>
      </c>
      <c r="Y4" s="22">
        <v>0</v>
      </c>
      <c r="Z4" s="29">
        <v>0</v>
      </c>
      <c r="AA4" s="22">
        <v>0</v>
      </c>
      <c r="AB4" s="29">
        <v>0</v>
      </c>
      <c r="AC4" s="22">
        <v>0</v>
      </c>
      <c r="AD4" s="29">
        <v>0</v>
      </c>
      <c r="AE4" s="40">
        <v>0</v>
      </c>
      <c r="AF4" s="29">
        <v>240570.97</v>
      </c>
      <c r="AG4" s="42" t="s">
        <v>35</v>
      </c>
    </row>
    <row r="5" spans="1:33">
      <c r="A5" s="17">
        <v>36</v>
      </c>
      <c r="B5" s="18">
        <v>44621</v>
      </c>
      <c r="C5" s="19" t="s">
        <v>36</v>
      </c>
      <c r="D5" s="19" t="s">
        <v>76</v>
      </c>
      <c r="E5" s="17">
        <v>0</v>
      </c>
      <c r="F5" s="17">
        <v>0</v>
      </c>
      <c r="G5" s="17">
        <v>0</v>
      </c>
      <c r="H5" s="20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21">
        <v>0</v>
      </c>
      <c r="O5" s="17">
        <v>0</v>
      </c>
      <c r="P5" s="21">
        <v>0</v>
      </c>
      <c r="Q5" s="17">
        <v>0</v>
      </c>
      <c r="R5" s="21">
        <v>0</v>
      </c>
      <c r="S5" s="17">
        <v>0</v>
      </c>
      <c r="T5" s="21">
        <v>0</v>
      </c>
      <c r="U5" s="17">
        <v>0</v>
      </c>
      <c r="V5" s="21">
        <v>0</v>
      </c>
      <c r="W5" s="17">
        <v>0</v>
      </c>
      <c r="X5" s="21">
        <v>0</v>
      </c>
      <c r="Y5" s="17">
        <v>0</v>
      </c>
      <c r="Z5" s="21">
        <v>0</v>
      </c>
      <c r="AA5" s="17">
        <v>0</v>
      </c>
      <c r="AB5" s="21">
        <v>0</v>
      </c>
      <c r="AC5" s="17">
        <v>0</v>
      </c>
      <c r="AD5" s="21">
        <v>0</v>
      </c>
      <c r="AE5" s="41">
        <v>0</v>
      </c>
      <c r="AF5" s="21">
        <v>0</v>
      </c>
      <c r="AG5" s="43" t="s">
        <v>35</v>
      </c>
    </row>
    <row r="6" spans="1:33">
      <c r="A6" s="22">
        <v>40</v>
      </c>
      <c r="B6" s="28">
        <v>44621</v>
      </c>
      <c r="C6" s="23" t="s">
        <v>36</v>
      </c>
      <c r="D6" s="23" t="s">
        <v>80</v>
      </c>
      <c r="E6" s="22">
        <v>0</v>
      </c>
      <c r="F6" s="22">
        <v>0</v>
      </c>
      <c r="G6" s="22">
        <v>0</v>
      </c>
      <c r="H6" s="38">
        <v>30397</v>
      </c>
      <c r="I6" s="22">
        <v>0</v>
      </c>
      <c r="J6" s="22">
        <v>0</v>
      </c>
      <c r="K6" s="22">
        <v>0</v>
      </c>
      <c r="L6" s="22">
        <v>334371</v>
      </c>
      <c r="M6" s="22">
        <v>0</v>
      </c>
      <c r="N6" s="29">
        <v>0</v>
      </c>
      <c r="O6" s="22">
        <v>0</v>
      </c>
      <c r="P6" s="29">
        <v>0</v>
      </c>
      <c r="Q6" s="22">
        <v>0</v>
      </c>
      <c r="R6" s="29">
        <v>0</v>
      </c>
      <c r="S6" s="22">
        <v>0</v>
      </c>
      <c r="T6" s="29">
        <v>0</v>
      </c>
      <c r="U6" s="22">
        <v>903</v>
      </c>
      <c r="V6" s="29">
        <v>864.01</v>
      </c>
      <c r="W6" s="22">
        <v>23785</v>
      </c>
      <c r="X6" s="29">
        <v>11512.9</v>
      </c>
      <c r="Y6" s="22">
        <v>0</v>
      </c>
      <c r="Z6" s="29">
        <v>0</v>
      </c>
      <c r="AA6" s="22">
        <v>3801</v>
      </c>
      <c r="AB6" s="29">
        <v>15699.67</v>
      </c>
      <c r="AC6" s="22">
        <v>0</v>
      </c>
      <c r="AD6" s="29">
        <v>0</v>
      </c>
      <c r="AE6" s="40">
        <v>0</v>
      </c>
      <c r="AF6" s="29">
        <v>28076.58</v>
      </c>
      <c r="AG6" s="42" t="s">
        <v>35</v>
      </c>
    </row>
    <row r="7" spans="1:33">
      <c r="A7" s="17">
        <v>42</v>
      </c>
      <c r="B7" s="18">
        <v>44621</v>
      </c>
      <c r="C7" s="19" t="s">
        <v>36</v>
      </c>
      <c r="D7" s="19" t="s">
        <v>82</v>
      </c>
      <c r="E7" s="17">
        <v>1</v>
      </c>
      <c r="F7" s="17">
        <v>70</v>
      </c>
      <c r="G7" s="17">
        <v>403006</v>
      </c>
      <c r="H7" s="20">
        <v>0</v>
      </c>
      <c r="I7" s="17">
        <v>0</v>
      </c>
      <c r="J7" s="17">
        <v>21585576</v>
      </c>
      <c r="K7" s="17">
        <v>0</v>
      </c>
      <c r="L7" s="17">
        <v>36619887</v>
      </c>
      <c r="M7" s="17">
        <v>0</v>
      </c>
      <c r="N7" s="21">
        <v>0</v>
      </c>
      <c r="O7" s="17">
        <v>0</v>
      </c>
      <c r="P7" s="21">
        <v>0</v>
      </c>
      <c r="Q7" s="17">
        <v>0</v>
      </c>
      <c r="R7" s="21">
        <v>0</v>
      </c>
      <c r="S7" s="17">
        <v>0</v>
      </c>
      <c r="T7" s="21">
        <v>0</v>
      </c>
      <c r="U7" s="17">
        <v>811299</v>
      </c>
      <c r="V7" s="21">
        <v>954816.09</v>
      </c>
      <c r="W7" s="17">
        <v>1830442</v>
      </c>
      <c r="X7" s="21">
        <v>2084776.09</v>
      </c>
      <c r="Y7" s="17">
        <v>0</v>
      </c>
      <c r="Z7" s="21">
        <v>0</v>
      </c>
      <c r="AA7" s="17">
        <v>2669476</v>
      </c>
      <c r="AB7" s="21">
        <v>9729090.6400000006</v>
      </c>
      <c r="AC7" s="17">
        <v>0</v>
      </c>
      <c r="AD7" s="21">
        <v>0</v>
      </c>
      <c r="AE7" s="41">
        <v>0</v>
      </c>
      <c r="AF7" s="21">
        <v>12768682.82</v>
      </c>
      <c r="AG7" s="43" t="s">
        <v>35</v>
      </c>
    </row>
    <row r="8" spans="1:33">
      <c r="A8" s="22">
        <v>59</v>
      </c>
      <c r="B8" s="28">
        <v>44652</v>
      </c>
      <c r="C8" s="23" t="s">
        <v>36</v>
      </c>
      <c r="D8" s="23" t="s">
        <v>37</v>
      </c>
      <c r="E8" s="22">
        <v>0</v>
      </c>
      <c r="F8" s="22">
        <v>0</v>
      </c>
      <c r="G8" s="22">
        <v>0</v>
      </c>
      <c r="H8" s="38">
        <v>0</v>
      </c>
      <c r="I8" s="22">
        <v>0</v>
      </c>
      <c r="J8" s="22">
        <v>3295262</v>
      </c>
      <c r="K8" s="22">
        <v>0</v>
      </c>
      <c r="L8" s="22">
        <v>1963575</v>
      </c>
      <c r="M8" s="22">
        <v>0</v>
      </c>
      <c r="N8" s="29">
        <v>0</v>
      </c>
      <c r="O8" s="22">
        <v>0</v>
      </c>
      <c r="P8" s="29">
        <v>0</v>
      </c>
      <c r="Q8" s="22">
        <v>0</v>
      </c>
      <c r="R8" s="29">
        <v>0</v>
      </c>
      <c r="S8" s="22">
        <v>0</v>
      </c>
      <c r="T8" s="29">
        <v>0</v>
      </c>
      <c r="U8" s="22">
        <v>0</v>
      </c>
      <c r="V8" s="29">
        <v>0</v>
      </c>
      <c r="W8" s="22">
        <v>218283</v>
      </c>
      <c r="X8" s="29">
        <v>142903.38</v>
      </c>
      <c r="Y8" s="22">
        <v>0</v>
      </c>
      <c r="Z8" s="29">
        <v>0</v>
      </c>
      <c r="AA8" s="22">
        <v>0</v>
      </c>
      <c r="AB8" s="29">
        <v>0</v>
      </c>
      <c r="AC8" s="22">
        <v>0</v>
      </c>
      <c r="AD8" s="29">
        <v>0</v>
      </c>
      <c r="AE8" s="40">
        <v>0</v>
      </c>
      <c r="AF8" s="29">
        <v>142903.38</v>
      </c>
      <c r="AG8" s="42" t="s">
        <v>35</v>
      </c>
    </row>
    <row r="9" spans="1:33">
      <c r="A9" s="17">
        <v>82</v>
      </c>
      <c r="B9" s="18">
        <v>44652</v>
      </c>
      <c r="C9" s="19" t="s">
        <v>36</v>
      </c>
      <c r="D9" s="19" t="s">
        <v>64</v>
      </c>
      <c r="E9" s="17">
        <v>0</v>
      </c>
      <c r="F9" s="17">
        <v>0</v>
      </c>
      <c r="G9" s="17">
        <v>0</v>
      </c>
      <c r="H9" s="20">
        <v>309670</v>
      </c>
      <c r="I9" s="17">
        <v>0</v>
      </c>
      <c r="J9" s="17">
        <v>13415</v>
      </c>
      <c r="K9" s="17">
        <v>0</v>
      </c>
      <c r="L9" s="17">
        <v>4588989</v>
      </c>
      <c r="M9" s="17">
        <v>0</v>
      </c>
      <c r="N9" s="21">
        <v>0</v>
      </c>
      <c r="O9" s="17">
        <v>0</v>
      </c>
      <c r="P9" s="21">
        <v>0</v>
      </c>
      <c r="Q9" s="17">
        <v>0</v>
      </c>
      <c r="R9" s="21">
        <v>0</v>
      </c>
      <c r="S9" s="17">
        <v>0</v>
      </c>
      <c r="T9" s="21">
        <v>0</v>
      </c>
      <c r="U9" s="17">
        <v>206072</v>
      </c>
      <c r="V9" s="21">
        <v>418115.98</v>
      </c>
      <c r="W9" s="17">
        <v>29166</v>
      </c>
      <c r="X9" s="21">
        <v>21096.720000000001</v>
      </c>
      <c r="Y9" s="17">
        <v>0</v>
      </c>
      <c r="Z9" s="21">
        <v>0</v>
      </c>
      <c r="AA9" s="17">
        <v>1288913</v>
      </c>
      <c r="AB9" s="21">
        <v>4053652.2</v>
      </c>
      <c r="AC9" s="17">
        <v>278</v>
      </c>
      <c r="AD9" s="21">
        <v>168.81</v>
      </c>
      <c r="AE9" s="41">
        <v>0</v>
      </c>
      <c r="AF9" s="21">
        <v>4493033.71</v>
      </c>
      <c r="AG9" s="43" t="s">
        <v>35</v>
      </c>
    </row>
    <row r="10" spans="1:33">
      <c r="A10" s="22">
        <v>88</v>
      </c>
      <c r="B10" s="28">
        <v>44652</v>
      </c>
      <c r="C10" s="23" t="s">
        <v>36</v>
      </c>
      <c r="D10" s="23" t="s">
        <v>70</v>
      </c>
      <c r="E10" s="22">
        <v>0</v>
      </c>
      <c r="F10" s="22">
        <v>0</v>
      </c>
      <c r="G10" s="22">
        <v>0</v>
      </c>
      <c r="H10" s="38">
        <v>132120</v>
      </c>
      <c r="I10" s="22">
        <v>0</v>
      </c>
      <c r="J10" s="22">
        <v>0</v>
      </c>
      <c r="K10" s="22">
        <v>0</v>
      </c>
      <c r="L10" s="22">
        <v>5112794</v>
      </c>
      <c r="M10" s="22"/>
      <c r="N10" s="29"/>
      <c r="O10" s="22"/>
      <c r="P10" s="29"/>
      <c r="Q10" s="22"/>
      <c r="R10" s="29"/>
      <c r="S10" s="22"/>
      <c r="T10" s="29"/>
      <c r="U10" s="22">
        <v>0</v>
      </c>
      <c r="V10" s="29">
        <v>0</v>
      </c>
      <c r="W10" s="22">
        <v>447729</v>
      </c>
      <c r="X10" s="29">
        <v>247186.01</v>
      </c>
      <c r="Y10" s="22">
        <v>0</v>
      </c>
      <c r="Z10" s="29">
        <v>0</v>
      </c>
      <c r="AA10" s="22">
        <v>0</v>
      </c>
      <c r="AB10" s="29">
        <v>0</v>
      </c>
      <c r="AC10" s="22">
        <v>0</v>
      </c>
      <c r="AD10" s="29">
        <v>0</v>
      </c>
      <c r="AE10" s="40">
        <v>0</v>
      </c>
      <c r="AF10" s="29">
        <v>247186.01</v>
      </c>
      <c r="AG10" s="42" t="s">
        <v>35</v>
      </c>
    </row>
    <row r="11" spans="1:33">
      <c r="A11" s="17">
        <v>94</v>
      </c>
      <c r="B11" s="18">
        <v>44652</v>
      </c>
      <c r="C11" s="19" t="s">
        <v>36</v>
      </c>
      <c r="D11" s="19" t="s">
        <v>76</v>
      </c>
      <c r="E11" s="17">
        <v>0</v>
      </c>
      <c r="F11" s="17">
        <v>0</v>
      </c>
      <c r="G11" s="17">
        <v>0</v>
      </c>
      <c r="H11" s="20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21">
        <v>0</v>
      </c>
      <c r="O11" s="17">
        <v>0</v>
      </c>
      <c r="P11" s="21">
        <v>0</v>
      </c>
      <c r="Q11" s="17">
        <v>0</v>
      </c>
      <c r="R11" s="21">
        <v>0</v>
      </c>
      <c r="S11" s="17">
        <v>0</v>
      </c>
      <c r="T11" s="21">
        <v>0</v>
      </c>
      <c r="U11" s="17">
        <v>0</v>
      </c>
      <c r="V11" s="21">
        <v>0</v>
      </c>
      <c r="W11" s="17">
        <v>0</v>
      </c>
      <c r="X11" s="21">
        <v>0</v>
      </c>
      <c r="Y11" s="17">
        <v>0</v>
      </c>
      <c r="Z11" s="21">
        <v>0</v>
      </c>
      <c r="AA11" s="17">
        <v>0</v>
      </c>
      <c r="AB11" s="21">
        <v>0</v>
      </c>
      <c r="AC11" s="17">
        <v>0</v>
      </c>
      <c r="AD11" s="21">
        <v>0</v>
      </c>
      <c r="AE11" s="41">
        <v>0</v>
      </c>
      <c r="AF11" s="21">
        <v>0</v>
      </c>
      <c r="AG11" s="43" t="s">
        <v>35</v>
      </c>
    </row>
    <row r="12" spans="1:33">
      <c r="A12" s="22">
        <v>98</v>
      </c>
      <c r="B12" s="28">
        <v>44652</v>
      </c>
      <c r="C12" s="23" t="s">
        <v>36</v>
      </c>
      <c r="D12" s="23" t="s">
        <v>80</v>
      </c>
      <c r="E12" s="22">
        <v>0</v>
      </c>
      <c r="F12" s="22">
        <v>0</v>
      </c>
      <c r="G12" s="22">
        <v>0</v>
      </c>
      <c r="H12" s="38">
        <v>36061</v>
      </c>
      <c r="I12" s="22">
        <v>0</v>
      </c>
      <c r="J12" s="22">
        <v>0</v>
      </c>
      <c r="K12" s="22">
        <v>0</v>
      </c>
      <c r="L12" s="22">
        <v>349949</v>
      </c>
      <c r="M12" s="22">
        <v>0</v>
      </c>
      <c r="N12" s="29">
        <v>0</v>
      </c>
      <c r="O12" s="22">
        <v>0</v>
      </c>
      <c r="P12" s="29">
        <v>0</v>
      </c>
      <c r="Q12" s="22">
        <v>0</v>
      </c>
      <c r="R12" s="29">
        <v>0</v>
      </c>
      <c r="S12" s="22">
        <v>0</v>
      </c>
      <c r="T12" s="29">
        <v>0</v>
      </c>
      <c r="U12" s="22">
        <v>824</v>
      </c>
      <c r="V12" s="29">
        <v>892.78</v>
      </c>
      <c r="W12" s="22">
        <v>20435</v>
      </c>
      <c r="X12" s="29">
        <v>9925.7800000000007</v>
      </c>
      <c r="Y12" s="22">
        <v>0</v>
      </c>
      <c r="Z12" s="29">
        <v>0</v>
      </c>
      <c r="AA12" s="22">
        <v>3787</v>
      </c>
      <c r="AB12" s="29">
        <v>16145.66</v>
      </c>
      <c r="AC12" s="22">
        <v>0</v>
      </c>
      <c r="AD12" s="29">
        <v>0</v>
      </c>
      <c r="AE12" s="40">
        <v>0</v>
      </c>
      <c r="AF12" s="29">
        <v>26964.22</v>
      </c>
      <c r="AG12" s="42" t="s">
        <v>35</v>
      </c>
    </row>
    <row r="13" spans="1:33">
      <c r="A13" s="17">
        <v>100</v>
      </c>
      <c r="B13" s="18">
        <v>44652</v>
      </c>
      <c r="C13" s="19" t="s">
        <v>36</v>
      </c>
      <c r="D13" s="19" t="s">
        <v>82</v>
      </c>
      <c r="E13" s="17">
        <v>1</v>
      </c>
      <c r="F13" s="17">
        <v>66</v>
      </c>
      <c r="G13" s="17">
        <v>421467</v>
      </c>
      <c r="H13" s="20">
        <v>0</v>
      </c>
      <c r="I13" s="17">
        <v>0</v>
      </c>
      <c r="J13" s="17">
        <v>22126800</v>
      </c>
      <c r="K13" s="17">
        <v>0</v>
      </c>
      <c r="L13" s="17">
        <v>36856402</v>
      </c>
      <c r="M13" s="17">
        <v>0</v>
      </c>
      <c r="N13" s="21">
        <v>0</v>
      </c>
      <c r="O13" s="17">
        <v>0</v>
      </c>
      <c r="P13" s="21">
        <v>0</v>
      </c>
      <c r="Q13" s="17">
        <v>0</v>
      </c>
      <c r="R13" s="21">
        <v>0</v>
      </c>
      <c r="S13" s="17">
        <v>0</v>
      </c>
      <c r="T13" s="21">
        <v>0</v>
      </c>
      <c r="U13" s="17">
        <v>771840</v>
      </c>
      <c r="V13" s="21">
        <v>960766.28</v>
      </c>
      <c r="W13" s="17">
        <v>1677481</v>
      </c>
      <c r="X13" s="21">
        <v>1863914.76</v>
      </c>
      <c r="Y13" s="17">
        <v>0</v>
      </c>
      <c r="Z13" s="21">
        <v>0</v>
      </c>
      <c r="AA13" s="17">
        <v>2196605</v>
      </c>
      <c r="AB13" s="21">
        <v>8177172.5099999998</v>
      </c>
      <c r="AC13" s="17">
        <v>0</v>
      </c>
      <c r="AD13" s="21">
        <v>0</v>
      </c>
      <c r="AE13" s="41">
        <v>0</v>
      </c>
      <c r="AF13" s="21">
        <v>11001853.550000001</v>
      </c>
      <c r="AG13" s="43" t="s">
        <v>35</v>
      </c>
    </row>
    <row r="14" spans="1:33">
      <c r="A14" s="22">
        <v>117</v>
      </c>
      <c r="B14" s="28">
        <v>44682</v>
      </c>
      <c r="C14" s="23" t="s">
        <v>36</v>
      </c>
      <c r="D14" s="23" t="s">
        <v>37</v>
      </c>
      <c r="E14" s="22">
        <v>0</v>
      </c>
      <c r="F14" s="22">
        <v>0</v>
      </c>
      <c r="G14" s="22">
        <v>0</v>
      </c>
      <c r="H14" s="38">
        <v>0</v>
      </c>
      <c r="I14" s="22">
        <v>0</v>
      </c>
      <c r="J14" s="22">
        <v>3430876</v>
      </c>
      <c r="K14" s="22">
        <v>0</v>
      </c>
      <c r="L14" s="22">
        <v>1962294</v>
      </c>
      <c r="M14" s="22">
        <v>0</v>
      </c>
      <c r="N14" s="29">
        <v>0</v>
      </c>
      <c r="O14" s="22">
        <v>0</v>
      </c>
      <c r="P14" s="29">
        <v>0</v>
      </c>
      <c r="Q14" s="22">
        <v>0</v>
      </c>
      <c r="R14" s="29">
        <v>0</v>
      </c>
      <c r="S14" s="22">
        <v>0</v>
      </c>
      <c r="T14" s="29">
        <v>0</v>
      </c>
      <c r="U14" s="22">
        <v>0</v>
      </c>
      <c r="V14" s="29">
        <v>0</v>
      </c>
      <c r="W14" s="22">
        <v>226382</v>
      </c>
      <c r="X14" s="29">
        <v>157708.56</v>
      </c>
      <c r="Y14" s="22">
        <v>0</v>
      </c>
      <c r="Z14" s="29">
        <v>0</v>
      </c>
      <c r="AA14" s="22">
        <v>0</v>
      </c>
      <c r="AB14" s="29">
        <v>0</v>
      </c>
      <c r="AC14" s="22">
        <v>0</v>
      </c>
      <c r="AD14" s="29">
        <v>0</v>
      </c>
      <c r="AE14" s="40">
        <v>0</v>
      </c>
      <c r="AF14" s="29">
        <v>157708.56</v>
      </c>
      <c r="AG14" s="42" t="s">
        <v>35</v>
      </c>
    </row>
    <row r="15" spans="1:33">
      <c r="A15" s="17">
        <v>140</v>
      </c>
      <c r="B15" s="18">
        <v>44682</v>
      </c>
      <c r="C15" s="19" t="s">
        <v>36</v>
      </c>
      <c r="D15" s="19" t="s">
        <v>64</v>
      </c>
      <c r="E15" s="17">
        <v>0</v>
      </c>
      <c r="F15" s="17">
        <v>0</v>
      </c>
      <c r="G15" s="17">
        <v>0</v>
      </c>
      <c r="H15" s="20">
        <v>314868</v>
      </c>
      <c r="I15" s="17">
        <v>0</v>
      </c>
      <c r="J15" s="17">
        <v>14807</v>
      </c>
      <c r="K15" s="17">
        <v>0</v>
      </c>
      <c r="L15" s="17">
        <v>4791704</v>
      </c>
      <c r="M15" s="17">
        <v>0</v>
      </c>
      <c r="N15" s="21">
        <v>0</v>
      </c>
      <c r="O15" s="17">
        <v>0</v>
      </c>
      <c r="P15" s="21">
        <v>0</v>
      </c>
      <c r="Q15" s="17">
        <v>0</v>
      </c>
      <c r="R15" s="21">
        <v>0</v>
      </c>
      <c r="S15" s="17">
        <v>0</v>
      </c>
      <c r="T15" s="21">
        <v>0</v>
      </c>
      <c r="U15" s="17">
        <v>206339</v>
      </c>
      <c r="V15" s="21">
        <v>381338.89</v>
      </c>
      <c r="W15" s="17">
        <v>27257</v>
      </c>
      <c r="X15" s="21">
        <v>19786.060000000001</v>
      </c>
      <c r="Y15" s="17">
        <v>0</v>
      </c>
      <c r="Z15" s="21">
        <v>0</v>
      </c>
      <c r="AA15" s="17">
        <v>1467225</v>
      </c>
      <c r="AB15" s="21">
        <v>4505439.63</v>
      </c>
      <c r="AC15" s="17">
        <v>313</v>
      </c>
      <c r="AD15" s="21">
        <v>186.75</v>
      </c>
      <c r="AE15" s="41">
        <v>0</v>
      </c>
      <c r="AF15" s="21">
        <v>4906751.33</v>
      </c>
      <c r="AG15" s="43" t="s">
        <v>35</v>
      </c>
    </row>
    <row r="16" spans="1:33">
      <c r="A16" s="22">
        <v>146</v>
      </c>
      <c r="B16" s="28">
        <v>44682</v>
      </c>
      <c r="C16" s="23" t="s">
        <v>36</v>
      </c>
      <c r="D16" s="23" t="s">
        <v>70</v>
      </c>
      <c r="E16" s="22">
        <v>0</v>
      </c>
      <c r="F16" s="22">
        <v>0</v>
      </c>
      <c r="G16" s="22">
        <v>0</v>
      </c>
      <c r="H16" s="38">
        <v>132120</v>
      </c>
      <c r="I16" s="22">
        <v>0</v>
      </c>
      <c r="J16" s="22">
        <v>101001</v>
      </c>
      <c r="K16" s="22">
        <v>0</v>
      </c>
      <c r="L16" s="22">
        <v>0</v>
      </c>
      <c r="M16" s="22">
        <v>0</v>
      </c>
      <c r="N16" s="29">
        <v>0</v>
      </c>
      <c r="O16" s="22">
        <v>0</v>
      </c>
      <c r="P16" s="29">
        <v>0</v>
      </c>
      <c r="Q16" s="22">
        <v>0</v>
      </c>
      <c r="R16" s="29">
        <v>0</v>
      </c>
      <c r="S16" s="22">
        <v>0</v>
      </c>
      <c r="T16" s="29">
        <v>0</v>
      </c>
      <c r="U16" s="22">
        <v>0</v>
      </c>
      <c r="V16" s="29">
        <v>0</v>
      </c>
      <c r="W16" s="22">
        <v>0</v>
      </c>
      <c r="X16" s="29">
        <v>0</v>
      </c>
      <c r="Y16" s="22">
        <v>0</v>
      </c>
      <c r="Z16" s="29">
        <v>0</v>
      </c>
      <c r="AA16" s="22">
        <v>0</v>
      </c>
      <c r="AB16" s="29">
        <v>0</v>
      </c>
      <c r="AC16" s="22">
        <v>0</v>
      </c>
      <c r="AD16" s="29">
        <v>0</v>
      </c>
      <c r="AE16" s="40">
        <v>0</v>
      </c>
      <c r="AF16" s="29">
        <v>0</v>
      </c>
      <c r="AG16" s="42" t="s">
        <v>35</v>
      </c>
    </row>
    <row r="17" spans="1:33">
      <c r="A17" s="17">
        <v>152</v>
      </c>
      <c r="B17" s="18">
        <v>44682</v>
      </c>
      <c r="C17" s="19" t="s">
        <v>36</v>
      </c>
      <c r="D17" s="19" t="s">
        <v>76</v>
      </c>
      <c r="E17" s="17">
        <v>0</v>
      </c>
      <c r="F17" s="17">
        <v>0</v>
      </c>
      <c r="G17" s="17">
        <v>0</v>
      </c>
      <c r="H17" s="20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21">
        <v>0</v>
      </c>
      <c r="O17" s="17">
        <v>0</v>
      </c>
      <c r="P17" s="21">
        <v>0</v>
      </c>
      <c r="Q17" s="17">
        <v>0</v>
      </c>
      <c r="R17" s="21">
        <v>0</v>
      </c>
      <c r="S17" s="17">
        <v>0</v>
      </c>
      <c r="T17" s="21">
        <v>0</v>
      </c>
      <c r="U17" s="17">
        <v>0</v>
      </c>
      <c r="V17" s="21">
        <v>0</v>
      </c>
      <c r="W17" s="17">
        <v>0</v>
      </c>
      <c r="X17" s="21">
        <v>0</v>
      </c>
      <c r="Y17" s="17">
        <v>0</v>
      </c>
      <c r="Z17" s="21">
        <v>0</v>
      </c>
      <c r="AA17" s="17">
        <v>0</v>
      </c>
      <c r="AB17" s="21">
        <v>0</v>
      </c>
      <c r="AC17" s="17">
        <v>0</v>
      </c>
      <c r="AD17" s="21">
        <v>0</v>
      </c>
      <c r="AE17" s="41">
        <v>0</v>
      </c>
      <c r="AF17" s="21">
        <v>0</v>
      </c>
      <c r="AG17" s="43" t="s">
        <v>35</v>
      </c>
    </row>
    <row r="18" spans="1:33">
      <c r="A18" s="22">
        <v>156</v>
      </c>
      <c r="B18" s="28">
        <v>44682</v>
      </c>
      <c r="C18" s="23" t="s">
        <v>36</v>
      </c>
      <c r="D18" s="23" t="s">
        <v>80</v>
      </c>
      <c r="E18" s="22">
        <v>0</v>
      </c>
      <c r="F18" s="22">
        <v>0</v>
      </c>
      <c r="G18" s="22">
        <v>0</v>
      </c>
      <c r="H18" s="38">
        <v>84036</v>
      </c>
      <c r="I18" s="22">
        <v>0</v>
      </c>
      <c r="J18" s="22">
        <v>0</v>
      </c>
      <c r="K18" s="22">
        <v>0</v>
      </c>
      <c r="L18" s="22">
        <v>369029</v>
      </c>
      <c r="M18" s="22">
        <v>0</v>
      </c>
      <c r="N18" s="29">
        <v>0</v>
      </c>
      <c r="O18" s="22">
        <v>0</v>
      </c>
      <c r="P18" s="29">
        <v>0</v>
      </c>
      <c r="Q18" s="22">
        <v>0</v>
      </c>
      <c r="R18" s="29">
        <v>0</v>
      </c>
      <c r="S18" s="22">
        <v>0</v>
      </c>
      <c r="T18" s="29">
        <v>0</v>
      </c>
      <c r="U18" s="22">
        <v>811</v>
      </c>
      <c r="V18" s="29">
        <v>892.51</v>
      </c>
      <c r="W18" s="22">
        <v>23215</v>
      </c>
      <c r="X18" s="29">
        <v>12530.16</v>
      </c>
      <c r="Y18" s="22">
        <v>0</v>
      </c>
      <c r="Z18" s="29">
        <v>0</v>
      </c>
      <c r="AA18" s="22">
        <v>3877</v>
      </c>
      <c r="AB18" s="29">
        <v>15878.7</v>
      </c>
      <c r="AC18" s="22">
        <v>0</v>
      </c>
      <c r="AD18" s="29">
        <v>0</v>
      </c>
      <c r="AE18" s="40">
        <v>0</v>
      </c>
      <c r="AF18" s="29">
        <v>29301.370000000003</v>
      </c>
      <c r="AG18" s="42" t="s">
        <v>35</v>
      </c>
    </row>
    <row r="19" spans="1:33">
      <c r="A19" s="17">
        <v>158</v>
      </c>
      <c r="B19" s="18">
        <v>44682</v>
      </c>
      <c r="C19" s="19" t="s">
        <v>36</v>
      </c>
      <c r="D19" s="19" t="s">
        <v>82</v>
      </c>
      <c r="E19" s="17">
        <v>1</v>
      </c>
      <c r="F19" s="17">
        <v>67</v>
      </c>
      <c r="G19" s="17">
        <v>439894</v>
      </c>
      <c r="H19" s="20">
        <v>0</v>
      </c>
      <c r="I19" s="17">
        <v>0</v>
      </c>
      <c r="J19" s="17">
        <v>22709512</v>
      </c>
      <c r="K19" s="17">
        <v>0</v>
      </c>
      <c r="L19" s="17">
        <v>37013451</v>
      </c>
      <c r="M19" s="17">
        <v>0</v>
      </c>
      <c r="N19" s="21">
        <v>0</v>
      </c>
      <c r="O19" s="17">
        <v>0</v>
      </c>
      <c r="P19" s="21">
        <v>0</v>
      </c>
      <c r="Q19" s="17">
        <v>0</v>
      </c>
      <c r="R19" s="21">
        <v>0</v>
      </c>
      <c r="S19" s="17">
        <v>0</v>
      </c>
      <c r="T19" s="21">
        <v>0</v>
      </c>
      <c r="U19" s="17">
        <v>748866</v>
      </c>
      <c r="V19" s="21">
        <v>906827</v>
      </c>
      <c r="W19" s="17">
        <v>1745974</v>
      </c>
      <c r="X19" s="21">
        <v>2433192</v>
      </c>
      <c r="Y19" s="17">
        <v>0</v>
      </c>
      <c r="Z19" s="21">
        <v>0</v>
      </c>
      <c r="AA19" s="17">
        <v>2018737</v>
      </c>
      <c r="AB19" s="21">
        <v>7415866</v>
      </c>
      <c r="AC19" s="17">
        <v>0</v>
      </c>
      <c r="AD19" s="21">
        <v>0</v>
      </c>
      <c r="AE19" s="41">
        <v>0</v>
      </c>
      <c r="AF19" s="21">
        <v>10755885</v>
      </c>
      <c r="AG19" s="43" t="s">
        <v>35</v>
      </c>
    </row>
    <row r="20" spans="1:33">
      <c r="A20" s="22">
        <v>175</v>
      </c>
      <c r="B20" s="28">
        <v>44713</v>
      </c>
      <c r="C20" s="23" t="s">
        <v>36</v>
      </c>
      <c r="D20" s="23" t="s">
        <v>37</v>
      </c>
      <c r="E20" s="22">
        <v>0</v>
      </c>
      <c r="F20" s="22">
        <v>0</v>
      </c>
      <c r="G20" s="22">
        <v>0</v>
      </c>
      <c r="H20" s="38">
        <v>0</v>
      </c>
      <c r="I20" s="22">
        <v>0</v>
      </c>
      <c r="J20" s="22">
        <v>3521867</v>
      </c>
      <c r="K20" s="22">
        <v>0</v>
      </c>
      <c r="L20" s="22">
        <v>2069252</v>
      </c>
      <c r="M20" s="22">
        <v>0</v>
      </c>
      <c r="N20" s="29">
        <v>0</v>
      </c>
      <c r="O20" s="22">
        <v>0</v>
      </c>
      <c r="P20" s="29">
        <v>0</v>
      </c>
      <c r="Q20" s="22">
        <v>0</v>
      </c>
      <c r="R20" s="29">
        <v>0</v>
      </c>
      <c r="S20" s="22">
        <v>0</v>
      </c>
      <c r="T20" s="29">
        <v>0</v>
      </c>
      <c r="U20" s="22">
        <v>0</v>
      </c>
      <c r="V20" s="29">
        <v>0</v>
      </c>
      <c r="W20" s="22">
        <v>217719</v>
      </c>
      <c r="X20" s="29">
        <v>144190.89000000001</v>
      </c>
      <c r="Y20" s="22">
        <v>0</v>
      </c>
      <c r="Z20" s="29">
        <v>0</v>
      </c>
      <c r="AA20" s="22">
        <v>0</v>
      </c>
      <c r="AB20" s="29">
        <v>0</v>
      </c>
      <c r="AC20" s="22">
        <v>0</v>
      </c>
      <c r="AD20" s="29">
        <v>0</v>
      </c>
      <c r="AE20" s="40">
        <v>0</v>
      </c>
      <c r="AF20" s="29">
        <v>144190.89000000001</v>
      </c>
      <c r="AG20" s="42" t="s">
        <v>35</v>
      </c>
    </row>
    <row r="21" spans="1:33">
      <c r="A21" s="17">
        <v>198</v>
      </c>
      <c r="B21" s="18">
        <v>44713</v>
      </c>
      <c r="C21" s="19" t="s">
        <v>36</v>
      </c>
      <c r="D21" s="19" t="s">
        <v>64</v>
      </c>
      <c r="E21" s="17">
        <v>0</v>
      </c>
      <c r="F21" s="17">
        <v>0</v>
      </c>
      <c r="G21" s="17">
        <v>0</v>
      </c>
      <c r="H21" s="20">
        <v>320914</v>
      </c>
      <c r="I21" s="17">
        <v>0</v>
      </c>
      <c r="J21" s="17">
        <v>14964</v>
      </c>
      <c r="K21" s="17">
        <v>0</v>
      </c>
      <c r="L21" s="17">
        <v>4997770</v>
      </c>
      <c r="M21" s="17">
        <v>0</v>
      </c>
      <c r="N21" s="21">
        <v>0</v>
      </c>
      <c r="O21" s="17">
        <v>0</v>
      </c>
      <c r="P21" s="21">
        <v>0</v>
      </c>
      <c r="Q21" s="17">
        <v>0</v>
      </c>
      <c r="R21" s="21">
        <v>0</v>
      </c>
      <c r="S21" s="17">
        <v>0</v>
      </c>
      <c r="T21" s="21">
        <v>0</v>
      </c>
      <c r="U21" s="17">
        <v>222472</v>
      </c>
      <c r="V21" s="21">
        <v>436006.09</v>
      </c>
      <c r="W21" s="17">
        <v>29897</v>
      </c>
      <c r="X21" s="21">
        <v>31842.639999999999</v>
      </c>
      <c r="Y21" s="17">
        <v>0</v>
      </c>
      <c r="Z21" s="21">
        <v>0</v>
      </c>
      <c r="AA21" s="17">
        <v>1658471</v>
      </c>
      <c r="AB21" s="21">
        <v>5345178.76</v>
      </c>
      <c r="AC21" s="17">
        <v>275</v>
      </c>
      <c r="AD21" s="21">
        <v>160.22</v>
      </c>
      <c r="AE21" s="41">
        <v>0</v>
      </c>
      <c r="AF21" s="21">
        <v>5813187.71</v>
      </c>
      <c r="AG21" s="43" t="s">
        <v>35</v>
      </c>
    </row>
    <row r="22" spans="1:33">
      <c r="A22" s="22">
        <v>204</v>
      </c>
      <c r="B22" s="28">
        <v>44713</v>
      </c>
      <c r="C22" s="23" t="s">
        <v>36</v>
      </c>
      <c r="D22" s="23" t="s">
        <v>70</v>
      </c>
      <c r="E22" s="22">
        <v>0</v>
      </c>
      <c r="F22" s="22">
        <v>0</v>
      </c>
      <c r="G22" s="22">
        <v>0</v>
      </c>
      <c r="H22" s="38">
        <v>132120</v>
      </c>
      <c r="I22" s="22">
        <v>0</v>
      </c>
      <c r="J22" s="22">
        <v>120247</v>
      </c>
      <c r="K22" s="22">
        <v>0</v>
      </c>
      <c r="L22" s="22">
        <v>0</v>
      </c>
      <c r="M22" s="22">
        <v>0</v>
      </c>
      <c r="N22" s="29">
        <v>0</v>
      </c>
      <c r="O22" s="22">
        <v>0</v>
      </c>
      <c r="P22" s="29">
        <v>0</v>
      </c>
      <c r="Q22" s="22">
        <v>0</v>
      </c>
      <c r="R22" s="29">
        <v>0</v>
      </c>
      <c r="S22" s="22">
        <v>0</v>
      </c>
      <c r="T22" s="29">
        <v>0</v>
      </c>
      <c r="U22" s="22">
        <v>0</v>
      </c>
      <c r="V22" s="29">
        <v>0</v>
      </c>
      <c r="W22" s="22">
        <v>0</v>
      </c>
      <c r="X22" s="29">
        <v>0.39</v>
      </c>
      <c r="Y22" s="22">
        <v>0</v>
      </c>
      <c r="Z22" s="29">
        <v>0</v>
      </c>
      <c r="AA22" s="22">
        <v>0</v>
      </c>
      <c r="AB22" s="29">
        <v>0</v>
      </c>
      <c r="AC22" s="22">
        <v>0</v>
      </c>
      <c r="AD22" s="29">
        <v>0</v>
      </c>
      <c r="AE22" s="40">
        <v>0</v>
      </c>
      <c r="AF22" s="29">
        <v>0.39</v>
      </c>
      <c r="AG22" s="42" t="s">
        <v>35</v>
      </c>
    </row>
    <row r="23" spans="1:33">
      <c r="A23" s="17">
        <v>210</v>
      </c>
      <c r="B23" s="18">
        <v>44713</v>
      </c>
      <c r="C23" s="19" t="s">
        <v>36</v>
      </c>
      <c r="D23" s="19" t="s">
        <v>76</v>
      </c>
      <c r="E23" s="17">
        <v>0</v>
      </c>
      <c r="F23" s="17">
        <v>0</v>
      </c>
      <c r="G23" s="17">
        <v>0</v>
      </c>
      <c r="H23" s="20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21">
        <v>0</v>
      </c>
      <c r="O23" s="17">
        <v>0</v>
      </c>
      <c r="P23" s="21">
        <v>0</v>
      </c>
      <c r="Q23" s="17">
        <v>0</v>
      </c>
      <c r="R23" s="21">
        <v>0</v>
      </c>
      <c r="S23" s="17">
        <v>0</v>
      </c>
      <c r="T23" s="21">
        <v>0</v>
      </c>
      <c r="U23" s="17">
        <v>0</v>
      </c>
      <c r="V23" s="21">
        <v>0</v>
      </c>
      <c r="W23" s="17">
        <v>0</v>
      </c>
      <c r="X23" s="21">
        <v>0</v>
      </c>
      <c r="Y23" s="17">
        <v>0</v>
      </c>
      <c r="Z23" s="21">
        <v>0</v>
      </c>
      <c r="AA23" s="17">
        <v>0</v>
      </c>
      <c r="AB23" s="21">
        <v>0</v>
      </c>
      <c r="AC23" s="17">
        <v>0</v>
      </c>
      <c r="AD23" s="21">
        <v>0</v>
      </c>
      <c r="AE23" s="41">
        <v>0</v>
      </c>
      <c r="AF23" s="21">
        <v>0</v>
      </c>
      <c r="AG23" s="43" t="s">
        <v>35</v>
      </c>
    </row>
    <row r="24" spans="1:33">
      <c r="A24" s="22">
        <v>214</v>
      </c>
      <c r="B24" s="28">
        <v>44713</v>
      </c>
      <c r="C24" s="23" t="s">
        <v>36</v>
      </c>
      <c r="D24" s="23" t="s">
        <v>80</v>
      </c>
      <c r="E24" s="22">
        <v>0</v>
      </c>
      <c r="F24" s="22">
        <v>0</v>
      </c>
      <c r="G24" s="22">
        <v>0</v>
      </c>
      <c r="H24" s="38">
        <v>91000</v>
      </c>
      <c r="I24" s="22">
        <v>0</v>
      </c>
      <c r="J24" s="22">
        <v>0</v>
      </c>
      <c r="K24" s="22">
        <v>0</v>
      </c>
      <c r="L24" s="22">
        <v>375333</v>
      </c>
      <c r="M24" s="22">
        <v>0</v>
      </c>
      <c r="N24" s="29">
        <v>0</v>
      </c>
      <c r="O24" s="22">
        <v>0</v>
      </c>
      <c r="P24" s="29">
        <v>0</v>
      </c>
      <c r="Q24" s="22">
        <v>0</v>
      </c>
      <c r="R24" s="29">
        <v>0</v>
      </c>
      <c r="S24" s="22">
        <v>0</v>
      </c>
      <c r="T24" s="29">
        <v>0</v>
      </c>
      <c r="U24" s="22">
        <v>693</v>
      </c>
      <c r="V24" s="29">
        <v>656.53</v>
      </c>
      <c r="W24" s="22">
        <v>24948</v>
      </c>
      <c r="X24" s="29">
        <v>13173.33</v>
      </c>
      <c r="Y24" s="22">
        <v>0</v>
      </c>
      <c r="Z24" s="29">
        <v>0</v>
      </c>
      <c r="AA24" s="22">
        <v>3940</v>
      </c>
      <c r="AB24" s="29">
        <v>15602.92</v>
      </c>
      <c r="AC24" s="22">
        <v>0</v>
      </c>
      <c r="AD24" s="29">
        <v>0</v>
      </c>
      <c r="AE24" s="40">
        <v>0</v>
      </c>
      <c r="AF24" s="29">
        <v>29432.78</v>
      </c>
      <c r="AG24" s="42" t="s">
        <v>35</v>
      </c>
    </row>
    <row r="25" spans="1:33">
      <c r="A25" s="17">
        <v>216</v>
      </c>
      <c r="B25" s="18">
        <v>44713</v>
      </c>
      <c r="C25" s="19" t="s">
        <v>36</v>
      </c>
      <c r="D25" s="19" t="s">
        <v>82</v>
      </c>
      <c r="E25" s="17">
        <v>1</v>
      </c>
      <c r="F25" s="17">
        <v>65</v>
      </c>
      <c r="G25" s="17">
        <v>455330</v>
      </c>
      <c r="H25" s="20">
        <v>0</v>
      </c>
      <c r="I25" s="17">
        <v>0</v>
      </c>
      <c r="J25" s="17">
        <v>23289342</v>
      </c>
      <c r="K25" s="17">
        <v>0</v>
      </c>
      <c r="L25" s="17">
        <v>37239918</v>
      </c>
      <c r="M25" s="17">
        <v>0</v>
      </c>
      <c r="N25" s="21">
        <v>0</v>
      </c>
      <c r="O25" s="17">
        <v>0</v>
      </c>
      <c r="P25" s="21">
        <v>0</v>
      </c>
      <c r="Q25" s="17">
        <v>0</v>
      </c>
      <c r="R25" s="21">
        <v>0</v>
      </c>
      <c r="S25" s="17">
        <v>0</v>
      </c>
      <c r="T25" s="21">
        <v>0</v>
      </c>
      <c r="U25" s="17">
        <v>681101</v>
      </c>
      <c r="V25" s="21">
        <v>780089</v>
      </c>
      <c r="W25" s="17">
        <v>1745075</v>
      </c>
      <c r="X25" s="21">
        <v>1912820</v>
      </c>
      <c r="Y25" s="17">
        <v>0</v>
      </c>
      <c r="Z25" s="21">
        <v>0</v>
      </c>
      <c r="AA25" s="17">
        <v>1971597</v>
      </c>
      <c r="AB25" s="21">
        <v>7281464</v>
      </c>
      <c r="AC25" s="17">
        <v>0</v>
      </c>
      <c r="AD25" s="21">
        <v>0</v>
      </c>
      <c r="AE25" s="41">
        <v>0</v>
      </c>
      <c r="AF25" s="21">
        <v>9974373</v>
      </c>
      <c r="AG25" s="43" t="s">
        <v>35</v>
      </c>
    </row>
    <row r="26" spans="1:33">
      <c r="A26" s="22">
        <v>233</v>
      </c>
      <c r="B26" s="28">
        <v>44743</v>
      </c>
      <c r="C26" s="23" t="s">
        <v>36</v>
      </c>
      <c r="D26" s="23" t="s">
        <v>37</v>
      </c>
      <c r="E26" s="22">
        <v>0</v>
      </c>
      <c r="F26" s="22">
        <v>0</v>
      </c>
      <c r="G26" s="22">
        <v>0</v>
      </c>
      <c r="H26" s="38">
        <v>0</v>
      </c>
      <c r="I26" s="22">
        <v>0</v>
      </c>
      <c r="J26" s="22">
        <v>3682568</v>
      </c>
      <c r="K26" s="22">
        <v>0</v>
      </c>
      <c r="L26" s="22">
        <v>2348434</v>
      </c>
      <c r="M26" s="22">
        <v>0</v>
      </c>
      <c r="N26" s="29">
        <v>0</v>
      </c>
      <c r="O26" s="22">
        <v>0</v>
      </c>
      <c r="P26" s="29">
        <v>0</v>
      </c>
      <c r="Q26" s="22">
        <v>0</v>
      </c>
      <c r="R26" s="29">
        <v>0</v>
      </c>
      <c r="S26" s="22">
        <v>0</v>
      </c>
      <c r="T26" s="29">
        <v>0</v>
      </c>
      <c r="U26" s="22">
        <v>0</v>
      </c>
      <c r="V26" s="29">
        <v>0</v>
      </c>
      <c r="W26" s="22">
        <v>241706</v>
      </c>
      <c r="X26" s="29">
        <v>180149.84</v>
      </c>
      <c r="Y26" s="22">
        <v>0</v>
      </c>
      <c r="Z26" s="29">
        <v>0</v>
      </c>
      <c r="AA26" s="22">
        <v>0</v>
      </c>
      <c r="AB26" s="29">
        <v>0</v>
      </c>
      <c r="AC26" s="22">
        <v>0</v>
      </c>
      <c r="AD26" s="29">
        <v>0</v>
      </c>
      <c r="AE26" s="40">
        <v>0</v>
      </c>
      <c r="AF26" s="29">
        <v>180149.84</v>
      </c>
      <c r="AG26" s="42" t="s">
        <v>35</v>
      </c>
    </row>
    <row r="27" spans="1:33">
      <c r="A27" s="17">
        <v>256</v>
      </c>
      <c r="B27" s="18">
        <v>44743</v>
      </c>
      <c r="C27" s="19" t="s">
        <v>36</v>
      </c>
      <c r="D27" s="19" t="s">
        <v>64</v>
      </c>
      <c r="E27" s="17">
        <v>0</v>
      </c>
      <c r="F27" s="17">
        <v>0</v>
      </c>
      <c r="G27" s="17">
        <v>0</v>
      </c>
      <c r="H27" s="20">
        <v>327162</v>
      </c>
      <c r="I27" s="17">
        <v>0</v>
      </c>
      <c r="J27" s="17">
        <v>15526</v>
      </c>
      <c r="K27" s="17">
        <v>0</v>
      </c>
      <c r="L27" s="17">
        <v>4987071</v>
      </c>
      <c r="M27" s="17">
        <v>0</v>
      </c>
      <c r="N27" s="21">
        <v>0</v>
      </c>
      <c r="O27" s="17">
        <v>0</v>
      </c>
      <c r="P27" s="21">
        <v>0</v>
      </c>
      <c r="Q27" s="17">
        <v>0</v>
      </c>
      <c r="R27" s="21">
        <v>0</v>
      </c>
      <c r="S27" s="17">
        <v>0</v>
      </c>
      <c r="T27" s="21">
        <v>0</v>
      </c>
      <c r="U27" s="17">
        <v>214322</v>
      </c>
      <c r="V27" s="21">
        <v>427016.79</v>
      </c>
      <c r="W27" s="17">
        <v>25535</v>
      </c>
      <c r="X27" s="21">
        <v>26542.76</v>
      </c>
      <c r="Y27" s="17">
        <v>0</v>
      </c>
      <c r="Z27" s="21">
        <v>0</v>
      </c>
      <c r="AA27" s="17">
        <v>1558744</v>
      </c>
      <c r="AB27" s="21">
        <v>4803716.6900000004</v>
      </c>
      <c r="AC27" s="17">
        <v>203</v>
      </c>
      <c r="AD27" s="21">
        <v>130.22</v>
      </c>
      <c r="AE27" s="41">
        <v>0</v>
      </c>
      <c r="AF27" s="21">
        <v>5257406.46</v>
      </c>
      <c r="AG27" s="43" t="s">
        <v>35</v>
      </c>
    </row>
    <row r="28" spans="1:33">
      <c r="A28" s="22">
        <v>262</v>
      </c>
      <c r="B28" s="28">
        <v>44743</v>
      </c>
      <c r="C28" s="23" t="s">
        <v>36</v>
      </c>
      <c r="D28" s="23" t="s">
        <v>70</v>
      </c>
      <c r="E28" s="22">
        <v>0</v>
      </c>
      <c r="F28" s="22">
        <v>0</v>
      </c>
      <c r="G28" s="22">
        <v>0</v>
      </c>
      <c r="H28" s="38">
        <v>171343</v>
      </c>
      <c r="I28" s="22">
        <v>0</v>
      </c>
      <c r="J28" s="22">
        <v>0</v>
      </c>
      <c r="K28" s="22">
        <v>0</v>
      </c>
      <c r="L28" s="22">
        <v>6116946</v>
      </c>
      <c r="M28" s="22">
        <v>0</v>
      </c>
      <c r="N28" s="29">
        <v>0</v>
      </c>
      <c r="O28" s="22">
        <v>0</v>
      </c>
      <c r="P28" s="29">
        <v>0</v>
      </c>
      <c r="Q28" s="22">
        <v>0</v>
      </c>
      <c r="R28" s="29">
        <v>0</v>
      </c>
      <c r="S28" s="22">
        <v>0</v>
      </c>
      <c r="T28" s="29">
        <v>0</v>
      </c>
      <c r="U28" s="22">
        <v>0</v>
      </c>
      <c r="V28" s="29">
        <v>0</v>
      </c>
      <c r="W28" s="22">
        <v>557270</v>
      </c>
      <c r="X28" s="29">
        <v>334070.53000000003</v>
      </c>
      <c r="Y28" s="22">
        <v>0</v>
      </c>
      <c r="Z28" s="29">
        <v>0</v>
      </c>
      <c r="AA28" s="22">
        <v>0</v>
      </c>
      <c r="AB28" s="29">
        <v>0</v>
      </c>
      <c r="AC28" s="22">
        <v>0</v>
      </c>
      <c r="AD28" s="29">
        <v>0</v>
      </c>
      <c r="AE28" s="40">
        <v>0</v>
      </c>
      <c r="AF28" s="29">
        <v>334070.53000000003</v>
      </c>
      <c r="AG28" s="42" t="s">
        <v>35</v>
      </c>
    </row>
    <row r="29" spans="1:33">
      <c r="A29" s="17">
        <v>268</v>
      </c>
      <c r="B29" s="18">
        <v>44743</v>
      </c>
      <c r="C29" s="19" t="s">
        <v>36</v>
      </c>
      <c r="D29" s="19" t="s">
        <v>76</v>
      </c>
      <c r="E29" s="17">
        <v>0</v>
      </c>
      <c r="F29" s="17">
        <v>0</v>
      </c>
      <c r="G29" s="17">
        <v>0</v>
      </c>
      <c r="H29" s="20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21">
        <v>0</v>
      </c>
      <c r="O29" s="17">
        <v>0</v>
      </c>
      <c r="P29" s="21">
        <v>0</v>
      </c>
      <c r="Q29" s="17">
        <v>0</v>
      </c>
      <c r="R29" s="21">
        <v>0</v>
      </c>
      <c r="S29" s="17">
        <v>0</v>
      </c>
      <c r="T29" s="21">
        <v>0</v>
      </c>
      <c r="U29" s="17">
        <v>0</v>
      </c>
      <c r="V29" s="21">
        <v>0</v>
      </c>
      <c r="W29" s="17">
        <v>0</v>
      </c>
      <c r="X29" s="21">
        <v>0</v>
      </c>
      <c r="Y29" s="17">
        <v>0</v>
      </c>
      <c r="Z29" s="21">
        <v>0</v>
      </c>
      <c r="AA29" s="17">
        <v>0</v>
      </c>
      <c r="AB29" s="21">
        <v>0</v>
      </c>
      <c r="AC29" s="17">
        <v>0</v>
      </c>
      <c r="AD29" s="21">
        <v>0</v>
      </c>
      <c r="AE29" s="41">
        <v>0</v>
      </c>
      <c r="AF29" s="21">
        <v>0</v>
      </c>
      <c r="AG29" s="43" t="s">
        <v>35</v>
      </c>
    </row>
    <row r="30" spans="1:33">
      <c r="A30" s="22">
        <v>272</v>
      </c>
      <c r="B30" s="28">
        <v>44743</v>
      </c>
      <c r="C30" s="23" t="s">
        <v>36</v>
      </c>
      <c r="D30" s="23" t="s">
        <v>80</v>
      </c>
      <c r="E30" s="22">
        <v>0</v>
      </c>
      <c r="F30" s="22">
        <v>0</v>
      </c>
      <c r="G30" s="22">
        <v>0</v>
      </c>
      <c r="H30" s="38">
        <v>102468</v>
      </c>
      <c r="I30" s="22">
        <v>0</v>
      </c>
      <c r="J30" s="22">
        <v>0</v>
      </c>
      <c r="K30" s="22">
        <v>0</v>
      </c>
      <c r="L30" s="22">
        <v>387176</v>
      </c>
      <c r="M30" s="22">
        <v>0</v>
      </c>
      <c r="N30" s="29">
        <v>0</v>
      </c>
      <c r="O30" s="22">
        <v>0</v>
      </c>
      <c r="P30" s="29">
        <v>0</v>
      </c>
      <c r="Q30" s="22">
        <v>0</v>
      </c>
      <c r="R30" s="29">
        <v>0</v>
      </c>
      <c r="S30" s="22">
        <v>0</v>
      </c>
      <c r="T30" s="29">
        <v>0</v>
      </c>
      <c r="U30" s="22">
        <v>751</v>
      </c>
      <c r="V30" s="29">
        <v>594.91</v>
      </c>
      <c r="W30" s="22">
        <v>21852</v>
      </c>
      <c r="X30" s="29">
        <v>11406.91</v>
      </c>
      <c r="Y30" s="22">
        <v>0</v>
      </c>
      <c r="Z30" s="29">
        <v>0</v>
      </c>
      <c r="AA30" s="22">
        <v>4201</v>
      </c>
      <c r="AB30" s="29">
        <v>16545.060000000001</v>
      </c>
      <c r="AC30" s="22">
        <v>0</v>
      </c>
      <c r="AD30" s="29">
        <v>0</v>
      </c>
      <c r="AE30" s="40">
        <v>0</v>
      </c>
      <c r="AF30" s="29">
        <v>28546.880000000001</v>
      </c>
      <c r="AG30" s="42" t="s">
        <v>35</v>
      </c>
    </row>
    <row r="31" spans="1:33">
      <c r="A31" s="17">
        <v>274</v>
      </c>
      <c r="B31" s="18">
        <v>44743</v>
      </c>
      <c r="C31" s="19" t="s">
        <v>36</v>
      </c>
      <c r="D31" s="19" t="s">
        <v>82</v>
      </c>
      <c r="E31" s="17">
        <v>1</v>
      </c>
      <c r="F31" s="17">
        <v>65</v>
      </c>
      <c r="G31" s="17">
        <v>469429</v>
      </c>
      <c r="H31" s="20">
        <v>0</v>
      </c>
      <c r="I31" s="17">
        <v>0</v>
      </c>
      <c r="J31" s="17">
        <v>23905927</v>
      </c>
      <c r="K31" s="17">
        <v>0</v>
      </c>
      <c r="L31" s="17">
        <v>38074943</v>
      </c>
      <c r="M31" s="17">
        <v>0</v>
      </c>
      <c r="N31" s="21">
        <v>0</v>
      </c>
      <c r="O31" s="17">
        <v>0</v>
      </c>
      <c r="P31" s="21">
        <v>0</v>
      </c>
      <c r="Q31" s="17">
        <v>0</v>
      </c>
      <c r="R31" s="21">
        <v>0</v>
      </c>
      <c r="S31" s="17">
        <v>0</v>
      </c>
      <c r="T31" s="21">
        <v>0</v>
      </c>
      <c r="U31" s="17">
        <v>654257</v>
      </c>
      <c r="V31" s="21">
        <v>758451.52</v>
      </c>
      <c r="W31" s="17">
        <v>1765013</v>
      </c>
      <c r="X31" s="21">
        <v>2137780.7400000002</v>
      </c>
      <c r="Y31" s="17">
        <v>0</v>
      </c>
      <c r="Z31" s="21">
        <v>0</v>
      </c>
      <c r="AA31" s="17">
        <v>1981958</v>
      </c>
      <c r="AB31" s="21">
        <v>7208339.71</v>
      </c>
      <c r="AC31" s="17">
        <v>0</v>
      </c>
      <c r="AD31" s="21">
        <v>0</v>
      </c>
      <c r="AE31" s="41">
        <v>0</v>
      </c>
      <c r="AF31" s="21">
        <v>10104571.970000001</v>
      </c>
      <c r="AG31" s="43" t="s">
        <v>35</v>
      </c>
    </row>
    <row r="32" spans="1:33">
      <c r="A32" s="22">
        <v>291</v>
      </c>
      <c r="B32" s="28">
        <v>44774</v>
      </c>
      <c r="C32" s="23" t="s">
        <v>36</v>
      </c>
      <c r="D32" s="23" t="s">
        <v>37</v>
      </c>
      <c r="E32" s="22">
        <v>0</v>
      </c>
      <c r="F32" s="22">
        <v>0</v>
      </c>
      <c r="G32" s="22">
        <v>0</v>
      </c>
      <c r="H32" s="38">
        <v>0</v>
      </c>
      <c r="I32" s="22">
        <v>0</v>
      </c>
      <c r="J32" s="22">
        <v>3896369</v>
      </c>
      <c r="K32" s="22">
        <v>0</v>
      </c>
      <c r="L32" s="22">
        <v>2719008</v>
      </c>
      <c r="M32" s="22">
        <v>0</v>
      </c>
      <c r="N32" s="29">
        <v>0</v>
      </c>
      <c r="O32" s="22">
        <v>0</v>
      </c>
      <c r="P32" s="29">
        <v>0</v>
      </c>
      <c r="Q32" s="22">
        <v>0</v>
      </c>
      <c r="R32" s="29">
        <v>0</v>
      </c>
      <c r="S32" s="22">
        <v>0</v>
      </c>
      <c r="T32" s="29">
        <v>0</v>
      </c>
      <c r="U32" s="22">
        <v>0</v>
      </c>
      <c r="V32" s="29">
        <v>0</v>
      </c>
      <c r="W32" s="22">
        <v>232499</v>
      </c>
      <c r="X32" s="29">
        <v>197556.24</v>
      </c>
      <c r="Y32" s="22">
        <v>0</v>
      </c>
      <c r="Z32" s="29">
        <v>0</v>
      </c>
      <c r="AA32" s="22">
        <v>0</v>
      </c>
      <c r="AB32" s="29">
        <v>0</v>
      </c>
      <c r="AC32" s="22">
        <v>0</v>
      </c>
      <c r="AD32" s="29">
        <v>0</v>
      </c>
      <c r="AE32" s="40">
        <v>0</v>
      </c>
      <c r="AF32" s="29">
        <v>197556.24</v>
      </c>
      <c r="AG32" s="42" t="s">
        <v>35</v>
      </c>
    </row>
    <row r="33" spans="1:33">
      <c r="A33" s="17">
        <v>314</v>
      </c>
      <c r="B33" s="18">
        <v>44774</v>
      </c>
      <c r="C33" s="19" t="s">
        <v>36</v>
      </c>
      <c r="D33" s="19" t="s">
        <v>64</v>
      </c>
      <c r="E33" s="17">
        <v>0</v>
      </c>
      <c r="F33" s="17">
        <v>0</v>
      </c>
      <c r="G33" s="17">
        <v>0</v>
      </c>
      <c r="H33" s="20">
        <v>333219</v>
      </c>
      <c r="I33" s="17">
        <v>0</v>
      </c>
      <c r="J33" s="17">
        <v>15997</v>
      </c>
      <c r="K33" s="17">
        <v>0</v>
      </c>
      <c r="L33" s="17">
        <v>5159768</v>
      </c>
      <c r="M33" s="17">
        <v>0</v>
      </c>
      <c r="N33" s="21">
        <v>0</v>
      </c>
      <c r="O33" s="17">
        <v>0</v>
      </c>
      <c r="P33" s="21">
        <v>0</v>
      </c>
      <c r="Q33" s="17">
        <v>0</v>
      </c>
      <c r="R33" s="21">
        <v>0</v>
      </c>
      <c r="S33" s="17">
        <v>0</v>
      </c>
      <c r="T33" s="21">
        <v>0</v>
      </c>
      <c r="U33" s="17">
        <v>213137</v>
      </c>
      <c r="V33" s="21">
        <v>390674.82</v>
      </c>
      <c r="W33" s="17">
        <v>22787</v>
      </c>
      <c r="X33" s="21">
        <v>26213.7</v>
      </c>
      <c r="Y33" s="17">
        <v>0</v>
      </c>
      <c r="Z33" s="21">
        <v>0</v>
      </c>
      <c r="AA33" s="17">
        <v>1677914</v>
      </c>
      <c r="AB33" s="21">
        <v>4997382.0999999996</v>
      </c>
      <c r="AC33" s="17">
        <v>262</v>
      </c>
      <c r="AD33" s="21">
        <v>170.34</v>
      </c>
      <c r="AE33" s="41">
        <v>0</v>
      </c>
      <c r="AF33" s="21">
        <v>5414440.959999999</v>
      </c>
      <c r="AG33" s="43" t="s">
        <v>35</v>
      </c>
    </row>
    <row r="34" spans="1:33">
      <c r="A34" s="22">
        <v>320</v>
      </c>
      <c r="B34" s="28">
        <v>44774</v>
      </c>
      <c r="C34" s="23" t="s">
        <v>36</v>
      </c>
      <c r="D34" s="23" t="s">
        <v>70</v>
      </c>
      <c r="E34" s="22">
        <v>0</v>
      </c>
      <c r="F34" s="22">
        <v>0</v>
      </c>
      <c r="G34" s="22">
        <v>0</v>
      </c>
      <c r="H34" s="38">
        <v>171355</v>
      </c>
      <c r="I34" s="22">
        <v>0</v>
      </c>
      <c r="J34" s="22">
        <v>120412</v>
      </c>
      <c r="K34" s="22">
        <v>0</v>
      </c>
      <c r="L34" s="22">
        <v>6558032</v>
      </c>
      <c r="M34" s="22">
        <v>0</v>
      </c>
      <c r="N34" s="29">
        <v>0</v>
      </c>
      <c r="O34" s="22">
        <v>0</v>
      </c>
      <c r="P34" s="29">
        <v>0</v>
      </c>
      <c r="Q34" s="22">
        <v>0</v>
      </c>
      <c r="R34" s="29">
        <v>0</v>
      </c>
      <c r="S34" s="22">
        <v>0</v>
      </c>
      <c r="T34" s="29">
        <v>0</v>
      </c>
      <c r="U34" s="22">
        <v>0</v>
      </c>
      <c r="V34" s="29">
        <v>0</v>
      </c>
      <c r="W34" s="22">
        <v>415821</v>
      </c>
      <c r="X34" s="29">
        <v>282806.48</v>
      </c>
      <c r="Y34" s="22">
        <v>0</v>
      </c>
      <c r="Z34" s="29">
        <v>0</v>
      </c>
      <c r="AA34" s="22">
        <v>0</v>
      </c>
      <c r="AB34" s="29">
        <v>0</v>
      </c>
      <c r="AC34" s="22">
        <v>0</v>
      </c>
      <c r="AD34" s="29">
        <v>0</v>
      </c>
      <c r="AE34" s="40">
        <v>0</v>
      </c>
      <c r="AF34" s="29">
        <v>282806.48</v>
      </c>
      <c r="AG34" s="42" t="s">
        <v>35</v>
      </c>
    </row>
    <row r="35" spans="1:33">
      <c r="A35" s="17">
        <v>326</v>
      </c>
      <c r="B35" s="18">
        <v>44774</v>
      </c>
      <c r="C35" s="19" t="s">
        <v>36</v>
      </c>
      <c r="D35" s="19" t="s">
        <v>76</v>
      </c>
      <c r="E35" s="17">
        <v>0</v>
      </c>
      <c r="F35" s="17">
        <v>0</v>
      </c>
      <c r="G35" s="17">
        <v>0</v>
      </c>
      <c r="H35" s="20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21">
        <v>0</v>
      </c>
      <c r="O35" s="17">
        <v>0</v>
      </c>
      <c r="P35" s="21">
        <v>0</v>
      </c>
      <c r="Q35" s="17">
        <v>0</v>
      </c>
      <c r="R35" s="21">
        <v>0</v>
      </c>
      <c r="S35" s="17">
        <v>0</v>
      </c>
      <c r="T35" s="21">
        <v>0</v>
      </c>
      <c r="U35" s="17">
        <v>0</v>
      </c>
      <c r="V35" s="21">
        <v>0</v>
      </c>
      <c r="W35" s="17">
        <v>0</v>
      </c>
      <c r="X35" s="21">
        <v>0</v>
      </c>
      <c r="Y35" s="17">
        <v>0</v>
      </c>
      <c r="Z35" s="21">
        <v>0</v>
      </c>
      <c r="AA35" s="17">
        <v>0</v>
      </c>
      <c r="AB35" s="21">
        <v>0</v>
      </c>
      <c r="AC35" s="17">
        <v>0</v>
      </c>
      <c r="AD35" s="21">
        <v>0</v>
      </c>
      <c r="AE35" s="41">
        <v>0</v>
      </c>
      <c r="AF35" s="21">
        <v>0</v>
      </c>
      <c r="AG35" s="43" t="s">
        <v>35</v>
      </c>
    </row>
    <row r="36" spans="1:33">
      <c r="A36" s="22">
        <v>330</v>
      </c>
      <c r="B36" s="28">
        <v>44774</v>
      </c>
      <c r="C36" s="23" t="s">
        <v>36</v>
      </c>
      <c r="D36" s="23" t="s">
        <v>80</v>
      </c>
      <c r="E36" s="22">
        <v>0</v>
      </c>
      <c r="F36" s="22">
        <v>0</v>
      </c>
      <c r="G36" s="22">
        <v>0</v>
      </c>
      <c r="H36" s="38">
        <v>106422</v>
      </c>
      <c r="I36" s="22">
        <v>0</v>
      </c>
      <c r="J36" s="22">
        <v>0</v>
      </c>
      <c r="K36" s="22">
        <v>0</v>
      </c>
      <c r="L36" s="22">
        <v>397854</v>
      </c>
      <c r="M36" s="22">
        <v>0</v>
      </c>
      <c r="N36" s="29">
        <v>0</v>
      </c>
      <c r="O36" s="22">
        <v>0</v>
      </c>
      <c r="P36" s="29">
        <v>0</v>
      </c>
      <c r="Q36" s="22">
        <v>0</v>
      </c>
      <c r="R36" s="29">
        <v>0</v>
      </c>
      <c r="S36" s="22">
        <v>0</v>
      </c>
      <c r="T36" s="29">
        <v>0</v>
      </c>
      <c r="U36" s="22">
        <v>806</v>
      </c>
      <c r="V36" s="29">
        <v>802.05</v>
      </c>
      <c r="W36" s="22">
        <v>18305</v>
      </c>
      <c r="X36" s="29">
        <v>10351.6</v>
      </c>
      <c r="Y36" s="22">
        <v>0</v>
      </c>
      <c r="Z36" s="29">
        <v>0</v>
      </c>
      <c r="AA36" s="22">
        <v>4380</v>
      </c>
      <c r="AB36" s="29">
        <v>16709.740000000002</v>
      </c>
      <c r="AC36" s="22">
        <v>0</v>
      </c>
      <c r="AD36" s="29">
        <v>0</v>
      </c>
      <c r="AE36" s="40">
        <v>0</v>
      </c>
      <c r="AF36" s="29">
        <v>27863.39</v>
      </c>
      <c r="AG36" s="42" t="s">
        <v>35</v>
      </c>
    </row>
    <row r="37" spans="1:33">
      <c r="A37" s="17">
        <v>332</v>
      </c>
      <c r="B37" s="18">
        <v>44774</v>
      </c>
      <c r="C37" s="19" t="s">
        <v>36</v>
      </c>
      <c r="D37" s="19" t="s">
        <v>82</v>
      </c>
      <c r="E37" s="17">
        <v>1</v>
      </c>
      <c r="F37" s="17">
        <v>64</v>
      </c>
      <c r="G37" s="17">
        <v>485578</v>
      </c>
      <c r="H37" s="20">
        <v>0</v>
      </c>
      <c r="I37" s="17">
        <v>0</v>
      </c>
      <c r="J37" s="17">
        <v>24520697</v>
      </c>
      <c r="K37" s="17">
        <v>0</v>
      </c>
      <c r="L37" s="17">
        <v>37559643</v>
      </c>
      <c r="M37" s="17">
        <v>0</v>
      </c>
      <c r="N37" s="21">
        <v>0</v>
      </c>
      <c r="O37" s="17">
        <v>0</v>
      </c>
      <c r="P37" s="21">
        <v>0</v>
      </c>
      <c r="Q37" s="17">
        <v>0</v>
      </c>
      <c r="R37" s="21">
        <v>0</v>
      </c>
      <c r="S37" s="17">
        <v>0</v>
      </c>
      <c r="T37" s="21">
        <v>0</v>
      </c>
      <c r="U37" s="17">
        <v>670583</v>
      </c>
      <c r="V37" s="21">
        <v>777512.97</v>
      </c>
      <c r="W37" s="17">
        <v>1643497</v>
      </c>
      <c r="X37" s="21">
        <v>2361830.92</v>
      </c>
      <c r="Y37" s="17">
        <v>0</v>
      </c>
      <c r="Z37" s="21">
        <v>0</v>
      </c>
      <c r="AA37" s="17">
        <v>1956543</v>
      </c>
      <c r="AB37" s="21">
        <v>7077032.4199999999</v>
      </c>
      <c r="AC37" s="17">
        <v>0</v>
      </c>
      <c r="AD37" s="21">
        <v>0</v>
      </c>
      <c r="AE37" s="41">
        <v>0</v>
      </c>
      <c r="AF37" s="21">
        <v>10216376.309999999</v>
      </c>
      <c r="AG37" s="43" t="s">
        <v>35</v>
      </c>
    </row>
    <row r="38" spans="1:33">
      <c r="A38" s="22">
        <v>349</v>
      </c>
      <c r="B38" s="28">
        <v>44805</v>
      </c>
      <c r="C38" s="23" t="s">
        <v>36</v>
      </c>
      <c r="D38" s="23" t="s">
        <v>37</v>
      </c>
      <c r="E38" s="22">
        <v>0</v>
      </c>
      <c r="F38" s="22">
        <v>0</v>
      </c>
      <c r="G38" s="22">
        <v>0</v>
      </c>
      <c r="H38" s="38">
        <v>0</v>
      </c>
      <c r="I38" s="22">
        <v>0</v>
      </c>
      <c r="J38" s="22">
        <v>4049033</v>
      </c>
      <c r="K38" s="22">
        <v>0</v>
      </c>
      <c r="L38" s="22">
        <v>2976036</v>
      </c>
      <c r="M38" s="22">
        <v>0</v>
      </c>
      <c r="N38" s="29">
        <v>0</v>
      </c>
      <c r="O38" s="22">
        <v>0</v>
      </c>
      <c r="P38" s="29">
        <v>0</v>
      </c>
      <c r="Q38" s="22">
        <v>0</v>
      </c>
      <c r="R38" s="29">
        <v>0</v>
      </c>
      <c r="S38" s="22">
        <v>0</v>
      </c>
      <c r="T38" s="29">
        <v>0</v>
      </c>
      <c r="U38" s="22">
        <v>0</v>
      </c>
      <c r="V38" s="29">
        <v>0</v>
      </c>
      <c r="W38" s="22">
        <v>246598</v>
      </c>
      <c r="X38" s="29">
        <v>186781.4</v>
      </c>
      <c r="Y38" s="22">
        <v>0</v>
      </c>
      <c r="Z38" s="29">
        <v>0</v>
      </c>
      <c r="AA38" s="22">
        <v>0</v>
      </c>
      <c r="AB38" s="29">
        <v>0</v>
      </c>
      <c r="AC38" s="22">
        <v>0</v>
      </c>
      <c r="AD38" s="29">
        <v>0</v>
      </c>
      <c r="AE38" s="40">
        <v>0</v>
      </c>
      <c r="AF38" s="29">
        <v>186781.4</v>
      </c>
      <c r="AG38" s="42" t="s">
        <v>35</v>
      </c>
    </row>
    <row r="39" spans="1:33">
      <c r="A39" s="17">
        <v>372</v>
      </c>
      <c r="B39" s="18">
        <v>44805</v>
      </c>
      <c r="C39" s="19" t="s">
        <v>36</v>
      </c>
      <c r="D39" s="19" t="s">
        <v>64</v>
      </c>
      <c r="E39" s="17">
        <v>0</v>
      </c>
      <c r="F39" s="17">
        <v>0</v>
      </c>
      <c r="G39" s="17">
        <v>0</v>
      </c>
      <c r="H39" s="20">
        <v>339705</v>
      </c>
      <c r="I39" s="17">
        <v>0</v>
      </c>
      <c r="J39" s="17">
        <v>16419</v>
      </c>
      <c r="K39" s="17">
        <v>0</v>
      </c>
      <c r="L39" s="17">
        <v>5316570</v>
      </c>
      <c r="M39" s="17">
        <v>0</v>
      </c>
      <c r="N39" s="21">
        <v>0</v>
      </c>
      <c r="O39" s="17">
        <v>0</v>
      </c>
      <c r="P39" s="21">
        <v>0</v>
      </c>
      <c r="Q39" s="17">
        <v>0</v>
      </c>
      <c r="R39" s="21">
        <v>0</v>
      </c>
      <c r="S39" s="17">
        <v>0</v>
      </c>
      <c r="T39" s="21">
        <v>0</v>
      </c>
      <c r="U39" s="17">
        <v>215798</v>
      </c>
      <c r="V39" s="21">
        <v>394454.85</v>
      </c>
      <c r="W39" s="17">
        <v>20049</v>
      </c>
      <c r="X39" s="21">
        <v>22787.85</v>
      </c>
      <c r="Y39" s="17">
        <v>0</v>
      </c>
      <c r="Z39" s="21">
        <v>0</v>
      </c>
      <c r="AA39" s="17">
        <v>1695598</v>
      </c>
      <c r="AB39" s="21">
        <v>5117763.24</v>
      </c>
      <c r="AC39" s="17">
        <v>247</v>
      </c>
      <c r="AD39" s="21">
        <v>143.93</v>
      </c>
      <c r="AE39" s="41">
        <v>0</v>
      </c>
      <c r="AF39" s="21">
        <v>5535149.8700000001</v>
      </c>
      <c r="AG39" s="43" t="s">
        <v>35</v>
      </c>
    </row>
    <row r="40" spans="1:33">
      <c r="A40" s="22">
        <v>378</v>
      </c>
      <c r="B40" s="28">
        <v>44805</v>
      </c>
      <c r="C40" s="23" t="s">
        <v>36</v>
      </c>
      <c r="D40" s="23" t="s">
        <v>70</v>
      </c>
      <c r="E40" s="22">
        <v>0</v>
      </c>
      <c r="F40" s="22">
        <v>0</v>
      </c>
      <c r="G40" s="22">
        <v>0</v>
      </c>
      <c r="H40" s="38">
        <v>172055</v>
      </c>
      <c r="I40" s="22">
        <v>0</v>
      </c>
      <c r="J40" s="22">
        <v>121593</v>
      </c>
      <c r="K40" s="22">
        <v>0</v>
      </c>
      <c r="L40" s="22">
        <v>7037102</v>
      </c>
      <c r="M40" s="22">
        <v>0</v>
      </c>
      <c r="N40" s="29">
        <v>0</v>
      </c>
      <c r="O40" s="22">
        <v>0</v>
      </c>
      <c r="P40" s="29">
        <v>0</v>
      </c>
      <c r="Q40" s="22">
        <v>0</v>
      </c>
      <c r="R40" s="29">
        <v>0</v>
      </c>
      <c r="S40" s="22">
        <v>0</v>
      </c>
      <c r="T40" s="29">
        <v>0</v>
      </c>
      <c r="U40" s="22">
        <v>0</v>
      </c>
      <c r="V40" s="29">
        <v>0</v>
      </c>
      <c r="W40" s="22">
        <v>472358</v>
      </c>
      <c r="X40" s="29">
        <v>300855.84999999998</v>
      </c>
      <c r="Y40" s="22">
        <v>0</v>
      </c>
      <c r="Z40" s="29">
        <v>0</v>
      </c>
      <c r="AA40" s="22">
        <v>0</v>
      </c>
      <c r="AB40" s="29">
        <v>0</v>
      </c>
      <c r="AC40" s="22">
        <v>0</v>
      </c>
      <c r="AD40" s="29">
        <v>0</v>
      </c>
      <c r="AE40" s="40">
        <v>0</v>
      </c>
      <c r="AF40" s="29">
        <v>300855.84999999998</v>
      </c>
      <c r="AG40" s="42" t="s">
        <v>35</v>
      </c>
    </row>
    <row r="41" spans="1:33">
      <c r="A41" s="17">
        <v>384</v>
      </c>
      <c r="B41" s="18">
        <v>44805</v>
      </c>
      <c r="C41" s="19" t="s">
        <v>36</v>
      </c>
      <c r="D41" s="19" t="s">
        <v>76</v>
      </c>
      <c r="E41" s="17">
        <v>0</v>
      </c>
      <c r="F41" s="17">
        <v>0</v>
      </c>
      <c r="G41" s="17">
        <v>0</v>
      </c>
      <c r="H41" s="20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21">
        <v>0</v>
      </c>
      <c r="O41" s="17">
        <v>0</v>
      </c>
      <c r="P41" s="21">
        <v>0</v>
      </c>
      <c r="Q41" s="17">
        <v>0</v>
      </c>
      <c r="R41" s="21">
        <v>0</v>
      </c>
      <c r="S41" s="17">
        <v>0</v>
      </c>
      <c r="T41" s="21">
        <v>0</v>
      </c>
      <c r="U41" s="17">
        <v>0</v>
      </c>
      <c r="V41" s="21">
        <v>0</v>
      </c>
      <c r="W41" s="17">
        <v>0</v>
      </c>
      <c r="X41" s="21">
        <v>0</v>
      </c>
      <c r="Y41" s="17">
        <v>0</v>
      </c>
      <c r="Z41" s="21">
        <v>0</v>
      </c>
      <c r="AA41" s="17">
        <v>0</v>
      </c>
      <c r="AB41" s="21">
        <v>0</v>
      </c>
      <c r="AC41" s="17">
        <v>0</v>
      </c>
      <c r="AD41" s="21">
        <v>0</v>
      </c>
      <c r="AE41" s="41">
        <v>0</v>
      </c>
      <c r="AF41" s="21">
        <v>0</v>
      </c>
      <c r="AG41" s="43" t="s">
        <v>35</v>
      </c>
    </row>
    <row r="42" spans="1:33">
      <c r="A42" s="22">
        <v>388</v>
      </c>
      <c r="B42" s="28">
        <v>44805</v>
      </c>
      <c r="C42" s="23" t="s">
        <v>36</v>
      </c>
      <c r="D42" s="23" t="s">
        <v>80</v>
      </c>
      <c r="E42" s="22">
        <v>0</v>
      </c>
      <c r="F42" s="22">
        <v>0</v>
      </c>
      <c r="G42" s="22">
        <v>0</v>
      </c>
      <c r="H42" s="38">
        <v>137401</v>
      </c>
      <c r="I42" s="22">
        <v>0</v>
      </c>
      <c r="J42" s="22">
        <v>0</v>
      </c>
      <c r="K42" s="22">
        <v>0</v>
      </c>
      <c r="L42" s="22">
        <v>410584</v>
      </c>
      <c r="M42" s="22">
        <v>0</v>
      </c>
      <c r="N42" s="29">
        <v>0</v>
      </c>
      <c r="O42" s="22">
        <v>0</v>
      </c>
      <c r="P42" s="29">
        <v>0</v>
      </c>
      <c r="Q42" s="22">
        <v>0</v>
      </c>
      <c r="R42" s="29">
        <v>0</v>
      </c>
      <c r="S42" s="22">
        <v>0</v>
      </c>
      <c r="T42" s="29">
        <v>0</v>
      </c>
      <c r="U42" s="22">
        <v>769</v>
      </c>
      <c r="V42" s="29">
        <v>689.85</v>
      </c>
      <c r="W42" s="22">
        <v>23312</v>
      </c>
      <c r="X42" s="29">
        <v>11720.51</v>
      </c>
      <c r="Y42" s="22">
        <v>0</v>
      </c>
      <c r="Z42" s="29">
        <v>0</v>
      </c>
      <c r="AA42" s="22">
        <v>4223</v>
      </c>
      <c r="AB42" s="29">
        <v>16008.79</v>
      </c>
      <c r="AC42" s="22">
        <v>0</v>
      </c>
      <c r="AD42" s="29">
        <v>0</v>
      </c>
      <c r="AE42" s="40">
        <v>0</v>
      </c>
      <c r="AF42" s="29">
        <v>28419.15</v>
      </c>
      <c r="AG42" s="42" t="s">
        <v>35</v>
      </c>
    </row>
    <row r="43" spans="1:33">
      <c r="A43" s="17">
        <v>390</v>
      </c>
      <c r="B43" s="18">
        <v>44805</v>
      </c>
      <c r="C43" s="19" t="s">
        <v>36</v>
      </c>
      <c r="D43" s="19" t="s">
        <v>82</v>
      </c>
      <c r="E43" s="17">
        <v>1</v>
      </c>
      <c r="F43" s="17">
        <v>63</v>
      </c>
      <c r="G43" s="17">
        <v>499139</v>
      </c>
      <c r="H43" s="20">
        <v>0</v>
      </c>
      <c r="I43" s="17">
        <v>0</v>
      </c>
      <c r="J43" s="17">
        <v>25233316</v>
      </c>
      <c r="K43" s="17">
        <v>0</v>
      </c>
      <c r="L43" s="17">
        <v>37703540</v>
      </c>
      <c r="M43" s="17">
        <v>0</v>
      </c>
      <c r="N43" s="21">
        <v>0</v>
      </c>
      <c r="O43" s="17">
        <v>0</v>
      </c>
      <c r="P43" s="21">
        <v>0</v>
      </c>
      <c r="Q43" s="17">
        <v>0</v>
      </c>
      <c r="R43" s="21">
        <v>0</v>
      </c>
      <c r="S43" s="17">
        <v>0</v>
      </c>
      <c r="T43" s="21">
        <v>0</v>
      </c>
      <c r="U43" s="17">
        <v>576582</v>
      </c>
      <c r="V43" s="21">
        <v>678831.44</v>
      </c>
      <c r="W43" s="17">
        <v>1719682</v>
      </c>
      <c r="X43" s="21">
        <v>2346627.83</v>
      </c>
      <c r="Y43" s="17">
        <v>0</v>
      </c>
      <c r="Z43" s="21">
        <v>0</v>
      </c>
      <c r="AA43" s="17">
        <v>1625443</v>
      </c>
      <c r="AB43" s="21">
        <v>6279764.8600000003</v>
      </c>
      <c r="AC43" s="17">
        <v>0</v>
      </c>
      <c r="AD43" s="21">
        <v>0</v>
      </c>
      <c r="AE43" s="41">
        <v>0</v>
      </c>
      <c r="AF43" s="21">
        <v>9305224.1300000008</v>
      </c>
      <c r="AG43" s="43" t="s">
        <v>35</v>
      </c>
    </row>
    <row r="44" spans="1:33">
      <c r="A44" s="22">
        <v>407</v>
      </c>
      <c r="B44" s="28">
        <v>44835</v>
      </c>
      <c r="C44" s="23" t="s">
        <v>36</v>
      </c>
      <c r="D44" s="23" t="s">
        <v>37</v>
      </c>
      <c r="E44" s="22">
        <v>0</v>
      </c>
      <c r="F44" s="22">
        <v>0</v>
      </c>
      <c r="G44" s="22">
        <v>0</v>
      </c>
      <c r="H44" s="38">
        <v>0</v>
      </c>
      <c r="I44" s="22">
        <v>0</v>
      </c>
      <c r="J44" s="22">
        <v>4151415</v>
      </c>
      <c r="K44" s="22">
        <v>0</v>
      </c>
      <c r="L44" s="22">
        <v>3235063</v>
      </c>
      <c r="M44" s="22">
        <v>0</v>
      </c>
      <c r="N44" s="29">
        <v>0</v>
      </c>
      <c r="O44" s="22">
        <v>0</v>
      </c>
      <c r="P44" s="29">
        <v>0</v>
      </c>
      <c r="Q44" s="22">
        <v>0</v>
      </c>
      <c r="R44" s="29">
        <v>0</v>
      </c>
      <c r="S44" s="22">
        <v>0</v>
      </c>
      <c r="T44" s="29">
        <v>0</v>
      </c>
      <c r="U44" s="22">
        <v>0</v>
      </c>
      <c r="V44" s="29">
        <v>0</v>
      </c>
      <c r="W44" s="22">
        <v>294769</v>
      </c>
      <c r="X44" s="29">
        <v>248568.22</v>
      </c>
      <c r="Y44" s="22">
        <v>0</v>
      </c>
      <c r="Z44" s="29">
        <v>0</v>
      </c>
      <c r="AA44" s="22">
        <v>0</v>
      </c>
      <c r="AB44" s="29">
        <v>0</v>
      </c>
      <c r="AC44" s="22">
        <v>0</v>
      </c>
      <c r="AD44" s="29">
        <v>0</v>
      </c>
      <c r="AE44" s="40">
        <v>0</v>
      </c>
      <c r="AF44" s="29">
        <v>248568.22</v>
      </c>
      <c r="AG44" s="42" t="s">
        <v>35</v>
      </c>
    </row>
    <row r="45" spans="1:33">
      <c r="A45" s="17">
        <v>430</v>
      </c>
      <c r="B45" s="18">
        <v>44835</v>
      </c>
      <c r="C45" s="19" t="s">
        <v>36</v>
      </c>
      <c r="D45" s="19" t="s">
        <v>64</v>
      </c>
      <c r="E45" s="17">
        <v>0</v>
      </c>
      <c r="F45" s="17">
        <v>0</v>
      </c>
      <c r="G45" s="17">
        <v>0</v>
      </c>
      <c r="H45" s="20">
        <v>344945</v>
      </c>
      <c r="I45" s="17">
        <v>0</v>
      </c>
      <c r="J45" s="17">
        <v>16875</v>
      </c>
      <c r="K45" s="17">
        <v>0</v>
      </c>
      <c r="L45" s="17">
        <v>5482352</v>
      </c>
      <c r="M45" s="17">
        <v>0</v>
      </c>
      <c r="N45" s="21">
        <v>0</v>
      </c>
      <c r="O45" s="17">
        <v>0</v>
      </c>
      <c r="P45" s="21">
        <v>0</v>
      </c>
      <c r="Q45" s="17">
        <v>0</v>
      </c>
      <c r="R45" s="21">
        <v>0</v>
      </c>
      <c r="S45" s="17">
        <v>0</v>
      </c>
      <c r="T45" s="21">
        <v>0</v>
      </c>
      <c r="U45" s="17">
        <v>221397</v>
      </c>
      <c r="V45" s="21">
        <v>437617.2</v>
      </c>
      <c r="W45" s="17">
        <v>16988</v>
      </c>
      <c r="X45" s="21">
        <v>22679.37</v>
      </c>
      <c r="Y45" s="17">
        <v>0</v>
      </c>
      <c r="Z45" s="21">
        <v>0</v>
      </c>
      <c r="AA45" s="17">
        <v>1958949</v>
      </c>
      <c r="AB45" s="21">
        <v>6032846.8399999999</v>
      </c>
      <c r="AC45" s="17">
        <v>287</v>
      </c>
      <c r="AD45" s="21">
        <v>174.61</v>
      </c>
      <c r="AE45" s="41">
        <v>0</v>
      </c>
      <c r="AF45" s="21">
        <v>6493318.0200000005</v>
      </c>
      <c r="AG45" s="43" t="s">
        <v>35</v>
      </c>
    </row>
    <row r="46" spans="1:33">
      <c r="A46" s="22">
        <v>436</v>
      </c>
      <c r="B46" s="28">
        <v>44835</v>
      </c>
      <c r="C46" s="23" t="s">
        <v>36</v>
      </c>
      <c r="D46" s="23" t="s">
        <v>70</v>
      </c>
      <c r="E46" s="22">
        <v>0</v>
      </c>
      <c r="F46" s="22">
        <v>0</v>
      </c>
      <c r="G46" s="22">
        <v>0</v>
      </c>
      <c r="H46" s="38">
        <v>179578</v>
      </c>
      <c r="I46" s="22">
        <v>0</v>
      </c>
      <c r="J46" s="22">
        <v>121606</v>
      </c>
      <c r="K46" s="22">
        <v>0</v>
      </c>
      <c r="L46" s="22">
        <v>7763562</v>
      </c>
      <c r="M46" s="22">
        <v>0</v>
      </c>
      <c r="N46" s="29">
        <v>0</v>
      </c>
      <c r="O46" s="22">
        <v>0</v>
      </c>
      <c r="P46" s="29">
        <v>0</v>
      </c>
      <c r="Q46" s="22">
        <v>0</v>
      </c>
      <c r="R46" s="29">
        <v>0</v>
      </c>
      <c r="S46" s="22">
        <v>0</v>
      </c>
      <c r="T46" s="29">
        <v>0</v>
      </c>
      <c r="U46" s="22">
        <v>0</v>
      </c>
      <c r="V46" s="29">
        <v>0</v>
      </c>
      <c r="W46" s="22">
        <v>385968</v>
      </c>
      <c r="X46" s="29">
        <v>277667.28000000003</v>
      </c>
      <c r="Y46" s="22">
        <v>0</v>
      </c>
      <c r="Z46" s="29">
        <v>0</v>
      </c>
      <c r="AA46" s="22">
        <v>0</v>
      </c>
      <c r="AB46" s="29">
        <v>0</v>
      </c>
      <c r="AC46" s="22">
        <v>0</v>
      </c>
      <c r="AD46" s="29">
        <v>0</v>
      </c>
      <c r="AE46" s="40">
        <v>0</v>
      </c>
      <c r="AF46" s="29">
        <v>277667.28000000003</v>
      </c>
      <c r="AG46" s="42" t="s">
        <v>35</v>
      </c>
    </row>
    <row r="47" spans="1:33">
      <c r="A47" s="17">
        <v>442</v>
      </c>
      <c r="B47" s="18">
        <v>44835</v>
      </c>
      <c r="C47" s="19" t="s">
        <v>36</v>
      </c>
      <c r="D47" s="19" t="s">
        <v>76</v>
      </c>
      <c r="E47" s="17">
        <v>0</v>
      </c>
      <c r="F47" s="17">
        <v>0</v>
      </c>
      <c r="G47" s="17">
        <v>0</v>
      </c>
      <c r="H47" s="20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21">
        <v>0</v>
      </c>
      <c r="O47" s="17">
        <v>0</v>
      </c>
      <c r="P47" s="21">
        <v>0</v>
      </c>
      <c r="Q47" s="17">
        <v>0</v>
      </c>
      <c r="R47" s="21">
        <v>0</v>
      </c>
      <c r="S47" s="17">
        <v>0</v>
      </c>
      <c r="T47" s="21">
        <v>0</v>
      </c>
      <c r="U47" s="17">
        <v>0</v>
      </c>
      <c r="V47" s="21">
        <v>0</v>
      </c>
      <c r="W47" s="17">
        <v>0</v>
      </c>
      <c r="X47" s="21">
        <v>0</v>
      </c>
      <c r="Y47" s="17">
        <v>0</v>
      </c>
      <c r="Z47" s="21">
        <v>0</v>
      </c>
      <c r="AA47" s="17">
        <v>0</v>
      </c>
      <c r="AB47" s="21">
        <v>0</v>
      </c>
      <c r="AC47" s="17">
        <v>0</v>
      </c>
      <c r="AD47" s="21">
        <v>0</v>
      </c>
      <c r="AE47" s="41">
        <v>0</v>
      </c>
      <c r="AF47" s="21">
        <v>0</v>
      </c>
      <c r="AG47" s="43" t="s">
        <v>35</v>
      </c>
    </row>
    <row r="48" spans="1:33">
      <c r="A48" s="22">
        <v>446</v>
      </c>
      <c r="B48" s="28">
        <v>44835</v>
      </c>
      <c r="C48" s="23" t="s">
        <v>36</v>
      </c>
      <c r="D48" s="23" t="s">
        <v>80</v>
      </c>
      <c r="E48" s="22">
        <v>0</v>
      </c>
      <c r="F48" s="22">
        <v>0</v>
      </c>
      <c r="G48" s="22">
        <v>0</v>
      </c>
      <c r="H48" s="38">
        <v>152747</v>
      </c>
      <c r="I48" s="22">
        <v>0</v>
      </c>
      <c r="J48" s="22">
        <v>0</v>
      </c>
      <c r="K48" s="22">
        <v>0</v>
      </c>
      <c r="L48" s="22">
        <v>427761</v>
      </c>
      <c r="M48" s="22">
        <v>0</v>
      </c>
      <c r="N48" s="29">
        <v>0</v>
      </c>
      <c r="O48" s="22">
        <v>0</v>
      </c>
      <c r="P48" s="29">
        <v>0</v>
      </c>
      <c r="Q48" s="22">
        <v>0</v>
      </c>
      <c r="R48" s="29">
        <v>0</v>
      </c>
      <c r="S48" s="22">
        <v>0</v>
      </c>
      <c r="T48" s="29">
        <v>0</v>
      </c>
      <c r="U48" s="22">
        <v>681</v>
      </c>
      <c r="V48" s="29">
        <v>839.09</v>
      </c>
      <c r="W48" s="22">
        <v>26505</v>
      </c>
      <c r="X48" s="29">
        <v>13590.87</v>
      </c>
      <c r="Y48" s="22">
        <v>0</v>
      </c>
      <c r="Z48" s="29">
        <v>0</v>
      </c>
      <c r="AA48" s="22">
        <v>4251</v>
      </c>
      <c r="AB48" s="29">
        <v>16175.92</v>
      </c>
      <c r="AC48" s="22">
        <v>0</v>
      </c>
      <c r="AD48" s="29">
        <v>0</v>
      </c>
      <c r="AE48" s="40">
        <v>0</v>
      </c>
      <c r="AF48" s="29">
        <v>30605.88</v>
      </c>
      <c r="AG48" s="42" t="s">
        <v>35</v>
      </c>
    </row>
    <row r="49" spans="1:33">
      <c r="A49" s="17">
        <v>449</v>
      </c>
      <c r="B49" s="18">
        <v>44835</v>
      </c>
      <c r="C49" s="19" t="s">
        <v>36</v>
      </c>
      <c r="D49" s="19" t="s">
        <v>82</v>
      </c>
      <c r="E49" s="17">
        <v>1</v>
      </c>
      <c r="F49" s="17">
        <v>63</v>
      </c>
      <c r="G49" s="17">
        <v>514641</v>
      </c>
      <c r="H49" s="20">
        <v>0</v>
      </c>
      <c r="I49" s="17">
        <v>0</v>
      </c>
      <c r="J49" s="17">
        <v>25817974</v>
      </c>
      <c r="K49" s="17">
        <v>0</v>
      </c>
      <c r="L49" s="17">
        <v>37800341</v>
      </c>
      <c r="M49" s="17">
        <v>0</v>
      </c>
      <c r="N49" s="21">
        <v>0</v>
      </c>
      <c r="O49" s="17">
        <v>0</v>
      </c>
      <c r="P49" s="21">
        <v>0</v>
      </c>
      <c r="Q49" s="17">
        <v>0</v>
      </c>
      <c r="R49" s="21">
        <v>0</v>
      </c>
      <c r="S49" s="17">
        <v>0</v>
      </c>
      <c r="T49" s="21">
        <v>0</v>
      </c>
      <c r="U49" s="17">
        <v>559398</v>
      </c>
      <c r="V49" s="21">
        <v>706010.99</v>
      </c>
      <c r="W49" s="17">
        <v>1672446</v>
      </c>
      <c r="X49" s="21">
        <v>2384785.62</v>
      </c>
      <c r="Y49" s="17">
        <v>0</v>
      </c>
      <c r="Z49" s="21">
        <v>0</v>
      </c>
      <c r="AA49" s="17">
        <v>1721859</v>
      </c>
      <c r="AB49" s="21">
        <v>6851394.3300000001</v>
      </c>
      <c r="AC49" s="17">
        <v>0</v>
      </c>
      <c r="AD49" s="21">
        <v>0</v>
      </c>
      <c r="AE49" s="41">
        <v>0</v>
      </c>
      <c r="AF49" s="21">
        <v>9942190.9400000013</v>
      </c>
      <c r="AG49" s="43" t="s">
        <v>35</v>
      </c>
    </row>
    <row r="50" spans="1:33">
      <c r="A50" s="22">
        <v>467</v>
      </c>
      <c r="B50" s="28">
        <v>44866</v>
      </c>
      <c r="C50" s="23" t="s">
        <v>36</v>
      </c>
      <c r="D50" s="23" t="s">
        <v>37</v>
      </c>
      <c r="E50" s="22">
        <v>0</v>
      </c>
      <c r="F50" s="22">
        <v>0</v>
      </c>
      <c r="G50" s="22">
        <v>0</v>
      </c>
      <c r="H50" s="38">
        <v>0</v>
      </c>
      <c r="I50" s="22">
        <v>0</v>
      </c>
      <c r="J50" s="22">
        <v>4120115</v>
      </c>
      <c r="K50" s="22">
        <v>0</v>
      </c>
      <c r="L50" s="22">
        <v>3424302</v>
      </c>
      <c r="M50" s="22">
        <v>0</v>
      </c>
      <c r="N50" s="29">
        <v>0</v>
      </c>
      <c r="O50" s="22">
        <v>0</v>
      </c>
      <c r="P50" s="29">
        <v>0</v>
      </c>
      <c r="Q50" s="22">
        <v>0</v>
      </c>
      <c r="R50" s="29">
        <v>0</v>
      </c>
      <c r="S50" s="22">
        <v>0</v>
      </c>
      <c r="T50" s="29">
        <v>0</v>
      </c>
      <c r="U50" s="22">
        <v>0</v>
      </c>
      <c r="V50" s="29">
        <v>0</v>
      </c>
      <c r="W50" s="22">
        <v>262477</v>
      </c>
      <c r="X50" s="29">
        <v>195835.06</v>
      </c>
      <c r="Y50" s="22">
        <v>0</v>
      </c>
      <c r="Z50" s="29">
        <v>0</v>
      </c>
      <c r="AA50" s="22">
        <v>0</v>
      </c>
      <c r="AB50" s="29">
        <v>0</v>
      </c>
      <c r="AC50" s="22">
        <v>0</v>
      </c>
      <c r="AD50" s="29">
        <v>0</v>
      </c>
      <c r="AE50" s="40">
        <v>0</v>
      </c>
      <c r="AF50" s="29">
        <v>195835.06</v>
      </c>
      <c r="AG50" s="42" t="s">
        <v>35</v>
      </c>
    </row>
    <row r="51" spans="1:33">
      <c r="A51" s="17">
        <v>490</v>
      </c>
      <c r="B51" s="18">
        <v>44866</v>
      </c>
      <c r="C51" s="19" t="s">
        <v>36</v>
      </c>
      <c r="D51" s="19" t="s">
        <v>64</v>
      </c>
      <c r="E51" s="17">
        <v>0</v>
      </c>
      <c r="F51" s="17">
        <v>0</v>
      </c>
      <c r="G51" s="17">
        <v>0</v>
      </c>
      <c r="H51" s="20">
        <v>350093</v>
      </c>
      <c r="I51" s="17">
        <v>0</v>
      </c>
      <c r="J51" s="17">
        <v>17353</v>
      </c>
      <c r="K51" s="17">
        <v>0</v>
      </c>
      <c r="L51" s="17">
        <v>5717289</v>
      </c>
      <c r="M51" s="17">
        <v>0</v>
      </c>
      <c r="N51" s="21">
        <v>0</v>
      </c>
      <c r="O51" s="17">
        <v>0</v>
      </c>
      <c r="P51" s="21">
        <v>0</v>
      </c>
      <c r="Q51" s="17">
        <v>0</v>
      </c>
      <c r="R51" s="21">
        <v>0</v>
      </c>
      <c r="S51" s="17">
        <v>0</v>
      </c>
      <c r="T51" s="21">
        <v>0</v>
      </c>
      <c r="U51" s="17">
        <v>196788</v>
      </c>
      <c r="V51" s="21">
        <v>407117.63</v>
      </c>
      <c r="W51" s="17">
        <v>16580</v>
      </c>
      <c r="X51" s="21">
        <v>21791.98</v>
      </c>
      <c r="Y51" s="17">
        <v>0</v>
      </c>
      <c r="Z51" s="21">
        <v>0</v>
      </c>
      <c r="AA51" s="17">
        <v>1688438</v>
      </c>
      <c r="AB51" s="21">
        <v>5228537.62</v>
      </c>
      <c r="AC51" s="17">
        <v>230</v>
      </c>
      <c r="AD51" s="21">
        <v>136.4</v>
      </c>
      <c r="AE51" s="41">
        <v>0</v>
      </c>
      <c r="AF51" s="21">
        <v>5657583.6300000008</v>
      </c>
      <c r="AG51" s="43" t="s">
        <v>35</v>
      </c>
    </row>
    <row r="52" spans="1:33">
      <c r="A52" s="22">
        <v>496</v>
      </c>
      <c r="B52" s="28">
        <v>44866</v>
      </c>
      <c r="C52" s="23" t="s">
        <v>36</v>
      </c>
      <c r="D52" s="23" t="s">
        <v>70</v>
      </c>
      <c r="E52" s="22">
        <v>0</v>
      </c>
      <c r="F52" s="22">
        <v>0</v>
      </c>
      <c r="G52" s="22">
        <v>0</v>
      </c>
      <c r="H52" s="38">
        <v>168607</v>
      </c>
      <c r="I52" s="22">
        <v>0</v>
      </c>
      <c r="J52" s="22">
        <v>121729</v>
      </c>
      <c r="K52" s="22">
        <v>0</v>
      </c>
      <c r="L52" s="22">
        <v>8264248</v>
      </c>
      <c r="M52" s="22">
        <v>0</v>
      </c>
      <c r="N52" s="29">
        <v>0</v>
      </c>
      <c r="O52" s="22">
        <v>0</v>
      </c>
      <c r="P52" s="29">
        <v>0</v>
      </c>
      <c r="Q52" s="22">
        <v>0</v>
      </c>
      <c r="R52" s="29">
        <v>0</v>
      </c>
      <c r="S52" s="22">
        <v>0</v>
      </c>
      <c r="T52" s="29">
        <v>0</v>
      </c>
      <c r="U52" s="22">
        <v>0</v>
      </c>
      <c r="V52" s="29">
        <v>0</v>
      </c>
      <c r="W52" s="22">
        <v>367737</v>
      </c>
      <c r="X52" s="29">
        <v>270777.59000000003</v>
      </c>
      <c r="Y52" s="22">
        <v>0</v>
      </c>
      <c r="Z52" s="29">
        <v>0</v>
      </c>
      <c r="AA52" s="22">
        <v>0</v>
      </c>
      <c r="AB52" s="29">
        <v>0</v>
      </c>
      <c r="AC52" s="22">
        <v>0</v>
      </c>
      <c r="AD52" s="29">
        <v>0</v>
      </c>
      <c r="AE52" s="40">
        <v>0</v>
      </c>
      <c r="AF52" s="29">
        <v>270777.59000000003</v>
      </c>
      <c r="AG52" s="42" t="s">
        <v>35</v>
      </c>
    </row>
    <row r="53" spans="1:33">
      <c r="A53" s="17">
        <v>502</v>
      </c>
      <c r="B53" s="18">
        <v>44866</v>
      </c>
      <c r="C53" s="19" t="s">
        <v>36</v>
      </c>
      <c r="D53" s="19" t="s">
        <v>76</v>
      </c>
      <c r="E53" s="17">
        <v>0</v>
      </c>
      <c r="F53" s="17">
        <v>0</v>
      </c>
      <c r="G53" s="17">
        <v>0</v>
      </c>
      <c r="H53" s="20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21">
        <v>0</v>
      </c>
      <c r="O53" s="17">
        <v>0</v>
      </c>
      <c r="P53" s="21">
        <v>0</v>
      </c>
      <c r="Q53" s="17">
        <v>0</v>
      </c>
      <c r="R53" s="21">
        <v>0</v>
      </c>
      <c r="S53" s="17">
        <v>0</v>
      </c>
      <c r="T53" s="21">
        <v>0</v>
      </c>
      <c r="U53" s="17">
        <v>0</v>
      </c>
      <c r="V53" s="21">
        <v>0</v>
      </c>
      <c r="W53" s="17">
        <v>0</v>
      </c>
      <c r="X53" s="21">
        <v>0</v>
      </c>
      <c r="Y53" s="17">
        <v>0</v>
      </c>
      <c r="Z53" s="21">
        <v>0</v>
      </c>
      <c r="AA53" s="17">
        <v>0</v>
      </c>
      <c r="AB53" s="21">
        <v>0</v>
      </c>
      <c r="AC53" s="17">
        <v>0</v>
      </c>
      <c r="AD53" s="21">
        <v>0</v>
      </c>
      <c r="AE53" s="41">
        <v>0</v>
      </c>
      <c r="AF53" s="21">
        <v>0</v>
      </c>
      <c r="AG53" s="43" t="s">
        <v>35</v>
      </c>
    </row>
    <row r="54" spans="1:33">
      <c r="A54" s="22">
        <v>506</v>
      </c>
      <c r="B54" s="28">
        <v>44866</v>
      </c>
      <c r="C54" s="23" t="s">
        <v>36</v>
      </c>
      <c r="D54" s="23" t="s">
        <v>80</v>
      </c>
      <c r="E54" s="22">
        <v>0</v>
      </c>
      <c r="F54" s="22">
        <v>0</v>
      </c>
      <c r="G54" s="22">
        <v>0</v>
      </c>
      <c r="H54" s="38">
        <v>169557</v>
      </c>
      <c r="I54" s="22">
        <v>0</v>
      </c>
      <c r="J54" s="22">
        <v>0</v>
      </c>
      <c r="K54" s="22">
        <v>0</v>
      </c>
      <c r="L54" s="22">
        <v>441974</v>
      </c>
      <c r="M54" s="22">
        <v>0</v>
      </c>
      <c r="N54" s="29">
        <v>0</v>
      </c>
      <c r="O54" s="22">
        <v>0</v>
      </c>
      <c r="P54" s="29">
        <v>0</v>
      </c>
      <c r="Q54" s="22">
        <v>0</v>
      </c>
      <c r="R54" s="29">
        <v>0</v>
      </c>
      <c r="S54" s="22">
        <v>0</v>
      </c>
      <c r="T54" s="29">
        <v>0</v>
      </c>
      <c r="U54" s="22">
        <v>593</v>
      </c>
      <c r="V54" s="29">
        <v>522.23</v>
      </c>
      <c r="W54" s="22">
        <v>27832</v>
      </c>
      <c r="X54" s="29">
        <v>13068.71</v>
      </c>
      <c r="Y54" s="22">
        <v>0</v>
      </c>
      <c r="Z54" s="29">
        <v>0</v>
      </c>
      <c r="AA54" s="22">
        <v>3689</v>
      </c>
      <c r="AB54" s="29">
        <v>14206.88</v>
      </c>
      <c r="AC54" s="22">
        <v>0</v>
      </c>
      <c r="AD54" s="29">
        <v>0</v>
      </c>
      <c r="AE54" s="40">
        <v>0</v>
      </c>
      <c r="AF54" s="29">
        <v>27797.82</v>
      </c>
      <c r="AG54" s="42" t="s">
        <v>35</v>
      </c>
    </row>
    <row r="55" spans="1:33">
      <c r="A55" s="17">
        <v>509</v>
      </c>
      <c r="B55" s="18">
        <v>44866</v>
      </c>
      <c r="C55" s="19" t="s">
        <v>36</v>
      </c>
      <c r="D55" s="19" t="s">
        <v>82</v>
      </c>
      <c r="E55" s="17">
        <v>1</v>
      </c>
      <c r="F55" s="17">
        <v>63</v>
      </c>
      <c r="G55" s="17">
        <v>530347</v>
      </c>
      <c r="H55" s="20">
        <v>0</v>
      </c>
      <c r="I55" s="17">
        <v>0</v>
      </c>
      <c r="J55" s="17">
        <v>26485332</v>
      </c>
      <c r="K55" s="17">
        <v>0</v>
      </c>
      <c r="L55" s="17">
        <v>37865011</v>
      </c>
      <c r="M55" s="17">
        <v>0</v>
      </c>
      <c r="N55" s="21">
        <v>0</v>
      </c>
      <c r="O55" s="17">
        <v>0</v>
      </c>
      <c r="P55" s="21">
        <v>0</v>
      </c>
      <c r="Q55" s="17">
        <v>0</v>
      </c>
      <c r="R55" s="21">
        <v>0</v>
      </c>
      <c r="S55" s="17">
        <v>0</v>
      </c>
      <c r="T55" s="21">
        <v>0</v>
      </c>
      <c r="U55" s="17">
        <v>510295</v>
      </c>
      <c r="V55" s="21">
        <v>629401.05000000005</v>
      </c>
      <c r="W55" s="17">
        <v>1476195</v>
      </c>
      <c r="X55" s="21">
        <v>2101446.1800000002</v>
      </c>
      <c r="Y55" s="17">
        <v>0</v>
      </c>
      <c r="Z55" s="21">
        <v>0</v>
      </c>
      <c r="AA55" s="17">
        <v>1571160</v>
      </c>
      <c r="AB55" s="21">
        <v>6243384.9000000004</v>
      </c>
      <c r="AC55" s="17">
        <v>0</v>
      </c>
      <c r="AD55" s="21">
        <v>0</v>
      </c>
      <c r="AE55" s="41">
        <v>0</v>
      </c>
      <c r="AF55" s="21">
        <v>8974232.1300000008</v>
      </c>
      <c r="AG55" s="43" t="s">
        <v>35</v>
      </c>
    </row>
    <row r="56" spans="1:33">
      <c r="A56" s="22">
        <v>528</v>
      </c>
      <c r="B56" s="28">
        <v>44896</v>
      </c>
      <c r="C56" s="23" t="s">
        <v>36</v>
      </c>
      <c r="D56" s="23" t="s">
        <v>37</v>
      </c>
      <c r="E56" s="22">
        <v>0</v>
      </c>
      <c r="F56" s="22">
        <v>0</v>
      </c>
      <c r="G56" s="22">
        <v>0</v>
      </c>
      <c r="H56" s="38">
        <v>41201</v>
      </c>
      <c r="I56" s="22">
        <v>0</v>
      </c>
      <c r="J56" s="22">
        <v>4298371</v>
      </c>
      <c r="K56" s="22">
        <v>0</v>
      </c>
      <c r="L56" s="22">
        <v>3645129</v>
      </c>
      <c r="M56" s="22">
        <v>0</v>
      </c>
      <c r="N56" s="29">
        <v>0</v>
      </c>
      <c r="O56" s="22">
        <v>0</v>
      </c>
      <c r="P56" s="29">
        <v>0</v>
      </c>
      <c r="Q56" s="22">
        <v>0</v>
      </c>
      <c r="R56" s="29">
        <v>0</v>
      </c>
      <c r="S56" s="22">
        <v>0</v>
      </c>
      <c r="T56" s="29">
        <v>0</v>
      </c>
      <c r="U56" s="22">
        <v>0</v>
      </c>
      <c r="V56" s="29">
        <v>0</v>
      </c>
      <c r="W56" s="22">
        <v>238158</v>
      </c>
      <c r="X56" s="29">
        <v>191230.65</v>
      </c>
      <c r="Y56" s="22">
        <v>0</v>
      </c>
      <c r="Z56" s="29">
        <v>0</v>
      </c>
      <c r="AA56" s="22">
        <v>0</v>
      </c>
      <c r="AB56" s="29">
        <v>0</v>
      </c>
      <c r="AC56" s="22">
        <v>0</v>
      </c>
      <c r="AD56" s="29">
        <v>0</v>
      </c>
      <c r="AE56" s="40">
        <v>0</v>
      </c>
      <c r="AF56" s="29">
        <v>191230.65</v>
      </c>
      <c r="AG56" s="42" t="s">
        <v>35</v>
      </c>
    </row>
    <row r="57" spans="1:33">
      <c r="A57" s="17">
        <v>551</v>
      </c>
      <c r="B57" s="18">
        <v>44896</v>
      </c>
      <c r="C57" s="19" t="s">
        <v>36</v>
      </c>
      <c r="D57" s="19" t="s">
        <v>64</v>
      </c>
      <c r="E57" s="17">
        <v>0</v>
      </c>
      <c r="F57" s="17">
        <v>0</v>
      </c>
      <c r="G57" s="17">
        <v>0</v>
      </c>
      <c r="H57" s="20">
        <v>355370</v>
      </c>
      <c r="I57" s="17">
        <v>0</v>
      </c>
      <c r="J57" s="17">
        <v>18202</v>
      </c>
      <c r="K57" s="17">
        <v>0</v>
      </c>
      <c r="L57" s="17">
        <v>5968640</v>
      </c>
      <c r="M57" s="17">
        <v>0</v>
      </c>
      <c r="N57" s="21">
        <v>0</v>
      </c>
      <c r="O57" s="17">
        <v>0</v>
      </c>
      <c r="P57" s="21">
        <v>0</v>
      </c>
      <c r="Q57" s="17">
        <v>0</v>
      </c>
      <c r="R57" s="21">
        <v>0</v>
      </c>
      <c r="S57" s="17">
        <v>0</v>
      </c>
      <c r="T57" s="21">
        <v>0</v>
      </c>
      <c r="U57" s="17">
        <v>208550</v>
      </c>
      <c r="V57" s="21">
        <v>441770.66</v>
      </c>
      <c r="W57" s="17">
        <v>16968</v>
      </c>
      <c r="X57" s="21">
        <v>20766.439999999999</v>
      </c>
      <c r="Y57" s="17">
        <v>0</v>
      </c>
      <c r="Z57" s="21">
        <v>0</v>
      </c>
      <c r="AA57" s="17">
        <v>1832512</v>
      </c>
      <c r="AB57" s="21">
        <v>5693079.1600000001</v>
      </c>
      <c r="AC57" s="17">
        <v>203</v>
      </c>
      <c r="AD57" s="21">
        <v>115.4</v>
      </c>
      <c r="AE57" s="41">
        <v>0</v>
      </c>
      <c r="AF57" s="21">
        <v>6155731.6600000001</v>
      </c>
      <c r="AG57" s="43" t="s">
        <v>35</v>
      </c>
    </row>
    <row r="58" spans="1:33">
      <c r="A58" s="22">
        <v>557</v>
      </c>
      <c r="B58" s="28">
        <v>44896</v>
      </c>
      <c r="C58" s="23" t="s">
        <v>36</v>
      </c>
      <c r="D58" s="23" t="s">
        <v>70</v>
      </c>
      <c r="E58" s="22">
        <v>0</v>
      </c>
      <c r="F58" s="22">
        <v>0</v>
      </c>
      <c r="G58" s="22">
        <v>0</v>
      </c>
      <c r="H58" s="38">
        <v>145000</v>
      </c>
      <c r="I58" s="22">
        <v>0</v>
      </c>
      <c r="J58" s="22">
        <v>122054</v>
      </c>
      <c r="K58" s="22">
        <v>0</v>
      </c>
      <c r="L58" s="22">
        <v>8771964</v>
      </c>
      <c r="M58" s="22">
        <v>0</v>
      </c>
      <c r="N58" s="29">
        <v>0</v>
      </c>
      <c r="O58" s="22">
        <v>0</v>
      </c>
      <c r="P58" s="29">
        <v>0</v>
      </c>
      <c r="Q58" s="22">
        <v>0</v>
      </c>
      <c r="R58" s="29">
        <v>0</v>
      </c>
      <c r="S58" s="22">
        <v>0</v>
      </c>
      <c r="T58" s="29">
        <v>0</v>
      </c>
      <c r="U58" s="22">
        <v>0</v>
      </c>
      <c r="V58" s="29">
        <v>0</v>
      </c>
      <c r="W58" s="22">
        <v>469116</v>
      </c>
      <c r="X58" s="29">
        <v>659737.24</v>
      </c>
      <c r="Y58" s="22">
        <v>0</v>
      </c>
      <c r="Z58" s="29">
        <v>0</v>
      </c>
      <c r="AA58" s="22">
        <v>0</v>
      </c>
      <c r="AB58" s="29">
        <v>0</v>
      </c>
      <c r="AC58" s="22">
        <v>0</v>
      </c>
      <c r="AD58" s="29">
        <v>0</v>
      </c>
      <c r="AE58" s="40">
        <v>0</v>
      </c>
      <c r="AF58" s="29">
        <v>659737.24</v>
      </c>
      <c r="AG58" s="42" t="s">
        <v>35</v>
      </c>
    </row>
    <row r="59" spans="1:33">
      <c r="A59" s="17">
        <v>563</v>
      </c>
      <c r="B59" s="18">
        <v>44896</v>
      </c>
      <c r="C59" s="19" t="s">
        <v>36</v>
      </c>
      <c r="D59" s="19" t="s">
        <v>76</v>
      </c>
      <c r="E59" s="17">
        <v>0</v>
      </c>
      <c r="F59" s="17">
        <v>0</v>
      </c>
      <c r="G59" s="17">
        <v>0</v>
      </c>
      <c r="H59" s="20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21">
        <v>0</v>
      </c>
      <c r="O59" s="17">
        <v>0</v>
      </c>
      <c r="P59" s="21">
        <v>0</v>
      </c>
      <c r="Q59" s="17">
        <v>0</v>
      </c>
      <c r="R59" s="21">
        <v>0</v>
      </c>
      <c r="S59" s="17">
        <v>0</v>
      </c>
      <c r="T59" s="21">
        <v>0</v>
      </c>
      <c r="U59" s="17">
        <v>0</v>
      </c>
      <c r="V59" s="21">
        <v>0</v>
      </c>
      <c r="W59" s="17">
        <v>0</v>
      </c>
      <c r="X59" s="21">
        <v>0</v>
      </c>
      <c r="Y59" s="17">
        <v>0</v>
      </c>
      <c r="Z59" s="21">
        <v>0</v>
      </c>
      <c r="AA59" s="17">
        <v>0</v>
      </c>
      <c r="AB59" s="21">
        <v>0</v>
      </c>
      <c r="AC59" s="17">
        <v>0</v>
      </c>
      <c r="AD59" s="21">
        <v>0</v>
      </c>
      <c r="AE59" s="41">
        <v>0</v>
      </c>
      <c r="AF59" s="21">
        <v>0</v>
      </c>
      <c r="AG59" s="43" t="s">
        <v>35</v>
      </c>
    </row>
    <row r="60" spans="1:33">
      <c r="A60" s="22">
        <v>567</v>
      </c>
      <c r="B60" s="28">
        <v>44896</v>
      </c>
      <c r="C60" s="23" t="s">
        <v>36</v>
      </c>
      <c r="D60" s="23" t="s">
        <v>80</v>
      </c>
      <c r="E60" s="22">
        <v>0</v>
      </c>
      <c r="F60" s="22">
        <v>0</v>
      </c>
      <c r="G60" s="22">
        <v>0</v>
      </c>
      <c r="H60" s="38">
        <v>225563</v>
      </c>
      <c r="I60" s="22">
        <v>0</v>
      </c>
      <c r="J60" s="22">
        <v>0</v>
      </c>
      <c r="K60" s="22">
        <v>0</v>
      </c>
      <c r="L60" s="22">
        <v>464813</v>
      </c>
      <c r="M60" s="22">
        <v>0</v>
      </c>
      <c r="N60" s="29">
        <v>0</v>
      </c>
      <c r="O60" s="22">
        <v>0</v>
      </c>
      <c r="P60" s="29">
        <v>0</v>
      </c>
      <c r="Q60" s="22">
        <v>0</v>
      </c>
      <c r="R60" s="29">
        <v>0</v>
      </c>
      <c r="S60" s="22">
        <v>0</v>
      </c>
      <c r="T60" s="29">
        <v>0</v>
      </c>
      <c r="U60" s="22">
        <v>629</v>
      </c>
      <c r="V60" s="29">
        <v>747.69</v>
      </c>
      <c r="W60" s="22">
        <v>36647</v>
      </c>
      <c r="X60" s="29">
        <v>19027.84</v>
      </c>
      <c r="Y60" s="22">
        <v>0</v>
      </c>
      <c r="Z60" s="29">
        <v>0</v>
      </c>
      <c r="AA60" s="22">
        <v>3733</v>
      </c>
      <c r="AB60" s="29">
        <v>13887.06</v>
      </c>
      <c r="AC60" s="22">
        <v>0</v>
      </c>
      <c r="AD60" s="29">
        <v>0</v>
      </c>
      <c r="AE60" s="40">
        <v>0</v>
      </c>
      <c r="AF60" s="29">
        <v>33662.589999999997</v>
      </c>
      <c r="AG60" s="42" t="s">
        <v>35</v>
      </c>
    </row>
    <row r="61" spans="1:33">
      <c r="A61" s="17">
        <v>570</v>
      </c>
      <c r="B61" s="18">
        <v>44896</v>
      </c>
      <c r="C61" s="19" t="s">
        <v>36</v>
      </c>
      <c r="D61" s="19" t="s">
        <v>82</v>
      </c>
      <c r="E61" s="17">
        <v>1</v>
      </c>
      <c r="F61" s="17">
        <v>62</v>
      </c>
      <c r="G61" s="17">
        <v>547236</v>
      </c>
      <c r="H61" s="20">
        <v>0</v>
      </c>
      <c r="I61" s="17">
        <v>0</v>
      </c>
      <c r="J61" s="17">
        <v>27319154</v>
      </c>
      <c r="K61" s="17">
        <v>0</v>
      </c>
      <c r="L61" s="17">
        <v>37783416</v>
      </c>
      <c r="M61" s="17">
        <v>0</v>
      </c>
      <c r="N61" s="21">
        <v>0</v>
      </c>
      <c r="O61" s="17">
        <v>0</v>
      </c>
      <c r="P61" s="21">
        <v>0</v>
      </c>
      <c r="Q61" s="17">
        <v>0</v>
      </c>
      <c r="R61" s="21">
        <v>0</v>
      </c>
      <c r="S61" s="17">
        <v>0</v>
      </c>
      <c r="T61" s="21">
        <v>0</v>
      </c>
      <c r="U61" s="17">
        <v>518810</v>
      </c>
      <c r="V61" s="21">
        <v>660713.9</v>
      </c>
      <c r="W61" s="17">
        <v>1464379</v>
      </c>
      <c r="X61" s="21">
        <v>2276347.13</v>
      </c>
      <c r="Y61" s="17">
        <v>0</v>
      </c>
      <c r="Z61" s="21">
        <v>0</v>
      </c>
      <c r="AA61" s="17">
        <v>1610800</v>
      </c>
      <c r="AB61" s="21">
        <v>6403333.0499999998</v>
      </c>
      <c r="AC61" s="17">
        <v>0</v>
      </c>
      <c r="AD61" s="21">
        <v>0</v>
      </c>
      <c r="AE61" s="41">
        <v>0</v>
      </c>
      <c r="AF61" s="21">
        <v>9340394.0800000001</v>
      </c>
      <c r="AG61" s="43" t="s">
        <v>35</v>
      </c>
    </row>
    <row r="62" spans="1:33">
      <c r="A62" s="22">
        <v>589</v>
      </c>
      <c r="B62" s="28">
        <v>44927</v>
      </c>
      <c r="C62" s="23" t="s">
        <v>36</v>
      </c>
      <c r="D62" s="23" t="s">
        <v>37</v>
      </c>
      <c r="E62" s="22">
        <v>0</v>
      </c>
      <c r="F62" s="22">
        <v>0</v>
      </c>
      <c r="G62" s="22">
        <v>0</v>
      </c>
      <c r="H62" s="38">
        <v>48575</v>
      </c>
      <c r="I62" s="22">
        <v>0</v>
      </c>
      <c r="J62" s="22">
        <v>4459903</v>
      </c>
      <c r="K62" s="22">
        <v>0</v>
      </c>
      <c r="L62" s="22">
        <v>3817705</v>
      </c>
      <c r="M62" s="22">
        <v>0</v>
      </c>
      <c r="N62" s="29">
        <v>0</v>
      </c>
      <c r="O62" s="22">
        <v>0</v>
      </c>
      <c r="P62" s="29">
        <v>0</v>
      </c>
      <c r="Q62" s="22">
        <v>0</v>
      </c>
      <c r="R62" s="29">
        <v>0</v>
      </c>
      <c r="S62" s="22">
        <v>0</v>
      </c>
      <c r="T62" s="29">
        <v>0</v>
      </c>
      <c r="U62" s="22">
        <v>0</v>
      </c>
      <c r="V62" s="29">
        <v>0</v>
      </c>
      <c r="W62" s="22">
        <v>254817</v>
      </c>
      <c r="X62" s="29">
        <v>193167.22</v>
      </c>
      <c r="Y62" s="22">
        <v>0</v>
      </c>
      <c r="Z62" s="29">
        <v>0</v>
      </c>
      <c r="AA62" s="22">
        <v>3</v>
      </c>
      <c r="AB62" s="29">
        <v>1.5</v>
      </c>
      <c r="AC62" s="22">
        <v>0</v>
      </c>
      <c r="AD62" s="29">
        <v>0</v>
      </c>
      <c r="AE62" s="40">
        <v>0</v>
      </c>
      <c r="AF62" s="29">
        <v>193168.72</v>
      </c>
      <c r="AG62" s="42" t="s">
        <v>35</v>
      </c>
    </row>
    <row r="63" spans="1:33">
      <c r="A63" s="17">
        <v>612</v>
      </c>
      <c r="B63" s="18">
        <v>44927</v>
      </c>
      <c r="C63" s="19" t="s">
        <v>36</v>
      </c>
      <c r="D63" s="19" t="s">
        <v>64</v>
      </c>
      <c r="E63" s="17">
        <v>0</v>
      </c>
      <c r="F63" s="17">
        <v>0</v>
      </c>
      <c r="G63" s="17">
        <v>0</v>
      </c>
      <c r="H63" s="20">
        <v>360336</v>
      </c>
      <c r="I63" s="17">
        <v>0</v>
      </c>
      <c r="J63" s="17">
        <v>18713</v>
      </c>
      <c r="K63" s="17">
        <v>0</v>
      </c>
      <c r="L63" s="17">
        <v>6219214</v>
      </c>
      <c r="M63" s="17">
        <v>0</v>
      </c>
      <c r="N63" s="21">
        <v>0</v>
      </c>
      <c r="O63" s="17">
        <v>0</v>
      </c>
      <c r="P63" s="21">
        <v>0</v>
      </c>
      <c r="Q63" s="17">
        <v>0</v>
      </c>
      <c r="R63" s="21">
        <v>0</v>
      </c>
      <c r="S63" s="17">
        <v>0</v>
      </c>
      <c r="T63" s="21">
        <v>0</v>
      </c>
      <c r="U63" s="17">
        <v>204988</v>
      </c>
      <c r="V63" s="21">
        <v>455859.61</v>
      </c>
      <c r="W63" s="17">
        <v>15928</v>
      </c>
      <c r="X63" s="21">
        <v>20391.830000000002</v>
      </c>
      <c r="Y63" s="17">
        <v>0</v>
      </c>
      <c r="Z63" s="21">
        <v>0</v>
      </c>
      <c r="AA63" s="17">
        <v>1842123</v>
      </c>
      <c r="AB63" s="21">
        <v>5811602.8799999999</v>
      </c>
      <c r="AC63" s="17">
        <v>189</v>
      </c>
      <c r="AD63" s="21">
        <v>111.49</v>
      </c>
      <c r="AE63" s="41">
        <v>0</v>
      </c>
      <c r="AF63" s="21">
        <v>6287965.8100000005</v>
      </c>
      <c r="AG63" s="43" t="s">
        <v>35</v>
      </c>
    </row>
    <row r="64" spans="1:33">
      <c r="A64" s="22">
        <v>618</v>
      </c>
      <c r="B64" s="28">
        <v>44927</v>
      </c>
      <c r="C64" s="23" t="s">
        <v>36</v>
      </c>
      <c r="D64" s="23" t="s">
        <v>70</v>
      </c>
      <c r="E64" s="22">
        <v>0</v>
      </c>
      <c r="F64" s="22">
        <v>0</v>
      </c>
      <c r="G64" s="22">
        <v>0</v>
      </c>
      <c r="H64" s="38">
        <v>149611</v>
      </c>
      <c r="I64" s="22">
        <v>0</v>
      </c>
      <c r="J64" s="22">
        <v>122293</v>
      </c>
      <c r="K64" s="22">
        <v>0</v>
      </c>
      <c r="L64" s="22">
        <v>8884477</v>
      </c>
      <c r="M64" s="22">
        <v>0</v>
      </c>
      <c r="N64" s="29">
        <v>0</v>
      </c>
      <c r="O64" s="22">
        <v>0</v>
      </c>
      <c r="P64" s="29">
        <v>0</v>
      </c>
      <c r="Q64" s="22">
        <v>0</v>
      </c>
      <c r="R64" s="29">
        <v>0</v>
      </c>
      <c r="S64" s="22">
        <v>0</v>
      </c>
      <c r="T64" s="29">
        <v>0</v>
      </c>
      <c r="U64" s="22">
        <v>0</v>
      </c>
      <c r="V64" s="29">
        <v>0</v>
      </c>
      <c r="W64" s="22">
        <v>448910</v>
      </c>
      <c r="X64" s="29">
        <v>588058.72</v>
      </c>
      <c r="Y64" s="22">
        <v>0</v>
      </c>
      <c r="Z64" s="29">
        <v>0</v>
      </c>
      <c r="AA64" s="22">
        <v>0</v>
      </c>
      <c r="AB64" s="29">
        <v>0</v>
      </c>
      <c r="AC64" s="22">
        <v>0</v>
      </c>
      <c r="AD64" s="29">
        <v>0</v>
      </c>
      <c r="AE64" s="40">
        <v>0</v>
      </c>
      <c r="AF64" s="29">
        <v>588058.72</v>
      </c>
      <c r="AG64" s="42" t="s">
        <v>35</v>
      </c>
    </row>
    <row r="65" spans="1:33">
      <c r="A65" s="17">
        <v>624</v>
      </c>
      <c r="B65" s="18">
        <v>44927</v>
      </c>
      <c r="C65" s="19" t="s">
        <v>36</v>
      </c>
      <c r="D65" s="19" t="s">
        <v>76</v>
      </c>
      <c r="E65" s="17">
        <v>0</v>
      </c>
      <c r="F65" s="17">
        <v>0</v>
      </c>
      <c r="G65" s="17">
        <v>0</v>
      </c>
      <c r="H65" s="20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21">
        <v>0</v>
      </c>
      <c r="O65" s="17">
        <v>0</v>
      </c>
      <c r="P65" s="21">
        <v>0</v>
      </c>
      <c r="Q65" s="17">
        <v>0</v>
      </c>
      <c r="R65" s="21">
        <v>0</v>
      </c>
      <c r="S65" s="17">
        <v>0</v>
      </c>
      <c r="T65" s="21">
        <v>0</v>
      </c>
      <c r="U65" s="17">
        <v>0</v>
      </c>
      <c r="V65" s="21">
        <v>0</v>
      </c>
      <c r="W65" s="17">
        <v>0</v>
      </c>
      <c r="X65" s="21">
        <v>0</v>
      </c>
      <c r="Y65" s="17">
        <v>0</v>
      </c>
      <c r="Z65" s="21">
        <v>0</v>
      </c>
      <c r="AA65" s="17">
        <v>0</v>
      </c>
      <c r="AB65" s="21">
        <v>0</v>
      </c>
      <c r="AC65" s="17">
        <v>0</v>
      </c>
      <c r="AD65" s="21">
        <v>0</v>
      </c>
      <c r="AE65" s="41">
        <v>0</v>
      </c>
      <c r="AF65" s="21">
        <v>0</v>
      </c>
      <c r="AG65" s="43" t="s">
        <v>35</v>
      </c>
    </row>
    <row r="66" spans="1:33">
      <c r="A66" s="22">
        <v>628</v>
      </c>
      <c r="B66" s="28">
        <v>44927</v>
      </c>
      <c r="C66" s="23" t="s">
        <v>36</v>
      </c>
      <c r="D66" s="23" t="s">
        <v>80</v>
      </c>
      <c r="E66" s="22">
        <v>0</v>
      </c>
      <c r="F66" s="22">
        <v>0</v>
      </c>
      <c r="G66" s="22">
        <v>0</v>
      </c>
      <c r="H66" s="38">
        <v>247004</v>
      </c>
      <c r="I66" s="22">
        <v>0</v>
      </c>
      <c r="J66" s="22">
        <v>0</v>
      </c>
      <c r="K66" s="22">
        <v>0</v>
      </c>
      <c r="L66" s="22">
        <v>480639</v>
      </c>
      <c r="M66" s="22">
        <v>0</v>
      </c>
      <c r="N66" s="29">
        <v>0</v>
      </c>
      <c r="O66" s="22">
        <v>0</v>
      </c>
      <c r="P66" s="29">
        <v>0</v>
      </c>
      <c r="Q66" s="22">
        <v>0</v>
      </c>
      <c r="R66" s="29">
        <v>0</v>
      </c>
      <c r="S66" s="22">
        <v>0</v>
      </c>
      <c r="T66" s="29">
        <v>0</v>
      </c>
      <c r="U66" s="22">
        <v>794</v>
      </c>
      <c r="V66" s="29">
        <v>752.55</v>
      </c>
      <c r="W66" s="22">
        <v>36230</v>
      </c>
      <c r="X66" s="29">
        <v>18872.849999999999</v>
      </c>
      <c r="Y66" s="22">
        <v>0</v>
      </c>
      <c r="Z66" s="29">
        <v>0</v>
      </c>
      <c r="AA66" s="22">
        <v>4235</v>
      </c>
      <c r="AB66" s="29">
        <v>16127.36</v>
      </c>
      <c r="AC66" s="22">
        <v>0</v>
      </c>
      <c r="AD66" s="29">
        <v>0</v>
      </c>
      <c r="AE66" s="40">
        <v>0</v>
      </c>
      <c r="AF66" s="29">
        <v>35752.759999999995</v>
      </c>
      <c r="AG66" s="42" t="s">
        <v>35</v>
      </c>
    </row>
    <row r="67" spans="1:33">
      <c r="A67" s="17">
        <v>631</v>
      </c>
      <c r="B67" s="18">
        <v>44927</v>
      </c>
      <c r="C67" s="19" t="s">
        <v>36</v>
      </c>
      <c r="D67" s="19" t="s">
        <v>82</v>
      </c>
      <c r="E67" s="17">
        <v>1</v>
      </c>
      <c r="F67" s="17">
        <v>62</v>
      </c>
      <c r="G67" s="17">
        <v>571971</v>
      </c>
      <c r="H67" s="20">
        <v>0</v>
      </c>
      <c r="I67" s="17">
        <v>0</v>
      </c>
      <c r="J67" s="17">
        <v>28036489</v>
      </c>
      <c r="K67" s="17">
        <v>0</v>
      </c>
      <c r="L67" s="17">
        <v>37850239</v>
      </c>
      <c r="M67" s="17">
        <v>0</v>
      </c>
      <c r="N67" s="21">
        <v>0</v>
      </c>
      <c r="O67" s="17">
        <v>0</v>
      </c>
      <c r="P67" s="21">
        <v>0</v>
      </c>
      <c r="Q67" s="17">
        <v>0</v>
      </c>
      <c r="R67" s="21">
        <v>0</v>
      </c>
      <c r="S67" s="17">
        <v>0</v>
      </c>
      <c r="T67" s="21">
        <v>0</v>
      </c>
      <c r="U67" s="17">
        <v>481539</v>
      </c>
      <c r="V67" s="21">
        <v>605297.76</v>
      </c>
      <c r="W67" s="17">
        <v>1368463</v>
      </c>
      <c r="X67" s="21">
        <v>2172130.5499999998</v>
      </c>
      <c r="Y67" s="17">
        <v>0</v>
      </c>
      <c r="Z67" s="21">
        <v>0</v>
      </c>
      <c r="AA67" s="17">
        <v>1563406</v>
      </c>
      <c r="AB67" s="21">
        <v>6280297.3200000003</v>
      </c>
      <c r="AC67" s="17">
        <v>0</v>
      </c>
      <c r="AD67" s="21">
        <v>0</v>
      </c>
      <c r="AE67" s="41">
        <v>0</v>
      </c>
      <c r="AF67" s="21">
        <v>9057725.629999999</v>
      </c>
      <c r="AG67" s="43" t="s">
        <v>35</v>
      </c>
    </row>
    <row r="68" spans="1:33">
      <c r="A68" s="22">
        <v>650</v>
      </c>
      <c r="B68" s="28">
        <v>44958</v>
      </c>
      <c r="C68" s="23" t="s">
        <v>36</v>
      </c>
      <c r="D68" s="23" t="s">
        <v>37</v>
      </c>
      <c r="E68" s="22">
        <v>0</v>
      </c>
      <c r="F68" s="22">
        <v>0</v>
      </c>
      <c r="G68" s="22">
        <v>0</v>
      </c>
      <c r="H68" s="38">
        <v>54391</v>
      </c>
      <c r="I68" s="22">
        <v>0</v>
      </c>
      <c r="J68" s="22">
        <v>4566269</v>
      </c>
      <c r="K68" s="22">
        <v>0</v>
      </c>
      <c r="L68" s="22">
        <v>4041532</v>
      </c>
      <c r="M68" s="22">
        <v>0</v>
      </c>
      <c r="N68" s="29">
        <v>0</v>
      </c>
      <c r="O68" s="22">
        <v>0</v>
      </c>
      <c r="P68" s="29">
        <v>0</v>
      </c>
      <c r="Q68" s="22">
        <v>0</v>
      </c>
      <c r="R68" s="29">
        <v>0</v>
      </c>
      <c r="S68" s="22">
        <v>0</v>
      </c>
      <c r="T68" s="29">
        <v>0</v>
      </c>
      <c r="U68" s="22">
        <v>2853</v>
      </c>
      <c r="V68" s="29">
        <v>170.2</v>
      </c>
      <c r="W68" s="22">
        <v>213080</v>
      </c>
      <c r="X68" s="29">
        <v>168774.84</v>
      </c>
      <c r="Y68" s="22">
        <v>0</v>
      </c>
      <c r="Z68" s="29">
        <v>0</v>
      </c>
      <c r="AA68" s="22">
        <v>22</v>
      </c>
      <c r="AB68" s="29">
        <v>68.17</v>
      </c>
      <c r="AC68" s="22">
        <v>0</v>
      </c>
      <c r="AD68" s="29">
        <v>0</v>
      </c>
      <c r="AE68" s="40">
        <v>0</v>
      </c>
      <c r="AF68" s="29">
        <v>169013.21000000002</v>
      </c>
      <c r="AG68" s="42" t="s">
        <v>35</v>
      </c>
    </row>
    <row r="69" spans="1:33">
      <c r="A69" s="17">
        <v>673</v>
      </c>
      <c r="B69" s="18">
        <v>44958</v>
      </c>
      <c r="C69" s="19" t="s">
        <v>36</v>
      </c>
      <c r="D69" s="19" t="s">
        <v>64</v>
      </c>
      <c r="E69" s="17">
        <v>0</v>
      </c>
      <c r="F69" s="17">
        <v>0</v>
      </c>
      <c r="G69" s="17">
        <v>0</v>
      </c>
      <c r="H69" s="20">
        <v>364808</v>
      </c>
      <c r="I69" s="17">
        <v>0</v>
      </c>
      <c r="J69" s="17">
        <v>18986</v>
      </c>
      <c r="K69" s="17">
        <v>0</v>
      </c>
      <c r="L69" s="17">
        <v>6442887</v>
      </c>
      <c r="M69" s="17">
        <v>0</v>
      </c>
      <c r="N69" s="21">
        <v>0</v>
      </c>
      <c r="O69" s="17">
        <v>0</v>
      </c>
      <c r="P69" s="21">
        <v>0</v>
      </c>
      <c r="Q69" s="17">
        <v>0</v>
      </c>
      <c r="R69" s="21">
        <v>0</v>
      </c>
      <c r="S69" s="17">
        <v>0</v>
      </c>
      <c r="T69" s="21">
        <v>0</v>
      </c>
      <c r="U69" s="17">
        <v>205023</v>
      </c>
      <c r="V69" s="21">
        <v>461183.3</v>
      </c>
      <c r="W69" s="17">
        <v>15894</v>
      </c>
      <c r="X69" s="21">
        <v>20962.689999999999</v>
      </c>
      <c r="Y69" s="17">
        <v>0</v>
      </c>
      <c r="Z69" s="21">
        <v>0</v>
      </c>
      <c r="AA69" s="17">
        <v>1881758</v>
      </c>
      <c r="AB69" s="21">
        <v>6065682.2699999996</v>
      </c>
      <c r="AC69" s="17">
        <v>186</v>
      </c>
      <c r="AD69" s="21">
        <v>121.3</v>
      </c>
      <c r="AE69" s="41">
        <v>0</v>
      </c>
      <c r="AF69" s="21">
        <v>6547949.5599999996</v>
      </c>
      <c r="AG69" s="43" t="s">
        <v>35</v>
      </c>
    </row>
    <row r="70" spans="1:33">
      <c r="A70" s="22">
        <v>679</v>
      </c>
      <c r="B70" s="28">
        <v>44958</v>
      </c>
      <c r="C70" s="23" t="s">
        <v>36</v>
      </c>
      <c r="D70" s="23" t="s">
        <v>70</v>
      </c>
      <c r="E70" s="22">
        <v>0</v>
      </c>
      <c r="F70" s="22">
        <v>0</v>
      </c>
      <c r="G70" s="22">
        <v>0</v>
      </c>
      <c r="H70" s="38">
        <v>161881</v>
      </c>
      <c r="I70" s="22">
        <v>0</v>
      </c>
      <c r="J70" s="22">
        <v>126487</v>
      </c>
      <c r="K70" s="22">
        <v>0</v>
      </c>
      <c r="L70" s="22">
        <v>9242521</v>
      </c>
      <c r="M70" s="22">
        <v>0</v>
      </c>
      <c r="N70" s="29">
        <v>0</v>
      </c>
      <c r="O70" s="22">
        <v>0</v>
      </c>
      <c r="P70" s="29">
        <v>0</v>
      </c>
      <c r="Q70" s="22">
        <v>0</v>
      </c>
      <c r="R70" s="29">
        <v>0</v>
      </c>
      <c r="S70" s="22">
        <v>0</v>
      </c>
      <c r="T70" s="29">
        <v>0</v>
      </c>
      <c r="U70" s="22">
        <v>0</v>
      </c>
      <c r="V70" s="29">
        <v>0</v>
      </c>
      <c r="W70" s="22">
        <v>578236</v>
      </c>
      <c r="X70" s="29">
        <v>341221.87</v>
      </c>
      <c r="Y70" s="22">
        <v>0</v>
      </c>
      <c r="Z70" s="29">
        <v>0</v>
      </c>
      <c r="AA70" s="22">
        <v>0</v>
      </c>
      <c r="AB70" s="29">
        <v>0</v>
      </c>
      <c r="AC70" s="22">
        <v>0</v>
      </c>
      <c r="AD70" s="29">
        <v>0</v>
      </c>
      <c r="AE70" s="40">
        <v>0</v>
      </c>
      <c r="AF70" s="29">
        <v>341221.87</v>
      </c>
      <c r="AG70" s="42" t="s">
        <v>35</v>
      </c>
    </row>
    <row r="71" spans="1:33">
      <c r="A71" s="17">
        <v>685</v>
      </c>
      <c r="B71" s="18">
        <v>44958</v>
      </c>
      <c r="C71" s="19" t="s">
        <v>36</v>
      </c>
      <c r="D71" s="19" t="s">
        <v>76</v>
      </c>
      <c r="E71" s="17">
        <v>0</v>
      </c>
      <c r="F71" s="17">
        <v>0</v>
      </c>
      <c r="G71" s="17">
        <v>0</v>
      </c>
      <c r="H71" s="20">
        <v>0</v>
      </c>
      <c r="I71" s="17">
        <v>0</v>
      </c>
      <c r="J71" s="17">
        <v>59</v>
      </c>
      <c r="K71" s="17">
        <v>0</v>
      </c>
      <c r="L71" s="17">
        <v>0</v>
      </c>
      <c r="M71" s="17">
        <v>0</v>
      </c>
      <c r="N71" s="21">
        <v>0</v>
      </c>
      <c r="O71" s="17">
        <v>0</v>
      </c>
      <c r="P71" s="21">
        <v>0</v>
      </c>
      <c r="Q71" s="17">
        <v>0</v>
      </c>
      <c r="R71" s="21">
        <v>0</v>
      </c>
      <c r="S71" s="17">
        <v>0</v>
      </c>
      <c r="T71" s="21">
        <v>0</v>
      </c>
      <c r="U71" s="17">
        <v>0</v>
      </c>
      <c r="V71" s="21">
        <v>0</v>
      </c>
      <c r="W71" s="17">
        <v>0</v>
      </c>
      <c r="X71" s="21">
        <v>0</v>
      </c>
      <c r="Y71" s="17">
        <v>0</v>
      </c>
      <c r="Z71" s="21">
        <v>0</v>
      </c>
      <c r="AA71" s="17">
        <v>0</v>
      </c>
      <c r="AB71" s="21">
        <v>0</v>
      </c>
      <c r="AC71" s="17">
        <v>0</v>
      </c>
      <c r="AD71" s="21">
        <v>0</v>
      </c>
      <c r="AE71" s="41">
        <v>0</v>
      </c>
      <c r="AF71" s="21">
        <v>0</v>
      </c>
      <c r="AG71" s="43" t="s">
        <v>35</v>
      </c>
    </row>
    <row r="72" spans="1:33">
      <c r="A72" s="22">
        <v>689</v>
      </c>
      <c r="B72" s="28">
        <v>44958</v>
      </c>
      <c r="C72" s="23" t="s">
        <v>36</v>
      </c>
      <c r="D72" s="23" t="s">
        <v>80</v>
      </c>
      <c r="E72" s="22">
        <v>0</v>
      </c>
      <c r="F72" s="22">
        <v>0</v>
      </c>
      <c r="G72" s="22">
        <v>0</v>
      </c>
      <c r="H72" s="38">
        <v>299656</v>
      </c>
      <c r="I72" s="22">
        <v>0</v>
      </c>
      <c r="J72" s="22">
        <v>0</v>
      </c>
      <c r="K72" s="22">
        <v>0</v>
      </c>
      <c r="L72" s="22">
        <v>502607</v>
      </c>
      <c r="M72" s="22">
        <v>0</v>
      </c>
      <c r="N72" s="29">
        <v>0</v>
      </c>
      <c r="O72" s="22">
        <v>0</v>
      </c>
      <c r="P72" s="29">
        <v>0</v>
      </c>
      <c r="Q72" s="22">
        <v>0</v>
      </c>
      <c r="R72" s="29">
        <v>0</v>
      </c>
      <c r="S72" s="22">
        <v>0</v>
      </c>
      <c r="T72" s="29">
        <v>0</v>
      </c>
      <c r="U72" s="22">
        <v>739</v>
      </c>
      <c r="V72" s="29">
        <v>920.52</v>
      </c>
      <c r="W72" s="22">
        <v>40296</v>
      </c>
      <c r="X72" s="29">
        <v>20370.59</v>
      </c>
      <c r="Y72" s="22">
        <v>0</v>
      </c>
      <c r="Z72" s="29">
        <v>0</v>
      </c>
      <c r="AA72" s="22">
        <v>4014</v>
      </c>
      <c r="AB72" s="29">
        <v>15631.96</v>
      </c>
      <c r="AC72" s="22">
        <v>0</v>
      </c>
      <c r="AD72" s="29">
        <v>0</v>
      </c>
      <c r="AE72" s="40">
        <v>0</v>
      </c>
      <c r="AF72" s="29">
        <v>36923.07</v>
      </c>
      <c r="AG72" s="42" t="s">
        <v>35</v>
      </c>
    </row>
    <row r="73" spans="1:33">
      <c r="A73" s="17">
        <v>692</v>
      </c>
      <c r="B73" s="18">
        <v>44958</v>
      </c>
      <c r="C73" s="19" t="s">
        <v>36</v>
      </c>
      <c r="D73" s="19" t="s">
        <v>82</v>
      </c>
      <c r="E73" s="17">
        <v>1</v>
      </c>
      <c r="F73" s="17">
        <v>62</v>
      </c>
      <c r="G73" s="17">
        <v>591989</v>
      </c>
      <c r="H73" s="20">
        <v>0</v>
      </c>
      <c r="I73" s="17">
        <v>0</v>
      </c>
      <c r="J73" s="17">
        <v>28699656</v>
      </c>
      <c r="K73" s="17">
        <v>0</v>
      </c>
      <c r="L73" s="17">
        <v>37907439</v>
      </c>
      <c r="M73" s="17">
        <v>0</v>
      </c>
      <c r="N73" s="21">
        <v>0</v>
      </c>
      <c r="O73" s="17">
        <v>0</v>
      </c>
      <c r="P73" s="21">
        <v>0</v>
      </c>
      <c r="Q73" s="17">
        <v>0</v>
      </c>
      <c r="R73" s="21">
        <v>0</v>
      </c>
      <c r="S73" s="17">
        <v>0</v>
      </c>
      <c r="T73" s="21">
        <v>0</v>
      </c>
      <c r="U73" s="17">
        <v>432092</v>
      </c>
      <c r="V73" s="21">
        <v>536254.84</v>
      </c>
      <c r="W73" s="17">
        <v>1120770</v>
      </c>
      <c r="X73" s="21">
        <v>1788161.33</v>
      </c>
      <c r="Y73" s="17">
        <v>0</v>
      </c>
      <c r="Z73" s="21">
        <v>0</v>
      </c>
      <c r="AA73" s="17">
        <v>1459822</v>
      </c>
      <c r="AB73" s="21">
        <v>5953971.4000000004</v>
      </c>
      <c r="AC73" s="17">
        <v>0</v>
      </c>
      <c r="AD73" s="21">
        <v>0</v>
      </c>
      <c r="AE73" s="41">
        <v>0</v>
      </c>
      <c r="AF73" s="21">
        <v>8278387.5700000003</v>
      </c>
      <c r="AG73" s="43" t="s">
        <v>35</v>
      </c>
    </row>
    <row r="74" spans="1:33">
      <c r="A74" s="22">
        <v>711</v>
      </c>
      <c r="B74" s="28">
        <v>44986</v>
      </c>
      <c r="C74" s="23" t="s">
        <v>36</v>
      </c>
      <c r="D74" s="23" t="s">
        <v>37</v>
      </c>
      <c r="E74" s="22">
        <v>0</v>
      </c>
      <c r="F74" s="22">
        <v>0</v>
      </c>
      <c r="G74" s="22">
        <v>0</v>
      </c>
      <c r="H74" s="38">
        <v>63134</v>
      </c>
      <c r="I74" s="22">
        <v>0</v>
      </c>
      <c r="J74" s="22">
        <v>4449953</v>
      </c>
      <c r="K74" s="22">
        <v>0</v>
      </c>
      <c r="L74" s="22">
        <v>4163024</v>
      </c>
      <c r="M74" s="22">
        <v>0</v>
      </c>
      <c r="N74" s="29">
        <v>0</v>
      </c>
      <c r="O74" s="22">
        <v>0</v>
      </c>
      <c r="P74" s="29">
        <v>0</v>
      </c>
      <c r="Q74" s="22">
        <v>0</v>
      </c>
      <c r="R74" s="29">
        <v>0</v>
      </c>
      <c r="S74" s="22">
        <v>0</v>
      </c>
      <c r="T74" s="29">
        <v>0</v>
      </c>
      <c r="U74" s="22">
        <v>277</v>
      </c>
      <c r="V74" s="29">
        <v>259.51</v>
      </c>
      <c r="W74" s="22">
        <v>266004</v>
      </c>
      <c r="X74" s="29">
        <v>323393.5</v>
      </c>
      <c r="Y74" s="22">
        <v>0</v>
      </c>
      <c r="Z74" s="29">
        <v>0</v>
      </c>
      <c r="AA74" s="22">
        <v>1287</v>
      </c>
      <c r="AB74" s="29">
        <v>5967.2</v>
      </c>
      <c r="AC74" s="22">
        <v>0</v>
      </c>
      <c r="AD74" s="29">
        <v>0</v>
      </c>
      <c r="AE74" s="40">
        <v>0</v>
      </c>
      <c r="AF74" s="29">
        <v>329620.21000000002</v>
      </c>
      <c r="AG74" s="42" t="s">
        <v>35</v>
      </c>
    </row>
    <row r="75" spans="1:33">
      <c r="A75" s="17">
        <v>734</v>
      </c>
      <c r="B75" s="18">
        <v>44986</v>
      </c>
      <c r="C75" s="19" t="s">
        <v>36</v>
      </c>
      <c r="D75" s="19" t="s">
        <v>64</v>
      </c>
      <c r="E75" s="17">
        <v>0</v>
      </c>
      <c r="F75" s="17">
        <v>0</v>
      </c>
      <c r="G75" s="17">
        <v>0</v>
      </c>
      <c r="H75" s="20">
        <v>369701</v>
      </c>
      <c r="I75" s="17">
        <v>0</v>
      </c>
      <c r="J75" s="17">
        <v>19286</v>
      </c>
      <c r="K75" s="17">
        <v>0</v>
      </c>
      <c r="L75" s="17">
        <v>6633457</v>
      </c>
      <c r="M75" s="17">
        <v>0</v>
      </c>
      <c r="N75" s="21">
        <v>0</v>
      </c>
      <c r="O75" s="17">
        <v>0</v>
      </c>
      <c r="P75" s="21">
        <v>0</v>
      </c>
      <c r="Q75" s="17">
        <v>0</v>
      </c>
      <c r="R75" s="21">
        <v>0</v>
      </c>
      <c r="S75" s="17">
        <v>0</v>
      </c>
      <c r="T75" s="21">
        <v>0</v>
      </c>
      <c r="U75" s="17">
        <v>231082</v>
      </c>
      <c r="V75" s="21">
        <v>552081.4</v>
      </c>
      <c r="W75" s="17">
        <v>22101</v>
      </c>
      <c r="X75" s="21">
        <v>24072.17</v>
      </c>
      <c r="Y75" s="17">
        <v>0</v>
      </c>
      <c r="Z75" s="21">
        <v>0</v>
      </c>
      <c r="AA75" s="17">
        <v>2180788</v>
      </c>
      <c r="AB75" s="21">
        <v>7091622.5800000001</v>
      </c>
      <c r="AC75" s="17">
        <v>220</v>
      </c>
      <c r="AD75" s="21">
        <v>131</v>
      </c>
      <c r="AE75" s="41">
        <v>0</v>
      </c>
      <c r="AF75" s="21">
        <v>7667907.1500000004</v>
      </c>
      <c r="AG75" s="43" t="s">
        <v>35</v>
      </c>
    </row>
    <row r="76" spans="1:33">
      <c r="A76" s="22">
        <v>740</v>
      </c>
      <c r="B76" s="28">
        <v>44986</v>
      </c>
      <c r="C76" s="23" t="s">
        <v>36</v>
      </c>
      <c r="D76" s="23" t="s">
        <v>70</v>
      </c>
      <c r="E76" s="22">
        <v>0</v>
      </c>
      <c r="F76" s="22">
        <v>0</v>
      </c>
      <c r="G76" s="22">
        <v>0</v>
      </c>
      <c r="H76" s="38">
        <v>157730</v>
      </c>
      <c r="I76" s="22">
        <v>0</v>
      </c>
      <c r="J76" s="22">
        <v>141894</v>
      </c>
      <c r="K76" s="22">
        <v>0</v>
      </c>
      <c r="L76" s="22">
        <v>9719920</v>
      </c>
      <c r="M76" s="22">
        <v>0</v>
      </c>
      <c r="N76" s="29">
        <v>0</v>
      </c>
      <c r="O76" s="22">
        <v>0</v>
      </c>
      <c r="P76" s="29">
        <v>0</v>
      </c>
      <c r="Q76" s="22">
        <v>0</v>
      </c>
      <c r="R76" s="29">
        <v>0</v>
      </c>
      <c r="S76" s="22">
        <v>0</v>
      </c>
      <c r="T76" s="29">
        <v>0</v>
      </c>
      <c r="U76" s="22">
        <v>0</v>
      </c>
      <c r="V76" s="29">
        <v>0</v>
      </c>
      <c r="W76" s="22">
        <v>599775</v>
      </c>
      <c r="X76" s="29">
        <v>409530.96</v>
      </c>
      <c r="Y76" s="22">
        <v>0</v>
      </c>
      <c r="Z76" s="29">
        <v>0</v>
      </c>
      <c r="AA76" s="22">
        <v>0</v>
      </c>
      <c r="AB76" s="29">
        <v>0</v>
      </c>
      <c r="AC76" s="22">
        <v>0</v>
      </c>
      <c r="AD76" s="29">
        <v>0</v>
      </c>
      <c r="AE76" s="40">
        <v>0</v>
      </c>
      <c r="AF76" s="29">
        <v>409530.96</v>
      </c>
      <c r="AG76" s="42" t="s">
        <v>35</v>
      </c>
    </row>
    <row r="77" spans="1:33">
      <c r="A77" s="17">
        <v>746</v>
      </c>
      <c r="B77" s="18">
        <v>44986</v>
      </c>
      <c r="C77" s="19" t="s">
        <v>36</v>
      </c>
      <c r="D77" s="19" t="s">
        <v>76</v>
      </c>
      <c r="E77" s="17">
        <v>0</v>
      </c>
      <c r="F77" s="17">
        <v>0</v>
      </c>
      <c r="G77" s="17">
        <v>0</v>
      </c>
      <c r="H77" s="20">
        <v>0</v>
      </c>
      <c r="I77" s="17">
        <v>0</v>
      </c>
      <c r="J77" s="17">
        <v>2422</v>
      </c>
      <c r="K77" s="17">
        <v>0</v>
      </c>
      <c r="L77" s="17">
        <v>0</v>
      </c>
      <c r="M77" s="17">
        <v>0</v>
      </c>
      <c r="N77" s="21">
        <v>0</v>
      </c>
      <c r="O77" s="17">
        <v>0</v>
      </c>
      <c r="P77" s="21">
        <v>0</v>
      </c>
      <c r="Q77" s="17">
        <v>0</v>
      </c>
      <c r="R77" s="21">
        <v>0</v>
      </c>
      <c r="S77" s="17">
        <v>0</v>
      </c>
      <c r="T77" s="21">
        <v>0</v>
      </c>
      <c r="U77" s="17">
        <v>0</v>
      </c>
      <c r="V77" s="21">
        <v>0</v>
      </c>
      <c r="W77" s="17">
        <v>0</v>
      </c>
      <c r="X77" s="21">
        <v>0</v>
      </c>
      <c r="Y77" s="17">
        <v>0</v>
      </c>
      <c r="Z77" s="21">
        <v>0</v>
      </c>
      <c r="AA77" s="17">
        <v>0</v>
      </c>
      <c r="AB77" s="21">
        <v>0</v>
      </c>
      <c r="AC77" s="17">
        <v>0</v>
      </c>
      <c r="AD77" s="21">
        <v>0</v>
      </c>
      <c r="AE77" s="41">
        <v>0</v>
      </c>
      <c r="AF77" s="21">
        <v>0</v>
      </c>
      <c r="AG77" s="43" t="s">
        <v>35</v>
      </c>
    </row>
    <row r="78" spans="1:33">
      <c r="A78" s="22">
        <v>750</v>
      </c>
      <c r="B78" s="28">
        <v>44986</v>
      </c>
      <c r="C78" s="23" t="s">
        <v>36</v>
      </c>
      <c r="D78" s="23" t="s">
        <v>80</v>
      </c>
      <c r="E78" s="22">
        <v>0</v>
      </c>
      <c r="F78" s="22">
        <v>0</v>
      </c>
      <c r="G78" s="22">
        <v>0</v>
      </c>
      <c r="H78" s="38">
        <v>317170</v>
      </c>
      <c r="I78" s="22">
        <v>0</v>
      </c>
      <c r="J78" s="22">
        <v>0</v>
      </c>
      <c r="K78" s="22">
        <v>0</v>
      </c>
      <c r="L78" s="22">
        <v>534786</v>
      </c>
      <c r="M78" s="22">
        <v>0</v>
      </c>
      <c r="N78" s="29">
        <v>0</v>
      </c>
      <c r="O78" s="22">
        <v>0</v>
      </c>
      <c r="P78" s="29">
        <v>0</v>
      </c>
      <c r="Q78" s="22">
        <v>0</v>
      </c>
      <c r="R78" s="29">
        <v>0</v>
      </c>
      <c r="S78" s="22">
        <v>0</v>
      </c>
      <c r="T78" s="29">
        <v>0</v>
      </c>
      <c r="U78" s="22">
        <v>750</v>
      </c>
      <c r="V78" s="29">
        <v>755.47</v>
      </c>
      <c r="W78" s="22">
        <v>57287</v>
      </c>
      <c r="X78" s="29">
        <v>28469.64</v>
      </c>
      <c r="Y78" s="22">
        <v>0</v>
      </c>
      <c r="Z78" s="29">
        <v>0</v>
      </c>
      <c r="AA78" s="22">
        <v>3877</v>
      </c>
      <c r="AB78" s="29">
        <v>15442.68</v>
      </c>
      <c r="AC78" s="22">
        <v>0</v>
      </c>
      <c r="AD78" s="29">
        <v>0</v>
      </c>
      <c r="AE78" s="40">
        <v>0</v>
      </c>
      <c r="AF78" s="29">
        <v>44667.79</v>
      </c>
      <c r="AG78" s="42" t="s">
        <v>35</v>
      </c>
    </row>
    <row r="79" spans="1:33">
      <c r="A79" s="17">
        <v>753</v>
      </c>
      <c r="B79" s="18">
        <v>44986</v>
      </c>
      <c r="C79" s="19" t="s">
        <v>36</v>
      </c>
      <c r="D79" s="19" t="s">
        <v>82</v>
      </c>
      <c r="E79" s="17">
        <v>1</v>
      </c>
      <c r="F79" s="17">
        <v>62</v>
      </c>
      <c r="G79" s="17">
        <v>610707</v>
      </c>
      <c r="H79" s="20">
        <v>0</v>
      </c>
      <c r="I79" s="17">
        <v>0</v>
      </c>
      <c r="J79" s="17">
        <v>29424070</v>
      </c>
      <c r="K79" s="17">
        <v>0</v>
      </c>
      <c r="L79" s="17">
        <v>37946000</v>
      </c>
      <c r="M79" s="17">
        <v>0</v>
      </c>
      <c r="N79" s="21">
        <v>0</v>
      </c>
      <c r="O79" s="17">
        <v>0</v>
      </c>
      <c r="P79" s="21">
        <v>0</v>
      </c>
      <c r="Q79" s="17">
        <v>0</v>
      </c>
      <c r="R79" s="21">
        <v>0</v>
      </c>
      <c r="S79" s="17">
        <v>0</v>
      </c>
      <c r="T79" s="21">
        <v>0</v>
      </c>
      <c r="U79" s="17">
        <v>446161</v>
      </c>
      <c r="V79" s="21">
        <v>540635.29</v>
      </c>
      <c r="W79" s="17">
        <v>1219491</v>
      </c>
      <c r="X79" s="21">
        <v>2067329.1</v>
      </c>
      <c r="Y79" s="17">
        <v>0</v>
      </c>
      <c r="Z79" s="21">
        <v>0</v>
      </c>
      <c r="AA79" s="17">
        <v>1528664</v>
      </c>
      <c r="AB79" s="21">
        <v>6306700.7999999998</v>
      </c>
      <c r="AC79" s="17">
        <v>0</v>
      </c>
      <c r="AD79" s="21">
        <v>0</v>
      </c>
      <c r="AE79" s="41">
        <v>0</v>
      </c>
      <c r="AF79" s="21">
        <v>8914665.1899999995</v>
      </c>
      <c r="AG79" s="43" t="s">
        <v>35</v>
      </c>
    </row>
    <row r="80" spans="1:33">
      <c r="A80" s="22">
        <v>772</v>
      </c>
      <c r="B80" s="28">
        <v>45017</v>
      </c>
      <c r="C80" s="23" t="s">
        <v>36</v>
      </c>
      <c r="D80" s="23" t="s">
        <v>37</v>
      </c>
      <c r="E80" s="22">
        <v>0</v>
      </c>
      <c r="F80" s="22">
        <v>0</v>
      </c>
      <c r="G80" s="22">
        <v>0</v>
      </c>
      <c r="H80" s="38">
        <v>68294</v>
      </c>
      <c r="I80" s="22">
        <v>0</v>
      </c>
      <c r="J80" s="22">
        <v>4342977</v>
      </c>
      <c r="K80" s="22">
        <v>0</v>
      </c>
      <c r="L80" s="22">
        <v>4590379</v>
      </c>
      <c r="M80" s="22">
        <v>0</v>
      </c>
      <c r="N80" s="29">
        <v>0</v>
      </c>
      <c r="O80" s="22">
        <v>0</v>
      </c>
      <c r="P80" s="29">
        <v>0</v>
      </c>
      <c r="Q80" s="22">
        <v>0</v>
      </c>
      <c r="R80" s="29">
        <v>0</v>
      </c>
      <c r="S80" s="22">
        <v>0</v>
      </c>
      <c r="T80" s="29">
        <v>0</v>
      </c>
      <c r="U80" s="22">
        <v>1651</v>
      </c>
      <c r="V80" s="29">
        <v>2868.02</v>
      </c>
      <c r="W80" s="22">
        <v>315355</v>
      </c>
      <c r="X80" s="29">
        <v>403089.93</v>
      </c>
      <c r="Y80" s="22">
        <v>0</v>
      </c>
      <c r="Z80" s="29">
        <v>0</v>
      </c>
      <c r="AA80" s="22">
        <v>9477</v>
      </c>
      <c r="AB80" s="29">
        <v>50930.1</v>
      </c>
      <c r="AC80" s="22">
        <v>0</v>
      </c>
      <c r="AD80" s="29">
        <v>0</v>
      </c>
      <c r="AE80" s="40">
        <v>0</v>
      </c>
      <c r="AF80" s="29">
        <v>456888.05</v>
      </c>
      <c r="AG80" s="42" t="s">
        <v>35</v>
      </c>
    </row>
    <row r="81" spans="1:33">
      <c r="A81" s="17">
        <v>795</v>
      </c>
      <c r="B81" s="18">
        <v>45017</v>
      </c>
      <c r="C81" s="19" t="s">
        <v>36</v>
      </c>
      <c r="D81" s="19" t="s">
        <v>64</v>
      </c>
      <c r="E81" s="17">
        <v>0</v>
      </c>
      <c r="F81" s="17">
        <v>0</v>
      </c>
      <c r="G81" s="17">
        <v>0</v>
      </c>
      <c r="H81" s="20">
        <v>373585</v>
      </c>
      <c r="I81" s="17">
        <v>0</v>
      </c>
      <c r="J81" s="17">
        <v>17076</v>
      </c>
      <c r="K81" s="17">
        <v>0</v>
      </c>
      <c r="L81" s="17">
        <v>6848460</v>
      </c>
      <c r="M81" s="17">
        <v>0</v>
      </c>
      <c r="N81" s="21">
        <v>0</v>
      </c>
      <c r="O81" s="17">
        <v>0</v>
      </c>
      <c r="P81" s="21">
        <v>0</v>
      </c>
      <c r="Q81" s="17">
        <v>0</v>
      </c>
      <c r="R81" s="21">
        <v>0</v>
      </c>
      <c r="S81" s="17">
        <v>0</v>
      </c>
      <c r="T81" s="21">
        <v>0</v>
      </c>
      <c r="U81" s="17">
        <v>202506</v>
      </c>
      <c r="V81" s="21">
        <v>454813.89</v>
      </c>
      <c r="W81" s="17">
        <v>16450</v>
      </c>
      <c r="X81" s="21">
        <v>21251.79</v>
      </c>
      <c r="Y81" s="17">
        <v>0</v>
      </c>
      <c r="Z81" s="21">
        <v>0</v>
      </c>
      <c r="AA81" s="17">
        <v>1994109</v>
      </c>
      <c r="AB81" s="21">
        <v>6726572.1100000003</v>
      </c>
      <c r="AC81" s="17">
        <v>173</v>
      </c>
      <c r="AD81" s="21">
        <v>105.9</v>
      </c>
      <c r="AE81" s="41">
        <v>0</v>
      </c>
      <c r="AF81" s="21">
        <v>7202743.6900000004</v>
      </c>
      <c r="AG81" s="43" t="s">
        <v>35</v>
      </c>
    </row>
    <row r="82" spans="1:33">
      <c r="A82" s="22">
        <v>801</v>
      </c>
      <c r="B82" s="28">
        <v>45017</v>
      </c>
      <c r="C82" s="23" t="s">
        <v>36</v>
      </c>
      <c r="D82" s="23" t="s">
        <v>70</v>
      </c>
      <c r="E82" s="22">
        <v>0</v>
      </c>
      <c r="F82" s="22">
        <v>0</v>
      </c>
      <c r="G82" s="22">
        <v>0</v>
      </c>
      <c r="H82" s="38">
        <v>158132</v>
      </c>
      <c r="I82" s="22">
        <v>0</v>
      </c>
      <c r="J82" s="22">
        <v>156841</v>
      </c>
      <c r="K82" s="22">
        <v>0</v>
      </c>
      <c r="L82" s="22">
        <v>10097269</v>
      </c>
      <c r="M82" s="22">
        <v>0</v>
      </c>
      <c r="N82" s="29">
        <v>0</v>
      </c>
      <c r="O82" s="22">
        <v>0</v>
      </c>
      <c r="P82" s="29">
        <v>0</v>
      </c>
      <c r="Q82" s="22">
        <v>0</v>
      </c>
      <c r="R82" s="29">
        <v>0</v>
      </c>
      <c r="S82" s="22">
        <v>0</v>
      </c>
      <c r="T82" s="29">
        <v>0</v>
      </c>
      <c r="U82" s="22">
        <v>0</v>
      </c>
      <c r="V82" s="29">
        <v>0</v>
      </c>
      <c r="W82" s="22">
        <v>683504</v>
      </c>
      <c r="X82" s="29">
        <v>363418.48</v>
      </c>
      <c r="Y82" s="22">
        <v>0</v>
      </c>
      <c r="Z82" s="29">
        <v>0</v>
      </c>
      <c r="AA82" s="22">
        <v>0</v>
      </c>
      <c r="AB82" s="29">
        <v>0</v>
      </c>
      <c r="AC82" s="22">
        <v>0</v>
      </c>
      <c r="AD82" s="29">
        <v>0</v>
      </c>
      <c r="AE82" s="40">
        <v>0</v>
      </c>
      <c r="AF82" s="29">
        <v>363418.48</v>
      </c>
      <c r="AG82" s="42" t="s">
        <v>35</v>
      </c>
    </row>
    <row r="83" spans="1:33">
      <c r="A83" s="17">
        <v>807</v>
      </c>
      <c r="B83" s="18">
        <v>45017</v>
      </c>
      <c r="C83" s="19" t="s">
        <v>36</v>
      </c>
      <c r="D83" s="19" t="s">
        <v>76</v>
      </c>
      <c r="E83" s="17">
        <v>0</v>
      </c>
      <c r="F83" s="17">
        <v>0</v>
      </c>
      <c r="G83" s="17">
        <v>0</v>
      </c>
      <c r="H83" s="20">
        <v>0</v>
      </c>
      <c r="I83" s="17">
        <v>0</v>
      </c>
      <c r="J83" s="17">
        <v>5275</v>
      </c>
      <c r="K83" s="17">
        <v>0</v>
      </c>
      <c r="L83" s="17">
        <v>0</v>
      </c>
      <c r="M83" s="17">
        <v>0</v>
      </c>
      <c r="N83" s="21">
        <v>0</v>
      </c>
      <c r="O83" s="17">
        <v>0</v>
      </c>
      <c r="P83" s="21">
        <v>0</v>
      </c>
      <c r="Q83" s="17">
        <v>0</v>
      </c>
      <c r="R83" s="21">
        <v>0</v>
      </c>
      <c r="S83" s="17">
        <v>0</v>
      </c>
      <c r="T83" s="21">
        <v>0</v>
      </c>
      <c r="U83" s="17">
        <v>0</v>
      </c>
      <c r="V83" s="21">
        <v>0</v>
      </c>
      <c r="W83" s="17">
        <v>0</v>
      </c>
      <c r="X83" s="21">
        <v>0</v>
      </c>
      <c r="Y83" s="17">
        <v>0</v>
      </c>
      <c r="Z83" s="21">
        <v>0</v>
      </c>
      <c r="AA83" s="17">
        <v>0</v>
      </c>
      <c r="AB83" s="21">
        <v>0</v>
      </c>
      <c r="AC83" s="17">
        <v>0</v>
      </c>
      <c r="AD83" s="21">
        <v>0</v>
      </c>
      <c r="AE83" s="41">
        <v>0</v>
      </c>
      <c r="AF83" s="21">
        <v>0</v>
      </c>
      <c r="AG83" s="43" t="s">
        <v>35</v>
      </c>
    </row>
    <row r="84" spans="1:33">
      <c r="A84" s="22">
        <v>811</v>
      </c>
      <c r="B84" s="28">
        <v>45017</v>
      </c>
      <c r="C84" s="23" t="s">
        <v>36</v>
      </c>
      <c r="D84" s="23" t="s">
        <v>80</v>
      </c>
      <c r="E84" s="22">
        <v>0</v>
      </c>
      <c r="F84" s="22">
        <v>0</v>
      </c>
      <c r="G84" s="22">
        <v>0</v>
      </c>
      <c r="H84" s="38">
        <v>334559</v>
      </c>
      <c r="I84" s="22">
        <v>0</v>
      </c>
      <c r="J84" s="22">
        <v>0</v>
      </c>
      <c r="K84" s="22">
        <v>0</v>
      </c>
      <c r="L84" s="22">
        <v>560908</v>
      </c>
      <c r="M84" s="22">
        <v>0</v>
      </c>
      <c r="N84" s="29">
        <v>0</v>
      </c>
      <c r="O84" s="22">
        <v>0</v>
      </c>
      <c r="P84" s="29">
        <v>0</v>
      </c>
      <c r="Q84" s="22">
        <v>0</v>
      </c>
      <c r="R84" s="29">
        <v>0</v>
      </c>
      <c r="S84" s="22">
        <v>0</v>
      </c>
      <c r="T84" s="29">
        <v>0</v>
      </c>
      <c r="U84" s="22">
        <v>725</v>
      </c>
      <c r="V84" s="29">
        <v>676.9</v>
      </c>
      <c r="W84" s="22">
        <v>20273</v>
      </c>
      <c r="X84" s="29">
        <v>13532.35</v>
      </c>
      <c r="Y84" s="22">
        <v>0</v>
      </c>
      <c r="Z84" s="29">
        <v>0</v>
      </c>
      <c r="AA84" s="22">
        <v>3985</v>
      </c>
      <c r="AB84" s="29">
        <v>16927.12</v>
      </c>
      <c r="AC84" s="22">
        <v>0</v>
      </c>
      <c r="AD84" s="29">
        <v>0</v>
      </c>
      <c r="AE84" s="40">
        <v>0</v>
      </c>
      <c r="AF84" s="29">
        <v>31136.37</v>
      </c>
      <c r="AG84" s="42" t="s">
        <v>35</v>
      </c>
    </row>
    <row r="85" spans="1:33">
      <c r="A85" s="17">
        <v>814</v>
      </c>
      <c r="B85" s="18">
        <v>45017</v>
      </c>
      <c r="C85" s="19" t="s">
        <v>36</v>
      </c>
      <c r="D85" s="19" t="s">
        <v>82</v>
      </c>
      <c r="E85" s="17">
        <v>1</v>
      </c>
      <c r="F85" s="17">
        <v>62</v>
      </c>
      <c r="G85" s="17">
        <v>628391</v>
      </c>
      <c r="H85" s="20">
        <v>0</v>
      </c>
      <c r="I85" s="17">
        <v>0</v>
      </c>
      <c r="J85" s="17">
        <v>30053065</v>
      </c>
      <c r="K85" s="17">
        <v>0</v>
      </c>
      <c r="L85" s="17">
        <v>38022928</v>
      </c>
      <c r="M85" s="17">
        <v>0</v>
      </c>
      <c r="N85" s="21">
        <v>0</v>
      </c>
      <c r="O85" s="17">
        <v>0</v>
      </c>
      <c r="P85" s="21">
        <v>0</v>
      </c>
      <c r="Q85" s="17">
        <v>0</v>
      </c>
      <c r="R85" s="21">
        <v>0</v>
      </c>
      <c r="S85" s="17">
        <v>0</v>
      </c>
      <c r="T85" s="21">
        <v>0</v>
      </c>
      <c r="U85" s="17">
        <v>420239</v>
      </c>
      <c r="V85" s="21">
        <v>540635.29</v>
      </c>
      <c r="W85" s="17">
        <v>1040902</v>
      </c>
      <c r="X85" s="21">
        <v>1730580.97</v>
      </c>
      <c r="Y85" s="17">
        <v>0</v>
      </c>
      <c r="Z85" s="21">
        <v>0</v>
      </c>
      <c r="AA85" s="17">
        <v>1446229</v>
      </c>
      <c r="AB85" s="21">
        <v>6041768.9100000001</v>
      </c>
      <c r="AC85" s="17">
        <v>0</v>
      </c>
      <c r="AD85" s="21">
        <v>0</v>
      </c>
      <c r="AE85" s="41">
        <v>0</v>
      </c>
      <c r="AF85" s="21">
        <v>8312985.1699999999</v>
      </c>
      <c r="AG85" s="43" t="s">
        <v>35</v>
      </c>
    </row>
    <row r="86" spans="1:33">
      <c r="A86" s="22">
        <v>833</v>
      </c>
      <c r="B86" s="28">
        <v>45047</v>
      </c>
      <c r="C86" s="23" t="s">
        <v>36</v>
      </c>
      <c r="D86" s="23" t="s">
        <v>37</v>
      </c>
      <c r="E86" s="22">
        <v>0</v>
      </c>
      <c r="F86" s="22">
        <v>0</v>
      </c>
      <c r="G86" s="22">
        <v>0</v>
      </c>
      <c r="H86" s="38">
        <v>73867</v>
      </c>
      <c r="I86" s="22">
        <v>0</v>
      </c>
      <c r="J86" s="22">
        <v>4232137</v>
      </c>
      <c r="K86" s="22">
        <v>0</v>
      </c>
      <c r="L86" s="22">
        <v>4972682</v>
      </c>
      <c r="M86" s="22">
        <v>0</v>
      </c>
      <c r="N86" s="29">
        <v>0</v>
      </c>
      <c r="O86" s="22">
        <v>0</v>
      </c>
      <c r="P86" s="29">
        <v>0</v>
      </c>
      <c r="Q86" s="22">
        <v>0</v>
      </c>
      <c r="R86" s="29">
        <v>0</v>
      </c>
      <c r="S86" s="22">
        <v>0</v>
      </c>
      <c r="T86" s="29">
        <v>0</v>
      </c>
      <c r="U86" s="22">
        <v>4110</v>
      </c>
      <c r="V86" s="29">
        <v>4852.04</v>
      </c>
      <c r="W86" s="22">
        <v>333040</v>
      </c>
      <c r="X86" s="29">
        <v>413781.77</v>
      </c>
      <c r="Y86" s="22">
        <v>0</v>
      </c>
      <c r="Z86" s="29">
        <v>0</v>
      </c>
      <c r="AA86" s="22">
        <v>18354</v>
      </c>
      <c r="AB86" s="29">
        <v>92755.9</v>
      </c>
      <c r="AC86" s="22">
        <v>0</v>
      </c>
      <c r="AD86" s="29">
        <v>0</v>
      </c>
      <c r="AE86" s="40">
        <v>0</v>
      </c>
      <c r="AF86" s="29">
        <v>511389.70999999996</v>
      </c>
      <c r="AG86" s="42" t="s">
        <v>35</v>
      </c>
    </row>
    <row r="87" spans="1:33">
      <c r="A87" s="17">
        <v>856</v>
      </c>
      <c r="B87" s="18">
        <v>45047</v>
      </c>
      <c r="C87" s="19" t="s">
        <v>36</v>
      </c>
      <c r="D87" s="19" t="s">
        <v>64</v>
      </c>
      <c r="E87" s="17">
        <v>0</v>
      </c>
      <c r="F87" s="17">
        <v>0</v>
      </c>
      <c r="G87" s="17">
        <v>0</v>
      </c>
      <c r="H87" s="20">
        <v>377648</v>
      </c>
      <c r="I87" s="17">
        <v>0</v>
      </c>
      <c r="J87" s="17">
        <v>17415</v>
      </c>
      <c r="K87" s="17">
        <v>0</v>
      </c>
      <c r="L87" s="17">
        <v>7018497</v>
      </c>
      <c r="M87" s="17">
        <v>0</v>
      </c>
      <c r="N87" s="21">
        <v>0</v>
      </c>
      <c r="O87" s="17">
        <v>0</v>
      </c>
      <c r="P87" s="21">
        <v>0</v>
      </c>
      <c r="Q87" s="17">
        <v>0</v>
      </c>
      <c r="R87" s="21">
        <v>0</v>
      </c>
      <c r="S87" s="17">
        <v>0</v>
      </c>
      <c r="T87" s="21">
        <v>0</v>
      </c>
      <c r="U87" s="17">
        <v>204883</v>
      </c>
      <c r="V87" s="21">
        <v>466381.22</v>
      </c>
      <c r="W87" s="17">
        <v>16463</v>
      </c>
      <c r="X87" s="21">
        <v>21386.69</v>
      </c>
      <c r="Y87" s="17">
        <v>0</v>
      </c>
      <c r="Z87" s="21">
        <v>0</v>
      </c>
      <c r="AA87" s="17">
        <v>2126566</v>
      </c>
      <c r="AB87" s="21">
        <v>7080058.6200000001</v>
      </c>
      <c r="AC87" s="17">
        <v>210</v>
      </c>
      <c r="AD87" s="21">
        <v>132.30000000000001</v>
      </c>
      <c r="AE87" s="41">
        <v>0</v>
      </c>
      <c r="AF87" s="21">
        <v>7567958.8300000001</v>
      </c>
      <c r="AG87" s="43" t="s">
        <v>35</v>
      </c>
    </row>
    <row r="88" spans="1:33">
      <c r="A88" s="22">
        <v>862</v>
      </c>
      <c r="B88" s="28">
        <v>45047</v>
      </c>
      <c r="C88" s="23" t="s">
        <v>36</v>
      </c>
      <c r="D88" s="23" t="s">
        <v>70</v>
      </c>
      <c r="E88" s="22">
        <v>0</v>
      </c>
      <c r="F88" s="22">
        <v>0</v>
      </c>
      <c r="G88" s="22">
        <v>0</v>
      </c>
      <c r="H88" s="38">
        <v>159631</v>
      </c>
      <c r="I88" s="22">
        <v>0</v>
      </c>
      <c r="J88" s="22">
        <v>207401</v>
      </c>
      <c r="K88" s="22">
        <v>0</v>
      </c>
      <c r="L88" s="22">
        <v>10464947</v>
      </c>
      <c r="M88" s="22">
        <v>0</v>
      </c>
      <c r="N88" s="29">
        <v>0</v>
      </c>
      <c r="O88" s="22">
        <v>0</v>
      </c>
      <c r="P88" s="29">
        <v>0</v>
      </c>
      <c r="Q88" s="22">
        <v>0</v>
      </c>
      <c r="R88" s="29">
        <v>0</v>
      </c>
      <c r="S88" s="22">
        <v>0</v>
      </c>
      <c r="T88" s="29">
        <v>0</v>
      </c>
      <c r="U88" s="22">
        <v>0</v>
      </c>
      <c r="V88" s="29">
        <v>0</v>
      </c>
      <c r="W88" s="22">
        <v>538567</v>
      </c>
      <c r="X88" s="29">
        <v>369904.97</v>
      </c>
      <c r="Y88" s="22">
        <v>0</v>
      </c>
      <c r="Z88" s="29">
        <v>0</v>
      </c>
      <c r="AA88" s="22">
        <v>0</v>
      </c>
      <c r="AB88" s="29">
        <v>0</v>
      </c>
      <c r="AC88" s="22">
        <v>0</v>
      </c>
      <c r="AD88" s="29">
        <v>0</v>
      </c>
      <c r="AE88" s="40">
        <v>0</v>
      </c>
      <c r="AF88" s="29">
        <v>369904.97</v>
      </c>
      <c r="AG88" s="42" t="s">
        <v>35</v>
      </c>
    </row>
    <row r="89" spans="1:33">
      <c r="A89" s="17">
        <v>868</v>
      </c>
      <c r="B89" s="18">
        <v>45047</v>
      </c>
      <c r="C89" s="19" t="s">
        <v>36</v>
      </c>
      <c r="D89" s="19" t="s">
        <v>76</v>
      </c>
      <c r="E89" s="17">
        <v>0</v>
      </c>
      <c r="F89" s="17">
        <v>0</v>
      </c>
      <c r="G89" s="17">
        <v>0</v>
      </c>
      <c r="H89" s="20">
        <v>0</v>
      </c>
      <c r="I89" s="17">
        <v>0</v>
      </c>
      <c r="J89" s="17">
        <v>9379</v>
      </c>
      <c r="K89" s="17">
        <v>0</v>
      </c>
      <c r="L89" s="17">
        <v>0</v>
      </c>
      <c r="M89" s="17">
        <v>0</v>
      </c>
      <c r="N89" s="21">
        <v>0</v>
      </c>
      <c r="O89" s="17">
        <v>0</v>
      </c>
      <c r="P89" s="21">
        <v>0</v>
      </c>
      <c r="Q89" s="17">
        <v>0</v>
      </c>
      <c r="R89" s="21">
        <v>0</v>
      </c>
      <c r="S89" s="17">
        <v>0</v>
      </c>
      <c r="T89" s="21">
        <v>0</v>
      </c>
      <c r="U89" s="17">
        <v>0</v>
      </c>
      <c r="V89" s="21">
        <v>0</v>
      </c>
      <c r="W89" s="17">
        <v>0</v>
      </c>
      <c r="X89" s="21">
        <v>0</v>
      </c>
      <c r="Y89" s="17">
        <v>0</v>
      </c>
      <c r="Z89" s="21">
        <v>0</v>
      </c>
      <c r="AA89" s="17">
        <v>0</v>
      </c>
      <c r="AB89" s="21">
        <v>0</v>
      </c>
      <c r="AC89" s="17">
        <v>0</v>
      </c>
      <c r="AD89" s="21">
        <v>0</v>
      </c>
      <c r="AE89" s="41">
        <v>0</v>
      </c>
      <c r="AF89" s="21">
        <v>0</v>
      </c>
      <c r="AG89" s="43" t="s">
        <v>35</v>
      </c>
    </row>
    <row r="90" spans="1:33">
      <c r="A90" s="22">
        <v>872</v>
      </c>
      <c r="B90" s="28">
        <v>45047</v>
      </c>
      <c r="C90" s="23" t="s">
        <v>36</v>
      </c>
      <c r="D90" s="23" t="s">
        <v>80</v>
      </c>
      <c r="E90" s="22">
        <v>0</v>
      </c>
      <c r="F90" s="22">
        <v>0</v>
      </c>
      <c r="G90" s="22">
        <v>0</v>
      </c>
      <c r="H90" s="38">
        <v>375399</v>
      </c>
      <c r="I90" s="22">
        <v>0</v>
      </c>
      <c r="J90" s="22">
        <v>0</v>
      </c>
      <c r="K90" s="22">
        <v>0</v>
      </c>
      <c r="L90" s="22">
        <v>585049</v>
      </c>
      <c r="M90" s="22">
        <v>0</v>
      </c>
      <c r="N90" s="29">
        <v>0</v>
      </c>
      <c r="O90" s="22">
        <v>0</v>
      </c>
      <c r="P90" s="29">
        <v>0</v>
      </c>
      <c r="Q90" s="22">
        <v>0</v>
      </c>
      <c r="R90" s="29">
        <v>0</v>
      </c>
      <c r="S90" s="22">
        <v>0</v>
      </c>
      <c r="T90" s="29">
        <v>0</v>
      </c>
      <c r="U90" s="22">
        <v>869</v>
      </c>
      <c r="V90" s="29">
        <v>858.5</v>
      </c>
      <c r="W90" s="22">
        <v>20033</v>
      </c>
      <c r="X90" s="29">
        <v>13681.33</v>
      </c>
      <c r="Y90" s="22">
        <v>0</v>
      </c>
      <c r="Z90" s="29">
        <v>0</v>
      </c>
      <c r="AA90" s="22">
        <v>4807</v>
      </c>
      <c r="AB90" s="29">
        <v>20010.919999999998</v>
      </c>
      <c r="AC90" s="22">
        <v>0</v>
      </c>
      <c r="AD90" s="29">
        <v>0</v>
      </c>
      <c r="AE90" s="40">
        <v>0</v>
      </c>
      <c r="AF90" s="29">
        <v>34550.75</v>
      </c>
      <c r="AG90" s="42" t="s">
        <v>35</v>
      </c>
    </row>
    <row r="91" spans="1:33">
      <c r="A91" s="17">
        <v>875</v>
      </c>
      <c r="B91" s="18">
        <v>45047</v>
      </c>
      <c r="C91" s="19" t="s">
        <v>36</v>
      </c>
      <c r="D91" s="19" t="s">
        <v>82</v>
      </c>
      <c r="E91" s="17">
        <v>1</v>
      </c>
      <c r="F91" s="17">
        <v>61</v>
      </c>
      <c r="G91" s="17">
        <v>649273</v>
      </c>
      <c r="H91" s="20">
        <v>0</v>
      </c>
      <c r="I91" s="17">
        <v>0</v>
      </c>
      <c r="J91" s="17">
        <v>30770480</v>
      </c>
      <c r="K91" s="17">
        <v>0</v>
      </c>
      <c r="L91" s="17">
        <v>38085853</v>
      </c>
      <c r="M91" s="17">
        <v>0</v>
      </c>
      <c r="N91" s="21">
        <v>0</v>
      </c>
      <c r="O91" s="17">
        <v>0</v>
      </c>
      <c r="P91" s="21">
        <v>0</v>
      </c>
      <c r="Q91" s="17">
        <v>0</v>
      </c>
      <c r="R91" s="21">
        <v>0</v>
      </c>
      <c r="S91" s="17">
        <v>0</v>
      </c>
      <c r="T91" s="21">
        <v>0</v>
      </c>
      <c r="U91" s="17">
        <v>405235</v>
      </c>
      <c r="V91" s="21">
        <v>512048.11</v>
      </c>
      <c r="W91" s="17">
        <v>1041021</v>
      </c>
      <c r="X91" s="21">
        <v>1859057.16</v>
      </c>
      <c r="Y91" s="17">
        <v>0</v>
      </c>
      <c r="Z91" s="21">
        <v>0</v>
      </c>
      <c r="AA91" s="17">
        <v>1380533</v>
      </c>
      <c r="AB91" s="21">
        <v>5731203.5</v>
      </c>
      <c r="AC91" s="17">
        <v>0</v>
      </c>
      <c r="AD91" s="21">
        <v>0</v>
      </c>
      <c r="AE91" s="41">
        <v>0</v>
      </c>
      <c r="AF91" s="21">
        <v>8102308.7699999996</v>
      </c>
      <c r="AG91" s="43" t="s">
        <v>35</v>
      </c>
    </row>
    <row r="92" spans="1:33">
      <c r="A92" s="22">
        <v>894</v>
      </c>
      <c r="B92" s="28">
        <v>45078</v>
      </c>
      <c r="C92" s="23" t="s">
        <v>36</v>
      </c>
      <c r="D92" s="23" t="s">
        <v>37</v>
      </c>
      <c r="E92" s="22">
        <v>0</v>
      </c>
      <c r="F92" s="22">
        <v>0</v>
      </c>
      <c r="G92" s="22">
        <v>0</v>
      </c>
      <c r="H92" s="38">
        <v>78522</v>
      </c>
      <c r="I92" s="22">
        <v>0</v>
      </c>
      <c r="J92" s="22">
        <v>4054960</v>
      </c>
      <c r="K92" s="22">
        <v>0</v>
      </c>
      <c r="L92" s="22">
        <v>5419872</v>
      </c>
      <c r="M92" s="22">
        <v>0</v>
      </c>
      <c r="N92" s="29">
        <v>0</v>
      </c>
      <c r="O92" s="22">
        <v>0</v>
      </c>
      <c r="P92" s="29">
        <v>0</v>
      </c>
      <c r="Q92" s="22">
        <v>0</v>
      </c>
      <c r="R92" s="29">
        <v>0</v>
      </c>
      <c r="S92" s="22">
        <v>0</v>
      </c>
      <c r="T92" s="29">
        <v>0</v>
      </c>
      <c r="U92" s="22">
        <v>3290</v>
      </c>
      <c r="V92" s="29">
        <v>5195.83</v>
      </c>
      <c r="W92" s="22">
        <v>230825</v>
      </c>
      <c r="X92" s="29">
        <v>288103.05</v>
      </c>
      <c r="Y92" s="22">
        <v>0</v>
      </c>
      <c r="Z92" s="29">
        <v>0</v>
      </c>
      <c r="AA92" s="22">
        <v>20821</v>
      </c>
      <c r="AB92" s="29">
        <v>100519.7</v>
      </c>
      <c r="AC92" s="22">
        <v>0</v>
      </c>
      <c r="AD92" s="29">
        <v>0</v>
      </c>
      <c r="AE92" s="40">
        <v>0</v>
      </c>
      <c r="AF92" s="29">
        <v>393818.58</v>
      </c>
      <c r="AG92" s="42" t="s">
        <v>35</v>
      </c>
    </row>
    <row r="93" spans="1:33">
      <c r="A93" s="17">
        <v>917</v>
      </c>
      <c r="B93" s="18">
        <v>45078</v>
      </c>
      <c r="C93" s="19" t="s">
        <v>36</v>
      </c>
      <c r="D93" s="19" t="s">
        <v>64</v>
      </c>
      <c r="E93" s="17">
        <v>0</v>
      </c>
      <c r="F93" s="17">
        <v>0</v>
      </c>
      <c r="G93" s="17">
        <v>0</v>
      </c>
      <c r="H93" s="20">
        <v>381679</v>
      </c>
      <c r="I93" s="17">
        <v>0</v>
      </c>
      <c r="J93" s="17">
        <v>17759</v>
      </c>
      <c r="K93" s="17">
        <v>0</v>
      </c>
      <c r="L93" s="17">
        <v>7242765</v>
      </c>
      <c r="M93" s="17">
        <v>0</v>
      </c>
      <c r="N93" s="21">
        <v>0</v>
      </c>
      <c r="O93" s="17">
        <v>0</v>
      </c>
      <c r="P93" s="21">
        <v>0</v>
      </c>
      <c r="Q93" s="17">
        <v>0</v>
      </c>
      <c r="R93" s="21">
        <v>0</v>
      </c>
      <c r="S93" s="17">
        <v>0</v>
      </c>
      <c r="T93" s="21">
        <v>0</v>
      </c>
      <c r="U93" s="17">
        <v>193059</v>
      </c>
      <c r="V93" s="21">
        <v>433433.59</v>
      </c>
      <c r="W93" s="17">
        <v>11959</v>
      </c>
      <c r="X93" s="21">
        <v>18529.54</v>
      </c>
      <c r="Y93" s="17">
        <v>0</v>
      </c>
      <c r="Z93" s="21">
        <v>0</v>
      </c>
      <c r="AA93" s="17">
        <v>2096156</v>
      </c>
      <c r="AB93" s="21">
        <v>6860034.6600000001</v>
      </c>
      <c r="AC93" s="17">
        <v>162</v>
      </c>
      <c r="AD93" s="21">
        <v>99.11</v>
      </c>
      <c r="AE93" s="41">
        <v>0</v>
      </c>
      <c r="AF93" s="21">
        <v>7312096.9000000004</v>
      </c>
      <c r="AG93" s="43" t="s">
        <v>35</v>
      </c>
    </row>
    <row r="94" spans="1:33">
      <c r="A94" s="22">
        <v>923</v>
      </c>
      <c r="B94" s="28">
        <v>45078</v>
      </c>
      <c r="C94" s="23" t="s">
        <v>36</v>
      </c>
      <c r="D94" s="23" t="s">
        <v>70</v>
      </c>
      <c r="E94" s="22">
        <v>0</v>
      </c>
      <c r="F94" s="22">
        <v>0</v>
      </c>
      <c r="G94" s="22">
        <v>0</v>
      </c>
      <c r="H94" s="38">
        <v>162452</v>
      </c>
      <c r="I94" s="22">
        <v>0</v>
      </c>
      <c r="J94" s="22">
        <v>265035</v>
      </c>
      <c r="K94" s="22">
        <v>0</v>
      </c>
      <c r="L94" s="22">
        <v>10860553</v>
      </c>
      <c r="M94" s="22">
        <v>0</v>
      </c>
      <c r="N94" s="29">
        <v>0</v>
      </c>
      <c r="O94" s="22">
        <v>0</v>
      </c>
      <c r="P94" s="29">
        <v>0</v>
      </c>
      <c r="Q94" s="22">
        <v>0</v>
      </c>
      <c r="R94" s="29">
        <v>0</v>
      </c>
      <c r="S94" s="22">
        <v>0</v>
      </c>
      <c r="T94" s="29">
        <v>0</v>
      </c>
      <c r="U94" s="22">
        <v>0</v>
      </c>
      <c r="V94" s="29">
        <v>0</v>
      </c>
      <c r="W94" s="22">
        <v>470418</v>
      </c>
      <c r="X94" s="29">
        <v>362331.01</v>
      </c>
      <c r="Y94" s="22">
        <v>0</v>
      </c>
      <c r="Z94" s="29">
        <v>0</v>
      </c>
      <c r="AA94" s="22">
        <v>0</v>
      </c>
      <c r="AB94" s="29">
        <v>0</v>
      </c>
      <c r="AC94" s="22">
        <v>0</v>
      </c>
      <c r="AD94" s="29">
        <v>0</v>
      </c>
      <c r="AE94" s="40">
        <v>0</v>
      </c>
      <c r="AF94" s="29">
        <v>362331.01</v>
      </c>
      <c r="AG94" s="42" t="s">
        <v>35</v>
      </c>
    </row>
    <row r="95" spans="1:33">
      <c r="A95" s="17">
        <v>929</v>
      </c>
      <c r="B95" s="18">
        <v>45078</v>
      </c>
      <c r="C95" s="19" t="s">
        <v>36</v>
      </c>
      <c r="D95" s="19" t="s">
        <v>76</v>
      </c>
      <c r="E95" s="17">
        <v>0</v>
      </c>
      <c r="F95" s="17">
        <v>0</v>
      </c>
      <c r="G95" s="17">
        <v>0</v>
      </c>
      <c r="H95" s="20">
        <v>0</v>
      </c>
      <c r="I95" s="17">
        <v>0</v>
      </c>
      <c r="J95" s="17">
        <v>12172</v>
      </c>
      <c r="K95" s="17">
        <v>0</v>
      </c>
      <c r="L95" s="17">
        <v>0</v>
      </c>
      <c r="M95" s="17">
        <v>0</v>
      </c>
      <c r="N95" s="21">
        <v>0</v>
      </c>
      <c r="O95" s="17">
        <v>0</v>
      </c>
      <c r="P95" s="21">
        <v>0</v>
      </c>
      <c r="Q95" s="17">
        <v>0</v>
      </c>
      <c r="R95" s="21">
        <v>0</v>
      </c>
      <c r="S95" s="17">
        <v>0</v>
      </c>
      <c r="T95" s="21">
        <v>0</v>
      </c>
      <c r="U95" s="17">
        <v>0</v>
      </c>
      <c r="V95" s="21">
        <v>0</v>
      </c>
      <c r="W95" s="17">
        <v>0</v>
      </c>
      <c r="X95" s="21">
        <v>0</v>
      </c>
      <c r="Y95" s="17">
        <v>0</v>
      </c>
      <c r="Z95" s="21">
        <v>0</v>
      </c>
      <c r="AA95" s="17">
        <v>0</v>
      </c>
      <c r="AB95" s="21">
        <v>0</v>
      </c>
      <c r="AC95" s="17">
        <v>0</v>
      </c>
      <c r="AD95" s="21">
        <v>0</v>
      </c>
      <c r="AE95" s="41">
        <v>0</v>
      </c>
      <c r="AF95" s="21">
        <v>0</v>
      </c>
      <c r="AG95" s="43" t="s">
        <v>35</v>
      </c>
    </row>
    <row r="96" spans="1:33">
      <c r="A96" s="22">
        <v>933</v>
      </c>
      <c r="B96" s="28">
        <v>45078</v>
      </c>
      <c r="C96" s="23" t="s">
        <v>36</v>
      </c>
      <c r="D96" s="23" t="s">
        <v>80</v>
      </c>
      <c r="E96" s="22">
        <v>0</v>
      </c>
      <c r="F96" s="22">
        <v>0</v>
      </c>
      <c r="G96" s="22">
        <v>0</v>
      </c>
      <c r="H96" s="38">
        <v>410597</v>
      </c>
      <c r="I96" s="22">
        <v>0</v>
      </c>
      <c r="J96" s="22">
        <v>0</v>
      </c>
      <c r="K96" s="22">
        <v>0</v>
      </c>
      <c r="L96" s="22">
        <v>609825</v>
      </c>
      <c r="M96" s="22">
        <v>0</v>
      </c>
      <c r="N96" s="29">
        <v>0</v>
      </c>
      <c r="O96" s="22">
        <v>0</v>
      </c>
      <c r="P96" s="29">
        <v>0</v>
      </c>
      <c r="Q96" s="22">
        <v>0</v>
      </c>
      <c r="R96" s="29">
        <v>0</v>
      </c>
      <c r="S96" s="22">
        <v>0</v>
      </c>
      <c r="T96" s="29">
        <v>0</v>
      </c>
      <c r="U96" s="22">
        <v>899</v>
      </c>
      <c r="V96" s="29">
        <v>1018.67</v>
      </c>
      <c r="W96" s="22">
        <v>21644</v>
      </c>
      <c r="X96" s="29">
        <v>15796.08</v>
      </c>
      <c r="Y96" s="22">
        <v>0</v>
      </c>
      <c r="Z96" s="29">
        <v>0</v>
      </c>
      <c r="AA96" s="22">
        <v>5158</v>
      </c>
      <c r="AB96" s="29">
        <v>21455.94</v>
      </c>
      <c r="AC96" s="22">
        <v>0</v>
      </c>
      <c r="AD96" s="29">
        <v>0</v>
      </c>
      <c r="AE96" s="40">
        <v>0</v>
      </c>
      <c r="AF96" s="29">
        <v>38270.69</v>
      </c>
      <c r="AG96" s="42" t="s">
        <v>35</v>
      </c>
    </row>
    <row r="97" spans="1:33">
      <c r="A97" s="17">
        <v>936</v>
      </c>
      <c r="B97" s="18">
        <v>45078</v>
      </c>
      <c r="C97" s="19" t="s">
        <v>36</v>
      </c>
      <c r="D97" s="19" t="s">
        <v>82</v>
      </c>
      <c r="E97" s="17">
        <v>1</v>
      </c>
      <c r="F97" s="17">
        <v>25</v>
      </c>
      <c r="G97" s="17">
        <v>670115</v>
      </c>
      <c r="H97" s="20">
        <v>0</v>
      </c>
      <c r="I97" s="17">
        <v>0</v>
      </c>
      <c r="J97" s="17">
        <v>30053065</v>
      </c>
      <c r="K97" s="17">
        <v>0</v>
      </c>
      <c r="L97" s="17">
        <v>38194741</v>
      </c>
      <c r="M97" s="17">
        <v>0</v>
      </c>
      <c r="N97" s="21">
        <v>0</v>
      </c>
      <c r="O97" s="17">
        <v>0</v>
      </c>
      <c r="P97" s="21">
        <v>0</v>
      </c>
      <c r="Q97" s="17">
        <v>0</v>
      </c>
      <c r="R97" s="21">
        <v>0</v>
      </c>
      <c r="S97" s="17">
        <v>0</v>
      </c>
      <c r="T97" s="21">
        <v>0</v>
      </c>
      <c r="U97" s="17">
        <v>375179</v>
      </c>
      <c r="V97" s="21">
        <v>477005.22</v>
      </c>
      <c r="W97" s="17">
        <v>949751</v>
      </c>
      <c r="X97" s="21">
        <v>1896619.57</v>
      </c>
      <c r="Y97" s="17">
        <v>0</v>
      </c>
      <c r="Z97" s="21">
        <v>0</v>
      </c>
      <c r="AA97" s="17">
        <v>1331109</v>
      </c>
      <c r="AB97" s="21">
        <v>5630277.0499999998</v>
      </c>
      <c r="AC97" s="17">
        <v>0</v>
      </c>
      <c r="AD97" s="21">
        <v>0</v>
      </c>
      <c r="AE97" s="41">
        <v>0</v>
      </c>
      <c r="AF97" s="21">
        <v>8003901.8399999999</v>
      </c>
      <c r="AG97" s="43" t="s">
        <v>35</v>
      </c>
    </row>
    <row r="98" spans="1:33">
      <c r="A98" s="22">
        <v>955</v>
      </c>
      <c r="B98" s="28">
        <v>45108</v>
      </c>
      <c r="C98" s="23" t="s">
        <v>36</v>
      </c>
      <c r="D98" s="23" t="s">
        <v>37</v>
      </c>
      <c r="E98" s="22">
        <v>0</v>
      </c>
      <c r="F98" s="22">
        <v>0</v>
      </c>
      <c r="G98" s="22">
        <v>0</v>
      </c>
      <c r="H98" s="38">
        <v>83880</v>
      </c>
      <c r="I98" s="22">
        <v>0</v>
      </c>
      <c r="J98" s="22">
        <v>3792634</v>
      </c>
      <c r="K98" s="22">
        <v>0</v>
      </c>
      <c r="L98" s="22">
        <v>5959901</v>
      </c>
      <c r="M98" s="22">
        <v>0</v>
      </c>
      <c r="N98" s="29">
        <v>0</v>
      </c>
      <c r="O98" s="22">
        <v>0</v>
      </c>
      <c r="P98" s="29">
        <v>0</v>
      </c>
      <c r="Q98" s="22">
        <v>0</v>
      </c>
      <c r="R98" s="29">
        <v>0</v>
      </c>
      <c r="S98" s="22">
        <v>0</v>
      </c>
      <c r="T98" s="29">
        <v>0</v>
      </c>
      <c r="U98" s="22">
        <v>4570</v>
      </c>
      <c r="V98" s="29">
        <v>6509</v>
      </c>
      <c r="W98" s="22">
        <v>213000</v>
      </c>
      <c r="X98" s="29">
        <v>274502.12</v>
      </c>
      <c r="Y98" s="22">
        <v>0</v>
      </c>
      <c r="Z98" s="29">
        <v>0</v>
      </c>
      <c r="AA98" s="22">
        <v>30096</v>
      </c>
      <c r="AB98" s="29">
        <v>135459.1</v>
      </c>
      <c r="AC98" s="22">
        <v>0</v>
      </c>
      <c r="AD98" s="29">
        <v>0</v>
      </c>
      <c r="AE98" s="40">
        <v>0</v>
      </c>
      <c r="AF98" s="29">
        <v>416470.22</v>
      </c>
      <c r="AG98" s="42" t="s">
        <v>35</v>
      </c>
    </row>
    <row r="99" spans="1:33">
      <c r="A99" s="17">
        <v>978</v>
      </c>
      <c r="B99" s="18">
        <v>45108</v>
      </c>
      <c r="C99" s="19" t="s">
        <v>36</v>
      </c>
      <c r="D99" s="19" t="s">
        <v>64</v>
      </c>
      <c r="E99" s="17">
        <v>0</v>
      </c>
      <c r="F99" s="17">
        <v>0</v>
      </c>
      <c r="G99" s="17">
        <v>0</v>
      </c>
      <c r="H99" s="20">
        <v>385874</v>
      </c>
      <c r="I99" s="17">
        <v>0</v>
      </c>
      <c r="J99" s="17">
        <v>17833</v>
      </c>
      <c r="K99" s="17">
        <v>0</v>
      </c>
      <c r="L99" s="17">
        <v>7484726</v>
      </c>
      <c r="M99" s="17">
        <v>0</v>
      </c>
      <c r="N99" s="21">
        <v>0</v>
      </c>
      <c r="O99" s="17">
        <v>0</v>
      </c>
      <c r="P99" s="21">
        <v>0</v>
      </c>
      <c r="Q99" s="17">
        <v>0</v>
      </c>
      <c r="R99" s="21">
        <v>0</v>
      </c>
      <c r="S99" s="17">
        <v>0</v>
      </c>
      <c r="T99" s="21">
        <v>0</v>
      </c>
      <c r="U99" s="17">
        <v>207963</v>
      </c>
      <c r="V99" s="21">
        <v>438317.55</v>
      </c>
      <c r="W99" s="17">
        <v>13459</v>
      </c>
      <c r="X99" s="21">
        <v>19817.87</v>
      </c>
      <c r="Y99" s="17">
        <v>0</v>
      </c>
      <c r="Z99" s="21">
        <v>0</v>
      </c>
      <c r="AA99" s="17">
        <v>2173680</v>
      </c>
      <c r="AB99" s="21">
        <v>6801138.1600000001</v>
      </c>
      <c r="AC99" s="17">
        <v>148</v>
      </c>
      <c r="AD99" s="21">
        <v>84.7</v>
      </c>
      <c r="AE99" s="41">
        <v>0</v>
      </c>
      <c r="AF99" s="21">
        <v>7259358.2800000003</v>
      </c>
      <c r="AG99" s="43" t="s">
        <v>35</v>
      </c>
    </row>
    <row r="100" spans="1:33">
      <c r="A100" s="22">
        <v>984</v>
      </c>
      <c r="B100" s="28">
        <v>45108</v>
      </c>
      <c r="C100" s="23" t="s">
        <v>36</v>
      </c>
      <c r="D100" s="23" t="s">
        <v>70</v>
      </c>
      <c r="E100" s="22">
        <v>0</v>
      </c>
      <c r="F100" s="22">
        <v>0</v>
      </c>
      <c r="G100" s="22">
        <v>0</v>
      </c>
      <c r="H100" s="38">
        <v>164949</v>
      </c>
      <c r="I100" s="22">
        <v>0</v>
      </c>
      <c r="J100" s="22">
        <v>306097</v>
      </c>
      <c r="K100" s="22">
        <v>0</v>
      </c>
      <c r="L100" s="22">
        <v>11278715</v>
      </c>
      <c r="M100" s="22">
        <v>0</v>
      </c>
      <c r="N100" s="29">
        <v>0</v>
      </c>
      <c r="O100" s="22">
        <v>0</v>
      </c>
      <c r="P100" s="29">
        <v>0</v>
      </c>
      <c r="Q100" s="22">
        <v>0</v>
      </c>
      <c r="R100" s="29">
        <v>0</v>
      </c>
      <c r="S100" s="22">
        <v>0</v>
      </c>
      <c r="T100" s="29">
        <v>0</v>
      </c>
      <c r="U100" s="22">
        <v>0</v>
      </c>
      <c r="V100" s="29">
        <v>0</v>
      </c>
      <c r="W100" s="22">
        <v>416644</v>
      </c>
      <c r="X100" s="29">
        <v>405498.59</v>
      </c>
      <c r="Y100" s="22">
        <v>0</v>
      </c>
      <c r="Z100" s="29">
        <v>0</v>
      </c>
      <c r="AA100" s="22">
        <v>0</v>
      </c>
      <c r="AB100" s="29">
        <v>0</v>
      </c>
      <c r="AC100" s="22">
        <v>0</v>
      </c>
      <c r="AD100" s="29">
        <v>0</v>
      </c>
      <c r="AE100" s="40">
        <v>0</v>
      </c>
      <c r="AF100" s="29">
        <v>405498.59</v>
      </c>
      <c r="AG100" s="42" t="s">
        <v>35</v>
      </c>
    </row>
    <row r="101" spans="1:33">
      <c r="A101" s="17">
        <v>990</v>
      </c>
      <c r="B101" s="18">
        <v>45108</v>
      </c>
      <c r="C101" s="19" t="s">
        <v>36</v>
      </c>
      <c r="D101" s="19" t="s">
        <v>76</v>
      </c>
      <c r="E101" s="17">
        <v>0</v>
      </c>
      <c r="F101" s="17">
        <v>0</v>
      </c>
      <c r="G101" s="17">
        <v>0</v>
      </c>
      <c r="H101" s="20">
        <v>0</v>
      </c>
      <c r="I101" s="17">
        <v>0</v>
      </c>
      <c r="J101" s="17">
        <v>12774</v>
      </c>
      <c r="K101" s="17">
        <v>0</v>
      </c>
      <c r="L101" s="17">
        <v>0</v>
      </c>
      <c r="M101" s="17">
        <v>0</v>
      </c>
      <c r="N101" s="21">
        <v>0</v>
      </c>
      <c r="O101" s="17">
        <v>0</v>
      </c>
      <c r="P101" s="21">
        <v>0</v>
      </c>
      <c r="Q101" s="17">
        <v>0</v>
      </c>
      <c r="R101" s="21">
        <v>0</v>
      </c>
      <c r="S101" s="17">
        <v>0</v>
      </c>
      <c r="T101" s="21">
        <v>0</v>
      </c>
      <c r="U101" s="17">
        <v>0</v>
      </c>
      <c r="V101" s="21">
        <v>0</v>
      </c>
      <c r="W101" s="17">
        <v>0</v>
      </c>
      <c r="X101" s="21">
        <v>0</v>
      </c>
      <c r="Y101" s="17">
        <v>0</v>
      </c>
      <c r="Z101" s="21">
        <v>0</v>
      </c>
      <c r="AA101" s="17">
        <v>0</v>
      </c>
      <c r="AB101" s="21">
        <v>0</v>
      </c>
      <c r="AC101" s="17">
        <v>0</v>
      </c>
      <c r="AD101" s="21">
        <v>0</v>
      </c>
      <c r="AE101" s="41">
        <v>0</v>
      </c>
      <c r="AF101" s="21">
        <v>0</v>
      </c>
      <c r="AG101" s="43" t="s">
        <v>35</v>
      </c>
    </row>
    <row r="102" spans="1:33">
      <c r="A102" s="22">
        <v>994</v>
      </c>
      <c r="B102" s="28">
        <v>45108</v>
      </c>
      <c r="C102" s="23" t="s">
        <v>36</v>
      </c>
      <c r="D102" s="23" t="s">
        <v>80</v>
      </c>
      <c r="E102" s="22">
        <v>0</v>
      </c>
      <c r="F102" s="22">
        <v>0</v>
      </c>
      <c r="G102" s="22">
        <v>0</v>
      </c>
      <c r="H102" s="38">
        <v>457648</v>
      </c>
      <c r="I102" s="22">
        <v>0</v>
      </c>
      <c r="J102" s="22">
        <v>0</v>
      </c>
      <c r="K102" s="22">
        <v>0</v>
      </c>
      <c r="L102" s="22">
        <v>632211</v>
      </c>
      <c r="M102" s="22">
        <v>0</v>
      </c>
      <c r="N102" s="29">
        <v>0</v>
      </c>
      <c r="O102" s="22">
        <v>0</v>
      </c>
      <c r="P102" s="29">
        <v>0</v>
      </c>
      <c r="Q102" s="22">
        <v>0</v>
      </c>
      <c r="R102" s="29">
        <v>0</v>
      </c>
      <c r="S102" s="22">
        <v>0</v>
      </c>
      <c r="T102" s="29">
        <v>0</v>
      </c>
      <c r="U102" s="22">
        <v>947</v>
      </c>
      <c r="V102" s="29">
        <v>935.28</v>
      </c>
      <c r="W102" s="22">
        <v>21997</v>
      </c>
      <c r="X102" s="29">
        <v>17300.669999999998</v>
      </c>
      <c r="Y102" s="22">
        <v>0</v>
      </c>
      <c r="Z102" s="29">
        <v>0</v>
      </c>
      <c r="AA102" s="22">
        <v>5722</v>
      </c>
      <c r="AB102" s="29">
        <v>23896.92</v>
      </c>
      <c r="AC102" s="22">
        <v>0</v>
      </c>
      <c r="AD102" s="29">
        <v>0</v>
      </c>
      <c r="AE102" s="40">
        <v>0</v>
      </c>
      <c r="AF102" s="29">
        <v>42132.869999999995</v>
      </c>
      <c r="AG102" s="42" t="s">
        <v>35</v>
      </c>
    </row>
    <row r="103" spans="1:33">
      <c r="A103" s="17">
        <v>997</v>
      </c>
      <c r="B103" s="18">
        <v>45108</v>
      </c>
      <c r="C103" s="19" t="s">
        <v>36</v>
      </c>
      <c r="D103" s="19" t="s">
        <v>82</v>
      </c>
      <c r="E103" s="17">
        <v>1</v>
      </c>
      <c r="F103" s="17">
        <v>18</v>
      </c>
      <c r="G103" s="17">
        <v>657116</v>
      </c>
      <c r="H103" s="20">
        <v>0</v>
      </c>
      <c r="I103" s="17">
        <v>0</v>
      </c>
      <c r="J103" s="17">
        <v>32165595</v>
      </c>
      <c r="K103" s="17">
        <v>0</v>
      </c>
      <c r="L103" s="17">
        <v>32116534</v>
      </c>
      <c r="M103" s="17">
        <v>0</v>
      </c>
      <c r="N103" s="21">
        <v>0</v>
      </c>
      <c r="O103" s="17">
        <v>0</v>
      </c>
      <c r="P103" s="21">
        <v>0</v>
      </c>
      <c r="Q103" s="17">
        <v>0</v>
      </c>
      <c r="R103" s="21">
        <v>0</v>
      </c>
      <c r="S103" s="17">
        <v>0</v>
      </c>
      <c r="T103" s="21">
        <v>0</v>
      </c>
      <c r="U103" s="17">
        <v>343431</v>
      </c>
      <c r="V103" s="21">
        <v>439862.01</v>
      </c>
      <c r="W103" s="17">
        <v>977274</v>
      </c>
      <c r="X103" s="21">
        <v>1929980.96</v>
      </c>
      <c r="Y103" s="17">
        <v>0</v>
      </c>
      <c r="Z103" s="21">
        <v>0</v>
      </c>
      <c r="AA103" s="17">
        <v>1252836</v>
      </c>
      <c r="AB103" s="21">
        <v>5197184.6500000004</v>
      </c>
      <c r="AC103" s="17">
        <v>0</v>
      </c>
      <c r="AD103" s="21">
        <v>0</v>
      </c>
      <c r="AE103" s="41">
        <v>0</v>
      </c>
      <c r="AF103" s="21">
        <v>7567027.6200000001</v>
      </c>
      <c r="AG103" s="43" t="s">
        <v>35</v>
      </c>
    </row>
    <row r="104" spans="1:33">
      <c r="A104" s="22">
        <v>1016</v>
      </c>
      <c r="B104" s="28">
        <v>45139</v>
      </c>
      <c r="C104" s="23" t="s">
        <v>36</v>
      </c>
      <c r="D104" s="23" t="s">
        <v>37</v>
      </c>
      <c r="E104" s="22">
        <v>0</v>
      </c>
      <c r="F104" s="22">
        <v>0</v>
      </c>
      <c r="G104" s="22">
        <v>0</v>
      </c>
      <c r="H104" s="38">
        <v>88924</v>
      </c>
      <c r="I104" s="22">
        <v>0</v>
      </c>
      <c r="J104" s="22">
        <v>3669563</v>
      </c>
      <c r="K104" s="22">
        <v>0</v>
      </c>
      <c r="L104" s="22">
        <v>6405709</v>
      </c>
      <c r="M104" s="22">
        <v>0</v>
      </c>
      <c r="N104" s="29">
        <v>0</v>
      </c>
      <c r="O104" s="22">
        <v>0</v>
      </c>
      <c r="P104" s="29">
        <v>0</v>
      </c>
      <c r="Q104" s="22">
        <v>0</v>
      </c>
      <c r="R104" s="29">
        <v>0</v>
      </c>
      <c r="S104" s="22">
        <v>0</v>
      </c>
      <c r="T104" s="29">
        <v>0</v>
      </c>
      <c r="U104" s="22">
        <v>5686</v>
      </c>
      <c r="V104" s="29">
        <v>8514.58</v>
      </c>
      <c r="W104" s="22">
        <v>214380</v>
      </c>
      <c r="X104" s="29">
        <v>263043.83</v>
      </c>
      <c r="Y104" s="22">
        <v>0</v>
      </c>
      <c r="Z104" s="29">
        <v>0</v>
      </c>
      <c r="AA104" s="22">
        <v>42061</v>
      </c>
      <c r="AB104" s="29">
        <v>190207.6</v>
      </c>
      <c r="AC104" s="22">
        <v>0</v>
      </c>
      <c r="AD104" s="29">
        <v>0</v>
      </c>
      <c r="AE104" s="40">
        <v>0</v>
      </c>
      <c r="AF104" s="29">
        <v>461766.01</v>
      </c>
      <c r="AG104" s="42" t="s">
        <v>35</v>
      </c>
    </row>
    <row r="105" spans="1:33">
      <c r="A105" s="17">
        <v>1039</v>
      </c>
      <c r="B105" s="18">
        <v>45139</v>
      </c>
      <c r="C105" s="19" t="s">
        <v>36</v>
      </c>
      <c r="D105" s="19" t="s">
        <v>64</v>
      </c>
      <c r="E105" s="17">
        <v>0</v>
      </c>
      <c r="F105" s="17">
        <v>0</v>
      </c>
      <c r="G105" s="17">
        <v>0</v>
      </c>
      <c r="H105" s="20">
        <v>389827</v>
      </c>
      <c r="I105" s="17">
        <v>0</v>
      </c>
      <c r="J105" s="17">
        <v>17645</v>
      </c>
      <c r="K105" s="17">
        <v>0</v>
      </c>
      <c r="L105" s="17">
        <v>7687544</v>
      </c>
      <c r="M105" s="17">
        <v>0</v>
      </c>
      <c r="N105" s="21">
        <v>0</v>
      </c>
      <c r="O105" s="17">
        <v>0</v>
      </c>
      <c r="P105" s="21">
        <v>0</v>
      </c>
      <c r="Q105" s="17">
        <v>0</v>
      </c>
      <c r="R105" s="21">
        <v>0</v>
      </c>
      <c r="S105" s="17">
        <v>0</v>
      </c>
      <c r="T105" s="21">
        <v>0</v>
      </c>
      <c r="U105" s="17">
        <v>201200</v>
      </c>
      <c r="V105" s="21">
        <v>424121</v>
      </c>
      <c r="W105" s="17">
        <v>13128</v>
      </c>
      <c r="X105" s="21">
        <v>20893.98</v>
      </c>
      <c r="Y105" s="17">
        <v>0</v>
      </c>
      <c r="Z105" s="21">
        <v>0</v>
      </c>
      <c r="AA105" s="17">
        <v>2242502</v>
      </c>
      <c r="AB105" s="21">
        <v>7016089.3099999996</v>
      </c>
      <c r="AC105" s="17">
        <v>171</v>
      </c>
      <c r="AD105" s="21">
        <v>109.29</v>
      </c>
      <c r="AE105" s="41">
        <v>0</v>
      </c>
      <c r="AF105" s="21">
        <v>7461213.5799999991</v>
      </c>
      <c r="AG105" s="43" t="s">
        <v>35</v>
      </c>
    </row>
    <row r="106" spans="1:33">
      <c r="A106" s="22">
        <v>1045</v>
      </c>
      <c r="B106" s="28">
        <v>45139</v>
      </c>
      <c r="C106" s="23" t="s">
        <v>36</v>
      </c>
      <c r="D106" s="23" t="s">
        <v>70</v>
      </c>
      <c r="E106" s="22">
        <v>0</v>
      </c>
      <c r="F106" s="22">
        <v>0</v>
      </c>
      <c r="G106" s="22">
        <v>0</v>
      </c>
      <c r="H106" s="38">
        <v>165114</v>
      </c>
      <c r="I106" s="22">
        <v>0</v>
      </c>
      <c r="J106" s="22">
        <v>354568</v>
      </c>
      <c r="K106" s="22">
        <v>0</v>
      </c>
      <c r="L106" s="22">
        <v>12215005</v>
      </c>
      <c r="M106" s="22">
        <v>0</v>
      </c>
      <c r="N106" s="29">
        <v>0</v>
      </c>
      <c r="O106" s="22">
        <v>0</v>
      </c>
      <c r="P106" s="29">
        <v>0</v>
      </c>
      <c r="Q106" s="22">
        <v>0</v>
      </c>
      <c r="R106" s="29">
        <v>0</v>
      </c>
      <c r="S106" s="22">
        <v>0</v>
      </c>
      <c r="T106" s="29">
        <v>0</v>
      </c>
      <c r="U106" s="22">
        <v>0</v>
      </c>
      <c r="V106" s="29">
        <v>0</v>
      </c>
      <c r="W106" s="22">
        <v>407902</v>
      </c>
      <c r="X106" s="29">
        <v>234502.56</v>
      </c>
      <c r="Y106" s="22">
        <v>0</v>
      </c>
      <c r="Z106" s="29">
        <v>0</v>
      </c>
      <c r="AA106" s="22">
        <v>0</v>
      </c>
      <c r="AB106" s="29">
        <v>0</v>
      </c>
      <c r="AC106" s="22">
        <v>0</v>
      </c>
      <c r="AD106" s="29">
        <v>0</v>
      </c>
      <c r="AE106" s="40">
        <v>0</v>
      </c>
      <c r="AF106" s="29">
        <v>234502.56</v>
      </c>
      <c r="AG106" s="42" t="s">
        <v>35</v>
      </c>
    </row>
    <row r="107" spans="1:33">
      <c r="A107" s="17">
        <v>1051</v>
      </c>
      <c r="B107" s="18">
        <v>45139</v>
      </c>
      <c r="C107" s="19" t="s">
        <v>36</v>
      </c>
      <c r="D107" s="19" t="s">
        <v>76</v>
      </c>
      <c r="E107" s="17">
        <v>0</v>
      </c>
      <c r="F107" s="17">
        <v>0</v>
      </c>
      <c r="G107" s="17">
        <v>0</v>
      </c>
      <c r="H107" s="20">
        <v>0</v>
      </c>
      <c r="I107" s="17">
        <v>0</v>
      </c>
      <c r="J107" s="17">
        <v>12774</v>
      </c>
      <c r="K107" s="17">
        <v>0</v>
      </c>
      <c r="L107" s="17">
        <v>0</v>
      </c>
      <c r="M107" s="17">
        <v>0</v>
      </c>
      <c r="N107" s="21">
        <v>0</v>
      </c>
      <c r="O107" s="17">
        <v>0</v>
      </c>
      <c r="P107" s="21">
        <v>0</v>
      </c>
      <c r="Q107" s="17">
        <v>0</v>
      </c>
      <c r="R107" s="21">
        <v>0</v>
      </c>
      <c r="S107" s="17">
        <v>0</v>
      </c>
      <c r="T107" s="21">
        <v>0</v>
      </c>
      <c r="U107" s="17">
        <v>0</v>
      </c>
      <c r="V107" s="21">
        <v>0</v>
      </c>
      <c r="W107" s="17">
        <v>0</v>
      </c>
      <c r="X107" s="21">
        <v>0</v>
      </c>
      <c r="Y107" s="17">
        <v>0</v>
      </c>
      <c r="Z107" s="21">
        <v>0</v>
      </c>
      <c r="AA107" s="17">
        <v>0</v>
      </c>
      <c r="AB107" s="21">
        <v>0</v>
      </c>
      <c r="AC107" s="17">
        <v>0</v>
      </c>
      <c r="AD107" s="21">
        <v>0</v>
      </c>
      <c r="AE107" s="41">
        <v>0</v>
      </c>
      <c r="AF107" s="21">
        <v>0</v>
      </c>
      <c r="AG107" s="43" t="s">
        <v>35</v>
      </c>
    </row>
    <row r="108" spans="1:33">
      <c r="A108" s="22">
        <v>1055</v>
      </c>
      <c r="B108" s="28">
        <v>45139</v>
      </c>
      <c r="C108" s="23" t="s">
        <v>36</v>
      </c>
      <c r="D108" s="23" t="s">
        <v>80</v>
      </c>
      <c r="E108" s="22">
        <v>0</v>
      </c>
      <c r="F108" s="22">
        <v>0</v>
      </c>
      <c r="G108" s="22">
        <v>190</v>
      </c>
      <c r="H108" s="38">
        <v>463290</v>
      </c>
      <c r="I108" s="22">
        <v>0</v>
      </c>
      <c r="J108" s="22">
        <v>0</v>
      </c>
      <c r="K108" s="22">
        <v>0</v>
      </c>
      <c r="L108" s="22">
        <v>650471</v>
      </c>
      <c r="M108" s="22">
        <v>0</v>
      </c>
      <c r="N108" s="29">
        <v>0</v>
      </c>
      <c r="O108" s="22">
        <v>0</v>
      </c>
      <c r="P108" s="29">
        <v>0</v>
      </c>
      <c r="Q108" s="22">
        <v>0</v>
      </c>
      <c r="R108" s="29">
        <v>0</v>
      </c>
      <c r="S108" s="22">
        <v>0</v>
      </c>
      <c r="T108" s="29">
        <v>0</v>
      </c>
      <c r="U108" s="22">
        <v>1035</v>
      </c>
      <c r="V108" s="29">
        <v>936.38</v>
      </c>
      <c r="W108" s="22">
        <v>22562</v>
      </c>
      <c r="X108" s="29">
        <v>17200.34</v>
      </c>
      <c r="Y108" s="22">
        <v>0</v>
      </c>
      <c r="Z108" s="29">
        <v>0</v>
      </c>
      <c r="AA108" s="22">
        <v>6249</v>
      </c>
      <c r="AB108" s="29">
        <v>25434.58</v>
      </c>
      <c r="AC108" s="22">
        <v>0</v>
      </c>
      <c r="AD108" s="29">
        <v>0</v>
      </c>
      <c r="AE108" s="40">
        <v>0</v>
      </c>
      <c r="AF108" s="29">
        <v>43571.3</v>
      </c>
      <c r="AG108" s="42" t="s">
        <v>35</v>
      </c>
    </row>
    <row r="109" spans="1:33">
      <c r="A109" s="17">
        <v>1058</v>
      </c>
      <c r="B109" s="18">
        <v>45139</v>
      </c>
      <c r="C109" s="19" t="s">
        <v>36</v>
      </c>
      <c r="D109" s="19" t="s">
        <v>82</v>
      </c>
      <c r="E109" s="17">
        <v>1</v>
      </c>
      <c r="F109" s="17">
        <v>18</v>
      </c>
      <c r="G109" s="17">
        <v>682048</v>
      </c>
      <c r="H109" s="20">
        <v>0</v>
      </c>
      <c r="I109" s="17">
        <v>0</v>
      </c>
      <c r="J109" s="17">
        <v>32780684</v>
      </c>
      <c r="K109" s="17">
        <v>0</v>
      </c>
      <c r="L109" s="17">
        <v>32155273</v>
      </c>
      <c r="M109" s="17">
        <v>0</v>
      </c>
      <c r="N109" s="21">
        <v>0</v>
      </c>
      <c r="O109" s="17">
        <v>0</v>
      </c>
      <c r="P109" s="21">
        <v>0</v>
      </c>
      <c r="Q109" s="17">
        <v>0</v>
      </c>
      <c r="R109" s="21">
        <v>0</v>
      </c>
      <c r="S109" s="17">
        <v>0</v>
      </c>
      <c r="T109" s="21">
        <v>0</v>
      </c>
      <c r="U109" s="17">
        <v>335494</v>
      </c>
      <c r="V109" s="21">
        <v>435799.05</v>
      </c>
      <c r="W109" s="17">
        <v>928257</v>
      </c>
      <c r="X109" s="21">
        <v>1862829.86</v>
      </c>
      <c r="Y109" s="17">
        <v>0</v>
      </c>
      <c r="Z109" s="21">
        <v>0</v>
      </c>
      <c r="AA109" s="17">
        <v>1278183</v>
      </c>
      <c r="AB109" s="21">
        <v>5268644.7</v>
      </c>
      <c r="AC109" s="17">
        <v>0</v>
      </c>
      <c r="AD109" s="21">
        <v>0</v>
      </c>
      <c r="AE109" s="41">
        <v>0</v>
      </c>
      <c r="AF109" s="21">
        <v>7567273.6100000003</v>
      </c>
      <c r="AG109" s="43" t="s">
        <v>35</v>
      </c>
    </row>
    <row r="110" spans="1:33">
      <c r="A110" s="22">
        <v>1077</v>
      </c>
      <c r="B110" s="28">
        <v>45170</v>
      </c>
      <c r="C110" s="23" t="s">
        <v>36</v>
      </c>
      <c r="D110" s="23" t="s">
        <v>37</v>
      </c>
      <c r="E110" s="22">
        <v>0</v>
      </c>
      <c r="F110" s="22">
        <v>0</v>
      </c>
      <c r="G110" s="22">
        <v>0</v>
      </c>
      <c r="H110" s="38">
        <v>93533</v>
      </c>
      <c r="I110" s="22">
        <v>0</v>
      </c>
      <c r="J110" s="22">
        <v>3522109</v>
      </c>
      <c r="K110" s="22">
        <v>0</v>
      </c>
      <c r="L110" s="22">
        <v>6793380</v>
      </c>
      <c r="M110" s="22">
        <v>0</v>
      </c>
      <c r="N110" s="29">
        <v>0</v>
      </c>
      <c r="O110" s="22">
        <v>0</v>
      </c>
      <c r="P110" s="29">
        <v>0</v>
      </c>
      <c r="Q110" s="22">
        <v>0</v>
      </c>
      <c r="R110" s="29">
        <v>0</v>
      </c>
      <c r="S110" s="22">
        <v>0</v>
      </c>
      <c r="T110" s="29">
        <v>0</v>
      </c>
      <c r="U110" s="22">
        <v>6002</v>
      </c>
      <c r="V110" s="29">
        <v>9225.83</v>
      </c>
      <c r="W110" s="22">
        <v>201977</v>
      </c>
      <c r="X110" s="29">
        <v>243490.98</v>
      </c>
      <c r="Y110" s="22">
        <v>0</v>
      </c>
      <c r="Z110" s="29">
        <v>0</v>
      </c>
      <c r="AA110" s="22">
        <v>47695</v>
      </c>
      <c r="AB110" s="29">
        <v>217853.2</v>
      </c>
      <c r="AC110" s="22">
        <v>0</v>
      </c>
      <c r="AD110" s="29">
        <v>0</v>
      </c>
      <c r="AE110" s="40">
        <v>0</v>
      </c>
      <c r="AF110" s="29">
        <v>470570.01</v>
      </c>
      <c r="AG110" s="42" t="s">
        <v>35</v>
      </c>
    </row>
    <row r="111" spans="1:33">
      <c r="A111" s="17">
        <v>1100</v>
      </c>
      <c r="B111" s="18">
        <v>45170</v>
      </c>
      <c r="C111" s="19" t="s">
        <v>36</v>
      </c>
      <c r="D111" s="19" t="s">
        <v>64</v>
      </c>
      <c r="E111" s="17">
        <v>0</v>
      </c>
      <c r="F111" s="17">
        <v>0</v>
      </c>
      <c r="G111" s="17">
        <v>0</v>
      </c>
      <c r="H111" s="20">
        <v>393394</v>
      </c>
      <c r="I111" s="17">
        <v>0</v>
      </c>
      <c r="J111" s="17">
        <v>17612</v>
      </c>
      <c r="K111" s="17">
        <v>0</v>
      </c>
      <c r="L111" s="17">
        <v>7907878</v>
      </c>
      <c r="M111" s="17">
        <v>0</v>
      </c>
      <c r="N111" s="21">
        <v>0</v>
      </c>
      <c r="O111" s="17">
        <v>0</v>
      </c>
      <c r="P111" s="21">
        <v>0</v>
      </c>
      <c r="Q111" s="17">
        <v>0</v>
      </c>
      <c r="R111" s="21">
        <v>0</v>
      </c>
      <c r="S111" s="17">
        <v>0</v>
      </c>
      <c r="T111" s="21">
        <v>0</v>
      </c>
      <c r="U111" s="17">
        <v>185193</v>
      </c>
      <c r="V111" s="21">
        <v>406559.54</v>
      </c>
      <c r="W111" s="17">
        <v>11352</v>
      </c>
      <c r="X111" s="21">
        <v>18055.11</v>
      </c>
      <c r="Y111" s="17">
        <v>0</v>
      </c>
      <c r="Z111" s="21">
        <v>0</v>
      </c>
      <c r="AA111" s="17">
        <v>2112631</v>
      </c>
      <c r="AB111" s="21">
        <v>6700951.0499999998</v>
      </c>
      <c r="AC111" s="17">
        <v>151</v>
      </c>
      <c r="AD111" s="21">
        <v>91.7</v>
      </c>
      <c r="AE111" s="41">
        <v>0</v>
      </c>
      <c r="AF111" s="21">
        <v>7125657.4000000004</v>
      </c>
      <c r="AG111" s="43" t="s">
        <v>35</v>
      </c>
    </row>
    <row r="112" spans="1:33">
      <c r="A112" s="22">
        <v>1106</v>
      </c>
      <c r="B112" s="28">
        <v>45170</v>
      </c>
      <c r="C112" s="23" t="s">
        <v>36</v>
      </c>
      <c r="D112" s="23" t="s">
        <v>70</v>
      </c>
      <c r="E112" s="22">
        <v>0</v>
      </c>
      <c r="F112" s="22">
        <v>0</v>
      </c>
      <c r="G112" s="22">
        <v>0</v>
      </c>
      <c r="H112" s="38">
        <v>175185</v>
      </c>
      <c r="I112" s="22">
        <v>0</v>
      </c>
      <c r="J112" s="22">
        <v>406581</v>
      </c>
      <c r="K112" s="22">
        <v>0</v>
      </c>
      <c r="L112" s="22">
        <v>12668916</v>
      </c>
      <c r="M112" s="22">
        <v>0</v>
      </c>
      <c r="N112" s="29">
        <v>0</v>
      </c>
      <c r="O112" s="22">
        <v>0</v>
      </c>
      <c r="P112" s="29">
        <v>0</v>
      </c>
      <c r="Q112" s="22">
        <v>0</v>
      </c>
      <c r="R112" s="29">
        <v>0</v>
      </c>
      <c r="S112" s="22">
        <v>0</v>
      </c>
      <c r="T112" s="29">
        <v>0</v>
      </c>
      <c r="U112" s="22">
        <v>0</v>
      </c>
      <c r="V112" s="29">
        <v>0</v>
      </c>
      <c r="W112" s="22">
        <v>377745</v>
      </c>
      <c r="X112" s="29">
        <v>115627.04</v>
      </c>
      <c r="Y112" s="22">
        <v>0</v>
      </c>
      <c r="Z112" s="29">
        <v>0</v>
      </c>
      <c r="AA112" s="22">
        <v>0</v>
      </c>
      <c r="AB112" s="29">
        <v>0</v>
      </c>
      <c r="AC112" s="22">
        <v>0</v>
      </c>
      <c r="AD112" s="29">
        <v>0</v>
      </c>
      <c r="AE112" s="40">
        <v>0</v>
      </c>
      <c r="AF112" s="29">
        <v>115627.04</v>
      </c>
      <c r="AG112" s="42" t="s">
        <v>35</v>
      </c>
    </row>
    <row r="113" spans="1:33">
      <c r="A113" s="17">
        <v>1112</v>
      </c>
      <c r="B113" s="18">
        <v>45170</v>
      </c>
      <c r="C113" s="19" t="s">
        <v>36</v>
      </c>
      <c r="D113" s="19" t="s">
        <v>76</v>
      </c>
      <c r="E113" s="17">
        <v>0</v>
      </c>
      <c r="F113" s="17">
        <v>0</v>
      </c>
      <c r="G113" s="17">
        <v>0</v>
      </c>
      <c r="H113" s="20">
        <v>0</v>
      </c>
      <c r="I113" s="17">
        <v>0</v>
      </c>
      <c r="J113" s="17">
        <v>13189</v>
      </c>
      <c r="K113" s="17">
        <v>0</v>
      </c>
      <c r="L113" s="17">
        <v>0</v>
      </c>
      <c r="M113" s="17">
        <v>0</v>
      </c>
      <c r="N113" s="21">
        <v>0</v>
      </c>
      <c r="O113" s="17">
        <v>0</v>
      </c>
      <c r="P113" s="21">
        <v>0</v>
      </c>
      <c r="Q113" s="17">
        <v>0</v>
      </c>
      <c r="R113" s="21">
        <v>0</v>
      </c>
      <c r="S113" s="17">
        <v>0</v>
      </c>
      <c r="T113" s="21">
        <v>0</v>
      </c>
      <c r="U113" s="17">
        <v>0</v>
      </c>
      <c r="V113" s="21">
        <v>0</v>
      </c>
      <c r="W113" s="17">
        <v>0</v>
      </c>
      <c r="X113" s="21">
        <v>0</v>
      </c>
      <c r="Y113" s="17">
        <v>0</v>
      </c>
      <c r="Z113" s="21">
        <v>0</v>
      </c>
      <c r="AA113" s="17">
        <v>0</v>
      </c>
      <c r="AB113" s="21">
        <v>0</v>
      </c>
      <c r="AC113" s="17">
        <v>0</v>
      </c>
      <c r="AD113" s="21">
        <v>0</v>
      </c>
      <c r="AE113" s="41">
        <v>0</v>
      </c>
      <c r="AF113" s="21">
        <v>0</v>
      </c>
      <c r="AG113" s="43" t="s">
        <v>35</v>
      </c>
    </row>
    <row r="114" spans="1:33">
      <c r="A114" s="22">
        <v>1116</v>
      </c>
      <c r="B114" s="28">
        <v>45170</v>
      </c>
      <c r="C114" s="23" t="s">
        <v>36</v>
      </c>
      <c r="D114" s="23" t="s">
        <v>80</v>
      </c>
      <c r="E114" s="22">
        <v>0</v>
      </c>
      <c r="F114" s="22">
        <v>0</v>
      </c>
      <c r="G114" s="22">
        <v>190</v>
      </c>
      <c r="H114" s="38">
        <v>469759</v>
      </c>
      <c r="I114" s="22">
        <v>0</v>
      </c>
      <c r="J114" s="22">
        <v>0</v>
      </c>
      <c r="K114" s="22">
        <v>0</v>
      </c>
      <c r="L114" s="22">
        <v>667538</v>
      </c>
      <c r="M114" s="22">
        <v>0</v>
      </c>
      <c r="N114" s="29">
        <v>0</v>
      </c>
      <c r="O114" s="22">
        <v>0</v>
      </c>
      <c r="P114" s="29">
        <v>0</v>
      </c>
      <c r="Q114" s="22">
        <v>0</v>
      </c>
      <c r="R114" s="29">
        <v>0</v>
      </c>
      <c r="S114" s="22">
        <v>0</v>
      </c>
      <c r="T114" s="29">
        <v>0</v>
      </c>
      <c r="U114" s="22">
        <v>881</v>
      </c>
      <c r="V114" s="29">
        <v>730.43</v>
      </c>
      <c r="W114" s="22">
        <v>24480</v>
      </c>
      <c r="X114" s="29">
        <v>18532.71</v>
      </c>
      <c r="Y114" s="22">
        <v>0</v>
      </c>
      <c r="Z114" s="29">
        <v>0</v>
      </c>
      <c r="AA114" s="22">
        <v>6014</v>
      </c>
      <c r="AB114" s="29">
        <v>24672.42</v>
      </c>
      <c r="AC114" s="22">
        <v>0</v>
      </c>
      <c r="AD114" s="29">
        <v>0</v>
      </c>
      <c r="AE114" s="40">
        <v>0</v>
      </c>
      <c r="AF114" s="29">
        <v>43935.56</v>
      </c>
      <c r="AG114" s="42" t="s">
        <v>35</v>
      </c>
    </row>
    <row r="115" spans="1:33">
      <c r="A115" s="17">
        <v>1119</v>
      </c>
      <c r="B115" s="18">
        <v>45170</v>
      </c>
      <c r="C115" s="19" t="s">
        <v>36</v>
      </c>
      <c r="D115" s="19" t="s">
        <v>82</v>
      </c>
      <c r="E115" s="17">
        <v>1</v>
      </c>
      <c r="F115" s="17">
        <v>11</v>
      </c>
      <c r="G115" s="17">
        <v>704551</v>
      </c>
      <c r="H115" s="20">
        <v>0</v>
      </c>
      <c r="I115" s="17">
        <v>0</v>
      </c>
      <c r="J115" s="17">
        <v>33301474</v>
      </c>
      <c r="K115" s="17">
        <v>0</v>
      </c>
      <c r="L115" s="17">
        <v>32186420</v>
      </c>
      <c r="M115" s="17">
        <v>0</v>
      </c>
      <c r="N115" s="21">
        <v>0</v>
      </c>
      <c r="O115" s="17">
        <v>0</v>
      </c>
      <c r="P115" s="21">
        <v>0</v>
      </c>
      <c r="Q115" s="17">
        <v>0</v>
      </c>
      <c r="R115" s="21">
        <v>0</v>
      </c>
      <c r="S115" s="17">
        <v>0</v>
      </c>
      <c r="T115" s="21">
        <v>0</v>
      </c>
      <c r="U115" s="17">
        <v>292387</v>
      </c>
      <c r="V115" s="21">
        <v>383616.68</v>
      </c>
      <c r="W115" s="17">
        <v>854768</v>
      </c>
      <c r="X115" s="21">
        <v>1809359.62</v>
      </c>
      <c r="Y115" s="17">
        <v>0</v>
      </c>
      <c r="Z115" s="21">
        <v>0</v>
      </c>
      <c r="AA115" s="17">
        <v>1165338</v>
      </c>
      <c r="AB115" s="21">
        <v>4919315.0999999996</v>
      </c>
      <c r="AC115" s="17">
        <v>0</v>
      </c>
      <c r="AD115" s="21">
        <v>0</v>
      </c>
      <c r="AE115" s="41">
        <v>0</v>
      </c>
      <c r="AF115" s="21">
        <v>7112291.4000000004</v>
      </c>
      <c r="AG115" s="43" t="s">
        <v>35</v>
      </c>
    </row>
    <row r="116" spans="1:33">
      <c r="A116" s="22">
        <v>1138</v>
      </c>
      <c r="B116" s="28">
        <v>45200</v>
      </c>
      <c r="C116" s="23" t="s">
        <v>36</v>
      </c>
      <c r="D116" s="23" t="s">
        <v>37</v>
      </c>
      <c r="E116" s="22">
        <v>0</v>
      </c>
      <c r="F116" s="22">
        <v>0</v>
      </c>
      <c r="G116" s="22">
        <v>0</v>
      </c>
      <c r="H116" s="38">
        <v>97607</v>
      </c>
      <c r="I116" s="22">
        <v>0</v>
      </c>
      <c r="J116" s="22">
        <v>3540605</v>
      </c>
      <c r="K116" s="22">
        <v>0</v>
      </c>
      <c r="L116" s="22">
        <v>6957593</v>
      </c>
      <c r="M116" s="22">
        <v>0</v>
      </c>
      <c r="N116" s="29">
        <v>0</v>
      </c>
      <c r="O116" s="22">
        <v>0</v>
      </c>
      <c r="P116" s="29">
        <v>0</v>
      </c>
      <c r="Q116" s="22">
        <v>0</v>
      </c>
      <c r="R116" s="29">
        <v>0</v>
      </c>
      <c r="S116" s="22">
        <v>0</v>
      </c>
      <c r="T116" s="29">
        <v>0</v>
      </c>
      <c r="U116" s="22">
        <v>6727</v>
      </c>
      <c r="V116" s="29">
        <v>10891.49</v>
      </c>
      <c r="W116" s="22">
        <v>199394</v>
      </c>
      <c r="X116" s="29">
        <v>270658.88</v>
      </c>
      <c r="Y116" s="22">
        <v>0</v>
      </c>
      <c r="Z116" s="29">
        <v>0</v>
      </c>
      <c r="AA116" s="22">
        <v>57853</v>
      </c>
      <c r="AB116" s="29">
        <v>267198.25</v>
      </c>
      <c r="AC116" s="22">
        <v>0</v>
      </c>
      <c r="AD116" s="29">
        <v>0</v>
      </c>
      <c r="AE116" s="40">
        <v>0</v>
      </c>
      <c r="AF116" s="29">
        <v>548748.62</v>
      </c>
      <c r="AG116" s="42" t="s">
        <v>35</v>
      </c>
    </row>
    <row r="117" spans="1:33">
      <c r="A117" s="17">
        <v>1161</v>
      </c>
      <c r="B117" s="18">
        <v>45200</v>
      </c>
      <c r="C117" s="19" t="s">
        <v>36</v>
      </c>
      <c r="D117" s="19" t="s">
        <v>64</v>
      </c>
      <c r="E117" s="17">
        <v>0</v>
      </c>
      <c r="F117" s="17">
        <v>0</v>
      </c>
      <c r="G117" s="17">
        <v>0</v>
      </c>
      <c r="H117" s="20">
        <v>396812</v>
      </c>
      <c r="I117" s="17">
        <v>0</v>
      </c>
      <c r="J117" s="17">
        <v>17619</v>
      </c>
      <c r="K117" s="17">
        <v>0</v>
      </c>
      <c r="L117" s="17">
        <v>8104301</v>
      </c>
      <c r="M117" s="17">
        <v>0</v>
      </c>
      <c r="N117" s="21">
        <v>0</v>
      </c>
      <c r="O117" s="17">
        <v>0</v>
      </c>
      <c r="P117" s="21">
        <v>0</v>
      </c>
      <c r="Q117" s="17">
        <v>0</v>
      </c>
      <c r="R117" s="21">
        <v>0</v>
      </c>
      <c r="S117" s="17">
        <v>0</v>
      </c>
      <c r="T117" s="21">
        <v>0</v>
      </c>
      <c r="U117" s="17">
        <v>190580</v>
      </c>
      <c r="V117" s="21">
        <v>427878.91</v>
      </c>
      <c r="W117" s="17">
        <v>10891</v>
      </c>
      <c r="X117" s="21">
        <v>17477.29</v>
      </c>
      <c r="Y117" s="17">
        <v>0</v>
      </c>
      <c r="Z117" s="21">
        <v>0</v>
      </c>
      <c r="AA117" s="17">
        <v>2226229</v>
      </c>
      <c r="AB117" s="21">
        <v>7242738.1600000001</v>
      </c>
      <c r="AC117" s="17">
        <v>153</v>
      </c>
      <c r="AD117" s="21">
        <v>94.3</v>
      </c>
      <c r="AE117" s="41">
        <v>0</v>
      </c>
      <c r="AF117" s="21">
        <v>7688188.6600000001</v>
      </c>
      <c r="AG117" s="43" t="s">
        <v>35</v>
      </c>
    </row>
    <row r="118" spans="1:33">
      <c r="A118" s="22">
        <v>1167</v>
      </c>
      <c r="B118" s="28">
        <v>45200</v>
      </c>
      <c r="C118" s="23" t="s">
        <v>36</v>
      </c>
      <c r="D118" s="23" t="s">
        <v>70</v>
      </c>
      <c r="E118" s="22">
        <v>0</v>
      </c>
      <c r="F118" s="22">
        <v>0</v>
      </c>
      <c r="G118" s="22">
        <v>0</v>
      </c>
      <c r="H118" s="38">
        <v>210628</v>
      </c>
      <c r="I118" s="22">
        <v>0</v>
      </c>
      <c r="J118" s="22">
        <v>477191</v>
      </c>
      <c r="K118" s="22">
        <v>0</v>
      </c>
      <c r="L118" s="22">
        <v>13094570</v>
      </c>
      <c r="M118" s="22">
        <v>0</v>
      </c>
      <c r="N118" s="29">
        <v>0</v>
      </c>
      <c r="O118" s="22">
        <v>0</v>
      </c>
      <c r="P118" s="29">
        <v>0</v>
      </c>
      <c r="Q118" s="22">
        <v>0</v>
      </c>
      <c r="R118" s="29">
        <v>0</v>
      </c>
      <c r="S118" s="22">
        <v>0</v>
      </c>
      <c r="T118" s="29">
        <v>0</v>
      </c>
      <c r="U118" s="22">
        <v>0</v>
      </c>
      <c r="V118" s="29">
        <v>0</v>
      </c>
      <c r="W118" s="22">
        <v>345386</v>
      </c>
      <c r="X118" s="29">
        <v>110143.67</v>
      </c>
      <c r="Y118" s="22">
        <v>0</v>
      </c>
      <c r="Z118" s="29">
        <v>0</v>
      </c>
      <c r="AA118" s="22">
        <v>0</v>
      </c>
      <c r="AB118" s="29">
        <v>0</v>
      </c>
      <c r="AC118" s="22">
        <v>0</v>
      </c>
      <c r="AD118" s="29">
        <v>0</v>
      </c>
      <c r="AE118" s="40">
        <v>0</v>
      </c>
      <c r="AF118" s="29">
        <v>110143.67</v>
      </c>
      <c r="AG118" s="42" t="s">
        <v>35</v>
      </c>
    </row>
    <row r="119" spans="1:33">
      <c r="A119" s="17">
        <v>1173</v>
      </c>
      <c r="B119" s="18">
        <v>45200</v>
      </c>
      <c r="C119" s="19" t="s">
        <v>36</v>
      </c>
      <c r="D119" s="19" t="s">
        <v>76</v>
      </c>
      <c r="E119" s="17">
        <v>0</v>
      </c>
      <c r="F119" s="17">
        <v>0</v>
      </c>
      <c r="G119" s="17">
        <v>0</v>
      </c>
      <c r="H119" s="20">
        <v>0</v>
      </c>
      <c r="I119" s="17">
        <v>0</v>
      </c>
      <c r="J119" s="17">
        <v>14458</v>
      </c>
      <c r="K119" s="17">
        <v>0</v>
      </c>
      <c r="L119" s="17">
        <v>0</v>
      </c>
      <c r="M119" s="17">
        <v>0</v>
      </c>
      <c r="N119" s="21">
        <v>0</v>
      </c>
      <c r="O119" s="17">
        <v>0</v>
      </c>
      <c r="P119" s="21">
        <v>0</v>
      </c>
      <c r="Q119" s="17">
        <v>0</v>
      </c>
      <c r="R119" s="21">
        <v>0</v>
      </c>
      <c r="S119" s="17">
        <v>0</v>
      </c>
      <c r="T119" s="21">
        <v>0</v>
      </c>
      <c r="U119" s="17">
        <v>0</v>
      </c>
      <c r="V119" s="21">
        <v>0</v>
      </c>
      <c r="W119" s="17">
        <v>0</v>
      </c>
      <c r="X119" s="21">
        <v>0</v>
      </c>
      <c r="Y119" s="17">
        <v>0</v>
      </c>
      <c r="Z119" s="21">
        <v>0</v>
      </c>
      <c r="AA119" s="17">
        <v>0</v>
      </c>
      <c r="AB119" s="21">
        <v>0</v>
      </c>
      <c r="AC119" s="17">
        <v>0</v>
      </c>
      <c r="AD119" s="21">
        <v>0</v>
      </c>
      <c r="AE119" s="41">
        <v>0</v>
      </c>
      <c r="AF119" s="21">
        <v>0</v>
      </c>
      <c r="AG119" s="43" t="s">
        <v>35</v>
      </c>
    </row>
    <row r="120" spans="1:33">
      <c r="A120" s="22">
        <v>1177</v>
      </c>
      <c r="B120" s="28">
        <v>45200</v>
      </c>
      <c r="C120" s="23" t="s">
        <v>36</v>
      </c>
      <c r="D120" s="23" t="s">
        <v>80</v>
      </c>
      <c r="E120" s="22">
        <v>0</v>
      </c>
      <c r="F120" s="22">
        <v>0</v>
      </c>
      <c r="G120" s="22">
        <v>190</v>
      </c>
      <c r="H120" s="38">
        <v>453536</v>
      </c>
      <c r="I120" s="22">
        <v>0</v>
      </c>
      <c r="J120" s="22">
        <v>0</v>
      </c>
      <c r="K120" s="22">
        <v>0</v>
      </c>
      <c r="L120" s="22">
        <v>689487</v>
      </c>
      <c r="M120" s="22">
        <v>0</v>
      </c>
      <c r="N120" s="29">
        <v>0</v>
      </c>
      <c r="O120" s="22">
        <v>0</v>
      </c>
      <c r="P120" s="29">
        <v>0</v>
      </c>
      <c r="Q120" s="22">
        <v>0</v>
      </c>
      <c r="R120" s="29">
        <v>0</v>
      </c>
      <c r="S120" s="22">
        <v>0</v>
      </c>
      <c r="T120" s="29">
        <v>0</v>
      </c>
      <c r="U120" s="22">
        <v>1296</v>
      </c>
      <c r="V120" s="29">
        <v>1322.6</v>
      </c>
      <c r="W120" s="22">
        <v>28604</v>
      </c>
      <c r="X120" s="29">
        <v>22452.52</v>
      </c>
      <c r="Y120" s="22">
        <v>0</v>
      </c>
      <c r="Z120" s="29">
        <v>0</v>
      </c>
      <c r="AA120" s="22">
        <v>7361</v>
      </c>
      <c r="AB120" s="29">
        <v>30842.44</v>
      </c>
      <c r="AC120" s="22">
        <v>0</v>
      </c>
      <c r="AD120" s="29">
        <v>0</v>
      </c>
      <c r="AE120" s="40">
        <v>0</v>
      </c>
      <c r="AF120" s="29">
        <v>54617.56</v>
      </c>
      <c r="AG120" s="42" t="s">
        <v>35</v>
      </c>
    </row>
    <row r="121" spans="1:33">
      <c r="A121" s="17">
        <v>1180</v>
      </c>
      <c r="B121" s="18">
        <v>45200</v>
      </c>
      <c r="C121" s="19" t="s">
        <v>36</v>
      </c>
      <c r="D121" s="19" t="s">
        <v>82</v>
      </c>
      <c r="E121" s="17">
        <v>1</v>
      </c>
      <c r="F121" s="17">
        <v>10</v>
      </c>
      <c r="G121" s="17">
        <v>729338</v>
      </c>
      <c r="H121" s="20">
        <v>0</v>
      </c>
      <c r="I121" s="17">
        <v>0</v>
      </c>
      <c r="J121" s="17">
        <v>33963628</v>
      </c>
      <c r="K121" s="17">
        <v>0</v>
      </c>
      <c r="L121" s="17">
        <v>32218748</v>
      </c>
      <c r="M121" s="17">
        <v>0</v>
      </c>
      <c r="N121" s="21">
        <v>0</v>
      </c>
      <c r="O121" s="17">
        <v>0</v>
      </c>
      <c r="P121" s="21">
        <v>0</v>
      </c>
      <c r="Q121" s="17">
        <v>0</v>
      </c>
      <c r="R121" s="21">
        <v>0</v>
      </c>
      <c r="S121" s="17">
        <v>0</v>
      </c>
      <c r="T121" s="21">
        <v>0</v>
      </c>
      <c r="U121" s="17">
        <v>287675</v>
      </c>
      <c r="V121" s="21">
        <v>401742.78</v>
      </c>
      <c r="W121" s="17">
        <v>813168</v>
      </c>
      <c r="X121" s="21">
        <v>1926223.21</v>
      </c>
      <c r="Y121" s="17">
        <v>0</v>
      </c>
      <c r="Z121" s="21">
        <v>0</v>
      </c>
      <c r="AA121" s="17">
        <v>1225875</v>
      </c>
      <c r="AB121" s="21">
        <v>5255120.1500000004</v>
      </c>
      <c r="AC121" s="17">
        <v>0</v>
      </c>
      <c r="AD121" s="21">
        <v>0</v>
      </c>
      <c r="AE121" s="41">
        <v>0</v>
      </c>
      <c r="AF121" s="21">
        <v>7583086.1400000006</v>
      </c>
      <c r="AG121" s="43" t="s">
        <v>35</v>
      </c>
    </row>
    <row r="122" spans="1:33">
      <c r="A122" s="22">
        <v>1199</v>
      </c>
      <c r="B122" s="28">
        <v>45231</v>
      </c>
      <c r="C122" s="23" t="s">
        <v>36</v>
      </c>
      <c r="D122" s="23" t="s">
        <v>37</v>
      </c>
      <c r="E122" s="22">
        <v>0</v>
      </c>
      <c r="F122" s="22">
        <v>0</v>
      </c>
      <c r="G122" s="22">
        <v>0</v>
      </c>
      <c r="H122" s="38">
        <v>103803</v>
      </c>
      <c r="I122" s="22">
        <v>0</v>
      </c>
      <c r="J122" s="22">
        <v>3490565</v>
      </c>
      <c r="K122" s="22">
        <v>0</v>
      </c>
      <c r="L122" s="22">
        <v>7342325</v>
      </c>
      <c r="M122" s="22">
        <v>0</v>
      </c>
      <c r="N122" s="29">
        <v>0</v>
      </c>
      <c r="O122" s="22">
        <v>0</v>
      </c>
      <c r="P122" s="29">
        <v>0</v>
      </c>
      <c r="Q122" s="22">
        <v>0</v>
      </c>
      <c r="R122" s="29">
        <v>0</v>
      </c>
      <c r="S122" s="22">
        <v>0</v>
      </c>
      <c r="T122" s="29">
        <v>0</v>
      </c>
      <c r="U122" s="22">
        <v>6171</v>
      </c>
      <c r="V122" s="29">
        <v>10679.67</v>
      </c>
      <c r="W122" s="22">
        <v>188232</v>
      </c>
      <c r="X122" s="29">
        <v>254855.24</v>
      </c>
      <c r="Y122" s="22">
        <v>0</v>
      </c>
      <c r="Z122" s="29">
        <v>0</v>
      </c>
      <c r="AA122" s="22">
        <v>56723</v>
      </c>
      <c r="AB122" s="29">
        <v>266658.65000000002</v>
      </c>
      <c r="AC122" s="22">
        <v>0</v>
      </c>
      <c r="AD122" s="29">
        <v>0</v>
      </c>
      <c r="AE122" s="40">
        <v>0</v>
      </c>
      <c r="AF122" s="29">
        <v>532193.56000000006</v>
      </c>
      <c r="AG122" s="42" t="s">
        <v>35</v>
      </c>
    </row>
    <row r="123" spans="1:33">
      <c r="A123" s="17">
        <v>1222</v>
      </c>
      <c r="B123" s="18">
        <v>45231</v>
      </c>
      <c r="C123" s="19" t="s">
        <v>36</v>
      </c>
      <c r="D123" s="19" t="s">
        <v>64</v>
      </c>
      <c r="E123" s="17">
        <v>0</v>
      </c>
      <c r="F123" s="17">
        <v>0</v>
      </c>
      <c r="G123" s="17">
        <v>0</v>
      </c>
      <c r="H123" s="20">
        <v>399550</v>
      </c>
      <c r="I123" s="17">
        <v>0</v>
      </c>
      <c r="J123" s="17">
        <v>17612</v>
      </c>
      <c r="K123" s="17">
        <v>0</v>
      </c>
      <c r="L123" s="17">
        <v>8289039</v>
      </c>
      <c r="M123" s="17">
        <v>0</v>
      </c>
      <c r="N123" s="21">
        <v>0</v>
      </c>
      <c r="O123" s="17">
        <v>0</v>
      </c>
      <c r="P123" s="21">
        <v>0</v>
      </c>
      <c r="Q123" s="17">
        <v>0</v>
      </c>
      <c r="R123" s="21">
        <v>0</v>
      </c>
      <c r="S123" s="17">
        <v>0</v>
      </c>
      <c r="T123" s="21">
        <v>0</v>
      </c>
      <c r="U123" s="17">
        <v>164967</v>
      </c>
      <c r="V123" s="21">
        <v>332935.11</v>
      </c>
      <c r="W123" s="17">
        <v>8935</v>
      </c>
      <c r="X123" s="21">
        <v>11150.67</v>
      </c>
      <c r="Y123" s="17">
        <v>0</v>
      </c>
      <c r="Z123" s="21">
        <v>0</v>
      </c>
      <c r="AA123" s="17">
        <v>2196063</v>
      </c>
      <c r="AB123" s="21">
        <v>7200507.8799999999</v>
      </c>
      <c r="AC123" s="17">
        <v>167</v>
      </c>
      <c r="AD123" s="21">
        <v>103.31</v>
      </c>
      <c r="AE123" s="41">
        <v>0</v>
      </c>
      <c r="AF123" s="21">
        <v>7544696.9699999997</v>
      </c>
      <c r="AG123" s="43" t="s">
        <v>35</v>
      </c>
    </row>
    <row r="124" spans="1:33">
      <c r="A124" s="22">
        <v>1228</v>
      </c>
      <c r="B124" s="28">
        <v>45231</v>
      </c>
      <c r="C124" s="23" t="s">
        <v>36</v>
      </c>
      <c r="D124" s="23" t="s">
        <v>70</v>
      </c>
      <c r="E124" s="22">
        <v>0</v>
      </c>
      <c r="F124" s="22">
        <v>0</v>
      </c>
      <c r="G124" s="22">
        <v>0</v>
      </c>
      <c r="H124" s="38">
        <v>236945</v>
      </c>
      <c r="I124" s="22">
        <v>0</v>
      </c>
      <c r="J124" s="22">
        <v>574290</v>
      </c>
      <c r="K124" s="22">
        <v>0</v>
      </c>
      <c r="L124" s="22">
        <v>13587491</v>
      </c>
      <c r="M124" s="22">
        <v>0</v>
      </c>
      <c r="N124" s="29">
        <v>0</v>
      </c>
      <c r="O124" s="22">
        <v>0</v>
      </c>
      <c r="P124" s="29">
        <v>0</v>
      </c>
      <c r="Q124" s="22">
        <v>0</v>
      </c>
      <c r="R124" s="29">
        <v>0</v>
      </c>
      <c r="S124" s="22">
        <v>0</v>
      </c>
      <c r="T124" s="29">
        <v>0</v>
      </c>
      <c r="U124" s="22">
        <v>0</v>
      </c>
      <c r="V124" s="29">
        <v>0</v>
      </c>
      <c r="W124" s="22">
        <v>339820</v>
      </c>
      <c r="X124" s="29">
        <v>106602.79</v>
      </c>
      <c r="Y124" s="22">
        <v>0</v>
      </c>
      <c r="Z124" s="29">
        <v>0</v>
      </c>
      <c r="AA124" s="22">
        <v>0</v>
      </c>
      <c r="AB124" s="29">
        <v>0</v>
      </c>
      <c r="AC124" s="22">
        <v>0</v>
      </c>
      <c r="AD124" s="29">
        <v>0</v>
      </c>
      <c r="AE124" s="40">
        <v>0</v>
      </c>
      <c r="AF124" s="29">
        <v>106602.79</v>
      </c>
      <c r="AG124" s="42" t="s">
        <v>35</v>
      </c>
    </row>
    <row r="125" spans="1:33">
      <c r="A125" s="17">
        <v>1234</v>
      </c>
      <c r="B125" s="18">
        <v>45231</v>
      </c>
      <c r="C125" s="19" t="s">
        <v>36</v>
      </c>
      <c r="D125" s="19" t="s">
        <v>76</v>
      </c>
      <c r="E125" s="17">
        <v>0</v>
      </c>
      <c r="F125" s="17">
        <v>0</v>
      </c>
      <c r="G125" s="17">
        <v>0</v>
      </c>
      <c r="H125" s="20">
        <v>0</v>
      </c>
      <c r="I125" s="17">
        <v>0</v>
      </c>
      <c r="J125" s="17">
        <v>15913</v>
      </c>
      <c r="K125" s="17">
        <v>0</v>
      </c>
      <c r="L125" s="17">
        <v>0</v>
      </c>
      <c r="M125" s="17">
        <v>0</v>
      </c>
      <c r="N125" s="21">
        <v>0</v>
      </c>
      <c r="O125" s="17">
        <v>0</v>
      </c>
      <c r="P125" s="21">
        <v>0</v>
      </c>
      <c r="Q125" s="17">
        <v>0</v>
      </c>
      <c r="R125" s="21">
        <v>0</v>
      </c>
      <c r="S125" s="17">
        <v>0</v>
      </c>
      <c r="T125" s="21">
        <v>0</v>
      </c>
      <c r="U125" s="17">
        <v>0</v>
      </c>
      <c r="V125" s="21">
        <v>0</v>
      </c>
      <c r="W125" s="17">
        <v>0</v>
      </c>
      <c r="X125" s="21">
        <v>0</v>
      </c>
      <c r="Y125" s="17">
        <v>0</v>
      </c>
      <c r="Z125" s="21">
        <v>0</v>
      </c>
      <c r="AA125" s="17">
        <v>0</v>
      </c>
      <c r="AB125" s="21">
        <v>0</v>
      </c>
      <c r="AC125" s="17">
        <v>0</v>
      </c>
      <c r="AD125" s="21">
        <v>0</v>
      </c>
      <c r="AE125" s="41">
        <v>0</v>
      </c>
      <c r="AF125" s="21">
        <v>0</v>
      </c>
      <c r="AG125" s="43" t="s">
        <v>35</v>
      </c>
    </row>
    <row r="126" spans="1:33">
      <c r="A126" s="22">
        <v>1238</v>
      </c>
      <c r="B126" s="28">
        <v>45231</v>
      </c>
      <c r="C126" s="23" t="s">
        <v>36</v>
      </c>
      <c r="D126" s="23" t="s">
        <v>80</v>
      </c>
      <c r="E126" s="22">
        <v>0</v>
      </c>
      <c r="F126" s="22">
        <v>0</v>
      </c>
      <c r="G126" s="22">
        <v>190</v>
      </c>
      <c r="H126" s="38">
        <v>477224</v>
      </c>
      <c r="I126" s="22">
        <v>0</v>
      </c>
      <c r="J126" s="22">
        <v>0</v>
      </c>
      <c r="K126" s="22">
        <v>0</v>
      </c>
      <c r="L126" s="22">
        <v>783865</v>
      </c>
      <c r="M126" s="22">
        <v>0</v>
      </c>
      <c r="N126" s="29">
        <v>0</v>
      </c>
      <c r="O126" s="22">
        <v>0</v>
      </c>
      <c r="P126" s="29">
        <v>0</v>
      </c>
      <c r="Q126" s="22">
        <v>0</v>
      </c>
      <c r="R126" s="29">
        <v>0</v>
      </c>
      <c r="S126" s="22">
        <v>0</v>
      </c>
      <c r="T126" s="29">
        <v>0</v>
      </c>
      <c r="U126" s="22">
        <v>1277</v>
      </c>
      <c r="V126" s="29">
        <v>1230.9100000000001</v>
      </c>
      <c r="W126" s="22">
        <v>28295</v>
      </c>
      <c r="X126" s="29">
        <v>21432.959999999999</v>
      </c>
      <c r="Y126" s="22">
        <v>0</v>
      </c>
      <c r="Z126" s="29">
        <v>0</v>
      </c>
      <c r="AA126" s="22">
        <v>8551</v>
      </c>
      <c r="AB126" s="29">
        <v>39343.17</v>
      </c>
      <c r="AC126" s="22">
        <v>0</v>
      </c>
      <c r="AD126" s="29">
        <v>0</v>
      </c>
      <c r="AE126" s="40">
        <v>0</v>
      </c>
      <c r="AF126" s="29">
        <v>62007.039999999994</v>
      </c>
      <c r="AG126" s="42" t="s">
        <v>35</v>
      </c>
    </row>
    <row r="127" spans="1:33">
      <c r="A127" s="17">
        <v>1241</v>
      </c>
      <c r="B127" s="18">
        <v>45231</v>
      </c>
      <c r="C127" s="19" t="s">
        <v>36</v>
      </c>
      <c r="D127" s="19" t="s">
        <v>82</v>
      </c>
      <c r="E127" s="17">
        <v>1</v>
      </c>
      <c r="F127" s="17">
        <v>10</v>
      </c>
      <c r="G127" s="17">
        <v>688151</v>
      </c>
      <c r="H127" s="20">
        <v>0</v>
      </c>
      <c r="I127" s="17">
        <v>0</v>
      </c>
      <c r="J127" s="17">
        <v>34535520</v>
      </c>
      <c r="K127" s="17">
        <v>0</v>
      </c>
      <c r="L127" s="17">
        <v>32249647</v>
      </c>
      <c r="M127" s="17">
        <v>0</v>
      </c>
      <c r="N127" s="21">
        <v>0</v>
      </c>
      <c r="O127" s="17">
        <v>0</v>
      </c>
      <c r="P127" s="21">
        <v>0</v>
      </c>
      <c r="Q127" s="17">
        <v>0</v>
      </c>
      <c r="R127" s="21">
        <v>0</v>
      </c>
      <c r="S127" s="17">
        <v>0</v>
      </c>
      <c r="T127" s="21">
        <v>0</v>
      </c>
      <c r="U127" s="17">
        <v>248727</v>
      </c>
      <c r="V127" s="21">
        <v>375783.17</v>
      </c>
      <c r="W127" s="17">
        <v>745934</v>
      </c>
      <c r="X127" s="21">
        <v>1482727.25</v>
      </c>
      <c r="Y127" s="17">
        <v>0</v>
      </c>
      <c r="Z127" s="21">
        <v>0</v>
      </c>
      <c r="AA127" s="17">
        <v>1163249</v>
      </c>
      <c r="AB127" s="21">
        <v>5197248.6500000004</v>
      </c>
      <c r="AC127" s="17">
        <v>0</v>
      </c>
      <c r="AD127" s="21">
        <v>0</v>
      </c>
      <c r="AE127" s="41">
        <v>0</v>
      </c>
      <c r="AF127" s="21">
        <v>7055759.0700000003</v>
      </c>
      <c r="AG127" s="43" t="s">
        <v>35</v>
      </c>
    </row>
    <row r="128" spans="1:33">
      <c r="A128" s="22">
        <v>1260</v>
      </c>
      <c r="B128" s="28">
        <v>45261</v>
      </c>
      <c r="C128" s="23" t="s">
        <v>36</v>
      </c>
      <c r="D128" s="23" t="s">
        <v>37</v>
      </c>
      <c r="E128" s="22">
        <v>0</v>
      </c>
      <c r="F128" s="22">
        <v>0</v>
      </c>
      <c r="G128" s="22">
        <v>0</v>
      </c>
      <c r="H128" s="38">
        <v>110008</v>
      </c>
      <c r="I128" s="22">
        <v>0</v>
      </c>
      <c r="J128" s="22">
        <v>3396101</v>
      </c>
      <c r="K128" s="22">
        <v>0</v>
      </c>
      <c r="L128" s="22">
        <v>7671834</v>
      </c>
      <c r="M128" s="22">
        <v>0</v>
      </c>
      <c r="N128" s="29">
        <v>0</v>
      </c>
      <c r="O128" s="22">
        <v>0</v>
      </c>
      <c r="P128" s="29">
        <v>0</v>
      </c>
      <c r="Q128" s="22">
        <v>0</v>
      </c>
      <c r="R128" s="29">
        <v>0</v>
      </c>
      <c r="S128" s="22">
        <v>0</v>
      </c>
      <c r="T128" s="29">
        <v>0</v>
      </c>
      <c r="U128" s="22">
        <v>8418</v>
      </c>
      <c r="V128" s="29">
        <v>13128.3</v>
      </c>
      <c r="W128" s="22">
        <v>163876</v>
      </c>
      <c r="X128" s="29">
        <v>228704.65</v>
      </c>
      <c r="Y128" s="22">
        <v>0</v>
      </c>
      <c r="Z128" s="29">
        <v>0</v>
      </c>
      <c r="AA128" s="22">
        <v>73384</v>
      </c>
      <c r="AB128" s="29">
        <v>328080.17</v>
      </c>
      <c r="AC128" s="22">
        <v>0</v>
      </c>
      <c r="AD128" s="29">
        <v>0</v>
      </c>
      <c r="AE128" s="40">
        <v>0</v>
      </c>
      <c r="AF128" s="29">
        <v>569913.12</v>
      </c>
      <c r="AG128" s="42" t="s">
        <v>35</v>
      </c>
    </row>
    <row r="129" spans="1:33">
      <c r="A129" s="17">
        <v>1285</v>
      </c>
      <c r="B129" s="18">
        <v>45261</v>
      </c>
      <c r="C129" s="19" t="s">
        <v>36</v>
      </c>
      <c r="D129" s="19" t="s">
        <v>64</v>
      </c>
      <c r="E129" s="17">
        <v>0</v>
      </c>
      <c r="F129" s="17">
        <v>0</v>
      </c>
      <c r="G129" s="17">
        <v>0</v>
      </c>
      <c r="H129" s="20">
        <v>402052</v>
      </c>
      <c r="I129" s="17">
        <v>0</v>
      </c>
      <c r="J129" s="17">
        <v>19708</v>
      </c>
      <c r="K129" s="17">
        <v>0</v>
      </c>
      <c r="L129" s="17">
        <v>8505146</v>
      </c>
      <c r="M129" s="17">
        <v>0</v>
      </c>
      <c r="N129" s="21">
        <v>0</v>
      </c>
      <c r="O129" s="17">
        <v>0</v>
      </c>
      <c r="P129" s="21">
        <v>0</v>
      </c>
      <c r="Q129" s="17">
        <v>0</v>
      </c>
      <c r="R129" s="21">
        <v>0</v>
      </c>
      <c r="S129" s="17">
        <v>0</v>
      </c>
      <c r="T129" s="21">
        <v>0</v>
      </c>
      <c r="U129" s="17">
        <v>159829</v>
      </c>
      <c r="V129" s="21">
        <v>329468.33</v>
      </c>
      <c r="W129" s="17">
        <v>8269</v>
      </c>
      <c r="X129" s="21">
        <v>9646.32</v>
      </c>
      <c r="Y129" s="17">
        <v>0</v>
      </c>
      <c r="Z129" s="21">
        <v>0</v>
      </c>
      <c r="AA129" s="17">
        <v>2023807</v>
      </c>
      <c r="AB129" s="21">
        <v>6507933.2300000004</v>
      </c>
      <c r="AC129" s="17">
        <v>154</v>
      </c>
      <c r="AD129" s="21">
        <v>95.3</v>
      </c>
      <c r="AE129" s="41">
        <v>0</v>
      </c>
      <c r="AF129" s="21">
        <v>6847143.1800000006</v>
      </c>
      <c r="AG129" s="43" t="s">
        <v>35</v>
      </c>
    </row>
    <row r="130" spans="1:33">
      <c r="A130" s="22">
        <v>1291</v>
      </c>
      <c r="B130" s="28">
        <v>45261</v>
      </c>
      <c r="C130" s="23" t="s">
        <v>36</v>
      </c>
      <c r="D130" s="23" t="s">
        <v>70</v>
      </c>
      <c r="E130" s="22">
        <v>0</v>
      </c>
      <c r="F130" s="22">
        <v>0</v>
      </c>
      <c r="G130" s="22">
        <v>0</v>
      </c>
      <c r="H130" s="38">
        <v>349345</v>
      </c>
      <c r="I130" s="22">
        <v>0</v>
      </c>
      <c r="J130" s="22">
        <v>644662</v>
      </c>
      <c r="K130" s="22">
        <v>0</v>
      </c>
      <c r="L130" s="22">
        <v>13695959</v>
      </c>
      <c r="M130" s="22">
        <v>0</v>
      </c>
      <c r="N130" s="29">
        <v>0</v>
      </c>
      <c r="O130" s="22">
        <v>0</v>
      </c>
      <c r="P130" s="29">
        <v>0</v>
      </c>
      <c r="Q130" s="22">
        <v>0</v>
      </c>
      <c r="R130" s="29">
        <v>0</v>
      </c>
      <c r="S130" s="22">
        <v>0</v>
      </c>
      <c r="T130" s="29">
        <v>0</v>
      </c>
      <c r="U130" s="22">
        <v>0</v>
      </c>
      <c r="V130" s="29">
        <v>0</v>
      </c>
      <c r="W130" s="22">
        <v>344020</v>
      </c>
      <c r="X130" s="29">
        <v>94883.7</v>
      </c>
      <c r="Y130" s="22">
        <v>0</v>
      </c>
      <c r="Z130" s="29">
        <v>0</v>
      </c>
      <c r="AA130" s="22">
        <v>0</v>
      </c>
      <c r="AB130" s="29">
        <v>0</v>
      </c>
      <c r="AC130" s="22">
        <v>0</v>
      </c>
      <c r="AD130" s="29">
        <v>0</v>
      </c>
      <c r="AE130" s="40">
        <v>0</v>
      </c>
      <c r="AF130" s="29">
        <v>94883.7</v>
      </c>
      <c r="AG130" s="42" t="s">
        <v>35</v>
      </c>
    </row>
    <row r="131" spans="1:33">
      <c r="A131" s="17">
        <v>1297</v>
      </c>
      <c r="B131" s="18">
        <v>45261</v>
      </c>
      <c r="C131" s="19" t="s">
        <v>36</v>
      </c>
      <c r="D131" s="19" t="s">
        <v>76</v>
      </c>
      <c r="E131" s="17">
        <v>0</v>
      </c>
      <c r="F131" s="17">
        <v>0</v>
      </c>
      <c r="G131" s="17">
        <v>0</v>
      </c>
      <c r="H131" s="20">
        <v>0</v>
      </c>
      <c r="I131" s="17">
        <v>0</v>
      </c>
      <c r="J131" s="17">
        <v>181</v>
      </c>
      <c r="K131" s="17">
        <v>0</v>
      </c>
      <c r="L131" s="17">
        <v>0</v>
      </c>
      <c r="M131" s="17">
        <v>0</v>
      </c>
      <c r="N131" s="21">
        <v>0</v>
      </c>
      <c r="O131" s="17">
        <v>0</v>
      </c>
      <c r="P131" s="21">
        <v>0</v>
      </c>
      <c r="Q131" s="17">
        <v>0</v>
      </c>
      <c r="R131" s="21">
        <v>0</v>
      </c>
      <c r="S131" s="17">
        <v>0</v>
      </c>
      <c r="T131" s="21">
        <v>0</v>
      </c>
      <c r="U131" s="17">
        <v>0</v>
      </c>
      <c r="V131" s="21">
        <v>0</v>
      </c>
      <c r="W131" s="17">
        <v>0</v>
      </c>
      <c r="X131" s="21">
        <v>0</v>
      </c>
      <c r="Y131" s="17">
        <v>0</v>
      </c>
      <c r="Z131" s="21">
        <v>0</v>
      </c>
      <c r="AA131" s="17">
        <v>0</v>
      </c>
      <c r="AB131" s="21">
        <v>0</v>
      </c>
      <c r="AC131" s="17">
        <v>0</v>
      </c>
      <c r="AD131" s="21">
        <v>0</v>
      </c>
      <c r="AE131" s="41">
        <v>0</v>
      </c>
      <c r="AF131" s="21">
        <v>0</v>
      </c>
      <c r="AG131" s="43" t="s">
        <v>35</v>
      </c>
    </row>
    <row r="132" spans="1:33">
      <c r="A132" s="22">
        <v>1303</v>
      </c>
      <c r="B132" s="28">
        <v>45261</v>
      </c>
      <c r="C132" s="23" t="s">
        <v>36</v>
      </c>
      <c r="D132" s="23" t="s">
        <v>80</v>
      </c>
      <c r="E132" s="22">
        <v>0</v>
      </c>
      <c r="F132" s="22">
        <v>0</v>
      </c>
      <c r="G132" s="22">
        <v>0</v>
      </c>
      <c r="H132" s="38">
        <v>464258</v>
      </c>
      <c r="I132" s="22">
        <v>0</v>
      </c>
      <c r="J132" s="22">
        <v>0</v>
      </c>
      <c r="K132" s="22">
        <v>0</v>
      </c>
      <c r="L132" s="22">
        <v>702795</v>
      </c>
      <c r="M132" s="22">
        <v>0</v>
      </c>
      <c r="N132" s="29">
        <v>0</v>
      </c>
      <c r="O132" s="22">
        <v>0</v>
      </c>
      <c r="P132" s="29">
        <v>0</v>
      </c>
      <c r="Q132" s="22">
        <v>0</v>
      </c>
      <c r="R132" s="29">
        <v>0</v>
      </c>
      <c r="S132" s="22">
        <v>0</v>
      </c>
      <c r="T132" s="29">
        <v>0</v>
      </c>
      <c r="U132" s="22">
        <v>2618</v>
      </c>
      <c r="V132" s="29">
        <v>2761.87</v>
      </c>
      <c r="W132" s="22">
        <v>32865</v>
      </c>
      <c r="X132" s="29">
        <v>22783.89</v>
      </c>
      <c r="Y132" s="22">
        <v>0</v>
      </c>
      <c r="Z132" s="29">
        <v>0</v>
      </c>
      <c r="AA132" s="22">
        <v>16867</v>
      </c>
      <c r="AB132" s="29">
        <v>50922.29</v>
      </c>
      <c r="AC132" s="22">
        <v>0</v>
      </c>
      <c r="AD132" s="29">
        <v>0</v>
      </c>
      <c r="AE132" s="40">
        <v>0</v>
      </c>
      <c r="AF132" s="29">
        <v>76468.05</v>
      </c>
      <c r="AG132" s="42" t="s">
        <v>35</v>
      </c>
    </row>
    <row r="133" spans="1:33">
      <c r="A133" s="17">
        <v>1306</v>
      </c>
      <c r="B133" s="18">
        <v>45261</v>
      </c>
      <c r="C133" s="19" t="s">
        <v>36</v>
      </c>
      <c r="D133" s="19" t="s">
        <v>82</v>
      </c>
      <c r="E133" s="17">
        <v>1</v>
      </c>
      <c r="F133" s="17">
        <v>9</v>
      </c>
      <c r="G133" s="17">
        <v>708839</v>
      </c>
      <c r="H133" s="20">
        <v>0</v>
      </c>
      <c r="I133" s="17">
        <v>0</v>
      </c>
      <c r="J133" s="17">
        <v>35194250</v>
      </c>
      <c r="K133" s="17">
        <v>0</v>
      </c>
      <c r="L133" s="17">
        <v>32303762</v>
      </c>
      <c r="M133" s="17">
        <v>0</v>
      </c>
      <c r="N133" s="21">
        <v>0</v>
      </c>
      <c r="O133" s="17">
        <v>0</v>
      </c>
      <c r="P133" s="21">
        <v>0</v>
      </c>
      <c r="Q133" s="17">
        <v>0</v>
      </c>
      <c r="R133" s="21">
        <v>0</v>
      </c>
      <c r="S133" s="17">
        <v>0</v>
      </c>
      <c r="T133" s="21">
        <v>0</v>
      </c>
      <c r="U133" s="17">
        <v>246937</v>
      </c>
      <c r="V133" s="21">
        <v>353504.14</v>
      </c>
      <c r="W133" s="17">
        <v>759112</v>
      </c>
      <c r="X133" s="21">
        <v>1438594.34</v>
      </c>
      <c r="Y133" s="17">
        <v>0</v>
      </c>
      <c r="Z133" s="21">
        <v>0</v>
      </c>
      <c r="AA133" s="17">
        <v>1129201</v>
      </c>
      <c r="AB133" s="21">
        <v>4950456.8</v>
      </c>
      <c r="AC133" s="17">
        <v>0</v>
      </c>
      <c r="AD133" s="21">
        <v>0</v>
      </c>
      <c r="AE133" s="41">
        <v>0</v>
      </c>
      <c r="AF133" s="21">
        <v>6742555.2799999993</v>
      </c>
      <c r="AG133" s="43" t="s">
        <v>35</v>
      </c>
    </row>
    <row r="134" spans="1:33">
      <c r="A134" s="22">
        <v>1325</v>
      </c>
      <c r="B134" s="28">
        <v>45292</v>
      </c>
      <c r="C134" s="23" t="s">
        <v>36</v>
      </c>
      <c r="D134" s="23" t="s">
        <v>37</v>
      </c>
      <c r="E134" s="22">
        <v>0</v>
      </c>
      <c r="F134" s="22">
        <v>0</v>
      </c>
      <c r="G134" s="22">
        <v>0</v>
      </c>
      <c r="H134" s="38">
        <v>115950</v>
      </c>
      <c r="I134" s="22">
        <v>0</v>
      </c>
      <c r="J134" s="22">
        <v>3348120</v>
      </c>
      <c r="K134" s="22">
        <v>0</v>
      </c>
      <c r="L134" s="22">
        <v>868152</v>
      </c>
      <c r="M134" s="22">
        <v>0</v>
      </c>
      <c r="N134" s="29">
        <v>0</v>
      </c>
      <c r="O134" s="22">
        <v>0</v>
      </c>
      <c r="P134" s="29">
        <v>0</v>
      </c>
      <c r="Q134" s="22">
        <v>0</v>
      </c>
      <c r="R134" s="29">
        <v>0</v>
      </c>
      <c r="S134" s="22">
        <v>0</v>
      </c>
      <c r="T134" s="29">
        <v>0</v>
      </c>
      <c r="U134" s="22">
        <v>9125</v>
      </c>
      <c r="V134" s="29">
        <v>14685.06</v>
      </c>
      <c r="W134" s="22">
        <v>139942</v>
      </c>
      <c r="X134" s="29">
        <v>207708.11</v>
      </c>
      <c r="Y134" s="22">
        <v>0</v>
      </c>
      <c r="Z134" s="29">
        <v>0</v>
      </c>
      <c r="AA134" s="22">
        <v>101058</v>
      </c>
      <c r="AB134" s="29">
        <v>447459.17</v>
      </c>
      <c r="AC134" s="22">
        <v>0</v>
      </c>
      <c r="AD134" s="29">
        <v>0</v>
      </c>
      <c r="AE134" s="40">
        <v>0</v>
      </c>
      <c r="AF134" s="29">
        <v>669852.34</v>
      </c>
      <c r="AG134" s="42" t="s">
        <v>35</v>
      </c>
    </row>
    <row r="135" spans="1:33">
      <c r="A135" s="17">
        <v>1350</v>
      </c>
      <c r="B135" s="18">
        <v>45292</v>
      </c>
      <c r="C135" s="19" t="s">
        <v>36</v>
      </c>
      <c r="D135" s="19" t="s">
        <v>64</v>
      </c>
      <c r="E135" s="17">
        <v>0</v>
      </c>
      <c r="F135" s="17">
        <v>0</v>
      </c>
      <c r="G135" s="17">
        <v>0</v>
      </c>
      <c r="H135" s="20">
        <v>405681</v>
      </c>
      <c r="I135" s="17">
        <v>0</v>
      </c>
      <c r="J135" s="17">
        <v>8378</v>
      </c>
      <c r="K135" s="17">
        <v>0</v>
      </c>
      <c r="L135" s="17">
        <v>8738107</v>
      </c>
      <c r="M135" s="17">
        <v>0</v>
      </c>
      <c r="N135" s="21">
        <v>0</v>
      </c>
      <c r="O135" s="17">
        <v>0</v>
      </c>
      <c r="P135" s="21">
        <v>0</v>
      </c>
      <c r="Q135" s="17">
        <v>0</v>
      </c>
      <c r="R135" s="21">
        <v>0</v>
      </c>
      <c r="S135" s="17">
        <v>0</v>
      </c>
      <c r="T135" s="21">
        <v>0</v>
      </c>
      <c r="U135" s="17">
        <v>156418</v>
      </c>
      <c r="V135" s="21">
        <v>354622.68</v>
      </c>
      <c r="W135" s="17">
        <v>8294</v>
      </c>
      <c r="X135" s="21">
        <v>10339.34</v>
      </c>
      <c r="Y135" s="17">
        <v>0</v>
      </c>
      <c r="Z135" s="21">
        <v>0</v>
      </c>
      <c r="AA135" s="17">
        <v>2081084</v>
      </c>
      <c r="AB135" s="21">
        <v>6772163.79</v>
      </c>
      <c r="AC135" s="17">
        <v>125</v>
      </c>
      <c r="AD135" s="21">
        <v>71.7</v>
      </c>
      <c r="AE135" s="41">
        <v>0</v>
      </c>
      <c r="AF135" s="21">
        <v>7137197.5100000007</v>
      </c>
      <c r="AG135" s="43" t="s">
        <v>35</v>
      </c>
    </row>
    <row r="136" spans="1:33">
      <c r="A136" s="22">
        <v>1356</v>
      </c>
      <c r="B136" s="28">
        <v>45292</v>
      </c>
      <c r="C136" s="23" t="s">
        <v>36</v>
      </c>
      <c r="D136" s="23" t="s">
        <v>70</v>
      </c>
      <c r="E136" s="22">
        <v>0</v>
      </c>
      <c r="F136" s="22">
        <v>0</v>
      </c>
      <c r="G136" s="22">
        <v>0</v>
      </c>
      <c r="H136" s="38">
        <v>352954</v>
      </c>
      <c r="I136" s="22">
        <v>0</v>
      </c>
      <c r="J136" s="22">
        <v>776268</v>
      </c>
      <c r="K136" s="22">
        <v>0</v>
      </c>
      <c r="L136" s="22">
        <v>14229987</v>
      </c>
      <c r="M136" s="22">
        <v>0</v>
      </c>
      <c r="N136" s="29">
        <v>0</v>
      </c>
      <c r="O136" s="22">
        <v>0</v>
      </c>
      <c r="P136" s="29">
        <v>0</v>
      </c>
      <c r="Q136" s="22">
        <v>0</v>
      </c>
      <c r="R136" s="29">
        <v>0</v>
      </c>
      <c r="S136" s="22">
        <v>0</v>
      </c>
      <c r="T136" s="29">
        <v>0</v>
      </c>
      <c r="U136" s="22">
        <v>0</v>
      </c>
      <c r="V136" s="29">
        <v>0</v>
      </c>
      <c r="W136" s="22">
        <v>252695</v>
      </c>
      <c r="X136" s="29">
        <v>97745.29</v>
      </c>
      <c r="Y136" s="22">
        <v>0</v>
      </c>
      <c r="Z136" s="29">
        <v>0</v>
      </c>
      <c r="AA136" s="22">
        <v>0</v>
      </c>
      <c r="AB136" s="29">
        <v>0</v>
      </c>
      <c r="AC136" s="22">
        <v>0</v>
      </c>
      <c r="AD136" s="29">
        <v>0</v>
      </c>
      <c r="AE136" s="40">
        <v>0</v>
      </c>
      <c r="AF136" s="29">
        <v>97745.29</v>
      </c>
      <c r="AG136" s="42" t="s">
        <v>35</v>
      </c>
    </row>
    <row r="137" spans="1:33">
      <c r="A137" s="17">
        <v>1362</v>
      </c>
      <c r="B137" s="18">
        <v>45292</v>
      </c>
      <c r="C137" s="19" t="s">
        <v>36</v>
      </c>
      <c r="D137" s="19" t="s">
        <v>76</v>
      </c>
      <c r="E137" s="17">
        <v>0</v>
      </c>
      <c r="F137" s="17">
        <v>0</v>
      </c>
      <c r="G137" s="17">
        <v>0</v>
      </c>
      <c r="H137" s="20">
        <v>0</v>
      </c>
      <c r="I137" s="17">
        <v>0</v>
      </c>
      <c r="J137" s="17">
        <v>1937</v>
      </c>
      <c r="K137" s="17">
        <v>0</v>
      </c>
      <c r="L137" s="17">
        <v>0</v>
      </c>
      <c r="M137" s="17">
        <v>0</v>
      </c>
      <c r="N137" s="21">
        <v>0</v>
      </c>
      <c r="O137" s="17">
        <v>0</v>
      </c>
      <c r="P137" s="21">
        <v>0</v>
      </c>
      <c r="Q137" s="17">
        <v>0</v>
      </c>
      <c r="R137" s="21">
        <v>0</v>
      </c>
      <c r="S137" s="17">
        <v>0</v>
      </c>
      <c r="T137" s="21">
        <v>0</v>
      </c>
      <c r="U137" s="17">
        <v>0</v>
      </c>
      <c r="V137" s="21">
        <v>0</v>
      </c>
      <c r="W137" s="17">
        <v>0</v>
      </c>
      <c r="X137" s="21">
        <v>0</v>
      </c>
      <c r="Y137" s="17">
        <v>0</v>
      </c>
      <c r="Z137" s="21">
        <v>0</v>
      </c>
      <c r="AA137" s="17">
        <v>0</v>
      </c>
      <c r="AB137" s="21">
        <v>0</v>
      </c>
      <c r="AC137" s="17">
        <v>0</v>
      </c>
      <c r="AD137" s="21">
        <v>0</v>
      </c>
      <c r="AE137" s="41">
        <v>0</v>
      </c>
      <c r="AF137" s="21">
        <v>0</v>
      </c>
      <c r="AG137" s="43" t="s">
        <v>35</v>
      </c>
    </row>
    <row r="138" spans="1:33">
      <c r="A138" s="22">
        <v>1368</v>
      </c>
      <c r="B138" s="28">
        <v>45292</v>
      </c>
      <c r="C138" s="23" t="s">
        <v>36</v>
      </c>
      <c r="D138" s="23" t="s">
        <v>80</v>
      </c>
      <c r="E138" s="22">
        <v>0</v>
      </c>
      <c r="F138" s="22">
        <v>0</v>
      </c>
      <c r="G138" s="22">
        <v>0</v>
      </c>
      <c r="H138" s="38">
        <v>520301</v>
      </c>
      <c r="I138" s="22">
        <v>0</v>
      </c>
      <c r="J138" s="22">
        <v>0</v>
      </c>
      <c r="K138" s="22">
        <v>0</v>
      </c>
      <c r="L138" s="22">
        <v>615654</v>
      </c>
      <c r="M138" s="22">
        <v>0</v>
      </c>
      <c r="N138" s="29">
        <v>0</v>
      </c>
      <c r="O138" s="22">
        <v>0</v>
      </c>
      <c r="P138" s="29">
        <v>0</v>
      </c>
      <c r="Q138" s="22">
        <v>0</v>
      </c>
      <c r="R138" s="29">
        <v>0</v>
      </c>
      <c r="S138" s="22">
        <v>0</v>
      </c>
      <c r="T138" s="29">
        <v>0</v>
      </c>
      <c r="U138" s="22">
        <v>2385</v>
      </c>
      <c r="V138" s="29">
        <v>2776.18</v>
      </c>
      <c r="W138" s="22">
        <v>27568</v>
      </c>
      <c r="X138" s="29">
        <v>20754.64</v>
      </c>
      <c r="Y138" s="22">
        <v>0</v>
      </c>
      <c r="Z138" s="29">
        <v>0</v>
      </c>
      <c r="AA138" s="22">
        <v>27036</v>
      </c>
      <c r="AB138" s="29">
        <v>68070.559999999998</v>
      </c>
      <c r="AC138" s="22">
        <v>0</v>
      </c>
      <c r="AD138" s="29">
        <v>0</v>
      </c>
      <c r="AE138" s="40">
        <v>0</v>
      </c>
      <c r="AF138" s="29">
        <v>91601.38</v>
      </c>
      <c r="AG138" s="42" t="s">
        <v>35</v>
      </c>
    </row>
    <row r="139" spans="1:33">
      <c r="A139" s="17">
        <v>1371</v>
      </c>
      <c r="B139" s="18">
        <v>45292</v>
      </c>
      <c r="C139" s="19" t="s">
        <v>36</v>
      </c>
      <c r="D139" s="19" t="s">
        <v>82</v>
      </c>
      <c r="E139" s="17">
        <v>1</v>
      </c>
      <c r="F139" s="17">
        <v>9</v>
      </c>
      <c r="G139" s="17">
        <v>725675</v>
      </c>
      <c r="H139" s="20">
        <v>0</v>
      </c>
      <c r="I139" s="17">
        <v>0</v>
      </c>
      <c r="J139" s="17">
        <v>35743321</v>
      </c>
      <c r="K139" s="17">
        <v>0</v>
      </c>
      <c r="L139" s="17">
        <v>32348692</v>
      </c>
      <c r="M139" s="17">
        <v>0</v>
      </c>
      <c r="N139" s="21">
        <v>0</v>
      </c>
      <c r="O139" s="17">
        <v>0</v>
      </c>
      <c r="P139" s="21">
        <v>0</v>
      </c>
      <c r="Q139" s="17">
        <v>0</v>
      </c>
      <c r="R139" s="21">
        <v>0</v>
      </c>
      <c r="S139" s="17">
        <v>0</v>
      </c>
      <c r="T139" s="21">
        <v>0</v>
      </c>
      <c r="U139" s="17">
        <v>218366</v>
      </c>
      <c r="V139" s="21">
        <v>327465.65999999997</v>
      </c>
      <c r="W139" s="17">
        <v>624841</v>
      </c>
      <c r="X139" s="21">
        <v>1291412.7</v>
      </c>
      <c r="Y139" s="17">
        <v>0</v>
      </c>
      <c r="Z139" s="21">
        <v>0</v>
      </c>
      <c r="AA139" s="17">
        <v>1065038</v>
      </c>
      <c r="AB139" s="21">
        <v>4695650.75</v>
      </c>
      <c r="AC139" s="17">
        <v>0</v>
      </c>
      <c r="AD139" s="21">
        <v>0</v>
      </c>
      <c r="AE139" s="41">
        <v>0</v>
      </c>
      <c r="AF139" s="21">
        <v>6314529.1099999994</v>
      </c>
      <c r="AG139" s="43" t="s">
        <v>35</v>
      </c>
    </row>
    <row r="140" spans="1:33">
      <c r="A140" s="22">
        <v>1390</v>
      </c>
      <c r="B140" s="28">
        <v>45323</v>
      </c>
      <c r="C140" s="23" t="s">
        <v>36</v>
      </c>
      <c r="D140" s="23" t="s">
        <v>37</v>
      </c>
      <c r="E140" s="22">
        <v>0</v>
      </c>
      <c r="F140" s="22">
        <v>0</v>
      </c>
      <c r="G140" s="22">
        <v>0</v>
      </c>
      <c r="H140" s="38">
        <v>119785</v>
      </c>
      <c r="I140" s="22">
        <v>0</v>
      </c>
      <c r="J140" s="22">
        <v>3271200</v>
      </c>
      <c r="K140" s="22">
        <v>0</v>
      </c>
      <c r="L140" s="22">
        <v>1411114</v>
      </c>
      <c r="M140" s="22">
        <v>0</v>
      </c>
      <c r="N140" s="29">
        <v>0</v>
      </c>
      <c r="O140" s="22">
        <v>0</v>
      </c>
      <c r="P140" s="29">
        <v>0</v>
      </c>
      <c r="Q140" s="22">
        <v>0</v>
      </c>
      <c r="R140" s="29">
        <v>0</v>
      </c>
      <c r="S140" s="22">
        <v>0</v>
      </c>
      <c r="T140" s="29">
        <v>0</v>
      </c>
      <c r="U140" s="22">
        <v>10090</v>
      </c>
      <c r="V140" s="29">
        <v>15740.7</v>
      </c>
      <c r="W140" s="22">
        <v>174192</v>
      </c>
      <c r="X140" s="29">
        <v>279084.23</v>
      </c>
      <c r="Y140" s="22">
        <v>0</v>
      </c>
      <c r="Z140" s="29">
        <v>0</v>
      </c>
      <c r="AA140" s="22">
        <v>117418</v>
      </c>
      <c r="AB140" s="29">
        <v>522774.28</v>
      </c>
      <c r="AC140" s="22">
        <v>0</v>
      </c>
      <c r="AD140" s="29">
        <v>0</v>
      </c>
      <c r="AE140" s="40">
        <v>0</v>
      </c>
      <c r="AF140" s="29">
        <v>817599.21</v>
      </c>
      <c r="AG140" s="42" t="s">
        <v>35</v>
      </c>
    </row>
    <row r="141" spans="1:33">
      <c r="A141" s="17">
        <v>1415</v>
      </c>
      <c r="B141" s="18">
        <v>45323</v>
      </c>
      <c r="C141" s="19" t="s">
        <v>36</v>
      </c>
      <c r="D141" s="19" t="s">
        <v>64</v>
      </c>
      <c r="E141" s="17">
        <v>0</v>
      </c>
      <c r="F141" s="17">
        <v>0</v>
      </c>
      <c r="G141" s="17">
        <v>0</v>
      </c>
      <c r="H141" s="20">
        <v>408957</v>
      </c>
      <c r="I141" s="17">
        <v>0</v>
      </c>
      <c r="J141" s="17">
        <v>13363</v>
      </c>
      <c r="K141" s="17">
        <v>0</v>
      </c>
      <c r="L141" s="17">
        <v>8872722</v>
      </c>
      <c r="M141" s="17">
        <v>0</v>
      </c>
      <c r="N141" s="21">
        <v>0</v>
      </c>
      <c r="O141" s="17">
        <v>0</v>
      </c>
      <c r="P141" s="21">
        <v>0</v>
      </c>
      <c r="Q141" s="17">
        <v>0</v>
      </c>
      <c r="R141" s="21">
        <v>0</v>
      </c>
      <c r="S141" s="17">
        <v>0</v>
      </c>
      <c r="T141" s="21">
        <v>0</v>
      </c>
      <c r="U141" s="17">
        <v>147069</v>
      </c>
      <c r="V141" s="21">
        <v>328733.86</v>
      </c>
      <c r="W141" s="17">
        <v>8400</v>
      </c>
      <c r="X141" s="21">
        <v>10554.68</v>
      </c>
      <c r="Y141" s="17">
        <v>0</v>
      </c>
      <c r="Z141" s="21">
        <v>0</v>
      </c>
      <c r="AA141" s="17">
        <v>2054494</v>
      </c>
      <c r="AB141" s="21">
        <v>6877423.0599999996</v>
      </c>
      <c r="AC141" s="17">
        <v>96</v>
      </c>
      <c r="AD141" s="21">
        <v>62.9</v>
      </c>
      <c r="AE141" s="41">
        <v>0</v>
      </c>
      <c r="AF141" s="21">
        <v>7216774.5</v>
      </c>
      <c r="AG141" s="43" t="s">
        <v>35</v>
      </c>
    </row>
    <row r="142" spans="1:33">
      <c r="A142" s="22">
        <v>1421</v>
      </c>
      <c r="B142" s="28">
        <v>45323</v>
      </c>
      <c r="C142" s="23" t="s">
        <v>36</v>
      </c>
      <c r="D142" s="23" t="s">
        <v>70</v>
      </c>
      <c r="E142" s="22">
        <v>0</v>
      </c>
      <c r="F142" s="22">
        <v>0</v>
      </c>
      <c r="G142" s="22">
        <v>0</v>
      </c>
      <c r="H142" s="38">
        <v>354386</v>
      </c>
      <c r="I142" s="22">
        <v>0</v>
      </c>
      <c r="J142" s="22">
        <v>929097</v>
      </c>
      <c r="K142" s="22">
        <v>0</v>
      </c>
      <c r="L142" s="22">
        <v>14802888</v>
      </c>
      <c r="M142" s="22">
        <v>0</v>
      </c>
      <c r="N142" s="29">
        <v>0</v>
      </c>
      <c r="O142" s="22">
        <v>0</v>
      </c>
      <c r="P142" s="29">
        <v>0</v>
      </c>
      <c r="Q142" s="22">
        <v>0</v>
      </c>
      <c r="R142" s="29">
        <v>0</v>
      </c>
      <c r="S142" s="22">
        <v>0</v>
      </c>
      <c r="T142" s="29">
        <v>0</v>
      </c>
      <c r="U142" s="22">
        <v>0</v>
      </c>
      <c r="V142" s="29">
        <v>0</v>
      </c>
      <c r="W142" s="22">
        <v>251639</v>
      </c>
      <c r="X142" s="29">
        <v>92415.78</v>
      </c>
      <c r="Y142" s="22">
        <v>0</v>
      </c>
      <c r="Z142" s="29">
        <v>0</v>
      </c>
      <c r="AA142" s="22">
        <v>0</v>
      </c>
      <c r="AB142" s="29">
        <v>0</v>
      </c>
      <c r="AC142" s="22">
        <v>0</v>
      </c>
      <c r="AD142" s="29">
        <v>0</v>
      </c>
      <c r="AE142" s="40">
        <v>0</v>
      </c>
      <c r="AF142" s="29">
        <v>92415.78</v>
      </c>
      <c r="AG142" s="42" t="s">
        <v>35</v>
      </c>
    </row>
    <row r="143" spans="1:33">
      <c r="A143" s="17">
        <v>1427</v>
      </c>
      <c r="B143" s="18">
        <v>45323</v>
      </c>
      <c r="C143" s="19" t="s">
        <v>36</v>
      </c>
      <c r="D143" s="19" t="s">
        <v>76</v>
      </c>
      <c r="E143" s="17">
        <v>0</v>
      </c>
      <c r="F143" s="17">
        <v>0</v>
      </c>
      <c r="G143" s="17">
        <v>0</v>
      </c>
      <c r="H143" s="20">
        <v>0</v>
      </c>
      <c r="I143" s="17">
        <v>0</v>
      </c>
      <c r="J143" s="17">
        <v>1223</v>
      </c>
      <c r="K143" s="17">
        <v>0</v>
      </c>
      <c r="L143" s="17">
        <v>36</v>
      </c>
      <c r="M143" s="17">
        <v>0</v>
      </c>
      <c r="N143" s="21">
        <v>0</v>
      </c>
      <c r="O143" s="17">
        <v>0</v>
      </c>
      <c r="P143" s="21">
        <v>0</v>
      </c>
      <c r="Q143" s="17">
        <v>0</v>
      </c>
      <c r="R143" s="21">
        <v>0</v>
      </c>
      <c r="S143" s="17">
        <v>0</v>
      </c>
      <c r="T143" s="21">
        <v>0</v>
      </c>
      <c r="U143" s="17">
        <v>1</v>
      </c>
      <c r="V143" s="21">
        <v>0.22</v>
      </c>
      <c r="W143" s="17">
        <v>7</v>
      </c>
      <c r="X143" s="21">
        <v>3.64</v>
      </c>
      <c r="Y143" s="17">
        <v>0</v>
      </c>
      <c r="Z143" s="21">
        <v>0</v>
      </c>
      <c r="AA143" s="17">
        <v>4</v>
      </c>
      <c r="AB143" s="21">
        <v>5</v>
      </c>
      <c r="AC143" s="17">
        <v>0</v>
      </c>
      <c r="AD143" s="21">
        <v>0</v>
      </c>
      <c r="AE143" s="41">
        <v>0</v>
      </c>
      <c r="AF143" s="21">
        <v>8.86</v>
      </c>
      <c r="AG143" s="43" t="s">
        <v>35</v>
      </c>
    </row>
    <row r="144" spans="1:33">
      <c r="A144" s="22">
        <v>1433</v>
      </c>
      <c r="B144" s="28">
        <v>45323</v>
      </c>
      <c r="C144" s="23" t="s">
        <v>36</v>
      </c>
      <c r="D144" s="23" t="s">
        <v>80</v>
      </c>
      <c r="E144" s="22">
        <v>0</v>
      </c>
      <c r="F144" s="22">
        <v>0</v>
      </c>
      <c r="G144" s="22">
        <v>0</v>
      </c>
      <c r="H144" s="38">
        <v>456288</v>
      </c>
      <c r="I144" s="22">
        <v>0</v>
      </c>
      <c r="J144" s="22">
        <v>0</v>
      </c>
      <c r="K144" s="22">
        <v>0</v>
      </c>
      <c r="L144" s="22">
        <v>800527</v>
      </c>
      <c r="M144" s="22">
        <v>0</v>
      </c>
      <c r="N144" s="29">
        <v>0</v>
      </c>
      <c r="O144" s="22">
        <v>0</v>
      </c>
      <c r="P144" s="29">
        <v>0</v>
      </c>
      <c r="Q144" s="22">
        <v>0</v>
      </c>
      <c r="R144" s="29">
        <v>0</v>
      </c>
      <c r="S144" s="22">
        <v>0</v>
      </c>
      <c r="T144" s="29">
        <v>0</v>
      </c>
      <c r="U144" s="22">
        <v>2372</v>
      </c>
      <c r="V144" s="29">
        <v>2601.2800000000002</v>
      </c>
      <c r="W144" s="22">
        <v>31637</v>
      </c>
      <c r="X144" s="29">
        <v>25493.43</v>
      </c>
      <c r="Y144" s="22">
        <v>0</v>
      </c>
      <c r="Z144" s="29">
        <v>0</v>
      </c>
      <c r="AA144" s="22">
        <v>44141</v>
      </c>
      <c r="AB144" s="29">
        <v>120684.8</v>
      </c>
      <c r="AC144" s="22">
        <v>0</v>
      </c>
      <c r="AD144" s="29">
        <v>0</v>
      </c>
      <c r="AE144" s="40">
        <v>0</v>
      </c>
      <c r="AF144" s="29">
        <v>148779.51</v>
      </c>
      <c r="AG144" s="42" t="s">
        <v>35</v>
      </c>
    </row>
    <row r="145" spans="1:33">
      <c r="A145" s="17">
        <v>1436</v>
      </c>
      <c r="B145" s="18">
        <v>45323</v>
      </c>
      <c r="C145" s="19" t="s">
        <v>36</v>
      </c>
      <c r="D145" s="19" t="s">
        <v>82</v>
      </c>
      <c r="E145" s="17">
        <v>1</v>
      </c>
      <c r="F145" s="17">
        <v>8</v>
      </c>
      <c r="G145" s="17">
        <v>731192</v>
      </c>
      <c r="H145" s="20">
        <v>0</v>
      </c>
      <c r="I145" s="17">
        <v>0</v>
      </c>
      <c r="J145" s="17">
        <v>38002081</v>
      </c>
      <c r="K145" s="17">
        <v>0</v>
      </c>
      <c r="L145" s="17">
        <v>32326389</v>
      </c>
      <c r="M145" s="17">
        <v>0</v>
      </c>
      <c r="N145" s="21">
        <v>0</v>
      </c>
      <c r="O145" s="17">
        <v>0</v>
      </c>
      <c r="P145" s="21">
        <v>0</v>
      </c>
      <c r="Q145" s="17">
        <v>0</v>
      </c>
      <c r="R145" s="21">
        <v>0</v>
      </c>
      <c r="S145" s="17">
        <v>0</v>
      </c>
      <c r="T145" s="21">
        <v>0</v>
      </c>
      <c r="U145" s="17">
        <v>138711</v>
      </c>
      <c r="V145" s="21">
        <v>200359.27</v>
      </c>
      <c r="W145" s="17">
        <v>349431</v>
      </c>
      <c r="X145" s="21">
        <v>706358.26</v>
      </c>
      <c r="Y145" s="17">
        <v>0</v>
      </c>
      <c r="Z145" s="21">
        <v>0</v>
      </c>
      <c r="AA145" s="17">
        <v>777952</v>
      </c>
      <c r="AB145" s="21">
        <v>3476895.3</v>
      </c>
      <c r="AC145" s="17">
        <v>0</v>
      </c>
      <c r="AD145" s="21">
        <v>0</v>
      </c>
      <c r="AE145" s="41">
        <v>0</v>
      </c>
      <c r="AF145" s="21">
        <v>4383612.83</v>
      </c>
      <c r="AG145" s="43" t="s">
        <v>35</v>
      </c>
    </row>
    <row r="146" spans="1:33">
      <c r="A146" s="22">
        <v>1455</v>
      </c>
      <c r="B146" s="28">
        <v>45352</v>
      </c>
      <c r="C146" s="23" t="s">
        <v>36</v>
      </c>
      <c r="D146" s="23" t="s">
        <v>37</v>
      </c>
      <c r="E146" s="22">
        <v>0</v>
      </c>
      <c r="F146" s="22">
        <v>0</v>
      </c>
      <c r="G146" s="22">
        <v>0</v>
      </c>
      <c r="H146" s="38">
        <v>124631</v>
      </c>
      <c r="I146" s="22">
        <v>0</v>
      </c>
      <c r="J146" s="22">
        <v>3163183</v>
      </c>
      <c r="K146" s="22">
        <v>0</v>
      </c>
      <c r="L146" s="22">
        <v>2034935</v>
      </c>
      <c r="M146" s="22">
        <v>0</v>
      </c>
      <c r="N146" s="29">
        <v>0</v>
      </c>
      <c r="O146" s="22">
        <v>0</v>
      </c>
      <c r="P146" s="29">
        <v>0</v>
      </c>
      <c r="Q146" s="22">
        <v>0</v>
      </c>
      <c r="R146" s="29">
        <v>0</v>
      </c>
      <c r="S146" s="22">
        <v>0</v>
      </c>
      <c r="T146" s="29">
        <v>0</v>
      </c>
      <c r="U146" s="22">
        <v>13815</v>
      </c>
      <c r="V146" s="29">
        <v>22909.16</v>
      </c>
      <c r="W146" s="22">
        <v>240959</v>
      </c>
      <c r="X146" s="29">
        <v>335018.90000000002</v>
      </c>
      <c r="Y146" s="22">
        <v>0</v>
      </c>
      <c r="Z146" s="29">
        <v>0</v>
      </c>
      <c r="AA146" s="22">
        <v>161391</v>
      </c>
      <c r="AB146" s="29">
        <v>725258.6</v>
      </c>
      <c r="AC146" s="22">
        <v>0</v>
      </c>
      <c r="AD146" s="29">
        <v>0</v>
      </c>
      <c r="AE146" s="40">
        <v>0</v>
      </c>
      <c r="AF146" s="29">
        <v>1083186.6599999999</v>
      </c>
      <c r="AG146" s="42" t="s">
        <v>35</v>
      </c>
    </row>
    <row r="147" spans="1:33">
      <c r="A147" s="17">
        <v>1480</v>
      </c>
      <c r="B147" s="18">
        <v>45352</v>
      </c>
      <c r="C147" s="19" t="s">
        <v>36</v>
      </c>
      <c r="D147" s="19" t="s">
        <v>64</v>
      </c>
      <c r="E147" s="17">
        <v>0</v>
      </c>
      <c r="F147" s="17">
        <v>0</v>
      </c>
      <c r="G147" s="17">
        <v>0</v>
      </c>
      <c r="H147" s="20">
        <v>413963</v>
      </c>
      <c r="I147" s="17">
        <v>0</v>
      </c>
      <c r="J147" s="17">
        <v>15089</v>
      </c>
      <c r="K147" s="17">
        <v>0</v>
      </c>
      <c r="L147" s="17">
        <v>9075907</v>
      </c>
      <c r="M147" s="17">
        <v>0</v>
      </c>
      <c r="N147" s="21">
        <v>0</v>
      </c>
      <c r="O147" s="17">
        <v>0</v>
      </c>
      <c r="P147" s="21">
        <v>0</v>
      </c>
      <c r="Q147" s="17">
        <v>0</v>
      </c>
      <c r="R147" s="21">
        <v>0</v>
      </c>
      <c r="S147" s="17">
        <v>0</v>
      </c>
      <c r="T147" s="21">
        <v>0</v>
      </c>
      <c r="U147" s="17">
        <v>168173</v>
      </c>
      <c r="V147" s="21">
        <v>502707.21</v>
      </c>
      <c r="W147" s="17">
        <v>10723</v>
      </c>
      <c r="X147" s="21">
        <v>16310.89</v>
      </c>
      <c r="Y147" s="17">
        <v>0</v>
      </c>
      <c r="Z147" s="21">
        <v>0</v>
      </c>
      <c r="AA147" s="17">
        <v>2367454</v>
      </c>
      <c r="AB147" s="21">
        <v>7920213.4199999999</v>
      </c>
      <c r="AC147" s="17">
        <v>129</v>
      </c>
      <c r="AD147" s="21">
        <v>80.84</v>
      </c>
      <c r="AE147" s="41">
        <v>0</v>
      </c>
      <c r="AF147" s="21">
        <v>8439312.3599999994</v>
      </c>
      <c r="AG147" s="43" t="s">
        <v>35</v>
      </c>
    </row>
    <row r="148" spans="1:33">
      <c r="A148" s="22">
        <v>1486</v>
      </c>
      <c r="B148" s="28">
        <v>45352</v>
      </c>
      <c r="C148" s="23" t="s">
        <v>36</v>
      </c>
      <c r="D148" s="23" t="s">
        <v>70</v>
      </c>
      <c r="E148" s="22">
        <v>0</v>
      </c>
      <c r="F148" s="22">
        <v>0</v>
      </c>
      <c r="G148" s="22">
        <v>0</v>
      </c>
      <c r="H148" s="38">
        <v>353810</v>
      </c>
      <c r="I148" s="22">
        <v>0</v>
      </c>
      <c r="J148" s="22">
        <v>1071090</v>
      </c>
      <c r="K148" s="22">
        <v>0</v>
      </c>
      <c r="L148" s="22">
        <v>15412517</v>
      </c>
      <c r="M148" s="22">
        <v>0</v>
      </c>
      <c r="N148" s="29">
        <v>0</v>
      </c>
      <c r="O148" s="22">
        <v>0</v>
      </c>
      <c r="P148" s="29">
        <v>0</v>
      </c>
      <c r="Q148" s="22">
        <v>0</v>
      </c>
      <c r="R148" s="29">
        <v>0</v>
      </c>
      <c r="S148" s="22">
        <v>0</v>
      </c>
      <c r="T148" s="29">
        <v>0</v>
      </c>
      <c r="U148" s="22">
        <v>0</v>
      </c>
      <c r="V148" s="29">
        <v>0</v>
      </c>
      <c r="W148" s="22">
        <v>360077</v>
      </c>
      <c r="X148" s="29">
        <v>114525.99</v>
      </c>
      <c r="Y148" s="22">
        <v>0</v>
      </c>
      <c r="Z148" s="29">
        <v>0</v>
      </c>
      <c r="AA148" s="22">
        <v>0</v>
      </c>
      <c r="AB148" s="29">
        <v>0</v>
      </c>
      <c r="AC148" s="22">
        <v>0</v>
      </c>
      <c r="AD148" s="29">
        <v>0</v>
      </c>
      <c r="AE148" s="40">
        <v>0</v>
      </c>
      <c r="AF148" s="29">
        <v>114525.99</v>
      </c>
      <c r="AG148" s="42" t="s">
        <v>35</v>
      </c>
    </row>
    <row r="149" spans="1:33">
      <c r="A149" s="17">
        <v>1492</v>
      </c>
      <c r="B149" s="18">
        <v>45352</v>
      </c>
      <c r="C149" s="19" t="s">
        <v>36</v>
      </c>
      <c r="D149" s="19" t="s">
        <v>76</v>
      </c>
      <c r="E149" s="17">
        <v>0</v>
      </c>
      <c r="F149" s="17">
        <v>0</v>
      </c>
      <c r="G149" s="17">
        <v>0</v>
      </c>
      <c r="H149" s="20">
        <v>0</v>
      </c>
      <c r="I149" s="17">
        <v>0</v>
      </c>
      <c r="J149" s="17">
        <v>1032</v>
      </c>
      <c r="K149" s="17">
        <v>0</v>
      </c>
      <c r="L149" s="17">
        <v>56</v>
      </c>
      <c r="M149" s="17">
        <v>0</v>
      </c>
      <c r="N149" s="21">
        <v>0</v>
      </c>
      <c r="O149" s="17">
        <v>0</v>
      </c>
      <c r="P149" s="21">
        <v>0</v>
      </c>
      <c r="Q149" s="17">
        <v>0</v>
      </c>
      <c r="R149" s="21">
        <v>0</v>
      </c>
      <c r="S149" s="17">
        <v>0</v>
      </c>
      <c r="T149" s="21">
        <v>0</v>
      </c>
      <c r="U149" s="17">
        <v>8</v>
      </c>
      <c r="V149" s="21">
        <v>9.42</v>
      </c>
      <c r="W149" s="17">
        <v>10</v>
      </c>
      <c r="X149" s="21">
        <v>9.7899999999999991</v>
      </c>
      <c r="Y149" s="17">
        <v>0</v>
      </c>
      <c r="Z149" s="21">
        <v>0</v>
      </c>
      <c r="AA149" s="17">
        <v>14</v>
      </c>
      <c r="AB149" s="21">
        <v>21.8</v>
      </c>
      <c r="AC149" s="17">
        <v>0</v>
      </c>
      <c r="AD149" s="21">
        <v>0</v>
      </c>
      <c r="AE149" s="41">
        <v>0</v>
      </c>
      <c r="AF149" s="21">
        <v>41.010000000000005</v>
      </c>
      <c r="AG149" s="43" t="s">
        <v>35</v>
      </c>
    </row>
    <row r="150" spans="1:33">
      <c r="A150" s="22">
        <v>1498</v>
      </c>
      <c r="B150" s="28">
        <v>45352</v>
      </c>
      <c r="C150" s="23" t="s">
        <v>36</v>
      </c>
      <c r="D150" s="23" t="s">
        <v>80</v>
      </c>
      <c r="E150" s="22">
        <v>0</v>
      </c>
      <c r="F150" s="22">
        <v>0</v>
      </c>
      <c r="G150" s="22">
        <v>0</v>
      </c>
      <c r="H150" s="38">
        <v>495047</v>
      </c>
      <c r="I150" s="22">
        <v>0</v>
      </c>
      <c r="J150" s="22">
        <v>0</v>
      </c>
      <c r="K150" s="22">
        <v>0</v>
      </c>
      <c r="L150" s="22">
        <v>907860</v>
      </c>
      <c r="M150" s="22">
        <v>0</v>
      </c>
      <c r="N150" s="29">
        <v>0</v>
      </c>
      <c r="O150" s="22">
        <v>0</v>
      </c>
      <c r="P150" s="29">
        <v>0</v>
      </c>
      <c r="Q150" s="22">
        <v>0</v>
      </c>
      <c r="R150" s="29">
        <v>0</v>
      </c>
      <c r="S150" s="22">
        <v>0</v>
      </c>
      <c r="T150" s="29">
        <v>0</v>
      </c>
      <c r="U150" s="22">
        <v>2316</v>
      </c>
      <c r="V150" s="29">
        <v>2467.1</v>
      </c>
      <c r="W150" s="22">
        <v>39245</v>
      </c>
      <c r="X150" s="29">
        <v>27871.68</v>
      </c>
      <c r="Y150" s="22">
        <v>0</v>
      </c>
      <c r="Z150" s="29">
        <v>0</v>
      </c>
      <c r="AA150" s="22">
        <v>74854</v>
      </c>
      <c r="AB150" s="29">
        <v>193091.98</v>
      </c>
      <c r="AC150" s="22">
        <v>0</v>
      </c>
      <c r="AD150" s="29">
        <v>0</v>
      </c>
      <c r="AE150" s="40">
        <v>0</v>
      </c>
      <c r="AF150" s="29">
        <v>223430.76</v>
      </c>
      <c r="AG150" s="42" t="s">
        <v>35</v>
      </c>
    </row>
    <row r="151" spans="1:33">
      <c r="A151" s="17">
        <v>1501</v>
      </c>
      <c r="B151" s="18">
        <v>45352</v>
      </c>
      <c r="C151" s="19" t="s">
        <v>36</v>
      </c>
      <c r="D151" s="19" t="s">
        <v>82</v>
      </c>
      <c r="E151" s="17">
        <v>0</v>
      </c>
      <c r="F151" s="17">
        <v>0</v>
      </c>
      <c r="G151" s="17">
        <v>724593</v>
      </c>
      <c r="H151" s="20">
        <v>0</v>
      </c>
      <c r="I151" s="17">
        <v>0</v>
      </c>
      <c r="J151" s="17">
        <v>35560449</v>
      </c>
      <c r="K151" s="17">
        <v>0</v>
      </c>
      <c r="L151" s="17">
        <v>32299494</v>
      </c>
      <c r="M151" s="17">
        <v>0</v>
      </c>
      <c r="N151" s="21">
        <v>0</v>
      </c>
      <c r="O151" s="17">
        <v>0</v>
      </c>
      <c r="P151" s="21">
        <v>0</v>
      </c>
      <c r="Q151" s="17">
        <v>0</v>
      </c>
      <c r="R151" s="21">
        <v>0</v>
      </c>
      <c r="S151" s="17">
        <v>0</v>
      </c>
      <c r="T151" s="21">
        <v>0</v>
      </c>
      <c r="U151" s="17">
        <v>41011</v>
      </c>
      <c r="V151" s="21">
        <v>53708.24</v>
      </c>
      <c r="W151" s="17">
        <v>127282</v>
      </c>
      <c r="X151" s="21">
        <v>238095.29</v>
      </c>
      <c r="Y151" s="17">
        <v>0</v>
      </c>
      <c r="Z151" s="21">
        <v>0</v>
      </c>
      <c r="AA151" s="17">
        <v>259659</v>
      </c>
      <c r="AB151" s="21">
        <v>1137577</v>
      </c>
      <c r="AC151" s="17">
        <v>0</v>
      </c>
      <c r="AD151" s="21">
        <v>0</v>
      </c>
      <c r="AE151" s="41">
        <v>0</v>
      </c>
      <c r="AF151" s="21">
        <v>1429380.53</v>
      </c>
      <c r="AG151" s="43" t="s">
        <v>35</v>
      </c>
    </row>
    <row r="152" spans="1:33">
      <c r="A152" s="22">
        <v>1520</v>
      </c>
      <c r="B152" s="28">
        <v>45383</v>
      </c>
      <c r="C152" s="23" t="s">
        <v>36</v>
      </c>
      <c r="D152" s="23" t="s">
        <v>37</v>
      </c>
      <c r="E152" s="22">
        <v>0</v>
      </c>
      <c r="F152" s="22">
        <v>0</v>
      </c>
      <c r="G152" s="22">
        <v>0</v>
      </c>
      <c r="H152" s="38">
        <v>123461</v>
      </c>
      <c r="I152" s="22">
        <v>0</v>
      </c>
      <c r="J152" s="22">
        <v>3081933</v>
      </c>
      <c r="K152" s="22">
        <v>0</v>
      </c>
      <c r="L152" s="22">
        <v>2632166</v>
      </c>
      <c r="M152" s="22">
        <v>0</v>
      </c>
      <c r="N152" s="29">
        <v>0</v>
      </c>
      <c r="O152" s="22">
        <v>0</v>
      </c>
      <c r="P152" s="29">
        <v>0</v>
      </c>
      <c r="Q152" s="22">
        <v>0</v>
      </c>
      <c r="R152" s="29">
        <v>0</v>
      </c>
      <c r="S152" s="22">
        <v>0</v>
      </c>
      <c r="T152" s="29">
        <v>0</v>
      </c>
      <c r="U152" s="22">
        <v>25487</v>
      </c>
      <c r="V152" s="29">
        <v>24945.9</v>
      </c>
      <c r="W152" s="22">
        <v>275472</v>
      </c>
      <c r="X152" s="29">
        <v>295547.07</v>
      </c>
      <c r="Y152" s="22">
        <v>0</v>
      </c>
      <c r="Z152" s="29">
        <v>0</v>
      </c>
      <c r="AA152" s="22">
        <v>168081</v>
      </c>
      <c r="AB152" s="29">
        <v>739649.28</v>
      </c>
      <c r="AC152" s="22">
        <v>0</v>
      </c>
      <c r="AD152" s="29">
        <v>0</v>
      </c>
      <c r="AE152" s="40">
        <v>0</v>
      </c>
      <c r="AF152" s="29">
        <v>1060142.25</v>
      </c>
      <c r="AG152" s="42" t="s">
        <v>35</v>
      </c>
    </row>
    <row r="153" spans="1:33">
      <c r="A153" s="17">
        <v>1544</v>
      </c>
      <c r="B153" s="18">
        <v>45383</v>
      </c>
      <c r="C153" s="19" t="s">
        <v>36</v>
      </c>
      <c r="D153" s="19" t="s">
        <v>64</v>
      </c>
      <c r="E153" s="17">
        <v>0</v>
      </c>
      <c r="F153" s="17">
        <v>0</v>
      </c>
      <c r="G153" s="17">
        <v>0</v>
      </c>
      <c r="H153" s="20">
        <v>418646</v>
      </c>
      <c r="I153" s="17">
        <v>0</v>
      </c>
      <c r="J153" s="17">
        <v>15791</v>
      </c>
      <c r="K153" s="17">
        <v>0</v>
      </c>
      <c r="L153" s="17">
        <v>9202408</v>
      </c>
      <c r="M153" s="17">
        <v>0</v>
      </c>
      <c r="N153" s="21">
        <v>0</v>
      </c>
      <c r="O153" s="17">
        <v>0</v>
      </c>
      <c r="P153" s="21">
        <v>0</v>
      </c>
      <c r="Q153" s="17">
        <v>0</v>
      </c>
      <c r="R153" s="21">
        <v>0</v>
      </c>
      <c r="S153" s="17">
        <v>0</v>
      </c>
      <c r="T153" s="21">
        <v>0</v>
      </c>
      <c r="U153" s="17">
        <v>152973</v>
      </c>
      <c r="V153" s="21">
        <v>401718</v>
      </c>
      <c r="W153" s="17">
        <v>10756</v>
      </c>
      <c r="X153" s="21">
        <v>11279.27</v>
      </c>
      <c r="Y153" s="17">
        <v>0</v>
      </c>
      <c r="Z153" s="21">
        <v>0</v>
      </c>
      <c r="AA153" s="17">
        <v>2193698</v>
      </c>
      <c r="AB153" s="21">
        <v>7358181.1699999999</v>
      </c>
      <c r="AC153" s="17">
        <v>136</v>
      </c>
      <c r="AD153" s="21">
        <v>84.2</v>
      </c>
      <c r="AE153" s="41">
        <v>0</v>
      </c>
      <c r="AF153" s="21">
        <v>7771262.6399999997</v>
      </c>
      <c r="AG153" s="43" t="s">
        <v>35</v>
      </c>
    </row>
    <row r="154" spans="1:33">
      <c r="A154" s="22">
        <v>1550</v>
      </c>
      <c r="B154" s="28">
        <v>45383</v>
      </c>
      <c r="C154" s="23" t="s">
        <v>36</v>
      </c>
      <c r="D154" s="23" t="s">
        <v>70</v>
      </c>
      <c r="E154" s="22">
        <v>0</v>
      </c>
      <c r="F154" s="22">
        <v>0</v>
      </c>
      <c r="G154" s="22">
        <v>0</v>
      </c>
      <c r="H154" s="38">
        <v>351198</v>
      </c>
      <c r="I154" s="22">
        <v>0</v>
      </c>
      <c r="J154" s="22">
        <v>1092677</v>
      </c>
      <c r="K154" s="22">
        <v>0</v>
      </c>
      <c r="L154" s="22">
        <v>15836363</v>
      </c>
      <c r="M154" s="22">
        <v>0</v>
      </c>
      <c r="N154" s="29">
        <v>0</v>
      </c>
      <c r="O154" s="22">
        <v>0</v>
      </c>
      <c r="P154" s="29">
        <v>0</v>
      </c>
      <c r="Q154" s="22">
        <v>0</v>
      </c>
      <c r="R154" s="29">
        <v>0</v>
      </c>
      <c r="S154" s="22">
        <v>0</v>
      </c>
      <c r="T154" s="29">
        <v>0</v>
      </c>
      <c r="U154" s="22">
        <v>0</v>
      </c>
      <c r="V154" s="29">
        <v>0</v>
      </c>
      <c r="W154" s="22">
        <v>429092</v>
      </c>
      <c r="X154" s="29">
        <v>113266.49</v>
      </c>
      <c r="Y154" s="22">
        <v>0</v>
      </c>
      <c r="Z154" s="29">
        <v>0</v>
      </c>
      <c r="AA154" s="22">
        <v>0</v>
      </c>
      <c r="AB154" s="29">
        <v>0</v>
      </c>
      <c r="AC154" s="22">
        <v>0</v>
      </c>
      <c r="AD154" s="29">
        <v>0</v>
      </c>
      <c r="AE154" s="40">
        <v>0</v>
      </c>
      <c r="AF154" s="29">
        <v>113266.49</v>
      </c>
      <c r="AG154" s="42" t="s">
        <v>35</v>
      </c>
    </row>
    <row r="155" spans="1:33">
      <c r="A155" s="17">
        <v>1556</v>
      </c>
      <c r="B155" s="18">
        <v>45383</v>
      </c>
      <c r="C155" s="19" t="s">
        <v>36</v>
      </c>
      <c r="D155" s="19" t="s">
        <v>76</v>
      </c>
      <c r="E155" s="17">
        <v>0</v>
      </c>
      <c r="F155" s="17">
        <v>0</v>
      </c>
      <c r="G155" s="17">
        <v>0</v>
      </c>
      <c r="H155" s="20">
        <v>0</v>
      </c>
      <c r="I155" s="17">
        <v>0</v>
      </c>
      <c r="J155" s="17">
        <v>58059</v>
      </c>
      <c r="K155" s="17">
        <v>0</v>
      </c>
      <c r="L155" s="17">
        <v>64</v>
      </c>
      <c r="M155" s="17">
        <v>0</v>
      </c>
      <c r="N155" s="21">
        <v>0</v>
      </c>
      <c r="O155" s="17">
        <v>0</v>
      </c>
      <c r="P155" s="21">
        <v>0</v>
      </c>
      <c r="Q155" s="17">
        <v>0</v>
      </c>
      <c r="R155" s="21">
        <v>0</v>
      </c>
      <c r="S155" s="17">
        <v>0</v>
      </c>
      <c r="T155" s="21">
        <v>0</v>
      </c>
      <c r="U155" s="17">
        <v>1</v>
      </c>
      <c r="V155" s="21">
        <v>0.34</v>
      </c>
      <c r="W155" s="17">
        <v>1</v>
      </c>
      <c r="X155" s="21">
        <v>0.47</v>
      </c>
      <c r="Y155" s="17">
        <v>0</v>
      </c>
      <c r="Z155" s="21">
        <v>0</v>
      </c>
      <c r="AA155" s="17">
        <v>1</v>
      </c>
      <c r="AB155" s="21">
        <v>4</v>
      </c>
      <c r="AC155" s="17">
        <v>0</v>
      </c>
      <c r="AD155" s="21">
        <v>0</v>
      </c>
      <c r="AE155" s="41">
        <v>0</v>
      </c>
      <c r="AF155" s="21">
        <v>4.8100000000000005</v>
      </c>
      <c r="AG155" s="43" t="s">
        <v>35</v>
      </c>
    </row>
    <row r="156" spans="1:33">
      <c r="A156" s="22">
        <v>1562</v>
      </c>
      <c r="B156" s="28">
        <v>45383</v>
      </c>
      <c r="C156" s="23" t="s">
        <v>36</v>
      </c>
      <c r="D156" s="23" t="s">
        <v>80</v>
      </c>
      <c r="E156" s="22">
        <v>0</v>
      </c>
      <c r="F156" s="22">
        <v>0</v>
      </c>
      <c r="G156" s="22">
        <v>0</v>
      </c>
      <c r="H156" s="38">
        <v>466793</v>
      </c>
      <c r="I156" s="22">
        <v>0</v>
      </c>
      <c r="J156" s="22">
        <v>0</v>
      </c>
      <c r="K156" s="22">
        <v>0</v>
      </c>
      <c r="L156" s="22">
        <v>992256</v>
      </c>
      <c r="M156" s="22">
        <v>0</v>
      </c>
      <c r="N156" s="29">
        <v>0</v>
      </c>
      <c r="O156" s="22">
        <v>0</v>
      </c>
      <c r="P156" s="29">
        <v>0</v>
      </c>
      <c r="Q156" s="22">
        <v>0</v>
      </c>
      <c r="R156" s="29">
        <v>0</v>
      </c>
      <c r="S156" s="22">
        <v>0</v>
      </c>
      <c r="T156" s="29">
        <v>0</v>
      </c>
      <c r="U156" s="22">
        <v>1876</v>
      </c>
      <c r="V156" s="29">
        <v>2365.37</v>
      </c>
      <c r="W156" s="22">
        <v>41428</v>
      </c>
      <c r="X156" s="29">
        <v>30012.74</v>
      </c>
      <c r="Y156" s="22">
        <v>0</v>
      </c>
      <c r="Z156" s="29">
        <v>0</v>
      </c>
      <c r="AA156" s="22">
        <v>98830</v>
      </c>
      <c r="AB156" s="29">
        <v>192792.32000000001</v>
      </c>
      <c r="AC156" s="22">
        <v>0</v>
      </c>
      <c r="AD156" s="29">
        <v>0</v>
      </c>
      <c r="AE156" s="40">
        <v>0</v>
      </c>
      <c r="AF156" s="29">
        <v>225170.43</v>
      </c>
      <c r="AG156" s="42" t="s">
        <v>35</v>
      </c>
    </row>
    <row r="157" spans="1:33">
      <c r="A157" s="17">
        <v>1565</v>
      </c>
      <c r="B157" s="18">
        <v>45383</v>
      </c>
      <c r="C157" s="19" t="s">
        <v>36</v>
      </c>
      <c r="D157" s="19" t="s">
        <v>82</v>
      </c>
      <c r="E157" s="17">
        <v>0</v>
      </c>
      <c r="F157" s="17">
        <v>0</v>
      </c>
      <c r="G157" s="17">
        <v>0</v>
      </c>
      <c r="H157" s="20">
        <v>0</v>
      </c>
      <c r="I157" s="17">
        <v>0</v>
      </c>
      <c r="J157" s="17">
        <v>0</v>
      </c>
      <c r="K157" s="17">
        <v>0</v>
      </c>
      <c r="L157" s="17">
        <v>32285282</v>
      </c>
      <c r="M157" s="17">
        <v>0</v>
      </c>
      <c r="N157" s="21">
        <v>0</v>
      </c>
      <c r="O157" s="17">
        <v>0</v>
      </c>
      <c r="P157" s="21">
        <v>0</v>
      </c>
      <c r="Q157" s="17">
        <v>0</v>
      </c>
      <c r="R157" s="21">
        <v>0</v>
      </c>
      <c r="S157" s="17">
        <v>0</v>
      </c>
      <c r="T157" s="21">
        <v>0</v>
      </c>
      <c r="U157" s="17">
        <v>1783</v>
      </c>
      <c r="V157" s="21">
        <v>1259.25</v>
      </c>
      <c r="W157" s="17">
        <v>6628</v>
      </c>
      <c r="X157" s="21">
        <v>4757.32</v>
      </c>
      <c r="Y157" s="17">
        <v>0</v>
      </c>
      <c r="Z157" s="21">
        <v>0</v>
      </c>
      <c r="AA157" s="17">
        <v>3136</v>
      </c>
      <c r="AB157" s="21">
        <v>9412.7999999999993</v>
      </c>
      <c r="AC157" s="17">
        <v>0</v>
      </c>
      <c r="AD157" s="21">
        <v>0</v>
      </c>
      <c r="AE157" s="41">
        <v>0</v>
      </c>
      <c r="AF157" s="21">
        <v>15429.369999999999</v>
      </c>
      <c r="AG157" s="43" t="s">
        <v>35</v>
      </c>
    </row>
    <row r="158" spans="1:33">
      <c r="A158" s="22">
        <v>1584</v>
      </c>
      <c r="B158" s="28">
        <v>45413</v>
      </c>
      <c r="C158" s="23" t="s">
        <v>36</v>
      </c>
      <c r="D158" s="23" t="s">
        <v>37</v>
      </c>
      <c r="E158" s="22">
        <v>0</v>
      </c>
      <c r="F158" s="22">
        <v>0</v>
      </c>
      <c r="G158" s="22">
        <v>0</v>
      </c>
      <c r="H158" s="38">
        <v>126572</v>
      </c>
      <c r="I158" s="22">
        <v>0</v>
      </c>
      <c r="J158" s="22">
        <v>2978708</v>
      </c>
      <c r="K158" s="22">
        <v>0</v>
      </c>
      <c r="L158" s="22">
        <v>2940669</v>
      </c>
      <c r="M158" s="22">
        <v>0</v>
      </c>
      <c r="N158" s="29">
        <v>0</v>
      </c>
      <c r="O158" s="22">
        <v>0</v>
      </c>
      <c r="P158" s="29">
        <v>0</v>
      </c>
      <c r="Q158" s="22">
        <v>0</v>
      </c>
      <c r="R158" s="29">
        <v>0</v>
      </c>
      <c r="S158" s="22">
        <v>0</v>
      </c>
      <c r="T158" s="29">
        <v>0</v>
      </c>
      <c r="U158" s="22">
        <v>32209</v>
      </c>
      <c r="V158" s="29">
        <v>23435.79</v>
      </c>
      <c r="W158" s="22">
        <v>225029</v>
      </c>
      <c r="X158" s="29">
        <v>263025.71999999997</v>
      </c>
      <c r="Y158" s="22">
        <v>0</v>
      </c>
      <c r="Z158" s="29">
        <v>0</v>
      </c>
      <c r="AA158" s="22">
        <v>180496</v>
      </c>
      <c r="AB158" s="29">
        <v>751762.8</v>
      </c>
      <c r="AC158" s="22">
        <v>0</v>
      </c>
      <c r="AD158" s="29">
        <v>0</v>
      </c>
      <c r="AE158" s="40">
        <v>0</v>
      </c>
      <c r="AF158" s="29">
        <v>1038224.31</v>
      </c>
      <c r="AG158" s="42" t="s">
        <v>35</v>
      </c>
    </row>
    <row r="159" spans="1:33">
      <c r="A159" s="17">
        <v>1608</v>
      </c>
      <c r="B159" s="18">
        <v>45413</v>
      </c>
      <c r="C159" s="19" t="s">
        <v>36</v>
      </c>
      <c r="D159" s="19" t="s">
        <v>64</v>
      </c>
      <c r="E159" s="17">
        <v>0</v>
      </c>
      <c r="F159" s="17">
        <v>0</v>
      </c>
      <c r="G159" s="17">
        <v>0</v>
      </c>
      <c r="H159" s="20">
        <v>422109</v>
      </c>
      <c r="I159" s="17">
        <v>0</v>
      </c>
      <c r="J159" s="17">
        <v>16618</v>
      </c>
      <c r="K159" s="17">
        <v>0</v>
      </c>
      <c r="L159" s="17">
        <v>9335641</v>
      </c>
      <c r="M159" s="17">
        <v>0</v>
      </c>
      <c r="N159" s="21">
        <v>0</v>
      </c>
      <c r="O159" s="17">
        <v>0</v>
      </c>
      <c r="P159" s="21">
        <v>0</v>
      </c>
      <c r="Q159" s="17">
        <v>0</v>
      </c>
      <c r="R159" s="21">
        <v>0</v>
      </c>
      <c r="S159" s="17">
        <v>0</v>
      </c>
      <c r="T159" s="21">
        <v>0</v>
      </c>
      <c r="U159" s="17">
        <v>147222</v>
      </c>
      <c r="V159" s="21">
        <v>318649.83</v>
      </c>
      <c r="W159" s="17">
        <v>10387</v>
      </c>
      <c r="X159" s="21">
        <v>15271.58</v>
      </c>
      <c r="Y159" s="17">
        <v>0</v>
      </c>
      <c r="Z159" s="21">
        <v>0</v>
      </c>
      <c r="AA159" s="17">
        <v>2180857</v>
      </c>
      <c r="AB159" s="21">
        <v>7077730.54</v>
      </c>
      <c r="AC159" s="17">
        <v>119</v>
      </c>
      <c r="AD159" s="21">
        <v>70.599999999999994</v>
      </c>
      <c r="AE159" s="41">
        <v>0</v>
      </c>
      <c r="AF159" s="21">
        <v>7411722.5499999998</v>
      </c>
      <c r="AG159" s="43" t="s">
        <v>35</v>
      </c>
    </row>
    <row r="160" spans="1:33">
      <c r="A160" s="22">
        <v>1614</v>
      </c>
      <c r="B160" s="28">
        <v>45413</v>
      </c>
      <c r="C160" s="23" t="s">
        <v>36</v>
      </c>
      <c r="D160" s="23" t="s">
        <v>70</v>
      </c>
      <c r="E160" s="22">
        <v>0</v>
      </c>
      <c r="F160" s="22">
        <v>0</v>
      </c>
      <c r="G160" s="22">
        <v>0</v>
      </c>
      <c r="H160" s="38">
        <v>156505</v>
      </c>
      <c r="I160" s="22">
        <v>0</v>
      </c>
      <c r="J160" s="22">
        <v>1126005</v>
      </c>
      <c r="K160" s="22">
        <v>0</v>
      </c>
      <c r="L160" s="22">
        <v>16353298</v>
      </c>
      <c r="M160" s="22">
        <v>0</v>
      </c>
      <c r="N160" s="29">
        <v>0</v>
      </c>
      <c r="O160" s="22">
        <v>0</v>
      </c>
      <c r="P160" s="29">
        <v>0</v>
      </c>
      <c r="Q160" s="22">
        <v>0</v>
      </c>
      <c r="R160" s="29">
        <v>0</v>
      </c>
      <c r="S160" s="22">
        <v>0</v>
      </c>
      <c r="T160" s="29">
        <v>0</v>
      </c>
      <c r="U160" s="22">
        <v>0</v>
      </c>
      <c r="V160" s="29">
        <v>0</v>
      </c>
      <c r="W160" s="22">
        <v>274524</v>
      </c>
      <c r="X160" s="29">
        <v>104805.01</v>
      </c>
      <c r="Y160" s="22">
        <v>0</v>
      </c>
      <c r="Z160" s="29">
        <v>0</v>
      </c>
      <c r="AA160" s="22">
        <v>0</v>
      </c>
      <c r="AB160" s="29">
        <v>0</v>
      </c>
      <c r="AC160" s="22">
        <v>0</v>
      </c>
      <c r="AD160" s="29">
        <v>0</v>
      </c>
      <c r="AE160" s="40">
        <v>0</v>
      </c>
      <c r="AF160" s="29">
        <v>104805.01</v>
      </c>
      <c r="AG160" s="42" t="s">
        <v>35</v>
      </c>
    </row>
    <row r="161" spans="1:33">
      <c r="A161" s="17">
        <v>1620</v>
      </c>
      <c r="B161" s="18">
        <v>45413</v>
      </c>
      <c r="C161" s="19" t="s">
        <v>36</v>
      </c>
      <c r="D161" s="19" t="s">
        <v>76</v>
      </c>
      <c r="E161" s="17">
        <v>0</v>
      </c>
      <c r="F161" s="17">
        <v>0</v>
      </c>
      <c r="G161" s="17">
        <v>0</v>
      </c>
      <c r="H161" s="20">
        <v>0</v>
      </c>
      <c r="I161" s="17">
        <v>0</v>
      </c>
      <c r="J161" s="17">
        <v>60490</v>
      </c>
      <c r="K161" s="17">
        <v>0</v>
      </c>
      <c r="L161" s="17">
        <v>4298</v>
      </c>
      <c r="M161" s="17">
        <v>0</v>
      </c>
      <c r="N161" s="21">
        <v>0</v>
      </c>
      <c r="O161" s="17">
        <v>0</v>
      </c>
      <c r="P161" s="21">
        <v>0</v>
      </c>
      <c r="Q161" s="17">
        <v>0</v>
      </c>
      <c r="R161" s="21">
        <v>0</v>
      </c>
      <c r="S161" s="17">
        <v>0</v>
      </c>
      <c r="T161" s="21">
        <v>0</v>
      </c>
      <c r="U161" s="17">
        <v>5</v>
      </c>
      <c r="V161" s="21">
        <v>6.22</v>
      </c>
      <c r="W161" s="17">
        <v>52</v>
      </c>
      <c r="X161" s="21">
        <v>133.29</v>
      </c>
      <c r="Y161" s="17">
        <v>2</v>
      </c>
      <c r="Z161" s="21">
        <v>4.09</v>
      </c>
      <c r="AA161" s="17">
        <v>3</v>
      </c>
      <c r="AB161" s="21">
        <v>4</v>
      </c>
      <c r="AC161" s="17">
        <v>0</v>
      </c>
      <c r="AD161" s="21">
        <v>0</v>
      </c>
      <c r="AE161" s="41">
        <v>0</v>
      </c>
      <c r="AF161" s="21">
        <v>147.6</v>
      </c>
      <c r="AG161" s="43" t="s">
        <v>35</v>
      </c>
    </row>
    <row r="162" spans="1:33">
      <c r="A162" s="22">
        <v>1626</v>
      </c>
      <c r="B162" s="28">
        <v>45413</v>
      </c>
      <c r="C162" s="23" t="s">
        <v>36</v>
      </c>
      <c r="D162" s="23" t="s">
        <v>80</v>
      </c>
      <c r="E162" s="22">
        <v>0</v>
      </c>
      <c r="F162" s="22">
        <v>0</v>
      </c>
      <c r="G162" s="22">
        <v>0</v>
      </c>
      <c r="H162" s="38">
        <v>490351</v>
      </c>
      <c r="I162" s="22">
        <v>0</v>
      </c>
      <c r="J162" s="22">
        <v>0</v>
      </c>
      <c r="K162" s="22">
        <v>0</v>
      </c>
      <c r="L162" s="22">
        <v>1105909</v>
      </c>
      <c r="M162" s="22">
        <v>0</v>
      </c>
      <c r="N162" s="29">
        <v>0</v>
      </c>
      <c r="O162" s="22">
        <v>0</v>
      </c>
      <c r="P162" s="29">
        <v>0</v>
      </c>
      <c r="Q162" s="22">
        <v>0</v>
      </c>
      <c r="R162" s="29">
        <v>0</v>
      </c>
      <c r="S162" s="22">
        <v>0</v>
      </c>
      <c r="T162" s="29">
        <v>0</v>
      </c>
      <c r="U162" s="22">
        <v>1360</v>
      </c>
      <c r="V162" s="29">
        <v>1518.11</v>
      </c>
      <c r="W162" s="22">
        <v>46170</v>
      </c>
      <c r="X162" s="29">
        <v>39966.94</v>
      </c>
      <c r="Y162" s="22">
        <v>0</v>
      </c>
      <c r="Z162" s="29">
        <v>0</v>
      </c>
      <c r="AA162" s="22">
        <v>174580</v>
      </c>
      <c r="AB162" s="29">
        <v>348681.41</v>
      </c>
      <c r="AC162" s="22">
        <v>0</v>
      </c>
      <c r="AD162" s="29">
        <v>0</v>
      </c>
      <c r="AE162" s="40">
        <v>0</v>
      </c>
      <c r="AF162" s="29">
        <v>390166.45999999996</v>
      </c>
      <c r="AG162" s="42" t="s">
        <v>35</v>
      </c>
    </row>
    <row r="163" spans="1:33">
      <c r="A163" s="17">
        <v>1629</v>
      </c>
      <c r="B163" s="18">
        <v>45413</v>
      </c>
      <c r="C163" s="19" t="s">
        <v>36</v>
      </c>
      <c r="D163" s="19" t="s">
        <v>82</v>
      </c>
      <c r="E163" s="17">
        <v>0</v>
      </c>
      <c r="F163" s="17">
        <v>0</v>
      </c>
      <c r="G163" s="17">
        <v>0</v>
      </c>
      <c r="H163" s="20">
        <v>0</v>
      </c>
      <c r="I163" s="17">
        <v>0</v>
      </c>
      <c r="J163" s="17">
        <v>0</v>
      </c>
      <c r="K163" s="17">
        <v>0</v>
      </c>
      <c r="L163" s="17">
        <v>32278975</v>
      </c>
      <c r="M163" s="17">
        <v>0</v>
      </c>
      <c r="N163" s="21">
        <v>0</v>
      </c>
      <c r="O163" s="17">
        <v>0</v>
      </c>
      <c r="P163" s="21">
        <v>0</v>
      </c>
      <c r="Q163" s="17">
        <v>0</v>
      </c>
      <c r="R163" s="21">
        <v>0</v>
      </c>
      <c r="S163" s="17">
        <v>0</v>
      </c>
      <c r="T163" s="21">
        <v>0</v>
      </c>
      <c r="U163" s="17">
        <v>693</v>
      </c>
      <c r="V163" s="21">
        <v>402.35</v>
      </c>
      <c r="W163" s="17">
        <v>2484</v>
      </c>
      <c r="X163" s="21">
        <v>2192.12</v>
      </c>
      <c r="Y163" s="17">
        <v>0</v>
      </c>
      <c r="Z163" s="21">
        <v>0</v>
      </c>
      <c r="AA163" s="17">
        <v>960</v>
      </c>
      <c r="AB163" s="21">
        <v>2563</v>
      </c>
      <c r="AC163" s="17">
        <v>0</v>
      </c>
      <c r="AD163" s="21">
        <v>0</v>
      </c>
      <c r="AE163" s="41">
        <v>0</v>
      </c>
      <c r="AF163" s="21">
        <v>5157.4699999999993</v>
      </c>
      <c r="AG163" s="43" t="s">
        <v>35</v>
      </c>
    </row>
    <row r="164" spans="1:33">
      <c r="A164" s="22">
        <v>1648</v>
      </c>
      <c r="B164" s="28">
        <v>45444</v>
      </c>
      <c r="C164" s="23" t="s">
        <v>36</v>
      </c>
      <c r="D164" s="23" t="s">
        <v>37</v>
      </c>
      <c r="E164" s="22">
        <v>0</v>
      </c>
      <c r="F164" s="22">
        <v>0</v>
      </c>
      <c r="G164" s="22">
        <v>0</v>
      </c>
      <c r="H164" s="38">
        <v>129306</v>
      </c>
      <c r="I164" s="22">
        <v>0</v>
      </c>
      <c r="J164" s="22">
        <v>2931202</v>
      </c>
      <c r="K164" s="22">
        <v>0</v>
      </c>
      <c r="L164" s="22">
        <v>3278963</v>
      </c>
      <c r="M164" s="22">
        <v>0</v>
      </c>
      <c r="N164" s="29">
        <v>0</v>
      </c>
      <c r="O164" s="22">
        <v>0</v>
      </c>
      <c r="P164" s="29">
        <v>0</v>
      </c>
      <c r="Q164" s="22">
        <v>0</v>
      </c>
      <c r="R164" s="29">
        <v>0</v>
      </c>
      <c r="S164" s="22">
        <v>0</v>
      </c>
      <c r="T164" s="29">
        <v>0</v>
      </c>
      <c r="U164" s="22">
        <v>34671</v>
      </c>
      <c r="V164" s="29">
        <v>26725.119999999999</v>
      </c>
      <c r="W164" s="22">
        <v>217913</v>
      </c>
      <c r="X164" s="29">
        <v>255156.06</v>
      </c>
      <c r="Y164" s="22">
        <v>0</v>
      </c>
      <c r="Z164" s="29">
        <v>0</v>
      </c>
      <c r="AA164" s="22">
        <v>213819</v>
      </c>
      <c r="AB164" s="29">
        <v>897383.31</v>
      </c>
      <c r="AC164" s="22">
        <v>0</v>
      </c>
      <c r="AD164" s="29">
        <v>0</v>
      </c>
      <c r="AE164" s="40">
        <v>0</v>
      </c>
      <c r="AF164" s="29">
        <v>1179264.49</v>
      </c>
      <c r="AG164" s="42" t="s">
        <v>35</v>
      </c>
    </row>
    <row r="165" spans="1:33">
      <c r="A165" s="17">
        <v>1672</v>
      </c>
      <c r="B165" s="18">
        <v>45444</v>
      </c>
      <c r="C165" s="19" t="s">
        <v>36</v>
      </c>
      <c r="D165" s="19" t="s">
        <v>64</v>
      </c>
      <c r="E165" s="17">
        <v>0</v>
      </c>
      <c r="F165" s="17">
        <v>0</v>
      </c>
      <c r="G165" s="17">
        <v>0</v>
      </c>
      <c r="H165" s="20">
        <v>426495</v>
      </c>
      <c r="I165" s="17">
        <v>0</v>
      </c>
      <c r="J165" s="17">
        <v>17444</v>
      </c>
      <c r="K165" s="17">
        <v>0</v>
      </c>
      <c r="L165" s="17">
        <v>9537718</v>
      </c>
      <c r="M165" s="17">
        <v>0</v>
      </c>
      <c r="N165" s="21">
        <v>0</v>
      </c>
      <c r="O165" s="17">
        <v>0</v>
      </c>
      <c r="P165" s="21">
        <v>0</v>
      </c>
      <c r="Q165" s="17">
        <v>0</v>
      </c>
      <c r="R165" s="21">
        <v>0</v>
      </c>
      <c r="S165" s="17">
        <v>0</v>
      </c>
      <c r="T165" s="21">
        <v>0</v>
      </c>
      <c r="U165" s="17">
        <v>147222</v>
      </c>
      <c r="V165" s="21">
        <v>303738.8</v>
      </c>
      <c r="W165" s="17">
        <v>8887</v>
      </c>
      <c r="X165" s="21">
        <v>13951.2</v>
      </c>
      <c r="Y165" s="17">
        <v>0</v>
      </c>
      <c r="Z165" s="21">
        <v>0</v>
      </c>
      <c r="AA165" s="17">
        <v>2220935</v>
      </c>
      <c r="AB165" s="21">
        <v>7303132.8499999996</v>
      </c>
      <c r="AC165" s="17">
        <v>122</v>
      </c>
      <c r="AD165" s="21">
        <v>77</v>
      </c>
      <c r="AE165" s="41">
        <v>0</v>
      </c>
      <c r="AF165" s="21">
        <v>7620899.8499999996</v>
      </c>
      <c r="AG165" s="43" t="s">
        <v>35</v>
      </c>
    </row>
    <row r="166" spans="1:33">
      <c r="A166" s="22">
        <v>1678</v>
      </c>
      <c r="B166" s="28">
        <v>45444</v>
      </c>
      <c r="C166" s="23" t="s">
        <v>36</v>
      </c>
      <c r="D166" s="23" t="s">
        <v>70</v>
      </c>
      <c r="E166" s="22">
        <v>0</v>
      </c>
      <c r="F166" s="22">
        <v>0</v>
      </c>
      <c r="G166" s="22">
        <v>0</v>
      </c>
      <c r="H166" s="38">
        <v>182715</v>
      </c>
      <c r="I166" s="22">
        <v>0</v>
      </c>
      <c r="J166" s="22">
        <v>1181065</v>
      </c>
      <c r="K166" s="22">
        <v>0</v>
      </c>
      <c r="L166" s="22">
        <v>17469059</v>
      </c>
      <c r="M166" s="22">
        <v>0</v>
      </c>
      <c r="N166" s="29">
        <v>0</v>
      </c>
      <c r="O166" s="22">
        <v>0</v>
      </c>
      <c r="P166" s="29">
        <v>0</v>
      </c>
      <c r="Q166" s="22">
        <v>0</v>
      </c>
      <c r="R166" s="29">
        <v>0</v>
      </c>
      <c r="S166" s="22">
        <v>0</v>
      </c>
      <c r="T166" s="29">
        <v>0</v>
      </c>
      <c r="U166" s="22">
        <v>0</v>
      </c>
      <c r="V166" s="29">
        <v>0</v>
      </c>
      <c r="W166" s="22">
        <v>197246</v>
      </c>
      <c r="X166" s="29">
        <v>65875.63</v>
      </c>
      <c r="Y166" s="22">
        <v>0</v>
      </c>
      <c r="Z166" s="29">
        <v>0</v>
      </c>
      <c r="AA166" s="22">
        <v>0</v>
      </c>
      <c r="AB166" s="29">
        <v>0</v>
      </c>
      <c r="AC166" s="22">
        <v>0</v>
      </c>
      <c r="AD166" s="29">
        <v>0</v>
      </c>
      <c r="AE166" s="40">
        <v>0</v>
      </c>
      <c r="AF166" s="29">
        <v>65875.63</v>
      </c>
      <c r="AG166" s="42" t="s">
        <v>35</v>
      </c>
    </row>
    <row r="167" spans="1:33">
      <c r="A167" s="17">
        <v>1684</v>
      </c>
      <c r="B167" s="18">
        <v>45444</v>
      </c>
      <c r="C167" s="19" t="s">
        <v>36</v>
      </c>
      <c r="D167" s="19" t="s">
        <v>76</v>
      </c>
      <c r="E167" s="17">
        <v>0</v>
      </c>
      <c r="F167" s="17">
        <v>0</v>
      </c>
      <c r="G167" s="17">
        <v>0</v>
      </c>
      <c r="H167" s="20">
        <v>0</v>
      </c>
      <c r="I167" s="17">
        <v>0</v>
      </c>
      <c r="J167" s="17">
        <v>68317</v>
      </c>
      <c r="K167" s="17">
        <v>0</v>
      </c>
      <c r="L167" s="17">
        <v>37313</v>
      </c>
      <c r="M167" s="17">
        <v>0</v>
      </c>
      <c r="N167" s="21">
        <v>0</v>
      </c>
      <c r="O167" s="17">
        <v>0</v>
      </c>
      <c r="P167" s="21">
        <v>0</v>
      </c>
      <c r="Q167" s="17">
        <v>0</v>
      </c>
      <c r="R167" s="21">
        <v>0</v>
      </c>
      <c r="S167" s="17">
        <v>0</v>
      </c>
      <c r="T167" s="21">
        <v>0</v>
      </c>
      <c r="U167" s="17">
        <v>1</v>
      </c>
      <c r="V167" s="21">
        <v>0</v>
      </c>
      <c r="W167" s="17">
        <v>2397</v>
      </c>
      <c r="X167" s="21">
        <v>5636.67</v>
      </c>
      <c r="Y167" s="17">
        <v>0</v>
      </c>
      <c r="Z167" s="21">
        <v>0</v>
      </c>
      <c r="AA167" s="17">
        <v>0</v>
      </c>
      <c r="AB167" s="21">
        <v>0</v>
      </c>
      <c r="AC167" s="17">
        <v>0</v>
      </c>
      <c r="AD167" s="21">
        <v>0</v>
      </c>
      <c r="AE167" s="41">
        <v>0</v>
      </c>
      <c r="AF167" s="21">
        <v>5636.67</v>
      </c>
      <c r="AG167" s="43" t="s">
        <v>35</v>
      </c>
    </row>
    <row r="168" spans="1:33">
      <c r="A168" s="22">
        <v>1690</v>
      </c>
      <c r="B168" s="28">
        <v>45444</v>
      </c>
      <c r="C168" s="23" t="s">
        <v>36</v>
      </c>
      <c r="D168" s="23" t="s">
        <v>80</v>
      </c>
      <c r="E168" s="22">
        <v>0</v>
      </c>
      <c r="F168" s="22">
        <v>0</v>
      </c>
      <c r="G168" s="22">
        <v>0</v>
      </c>
      <c r="H168" s="38">
        <v>414523</v>
      </c>
      <c r="I168" s="22">
        <v>0</v>
      </c>
      <c r="J168" s="22">
        <v>0</v>
      </c>
      <c r="K168" s="22">
        <v>0</v>
      </c>
      <c r="L168" s="22">
        <v>1222781</v>
      </c>
      <c r="M168" s="22">
        <v>0</v>
      </c>
      <c r="N168" s="29">
        <v>0</v>
      </c>
      <c r="O168" s="22">
        <v>0</v>
      </c>
      <c r="P168" s="29">
        <v>0</v>
      </c>
      <c r="Q168" s="22">
        <v>0</v>
      </c>
      <c r="R168" s="29">
        <v>0</v>
      </c>
      <c r="S168" s="22">
        <v>0</v>
      </c>
      <c r="T168" s="29">
        <v>0</v>
      </c>
      <c r="U168" s="22">
        <v>7195</v>
      </c>
      <c r="V168" s="29">
        <v>10525.26</v>
      </c>
      <c r="W168" s="22">
        <v>46118</v>
      </c>
      <c r="X168" s="29">
        <v>33665.07</v>
      </c>
      <c r="Y168" s="22">
        <v>0</v>
      </c>
      <c r="Z168" s="29">
        <v>0</v>
      </c>
      <c r="AA168" s="22">
        <v>312736</v>
      </c>
      <c r="AB168" s="29">
        <v>560237.93999999994</v>
      </c>
      <c r="AC168" s="22">
        <v>0</v>
      </c>
      <c r="AD168" s="29">
        <v>0</v>
      </c>
      <c r="AE168" s="40">
        <v>0</v>
      </c>
      <c r="AF168" s="29">
        <v>604428.2699999999</v>
      </c>
      <c r="AG168" s="42" t="s">
        <v>35</v>
      </c>
    </row>
    <row r="169" spans="1:33">
      <c r="A169" s="17">
        <v>1693</v>
      </c>
      <c r="B169" s="18">
        <v>45444</v>
      </c>
      <c r="C169" s="19" t="s">
        <v>36</v>
      </c>
      <c r="D169" s="19" t="s">
        <v>82</v>
      </c>
      <c r="E169" s="17">
        <v>0</v>
      </c>
      <c r="F169" s="17">
        <v>0</v>
      </c>
      <c r="G169" s="17">
        <v>0</v>
      </c>
      <c r="H169" s="20">
        <v>0</v>
      </c>
      <c r="I169" s="17">
        <v>0</v>
      </c>
      <c r="J169" s="17">
        <v>0</v>
      </c>
      <c r="K169" s="17">
        <v>0</v>
      </c>
      <c r="L169" s="17">
        <v>32264225</v>
      </c>
      <c r="M169" s="17">
        <v>0</v>
      </c>
      <c r="N169" s="21">
        <v>0</v>
      </c>
      <c r="O169" s="17">
        <v>0</v>
      </c>
      <c r="P169" s="21">
        <v>0</v>
      </c>
      <c r="Q169" s="17">
        <v>0</v>
      </c>
      <c r="R169" s="21">
        <v>0</v>
      </c>
      <c r="S169" s="17">
        <v>0</v>
      </c>
      <c r="T169" s="21">
        <v>0</v>
      </c>
      <c r="U169" s="17">
        <v>263</v>
      </c>
      <c r="V169" s="21">
        <v>138.93</v>
      </c>
      <c r="W169" s="17">
        <v>958</v>
      </c>
      <c r="X169" s="21">
        <v>608.9</v>
      </c>
      <c r="Y169" s="17">
        <v>0</v>
      </c>
      <c r="Z169" s="21">
        <v>0</v>
      </c>
      <c r="AA169" s="17">
        <v>120</v>
      </c>
      <c r="AB169" s="21">
        <v>366.8</v>
      </c>
      <c r="AC169" s="17">
        <v>0</v>
      </c>
      <c r="AD169" s="21">
        <v>0</v>
      </c>
      <c r="AE169" s="41">
        <v>0</v>
      </c>
      <c r="AF169" s="21">
        <v>1114.6299999999999</v>
      </c>
      <c r="AG169" s="43" t="s">
        <v>35</v>
      </c>
    </row>
    <row r="170" spans="1:33">
      <c r="A170" s="22">
        <v>1712</v>
      </c>
      <c r="B170" s="28">
        <v>45474</v>
      </c>
      <c r="C170" s="23" t="s">
        <v>36</v>
      </c>
      <c r="D170" s="23" t="s">
        <v>37</v>
      </c>
      <c r="E170" s="22">
        <v>0</v>
      </c>
      <c r="F170" s="22">
        <v>0</v>
      </c>
      <c r="G170" s="22">
        <v>0</v>
      </c>
      <c r="H170" s="38">
        <v>132073</v>
      </c>
      <c r="I170" s="22">
        <v>0</v>
      </c>
      <c r="J170" s="22">
        <v>2859700</v>
      </c>
      <c r="K170" s="22">
        <v>0</v>
      </c>
      <c r="L170" s="22">
        <v>3587055</v>
      </c>
      <c r="M170" s="22">
        <v>0</v>
      </c>
      <c r="N170" s="29">
        <v>0</v>
      </c>
      <c r="O170" s="22">
        <v>0</v>
      </c>
      <c r="P170" s="29">
        <v>0</v>
      </c>
      <c r="Q170" s="22">
        <v>0</v>
      </c>
      <c r="R170" s="29">
        <v>0</v>
      </c>
      <c r="S170" s="22">
        <v>0</v>
      </c>
      <c r="T170" s="29">
        <v>0</v>
      </c>
      <c r="U170" s="22">
        <v>46693</v>
      </c>
      <c r="V170" s="29">
        <v>30034.06</v>
      </c>
      <c r="W170" s="22">
        <v>224967</v>
      </c>
      <c r="X170" s="29">
        <v>318845.40999999997</v>
      </c>
      <c r="Y170" s="22">
        <v>0</v>
      </c>
      <c r="Z170" s="29">
        <v>0</v>
      </c>
      <c r="AA170" s="22">
        <v>239994</v>
      </c>
      <c r="AB170" s="29">
        <v>989982.57</v>
      </c>
      <c r="AC170" s="22">
        <v>0</v>
      </c>
      <c r="AD170" s="29">
        <v>0</v>
      </c>
      <c r="AE170" s="40">
        <v>0</v>
      </c>
      <c r="AF170" s="29">
        <v>1338862.04</v>
      </c>
      <c r="AG170" s="42" t="s">
        <v>35</v>
      </c>
    </row>
    <row r="171" spans="1:33">
      <c r="A171" s="17">
        <v>1736</v>
      </c>
      <c r="B171" s="18">
        <v>45474</v>
      </c>
      <c r="C171" s="19" t="s">
        <v>36</v>
      </c>
      <c r="D171" s="19" t="s">
        <v>64</v>
      </c>
      <c r="E171" s="17">
        <v>0</v>
      </c>
      <c r="F171" s="17">
        <v>0</v>
      </c>
      <c r="G171" s="17">
        <v>0</v>
      </c>
      <c r="H171" s="20">
        <v>430689</v>
      </c>
      <c r="I171" s="17">
        <v>0</v>
      </c>
      <c r="J171" s="17">
        <v>10963</v>
      </c>
      <c r="K171" s="17">
        <v>0</v>
      </c>
      <c r="L171" s="17">
        <v>9687625</v>
      </c>
      <c r="M171" s="17">
        <v>0</v>
      </c>
      <c r="N171" s="21">
        <v>0</v>
      </c>
      <c r="O171" s="17">
        <v>0</v>
      </c>
      <c r="P171" s="21">
        <v>0</v>
      </c>
      <c r="Q171" s="17">
        <v>0</v>
      </c>
      <c r="R171" s="21">
        <v>0</v>
      </c>
      <c r="S171" s="17">
        <v>0</v>
      </c>
      <c r="T171" s="21">
        <v>0</v>
      </c>
      <c r="U171" s="17">
        <v>149155</v>
      </c>
      <c r="V171" s="21">
        <v>283702.8</v>
      </c>
      <c r="W171" s="17">
        <v>9849</v>
      </c>
      <c r="X171" s="21">
        <v>16898.18</v>
      </c>
      <c r="Y171" s="17">
        <v>0</v>
      </c>
      <c r="Z171" s="21">
        <v>0</v>
      </c>
      <c r="AA171" s="17">
        <v>2222163</v>
      </c>
      <c r="AB171" s="21">
        <v>7158606.2300000004</v>
      </c>
      <c r="AC171" s="17">
        <v>78</v>
      </c>
      <c r="AD171" s="21">
        <v>47.4</v>
      </c>
      <c r="AE171" s="41">
        <v>0</v>
      </c>
      <c r="AF171" s="21">
        <v>7459254.6100000013</v>
      </c>
      <c r="AG171" s="43" t="s">
        <v>35</v>
      </c>
    </row>
    <row r="172" spans="1:33">
      <c r="A172" s="22">
        <v>1742</v>
      </c>
      <c r="B172" s="28">
        <v>45474</v>
      </c>
      <c r="C172" s="23" t="s">
        <v>36</v>
      </c>
      <c r="D172" s="23" t="s">
        <v>70</v>
      </c>
      <c r="E172" s="22">
        <v>0</v>
      </c>
      <c r="F172" s="22">
        <v>0</v>
      </c>
      <c r="G172" s="22">
        <v>0</v>
      </c>
      <c r="H172" s="38">
        <v>187381</v>
      </c>
      <c r="I172" s="22">
        <v>0</v>
      </c>
      <c r="J172" s="22">
        <v>1213670</v>
      </c>
      <c r="K172" s="22">
        <v>0</v>
      </c>
      <c r="L172" s="22">
        <v>18062909</v>
      </c>
      <c r="M172" s="22">
        <v>0</v>
      </c>
      <c r="N172" s="29">
        <v>0</v>
      </c>
      <c r="O172" s="22">
        <v>0</v>
      </c>
      <c r="P172" s="29">
        <v>0</v>
      </c>
      <c r="Q172" s="22">
        <v>0</v>
      </c>
      <c r="R172" s="29">
        <v>0</v>
      </c>
      <c r="S172" s="22">
        <v>0</v>
      </c>
      <c r="T172" s="29">
        <v>0</v>
      </c>
      <c r="U172" s="22">
        <v>0</v>
      </c>
      <c r="V172" s="29">
        <v>0</v>
      </c>
      <c r="W172" s="22">
        <v>249696</v>
      </c>
      <c r="X172" s="29">
        <v>97150.67</v>
      </c>
      <c r="Y172" s="22">
        <v>0</v>
      </c>
      <c r="Z172" s="29">
        <v>0</v>
      </c>
      <c r="AA172" s="22">
        <v>0</v>
      </c>
      <c r="AB172" s="29">
        <v>0</v>
      </c>
      <c r="AC172" s="22">
        <v>0</v>
      </c>
      <c r="AD172" s="29">
        <v>0</v>
      </c>
      <c r="AE172" s="40">
        <v>0</v>
      </c>
      <c r="AF172" s="29">
        <v>97150.67</v>
      </c>
      <c r="AG172" s="42" t="s">
        <v>35</v>
      </c>
    </row>
    <row r="173" spans="1:33">
      <c r="A173" s="17">
        <v>1748</v>
      </c>
      <c r="B173" s="18">
        <v>45474</v>
      </c>
      <c r="C173" s="19" t="s">
        <v>36</v>
      </c>
      <c r="D173" s="19" t="s">
        <v>76</v>
      </c>
      <c r="E173" s="17">
        <v>0</v>
      </c>
      <c r="F173" s="17">
        <v>0</v>
      </c>
      <c r="G173" s="17">
        <v>0</v>
      </c>
      <c r="H173" s="20">
        <v>0</v>
      </c>
      <c r="I173" s="17">
        <v>0</v>
      </c>
      <c r="J173" s="17">
        <v>82517</v>
      </c>
      <c r="K173" s="17">
        <v>0</v>
      </c>
      <c r="L173" s="17">
        <v>96774</v>
      </c>
      <c r="M173" s="17">
        <v>0</v>
      </c>
      <c r="N173" s="21">
        <v>0</v>
      </c>
      <c r="O173" s="17">
        <v>0</v>
      </c>
      <c r="P173" s="21">
        <v>0</v>
      </c>
      <c r="Q173" s="17">
        <v>0</v>
      </c>
      <c r="R173" s="21">
        <v>0</v>
      </c>
      <c r="S173" s="17">
        <v>0</v>
      </c>
      <c r="T173" s="21">
        <v>0</v>
      </c>
      <c r="U173" s="17">
        <v>8</v>
      </c>
      <c r="V173" s="21">
        <v>2.23</v>
      </c>
      <c r="W173" s="17">
        <v>5028</v>
      </c>
      <c r="X173" s="21">
        <v>14685.64</v>
      </c>
      <c r="Y173" s="17">
        <v>4</v>
      </c>
      <c r="Z173" s="21">
        <v>0.37</v>
      </c>
      <c r="AA173" s="17">
        <v>8</v>
      </c>
      <c r="AB173" s="21">
        <v>12</v>
      </c>
      <c r="AC173" s="17">
        <v>0</v>
      </c>
      <c r="AD173" s="21">
        <v>0</v>
      </c>
      <c r="AE173" s="41">
        <v>0</v>
      </c>
      <c r="AF173" s="21">
        <v>14700.24</v>
      </c>
      <c r="AG173" s="43" t="s">
        <v>35</v>
      </c>
    </row>
    <row r="174" spans="1:33">
      <c r="A174" s="22">
        <v>1754</v>
      </c>
      <c r="B174" s="28">
        <v>45474</v>
      </c>
      <c r="C174" s="23" t="s">
        <v>36</v>
      </c>
      <c r="D174" s="23" t="s">
        <v>80</v>
      </c>
      <c r="E174" s="22">
        <v>0</v>
      </c>
      <c r="F174" s="22">
        <v>0</v>
      </c>
      <c r="G174" s="22">
        <v>0</v>
      </c>
      <c r="H174" s="38">
        <v>364780</v>
      </c>
      <c r="I174" s="22">
        <v>0</v>
      </c>
      <c r="J174" s="22">
        <v>0</v>
      </c>
      <c r="K174" s="22">
        <v>0</v>
      </c>
      <c r="L174" s="22">
        <v>1300205</v>
      </c>
      <c r="M174" s="22">
        <v>0</v>
      </c>
      <c r="N174" s="29">
        <v>0</v>
      </c>
      <c r="O174" s="22">
        <v>0</v>
      </c>
      <c r="P174" s="29">
        <v>0</v>
      </c>
      <c r="Q174" s="22">
        <v>0</v>
      </c>
      <c r="R174" s="29">
        <v>0</v>
      </c>
      <c r="S174" s="22">
        <v>0</v>
      </c>
      <c r="T174" s="29">
        <v>0</v>
      </c>
      <c r="U174" s="22">
        <v>9570</v>
      </c>
      <c r="V174" s="29">
        <v>11289.2</v>
      </c>
      <c r="W174" s="22">
        <v>36601</v>
      </c>
      <c r="X174" s="29">
        <v>31979.06</v>
      </c>
      <c r="Y174" s="22">
        <v>0</v>
      </c>
      <c r="Z174" s="29">
        <v>0</v>
      </c>
      <c r="AA174" s="22">
        <v>439079</v>
      </c>
      <c r="AB174" s="29">
        <v>759250.03</v>
      </c>
      <c r="AC174" s="22">
        <v>0</v>
      </c>
      <c r="AD174" s="29">
        <v>0</v>
      </c>
      <c r="AE174" s="40">
        <v>0</v>
      </c>
      <c r="AF174" s="29">
        <v>802518.29</v>
      </c>
      <c r="AG174" s="42" t="s">
        <v>35</v>
      </c>
    </row>
    <row r="175" spans="1:33">
      <c r="A175" s="17">
        <v>1757</v>
      </c>
      <c r="B175" s="18">
        <v>45474</v>
      </c>
      <c r="C175" s="19" t="s">
        <v>36</v>
      </c>
      <c r="D175" s="19" t="s">
        <v>82</v>
      </c>
      <c r="E175" s="17">
        <v>0</v>
      </c>
      <c r="F175" s="17">
        <v>0</v>
      </c>
      <c r="G175" s="17">
        <v>0</v>
      </c>
      <c r="H175" s="20">
        <v>0</v>
      </c>
      <c r="I175" s="17">
        <v>0</v>
      </c>
      <c r="J175" s="17">
        <v>0</v>
      </c>
      <c r="K175" s="17">
        <v>0</v>
      </c>
      <c r="L175" s="17">
        <v>30620714</v>
      </c>
      <c r="M175" s="17">
        <v>0</v>
      </c>
      <c r="N175" s="21">
        <v>0</v>
      </c>
      <c r="O175" s="17">
        <v>0</v>
      </c>
      <c r="P175" s="21">
        <v>0</v>
      </c>
      <c r="Q175" s="17">
        <v>0</v>
      </c>
      <c r="R175" s="21">
        <v>0</v>
      </c>
      <c r="S175" s="17">
        <v>0</v>
      </c>
      <c r="T175" s="21">
        <v>0</v>
      </c>
      <c r="U175" s="17">
        <v>366</v>
      </c>
      <c r="V175" s="21">
        <v>357.65</v>
      </c>
      <c r="W175" s="17">
        <v>1060</v>
      </c>
      <c r="X175" s="21">
        <v>584.66</v>
      </c>
      <c r="Y175" s="17">
        <v>0</v>
      </c>
      <c r="Z175" s="21">
        <v>0</v>
      </c>
      <c r="AA175" s="17">
        <v>227</v>
      </c>
      <c r="AB175" s="21">
        <v>669.9</v>
      </c>
      <c r="AC175" s="17">
        <v>0</v>
      </c>
      <c r="AD175" s="21">
        <v>0</v>
      </c>
      <c r="AE175" s="41">
        <v>0</v>
      </c>
      <c r="AF175" s="21">
        <v>1612.21</v>
      </c>
      <c r="AG175" s="43" t="s">
        <v>35</v>
      </c>
    </row>
    <row r="176" spans="1:33">
      <c r="A176" s="22">
        <v>1776</v>
      </c>
      <c r="B176" s="28">
        <v>45505</v>
      </c>
      <c r="C176" s="23" t="s">
        <v>36</v>
      </c>
      <c r="D176" s="23" t="s">
        <v>37</v>
      </c>
      <c r="E176" s="22">
        <v>0</v>
      </c>
      <c r="F176" s="22">
        <v>0</v>
      </c>
      <c r="G176" s="22">
        <v>0</v>
      </c>
      <c r="H176" s="38">
        <v>134340</v>
      </c>
      <c r="I176" s="22">
        <v>0</v>
      </c>
      <c r="J176" s="22">
        <v>2750849</v>
      </c>
      <c r="K176" s="22">
        <v>0</v>
      </c>
      <c r="L176" s="22">
        <v>3931605</v>
      </c>
      <c r="M176" s="22">
        <v>0</v>
      </c>
      <c r="N176" s="29">
        <v>0</v>
      </c>
      <c r="O176" s="22">
        <v>0</v>
      </c>
      <c r="P176" s="29">
        <v>0</v>
      </c>
      <c r="Q176" s="22">
        <v>0</v>
      </c>
      <c r="R176" s="29">
        <v>0</v>
      </c>
      <c r="S176" s="22">
        <v>0</v>
      </c>
      <c r="T176" s="29">
        <v>0</v>
      </c>
      <c r="U176" s="22">
        <v>44421</v>
      </c>
      <c r="V176" s="29">
        <v>28253.31</v>
      </c>
      <c r="W176" s="22">
        <v>187415</v>
      </c>
      <c r="X176" s="29">
        <v>291949.65999999997</v>
      </c>
      <c r="Y176" s="22">
        <v>0</v>
      </c>
      <c r="Z176" s="29">
        <v>0</v>
      </c>
      <c r="AA176" s="22">
        <v>262948</v>
      </c>
      <c r="AB176" s="29">
        <v>1068147.21</v>
      </c>
      <c r="AC176" s="22">
        <v>0</v>
      </c>
      <c r="AD176" s="29">
        <v>0</v>
      </c>
      <c r="AE176" s="40">
        <v>0</v>
      </c>
      <c r="AF176" s="29">
        <v>1388350.18</v>
      </c>
      <c r="AG176" s="42" t="s">
        <v>35</v>
      </c>
    </row>
    <row r="177" spans="1:33">
      <c r="A177" s="17">
        <v>1800</v>
      </c>
      <c r="B177" s="18">
        <v>45505</v>
      </c>
      <c r="C177" s="19" t="s">
        <v>36</v>
      </c>
      <c r="D177" s="19" t="s">
        <v>64</v>
      </c>
      <c r="E177" s="17">
        <v>0</v>
      </c>
      <c r="F177" s="17">
        <v>0</v>
      </c>
      <c r="G177" s="17">
        <v>0</v>
      </c>
      <c r="H177" s="20">
        <v>434451</v>
      </c>
      <c r="I177" s="17">
        <v>0</v>
      </c>
      <c r="J177" s="17">
        <v>10971</v>
      </c>
      <c r="K177" s="17">
        <v>0</v>
      </c>
      <c r="L177" s="17">
        <v>9864141</v>
      </c>
      <c r="M177" s="17">
        <v>0</v>
      </c>
      <c r="N177" s="21">
        <v>0</v>
      </c>
      <c r="O177" s="17">
        <v>0</v>
      </c>
      <c r="P177" s="21">
        <v>0</v>
      </c>
      <c r="Q177" s="17">
        <v>0</v>
      </c>
      <c r="R177" s="21">
        <v>0</v>
      </c>
      <c r="S177" s="17">
        <v>0</v>
      </c>
      <c r="T177" s="21">
        <v>0</v>
      </c>
      <c r="U177" s="17">
        <v>144895</v>
      </c>
      <c r="V177" s="21">
        <v>255228.05</v>
      </c>
      <c r="W177" s="17">
        <v>8416</v>
      </c>
      <c r="X177" s="21">
        <v>14857.48</v>
      </c>
      <c r="Y177" s="17">
        <v>0</v>
      </c>
      <c r="Z177" s="21">
        <v>0</v>
      </c>
      <c r="AA177" s="17">
        <v>2219498</v>
      </c>
      <c r="AB177" s="21">
        <v>7013943.2300000004</v>
      </c>
      <c r="AC177" s="17">
        <v>71</v>
      </c>
      <c r="AD177" s="21">
        <v>46.4</v>
      </c>
      <c r="AE177" s="41">
        <v>0</v>
      </c>
      <c r="AF177" s="21">
        <v>7284075.1600000011</v>
      </c>
      <c r="AG177" s="43" t="s">
        <v>35</v>
      </c>
    </row>
    <row r="178" spans="1:33">
      <c r="A178" s="22">
        <v>1806</v>
      </c>
      <c r="B178" s="28">
        <v>45505</v>
      </c>
      <c r="C178" s="23" t="s">
        <v>36</v>
      </c>
      <c r="D178" s="23" t="s">
        <v>70</v>
      </c>
      <c r="E178" s="22">
        <v>0</v>
      </c>
      <c r="F178" s="22">
        <v>0</v>
      </c>
      <c r="G178" s="22">
        <v>0</v>
      </c>
      <c r="H178" s="38">
        <v>189445</v>
      </c>
      <c r="I178" s="22">
        <v>0</v>
      </c>
      <c r="J178" s="22">
        <v>1257351</v>
      </c>
      <c r="K178" s="22">
        <v>0</v>
      </c>
      <c r="L178" s="22">
        <v>18829384</v>
      </c>
      <c r="M178" s="22">
        <v>0</v>
      </c>
      <c r="N178" s="29">
        <v>0</v>
      </c>
      <c r="O178" s="22">
        <v>0</v>
      </c>
      <c r="P178" s="29">
        <v>0</v>
      </c>
      <c r="Q178" s="22">
        <v>0</v>
      </c>
      <c r="R178" s="29">
        <v>0</v>
      </c>
      <c r="S178" s="22">
        <v>0</v>
      </c>
      <c r="T178" s="29">
        <v>0</v>
      </c>
      <c r="U178" s="22">
        <v>0</v>
      </c>
      <c r="V178" s="29">
        <v>0</v>
      </c>
      <c r="W178" s="22">
        <v>224475</v>
      </c>
      <c r="X178" s="29">
        <v>87976.97</v>
      </c>
      <c r="Y178" s="22">
        <v>0</v>
      </c>
      <c r="Z178" s="29">
        <v>0</v>
      </c>
      <c r="AA178" s="22">
        <v>0</v>
      </c>
      <c r="AB178" s="29">
        <v>0</v>
      </c>
      <c r="AC178" s="22">
        <v>0</v>
      </c>
      <c r="AD178" s="29">
        <v>0</v>
      </c>
      <c r="AE178" s="40">
        <v>0</v>
      </c>
      <c r="AF178" s="29">
        <v>87976.97</v>
      </c>
      <c r="AG178" s="42" t="s">
        <v>35</v>
      </c>
    </row>
    <row r="179" spans="1:33">
      <c r="A179" s="17">
        <v>1812</v>
      </c>
      <c r="B179" s="18">
        <v>45505</v>
      </c>
      <c r="C179" s="19" t="s">
        <v>36</v>
      </c>
      <c r="D179" s="19" t="s">
        <v>76</v>
      </c>
      <c r="E179" s="17">
        <v>0</v>
      </c>
      <c r="F179" s="17">
        <v>0</v>
      </c>
      <c r="G179" s="17">
        <v>0</v>
      </c>
      <c r="H179" s="20">
        <v>0</v>
      </c>
      <c r="I179" s="17">
        <v>0</v>
      </c>
      <c r="J179" s="17">
        <v>83151</v>
      </c>
      <c r="K179" s="17">
        <v>0</v>
      </c>
      <c r="L179" s="17">
        <v>212350</v>
      </c>
      <c r="M179" s="17">
        <v>0</v>
      </c>
      <c r="N179" s="21">
        <v>0</v>
      </c>
      <c r="O179" s="17">
        <v>0</v>
      </c>
      <c r="P179" s="21">
        <v>0</v>
      </c>
      <c r="Q179" s="17">
        <v>0</v>
      </c>
      <c r="R179" s="21">
        <v>0</v>
      </c>
      <c r="S179" s="17">
        <v>0</v>
      </c>
      <c r="T179" s="21">
        <v>0</v>
      </c>
      <c r="U179" s="17">
        <v>2242</v>
      </c>
      <c r="V179" s="21">
        <v>1456.6</v>
      </c>
      <c r="W179" s="17">
        <v>6941</v>
      </c>
      <c r="X179" s="21">
        <v>18099.93</v>
      </c>
      <c r="Y179" s="17">
        <v>963</v>
      </c>
      <c r="Z179" s="21">
        <v>159.94999999999999</v>
      </c>
      <c r="AA179" s="17">
        <v>6104</v>
      </c>
      <c r="AB179" s="21">
        <v>24828.799999999999</v>
      </c>
      <c r="AC179" s="17">
        <v>1</v>
      </c>
      <c r="AD179" s="21">
        <v>0.2</v>
      </c>
      <c r="AE179" s="41">
        <v>0</v>
      </c>
      <c r="AF179" s="21">
        <v>44545.479999999996</v>
      </c>
      <c r="AG179" s="43" t="s">
        <v>35</v>
      </c>
    </row>
    <row r="180" spans="1:33">
      <c r="A180" s="22">
        <v>1818</v>
      </c>
      <c r="B180" s="28">
        <v>45505</v>
      </c>
      <c r="C180" s="23" t="s">
        <v>36</v>
      </c>
      <c r="D180" s="23" t="s">
        <v>80</v>
      </c>
      <c r="E180" s="22">
        <v>0</v>
      </c>
      <c r="F180" s="22">
        <v>0</v>
      </c>
      <c r="G180" s="22">
        <v>0</v>
      </c>
      <c r="H180" s="38">
        <v>324655</v>
      </c>
      <c r="I180" s="22">
        <v>0</v>
      </c>
      <c r="J180" s="22">
        <v>0</v>
      </c>
      <c r="K180" s="22">
        <v>0</v>
      </c>
      <c r="L180" s="22">
        <v>1070381</v>
      </c>
      <c r="M180" s="22">
        <v>0</v>
      </c>
      <c r="N180" s="29">
        <v>0</v>
      </c>
      <c r="O180" s="22">
        <v>0</v>
      </c>
      <c r="P180" s="29">
        <v>0</v>
      </c>
      <c r="Q180" s="22">
        <v>0</v>
      </c>
      <c r="R180" s="29">
        <v>0</v>
      </c>
      <c r="S180" s="22">
        <v>0</v>
      </c>
      <c r="T180" s="29">
        <v>0</v>
      </c>
      <c r="U180" s="22">
        <v>11714</v>
      </c>
      <c r="V180" s="29">
        <v>15240.34</v>
      </c>
      <c r="W180" s="22">
        <v>42043</v>
      </c>
      <c r="X180" s="29">
        <v>34808.959999999999</v>
      </c>
      <c r="Y180" s="22">
        <v>0</v>
      </c>
      <c r="Z180" s="29">
        <v>0</v>
      </c>
      <c r="AA180" s="22">
        <v>428550</v>
      </c>
      <c r="AB180" s="29">
        <v>827975.76</v>
      </c>
      <c r="AC180" s="22">
        <v>0</v>
      </c>
      <c r="AD180" s="29">
        <v>0</v>
      </c>
      <c r="AE180" s="40">
        <v>0</v>
      </c>
      <c r="AF180" s="29">
        <v>878025.06</v>
      </c>
      <c r="AG180" s="42" t="s">
        <v>35</v>
      </c>
    </row>
    <row r="181" spans="1:33">
      <c r="A181" s="17">
        <v>1821</v>
      </c>
      <c r="B181" s="18">
        <v>45505</v>
      </c>
      <c r="C181" s="19" t="s">
        <v>36</v>
      </c>
      <c r="D181" s="19" t="s">
        <v>82</v>
      </c>
      <c r="E181" s="17">
        <v>0</v>
      </c>
      <c r="F181" s="17">
        <v>0</v>
      </c>
      <c r="G181" s="17">
        <v>0</v>
      </c>
      <c r="H181" s="20">
        <v>0</v>
      </c>
      <c r="I181" s="17">
        <v>0</v>
      </c>
      <c r="J181" s="17">
        <v>0</v>
      </c>
      <c r="K181" s="17">
        <v>0</v>
      </c>
      <c r="L181" s="17">
        <v>30616951</v>
      </c>
      <c r="M181" s="17">
        <v>0</v>
      </c>
      <c r="N181" s="21">
        <v>0</v>
      </c>
      <c r="O181" s="17">
        <v>0</v>
      </c>
      <c r="P181" s="21">
        <v>0</v>
      </c>
      <c r="Q181" s="17">
        <v>0</v>
      </c>
      <c r="R181" s="21">
        <v>0</v>
      </c>
      <c r="S181" s="17">
        <v>0</v>
      </c>
      <c r="T181" s="21">
        <v>0</v>
      </c>
      <c r="U181" s="17">
        <v>243</v>
      </c>
      <c r="V181" s="21">
        <v>95.33</v>
      </c>
      <c r="W181" s="17">
        <v>827</v>
      </c>
      <c r="X181" s="21">
        <v>660.9</v>
      </c>
      <c r="Y181" s="17">
        <v>0</v>
      </c>
      <c r="Z181" s="21">
        <v>0</v>
      </c>
      <c r="AA181" s="17">
        <v>275</v>
      </c>
      <c r="AB181" s="21">
        <v>755.3</v>
      </c>
      <c r="AC181" s="17">
        <v>0</v>
      </c>
      <c r="AD181" s="21">
        <v>0</v>
      </c>
      <c r="AE181" s="41">
        <v>0</v>
      </c>
      <c r="AF181" s="21">
        <v>1511.53</v>
      </c>
      <c r="AG181" s="43" t="s">
        <v>35</v>
      </c>
    </row>
    <row r="182" spans="1:33">
      <c r="A182" s="22">
        <v>1840</v>
      </c>
      <c r="B182" s="28">
        <v>45536</v>
      </c>
      <c r="C182" s="23" t="s">
        <v>36</v>
      </c>
      <c r="D182" s="23" t="s">
        <v>37</v>
      </c>
      <c r="E182" s="22">
        <v>0</v>
      </c>
      <c r="F182" s="22">
        <v>0</v>
      </c>
      <c r="G182" s="22">
        <v>0</v>
      </c>
      <c r="H182" s="38">
        <v>136285</v>
      </c>
      <c r="I182" s="22">
        <v>0</v>
      </c>
      <c r="J182" s="22">
        <v>2608177</v>
      </c>
      <c r="K182" s="22">
        <v>0</v>
      </c>
      <c r="L182" s="22">
        <v>4294061</v>
      </c>
      <c r="M182" s="22">
        <v>0</v>
      </c>
      <c r="N182" s="29">
        <v>0</v>
      </c>
      <c r="O182" s="22">
        <v>0</v>
      </c>
      <c r="P182" s="29">
        <v>0</v>
      </c>
      <c r="Q182" s="22">
        <v>0</v>
      </c>
      <c r="R182" s="29">
        <v>0</v>
      </c>
      <c r="S182" s="22">
        <v>0</v>
      </c>
      <c r="T182" s="29">
        <v>0</v>
      </c>
      <c r="U182" s="22">
        <v>48859</v>
      </c>
      <c r="V182" s="29">
        <v>28918.16</v>
      </c>
      <c r="W182" s="22">
        <v>179105</v>
      </c>
      <c r="X182" s="29">
        <v>291551.90999999997</v>
      </c>
      <c r="Y182" s="22">
        <v>0</v>
      </c>
      <c r="Z182" s="29">
        <v>0</v>
      </c>
      <c r="AA182" s="22">
        <v>286262</v>
      </c>
      <c r="AB182" s="29">
        <v>1182058.33</v>
      </c>
      <c r="AC182" s="22">
        <v>0</v>
      </c>
      <c r="AD182" s="29">
        <v>0</v>
      </c>
      <c r="AE182" s="40">
        <v>0</v>
      </c>
      <c r="AF182" s="29">
        <v>1502528.4</v>
      </c>
      <c r="AG182" s="42" t="s">
        <v>35</v>
      </c>
    </row>
    <row r="183" spans="1:33">
      <c r="A183" s="17">
        <v>1864</v>
      </c>
      <c r="B183" s="18">
        <v>45536</v>
      </c>
      <c r="C183" s="19" t="s">
        <v>36</v>
      </c>
      <c r="D183" s="19" t="s">
        <v>64</v>
      </c>
      <c r="E183" s="17">
        <v>0</v>
      </c>
      <c r="F183" s="17">
        <v>0</v>
      </c>
      <c r="G183" s="17">
        <v>0</v>
      </c>
      <c r="H183" s="20">
        <v>437926</v>
      </c>
      <c r="I183" s="17">
        <v>0</v>
      </c>
      <c r="J183" s="17">
        <v>11099</v>
      </c>
      <c r="K183" s="17">
        <v>0</v>
      </c>
      <c r="L183" s="17">
        <v>9791918</v>
      </c>
      <c r="M183" s="17">
        <v>0</v>
      </c>
      <c r="N183" s="21">
        <v>0</v>
      </c>
      <c r="O183" s="17">
        <v>0</v>
      </c>
      <c r="P183" s="21">
        <v>0</v>
      </c>
      <c r="Q183" s="17">
        <v>0</v>
      </c>
      <c r="R183" s="21">
        <v>0</v>
      </c>
      <c r="S183" s="17">
        <v>0</v>
      </c>
      <c r="T183" s="21">
        <v>0</v>
      </c>
      <c r="U183" s="17">
        <v>147709</v>
      </c>
      <c r="V183" s="21">
        <v>344319.4</v>
      </c>
      <c r="W183" s="17">
        <v>8924</v>
      </c>
      <c r="X183" s="21">
        <v>15861.9</v>
      </c>
      <c r="Y183" s="17">
        <v>0</v>
      </c>
      <c r="Z183" s="21">
        <v>0</v>
      </c>
      <c r="AA183" s="17">
        <v>2189896</v>
      </c>
      <c r="AB183" s="21">
        <v>7029733.0499999998</v>
      </c>
      <c r="AC183" s="17">
        <v>10</v>
      </c>
      <c r="AD183" s="21">
        <v>6.4</v>
      </c>
      <c r="AE183" s="41">
        <v>0</v>
      </c>
      <c r="AF183" s="21">
        <v>7389920.75</v>
      </c>
      <c r="AG183" s="43" t="s">
        <v>35</v>
      </c>
    </row>
    <row r="184" spans="1:33">
      <c r="A184" s="22">
        <v>1870</v>
      </c>
      <c r="B184" s="28">
        <v>45536</v>
      </c>
      <c r="C184" s="23" t="s">
        <v>36</v>
      </c>
      <c r="D184" s="23" t="s">
        <v>70</v>
      </c>
      <c r="E184" s="22">
        <v>0</v>
      </c>
      <c r="F184" s="22">
        <v>0</v>
      </c>
      <c r="G184" s="22">
        <v>0</v>
      </c>
      <c r="H184" s="38">
        <v>190668</v>
      </c>
      <c r="I184" s="22">
        <v>0</v>
      </c>
      <c r="J184" s="22">
        <v>1334215</v>
      </c>
      <c r="K184" s="22">
        <v>0</v>
      </c>
      <c r="L184" s="22">
        <v>19624453</v>
      </c>
      <c r="M184" s="22">
        <v>0</v>
      </c>
      <c r="N184" s="29">
        <v>0</v>
      </c>
      <c r="O184" s="22">
        <v>0</v>
      </c>
      <c r="P184" s="29">
        <v>0</v>
      </c>
      <c r="Q184" s="22">
        <v>0</v>
      </c>
      <c r="R184" s="29">
        <v>0</v>
      </c>
      <c r="S184" s="22">
        <v>0</v>
      </c>
      <c r="T184" s="29">
        <v>0</v>
      </c>
      <c r="U184" s="22">
        <v>0</v>
      </c>
      <c r="V184" s="29">
        <v>0</v>
      </c>
      <c r="W184" s="22">
        <v>1297450</v>
      </c>
      <c r="X184" s="29">
        <v>88189.26</v>
      </c>
      <c r="Y184" s="22">
        <v>0</v>
      </c>
      <c r="Z184" s="29">
        <v>0</v>
      </c>
      <c r="AA184" s="22">
        <v>0</v>
      </c>
      <c r="AB184" s="29">
        <v>0</v>
      </c>
      <c r="AC184" s="22">
        <v>0</v>
      </c>
      <c r="AD184" s="29">
        <v>0</v>
      </c>
      <c r="AE184" s="40">
        <v>0</v>
      </c>
      <c r="AF184" s="29">
        <v>88189.26</v>
      </c>
      <c r="AG184" s="42" t="s">
        <v>35</v>
      </c>
    </row>
    <row r="185" spans="1:33">
      <c r="A185" s="17">
        <v>1876</v>
      </c>
      <c r="B185" s="18">
        <v>45536</v>
      </c>
      <c r="C185" s="19" t="s">
        <v>36</v>
      </c>
      <c r="D185" s="19" t="s">
        <v>76</v>
      </c>
      <c r="E185" s="17">
        <v>0</v>
      </c>
      <c r="F185" s="17">
        <v>0</v>
      </c>
      <c r="G185" s="17">
        <v>0</v>
      </c>
      <c r="H185" s="20">
        <v>0</v>
      </c>
      <c r="I185" s="17">
        <v>0</v>
      </c>
      <c r="J185" s="17">
        <v>84327</v>
      </c>
      <c r="K185" s="17">
        <v>0</v>
      </c>
      <c r="L185" s="17">
        <v>259051</v>
      </c>
      <c r="M185" s="17">
        <v>0</v>
      </c>
      <c r="N185" s="21">
        <v>0</v>
      </c>
      <c r="O185" s="17">
        <v>0</v>
      </c>
      <c r="P185" s="21">
        <v>0</v>
      </c>
      <c r="Q185" s="17">
        <v>0</v>
      </c>
      <c r="R185" s="21">
        <v>0</v>
      </c>
      <c r="S185" s="17">
        <v>0</v>
      </c>
      <c r="T185" s="21">
        <v>0</v>
      </c>
      <c r="U185" s="17">
        <v>11442</v>
      </c>
      <c r="V185" s="21">
        <v>9210.4699999999993</v>
      </c>
      <c r="W185" s="17">
        <v>9721</v>
      </c>
      <c r="X185" s="21">
        <v>27242.91</v>
      </c>
      <c r="Y185" s="17">
        <v>1735</v>
      </c>
      <c r="Z185" s="21">
        <v>450.34</v>
      </c>
      <c r="AA185" s="17">
        <v>38186</v>
      </c>
      <c r="AB185" s="21">
        <v>147092.70000000001</v>
      </c>
      <c r="AC185" s="17">
        <v>0</v>
      </c>
      <c r="AD185" s="21">
        <v>0</v>
      </c>
      <c r="AE185" s="41">
        <v>0</v>
      </c>
      <c r="AF185" s="21">
        <v>183996.42</v>
      </c>
      <c r="AG185" s="43" t="s">
        <v>35</v>
      </c>
    </row>
    <row r="186" spans="1:33">
      <c r="A186" s="22">
        <v>1882</v>
      </c>
      <c r="B186" s="28">
        <v>45536</v>
      </c>
      <c r="C186" s="23" t="s">
        <v>36</v>
      </c>
      <c r="D186" s="23" t="s">
        <v>80</v>
      </c>
      <c r="E186" s="22">
        <v>0</v>
      </c>
      <c r="F186" s="22">
        <v>0</v>
      </c>
      <c r="G186" s="22">
        <v>0</v>
      </c>
      <c r="H186" s="38">
        <v>313929</v>
      </c>
      <c r="I186" s="22">
        <v>0</v>
      </c>
      <c r="J186" s="22">
        <v>0</v>
      </c>
      <c r="K186" s="22">
        <v>0</v>
      </c>
      <c r="L186" s="22">
        <v>1198389</v>
      </c>
      <c r="M186" s="22">
        <v>0</v>
      </c>
      <c r="N186" s="29">
        <v>0</v>
      </c>
      <c r="O186" s="22">
        <v>0</v>
      </c>
      <c r="P186" s="29">
        <v>0</v>
      </c>
      <c r="Q186" s="22">
        <v>0</v>
      </c>
      <c r="R186" s="29">
        <v>0</v>
      </c>
      <c r="S186" s="22">
        <v>0</v>
      </c>
      <c r="T186" s="29">
        <v>0</v>
      </c>
      <c r="U186" s="22">
        <v>14211</v>
      </c>
      <c r="V186" s="29">
        <v>19185.46</v>
      </c>
      <c r="W186" s="22">
        <v>41562</v>
      </c>
      <c r="X186" s="29">
        <v>37559.279999999999</v>
      </c>
      <c r="Y186" s="22">
        <v>0</v>
      </c>
      <c r="Z186" s="29">
        <v>0</v>
      </c>
      <c r="AA186" s="22">
        <v>427628</v>
      </c>
      <c r="AB186" s="29">
        <v>925118.84</v>
      </c>
      <c r="AC186" s="22">
        <v>0</v>
      </c>
      <c r="AD186" s="29">
        <v>0</v>
      </c>
      <c r="AE186" s="40">
        <v>0</v>
      </c>
      <c r="AF186" s="29">
        <v>981863.58</v>
      </c>
      <c r="AG186" s="42" t="s">
        <v>35</v>
      </c>
    </row>
    <row r="187" spans="1:33">
      <c r="A187" s="17">
        <v>1885</v>
      </c>
      <c r="B187" s="18">
        <v>45536</v>
      </c>
      <c r="C187" s="19" t="s">
        <v>36</v>
      </c>
      <c r="D187" s="19" t="s">
        <v>82</v>
      </c>
      <c r="E187" s="17">
        <v>0</v>
      </c>
      <c r="F187" s="17">
        <v>0</v>
      </c>
      <c r="G187" s="17">
        <v>0</v>
      </c>
      <c r="H187" s="20">
        <v>0</v>
      </c>
      <c r="I187" s="17">
        <v>0</v>
      </c>
      <c r="J187" s="17">
        <v>0</v>
      </c>
      <c r="K187" s="17">
        <v>0</v>
      </c>
      <c r="L187" s="17">
        <v>30614013</v>
      </c>
      <c r="M187" s="17">
        <v>0</v>
      </c>
      <c r="N187" s="21">
        <v>0</v>
      </c>
      <c r="O187" s="17">
        <v>0</v>
      </c>
      <c r="P187" s="21">
        <v>0</v>
      </c>
      <c r="Q187" s="17">
        <v>0</v>
      </c>
      <c r="R187" s="21">
        <v>0</v>
      </c>
      <c r="S187" s="17">
        <v>0</v>
      </c>
      <c r="T187" s="21">
        <v>0</v>
      </c>
      <c r="U187" s="17">
        <v>186</v>
      </c>
      <c r="V187" s="21">
        <v>286.81</v>
      </c>
      <c r="W187" s="17">
        <v>365</v>
      </c>
      <c r="X187" s="21">
        <v>396.3</v>
      </c>
      <c r="Y187" s="17">
        <v>0</v>
      </c>
      <c r="Z187" s="21">
        <v>0</v>
      </c>
      <c r="AA187" s="17">
        <v>235</v>
      </c>
      <c r="AB187" s="21">
        <v>613.4</v>
      </c>
      <c r="AC187" s="17">
        <v>0</v>
      </c>
      <c r="AD187" s="21">
        <v>0</v>
      </c>
      <c r="AE187" s="41">
        <v>0</v>
      </c>
      <c r="AF187" s="21">
        <v>1296.51</v>
      </c>
      <c r="AG187" s="43" t="s">
        <v>35</v>
      </c>
    </row>
    <row r="188" spans="1:33">
      <c r="A188" s="22">
        <v>1904</v>
      </c>
      <c r="B188" s="28">
        <v>45566</v>
      </c>
      <c r="C188" s="23" t="s">
        <v>36</v>
      </c>
      <c r="D188" s="23" t="s">
        <v>37</v>
      </c>
      <c r="E188" s="22">
        <v>0</v>
      </c>
      <c r="F188" s="22">
        <v>0</v>
      </c>
      <c r="G188" s="22">
        <v>0</v>
      </c>
      <c r="H188" s="38">
        <v>138539</v>
      </c>
      <c r="I188" s="22">
        <v>0</v>
      </c>
      <c r="J188" s="22">
        <v>2512376</v>
      </c>
      <c r="K188" s="22">
        <v>0</v>
      </c>
      <c r="L188" s="22">
        <v>4657932</v>
      </c>
      <c r="M188" s="22">
        <v>0</v>
      </c>
      <c r="N188" s="29">
        <v>0</v>
      </c>
      <c r="O188" s="22">
        <v>0</v>
      </c>
      <c r="P188" s="29">
        <v>0</v>
      </c>
      <c r="Q188" s="22">
        <v>0</v>
      </c>
      <c r="R188" s="29">
        <v>0</v>
      </c>
      <c r="S188" s="22">
        <v>0</v>
      </c>
      <c r="T188" s="29">
        <v>0</v>
      </c>
      <c r="U188" s="22">
        <v>49018</v>
      </c>
      <c r="V188" s="29">
        <v>37218.17</v>
      </c>
      <c r="W188" s="22">
        <v>181668</v>
      </c>
      <c r="X188" s="29">
        <v>309024.81</v>
      </c>
      <c r="Y188" s="22">
        <v>0</v>
      </c>
      <c r="Z188" s="29">
        <v>0</v>
      </c>
      <c r="AA188" s="22">
        <v>362772</v>
      </c>
      <c r="AB188" s="29">
        <v>1572365.69</v>
      </c>
      <c r="AC188" s="22">
        <v>0</v>
      </c>
      <c r="AD188" s="29">
        <v>0</v>
      </c>
      <c r="AE188" s="40">
        <v>0</v>
      </c>
      <c r="AF188" s="29">
        <v>1918608.67</v>
      </c>
      <c r="AG188" s="42" t="s">
        <v>35</v>
      </c>
    </row>
    <row r="189" spans="1:33">
      <c r="A189" s="17">
        <v>1928</v>
      </c>
      <c r="B189" s="18">
        <v>45566</v>
      </c>
      <c r="C189" s="19" t="s">
        <v>36</v>
      </c>
      <c r="D189" s="19" t="s">
        <v>64</v>
      </c>
      <c r="E189" s="17">
        <v>0</v>
      </c>
      <c r="F189" s="17">
        <v>0</v>
      </c>
      <c r="G189" s="17">
        <v>0</v>
      </c>
      <c r="H189" s="20">
        <v>440961</v>
      </c>
      <c r="I189" s="17">
        <v>0</v>
      </c>
      <c r="J189" s="17">
        <v>11268</v>
      </c>
      <c r="K189" s="17">
        <v>0</v>
      </c>
      <c r="L189" s="17">
        <v>9857867</v>
      </c>
      <c r="M189" s="17">
        <v>0</v>
      </c>
      <c r="N189" s="21">
        <v>0</v>
      </c>
      <c r="O189" s="17">
        <v>0</v>
      </c>
      <c r="P189" s="21">
        <v>0</v>
      </c>
      <c r="Q189" s="17">
        <v>0</v>
      </c>
      <c r="R189" s="21">
        <v>0</v>
      </c>
      <c r="S189" s="17">
        <v>0</v>
      </c>
      <c r="T189" s="21">
        <v>0</v>
      </c>
      <c r="U189" s="17">
        <v>150075</v>
      </c>
      <c r="V189" s="21">
        <v>332863.12</v>
      </c>
      <c r="W189" s="17">
        <v>9521</v>
      </c>
      <c r="X189" s="21">
        <v>22238.5</v>
      </c>
      <c r="Y189" s="17">
        <v>0</v>
      </c>
      <c r="Z189" s="21">
        <v>0</v>
      </c>
      <c r="AA189" s="17">
        <v>2525284</v>
      </c>
      <c r="AB189" s="21">
        <v>8407063.1999999993</v>
      </c>
      <c r="AC189" s="17">
        <v>1</v>
      </c>
      <c r="AD189" s="21">
        <v>0.9</v>
      </c>
      <c r="AE189" s="41">
        <v>0</v>
      </c>
      <c r="AF189" s="21">
        <v>8762165.7199999988</v>
      </c>
      <c r="AG189" s="43" t="s">
        <v>35</v>
      </c>
    </row>
    <row r="190" spans="1:33">
      <c r="A190" s="22">
        <v>1934</v>
      </c>
      <c r="B190" s="28">
        <v>45566</v>
      </c>
      <c r="C190" s="23" t="s">
        <v>36</v>
      </c>
      <c r="D190" s="23" t="s">
        <v>70</v>
      </c>
      <c r="E190" s="22">
        <v>0</v>
      </c>
      <c r="F190" s="22">
        <v>0</v>
      </c>
      <c r="G190" s="22">
        <v>0</v>
      </c>
      <c r="H190" s="38">
        <v>192528</v>
      </c>
      <c r="I190" s="22">
        <v>0</v>
      </c>
      <c r="J190" s="22">
        <v>1383458</v>
      </c>
      <c r="K190" s="22">
        <v>0</v>
      </c>
      <c r="L190" s="22">
        <v>20519546</v>
      </c>
      <c r="M190" s="22">
        <v>0</v>
      </c>
      <c r="N190" s="29">
        <v>0</v>
      </c>
      <c r="O190" s="22">
        <v>0</v>
      </c>
      <c r="P190" s="29">
        <v>0</v>
      </c>
      <c r="Q190" s="22">
        <v>0</v>
      </c>
      <c r="R190" s="29">
        <v>0</v>
      </c>
      <c r="S190" s="22">
        <v>0</v>
      </c>
      <c r="T190" s="29">
        <v>0</v>
      </c>
      <c r="U190" s="22">
        <v>0</v>
      </c>
      <c r="V190" s="29">
        <v>0</v>
      </c>
      <c r="W190" s="22">
        <v>223832</v>
      </c>
      <c r="X190" s="29">
        <v>91062.65</v>
      </c>
      <c r="Y190" s="22">
        <v>0</v>
      </c>
      <c r="Z190" s="29">
        <v>0</v>
      </c>
      <c r="AA190" s="22">
        <v>0</v>
      </c>
      <c r="AB190" s="29">
        <v>0</v>
      </c>
      <c r="AC190" s="22">
        <v>0</v>
      </c>
      <c r="AD190" s="29">
        <v>0</v>
      </c>
      <c r="AE190" s="40">
        <v>0</v>
      </c>
      <c r="AF190" s="29">
        <v>91062.65</v>
      </c>
      <c r="AG190" s="42" t="s">
        <v>35</v>
      </c>
    </row>
    <row r="191" spans="1:33">
      <c r="A191" s="17">
        <v>1940</v>
      </c>
      <c r="B191" s="18">
        <v>45566</v>
      </c>
      <c r="C191" s="19" t="s">
        <v>36</v>
      </c>
      <c r="D191" s="19" t="s">
        <v>76</v>
      </c>
      <c r="E191" s="17">
        <v>0</v>
      </c>
      <c r="F191" s="17">
        <v>0</v>
      </c>
      <c r="G191" s="17">
        <v>0</v>
      </c>
      <c r="H191" s="20">
        <v>0</v>
      </c>
      <c r="I191" s="17">
        <v>0</v>
      </c>
      <c r="J191" s="17">
        <v>87687</v>
      </c>
      <c r="K191" s="17">
        <v>0</v>
      </c>
      <c r="L191" s="17">
        <v>298576</v>
      </c>
      <c r="M191" s="17">
        <v>0</v>
      </c>
      <c r="N191" s="21">
        <v>0</v>
      </c>
      <c r="O191" s="17">
        <v>0</v>
      </c>
      <c r="P191" s="21">
        <v>0</v>
      </c>
      <c r="Q191" s="17">
        <v>0</v>
      </c>
      <c r="R191" s="21">
        <v>0</v>
      </c>
      <c r="S191" s="17">
        <v>0</v>
      </c>
      <c r="T191" s="21">
        <v>0</v>
      </c>
      <c r="U191" s="17">
        <v>16541</v>
      </c>
      <c r="V191" s="21">
        <v>15918.74</v>
      </c>
      <c r="W191" s="17">
        <v>11891</v>
      </c>
      <c r="X191" s="21">
        <v>31916.29</v>
      </c>
      <c r="Y191" s="17">
        <v>1806</v>
      </c>
      <c r="Z191" s="21">
        <v>646.41</v>
      </c>
      <c r="AA191" s="17">
        <v>56214</v>
      </c>
      <c r="AB191" s="21">
        <v>215984.9</v>
      </c>
      <c r="AC191" s="17">
        <v>0</v>
      </c>
      <c r="AD191" s="21">
        <v>0</v>
      </c>
      <c r="AE191" s="41">
        <v>0</v>
      </c>
      <c r="AF191" s="21">
        <v>264466.33999999997</v>
      </c>
      <c r="AG191" s="43" t="s">
        <v>35</v>
      </c>
    </row>
    <row r="192" spans="1:33">
      <c r="A192" s="22">
        <v>1946</v>
      </c>
      <c r="B192" s="28">
        <v>45566</v>
      </c>
      <c r="C192" s="23" t="s">
        <v>36</v>
      </c>
      <c r="D192" s="23" t="s">
        <v>80</v>
      </c>
      <c r="E192" s="22">
        <v>0</v>
      </c>
      <c r="F192" s="22">
        <v>0</v>
      </c>
      <c r="G192" s="22">
        <v>0</v>
      </c>
      <c r="H192" s="38">
        <v>301372</v>
      </c>
      <c r="I192" s="22">
        <v>0</v>
      </c>
      <c r="J192" s="22">
        <v>0</v>
      </c>
      <c r="K192" s="22">
        <v>0</v>
      </c>
      <c r="L192" s="22">
        <v>1536451</v>
      </c>
      <c r="M192" s="22">
        <v>0</v>
      </c>
      <c r="N192" s="29">
        <v>0</v>
      </c>
      <c r="O192" s="22">
        <v>0</v>
      </c>
      <c r="P192" s="29">
        <v>0</v>
      </c>
      <c r="Q192" s="22">
        <v>0</v>
      </c>
      <c r="R192" s="29">
        <v>0</v>
      </c>
      <c r="S192" s="22">
        <v>0</v>
      </c>
      <c r="T192" s="29">
        <v>0</v>
      </c>
      <c r="U192" s="22">
        <v>15759</v>
      </c>
      <c r="V192" s="29">
        <v>25967.56</v>
      </c>
      <c r="W192" s="22">
        <v>45374</v>
      </c>
      <c r="X192" s="29">
        <v>39862.879999999997</v>
      </c>
      <c r="Y192" s="22">
        <v>0</v>
      </c>
      <c r="Z192" s="29">
        <v>0</v>
      </c>
      <c r="AA192" s="22">
        <v>513008</v>
      </c>
      <c r="AB192" s="29">
        <v>1196183.08</v>
      </c>
      <c r="AC192" s="22">
        <v>0</v>
      </c>
      <c r="AD192" s="29">
        <v>0</v>
      </c>
      <c r="AE192" s="40">
        <v>0</v>
      </c>
      <c r="AF192" s="29">
        <v>1262013.52</v>
      </c>
      <c r="AG192" s="42" t="s">
        <v>35</v>
      </c>
    </row>
    <row r="193" spans="1:33">
      <c r="A193" s="17">
        <v>1949</v>
      </c>
      <c r="B193" s="18">
        <v>45566</v>
      </c>
      <c r="C193" s="19" t="s">
        <v>36</v>
      </c>
      <c r="D193" s="19" t="s">
        <v>82</v>
      </c>
      <c r="E193" s="17">
        <v>0</v>
      </c>
      <c r="F193" s="17">
        <v>0</v>
      </c>
      <c r="G193" s="17">
        <v>0</v>
      </c>
      <c r="H193" s="20">
        <v>0</v>
      </c>
      <c r="I193" s="17">
        <v>0</v>
      </c>
      <c r="J193" s="17">
        <v>0</v>
      </c>
      <c r="K193" s="17">
        <v>0</v>
      </c>
      <c r="L193" s="17">
        <v>30610727</v>
      </c>
      <c r="M193" s="17">
        <v>0</v>
      </c>
      <c r="N193" s="21">
        <v>0</v>
      </c>
      <c r="O193" s="17">
        <v>0</v>
      </c>
      <c r="P193" s="21">
        <v>0</v>
      </c>
      <c r="Q193" s="17">
        <v>0</v>
      </c>
      <c r="R193" s="21">
        <v>0</v>
      </c>
      <c r="S193" s="17">
        <v>0</v>
      </c>
      <c r="T193" s="21">
        <v>0</v>
      </c>
      <c r="U193" s="17">
        <v>188</v>
      </c>
      <c r="V193" s="21">
        <v>83.36</v>
      </c>
      <c r="W193" s="17">
        <v>800</v>
      </c>
      <c r="X193" s="21">
        <v>215.26</v>
      </c>
      <c r="Y193" s="17">
        <v>0</v>
      </c>
      <c r="Z193" s="21">
        <v>0</v>
      </c>
      <c r="AA193" s="17">
        <v>220</v>
      </c>
      <c r="AB193" s="21">
        <v>627.70000000000005</v>
      </c>
      <c r="AC193" s="17">
        <v>0</v>
      </c>
      <c r="AD193" s="21">
        <v>0</v>
      </c>
      <c r="AE193" s="41">
        <v>0</v>
      </c>
      <c r="AF193" s="21">
        <v>926.32</v>
      </c>
      <c r="AG193" s="43" t="s">
        <v>35</v>
      </c>
    </row>
    <row r="194" spans="1:33">
      <c r="A194" s="22">
        <v>1968</v>
      </c>
      <c r="B194" s="28">
        <v>45597</v>
      </c>
      <c r="C194" s="23" t="s">
        <v>36</v>
      </c>
      <c r="D194" s="23" t="s">
        <v>37</v>
      </c>
      <c r="E194" s="22">
        <v>0</v>
      </c>
      <c r="F194" s="22">
        <v>0</v>
      </c>
      <c r="G194" s="22">
        <v>0</v>
      </c>
      <c r="H194" s="38">
        <v>140328</v>
      </c>
      <c r="I194" s="22">
        <v>0</v>
      </c>
      <c r="J194" s="22">
        <v>2372471</v>
      </c>
      <c r="K194" s="22">
        <v>0</v>
      </c>
      <c r="L194" s="22">
        <v>4956304</v>
      </c>
      <c r="M194" s="22">
        <v>0</v>
      </c>
      <c r="N194" s="29">
        <v>0</v>
      </c>
      <c r="O194" s="22">
        <v>0</v>
      </c>
      <c r="P194" s="29">
        <v>0</v>
      </c>
      <c r="Q194" s="22">
        <v>0</v>
      </c>
      <c r="R194" s="29">
        <v>0</v>
      </c>
      <c r="S194" s="22">
        <v>0</v>
      </c>
      <c r="T194" s="29">
        <v>0</v>
      </c>
      <c r="U194" s="22">
        <v>45080</v>
      </c>
      <c r="V194" s="29">
        <v>34624.94</v>
      </c>
      <c r="W194" s="22">
        <v>161644</v>
      </c>
      <c r="X194" s="29">
        <v>288317.62</v>
      </c>
      <c r="Y194" s="22">
        <v>0</v>
      </c>
      <c r="Z194" s="29">
        <v>0</v>
      </c>
      <c r="AA194" s="22">
        <v>323351</v>
      </c>
      <c r="AB194" s="29">
        <v>1378029.75</v>
      </c>
      <c r="AC194" s="22">
        <v>0</v>
      </c>
      <c r="AD194" s="29">
        <v>0</v>
      </c>
      <c r="AE194" s="40">
        <v>0</v>
      </c>
      <c r="AF194" s="29">
        <v>1700972.31</v>
      </c>
      <c r="AG194" s="42" t="s">
        <v>35</v>
      </c>
    </row>
    <row r="195" spans="1:33">
      <c r="A195" s="17">
        <v>1992</v>
      </c>
      <c r="B195" s="18">
        <v>45597</v>
      </c>
      <c r="C195" s="19" t="s">
        <v>36</v>
      </c>
      <c r="D195" s="19" t="s">
        <v>64</v>
      </c>
      <c r="E195" s="17">
        <v>0</v>
      </c>
      <c r="F195" s="17">
        <v>0</v>
      </c>
      <c r="G195" s="17">
        <v>0</v>
      </c>
      <c r="H195" s="20">
        <v>443315</v>
      </c>
      <c r="I195" s="17">
        <v>0</v>
      </c>
      <c r="J195" s="17">
        <v>11281</v>
      </c>
      <c r="K195" s="17">
        <v>0</v>
      </c>
      <c r="L195" s="17">
        <v>9988127</v>
      </c>
      <c r="M195" s="17">
        <v>0</v>
      </c>
      <c r="N195" s="21">
        <v>0</v>
      </c>
      <c r="O195" s="17">
        <v>0</v>
      </c>
      <c r="P195" s="21">
        <v>0</v>
      </c>
      <c r="Q195" s="17">
        <v>0</v>
      </c>
      <c r="R195" s="21">
        <v>0</v>
      </c>
      <c r="S195" s="17">
        <v>0</v>
      </c>
      <c r="T195" s="21">
        <v>0</v>
      </c>
      <c r="U195" s="17">
        <v>124695</v>
      </c>
      <c r="V195" s="21">
        <v>285688</v>
      </c>
      <c r="W195" s="17">
        <v>8741</v>
      </c>
      <c r="X195" s="21">
        <v>24709.71</v>
      </c>
      <c r="Y195" s="17">
        <v>0</v>
      </c>
      <c r="Z195" s="21">
        <v>0</v>
      </c>
      <c r="AA195" s="17">
        <v>2083729</v>
      </c>
      <c r="AB195" s="21">
        <v>6947058.5999999996</v>
      </c>
      <c r="AC195" s="17">
        <v>6</v>
      </c>
      <c r="AD195" s="21">
        <v>4.5999999999999996</v>
      </c>
      <c r="AE195" s="41">
        <v>0</v>
      </c>
      <c r="AF195" s="21">
        <v>7257460.9099999992</v>
      </c>
      <c r="AG195" s="43" t="s">
        <v>35</v>
      </c>
    </row>
    <row r="196" spans="1:33">
      <c r="A196" s="22">
        <v>1998</v>
      </c>
      <c r="B196" s="28">
        <v>45597</v>
      </c>
      <c r="C196" s="23" t="s">
        <v>36</v>
      </c>
      <c r="D196" s="23" t="s">
        <v>70</v>
      </c>
      <c r="E196" s="22">
        <v>0</v>
      </c>
      <c r="F196" s="22">
        <v>0</v>
      </c>
      <c r="G196" s="22">
        <v>0</v>
      </c>
      <c r="H196" s="38">
        <v>195907</v>
      </c>
      <c r="I196" s="22">
        <v>0</v>
      </c>
      <c r="J196" s="22">
        <v>1469680</v>
      </c>
      <c r="K196" s="22">
        <v>0</v>
      </c>
      <c r="L196" s="22">
        <v>21156486</v>
      </c>
      <c r="M196" s="22">
        <v>0</v>
      </c>
      <c r="N196" s="29">
        <v>0</v>
      </c>
      <c r="O196" s="22">
        <v>0</v>
      </c>
      <c r="P196" s="29">
        <v>0</v>
      </c>
      <c r="Q196" s="22">
        <v>0</v>
      </c>
      <c r="R196" s="29">
        <v>0</v>
      </c>
      <c r="S196" s="22">
        <v>0</v>
      </c>
      <c r="T196" s="29">
        <v>0</v>
      </c>
      <c r="U196" s="22">
        <v>0</v>
      </c>
      <c r="V196" s="29">
        <v>0</v>
      </c>
      <c r="W196" s="22">
        <v>170375</v>
      </c>
      <c r="X196" s="29">
        <v>71135.960000000006</v>
      </c>
      <c r="Y196" s="22">
        <v>0</v>
      </c>
      <c r="Z196" s="29">
        <v>0</v>
      </c>
      <c r="AA196" s="22">
        <v>0</v>
      </c>
      <c r="AB196" s="29">
        <v>0</v>
      </c>
      <c r="AC196" s="22">
        <v>0</v>
      </c>
      <c r="AD196" s="29">
        <v>0</v>
      </c>
      <c r="AE196" s="40">
        <v>0</v>
      </c>
      <c r="AF196" s="29">
        <v>71135.960000000006</v>
      </c>
      <c r="AG196" s="42" t="s">
        <v>35</v>
      </c>
    </row>
    <row r="197" spans="1:33">
      <c r="A197" s="17">
        <v>2004</v>
      </c>
      <c r="B197" s="18">
        <v>45597</v>
      </c>
      <c r="C197" s="19" t="s">
        <v>36</v>
      </c>
      <c r="D197" s="19" t="s">
        <v>76</v>
      </c>
      <c r="E197" s="17">
        <v>0</v>
      </c>
      <c r="F197" s="17">
        <v>0</v>
      </c>
      <c r="G197" s="17">
        <v>0</v>
      </c>
      <c r="H197" s="20">
        <v>0</v>
      </c>
      <c r="I197" s="17">
        <v>0</v>
      </c>
      <c r="J197" s="17">
        <v>90498</v>
      </c>
      <c r="K197" s="17">
        <v>0</v>
      </c>
      <c r="L197" s="17">
        <v>333757</v>
      </c>
      <c r="M197" s="17">
        <v>0</v>
      </c>
      <c r="N197" s="21">
        <v>0</v>
      </c>
      <c r="O197" s="17">
        <v>0</v>
      </c>
      <c r="P197" s="21">
        <v>0</v>
      </c>
      <c r="Q197" s="17">
        <v>0</v>
      </c>
      <c r="R197" s="21">
        <v>0</v>
      </c>
      <c r="S197" s="17">
        <v>0</v>
      </c>
      <c r="T197" s="21">
        <v>0</v>
      </c>
      <c r="U197" s="17">
        <v>13019</v>
      </c>
      <c r="V197" s="21">
        <v>11011.37</v>
      </c>
      <c r="W197" s="17">
        <v>13800</v>
      </c>
      <c r="X197" s="21">
        <v>24221.13</v>
      </c>
      <c r="Y197" s="17">
        <v>1551</v>
      </c>
      <c r="Z197" s="21">
        <v>455.47</v>
      </c>
      <c r="AA197" s="17">
        <v>48431</v>
      </c>
      <c r="AB197" s="21">
        <v>180415.2</v>
      </c>
      <c r="AC197" s="17">
        <v>0</v>
      </c>
      <c r="AD197" s="21">
        <v>0</v>
      </c>
      <c r="AE197" s="41">
        <v>0</v>
      </c>
      <c r="AF197" s="21">
        <v>216103.17</v>
      </c>
      <c r="AG197" s="43" t="s">
        <v>35</v>
      </c>
    </row>
    <row r="198" spans="1:33">
      <c r="A198" s="22">
        <v>2010</v>
      </c>
      <c r="B198" s="28">
        <v>45597</v>
      </c>
      <c r="C198" s="23" t="s">
        <v>36</v>
      </c>
      <c r="D198" s="23" t="s">
        <v>80</v>
      </c>
      <c r="E198" s="22">
        <v>0</v>
      </c>
      <c r="F198" s="22">
        <v>0</v>
      </c>
      <c r="G198" s="22">
        <v>0</v>
      </c>
      <c r="H198" s="38">
        <v>292302</v>
      </c>
      <c r="I198" s="22">
        <v>0</v>
      </c>
      <c r="J198" s="22">
        <v>0</v>
      </c>
      <c r="K198" s="22">
        <v>0</v>
      </c>
      <c r="L198" s="22">
        <v>1294789</v>
      </c>
      <c r="M198" s="22">
        <v>0</v>
      </c>
      <c r="N198" s="29">
        <v>0</v>
      </c>
      <c r="O198" s="22">
        <v>0</v>
      </c>
      <c r="P198" s="29">
        <v>0</v>
      </c>
      <c r="Q198" s="22">
        <v>0</v>
      </c>
      <c r="R198" s="29">
        <v>0</v>
      </c>
      <c r="S198" s="22">
        <v>0</v>
      </c>
      <c r="T198" s="29">
        <v>0</v>
      </c>
      <c r="U198" s="22">
        <v>14034</v>
      </c>
      <c r="V198" s="29">
        <v>22115.13</v>
      </c>
      <c r="W198" s="22">
        <v>48873</v>
      </c>
      <c r="X198" s="29">
        <v>42274.96</v>
      </c>
      <c r="Y198" s="22">
        <v>0</v>
      </c>
      <c r="Z198" s="29">
        <v>0</v>
      </c>
      <c r="AA198" s="22">
        <v>438785</v>
      </c>
      <c r="AB198" s="29">
        <v>1134019.25</v>
      </c>
      <c r="AC198" s="22">
        <v>0</v>
      </c>
      <c r="AD198" s="29">
        <v>0</v>
      </c>
      <c r="AE198" s="40">
        <v>0</v>
      </c>
      <c r="AF198" s="29">
        <v>1198409.3400000001</v>
      </c>
      <c r="AG198" s="42" t="s">
        <v>35</v>
      </c>
    </row>
    <row r="199" spans="1:33">
      <c r="A199" s="17">
        <v>2013</v>
      </c>
      <c r="B199" s="18">
        <v>45597</v>
      </c>
      <c r="C199" s="19" t="s">
        <v>36</v>
      </c>
      <c r="D199" s="19" t="s">
        <v>82</v>
      </c>
      <c r="E199" s="17">
        <v>0</v>
      </c>
      <c r="F199" s="17">
        <v>0</v>
      </c>
      <c r="G199" s="17">
        <v>0</v>
      </c>
      <c r="H199" s="20">
        <v>0</v>
      </c>
      <c r="I199" s="17">
        <v>0</v>
      </c>
      <c r="J199" s="17">
        <v>0</v>
      </c>
      <c r="K199" s="17">
        <v>0</v>
      </c>
      <c r="L199" s="17">
        <v>30608105</v>
      </c>
      <c r="M199" s="17">
        <v>0</v>
      </c>
      <c r="N199" s="21">
        <v>0</v>
      </c>
      <c r="O199" s="17">
        <v>0</v>
      </c>
      <c r="P199" s="21">
        <v>0</v>
      </c>
      <c r="Q199" s="17">
        <v>0</v>
      </c>
      <c r="R199" s="21">
        <v>0</v>
      </c>
      <c r="S199" s="17">
        <v>0</v>
      </c>
      <c r="T199" s="21">
        <v>0</v>
      </c>
      <c r="U199" s="17">
        <v>149</v>
      </c>
      <c r="V199" s="21">
        <v>180.95</v>
      </c>
      <c r="W199" s="17">
        <v>650</v>
      </c>
      <c r="X199" s="21">
        <v>192.45</v>
      </c>
      <c r="Y199" s="17">
        <v>0</v>
      </c>
      <c r="Z199" s="21">
        <v>0</v>
      </c>
      <c r="AA199" s="17">
        <v>175</v>
      </c>
      <c r="AB199" s="21">
        <v>404</v>
      </c>
      <c r="AC199" s="17">
        <v>0</v>
      </c>
      <c r="AD199" s="21">
        <v>0</v>
      </c>
      <c r="AE199" s="41">
        <v>0</v>
      </c>
      <c r="AF199" s="21">
        <v>777.4</v>
      </c>
      <c r="AG199" s="43" t="s">
        <v>35</v>
      </c>
    </row>
    <row r="200" spans="1:33">
      <c r="A200" s="22">
        <v>2032</v>
      </c>
      <c r="B200" s="28">
        <v>45627</v>
      </c>
      <c r="C200" s="23" t="s">
        <v>36</v>
      </c>
      <c r="D200" s="23" t="s">
        <v>37</v>
      </c>
      <c r="E200" s="22">
        <v>0</v>
      </c>
      <c r="F200" s="22">
        <v>0</v>
      </c>
      <c r="G200" s="22">
        <v>0</v>
      </c>
      <c r="H200" s="38">
        <v>142289</v>
      </c>
      <c r="I200" s="22">
        <v>0</v>
      </c>
      <c r="J200" s="22">
        <v>2157842</v>
      </c>
      <c r="K200" s="22">
        <v>0</v>
      </c>
      <c r="L200" s="22">
        <v>5166271</v>
      </c>
      <c r="M200" s="22">
        <v>0</v>
      </c>
      <c r="N200" s="29">
        <v>0</v>
      </c>
      <c r="O200" s="22">
        <v>0</v>
      </c>
      <c r="P200" s="29">
        <v>0</v>
      </c>
      <c r="Q200" s="22">
        <v>0</v>
      </c>
      <c r="R200" s="29">
        <v>0</v>
      </c>
      <c r="S200" s="22">
        <v>0</v>
      </c>
      <c r="T200" s="29">
        <v>0</v>
      </c>
      <c r="U200" s="22">
        <v>52525</v>
      </c>
      <c r="V200" s="29">
        <v>40135.339999999997</v>
      </c>
      <c r="W200" s="22">
        <v>52725</v>
      </c>
      <c r="X200" s="29">
        <v>112106.16</v>
      </c>
      <c r="Y200" s="22">
        <v>0</v>
      </c>
      <c r="Z200" s="29">
        <v>0</v>
      </c>
      <c r="AA200" s="22">
        <v>357178</v>
      </c>
      <c r="AB200" s="29">
        <v>1458042.29</v>
      </c>
      <c r="AC200" s="22">
        <v>0</v>
      </c>
      <c r="AD200" s="29">
        <v>0</v>
      </c>
      <c r="AE200" s="40">
        <v>0</v>
      </c>
      <c r="AF200" s="29">
        <v>1610283.79</v>
      </c>
      <c r="AG200" s="42" t="s">
        <v>35</v>
      </c>
    </row>
    <row r="201" spans="1:33">
      <c r="A201" s="17">
        <v>2056</v>
      </c>
      <c r="B201" s="18">
        <v>45627</v>
      </c>
      <c r="C201" s="19" t="s">
        <v>36</v>
      </c>
      <c r="D201" s="19" t="s">
        <v>64</v>
      </c>
      <c r="E201" s="17">
        <v>0</v>
      </c>
      <c r="F201" s="17">
        <v>0</v>
      </c>
      <c r="G201" s="17">
        <v>0</v>
      </c>
      <c r="H201" s="20">
        <v>445603</v>
      </c>
      <c r="I201" s="17">
        <v>0</v>
      </c>
      <c r="J201" s="17">
        <v>11246</v>
      </c>
      <c r="K201" s="17">
        <v>0</v>
      </c>
      <c r="L201" s="17">
        <v>10036287</v>
      </c>
      <c r="M201" s="17">
        <v>0</v>
      </c>
      <c r="N201" s="21">
        <v>0</v>
      </c>
      <c r="O201" s="17">
        <v>0</v>
      </c>
      <c r="P201" s="21">
        <v>0</v>
      </c>
      <c r="Q201" s="17">
        <v>0</v>
      </c>
      <c r="R201" s="21">
        <v>0</v>
      </c>
      <c r="S201" s="17">
        <v>0</v>
      </c>
      <c r="T201" s="21">
        <v>0</v>
      </c>
      <c r="U201" s="17">
        <v>132064</v>
      </c>
      <c r="V201" s="21">
        <v>313722.18</v>
      </c>
      <c r="W201" s="17">
        <v>10252</v>
      </c>
      <c r="X201" s="21">
        <v>41459.730000000003</v>
      </c>
      <c r="Y201" s="17">
        <v>0</v>
      </c>
      <c r="Z201" s="21">
        <v>0</v>
      </c>
      <c r="AA201" s="17">
        <v>2171864</v>
      </c>
      <c r="AB201" s="21">
        <v>7357331.2599999998</v>
      </c>
      <c r="AC201" s="17">
        <v>6</v>
      </c>
      <c r="AD201" s="21">
        <v>3.4</v>
      </c>
      <c r="AE201" s="41">
        <v>0</v>
      </c>
      <c r="AF201" s="21">
        <v>7712516.5700000003</v>
      </c>
      <c r="AG201" s="43" t="s">
        <v>35</v>
      </c>
    </row>
    <row r="202" spans="1:33">
      <c r="A202" s="22">
        <v>2062</v>
      </c>
      <c r="B202" s="28">
        <v>45627</v>
      </c>
      <c r="C202" s="23" t="s">
        <v>36</v>
      </c>
      <c r="D202" s="23" t="s">
        <v>70</v>
      </c>
      <c r="E202" s="22">
        <v>0</v>
      </c>
      <c r="F202" s="22">
        <v>0</v>
      </c>
      <c r="G202" s="22">
        <v>0</v>
      </c>
      <c r="H202" s="38">
        <v>196421</v>
      </c>
      <c r="I202" s="22">
        <v>0</v>
      </c>
      <c r="J202" s="22">
        <v>1685722</v>
      </c>
      <c r="K202" s="22">
        <v>0</v>
      </c>
      <c r="L202" s="22">
        <v>21861433</v>
      </c>
      <c r="M202" s="22">
        <v>0</v>
      </c>
      <c r="N202" s="29">
        <v>0</v>
      </c>
      <c r="O202" s="22">
        <v>0</v>
      </c>
      <c r="P202" s="29">
        <v>0</v>
      </c>
      <c r="Q202" s="22">
        <v>0</v>
      </c>
      <c r="R202" s="29">
        <v>0</v>
      </c>
      <c r="S202" s="22">
        <v>0</v>
      </c>
      <c r="T202" s="29">
        <v>0</v>
      </c>
      <c r="U202" s="22">
        <v>0</v>
      </c>
      <c r="V202" s="29">
        <v>0</v>
      </c>
      <c r="W202" s="22">
        <v>204691</v>
      </c>
      <c r="X202" s="29">
        <v>93385.93</v>
      </c>
      <c r="Y202" s="22">
        <v>0</v>
      </c>
      <c r="Z202" s="29">
        <v>0</v>
      </c>
      <c r="AA202" s="22">
        <v>0</v>
      </c>
      <c r="AB202" s="29">
        <v>0</v>
      </c>
      <c r="AC202" s="22">
        <v>0</v>
      </c>
      <c r="AD202" s="29">
        <v>0</v>
      </c>
      <c r="AE202" s="40">
        <v>0</v>
      </c>
      <c r="AF202" s="29">
        <v>93385.93</v>
      </c>
      <c r="AG202" s="42" t="s">
        <v>35</v>
      </c>
    </row>
    <row r="203" spans="1:33">
      <c r="A203" s="17">
        <v>2068</v>
      </c>
      <c r="B203" s="18">
        <v>45627</v>
      </c>
      <c r="C203" s="19" t="s">
        <v>36</v>
      </c>
      <c r="D203" s="19" t="s">
        <v>76</v>
      </c>
      <c r="E203" s="17">
        <v>0</v>
      </c>
      <c r="F203" s="17">
        <v>0</v>
      </c>
      <c r="G203" s="17">
        <v>0</v>
      </c>
      <c r="H203" s="20">
        <v>0</v>
      </c>
      <c r="I203" s="17">
        <v>0</v>
      </c>
      <c r="J203" s="17">
        <v>97465</v>
      </c>
      <c r="K203" s="17">
        <v>0</v>
      </c>
      <c r="L203" s="17">
        <v>373897</v>
      </c>
      <c r="M203" s="17">
        <v>0</v>
      </c>
      <c r="N203" s="21">
        <v>0</v>
      </c>
      <c r="O203" s="17">
        <v>0</v>
      </c>
      <c r="P203" s="21">
        <v>0</v>
      </c>
      <c r="Q203" s="17">
        <v>0</v>
      </c>
      <c r="R203" s="21">
        <v>0</v>
      </c>
      <c r="S203" s="17">
        <v>0</v>
      </c>
      <c r="T203" s="21">
        <v>0</v>
      </c>
      <c r="U203" s="17">
        <v>13452</v>
      </c>
      <c r="V203" s="21">
        <v>12229.65</v>
      </c>
      <c r="W203" s="17">
        <v>15850</v>
      </c>
      <c r="X203" s="21">
        <v>30342.68</v>
      </c>
      <c r="Y203" s="17">
        <v>1573</v>
      </c>
      <c r="Z203" s="21">
        <v>616.07000000000005</v>
      </c>
      <c r="AA203" s="17">
        <v>50148</v>
      </c>
      <c r="AB203" s="21">
        <v>187821.9</v>
      </c>
      <c r="AC203" s="17">
        <v>0</v>
      </c>
      <c r="AD203" s="21">
        <v>0</v>
      </c>
      <c r="AE203" s="41">
        <v>0</v>
      </c>
      <c r="AF203" s="21">
        <v>231010.3</v>
      </c>
      <c r="AG203" s="43" t="s">
        <v>35</v>
      </c>
    </row>
    <row r="204" spans="1:33">
      <c r="A204" s="22">
        <v>2074</v>
      </c>
      <c r="B204" s="28">
        <v>45627</v>
      </c>
      <c r="C204" s="23" t="s">
        <v>36</v>
      </c>
      <c r="D204" s="23" t="s">
        <v>80</v>
      </c>
      <c r="E204" s="22">
        <v>0</v>
      </c>
      <c r="F204" s="22">
        <v>0</v>
      </c>
      <c r="G204" s="22">
        <v>0</v>
      </c>
      <c r="H204" s="38">
        <v>308604</v>
      </c>
      <c r="I204" s="22">
        <v>0</v>
      </c>
      <c r="J204" s="22">
        <v>0</v>
      </c>
      <c r="K204" s="22">
        <v>0</v>
      </c>
      <c r="L204" s="22">
        <v>1350504</v>
      </c>
      <c r="M204" s="22">
        <v>0</v>
      </c>
      <c r="N204" s="29">
        <v>0</v>
      </c>
      <c r="O204" s="22">
        <v>0</v>
      </c>
      <c r="P204" s="29">
        <v>0</v>
      </c>
      <c r="Q204" s="22">
        <v>0</v>
      </c>
      <c r="R204" s="29">
        <v>0</v>
      </c>
      <c r="S204" s="22">
        <v>0</v>
      </c>
      <c r="T204" s="29">
        <v>0</v>
      </c>
      <c r="U204" s="22">
        <v>14286</v>
      </c>
      <c r="V204" s="29">
        <v>21104.06</v>
      </c>
      <c r="W204" s="22">
        <v>47684</v>
      </c>
      <c r="X204" s="29">
        <v>41236.19</v>
      </c>
      <c r="Y204" s="22">
        <v>0</v>
      </c>
      <c r="Z204" s="29">
        <v>0</v>
      </c>
      <c r="AA204" s="22">
        <v>469985</v>
      </c>
      <c r="AB204" s="29">
        <v>1137297.8500000001</v>
      </c>
      <c r="AC204" s="22">
        <v>0</v>
      </c>
      <c r="AD204" s="29">
        <v>0</v>
      </c>
      <c r="AE204" s="40">
        <v>0</v>
      </c>
      <c r="AF204" s="29">
        <v>1199638.1000000001</v>
      </c>
      <c r="AG204" s="42" t="s">
        <v>35</v>
      </c>
    </row>
    <row r="205" spans="1:33">
      <c r="A205" s="17">
        <v>2077</v>
      </c>
      <c r="B205" s="18">
        <v>45627</v>
      </c>
      <c r="C205" s="19" t="s">
        <v>36</v>
      </c>
      <c r="D205" s="19" t="s">
        <v>82</v>
      </c>
      <c r="E205" s="17">
        <v>0</v>
      </c>
      <c r="F205" s="17">
        <v>0</v>
      </c>
      <c r="G205" s="17">
        <v>0</v>
      </c>
      <c r="H205" s="20">
        <v>0</v>
      </c>
      <c r="I205" s="17">
        <v>0</v>
      </c>
      <c r="J205" s="17">
        <v>0</v>
      </c>
      <c r="K205" s="17">
        <v>0</v>
      </c>
      <c r="L205" s="17">
        <v>30605276</v>
      </c>
      <c r="M205" s="17">
        <v>0</v>
      </c>
      <c r="N205" s="21">
        <v>0</v>
      </c>
      <c r="O205" s="17">
        <v>0</v>
      </c>
      <c r="P205" s="21">
        <v>0</v>
      </c>
      <c r="Q205" s="17">
        <v>0</v>
      </c>
      <c r="R205" s="21">
        <v>0</v>
      </c>
      <c r="S205" s="17">
        <v>0</v>
      </c>
      <c r="T205" s="21">
        <v>0</v>
      </c>
      <c r="U205" s="17">
        <v>123</v>
      </c>
      <c r="V205" s="21">
        <v>102.86</v>
      </c>
      <c r="W205" s="17">
        <v>500</v>
      </c>
      <c r="X205" s="21">
        <v>210.26</v>
      </c>
      <c r="Y205" s="17">
        <v>0</v>
      </c>
      <c r="Z205" s="21">
        <v>0</v>
      </c>
      <c r="AA205" s="17">
        <v>151</v>
      </c>
      <c r="AB205" s="21">
        <v>412.1</v>
      </c>
      <c r="AC205" s="17">
        <v>0</v>
      </c>
      <c r="AD205" s="21">
        <v>0</v>
      </c>
      <c r="AE205" s="41">
        <v>0</v>
      </c>
      <c r="AF205" s="21">
        <v>725.22</v>
      </c>
      <c r="AG205" s="43" t="s">
        <v>35</v>
      </c>
    </row>
    <row r="206" spans="1:33">
      <c r="A206" s="22">
        <v>2096</v>
      </c>
      <c r="B206" s="28">
        <v>45658</v>
      </c>
      <c r="C206" s="23" t="s">
        <v>36</v>
      </c>
      <c r="D206" s="23" t="s">
        <v>37</v>
      </c>
      <c r="E206" s="22">
        <v>0</v>
      </c>
      <c r="F206" s="22">
        <v>0</v>
      </c>
      <c r="G206" s="22">
        <v>0</v>
      </c>
      <c r="H206" s="38">
        <v>144294</v>
      </c>
      <c r="I206" s="22">
        <v>0</v>
      </c>
      <c r="J206" s="22">
        <v>1898323</v>
      </c>
      <c r="K206" s="22">
        <v>0</v>
      </c>
      <c r="L206" s="22">
        <v>5454797</v>
      </c>
      <c r="M206" s="22">
        <v>0</v>
      </c>
      <c r="N206" s="29">
        <v>0</v>
      </c>
      <c r="O206" s="22">
        <v>0</v>
      </c>
      <c r="P206" s="29">
        <v>0</v>
      </c>
      <c r="Q206" s="22">
        <v>0</v>
      </c>
      <c r="R206" s="29">
        <v>0</v>
      </c>
      <c r="S206" s="22">
        <v>0</v>
      </c>
      <c r="T206" s="29">
        <v>0</v>
      </c>
      <c r="U206" s="22">
        <v>52062</v>
      </c>
      <c r="V206" s="29">
        <v>33721.980000000003</v>
      </c>
      <c r="W206" s="22">
        <v>22319</v>
      </c>
      <c r="X206" s="29">
        <v>48435.15</v>
      </c>
      <c r="Y206" s="22">
        <v>0</v>
      </c>
      <c r="Z206" s="29">
        <v>0</v>
      </c>
      <c r="AA206" s="22">
        <v>363663</v>
      </c>
      <c r="AB206" s="29">
        <v>1427726.74</v>
      </c>
      <c r="AC206" s="22">
        <v>0</v>
      </c>
      <c r="AD206" s="29">
        <v>0</v>
      </c>
      <c r="AE206" s="40">
        <v>0</v>
      </c>
      <c r="AF206" s="29">
        <v>1509883.87</v>
      </c>
      <c r="AG206" s="42" t="s">
        <v>35</v>
      </c>
    </row>
    <row r="207" spans="1:33">
      <c r="A207" s="17">
        <v>2120</v>
      </c>
      <c r="B207" s="18">
        <v>45658</v>
      </c>
      <c r="C207" s="19" t="s">
        <v>36</v>
      </c>
      <c r="D207" s="19" t="s">
        <v>64</v>
      </c>
      <c r="E207" s="17">
        <v>0</v>
      </c>
      <c r="F207" s="17">
        <v>0</v>
      </c>
      <c r="G207" s="17">
        <v>0</v>
      </c>
      <c r="H207" s="20">
        <v>448059</v>
      </c>
      <c r="I207" s="17">
        <v>0</v>
      </c>
      <c r="J207" s="17">
        <v>11181</v>
      </c>
      <c r="K207" s="17">
        <v>0</v>
      </c>
      <c r="L207" s="17">
        <v>10071407</v>
      </c>
      <c r="M207" s="17">
        <v>0</v>
      </c>
      <c r="N207" s="21">
        <v>0</v>
      </c>
      <c r="O207" s="17">
        <v>0</v>
      </c>
      <c r="P207" s="21">
        <v>0</v>
      </c>
      <c r="Q207" s="17">
        <v>0</v>
      </c>
      <c r="R207" s="21">
        <v>0</v>
      </c>
      <c r="S207" s="17">
        <v>0</v>
      </c>
      <c r="T207" s="21">
        <v>0</v>
      </c>
      <c r="U207" s="17">
        <v>129291</v>
      </c>
      <c r="V207" s="21">
        <v>287183.61</v>
      </c>
      <c r="W207" s="17">
        <v>9849</v>
      </c>
      <c r="X207" s="21">
        <v>36657.9</v>
      </c>
      <c r="Y207" s="17">
        <v>0</v>
      </c>
      <c r="Z207" s="21">
        <v>0</v>
      </c>
      <c r="AA207" s="17">
        <v>2168182</v>
      </c>
      <c r="AB207" s="21">
        <v>7503706.79</v>
      </c>
      <c r="AC207" s="17">
        <v>6</v>
      </c>
      <c r="AD207" s="21">
        <v>2.8</v>
      </c>
      <c r="AE207" s="41">
        <v>0</v>
      </c>
      <c r="AF207" s="21">
        <v>7827551.0999999996</v>
      </c>
      <c r="AG207" s="43" t="s">
        <v>35</v>
      </c>
    </row>
    <row r="208" spans="1:33">
      <c r="A208" s="22">
        <v>2126</v>
      </c>
      <c r="B208" s="28">
        <v>45658</v>
      </c>
      <c r="C208" s="23" t="s">
        <v>36</v>
      </c>
      <c r="D208" s="23" t="s">
        <v>70</v>
      </c>
      <c r="E208" s="22">
        <v>0</v>
      </c>
      <c r="F208" s="22">
        <v>0</v>
      </c>
      <c r="G208" s="22">
        <v>0</v>
      </c>
      <c r="H208" s="38">
        <v>192695</v>
      </c>
      <c r="I208" s="22">
        <v>0</v>
      </c>
      <c r="J208" s="22">
        <v>1836289</v>
      </c>
      <c r="K208" s="22">
        <v>0</v>
      </c>
      <c r="L208" s="22">
        <v>22687936</v>
      </c>
      <c r="M208" s="22">
        <v>0</v>
      </c>
      <c r="N208" s="29">
        <v>0</v>
      </c>
      <c r="O208" s="22">
        <v>0</v>
      </c>
      <c r="P208" s="29">
        <v>0</v>
      </c>
      <c r="Q208" s="22">
        <v>0</v>
      </c>
      <c r="R208" s="29">
        <v>0</v>
      </c>
      <c r="S208" s="22">
        <v>0</v>
      </c>
      <c r="T208" s="29">
        <v>0</v>
      </c>
      <c r="U208" s="22">
        <v>0</v>
      </c>
      <c r="V208" s="29">
        <v>0</v>
      </c>
      <c r="W208" s="22">
        <v>194936</v>
      </c>
      <c r="X208" s="29">
        <v>93210.15</v>
      </c>
      <c r="Y208" s="22">
        <v>0</v>
      </c>
      <c r="Z208" s="29">
        <v>0</v>
      </c>
      <c r="AA208" s="22">
        <v>0</v>
      </c>
      <c r="AB208" s="29">
        <v>0</v>
      </c>
      <c r="AC208" s="22">
        <v>0</v>
      </c>
      <c r="AD208" s="29">
        <v>0</v>
      </c>
      <c r="AE208" s="40">
        <v>0</v>
      </c>
      <c r="AF208" s="29">
        <v>93210.15</v>
      </c>
      <c r="AG208" s="42" t="s">
        <v>35</v>
      </c>
    </row>
    <row r="209" spans="1:33">
      <c r="A209" s="17">
        <v>2132</v>
      </c>
      <c r="B209" s="18">
        <v>45658</v>
      </c>
      <c r="C209" s="19" t="s">
        <v>36</v>
      </c>
      <c r="D209" s="19" t="s">
        <v>76</v>
      </c>
      <c r="E209" s="17">
        <v>0</v>
      </c>
      <c r="F209" s="17">
        <v>0</v>
      </c>
      <c r="G209" s="17">
        <v>0</v>
      </c>
      <c r="H209" s="20">
        <v>0</v>
      </c>
      <c r="I209" s="17">
        <v>0</v>
      </c>
      <c r="J209" s="17">
        <v>108889</v>
      </c>
      <c r="K209" s="17">
        <v>0</v>
      </c>
      <c r="L209" s="17">
        <v>439854</v>
      </c>
      <c r="M209" s="17">
        <v>0</v>
      </c>
      <c r="N209" s="21">
        <v>0</v>
      </c>
      <c r="O209" s="17">
        <v>0</v>
      </c>
      <c r="P209" s="21">
        <v>0</v>
      </c>
      <c r="Q209" s="17">
        <v>0</v>
      </c>
      <c r="R209" s="21">
        <v>0</v>
      </c>
      <c r="S209" s="17">
        <v>0</v>
      </c>
      <c r="T209" s="21">
        <v>0</v>
      </c>
      <c r="U209" s="17">
        <v>13469</v>
      </c>
      <c r="V209" s="21">
        <v>13358.97</v>
      </c>
      <c r="W209" s="17">
        <v>26948</v>
      </c>
      <c r="X209" s="21">
        <v>43230.73</v>
      </c>
      <c r="Y209" s="17">
        <v>1582</v>
      </c>
      <c r="Z209" s="21">
        <v>518.74</v>
      </c>
      <c r="AA209" s="17">
        <v>50951</v>
      </c>
      <c r="AB209" s="21">
        <v>199835.4</v>
      </c>
      <c r="AC209" s="17">
        <v>0</v>
      </c>
      <c r="AD209" s="21">
        <v>0</v>
      </c>
      <c r="AE209" s="41">
        <v>0</v>
      </c>
      <c r="AF209" s="21">
        <v>256943.84</v>
      </c>
      <c r="AG209" s="43" t="s">
        <v>35</v>
      </c>
    </row>
    <row r="210" spans="1:33">
      <c r="A210" s="22">
        <v>2138</v>
      </c>
      <c r="B210" s="28">
        <v>45658</v>
      </c>
      <c r="C210" s="23" t="s">
        <v>36</v>
      </c>
      <c r="D210" s="23" t="s">
        <v>80</v>
      </c>
      <c r="E210" s="22">
        <v>0</v>
      </c>
      <c r="F210" s="22">
        <v>0</v>
      </c>
      <c r="G210" s="22">
        <v>0</v>
      </c>
      <c r="H210" s="38">
        <v>306927</v>
      </c>
      <c r="I210" s="22">
        <v>0</v>
      </c>
      <c r="J210" s="22">
        <v>0</v>
      </c>
      <c r="K210" s="22">
        <v>0</v>
      </c>
      <c r="L210" s="22">
        <v>1400966</v>
      </c>
      <c r="M210" s="22">
        <v>0</v>
      </c>
      <c r="N210" s="29">
        <v>0</v>
      </c>
      <c r="O210" s="22">
        <v>0</v>
      </c>
      <c r="P210" s="29">
        <v>0</v>
      </c>
      <c r="Q210" s="22">
        <v>0</v>
      </c>
      <c r="R210" s="29">
        <v>0</v>
      </c>
      <c r="S210" s="22">
        <v>0</v>
      </c>
      <c r="T210" s="29">
        <v>0</v>
      </c>
      <c r="U210" s="22">
        <v>20643</v>
      </c>
      <c r="V210" s="29">
        <v>25350.29</v>
      </c>
      <c r="W210" s="22">
        <v>24183</v>
      </c>
      <c r="X210" s="29">
        <v>25067.79</v>
      </c>
      <c r="Y210" s="22">
        <v>0</v>
      </c>
      <c r="Z210" s="29">
        <v>0</v>
      </c>
      <c r="AA210" s="22">
        <v>395137</v>
      </c>
      <c r="AB210" s="29">
        <v>1024565.11</v>
      </c>
      <c r="AC210" s="22">
        <v>0</v>
      </c>
      <c r="AD210" s="29">
        <v>0</v>
      </c>
      <c r="AE210" s="40">
        <v>0</v>
      </c>
      <c r="AF210" s="29">
        <v>1074983.19</v>
      </c>
      <c r="AG210" s="42" t="s">
        <v>35</v>
      </c>
    </row>
    <row r="211" spans="1:33">
      <c r="A211" s="17">
        <v>2141</v>
      </c>
      <c r="B211" s="18">
        <v>45658</v>
      </c>
      <c r="C211" s="19" t="s">
        <v>36</v>
      </c>
      <c r="D211" s="19" t="s">
        <v>82</v>
      </c>
      <c r="E211" s="17">
        <v>0</v>
      </c>
      <c r="F211" s="17">
        <v>0</v>
      </c>
      <c r="G211" s="17">
        <v>0</v>
      </c>
      <c r="H211" s="20">
        <v>0</v>
      </c>
      <c r="I211" s="17">
        <v>0</v>
      </c>
      <c r="J211" s="17">
        <v>0</v>
      </c>
      <c r="K211" s="17">
        <v>0</v>
      </c>
      <c r="L211" s="17">
        <v>30602679</v>
      </c>
      <c r="M211" s="17">
        <v>0</v>
      </c>
      <c r="N211" s="21">
        <v>0</v>
      </c>
      <c r="O211" s="17">
        <v>0</v>
      </c>
      <c r="P211" s="21">
        <v>0</v>
      </c>
      <c r="Q211" s="17">
        <v>0</v>
      </c>
      <c r="R211" s="21">
        <v>0</v>
      </c>
      <c r="S211" s="17">
        <v>0</v>
      </c>
      <c r="T211" s="21">
        <v>0</v>
      </c>
      <c r="U211" s="17">
        <v>142</v>
      </c>
      <c r="V211" s="21">
        <v>99.95</v>
      </c>
      <c r="W211" s="17">
        <v>433</v>
      </c>
      <c r="X211" s="21">
        <v>156.1</v>
      </c>
      <c r="Y211" s="17">
        <v>0</v>
      </c>
      <c r="Z211" s="21">
        <v>0</v>
      </c>
      <c r="AA211" s="17">
        <v>126</v>
      </c>
      <c r="AB211" s="21">
        <v>357.8</v>
      </c>
      <c r="AC211" s="17">
        <v>0</v>
      </c>
      <c r="AD211" s="21">
        <v>0</v>
      </c>
      <c r="AE211" s="41">
        <v>0</v>
      </c>
      <c r="AF211" s="21">
        <v>613.85</v>
      </c>
      <c r="AG211" s="43" t="s">
        <v>35</v>
      </c>
    </row>
    <row r="212" spans="1:33">
      <c r="A212" s="22">
        <v>2160</v>
      </c>
      <c r="B212" s="28">
        <v>45689</v>
      </c>
      <c r="C212" s="23" t="s">
        <v>36</v>
      </c>
      <c r="D212" s="23" t="s">
        <v>37</v>
      </c>
      <c r="E212" s="22">
        <v>0</v>
      </c>
      <c r="F212" s="22">
        <v>0</v>
      </c>
      <c r="G212" s="22">
        <v>0</v>
      </c>
      <c r="H212" s="38">
        <v>146099</v>
      </c>
      <c r="I212" s="22">
        <v>0</v>
      </c>
      <c r="J212" s="22">
        <v>1523372</v>
      </c>
      <c r="K212" s="22">
        <v>0</v>
      </c>
      <c r="L212" s="22">
        <v>5758457</v>
      </c>
      <c r="M212" s="22">
        <v>0</v>
      </c>
      <c r="N212" s="29">
        <v>0</v>
      </c>
      <c r="O212" s="22">
        <v>0</v>
      </c>
      <c r="P212" s="29">
        <v>0</v>
      </c>
      <c r="Q212" s="22">
        <v>0</v>
      </c>
      <c r="R212" s="29">
        <v>0</v>
      </c>
      <c r="S212" s="22">
        <v>0</v>
      </c>
      <c r="T212" s="29">
        <v>0</v>
      </c>
      <c r="U212" s="22">
        <v>47842</v>
      </c>
      <c r="V212" s="29">
        <v>35254.519999999997</v>
      </c>
      <c r="W212" s="22">
        <v>28895</v>
      </c>
      <c r="X212" s="29">
        <v>50277.82</v>
      </c>
      <c r="Y212" s="22">
        <v>0</v>
      </c>
      <c r="Z212" s="29">
        <v>0</v>
      </c>
      <c r="AA212" s="22">
        <v>364095</v>
      </c>
      <c r="AB212" s="29">
        <v>1382882.62</v>
      </c>
      <c r="AC212" s="22">
        <v>0</v>
      </c>
      <c r="AD212" s="29">
        <v>0</v>
      </c>
      <c r="AE212" s="40">
        <v>0</v>
      </c>
      <c r="AF212" s="29">
        <v>1468414.9600000002</v>
      </c>
      <c r="AG212" s="42" t="s">
        <v>35</v>
      </c>
    </row>
    <row r="213" spans="1:33">
      <c r="A213" s="17">
        <v>2184</v>
      </c>
      <c r="B213" s="18">
        <v>45689</v>
      </c>
      <c r="C213" s="19" t="s">
        <v>36</v>
      </c>
      <c r="D213" s="19" t="s">
        <v>64</v>
      </c>
      <c r="E213" s="17">
        <v>0</v>
      </c>
      <c r="F213" s="17">
        <v>0</v>
      </c>
      <c r="G213" s="17">
        <v>0</v>
      </c>
      <c r="H213" s="20">
        <v>450464</v>
      </c>
      <c r="I213" s="17">
        <v>0</v>
      </c>
      <c r="J213" s="17">
        <v>11132</v>
      </c>
      <c r="K213" s="17">
        <v>0</v>
      </c>
      <c r="L213" s="17">
        <v>10158554</v>
      </c>
      <c r="M213" s="17">
        <v>0</v>
      </c>
      <c r="N213" s="21">
        <v>0</v>
      </c>
      <c r="O213" s="17">
        <v>0</v>
      </c>
      <c r="P213" s="21">
        <v>0</v>
      </c>
      <c r="Q213" s="17">
        <v>0</v>
      </c>
      <c r="R213" s="21">
        <v>0</v>
      </c>
      <c r="S213" s="17">
        <v>0</v>
      </c>
      <c r="T213" s="21">
        <v>0</v>
      </c>
      <c r="U213" s="17">
        <v>118073</v>
      </c>
      <c r="V213" s="21">
        <v>271223.62</v>
      </c>
      <c r="W213" s="17">
        <v>8600</v>
      </c>
      <c r="X213" s="21">
        <v>22050.16</v>
      </c>
      <c r="Y213" s="17">
        <v>0</v>
      </c>
      <c r="Z213" s="21">
        <v>0</v>
      </c>
      <c r="AA213" s="17">
        <v>2010406</v>
      </c>
      <c r="AB213" s="21">
        <v>7088877.0099999998</v>
      </c>
      <c r="AC213" s="17">
        <v>2</v>
      </c>
      <c r="AD213" s="21">
        <v>2</v>
      </c>
      <c r="AE213" s="41">
        <v>0</v>
      </c>
      <c r="AF213" s="21">
        <v>7382152.79</v>
      </c>
      <c r="AG213" s="43" t="s">
        <v>35</v>
      </c>
    </row>
    <row r="214" spans="1:33">
      <c r="A214" s="22">
        <v>2190</v>
      </c>
      <c r="B214" s="28">
        <v>45689</v>
      </c>
      <c r="C214" s="23" t="s">
        <v>36</v>
      </c>
      <c r="D214" s="23" t="s">
        <v>70</v>
      </c>
      <c r="E214" s="22">
        <v>0</v>
      </c>
      <c r="F214" s="22">
        <v>0</v>
      </c>
      <c r="G214" s="22">
        <v>0</v>
      </c>
      <c r="H214" s="38">
        <v>193768</v>
      </c>
      <c r="I214" s="22">
        <v>0</v>
      </c>
      <c r="J214" s="22">
        <v>2169092</v>
      </c>
      <c r="K214" s="22">
        <v>0</v>
      </c>
      <c r="L214" s="22">
        <v>23401802</v>
      </c>
      <c r="M214" s="22">
        <v>0</v>
      </c>
      <c r="N214" s="29">
        <v>0</v>
      </c>
      <c r="O214" s="22">
        <v>0</v>
      </c>
      <c r="P214" s="29">
        <v>0</v>
      </c>
      <c r="Q214" s="22">
        <v>0</v>
      </c>
      <c r="R214" s="29">
        <v>0</v>
      </c>
      <c r="S214" s="22">
        <v>0</v>
      </c>
      <c r="T214" s="29">
        <v>0</v>
      </c>
      <c r="U214" s="22">
        <v>0</v>
      </c>
      <c r="V214" s="29">
        <v>0</v>
      </c>
      <c r="W214" s="22">
        <v>173880</v>
      </c>
      <c r="X214" s="29">
        <v>78495.08</v>
      </c>
      <c r="Y214" s="22">
        <v>0</v>
      </c>
      <c r="Z214" s="29">
        <v>0</v>
      </c>
      <c r="AA214" s="22">
        <v>0</v>
      </c>
      <c r="AB214" s="29">
        <v>0</v>
      </c>
      <c r="AC214" s="22">
        <v>0</v>
      </c>
      <c r="AD214" s="29">
        <v>0</v>
      </c>
      <c r="AE214" s="40">
        <v>0</v>
      </c>
      <c r="AF214" s="29">
        <v>78495.08</v>
      </c>
      <c r="AG214" s="42" t="s">
        <v>35</v>
      </c>
    </row>
    <row r="215" spans="1:33">
      <c r="A215" s="17">
        <v>2196</v>
      </c>
      <c r="B215" s="18">
        <v>45689</v>
      </c>
      <c r="C215" s="19" t="s">
        <v>36</v>
      </c>
      <c r="D215" s="19" t="s">
        <v>76</v>
      </c>
      <c r="E215" s="17">
        <v>0</v>
      </c>
      <c r="F215" s="17">
        <v>0</v>
      </c>
      <c r="G215" s="17">
        <v>0</v>
      </c>
      <c r="H215" s="20">
        <v>0</v>
      </c>
      <c r="I215" s="17">
        <v>0</v>
      </c>
      <c r="J215" s="17">
        <v>116611</v>
      </c>
      <c r="K215" s="17">
        <v>0</v>
      </c>
      <c r="L215" s="17">
        <v>496210</v>
      </c>
      <c r="M215" s="17">
        <v>0</v>
      </c>
      <c r="N215" s="21">
        <v>0</v>
      </c>
      <c r="O215" s="17">
        <v>0</v>
      </c>
      <c r="P215" s="21">
        <v>0</v>
      </c>
      <c r="Q215" s="17">
        <v>0</v>
      </c>
      <c r="R215" s="21">
        <v>0</v>
      </c>
      <c r="S215" s="17">
        <v>0</v>
      </c>
      <c r="T215" s="21">
        <v>0</v>
      </c>
      <c r="U215" s="17">
        <v>11974</v>
      </c>
      <c r="V215" s="21">
        <v>13119.84</v>
      </c>
      <c r="W215" s="17">
        <v>30903</v>
      </c>
      <c r="X215" s="21">
        <v>45180.68</v>
      </c>
      <c r="Y215" s="17">
        <v>1470</v>
      </c>
      <c r="Z215" s="21">
        <v>520.83000000000004</v>
      </c>
      <c r="AA215" s="17">
        <v>57164</v>
      </c>
      <c r="AB215" s="21">
        <v>244574.8</v>
      </c>
      <c r="AC215" s="17">
        <v>0</v>
      </c>
      <c r="AD215" s="21">
        <v>0</v>
      </c>
      <c r="AE215" s="41">
        <v>0</v>
      </c>
      <c r="AF215" s="21">
        <v>303396.15000000002</v>
      </c>
      <c r="AG215" s="43" t="s">
        <v>35</v>
      </c>
    </row>
    <row r="216" spans="1:33">
      <c r="A216" s="22">
        <v>2202</v>
      </c>
      <c r="B216" s="28">
        <v>45689</v>
      </c>
      <c r="C216" s="23" t="s">
        <v>36</v>
      </c>
      <c r="D216" s="23" t="s">
        <v>80</v>
      </c>
      <c r="E216" s="22">
        <v>0</v>
      </c>
      <c r="F216" s="22">
        <v>0</v>
      </c>
      <c r="G216" s="22">
        <v>0</v>
      </c>
      <c r="H216" s="38">
        <v>301823</v>
      </c>
      <c r="I216" s="22">
        <v>0</v>
      </c>
      <c r="J216" s="22">
        <v>0</v>
      </c>
      <c r="K216" s="22">
        <v>0</v>
      </c>
      <c r="L216" s="22">
        <v>1418164</v>
      </c>
      <c r="M216" s="22">
        <v>0</v>
      </c>
      <c r="N216" s="29">
        <v>0</v>
      </c>
      <c r="O216" s="22">
        <v>0</v>
      </c>
      <c r="P216" s="29">
        <v>0</v>
      </c>
      <c r="Q216" s="22">
        <v>0</v>
      </c>
      <c r="R216" s="29">
        <v>0</v>
      </c>
      <c r="S216" s="22">
        <v>0</v>
      </c>
      <c r="T216" s="29">
        <v>0</v>
      </c>
      <c r="U216" s="22">
        <v>14345</v>
      </c>
      <c r="V216" s="29">
        <v>20055.990000000002</v>
      </c>
      <c r="W216" s="22">
        <v>28135</v>
      </c>
      <c r="X216" s="29">
        <v>27939.18</v>
      </c>
      <c r="Y216" s="22">
        <v>0</v>
      </c>
      <c r="Z216" s="29">
        <v>0</v>
      </c>
      <c r="AA216" s="22">
        <v>355031</v>
      </c>
      <c r="AB216" s="29">
        <v>948345.5</v>
      </c>
      <c r="AC216" s="22">
        <v>0</v>
      </c>
      <c r="AD216" s="29">
        <v>0</v>
      </c>
      <c r="AE216" s="40">
        <v>0</v>
      </c>
      <c r="AF216" s="29">
        <v>996340.67</v>
      </c>
      <c r="AG216" s="42" t="s">
        <v>35</v>
      </c>
    </row>
    <row r="217" spans="1:33">
      <c r="A217" s="17">
        <v>2205</v>
      </c>
      <c r="B217" s="18">
        <v>45689</v>
      </c>
      <c r="C217" s="19" t="s">
        <v>36</v>
      </c>
      <c r="D217" s="19" t="s">
        <v>82</v>
      </c>
      <c r="E217" s="17">
        <v>0</v>
      </c>
      <c r="F217" s="17">
        <v>0</v>
      </c>
      <c r="G217" s="17">
        <v>0</v>
      </c>
      <c r="H217" s="20">
        <v>0</v>
      </c>
      <c r="I217" s="17">
        <v>0</v>
      </c>
      <c r="J217" s="17">
        <v>0</v>
      </c>
      <c r="K217" s="17">
        <v>0</v>
      </c>
      <c r="L217" s="17">
        <v>30599828</v>
      </c>
      <c r="M217" s="17">
        <v>0</v>
      </c>
      <c r="N217" s="21">
        <v>0</v>
      </c>
      <c r="O217" s="17">
        <v>0</v>
      </c>
      <c r="P217" s="21">
        <v>0</v>
      </c>
      <c r="Q217" s="17">
        <v>0</v>
      </c>
      <c r="R217" s="21">
        <v>0</v>
      </c>
      <c r="S217" s="17">
        <v>0</v>
      </c>
      <c r="T217" s="21">
        <v>0</v>
      </c>
      <c r="U217" s="17">
        <v>85</v>
      </c>
      <c r="V217" s="21">
        <v>15.48</v>
      </c>
      <c r="W217" s="17">
        <v>385</v>
      </c>
      <c r="X217" s="21">
        <v>156.69999999999999</v>
      </c>
      <c r="Y217" s="17">
        <v>0</v>
      </c>
      <c r="Z217" s="21">
        <v>0</v>
      </c>
      <c r="AA217" s="17">
        <v>77</v>
      </c>
      <c r="AB217" s="21">
        <v>187</v>
      </c>
      <c r="AC217" s="17">
        <v>0</v>
      </c>
      <c r="AD217" s="21">
        <v>0</v>
      </c>
      <c r="AE217" s="41">
        <v>0</v>
      </c>
      <c r="AF217" s="21">
        <v>359.17999999999995</v>
      </c>
      <c r="AG217" s="43" t="s">
        <v>35</v>
      </c>
    </row>
    <row r="218" spans="1:33">
      <c r="A218" s="22">
        <v>2224</v>
      </c>
      <c r="B218" s="28">
        <v>45717</v>
      </c>
      <c r="C218" s="23" t="s">
        <v>36</v>
      </c>
      <c r="D218" s="23" t="s">
        <v>37</v>
      </c>
      <c r="E218" s="22">
        <v>0</v>
      </c>
      <c r="F218" s="22">
        <v>0</v>
      </c>
      <c r="G218" s="22">
        <v>0</v>
      </c>
      <c r="H218" s="38">
        <v>148211</v>
      </c>
      <c r="I218" s="22">
        <v>0</v>
      </c>
      <c r="J218" s="22">
        <v>1286994</v>
      </c>
      <c r="K218" s="22">
        <v>0</v>
      </c>
      <c r="L218" s="22">
        <v>6022386</v>
      </c>
      <c r="M218" s="22">
        <v>0</v>
      </c>
      <c r="N218" s="29">
        <v>0</v>
      </c>
      <c r="O218" s="22">
        <v>0</v>
      </c>
      <c r="P218" s="29">
        <v>0</v>
      </c>
      <c r="Q218" s="22">
        <v>0</v>
      </c>
      <c r="R218" s="29">
        <v>0</v>
      </c>
      <c r="S218" s="22">
        <v>0</v>
      </c>
      <c r="T218" s="29">
        <v>0</v>
      </c>
      <c r="U218" s="22">
        <v>53291</v>
      </c>
      <c r="V218" s="29">
        <v>35929.760000000002</v>
      </c>
      <c r="W218" s="22">
        <v>36159</v>
      </c>
      <c r="X218" s="29">
        <v>60611.78</v>
      </c>
      <c r="Y218" s="22">
        <v>0</v>
      </c>
      <c r="Z218" s="29">
        <v>0</v>
      </c>
      <c r="AA218" s="22">
        <v>418122</v>
      </c>
      <c r="AB218" s="29">
        <v>1664899.72</v>
      </c>
      <c r="AC218" s="22">
        <v>0</v>
      </c>
      <c r="AD218" s="29">
        <v>0</v>
      </c>
      <c r="AE218" s="40">
        <v>0</v>
      </c>
      <c r="AF218" s="29">
        <v>1761441.26</v>
      </c>
      <c r="AG218" s="42" t="s">
        <v>35</v>
      </c>
    </row>
    <row r="219" spans="1:33">
      <c r="A219" s="17">
        <v>2248</v>
      </c>
      <c r="B219" s="18">
        <v>45717</v>
      </c>
      <c r="C219" s="19" t="s">
        <v>36</v>
      </c>
      <c r="D219" s="19" t="s">
        <v>64</v>
      </c>
      <c r="E219" s="17">
        <v>0</v>
      </c>
      <c r="F219" s="17">
        <v>0</v>
      </c>
      <c r="G219" s="17">
        <v>0</v>
      </c>
      <c r="H219" s="20">
        <v>452778</v>
      </c>
      <c r="I219" s="17">
        <v>0</v>
      </c>
      <c r="J219" s="17">
        <v>11065</v>
      </c>
      <c r="K219" s="17">
        <v>0</v>
      </c>
      <c r="L219" s="17">
        <v>10334747</v>
      </c>
      <c r="M219" s="17">
        <v>0</v>
      </c>
      <c r="N219" s="21">
        <v>0</v>
      </c>
      <c r="O219" s="17">
        <v>0</v>
      </c>
      <c r="P219" s="21">
        <v>0</v>
      </c>
      <c r="Q219" s="17">
        <v>0</v>
      </c>
      <c r="R219" s="21">
        <v>0</v>
      </c>
      <c r="S219" s="17">
        <v>0</v>
      </c>
      <c r="T219" s="21">
        <v>0</v>
      </c>
      <c r="U219" s="17">
        <v>136476</v>
      </c>
      <c r="V219" s="21">
        <v>374893.3</v>
      </c>
      <c r="W219" s="17">
        <v>8589</v>
      </c>
      <c r="X219" s="21">
        <v>16955.59</v>
      </c>
      <c r="Y219" s="17">
        <v>0</v>
      </c>
      <c r="Z219" s="21">
        <v>0</v>
      </c>
      <c r="AA219" s="17">
        <v>2329367</v>
      </c>
      <c r="AB219" s="21">
        <v>8298912.6799999997</v>
      </c>
      <c r="AC219" s="17">
        <v>5</v>
      </c>
      <c r="AD219" s="21">
        <v>5</v>
      </c>
      <c r="AE219" s="41">
        <v>0</v>
      </c>
      <c r="AF219" s="21">
        <v>8690766.5700000003</v>
      </c>
      <c r="AG219" s="43" t="s">
        <v>35</v>
      </c>
    </row>
    <row r="220" spans="1:33">
      <c r="A220" s="22">
        <v>2254</v>
      </c>
      <c r="B220" s="28">
        <v>45717</v>
      </c>
      <c r="C220" s="23" t="s">
        <v>36</v>
      </c>
      <c r="D220" s="23" t="s">
        <v>70</v>
      </c>
      <c r="E220" s="22">
        <v>0</v>
      </c>
      <c r="F220" s="22">
        <v>0</v>
      </c>
      <c r="G220" s="22">
        <v>0</v>
      </c>
      <c r="H220" s="38">
        <v>193051</v>
      </c>
      <c r="I220" s="22">
        <v>0</v>
      </c>
      <c r="J220" s="22">
        <v>2394319</v>
      </c>
      <c r="K220" s="22">
        <v>0</v>
      </c>
      <c r="L220" s="22">
        <v>24561440</v>
      </c>
      <c r="M220" s="22">
        <v>0</v>
      </c>
      <c r="N220" s="29">
        <v>0</v>
      </c>
      <c r="O220" s="22">
        <v>0</v>
      </c>
      <c r="P220" s="29">
        <v>0</v>
      </c>
      <c r="Q220" s="22">
        <v>0</v>
      </c>
      <c r="R220" s="29">
        <v>0</v>
      </c>
      <c r="S220" s="22">
        <v>0</v>
      </c>
      <c r="T220" s="29">
        <v>0</v>
      </c>
      <c r="U220" s="22">
        <v>0</v>
      </c>
      <c r="V220" s="29">
        <v>0</v>
      </c>
      <c r="W220" s="22">
        <v>228995</v>
      </c>
      <c r="X220" s="29">
        <v>102612.92</v>
      </c>
      <c r="Y220" s="22">
        <v>0</v>
      </c>
      <c r="Z220" s="29">
        <v>0</v>
      </c>
      <c r="AA220" s="22">
        <v>0</v>
      </c>
      <c r="AB220" s="29">
        <v>0</v>
      </c>
      <c r="AC220" s="22">
        <v>0</v>
      </c>
      <c r="AD220" s="29">
        <v>0</v>
      </c>
      <c r="AE220" s="40">
        <v>0</v>
      </c>
      <c r="AF220" s="29">
        <v>102612.92</v>
      </c>
      <c r="AG220" s="42" t="s">
        <v>35</v>
      </c>
    </row>
    <row r="221" spans="1:33">
      <c r="A221" s="17">
        <v>2260</v>
      </c>
      <c r="B221" s="18">
        <v>45717</v>
      </c>
      <c r="C221" s="19" t="s">
        <v>36</v>
      </c>
      <c r="D221" s="19" t="s">
        <v>76</v>
      </c>
      <c r="E221" s="17">
        <v>0</v>
      </c>
      <c r="F221" s="17">
        <v>0</v>
      </c>
      <c r="G221" s="17">
        <v>0</v>
      </c>
      <c r="H221" s="20">
        <v>0</v>
      </c>
      <c r="I221" s="17">
        <v>0</v>
      </c>
      <c r="J221" s="17">
        <v>118005</v>
      </c>
      <c r="K221" s="17">
        <v>0</v>
      </c>
      <c r="L221" s="17">
        <v>562058</v>
      </c>
      <c r="M221" s="17">
        <v>0</v>
      </c>
      <c r="N221" s="21">
        <v>0</v>
      </c>
      <c r="O221" s="17">
        <v>0</v>
      </c>
      <c r="P221" s="21">
        <v>0</v>
      </c>
      <c r="Q221" s="17">
        <v>0</v>
      </c>
      <c r="R221" s="21">
        <v>0</v>
      </c>
      <c r="S221" s="17">
        <v>0</v>
      </c>
      <c r="T221" s="21">
        <v>0</v>
      </c>
      <c r="U221" s="17">
        <v>14804</v>
      </c>
      <c r="V221" s="21">
        <v>17499.73</v>
      </c>
      <c r="W221" s="17">
        <v>39397</v>
      </c>
      <c r="X221" s="21">
        <v>53458.25</v>
      </c>
      <c r="Y221" s="17">
        <v>1772</v>
      </c>
      <c r="Z221" s="21">
        <v>756.87</v>
      </c>
      <c r="AA221" s="17">
        <v>70228</v>
      </c>
      <c r="AB221" s="21">
        <v>317295.55</v>
      </c>
      <c r="AC221" s="17">
        <v>0</v>
      </c>
      <c r="AD221" s="21">
        <v>0</v>
      </c>
      <c r="AE221" s="41">
        <v>0</v>
      </c>
      <c r="AF221" s="21">
        <v>389010.39999999997</v>
      </c>
      <c r="AG221" s="43" t="s">
        <v>35</v>
      </c>
    </row>
    <row r="222" spans="1:33">
      <c r="A222" s="22">
        <v>2266</v>
      </c>
      <c r="B222" s="28">
        <v>45717</v>
      </c>
      <c r="C222" s="23" t="s">
        <v>36</v>
      </c>
      <c r="D222" s="23" t="s">
        <v>80</v>
      </c>
      <c r="E222" s="22">
        <v>0</v>
      </c>
      <c r="F222" s="22">
        <v>0</v>
      </c>
      <c r="G222" s="22">
        <v>0</v>
      </c>
      <c r="H222" s="38">
        <v>307247</v>
      </c>
      <c r="I222" s="22">
        <v>0</v>
      </c>
      <c r="J222" s="22">
        <v>0</v>
      </c>
      <c r="K222" s="22">
        <v>0</v>
      </c>
      <c r="L222" s="22">
        <v>690203</v>
      </c>
      <c r="M222" s="22">
        <v>0</v>
      </c>
      <c r="N222" s="29">
        <v>0</v>
      </c>
      <c r="O222" s="22">
        <v>0</v>
      </c>
      <c r="P222" s="29">
        <v>0</v>
      </c>
      <c r="Q222" s="22">
        <v>0</v>
      </c>
      <c r="R222" s="29">
        <v>0</v>
      </c>
      <c r="S222" s="22">
        <v>0</v>
      </c>
      <c r="T222" s="29">
        <v>0</v>
      </c>
      <c r="U222" s="22">
        <v>17551</v>
      </c>
      <c r="V222" s="29">
        <v>20903.27</v>
      </c>
      <c r="W222" s="22">
        <v>27901</v>
      </c>
      <c r="X222" s="29">
        <v>28963.19</v>
      </c>
      <c r="Y222" s="22">
        <v>0</v>
      </c>
      <c r="Z222" s="29">
        <v>0</v>
      </c>
      <c r="AA222" s="22">
        <v>401552</v>
      </c>
      <c r="AB222" s="29">
        <v>1035053.16</v>
      </c>
      <c r="AC222" s="22">
        <v>0</v>
      </c>
      <c r="AD222" s="29">
        <v>0</v>
      </c>
      <c r="AE222" s="40">
        <v>0</v>
      </c>
      <c r="AF222" s="29">
        <v>1084919.6200000001</v>
      </c>
      <c r="AG222" s="42" t="s">
        <v>35</v>
      </c>
    </row>
    <row r="223" spans="1:33">
      <c r="A223" s="17">
        <v>2269</v>
      </c>
      <c r="B223" s="18">
        <v>45717</v>
      </c>
      <c r="C223" s="19" t="s">
        <v>36</v>
      </c>
      <c r="D223" s="19" t="s">
        <v>82</v>
      </c>
      <c r="E223" s="17">
        <v>0</v>
      </c>
      <c r="F223" s="17">
        <v>0</v>
      </c>
      <c r="G223" s="17">
        <v>0</v>
      </c>
      <c r="H223" s="20">
        <v>0</v>
      </c>
      <c r="I223" s="17">
        <v>0</v>
      </c>
      <c r="J223" s="17">
        <v>0</v>
      </c>
      <c r="K223" s="17">
        <v>0</v>
      </c>
      <c r="L223" s="17">
        <v>30596105</v>
      </c>
      <c r="M223" s="17">
        <v>0</v>
      </c>
      <c r="N223" s="21">
        <v>0</v>
      </c>
      <c r="O223" s="17">
        <v>0</v>
      </c>
      <c r="P223" s="21">
        <v>0</v>
      </c>
      <c r="Q223" s="17">
        <v>0</v>
      </c>
      <c r="R223" s="21">
        <v>0</v>
      </c>
      <c r="S223" s="17">
        <v>0</v>
      </c>
      <c r="T223" s="21">
        <v>0</v>
      </c>
      <c r="U223" s="17">
        <v>108</v>
      </c>
      <c r="V223" s="21">
        <v>52.89</v>
      </c>
      <c r="W223" s="17">
        <v>418</v>
      </c>
      <c r="X223" s="21">
        <v>61.71</v>
      </c>
      <c r="Y223" s="17">
        <v>0</v>
      </c>
      <c r="Z223" s="21">
        <v>0</v>
      </c>
      <c r="AA223" s="17">
        <v>54</v>
      </c>
      <c r="AB223" s="21">
        <v>95.1</v>
      </c>
      <c r="AC223" s="17">
        <v>0</v>
      </c>
      <c r="AD223" s="21">
        <v>0</v>
      </c>
      <c r="AE223" s="41">
        <v>0</v>
      </c>
      <c r="AF223" s="21">
        <v>209.7</v>
      </c>
      <c r="AG223" s="43" t="s">
        <v>35</v>
      </c>
    </row>
    <row r="224" spans="1:33">
      <c r="A224" s="22">
        <v>2288</v>
      </c>
      <c r="B224" s="28">
        <v>45748</v>
      </c>
      <c r="C224" s="23" t="s">
        <v>36</v>
      </c>
      <c r="D224" s="23" t="s">
        <v>37</v>
      </c>
      <c r="E224" s="22">
        <v>0</v>
      </c>
      <c r="F224" s="22">
        <v>0</v>
      </c>
      <c r="G224" s="22">
        <v>0</v>
      </c>
      <c r="H224" s="38">
        <v>149399</v>
      </c>
      <c r="I224" s="22">
        <v>0</v>
      </c>
      <c r="J224" s="22">
        <v>1216148</v>
      </c>
      <c r="K224" s="22">
        <v>0</v>
      </c>
      <c r="L224" s="22">
        <v>6296413</v>
      </c>
      <c r="M224" s="22">
        <v>0</v>
      </c>
      <c r="N224" s="29">
        <v>0</v>
      </c>
      <c r="O224" s="22">
        <v>0</v>
      </c>
      <c r="P224" s="29">
        <v>0</v>
      </c>
      <c r="Q224" s="22">
        <v>0</v>
      </c>
      <c r="R224" s="29">
        <v>0</v>
      </c>
      <c r="S224" s="22">
        <v>0</v>
      </c>
      <c r="T224" s="29">
        <v>0</v>
      </c>
      <c r="U224" s="22">
        <v>57327</v>
      </c>
      <c r="V224" s="29">
        <v>36381.49</v>
      </c>
      <c r="W224" s="22">
        <v>39382</v>
      </c>
      <c r="X224" s="29">
        <v>58195.87</v>
      </c>
      <c r="Y224" s="22">
        <v>0</v>
      </c>
      <c r="Z224" s="29">
        <v>0</v>
      </c>
      <c r="AA224" s="22">
        <v>387913</v>
      </c>
      <c r="AB224" s="29">
        <v>1539019.81</v>
      </c>
      <c r="AC224" s="22">
        <v>0</v>
      </c>
      <c r="AD224" s="29">
        <v>0</v>
      </c>
      <c r="AE224" s="40">
        <v>0</v>
      </c>
      <c r="AF224" s="29">
        <v>1633597.1700000002</v>
      </c>
      <c r="AG224" s="42" t="s">
        <v>35</v>
      </c>
    </row>
    <row r="225" spans="1:33">
      <c r="A225" s="17">
        <v>2312</v>
      </c>
      <c r="B225" s="18">
        <v>45748</v>
      </c>
      <c r="C225" s="19" t="s">
        <v>36</v>
      </c>
      <c r="D225" s="19" t="s">
        <v>64</v>
      </c>
      <c r="E225" s="17">
        <v>0</v>
      </c>
      <c r="F225" s="17">
        <v>0</v>
      </c>
      <c r="G225" s="17">
        <v>0</v>
      </c>
      <c r="H225" s="20">
        <v>454327</v>
      </c>
      <c r="I225" s="17">
        <v>0</v>
      </c>
      <c r="J225" s="17">
        <v>11104</v>
      </c>
      <c r="K225" s="17">
        <v>0</v>
      </c>
      <c r="L225" s="17">
        <v>10498755</v>
      </c>
      <c r="M225" s="17">
        <v>0</v>
      </c>
      <c r="N225" s="21">
        <v>0</v>
      </c>
      <c r="O225" s="17">
        <v>0</v>
      </c>
      <c r="P225" s="21">
        <v>0</v>
      </c>
      <c r="Q225" s="17">
        <v>0</v>
      </c>
      <c r="R225" s="21">
        <v>0</v>
      </c>
      <c r="S225" s="17">
        <v>0</v>
      </c>
      <c r="T225" s="21">
        <v>0</v>
      </c>
      <c r="U225" s="17">
        <v>123761</v>
      </c>
      <c r="V225" s="21">
        <v>262659.67</v>
      </c>
      <c r="W225" s="17">
        <v>6434</v>
      </c>
      <c r="X225" s="21">
        <v>12738.81</v>
      </c>
      <c r="Y225" s="17">
        <v>0</v>
      </c>
      <c r="Z225" s="21">
        <v>0</v>
      </c>
      <c r="AA225" s="17">
        <v>2044394</v>
      </c>
      <c r="AB225" s="21">
        <v>7234240.1299999999</v>
      </c>
      <c r="AC225" s="17">
        <v>0</v>
      </c>
      <c r="AD225" s="21">
        <v>0</v>
      </c>
      <c r="AE225" s="41">
        <v>0</v>
      </c>
      <c r="AF225" s="21">
        <v>7509638.6099999994</v>
      </c>
      <c r="AG225" s="43" t="s">
        <v>35</v>
      </c>
    </row>
    <row r="226" spans="1:33">
      <c r="A226" s="22">
        <v>2318</v>
      </c>
      <c r="B226" s="28">
        <v>45748</v>
      </c>
      <c r="C226" s="23" t="s">
        <v>36</v>
      </c>
      <c r="D226" s="23" t="s">
        <v>70</v>
      </c>
      <c r="E226" s="22">
        <v>0</v>
      </c>
      <c r="F226" s="22">
        <v>0</v>
      </c>
      <c r="G226" s="22">
        <v>0</v>
      </c>
      <c r="H226" s="38">
        <v>194541</v>
      </c>
      <c r="I226" s="22">
        <v>0</v>
      </c>
      <c r="J226" s="22">
        <v>2454227</v>
      </c>
      <c r="K226" s="22">
        <v>0</v>
      </c>
      <c r="L226" s="22">
        <v>24875238</v>
      </c>
      <c r="M226" s="22">
        <v>0</v>
      </c>
      <c r="N226" s="29">
        <v>0</v>
      </c>
      <c r="O226" s="22">
        <v>0</v>
      </c>
      <c r="P226" s="29">
        <v>0</v>
      </c>
      <c r="Q226" s="22">
        <v>0</v>
      </c>
      <c r="R226" s="29">
        <v>0</v>
      </c>
      <c r="S226" s="22">
        <v>0</v>
      </c>
      <c r="T226" s="29">
        <v>0</v>
      </c>
      <c r="U226" s="22">
        <v>0</v>
      </c>
      <c r="V226" s="29">
        <v>0</v>
      </c>
      <c r="W226" s="22">
        <v>252238</v>
      </c>
      <c r="X226" s="29">
        <v>92293.32</v>
      </c>
      <c r="Y226" s="22">
        <v>0</v>
      </c>
      <c r="Z226" s="29">
        <v>0</v>
      </c>
      <c r="AA226" s="22">
        <v>0</v>
      </c>
      <c r="AB226" s="29">
        <v>0</v>
      </c>
      <c r="AC226" s="22">
        <v>0</v>
      </c>
      <c r="AD226" s="29">
        <v>0</v>
      </c>
      <c r="AE226" s="40">
        <v>0</v>
      </c>
      <c r="AF226" s="29">
        <v>92293.32</v>
      </c>
      <c r="AG226" s="42" t="s">
        <v>35</v>
      </c>
    </row>
    <row r="227" spans="1:33">
      <c r="A227" s="17">
        <v>2324</v>
      </c>
      <c r="B227" s="18">
        <v>45748</v>
      </c>
      <c r="C227" s="19" t="s">
        <v>36</v>
      </c>
      <c r="D227" s="19" t="s">
        <v>76</v>
      </c>
      <c r="E227" s="17">
        <v>0</v>
      </c>
      <c r="F227" s="17">
        <v>0</v>
      </c>
      <c r="G227" s="17">
        <v>0</v>
      </c>
      <c r="H227" s="20">
        <v>0</v>
      </c>
      <c r="I227" s="17">
        <v>0</v>
      </c>
      <c r="J227" s="17">
        <v>119589</v>
      </c>
      <c r="K227" s="17">
        <v>0</v>
      </c>
      <c r="L227" s="17">
        <v>622570</v>
      </c>
      <c r="M227" s="17">
        <v>0</v>
      </c>
      <c r="N227" s="21">
        <v>0</v>
      </c>
      <c r="O227" s="17">
        <v>0</v>
      </c>
      <c r="P227" s="21">
        <v>0</v>
      </c>
      <c r="Q227" s="17">
        <v>0</v>
      </c>
      <c r="R227" s="21">
        <v>0</v>
      </c>
      <c r="S227" s="17">
        <v>0</v>
      </c>
      <c r="T227" s="21">
        <v>0</v>
      </c>
      <c r="U227" s="17">
        <v>14166</v>
      </c>
      <c r="V227" s="21">
        <v>18288.73</v>
      </c>
      <c r="W227" s="17">
        <v>21204</v>
      </c>
      <c r="X227" s="21">
        <v>49126.58</v>
      </c>
      <c r="Y227" s="17">
        <v>1819</v>
      </c>
      <c r="Z227" s="21">
        <v>913.75</v>
      </c>
      <c r="AA227" s="17">
        <v>69371</v>
      </c>
      <c r="AB227" s="21">
        <v>313260.09999999998</v>
      </c>
      <c r="AC227" s="17">
        <v>0</v>
      </c>
      <c r="AD227" s="21">
        <v>0</v>
      </c>
      <c r="AE227" s="41">
        <v>0</v>
      </c>
      <c r="AF227" s="21">
        <v>381589.16</v>
      </c>
      <c r="AG227" s="43" t="s">
        <v>35</v>
      </c>
    </row>
    <row r="228" spans="1:33">
      <c r="A228" s="22">
        <v>2330</v>
      </c>
      <c r="B228" s="28">
        <v>45748</v>
      </c>
      <c r="C228" s="23" t="s">
        <v>36</v>
      </c>
      <c r="D228" s="23" t="s">
        <v>80</v>
      </c>
      <c r="E228" s="22">
        <v>0</v>
      </c>
      <c r="F228" s="22">
        <v>0</v>
      </c>
      <c r="G228" s="22">
        <v>0</v>
      </c>
      <c r="H228" s="38">
        <v>302174</v>
      </c>
      <c r="I228" s="22">
        <v>0</v>
      </c>
      <c r="J228" s="22">
        <v>0</v>
      </c>
      <c r="K228" s="22">
        <v>0</v>
      </c>
      <c r="L228" s="22">
        <v>736461</v>
      </c>
      <c r="M228" s="22">
        <v>0</v>
      </c>
      <c r="N228" s="29">
        <v>0</v>
      </c>
      <c r="O228" s="22">
        <v>0</v>
      </c>
      <c r="P228" s="29">
        <v>0</v>
      </c>
      <c r="Q228" s="22">
        <v>0</v>
      </c>
      <c r="R228" s="29">
        <v>0</v>
      </c>
      <c r="S228" s="22">
        <v>0</v>
      </c>
      <c r="T228" s="29">
        <v>0</v>
      </c>
      <c r="U228" s="22">
        <v>14351</v>
      </c>
      <c r="V228" s="29">
        <v>14431.92</v>
      </c>
      <c r="W228" s="22">
        <v>11008</v>
      </c>
      <c r="X228" s="29">
        <v>17958.060000000001</v>
      </c>
      <c r="Y228" s="22">
        <v>0</v>
      </c>
      <c r="Z228" s="29">
        <v>0</v>
      </c>
      <c r="AA228" s="22">
        <v>368334</v>
      </c>
      <c r="AB228" s="29">
        <v>945531.32</v>
      </c>
      <c r="AC228" s="22">
        <v>0</v>
      </c>
      <c r="AD228" s="29">
        <v>0</v>
      </c>
      <c r="AE228" s="40">
        <v>0</v>
      </c>
      <c r="AF228" s="29">
        <v>977921.29999999993</v>
      </c>
      <c r="AG228" s="42" t="s">
        <v>35</v>
      </c>
    </row>
    <row r="229" spans="1:33">
      <c r="A229" s="17">
        <v>2333</v>
      </c>
      <c r="B229" s="18">
        <v>45748</v>
      </c>
      <c r="C229" s="19" t="s">
        <v>36</v>
      </c>
      <c r="D229" s="19" t="s">
        <v>82</v>
      </c>
      <c r="E229" s="17">
        <v>0</v>
      </c>
      <c r="F229" s="17">
        <v>0</v>
      </c>
      <c r="G229" s="17">
        <v>0</v>
      </c>
      <c r="H229" s="20">
        <v>0</v>
      </c>
      <c r="I229" s="17">
        <v>0</v>
      </c>
      <c r="J229" s="17">
        <v>0</v>
      </c>
      <c r="K229" s="17">
        <v>0</v>
      </c>
      <c r="L229" s="17">
        <v>30593306</v>
      </c>
      <c r="M229" s="17">
        <v>0</v>
      </c>
      <c r="N229" s="21">
        <v>0</v>
      </c>
      <c r="O229" s="17">
        <v>0</v>
      </c>
      <c r="P229" s="21">
        <v>0</v>
      </c>
      <c r="Q229" s="17">
        <v>0</v>
      </c>
      <c r="R229" s="21">
        <v>0</v>
      </c>
      <c r="S229" s="17">
        <v>0</v>
      </c>
      <c r="T229" s="21">
        <v>0</v>
      </c>
      <c r="U229" s="17">
        <v>122</v>
      </c>
      <c r="V229" s="21">
        <v>61</v>
      </c>
      <c r="W229" s="17">
        <v>389</v>
      </c>
      <c r="X229" s="21">
        <v>76.31</v>
      </c>
      <c r="Y229" s="17">
        <v>0</v>
      </c>
      <c r="Z229" s="21">
        <v>0</v>
      </c>
      <c r="AA229" s="17">
        <v>49</v>
      </c>
      <c r="AB229" s="21">
        <v>200</v>
      </c>
      <c r="AC229" s="17">
        <v>0</v>
      </c>
      <c r="AD229" s="21">
        <v>0</v>
      </c>
      <c r="AE229" s="41">
        <v>0</v>
      </c>
      <c r="AF229" s="21">
        <v>337.31</v>
      </c>
      <c r="AG229" s="43" t="s">
        <v>35</v>
      </c>
    </row>
    <row r="230" spans="1:33">
      <c r="A230" s="22">
        <v>2352</v>
      </c>
      <c r="B230" s="28">
        <v>45778</v>
      </c>
      <c r="C230" s="23" t="s">
        <v>36</v>
      </c>
      <c r="D230" s="23" t="s">
        <v>37</v>
      </c>
      <c r="E230" s="22">
        <v>0</v>
      </c>
      <c r="F230" s="22">
        <v>0</v>
      </c>
      <c r="G230" s="22">
        <v>0</v>
      </c>
      <c r="H230" s="38">
        <v>150594</v>
      </c>
      <c r="I230" s="22">
        <v>0</v>
      </c>
      <c r="J230" s="22">
        <v>1183942</v>
      </c>
      <c r="K230" s="22">
        <v>0</v>
      </c>
      <c r="L230" s="22">
        <v>6560119</v>
      </c>
      <c r="M230" s="22">
        <v>0</v>
      </c>
      <c r="N230" s="29">
        <v>0</v>
      </c>
      <c r="O230" s="22">
        <v>0</v>
      </c>
      <c r="P230" s="29">
        <v>0</v>
      </c>
      <c r="Q230" s="22">
        <v>0</v>
      </c>
      <c r="R230" s="29">
        <v>0</v>
      </c>
      <c r="S230" s="22">
        <v>0</v>
      </c>
      <c r="T230" s="29">
        <v>0</v>
      </c>
      <c r="U230" s="22">
        <v>93367</v>
      </c>
      <c r="V230" s="29">
        <v>41414.07</v>
      </c>
      <c r="W230" s="22">
        <v>39751</v>
      </c>
      <c r="X230" s="29">
        <v>64479.97</v>
      </c>
      <c r="Y230" s="22">
        <v>0</v>
      </c>
      <c r="Z230" s="29">
        <v>0</v>
      </c>
      <c r="AA230" s="22">
        <v>436568</v>
      </c>
      <c r="AB230" s="29">
        <v>1728330.16</v>
      </c>
      <c r="AC230" s="22">
        <v>0</v>
      </c>
      <c r="AD230" s="29">
        <v>0</v>
      </c>
      <c r="AE230" s="40">
        <v>0</v>
      </c>
      <c r="AF230" s="29">
        <v>1834224.2</v>
      </c>
      <c r="AG230" s="42" t="s">
        <v>35</v>
      </c>
    </row>
    <row r="231" spans="1:33">
      <c r="A231" s="17">
        <v>2376</v>
      </c>
      <c r="B231" s="18">
        <v>45778</v>
      </c>
      <c r="C231" s="19" t="s">
        <v>36</v>
      </c>
      <c r="D231" s="19" t="s">
        <v>64</v>
      </c>
      <c r="E231" s="17">
        <v>0</v>
      </c>
      <c r="F231" s="17">
        <v>0</v>
      </c>
      <c r="G231" s="17">
        <v>0</v>
      </c>
      <c r="H231" s="20">
        <v>455998</v>
      </c>
      <c r="I231" s="17">
        <v>0</v>
      </c>
      <c r="J231" s="17">
        <v>11088</v>
      </c>
      <c r="K231" s="17">
        <v>0</v>
      </c>
      <c r="L231" s="17">
        <v>10572119</v>
      </c>
      <c r="M231" s="17">
        <v>0</v>
      </c>
      <c r="N231" s="21">
        <v>0</v>
      </c>
      <c r="O231" s="17">
        <v>0</v>
      </c>
      <c r="P231" s="21">
        <v>0</v>
      </c>
      <c r="Q231" s="17">
        <v>0</v>
      </c>
      <c r="R231" s="21">
        <v>0</v>
      </c>
      <c r="S231" s="17">
        <v>0</v>
      </c>
      <c r="T231" s="21">
        <v>0</v>
      </c>
      <c r="U231" s="17">
        <v>129994</v>
      </c>
      <c r="V231" s="21">
        <v>336204.01</v>
      </c>
      <c r="W231" s="17">
        <v>3442</v>
      </c>
      <c r="X231" s="21">
        <v>7632.69</v>
      </c>
      <c r="Y231" s="17">
        <v>0</v>
      </c>
      <c r="Z231" s="21">
        <v>0</v>
      </c>
      <c r="AA231" s="17">
        <v>2148568</v>
      </c>
      <c r="AB231" s="21">
        <v>7544248.0300000003</v>
      </c>
      <c r="AC231" s="17">
        <v>1</v>
      </c>
      <c r="AD231" s="21">
        <v>1</v>
      </c>
      <c r="AE231" s="41">
        <v>0</v>
      </c>
      <c r="AF231" s="21">
        <v>7888085.7300000004</v>
      </c>
      <c r="AG231" s="43" t="s">
        <v>35</v>
      </c>
    </row>
    <row r="232" spans="1:33">
      <c r="A232" s="22">
        <v>2382</v>
      </c>
      <c r="B232" s="28">
        <v>45778</v>
      </c>
      <c r="C232" s="23" t="s">
        <v>36</v>
      </c>
      <c r="D232" s="23" t="s">
        <v>70</v>
      </c>
      <c r="E232" s="22">
        <v>0</v>
      </c>
      <c r="F232" s="22">
        <v>0</v>
      </c>
      <c r="G232" s="22">
        <v>0</v>
      </c>
      <c r="H232" s="38">
        <v>194607</v>
      </c>
      <c r="I232" s="22">
        <v>0</v>
      </c>
      <c r="J232" s="22">
        <v>2537439</v>
      </c>
      <c r="K232" s="22">
        <v>0</v>
      </c>
      <c r="L232" s="22">
        <v>25067886</v>
      </c>
      <c r="M232" s="22">
        <v>0</v>
      </c>
      <c r="N232" s="29">
        <v>0</v>
      </c>
      <c r="O232" s="22">
        <v>0</v>
      </c>
      <c r="P232" s="29">
        <v>0</v>
      </c>
      <c r="Q232" s="22">
        <v>0</v>
      </c>
      <c r="R232" s="29">
        <v>0</v>
      </c>
      <c r="S232" s="22">
        <v>0</v>
      </c>
      <c r="T232" s="29">
        <v>0</v>
      </c>
      <c r="U232" s="22">
        <v>0</v>
      </c>
      <c r="V232" s="29">
        <v>0</v>
      </c>
      <c r="W232" s="22">
        <v>214070</v>
      </c>
      <c r="X232" s="29">
        <v>105355.69</v>
      </c>
      <c r="Y232" s="22">
        <v>0</v>
      </c>
      <c r="Z232" s="29">
        <v>0</v>
      </c>
      <c r="AA232" s="22">
        <v>0</v>
      </c>
      <c r="AB232" s="29">
        <v>0</v>
      </c>
      <c r="AC232" s="22">
        <v>0</v>
      </c>
      <c r="AD232" s="29">
        <v>0</v>
      </c>
      <c r="AE232" s="40">
        <v>0</v>
      </c>
      <c r="AF232" s="29">
        <v>105355.69</v>
      </c>
      <c r="AG232" s="42" t="s">
        <v>35</v>
      </c>
    </row>
    <row r="233" spans="1:33">
      <c r="A233" s="17">
        <v>2388</v>
      </c>
      <c r="B233" s="18">
        <v>45778</v>
      </c>
      <c r="C233" s="19" t="s">
        <v>36</v>
      </c>
      <c r="D233" s="19" t="s">
        <v>76</v>
      </c>
      <c r="E233" s="17">
        <v>0</v>
      </c>
      <c r="F233" s="17">
        <v>0</v>
      </c>
      <c r="G233" s="17">
        <v>0</v>
      </c>
      <c r="H233" s="20">
        <v>0</v>
      </c>
      <c r="I233" s="17">
        <v>0</v>
      </c>
      <c r="J233" s="17">
        <v>124003</v>
      </c>
      <c r="K233" s="17">
        <v>0</v>
      </c>
      <c r="L233" s="17">
        <v>781310</v>
      </c>
      <c r="M233" s="17">
        <v>0</v>
      </c>
      <c r="N233" s="21">
        <v>0</v>
      </c>
      <c r="O233" s="17">
        <v>0</v>
      </c>
      <c r="P233" s="21">
        <v>0</v>
      </c>
      <c r="Q233" s="17">
        <v>0</v>
      </c>
      <c r="R233" s="21">
        <v>0</v>
      </c>
      <c r="S233" s="17">
        <v>0</v>
      </c>
      <c r="T233" s="21">
        <v>0</v>
      </c>
      <c r="U233" s="17">
        <v>14409</v>
      </c>
      <c r="V233" s="21">
        <v>20412.54</v>
      </c>
      <c r="W233" s="17">
        <v>25398</v>
      </c>
      <c r="X233" s="21">
        <v>86746.71</v>
      </c>
      <c r="Y233" s="17">
        <v>1911</v>
      </c>
      <c r="Z233" s="21">
        <v>1047.4100000000001</v>
      </c>
      <c r="AA233" s="17">
        <v>79736</v>
      </c>
      <c r="AB233" s="21">
        <v>384903.21</v>
      </c>
      <c r="AC233" s="17">
        <v>0</v>
      </c>
      <c r="AD233" s="21">
        <v>0</v>
      </c>
      <c r="AE233" s="41">
        <v>0</v>
      </c>
      <c r="AF233" s="21">
        <v>493109.87</v>
      </c>
      <c r="AG233" s="43" t="s">
        <v>35</v>
      </c>
    </row>
    <row r="234" spans="1:33">
      <c r="A234" s="22">
        <v>2394</v>
      </c>
      <c r="B234" s="28">
        <v>45778</v>
      </c>
      <c r="C234" s="23" t="s">
        <v>36</v>
      </c>
      <c r="D234" s="23" t="s">
        <v>80</v>
      </c>
      <c r="E234" s="22">
        <v>0</v>
      </c>
      <c r="F234" s="22">
        <v>0</v>
      </c>
      <c r="G234" s="22">
        <v>0</v>
      </c>
      <c r="H234" s="38">
        <v>301781</v>
      </c>
      <c r="I234" s="22">
        <v>0</v>
      </c>
      <c r="J234" s="22">
        <v>0</v>
      </c>
      <c r="K234" s="22">
        <v>0</v>
      </c>
      <c r="L234" s="22">
        <v>736461</v>
      </c>
      <c r="M234" s="22">
        <v>0</v>
      </c>
      <c r="N234" s="29">
        <v>0</v>
      </c>
      <c r="O234" s="22">
        <v>0</v>
      </c>
      <c r="P234" s="29">
        <v>0</v>
      </c>
      <c r="Q234" s="22">
        <v>0</v>
      </c>
      <c r="R234" s="29">
        <v>0</v>
      </c>
      <c r="S234" s="22">
        <v>0</v>
      </c>
      <c r="T234" s="29">
        <v>0</v>
      </c>
      <c r="U234" s="22">
        <v>14795</v>
      </c>
      <c r="V234" s="29">
        <v>18234.18</v>
      </c>
      <c r="W234" s="22">
        <v>11245</v>
      </c>
      <c r="X234" s="29">
        <v>21618.5</v>
      </c>
      <c r="Y234" s="22">
        <v>0</v>
      </c>
      <c r="Z234" s="29">
        <v>0</v>
      </c>
      <c r="AA234" s="22">
        <v>393780</v>
      </c>
      <c r="AB234" s="29">
        <v>1028527.97</v>
      </c>
      <c r="AC234" s="22">
        <v>0</v>
      </c>
      <c r="AD234" s="29">
        <v>0</v>
      </c>
      <c r="AE234" s="40">
        <v>0</v>
      </c>
      <c r="AF234" s="29">
        <v>1068380.6499999999</v>
      </c>
      <c r="AG234" s="42" t="s">
        <v>35</v>
      </c>
    </row>
    <row r="235" spans="1:33">
      <c r="A235" s="17">
        <v>2396</v>
      </c>
      <c r="B235" s="18">
        <v>45778</v>
      </c>
      <c r="C235" s="19" t="s">
        <v>36</v>
      </c>
      <c r="D235" s="19" t="s">
        <v>82</v>
      </c>
      <c r="E235" s="17">
        <v>0</v>
      </c>
      <c r="F235" s="17">
        <v>0</v>
      </c>
      <c r="G235" s="17">
        <v>0</v>
      </c>
      <c r="H235" s="20">
        <v>0</v>
      </c>
      <c r="I235" s="17">
        <v>0</v>
      </c>
      <c r="J235" s="17">
        <v>0</v>
      </c>
      <c r="K235" s="17">
        <v>0</v>
      </c>
      <c r="L235" s="17">
        <v>30591221</v>
      </c>
      <c r="M235" s="17">
        <v>0</v>
      </c>
      <c r="N235" s="21">
        <v>0</v>
      </c>
      <c r="O235" s="17">
        <v>0</v>
      </c>
      <c r="P235" s="21">
        <v>0</v>
      </c>
      <c r="Q235" s="17">
        <v>0</v>
      </c>
      <c r="R235" s="21">
        <v>0</v>
      </c>
      <c r="S235" s="17">
        <v>0</v>
      </c>
      <c r="T235" s="21">
        <v>0</v>
      </c>
      <c r="U235" s="17">
        <v>84</v>
      </c>
      <c r="V235" s="21">
        <v>27.55</v>
      </c>
      <c r="W235" s="17">
        <v>356</v>
      </c>
      <c r="X235" s="21">
        <v>45.38</v>
      </c>
      <c r="Y235" s="17">
        <v>0</v>
      </c>
      <c r="Z235" s="21">
        <v>0</v>
      </c>
      <c r="AA235" s="17">
        <v>59</v>
      </c>
      <c r="AB235" s="21">
        <v>112.7</v>
      </c>
      <c r="AC235" s="17">
        <v>0</v>
      </c>
      <c r="AD235" s="21">
        <v>0</v>
      </c>
      <c r="AE235" s="41">
        <v>0</v>
      </c>
      <c r="AF235" s="21">
        <v>185.63</v>
      </c>
      <c r="AG235" s="43" t="s">
        <v>35</v>
      </c>
    </row>
    <row r="236" spans="1:33">
      <c r="A236" s="22">
        <v>2416</v>
      </c>
      <c r="B236" s="28">
        <v>45809</v>
      </c>
      <c r="C236" s="23" t="s">
        <v>36</v>
      </c>
      <c r="D236" s="23" t="s">
        <v>37</v>
      </c>
      <c r="E236" s="22">
        <v>0</v>
      </c>
      <c r="F236" s="22">
        <v>0</v>
      </c>
      <c r="G236" s="22">
        <v>0</v>
      </c>
      <c r="H236" s="38">
        <v>152213</v>
      </c>
      <c r="I236" s="22">
        <v>0</v>
      </c>
      <c r="J236" s="22">
        <v>1175054</v>
      </c>
      <c r="K236" s="22">
        <v>0</v>
      </c>
      <c r="L236" s="22">
        <v>6868035</v>
      </c>
      <c r="M236" s="22">
        <v>0</v>
      </c>
      <c r="N236" s="29">
        <v>0</v>
      </c>
      <c r="O236" s="22">
        <v>0</v>
      </c>
      <c r="P236" s="29">
        <v>0</v>
      </c>
      <c r="Q236" s="22">
        <v>0</v>
      </c>
      <c r="R236" s="29">
        <v>0</v>
      </c>
      <c r="S236" s="22">
        <v>0</v>
      </c>
      <c r="T236" s="29">
        <v>0</v>
      </c>
      <c r="U236" s="22">
        <v>208860</v>
      </c>
      <c r="V236" s="29">
        <v>43626.46</v>
      </c>
      <c r="W236" s="22">
        <v>40215</v>
      </c>
      <c r="X236" s="29">
        <v>65798.12</v>
      </c>
      <c r="Y236" s="22">
        <v>0</v>
      </c>
      <c r="Z236" s="29">
        <v>0</v>
      </c>
      <c r="AA236" s="22">
        <v>453004</v>
      </c>
      <c r="AB236" s="29">
        <v>1782262.83</v>
      </c>
      <c r="AC236" s="22">
        <v>0</v>
      </c>
      <c r="AD236" s="29">
        <v>0</v>
      </c>
      <c r="AE236" s="40">
        <v>0</v>
      </c>
      <c r="AF236" s="29">
        <v>1891687.4100000001</v>
      </c>
      <c r="AG236" s="42" t="s">
        <v>35</v>
      </c>
    </row>
    <row r="237" spans="1:33">
      <c r="A237" s="17">
        <v>2440</v>
      </c>
      <c r="B237" s="18">
        <v>45809</v>
      </c>
      <c r="C237" s="19" t="s">
        <v>36</v>
      </c>
      <c r="D237" s="19" t="s">
        <v>64</v>
      </c>
      <c r="E237" s="17">
        <v>0</v>
      </c>
      <c r="F237" s="17">
        <v>0</v>
      </c>
      <c r="G237" s="17">
        <v>0</v>
      </c>
      <c r="H237" s="20">
        <v>457859</v>
      </c>
      <c r="I237" s="17">
        <v>0</v>
      </c>
      <c r="J237" s="17">
        <v>11294</v>
      </c>
      <c r="K237" s="17">
        <v>0</v>
      </c>
      <c r="L237" s="17">
        <v>10611222</v>
      </c>
      <c r="M237" s="17">
        <v>0</v>
      </c>
      <c r="N237" s="21">
        <v>0</v>
      </c>
      <c r="O237" s="17">
        <v>0</v>
      </c>
      <c r="P237" s="21">
        <v>0</v>
      </c>
      <c r="Q237" s="17">
        <v>0</v>
      </c>
      <c r="R237" s="21">
        <v>0</v>
      </c>
      <c r="S237" s="17">
        <v>0</v>
      </c>
      <c r="T237" s="21">
        <v>0</v>
      </c>
      <c r="U237" s="17">
        <v>120565</v>
      </c>
      <c r="V237" s="21">
        <v>236798.69</v>
      </c>
      <c r="W237" s="17">
        <v>2751</v>
      </c>
      <c r="X237" s="21">
        <v>5840.91</v>
      </c>
      <c r="Y237" s="17">
        <v>0</v>
      </c>
      <c r="Z237" s="21">
        <v>0</v>
      </c>
      <c r="AA237" s="17">
        <v>2092812</v>
      </c>
      <c r="AB237" s="21">
        <v>7120259.1799999997</v>
      </c>
      <c r="AC237" s="17">
        <v>0</v>
      </c>
      <c r="AD237" s="21">
        <v>0</v>
      </c>
      <c r="AE237" s="41">
        <v>0</v>
      </c>
      <c r="AF237" s="21">
        <v>7362898.7799999993</v>
      </c>
      <c r="AG237" s="43" t="s">
        <v>35</v>
      </c>
    </row>
    <row r="238" spans="1:33">
      <c r="A238" s="22">
        <v>2446</v>
      </c>
      <c r="B238" s="28">
        <v>45809</v>
      </c>
      <c r="C238" s="23" t="s">
        <v>36</v>
      </c>
      <c r="D238" s="23" t="s">
        <v>70</v>
      </c>
      <c r="E238" s="22">
        <v>0</v>
      </c>
      <c r="F238" s="22">
        <v>0</v>
      </c>
      <c r="G238" s="22">
        <v>0</v>
      </c>
      <c r="H238" s="38">
        <v>195771</v>
      </c>
      <c r="I238" s="22">
        <v>0</v>
      </c>
      <c r="J238" s="22">
        <v>2624837</v>
      </c>
      <c r="K238" s="22">
        <v>0</v>
      </c>
      <c r="L238" s="22">
        <v>26409242</v>
      </c>
      <c r="M238" s="22">
        <v>0</v>
      </c>
      <c r="N238" s="29">
        <v>0</v>
      </c>
      <c r="O238" s="22">
        <v>0</v>
      </c>
      <c r="P238" s="29">
        <v>0</v>
      </c>
      <c r="Q238" s="22">
        <v>0</v>
      </c>
      <c r="R238" s="29">
        <v>0</v>
      </c>
      <c r="S238" s="22">
        <v>0</v>
      </c>
      <c r="T238" s="29">
        <v>0</v>
      </c>
      <c r="U238" s="22">
        <v>0</v>
      </c>
      <c r="V238" s="29">
        <v>0</v>
      </c>
      <c r="W238" s="22">
        <v>167461</v>
      </c>
      <c r="X238" s="29">
        <v>88725.09</v>
      </c>
      <c r="Y238" s="22">
        <v>0</v>
      </c>
      <c r="Z238" s="29">
        <v>0</v>
      </c>
      <c r="AA238" s="22">
        <v>0</v>
      </c>
      <c r="AB238" s="29">
        <v>0</v>
      </c>
      <c r="AC238" s="22">
        <v>0</v>
      </c>
      <c r="AD238" s="29">
        <v>0</v>
      </c>
      <c r="AE238" s="40">
        <v>0</v>
      </c>
      <c r="AF238" s="29">
        <v>88725.09</v>
      </c>
      <c r="AG238" s="42" t="s">
        <v>35</v>
      </c>
    </row>
    <row r="239" spans="1:33">
      <c r="A239" s="17">
        <v>2452</v>
      </c>
      <c r="B239" s="18">
        <v>45809</v>
      </c>
      <c r="C239" s="19" t="s">
        <v>36</v>
      </c>
      <c r="D239" s="19" t="s">
        <v>76</v>
      </c>
      <c r="E239" s="17">
        <v>0</v>
      </c>
      <c r="F239" s="17">
        <v>0</v>
      </c>
      <c r="G239" s="17">
        <v>0</v>
      </c>
      <c r="H239" s="20">
        <v>0</v>
      </c>
      <c r="I239" s="17">
        <v>0</v>
      </c>
      <c r="J239" s="17">
        <v>128636</v>
      </c>
      <c r="K239" s="17">
        <v>0</v>
      </c>
      <c r="L239" s="17">
        <v>912093</v>
      </c>
      <c r="M239" s="17">
        <v>0</v>
      </c>
      <c r="N239" s="21">
        <v>0</v>
      </c>
      <c r="O239" s="17">
        <v>0</v>
      </c>
      <c r="P239" s="21">
        <v>0</v>
      </c>
      <c r="Q239" s="17">
        <v>0</v>
      </c>
      <c r="R239" s="21">
        <v>0</v>
      </c>
      <c r="S239" s="17">
        <v>0</v>
      </c>
      <c r="T239" s="21">
        <v>0</v>
      </c>
      <c r="U239" s="17">
        <v>14038</v>
      </c>
      <c r="V239" s="21">
        <v>21641.360000000001</v>
      </c>
      <c r="W239" s="17">
        <v>27600</v>
      </c>
      <c r="X239" s="21">
        <v>103026.81</v>
      </c>
      <c r="Y239" s="17">
        <v>2005</v>
      </c>
      <c r="Z239" s="21">
        <v>1393.18</v>
      </c>
      <c r="AA239" s="17">
        <v>86004</v>
      </c>
      <c r="AB239" s="21">
        <v>424590.52</v>
      </c>
      <c r="AC239" s="17">
        <v>0</v>
      </c>
      <c r="AD239" s="21">
        <v>0</v>
      </c>
      <c r="AE239" s="41">
        <v>0</v>
      </c>
      <c r="AF239" s="21">
        <v>550651.87</v>
      </c>
      <c r="AG239" s="43" t="s">
        <v>35</v>
      </c>
    </row>
    <row r="240" spans="1:33">
      <c r="A240" s="22">
        <v>2458</v>
      </c>
      <c r="B240" s="28">
        <v>45809</v>
      </c>
      <c r="C240" s="23" t="s">
        <v>36</v>
      </c>
      <c r="D240" s="23" t="s">
        <v>80</v>
      </c>
      <c r="E240" s="22">
        <v>0</v>
      </c>
      <c r="F240" s="22">
        <v>0</v>
      </c>
      <c r="G240" s="22">
        <v>0</v>
      </c>
      <c r="H240" s="38">
        <v>294632</v>
      </c>
      <c r="I240" s="22">
        <v>0</v>
      </c>
      <c r="J240" s="22">
        <v>0</v>
      </c>
      <c r="K240" s="22">
        <v>0</v>
      </c>
      <c r="L240" s="22">
        <v>853896</v>
      </c>
      <c r="M240" s="22">
        <v>0</v>
      </c>
      <c r="N240" s="29">
        <v>0</v>
      </c>
      <c r="O240" s="22">
        <v>0</v>
      </c>
      <c r="P240" s="29">
        <v>0</v>
      </c>
      <c r="Q240" s="22">
        <v>0</v>
      </c>
      <c r="R240" s="29">
        <v>0</v>
      </c>
      <c r="S240" s="22">
        <v>0</v>
      </c>
      <c r="T240" s="29">
        <v>0</v>
      </c>
      <c r="U240" s="22">
        <v>14666</v>
      </c>
      <c r="V240" s="29">
        <v>17897.2</v>
      </c>
      <c r="W240" s="22">
        <v>10613</v>
      </c>
      <c r="X240" s="29">
        <v>22063.23</v>
      </c>
      <c r="Y240" s="22">
        <v>0</v>
      </c>
      <c r="Z240" s="29">
        <v>0</v>
      </c>
      <c r="AA240" s="22">
        <v>407851</v>
      </c>
      <c r="AB240" s="29">
        <v>1061425</v>
      </c>
      <c r="AC240" s="22">
        <v>0</v>
      </c>
      <c r="AD240" s="29">
        <v>0</v>
      </c>
      <c r="AE240" s="40">
        <v>0</v>
      </c>
      <c r="AF240" s="29">
        <v>1101385.43</v>
      </c>
      <c r="AG240" s="42" t="s">
        <v>35</v>
      </c>
    </row>
    <row r="241" spans="1:33">
      <c r="A241" s="17">
        <v>2460</v>
      </c>
      <c r="B241" s="18">
        <v>45809</v>
      </c>
      <c r="C241" s="19" t="s">
        <v>36</v>
      </c>
      <c r="D241" s="19" t="s">
        <v>82</v>
      </c>
      <c r="E241" s="17">
        <v>0</v>
      </c>
      <c r="F241" s="17">
        <v>0</v>
      </c>
      <c r="G241" s="17">
        <v>0</v>
      </c>
      <c r="H241" s="20">
        <v>0</v>
      </c>
      <c r="I241" s="17">
        <v>0</v>
      </c>
      <c r="J241" s="17">
        <v>0</v>
      </c>
      <c r="K241" s="17">
        <v>0</v>
      </c>
      <c r="L241" s="17">
        <v>30589109</v>
      </c>
      <c r="M241" s="17">
        <v>0</v>
      </c>
      <c r="N241" s="21">
        <v>0</v>
      </c>
      <c r="O241" s="17">
        <v>0</v>
      </c>
      <c r="P241" s="21">
        <v>0</v>
      </c>
      <c r="Q241" s="17">
        <v>0</v>
      </c>
      <c r="R241" s="21">
        <v>0</v>
      </c>
      <c r="S241" s="17">
        <v>0</v>
      </c>
      <c r="T241" s="21">
        <v>0</v>
      </c>
      <c r="U241" s="17">
        <v>71</v>
      </c>
      <c r="V241" s="21">
        <v>103.46</v>
      </c>
      <c r="W241" s="17">
        <v>387</v>
      </c>
      <c r="X241" s="21">
        <v>165.88</v>
      </c>
      <c r="Y241" s="17">
        <v>0</v>
      </c>
      <c r="Z241" s="21">
        <v>0</v>
      </c>
      <c r="AA241" s="17">
        <v>32</v>
      </c>
      <c r="AB241" s="21">
        <v>46</v>
      </c>
      <c r="AC241" s="17">
        <v>0</v>
      </c>
      <c r="AD241" s="21">
        <v>0</v>
      </c>
      <c r="AE241" s="41">
        <v>0</v>
      </c>
      <c r="AF241" s="21">
        <v>315.33999999999997</v>
      </c>
      <c r="AG241" s="43" t="s">
        <v>35</v>
      </c>
    </row>
    <row r="242" spans="1:33">
      <c r="A242" s="22">
        <v>2480</v>
      </c>
      <c r="B242" s="28">
        <v>45839</v>
      </c>
      <c r="C242" s="23" t="s">
        <v>36</v>
      </c>
      <c r="D242" s="23" t="s">
        <v>37</v>
      </c>
      <c r="E242" s="22">
        <v>0</v>
      </c>
      <c r="F242" s="22">
        <v>0</v>
      </c>
      <c r="G242" s="22">
        <v>0</v>
      </c>
      <c r="H242" s="38">
        <v>153733</v>
      </c>
      <c r="I242" s="22">
        <v>0</v>
      </c>
      <c r="J242" s="22">
        <v>1169690</v>
      </c>
      <c r="K242" s="22">
        <v>0</v>
      </c>
      <c r="L242" s="22">
        <v>7223535</v>
      </c>
      <c r="M242" s="22">
        <v>0</v>
      </c>
      <c r="N242" s="29">
        <v>0</v>
      </c>
      <c r="O242" s="22">
        <v>0</v>
      </c>
      <c r="P242" s="29">
        <v>0</v>
      </c>
      <c r="Q242" s="22">
        <v>0</v>
      </c>
      <c r="R242" s="29">
        <v>0</v>
      </c>
      <c r="S242" s="22">
        <v>0</v>
      </c>
      <c r="T242" s="29">
        <v>0</v>
      </c>
      <c r="U242" s="22">
        <v>355973</v>
      </c>
      <c r="V242" s="29">
        <v>43789.04</v>
      </c>
      <c r="W242" s="22">
        <v>41984</v>
      </c>
      <c r="X242" s="29">
        <v>69705.69</v>
      </c>
      <c r="Y242" s="22">
        <v>0</v>
      </c>
      <c r="Z242" s="29">
        <v>0</v>
      </c>
      <c r="AA242" s="22">
        <v>483179</v>
      </c>
      <c r="AB242" s="29">
        <v>1850321.75</v>
      </c>
      <c r="AC242" s="22">
        <v>0</v>
      </c>
      <c r="AD242" s="29">
        <v>0</v>
      </c>
      <c r="AE242" s="40">
        <v>0</v>
      </c>
      <c r="AF242" s="29">
        <v>1963816.48</v>
      </c>
      <c r="AG242" s="42" t="s">
        <v>35</v>
      </c>
    </row>
    <row r="243" spans="1:33">
      <c r="A243" s="17">
        <v>2504</v>
      </c>
      <c r="B243" s="18">
        <v>45839</v>
      </c>
      <c r="C243" s="19" t="s">
        <v>36</v>
      </c>
      <c r="D243" s="19" t="s">
        <v>64</v>
      </c>
      <c r="E243" s="17">
        <v>0</v>
      </c>
      <c r="F243" s="17">
        <v>0</v>
      </c>
      <c r="G243" s="17">
        <v>0</v>
      </c>
      <c r="H243" s="20">
        <v>459843</v>
      </c>
      <c r="I243" s="17">
        <v>0</v>
      </c>
      <c r="J243" s="17">
        <v>11202</v>
      </c>
      <c r="K243" s="17">
        <v>0</v>
      </c>
      <c r="L243" s="17">
        <v>10778619</v>
      </c>
      <c r="M243" s="17">
        <v>0</v>
      </c>
      <c r="N243" s="21">
        <v>0</v>
      </c>
      <c r="O243" s="17">
        <v>0</v>
      </c>
      <c r="P243" s="21">
        <v>0</v>
      </c>
      <c r="Q243" s="17">
        <v>0</v>
      </c>
      <c r="R243" s="21">
        <v>0</v>
      </c>
      <c r="S243" s="17">
        <v>0</v>
      </c>
      <c r="T243" s="21">
        <v>0</v>
      </c>
      <c r="U243" s="17">
        <v>121824</v>
      </c>
      <c r="V243" s="21">
        <v>291275.77</v>
      </c>
      <c r="W243" s="17">
        <v>2590</v>
      </c>
      <c r="X243" s="21">
        <v>6339.62</v>
      </c>
      <c r="Y243" s="17">
        <v>0</v>
      </c>
      <c r="Z243" s="21">
        <v>0</v>
      </c>
      <c r="AA243" s="17">
        <v>2109571</v>
      </c>
      <c r="AB243" s="21">
        <v>7034901.8700000001</v>
      </c>
      <c r="AC243" s="17">
        <v>2</v>
      </c>
      <c r="AD243" s="21">
        <v>1.5</v>
      </c>
      <c r="AE243" s="41">
        <v>0</v>
      </c>
      <c r="AF243" s="21">
        <v>7332518.7599999998</v>
      </c>
      <c r="AG243" s="43" t="s">
        <v>35</v>
      </c>
    </row>
    <row r="244" spans="1:33">
      <c r="A244" s="22">
        <v>2510</v>
      </c>
      <c r="B244" s="28">
        <v>45839</v>
      </c>
      <c r="C244" s="23" t="s">
        <v>36</v>
      </c>
      <c r="D244" s="23" t="s">
        <v>70</v>
      </c>
      <c r="E244" s="22">
        <v>0</v>
      </c>
      <c r="F244" s="22">
        <v>0</v>
      </c>
      <c r="G244" s="22">
        <v>0</v>
      </c>
      <c r="H244" s="38">
        <v>197371</v>
      </c>
      <c r="I244" s="22">
        <v>0</v>
      </c>
      <c r="J244" s="22">
        <v>2716325</v>
      </c>
      <c r="K244" s="22">
        <v>0</v>
      </c>
      <c r="L244" s="22">
        <v>27229649</v>
      </c>
      <c r="M244" s="22">
        <v>0</v>
      </c>
      <c r="N244" s="29">
        <v>0</v>
      </c>
      <c r="O244" s="22">
        <v>0</v>
      </c>
      <c r="P244" s="29">
        <v>0</v>
      </c>
      <c r="Q244" s="22">
        <v>0</v>
      </c>
      <c r="R244" s="29">
        <v>0</v>
      </c>
      <c r="S244" s="22">
        <v>0</v>
      </c>
      <c r="T244" s="29">
        <v>0</v>
      </c>
      <c r="U244" s="22">
        <v>0</v>
      </c>
      <c r="V244" s="29">
        <v>0</v>
      </c>
      <c r="W244" s="22">
        <v>175853</v>
      </c>
      <c r="X244" s="29">
        <v>127958.29</v>
      </c>
      <c r="Y244" s="22">
        <v>0</v>
      </c>
      <c r="Z244" s="29">
        <v>0</v>
      </c>
      <c r="AA244" s="22">
        <v>0</v>
      </c>
      <c r="AB244" s="29">
        <v>0</v>
      </c>
      <c r="AC244" s="22">
        <v>0</v>
      </c>
      <c r="AD244" s="29">
        <v>0</v>
      </c>
      <c r="AE244" s="40">
        <v>0</v>
      </c>
      <c r="AF244" s="29">
        <v>127958.29</v>
      </c>
      <c r="AG244" s="42" t="s">
        <v>35</v>
      </c>
    </row>
    <row r="245" spans="1:33">
      <c r="A245" s="17">
        <v>2516</v>
      </c>
      <c r="B245" s="18">
        <v>45839</v>
      </c>
      <c r="C245" s="19" t="s">
        <v>36</v>
      </c>
      <c r="D245" s="19" t="s">
        <v>76</v>
      </c>
      <c r="E245" s="17">
        <v>0</v>
      </c>
      <c r="F245" s="17">
        <v>0</v>
      </c>
      <c r="G245" s="17">
        <v>0</v>
      </c>
      <c r="H245" s="20">
        <v>0</v>
      </c>
      <c r="I245" s="17">
        <v>0</v>
      </c>
      <c r="J245" s="17">
        <v>132761</v>
      </c>
      <c r="K245" s="17">
        <v>0</v>
      </c>
      <c r="L245" s="17">
        <v>1048576</v>
      </c>
      <c r="M245" s="17">
        <v>0</v>
      </c>
      <c r="N245" s="21">
        <v>0</v>
      </c>
      <c r="O245" s="17">
        <v>0</v>
      </c>
      <c r="P245" s="21">
        <v>0</v>
      </c>
      <c r="Q245" s="17">
        <v>0</v>
      </c>
      <c r="R245" s="21">
        <v>0</v>
      </c>
      <c r="S245" s="17">
        <v>0</v>
      </c>
      <c r="T245" s="21">
        <v>0</v>
      </c>
      <c r="U245" s="17">
        <v>14547</v>
      </c>
      <c r="V245" s="21">
        <v>27329.58</v>
      </c>
      <c r="W245" s="17">
        <v>26843</v>
      </c>
      <c r="X245" s="21">
        <v>112348.86</v>
      </c>
      <c r="Y245" s="17">
        <v>2114</v>
      </c>
      <c r="Z245" s="21">
        <v>1261.4000000000001</v>
      </c>
      <c r="AA245" s="17">
        <v>101368</v>
      </c>
      <c r="AB245" s="21">
        <v>517861.2</v>
      </c>
      <c r="AC245" s="17">
        <v>0</v>
      </c>
      <c r="AD245" s="21">
        <v>0</v>
      </c>
      <c r="AE245" s="41">
        <v>0</v>
      </c>
      <c r="AF245" s="21">
        <v>658801.04</v>
      </c>
      <c r="AG245" s="43" t="s">
        <v>35</v>
      </c>
    </row>
    <row r="246" spans="1:33">
      <c r="A246" s="22">
        <v>2522</v>
      </c>
      <c r="B246" s="28">
        <v>45839</v>
      </c>
      <c r="C246" s="23" t="s">
        <v>36</v>
      </c>
      <c r="D246" s="23" t="s">
        <v>80</v>
      </c>
      <c r="E246" s="22">
        <v>0</v>
      </c>
      <c r="F246" s="22">
        <v>0</v>
      </c>
      <c r="G246" s="22">
        <v>0</v>
      </c>
      <c r="H246" s="38">
        <v>298328</v>
      </c>
      <c r="I246" s="22">
        <v>0</v>
      </c>
      <c r="J246" s="22">
        <v>0</v>
      </c>
      <c r="K246" s="22">
        <v>0</v>
      </c>
      <c r="L246" s="22">
        <v>919103</v>
      </c>
      <c r="M246" s="22">
        <v>0</v>
      </c>
      <c r="N246" s="29">
        <v>0</v>
      </c>
      <c r="O246" s="22">
        <v>0</v>
      </c>
      <c r="P246" s="29">
        <v>0</v>
      </c>
      <c r="Q246" s="22">
        <v>0</v>
      </c>
      <c r="R246" s="29">
        <v>0</v>
      </c>
      <c r="S246" s="22">
        <v>0</v>
      </c>
      <c r="T246" s="29">
        <v>0</v>
      </c>
      <c r="U246" s="22">
        <v>16525</v>
      </c>
      <c r="V246" s="29">
        <v>22821.94</v>
      </c>
      <c r="W246" s="22">
        <v>13013</v>
      </c>
      <c r="X246" s="29">
        <v>32137.27</v>
      </c>
      <c r="Y246" s="22">
        <v>0</v>
      </c>
      <c r="Z246" s="29">
        <v>0</v>
      </c>
      <c r="AA246" s="22">
        <v>449682</v>
      </c>
      <c r="AB246" s="29">
        <v>1197910.8</v>
      </c>
      <c r="AC246" s="22">
        <v>0</v>
      </c>
      <c r="AD246" s="29">
        <v>0</v>
      </c>
      <c r="AE246" s="40">
        <v>0</v>
      </c>
      <c r="AF246" s="29">
        <v>1252870.01</v>
      </c>
      <c r="AG246" s="42" t="s">
        <v>35</v>
      </c>
    </row>
    <row r="247" spans="1:33">
      <c r="A247" s="17">
        <v>2524</v>
      </c>
      <c r="B247" s="18">
        <v>45839</v>
      </c>
      <c r="C247" s="19" t="s">
        <v>36</v>
      </c>
      <c r="D247" s="19" t="s">
        <v>82</v>
      </c>
      <c r="E247" s="17">
        <v>0</v>
      </c>
      <c r="F247" s="17">
        <v>0</v>
      </c>
      <c r="G247" s="17">
        <v>0</v>
      </c>
      <c r="H247" s="20">
        <v>0</v>
      </c>
      <c r="I247" s="17">
        <v>0</v>
      </c>
      <c r="J247" s="17">
        <v>0</v>
      </c>
      <c r="K247" s="17">
        <v>0</v>
      </c>
      <c r="L247" s="17">
        <v>30586682</v>
      </c>
      <c r="M247" s="17">
        <v>0</v>
      </c>
      <c r="N247" s="21">
        <v>0</v>
      </c>
      <c r="O247" s="17">
        <v>0</v>
      </c>
      <c r="P247" s="21">
        <v>0</v>
      </c>
      <c r="Q247" s="17">
        <v>0</v>
      </c>
      <c r="R247" s="21">
        <v>0</v>
      </c>
      <c r="S247" s="17">
        <v>0</v>
      </c>
      <c r="T247" s="21">
        <v>0</v>
      </c>
      <c r="U247" s="17">
        <v>73</v>
      </c>
      <c r="V247" s="21">
        <v>43.84</v>
      </c>
      <c r="W247" s="17">
        <v>432</v>
      </c>
      <c r="X247" s="21">
        <v>34.11</v>
      </c>
      <c r="Y247" s="17">
        <v>0</v>
      </c>
      <c r="Z247" s="21">
        <v>0</v>
      </c>
      <c r="AA247" s="17">
        <v>40</v>
      </c>
      <c r="AB247" s="21">
        <v>110.6</v>
      </c>
      <c r="AC247" s="17">
        <v>0</v>
      </c>
      <c r="AD247" s="21">
        <v>0</v>
      </c>
      <c r="AE247" s="41">
        <v>0</v>
      </c>
      <c r="AF247" s="21">
        <v>188.55</v>
      </c>
      <c r="AG247" s="43" t="s">
        <v>35</v>
      </c>
    </row>
    <row r="248" spans="1:33">
      <c r="A248" s="22">
        <v>2544</v>
      </c>
      <c r="B248" s="28">
        <v>45870</v>
      </c>
      <c r="C248" s="23" t="s">
        <v>36</v>
      </c>
      <c r="D248" s="23" t="s">
        <v>37</v>
      </c>
      <c r="E248" s="22">
        <v>0</v>
      </c>
      <c r="F248" s="22">
        <v>0</v>
      </c>
      <c r="G248" s="22">
        <v>0</v>
      </c>
      <c r="H248" s="38">
        <v>154883</v>
      </c>
      <c r="I248" s="22">
        <v>0</v>
      </c>
      <c r="J248" s="22">
        <v>1173594</v>
      </c>
      <c r="K248" s="22">
        <v>0</v>
      </c>
      <c r="L248" s="22">
        <v>7622032</v>
      </c>
      <c r="M248" s="22">
        <v>0</v>
      </c>
      <c r="N248" s="29">
        <v>0</v>
      </c>
      <c r="O248" s="22">
        <v>0</v>
      </c>
      <c r="P248" s="29">
        <v>0</v>
      </c>
      <c r="Q248" s="22">
        <v>0</v>
      </c>
      <c r="R248" s="29">
        <v>0</v>
      </c>
      <c r="S248" s="22">
        <v>0</v>
      </c>
      <c r="T248" s="29">
        <v>0</v>
      </c>
      <c r="U248" s="22">
        <v>535119</v>
      </c>
      <c r="V248" s="29">
        <v>35649.81</v>
      </c>
      <c r="W248" s="22">
        <v>37715</v>
      </c>
      <c r="X248" s="29">
        <v>54881.45</v>
      </c>
      <c r="Y248" s="22">
        <v>0</v>
      </c>
      <c r="Z248" s="29">
        <v>0</v>
      </c>
      <c r="AA248" s="22">
        <v>527053</v>
      </c>
      <c r="AB248" s="29">
        <v>1957213.18</v>
      </c>
      <c r="AC248" s="22">
        <v>0</v>
      </c>
      <c r="AD248" s="29">
        <v>0</v>
      </c>
      <c r="AE248" s="40">
        <v>0</v>
      </c>
      <c r="AF248" s="29">
        <v>2047744.44</v>
      </c>
      <c r="AG248" s="42" t="s">
        <v>35</v>
      </c>
    </row>
    <row r="249" spans="1:33">
      <c r="A249" s="17">
        <v>2568</v>
      </c>
      <c r="B249" s="18">
        <v>45870</v>
      </c>
      <c r="C249" s="19" t="s">
        <v>36</v>
      </c>
      <c r="D249" s="19" t="s">
        <v>64</v>
      </c>
      <c r="E249" s="17">
        <v>0</v>
      </c>
      <c r="F249" s="17">
        <v>0</v>
      </c>
      <c r="G249" s="17">
        <v>0</v>
      </c>
      <c r="H249" s="20">
        <v>461599</v>
      </c>
      <c r="I249" s="17">
        <v>0</v>
      </c>
      <c r="J249" s="17">
        <v>11052</v>
      </c>
      <c r="K249" s="17">
        <v>0</v>
      </c>
      <c r="L249" s="17">
        <v>10786644</v>
      </c>
      <c r="M249" s="17">
        <v>0</v>
      </c>
      <c r="N249" s="21">
        <v>0</v>
      </c>
      <c r="O249" s="17">
        <v>0</v>
      </c>
      <c r="P249" s="21">
        <v>0</v>
      </c>
      <c r="Q249" s="17">
        <v>0</v>
      </c>
      <c r="R249" s="21">
        <v>0</v>
      </c>
      <c r="S249" s="17">
        <v>0</v>
      </c>
      <c r="T249" s="21">
        <v>0</v>
      </c>
      <c r="U249" s="17">
        <v>125637</v>
      </c>
      <c r="V249" s="21">
        <v>260743.79</v>
      </c>
      <c r="W249" s="17">
        <v>2218</v>
      </c>
      <c r="X249" s="21">
        <v>5919.86</v>
      </c>
      <c r="Y249" s="17">
        <v>0</v>
      </c>
      <c r="Z249" s="21">
        <v>0</v>
      </c>
      <c r="AA249" s="17">
        <v>2235674</v>
      </c>
      <c r="AB249" s="21">
        <v>7389156.9500000002</v>
      </c>
      <c r="AC249" s="17">
        <v>0</v>
      </c>
      <c r="AD249" s="21">
        <v>0</v>
      </c>
      <c r="AE249" s="41">
        <v>0</v>
      </c>
      <c r="AF249" s="21">
        <v>7655820.6000000006</v>
      </c>
      <c r="AG249" s="43" t="s">
        <v>35</v>
      </c>
    </row>
    <row r="250" spans="1:33">
      <c r="A250" s="22">
        <v>2574</v>
      </c>
      <c r="B250" s="28">
        <v>45870</v>
      </c>
      <c r="C250" s="23" t="s">
        <v>36</v>
      </c>
      <c r="D250" s="23" t="s">
        <v>70</v>
      </c>
      <c r="E250" s="22">
        <v>0</v>
      </c>
      <c r="F250" s="22">
        <v>0</v>
      </c>
      <c r="G250" s="22">
        <v>0</v>
      </c>
      <c r="H250" s="38">
        <v>196757</v>
      </c>
      <c r="I250" s="22">
        <v>0</v>
      </c>
      <c r="J250" s="22">
        <v>2772468</v>
      </c>
      <c r="K250" s="22">
        <v>0</v>
      </c>
      <c r="L250" s="22">
        <v>28026190</v>
      </c>
      <c r="M250" s="22">
        <v>0</v>
      </c>
      <c r="N250" s="29">
        <v>0</v>
      </c>
      <c r="O250" s="22">
        <v>0</v>
      </c>
      <c r="P250" s="29">
        <v>0</v>
      </c>
      <c r="Q250" s="22">
        <v>0</v>
      </c>
      <c r="R250" s="29">
        <v>0</v>
      </c>
      <c r="S250" s="22">
        <v>0</v>
      </c>
      <c r="T250" s="29">
        <v>0</v>
      </c>
      <c r="U250" s="22">
        <v>0</v>
      </c>
      <c r="V250" s="29">
        <v>0</v>
      </c>
      <c r="W250" s="22">
        <v>225881</v>
      </c>
      <c r="X250" s="29">
        <v>348684.33</v>
      </c>
      <c r="Y250" s="22">
        <v>0</v>
      </c>
      <c r="Z250" s="29">
        <v>0</v>
      </c>
      <c r="AA250" s="22">
        <v>0</v>
      </c>
      <c r="AB250" s="29">
        <v>0</v>
      </c>
      <c r="AC250" s="22">
        <v>0</v>
      </c>
      <c r="AD250" s="29">
        <v>0</v>
      </c>
      <c r="AE250" s="40">
        <v>0</v>
      </c>
      <c r="AF250" s="29">
        <v>348684.33</v>
      </c>
      <c r="AG250" s="42" t="s">
        <v>35</v>
      </c>
    </row>
    <row r="251" spans="1:33">
      <c r="A251" s="17">
        <v>2580</v>
      </c>
      <c r="B251" s="18">
        <v>45870</v>
      </c>
      <c r="C251" s="19" t="s">
        <v>36</v>
      </c>
      <c r="D251" s="19" t="s">
        <v>76</v>
      </c>
      <c r="E251" s="17">
        <v>0</v>
      </c>
      <c r="F251" s="17">
        <v>0</v>
      </c>
      <c r="G251" s="17">
        <v>0</v>
      </c>
      <c r="H251" s="20">
        <v>0</v>
      </c>
      <c r="I251" s="17">
        <v>0</v>
      </c>
      <c r="J251" s="17">
        <v>140658</v>
      </c>
      <c r="K251" s="17">
        <v>0</v>
      </c>
      <c r="L251" s="17">
        <v>1262817</v>
      </c>
      <c r="M251" s="17">
        <v>0</v>
      </c>
      <c r="N251" s="21">
        <v>0</v>
      </c>
      <c r="O251" s="17">
        <v>0</v>
      </c>
      <c r="P251" s="21">
        <v>0</v>
      </c>
      <c r="Q251" s="17">
        <v>0</v>
      </c>
      <c r="R251" s="21">
        <v>0</v>
      </c>
      <c r="S251" s="17">
        <v>0</v>
      </c>
      <c r="T251" s="21">
        <v>0</v>
      </c>
      <c r="U251" s="17">
        <v>15711</v>
      </c>
      <c r="V251" s="21">
        <v>29134.57</v>
      </c>
      <c r="W251" s="17">
        <v>23142</v>
      </c>
      <c r="X251" s="21">
        <v>112284.88</v>
      </c>
      <c r="Y251" s="17">
        <v>2324</v>
      </c>
      <c r="Z251" s="21">
        <v>1424.37</v>
      </c>
      <c r="AA251" s="17">
        <v>115466</v>
      </c>
      <c r="AB251" s="21">
        <v>597185.62</v>
      </c>
      <c r="AC251" s="17">
        <v>0</v>
      </c>
      <c r="AD251" s="21">
        <v>0</v>
      </c>
      <c r="AE251" s="41">
        <v>0</v>
      </c>
      <c r="AF251" s="21">
        <v>740029.43999999994</v>
      </c>
      <c r="AG251" s="43" t="s">
        <v>35</v>
      </c>
    </row>
    <row r="252" spans="1:33">
      <c r="A252" s="22">
        <v>2586</v>
      </c>
      <c r="B252" s="28">
        <v>45870</v>
      </c>
      <c r="C252" s="23" t="s">
        <v>36</v>
      </c>
      <c r="D252" s="23" t="s">
        <v>80</v>
      </c>
      <c r="E252" s="22">
        <v>0</v>
      </c>
      <c r="F252" s="22">
        <v>0</v>
      </c>
      <c r="G252" s="22">
        <v>0</v>
      </c>
      <c r="H252" s="38">
        <v>309517</v>
      </c>
      <c r="I252" s="22">
        <v>0</v>
      </c>
      <c r="J252" s="22">
        <v>0</v>
      </c>
      <c r="K252" s="22">
        <v>0</v>
      </c>
      <c r="L252" s="22">
        <v>977733</v>
      </c>
      <c r="M252" s="22">
        <v>0</v>
      </c>
      <c r="N252" s="29">
        <v>0</v>
      </c>
      <c r="O252" s="22">
        <v>0</v>
      </c>
      <c r="P252" s="29">
        <v>0</v>
      </c>
      <c r="Q252" s="22">
        <v>0</v>
      </c>
      <c r="R252" s="29">
        <v>0</v>
      </c>
      <c r="S252" s="22">
        <v>0</v>
      </c>
      <c r="T252" s="29">
        <v>0</v>
      </c>
      <c r="U252" s="22">
        <v>17496</v>
      </c>
      <c r="V252" s="29">
        <v>25683.55</v>
      </c>
      <c r="W252" s="22">
        <v>14094</v>
      </c>
      <c r="X252" s="29">
        <v>34691.03</v>
      </c>
      <c r="Y252" s="22">
        <v>0</v>
      </c>
      <c r="Z252" s="29">
        <v>0</v>
      </c>
      <c r="AA252" s="22">
        <v>495026</v>
      </c>
      <c r="AB252" s="29">
        <v>1346366.4</v>
      </c>
      <c r="AC252" s="22">
        <v>0</v>
      </c>
      <c r="AD252" s="29">
        <v>0</v>
      </c>
      <c r="AE252" s="40">
        <v>0</v>
      </c>
      <c r="AF252" s="29">
        <v>1406740.98</v>
      </c>
      <c r="AG252" s="42" t="s">
        <v>35</v>
      </c>
    </row>
    <row r="253" spans="1:33">
      <c r="A253" s="17">
        <v>2588</v>
      </c>
      <c r="B253" s="18">
        <v>45870</v>
      </c>
      <c r="C253" s="19" t="s">
        <v>36</v>
      </c>
      <c r="D253" s="19" t="s">
        <v>82</v>
      </c>
      <c r="E253" s="17">
        <v>0</v>
      </c>
      <c r="F253" s="17">
        <v>0</v>
      </c>
      <c r="G253" s="17">
        <v>0</v>
      </c>
      <c r="H253" s="20">
        <v>0</v>
      </c>
      <c r="I253" s="17">
        <v>0</v>
      </c>
      <c r="J253" s="17">
        <v>0</v>
      </c>
      <c r="K253" s="17">
        <v>0</v>
      </c>
      <c r="L253" s="17">
        <v>30584604</v>
      </c>
      <c r="M253" s="17">
        <v>0</v>
      </c>
      <c r="N253" s="21">
        <v>0</v>
      </c>
      <c r="O253" s="17">
        <v>0</v>
      </c>
      <c r="P253" s="21">
        <v>0</v>
      </c>
      <c r="Q253" s="17">
        <v>0</v>
      </c>
      <c r="R253" s="21">
        <v>0</v>
      </c>
      <c r="S253" s="17">
        <v>0</v>
      </c>
      <c r="T253" s="21">
        <v>0</v>
      </c>
      <c r="U253" s="17">
        <v>60</v>
      </c>
      <c r="V253" s="21">
        <v>13.96</v>
      </c>
      <c r="W253" s="17">
        <v>268</v>
      </c>
      <c r="X253" s="21">
        <v>14.38</v>
      </c>
      <c r="Y253" s="17">
        <v>0</v>
      </c>
      <c r="Z253" s="21">
        <v>0</v>
      </c>
      <c r="AA253" s="17">
        <v>44</v>
      </c>
      <c r="AB253" s="21">
        <v>71.099999999999994</v>
      </c>
      <c r="AC253" s="17">
        <v>0</v>
      </c>
      <c r="AD253" s="21">
        <v>0</v>
      </c>
      <c r="AE253" s="41">
        <v>0</v>
      </c>
      <c r="AF253" s="21">
        <v>99.44</v>
      </c>
      <c r="AG253" s="43" t="s">
        <v>35</v>
      </c>
    </row>
    <row r="254" spans="1:33">
      <c r="A254" s="22">
        <v>2608</v>
      </c>
      <c r="B254" s="28">
        <v>45901</v>
      </c>
      <c r="C254" s="23" t="s">
        <v>36</v>
      </c>
      <c r="D254" s="23" t="s">
        <v>37</v>
      </c>
      <c r="E254" s="22">
        <v>0</v>
      </c>
      <c r="F254" s="22">
        <v>0</v>
      </c>
      <c r="G254" s="22">
        <v>0</v>
      </c>
      <c r="H254" s="38">
        <v>155988</v>
      </c>
      <c r="I254" s="22">
        <v>0</v>
      </c>
      <c r="J254" s="22">
        <v>1175114</v>
      </c>
      <c r="K254" s="22">
        <v>0</v>
      </c>
      <c r="L254" s="22">
        <v>8029234</v>
      </c>
      <c r="M254" s="22">
        <v>0</v>
      </c>
      <c r="N254" s="29">
        <v>0</v>
      </c>
      <c r="O254" s="22">
        <v>0</v>
      </c>
      <c r="P254" s="29">
        <v>0</v>
      </c>
      <c r="Q254" s="22">
        <v>0</v>
      </c>
      <c r="R254" s="29">
        <v>0</v>
      </c>
      <c r="S254" s="22">
        <v>0</v>
      </c>
      <c r="T254" s="29">
        <v>0</v>
      </c>
      <c r="U254" s="22">
        <v>931859</v>
      </c>
      <c r="V254" s="29">
        <v>50464.86</v>
      </c>
      <c r="W254" s="22">
        <v>36441</v>
      </c>
      <c r="X254" s="29">
        <v>52294.15</v>
      </c>
      <c r="Y254" s="22">
        <v>0</v>
      </c>
      <c r="Z254" s="29">
        <v>0</v>
      </c>
      <c r="AA254" s="22">
        <v>509341</v>
      </c>
      <c r="AB254" s="29">
        <v>1885193.81</v>
      </c>
      <c r="AC254" s="22">
        <v>0</v>
      </c>
      <c r="AD254" s="29">
        <v>0</v>
      </c>
      <c r="AE254" s="40">
        <v>0</v>
      </c>
      <c r="AF254" s="29">
        <v>1987952.82</v>
      </c>
      <c r="AG254" s="42" t="s">
        <v>35</v>
      </c>
    </row>
    <row r="255" spans="1:33">
      <c r="A255" s="17">
        <v>2632</v>
      </c>
      <c r="B255" s="18">
        <v>45901</v>
      </c>
      <c r="C255" s="19" t="s">
        <v>36</v>
      </c>
      <c r="D255" s="19" t="s">
        <v>64</v>
      </c>
      <c r="E255" s="17">
        <v>0</v>
      </c>
      <c r="F255" s="17">
        <v>0</v>
      </c>
      <c r="G255" s="17">
        <v>0</v>
      </c>
      <c r="H255" s="20">
        <v>463307</v>
      </c>
      <c r="I255" s="17">
        <v>0</v>
      </c>
      <c r="J255" s="17">
        <v>10993</v>
      </c>
      <c r="K255" s="17">
        <v>0</v>
      </c>
      <c r="L255" s="17">
        <v>10682723</v>
      </c>
      <c r="M255" s="17">
        <v>0</v>
      </c>
      <c r="N255" s="21">
        <v>0</v>
      </c>
      <c r="O255" s="17">
        <v>0</v>
      </c>
      <c r="P255" s="21">
        <v>0</v>
      </c>
      <c r="Q255" s="17">
        <v>0</v>
      </c>
      <c r="R255" s="21">
        <v>0</v>
      </c>
      <c r="S255" s="17">
        <v>0</v>
      </c>
      <c r="T255" s="21">
        <v>0</v>
      </c>
      <c r="U255" s="17">
        <v>115890</v>
      </c>
      <c r="V255" s="21">
        <v>229969.82</v>
      </c>
      <c r="W255" s="17">
        <v>1768</v>
      </c>
      <c r="X255" s="21">
        <v>4597.6499999999996</v>
      </c>
      <c r="Y255" s="17">
        <v>0</v>
      </c>
      <c r="Z255" s="21">
        <v>0</v>
      </c>
      <c r="AA255" s="17">
        <v>2014146</v>
      </c>
      <c r="AB255" s="21">
        <v>6794167.1399999997</v>
      </c>
      <c r="AC255" s="17">
        <v>0</v>
      </c>
      <c r="AD255" s="21">
        <v>0</v>
      </c>
      <c r="AE255" s="41">
        <v>0</v>
      </c>
      <c r="AF255" s="21">
        <v>7028734.6099999994</v>
      </c>
      <c r="AG255" s="43" t="s">
        <v>35</v>
      </c>
    </row>
    <row r="256" spans="1:33">
      <c r="A256" s="22">
        <v>2638</v>
      </c>
      <c r="B256" s="28">
        <v>45901</v>
      </c>
      <c r="C256" s="23" t="s">
        <v>36</v>
      </c>
      <c r="D256" s="23" t="s">
        <v>70</v>
      </c>
      <c r="E256" s="22">
        <v>0</v>
      </c>
      <c r="F256" s="22">
        <v>0</v>
      </c>
      <c r="G256" s="22">
        <v>0</v>
      </c>
      <c r="H256" s="38">
        <v>200096</v>
      </c>
      <c r="I256" s="22">
        <v>0</v>
      </c>
      <c r="J256" s="22">
        <v>2842670</v>
      </c>
      <c r="K256" s="22">
        <v>0</v>
      </c>
      <c r="L256" s="22">
        <v>29140680</v>
      </c>
      <c r="M256" s="22">
        <v>0</v>
      </c>
      <c r="N256" s="29">
        <v>0</v>
      </c>
      <c r="O256" s="22">
        <v>0</v>
      </c>
      <c r="P256" s="29">
        <v>0</v>
      </c>
      <c r="Q256" s="22">
        <v>0</v>
      </c>
      <c r="R256" s="29">
        <v>0</v>
      </c>
      <c r="S256" s="22">
        <v>0</v>
      </c>
      <c r="T256" s="29">
        <v>0</v>
      </c>
      <c r="U256" s="22">
        <v>0</v>
      </c>
      <c r="V256" s="29">
        <v>0</v>
      </c>
      <c r="W256" s="22">
        <v>91898</v>
      </c>
      <c r="X256" s="29">
        <v>76502.5</v>
      </c>
      <c r="Y256" s="22">
        <v>0</v>
      </c>
      <c r="Z256" s="29">
        <v>0</v>
      </c>
      <c r="AA256" s="22">
        <v>0</v>
      </c>
      <c r="AB256" s="29">
        <v>0</v>
      </c>
      <c r="AC256" s="22">
        <v>0</v>
      </c>
      <c r="AD256" s="29">
        <v>0</v>
      </c>
      <c r="AE256" s="40">
        <v>0</v>
      </c>
      <c r="AF256" s="29">
        <v>76502.5</v>
      </c>
      <c r="AG256" s="42" t="s">
        <v>35</v>
      </c>
    </row>
    <row r="257" spans="1:33">
      <c r="A257" s="17">
        <v>2644</v>
      </c>
      <c r="B257" s="18">
        <v>45901</v>
      </c>
      <c r="C257" s="19" t="s">
        <v>36</v>
      </c>
      <c r="D257" s="19" t="s">
        <v>76</v>
      </c>
      <c r="E257" s="17">
        <v>0</v>
      </c>
      <c r="F257" s="17">
        <v>0</v>
      </c>
      <c r="G257" s="17">
        <v>0</v>
      </c>
      <c r="H257" s="20">
        <v>0</v>
      </c>
      <c r="I257" s="17">
        <v>0</v>
      </c>
      <c r="J257" s="17">
        <v>142411</v>
      </c>
      <c r="K257" s="17">
        <v>0</v>
      </c>
      <c r="L257" s="17">
        <v>1257080</v>
      </c>
      <c r="M257" s="17">
        <v>0</v>
      </c>
      <c r="N257" s="21">
        <v>0</v>
      </c>
      <c r="O257" s="17">
        <v>0</v>
      </c>
      <c r="P257" s="21">
        <v>0</v>
      </c>
      <c r="Q257" s="17">
        <v>0</v>
      </c>
      <c r="R257" s="21">
        <v>0</v>
      </c>
      <c r="S257" s="17">
        <v>0</v>
      </c>
      <c r="T257" s="21">
        <v>0</v>
      </c>
      <c r="U257" s="17">
        <v>14489</v>
      </c>
      <c r="V257" s="21">
        <v>33081.980000000003</v>
      </c>
      <c r="W257" s="17">
        <v>33958</v>
      </c>
      <c r="X257" s="21">
        <v>202581.8</v>
      </c>
      <c r="Y257" s="17">
        <v>2056</v>
      </c>
      <c r="Z257" s="21">
        <v>1252.47</v>
      </c>
      <c r="AA257" s="17">
        <v>125111</v>
      </c>
      <c r="AB257" s="21">
        <v>682746.88</v>
      </c>
      <c r="AC257" s="17">
        <v>0</v>
      </c>
      <c r="AD257" s="21">
        <v>0</v>
      </c>
      <c r="AE257" s="41">
        <v>0</v>
      </c>
      <c r="AF257" s="21">
        <v>919663.13</v>
      </c>
      <c r="AG257" s="43" t="s">
        <v>35</v>
      </c>
    </row>
    <row r="258" spans="1:33">
      <c r="A258" s="22">
        <v>2650</v>
      </c>
      <c r="B258" s="28">
        <v>45901</v>
      </c>
      <c r="C258" s="23" t="s">
        <v>36</v>
      </c>
      <c r="D258" s="23" t="s">
        <v>80</v>
      </c>
      <c r="E258" s="22">
        <v>0</v>
      </c>
      <c r="F258" s="22">
        <v>0</v>
      </c>
      <c r="G258" s="22">
        <v>0</v>
      </c>
      <c r="H258" s="38">
        <v>293451</v>
      </c>
      <c r="I258" s="22">
        <v>0</v>
      </c>
      <c r="J258" s="22">
        <v>0</v>
      </c>
      <c r="K258" s="22">
        <v>0</v>
      </c>
      <c r="L258" s="22">
        <v>2234796</v>
      </c>
      <c r="M258" s="22">
        <v>0</v>
      </c>
      <c r="N258" s="29">
        <v>0</v>
      </c>
      <c r="O258" s="22">
        <v>0</v>
      </c>
      <c r="P258" s="29">
        <v>0</v>
      </c>
      <c r="Q258" s="22">
        <v>0</v>
      </c>
      <c r="R258" s="29">
        <v>0</v>
      </c>
      <c r="S258" s="22">
        <v>0</v>
      </c>
      <c r="T258" s="29">
        <v>0</v>
      </c>
      <c r="U258" s="22">
        <v>17316</v>
      </c>
      <c r="V258" s="29">
        <v>29435.74</v>
      </c>
      <c r="W258" s="22">
        <v>13566</v>
      </c>
      <c r="X258" s="29">
        <v>36921.5</v>
      </c>
      <c r="Y258" s="22">
        <v>0</v>
      </c>
      <c r="Z258" s="29">
        <v>0</v>
      </c>
      <c r="AA258" s="22">
        <v>485784</v>
      </c>
      <c r="AB258" s="29">
        <v>1410867.8</v>
      </c>
      <c r="AC258" s="22">
        <v>0</v>
      </c>
      <c r="AD258" s="29">
        <v>0</v>
      </c>
      <c r="AE258" s="40">
        <v>0</v>
      </c>
      <c r="AF258" s="29">
        <v>1477225.04</v>
      </c>
      <c r="AG258" s="42" t="s">
        <v>35</v>
      </c>
    </row>
    <row r="259" spans="1:33">
      <c r="A259" s="17">
        <v>2652</v>
      </c>
      <c r="B259" s="18">
        <v>45901</v>
      </c>
      <c r="C259" s="19" t="s">
        <v>36</v>
      </c>
      <c r="D259" s="19" t="s">
        <v>82</v>
      </c>
      <c r="E259" s="17">
        <v>0</v>
      </c>
      <c r="F259" s="17">
        <v>0</v>
      </c>
      <c r="G259" s="17">
        <v>0</v>
      </c>
      <c r="H259" s="20">
        <v>0</v>
      </c>
      <c r="I259" s="17">
        <v>0</v>
      </c>
      <c r="J259" s="17">
        <v>0</v>
      </c>
      <c r="K259" s="17">
        <v>0</v>
      </c>
      <c r="L259" s="17">
        <v>30582984</v>
      </c>
      <c r="M259" s="17">
        <v>0</v>
      </c>
      <c r="N259" s="21">
        <v>0</v>
      </c>
      <c r="O259" s="17">
        <v>0</v>
      </c>
      <c r="P259" s="21">
        <v>0</v>
      </c>
      <c r="Q259" s="17">
        <v>0</v>
      </c>
      <c r="R259" s="21">
        <v>0</v>
      </c>
      <c r="S259" s="17">
        <v>0</v>
      </c>
      <c r="T259" s="21">
        <v>0</v>
      </c>
      <c r="U259" s="17">
        <v>71</v>
      </c>
      <c r="V259" s="21">
        <v>20.21</v>
      </c>
      <c r="W259" s="17">
        <v>283</v>
      </c>
      <c r="X259" s="21">
        <v>28.84</v>
      </c>
      <c r="Y259" s="17">
        <v>0</v>
      </c>
      <c r="Z259" s="21">
        <v>0</v>
      </c>
      <c r="AA259" s="17">
        <v>38</v>
      </c>
      <c r="AB259" s="21">
        <v>72.599999999999994</v>
      </c>
      <c r="AC259" s="17">
        <v>0</v>
      </c>
      <c r="AD259" s="21">
        <v>0</v>
      </c>
      <c r="AE259" s="41">
        <v>0</v>
      </c>
      <c r="AF259" s="21">
        <v>121.64999999999999</v>
      </c>
      <c r="AG259" s="43" t="s">
        <v>35</v>
      </c>
    </row>
    <row r="260" spans="1:33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 t="s">
        <v>35</v>
      </c>
    </row>
    <row r="261" spans="1:33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 t="s">
        <v>35</v>
      </c>
    </row>
    <row r="262" spans="1:33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 t="s">
        <v>35</v>
      </c>
    </row>
    <row r="263" spans="1:3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 t="s">
        <v>35</v>
      </c>
    </row>
    <row r="264" spans="1:33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 t="s">
        <v>35</v>
      </c>
    </row>
    <row r="265" spans="1:33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 t="s">
        <v>35</v>
      </c>
    </row>
    <row r="266" spans="1:33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 t="s">
        <v>35</v>
      </c>
    </row>
    <row r="267" spans="1:33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 t="s">
        <v>35</v>
      </c>
    </row>
    <row r="268" spans="1:33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 t="s">
        <v>35</v>
      </c>
    </row>
    <row r="269" spans="1:33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 t="s">
        <v>35</v>
      </c>
    </row>
    <row r="270" spans="1:33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 t="s">
        <v>35</v>
      </c>
    </row>
    <row r="271" spans="1:33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 t="s">
        <v>35</v>
      </c>
    </row>
    <row r="272" spans="1:33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 t="s">
        <v>35</v>
      </c>
    </row>
    <row r="273" spans="1:3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 t="s">
        <v>35</v>
      </c>
    </row>
    <row r="274" spans="1:33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 t="s">
        <v>35</v>
      </c>
    </row>
    <row r="275" spans="1:33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 t="s">
        <v>35</v>
      </c>
    </row>
    <row r="276" spans="1:33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 t="s">
        <v>35</v>
      </c>
    </row>
    <row r="277" spans="1:33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 t="s">
        <v>35</v>
      </c>
    </row>
    <row r="278" spans="1:33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 t="s">
        <v>35</v>
      </c>
    </row>
    <row r="279" spans="1:33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 t="s">
        <v>35</v>
      </c>
    </row>
    <row r="280" spans="1:33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 t="s">
        <v>35</v>
      </c>
    </row>
    <row r="281" spans="1:33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 t="s">
        <v>35</v>
      </c>
    </row>
    <row r="282" spans="1:33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 t="s">
        <v>35</v>
      </c>
    </row>
    <row r="283" spans="1:3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 t="s">
        <v>35</v>
      </c>
    </row>
    <row r="284" spans="1:33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 t="s">
        <v>35</v>
      </c>
    </row>
    <row r="285" spans="1:33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 t="s">
        <v>35</v>
      </c>
    </row>
    <row r="286" spans="1:33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 t="s">
        <v>35</v>
      </c>
    </row>
    <row r="287" spans="1:33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 t="s">
        <v>35</v>
      </c>
    </row>
    <row r="288" spans="1:33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 t="s">
        <v>35</v>
      </c>
    </row>
    <row r="289" spans="1:33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 t="s">
        <v>35</v>
      </c>
    </row>
    <row r="290" spans="1:33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 t="s">
        <v>35</v>
      </c>
    </row>
    <row r="291" spans="1:33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 t="s">
        <v>35</v>
      </c>
    </row>
    <row r="292" spans="1:33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 t="s">
        <v>35</v>
      </c>
    </row>
    <row r="293" spans="1:3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 t="s">
        <v>35</v>
      </c>
    </row>
    <row r="294" spans="1:33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 t="s">
        <v>35</v>
      </c>
    </row>
    <row r="295" spans="1:33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 t="s">
        <v>35</v>
      </c>
    </row>
    <row r="296" spans="1:33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 t="s">
        <v>35</v>
      </c>
    </row>
    <row r="297" spans="1:33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 t="s">
        <v>35</v>
      </c>
    </row>
    <row r="298" spans="1:33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 t="s">
        <v>35</v>
      </c>
    </row>
    <row r="299" spans="1:33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 t="s">
        <v>35</v>
      </c>
    </row>
    <row r="300" spans="1:33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 t="s">
        <v>35</v>
      </c>
    </row>
    <row r="301" spans="1:33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 t="s">
        <v>35</v>
      </c>
    </row>
    <row r="302" spans="1:33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 t="s">
        <v>35</v>
      </c>
    </row>
    <row r="303" spans="1:3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 t="s">
        <v>35</v>
      </c>
    </row>
    <row r="304" spans="1:33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 t="s">
        <v>35</v>
      </c>
    </row>
    <row r="305" spans="1:33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 t="s">
        <v>35</v>
      </c>
    </row>
    <row r="306" spans="1:33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 t="s">
        <v>35</v>
      </c>
    </row>
    <row r="307" spans="1:33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 t="s">
        <v>35</v>
      </c>
    </row>
    <row r="308" spans="1:33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 t="s">
        <v>35</v>
      </c>
    </row>
    <row r="309" spans="1:33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 t="s">
        <v>35</v>
      </c>
    </row>
    <row r="310" spans="1:33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 t="s">
        <v>35</v>
      </c>
    </row>
    <row r="311" spans="1:33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 t="s">
        <v>35</v>
      </c>
    </row>
    <row r="312" spans="1:33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 t="s">
        <v>35</v>
      </c>
    </row>
    <row r="313" spans="1:3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 t="s">
        <v>35</v>
      </c>
    </row>
    <row r="314" spans="1:33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 t="s">
        <v>35</v>
      </c>
    </row>
    <row r="315" spans="1:33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 t="s">
        <v>35</v>
      </c>
    </row>
    <row r="316" spans="1:33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 t="s">
        <v>35</v>
      </c>
    </row>
    <row r="317" spans="1:33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 t="s">
        <v>35</v>
      </c>
    </row>
    <row r="318" spans="1:33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 t="s">
        <v>35</v>
      </c>
    </row>
    <row r="319" spans="1:33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 t="s">
        <v>35</v>
      </c>
    </row>
    <row r="320" spans="1:33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 t="s">
        <v>35</v>
      </c>
    </row>
    <row r="321" spans="1:33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 t="s">
        <v>35</v>
      </c>
    </row>
    <row r="322" spans="1:33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 t="s">
        <v>35</v>
      </c>
    </row>
    <row r="323" spans="1:3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 t="s">
        <v>35</v>
      </c>
    </row>
    <row r="324" spans="1:33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 t="s">
        <v>35</v>
      </c>
    </row>
    <row r="325" spans="1:33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 t="s">
        <v>35</v>
      </c>
    </row>
    <row r="326" spans="1:33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 t="s">
        <v>35</v>
      </c>
    </row>
    <row r="327" spans="1:33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 t="s">
        <v>35</v>
      </c>
    </row>
    <row r="328" spans="1:33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 t="s">
        <v>35</v>
      </c>
    </row>
    <row r="329" spans="1:33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 t="s">
        <v>35</v>
      </c>
    </row>
    <row r="330" spans="1:33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 t="s">
        <v>35</v>
      </c>
    </row>
    <row r="331" spans="1:33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 t="s">
        <v>35</v>
      </c>
    </row>
    <row r="332" spans="1:33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 t="s">
        <v>35</v>
      </c>
    </row>
    <row r="333" spans="1: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 t="s">
        <v>35</v>
      </c>
    </row>
    <row r="334" spans="1:33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 t="s">
        <v>35</v>
      </c>
    </row>
    <row r="335" spans="1:33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 t="s">
        <v>35</v>
      </c>
    </row>
    <row r="336" spans="1:33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 t="s">
        <v>35</v>
      </c>
    </row>
    <row r="337" spans="1:33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 t="s">
        <v>35</v>
      </c>
    </row>
    <row r="338" spans="1:33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 t="s">
        <v>35</v>
      </c>
    </row>
    <row r="339" spans="1:33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 t="s">
        <v>35</v>
      </c>
    </row>
    <row r="340" spans="1:33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 t="s">
        <v>35</v>
      </c>
    </row>
    <row r="341" spans="1:33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 t="s">
        <v>35</v>
      </c>
    </row>
    <row r="342" spans="1:33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 t="s">
        <v>35</v>
      </c>
    </row>
    <row r="343" spans="1:3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 t="s">
        <v>35</v>
      </c>
    </row>
    <row r="344" spans="1:33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 t="s">
        <v>35</v>
      </c>
    </row>
    <row r="345" spans="1:33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 t="s">
        <v>35</v>
      </c>
    </row>
    <row r="346" spans="1:33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 t="s">
        <v>35</v>
      </c>
    </row>
    <row r="347" spans="1:33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 t="s">
        <v>35</v>
      </c>
    </row>
    <row r="348" spans="1:33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 t="s">
        <v>35</v>
      </c>
    </row>
    <row r="349" spans="1:33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 t="s">
        <v>35</v>
      </c>
    </row>
    <row r="350" spans="1:33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 t="s">
        <v>35</v>
      </c>
    </row>
    <row r="351" spans="1:33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 t="s">
        <v>35</v>
      </c>
    </row>
    <row r="352" spans="1:33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 t="s">
        <v>35</v>
      </c>
    </row>
    <row r="353" spans="1:3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 t="s">
        <v>35</v>
      </c>
    </row>
    <row r="354" spans="1:33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 t="s">
        <v>35</v>
      </c>
    </row>
    <row r="355" spans="1:33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 t="s">
        <v>35</v>
      </c>
    </row>
    <row r="356" spans="1:33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 t="s">
        <v>35</v>
      </c>
    </row>
    <row r="357" spans="1:33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 t="s">
        <v>35</v>
      </c>
    </row>
    <row r="358" spans="1:33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 t="s">
        <v>35</v>
      </c>
    </row>
    <row r="359" spans="1:33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 t="s">
        <v>35</v>
      </c>
    </row>
    <row r="360" spans="1:33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 t="s">
        <v>35</v>
      </c>
    </row>
    <row r="361" spans="1:33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 t="s">
        <v>35</v>
      </c>
    </row>
    <row r="362" spans="1:33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 t="s">
        <v>35</v>
      </c>
    </row>
    <row r="363" spans="1:3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 t="s">
        <v>35</v>
      </c>
    </row>
    <row r="364" spans="1:33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 t="s">
        <v>35</v>
      </c>
    </row>
    <row r="365" spans="1:33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 t="s">
        <v>35</v>
      </c>
    </row>
    <row r="366" spans="1:33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 t="s">
        <v>35</v>
      </c>
    </row>
    <row r="367" spans="1:33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 t="s">
        <v>35</v>
      </c>
    </row>
    <row r="368" spans="1:33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 t="s">
        <v>35</v>
      </c>
    </row>
    <row r="369" spans="1:33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 t="s">
        <v>35</v>
      </c>
    </row>
    <row r="370" spans="1:33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 t="s">
        <v>35</v>
      </c>
    </row>
    <row r="371" spans="1:33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 t="s">
        <v>35</v>
      </c>
    </row>
    <row r="372" spans="1:33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 t="s">
        <v>35</v>
      </c>
    </row>
    <row r="373" spans="1:3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 t="s">
        <v>35</v>
      </c>
    </row>
    <row r="374" spans="1:33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 t="s">
        <v>35</v>
      </c>
    </row>
    <row r="375" spans="1:33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 t="s">
        <v>35</v>
      </c>
    </row>
    <row r="376" spans="1:33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 t="s">
        <v>35</v>
      </c>
    </row>
    <row r="377" spans="1:33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 t="s">
        <v>35</v>
      </c>
    </row>
    <row r="378" spans="1:33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 t="s">
        <v>35</v>
      </c>
    </row>
    <row r="379" spans="1:33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 t="s">
        <v>35</v>
      </c>
    </row>
    <row r="380" spans="1:33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 t="s">
        <v>35</v>
      </c>
    </row>
    <row r="381" spans="1:33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 t="s">
        <v>35</v>
      </c>
    </row>
    <row r="382" spans="1:33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 t="s">
        <v>35</v>
      </c>
    </row>
    <row r="383" spans="1:3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 t="s">
        <v>35</v>
      </c>
    </row>
    <row r="384" spans="1:33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 t="s">
        <v>35</v>
      </c>
    </row>
    <row r="385" spans="1:33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 t="s">
        <v>35</v>
      </c>
    </row>
    <row r="386" spans="1:33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 t="s">
        <v>35</v>
      </c>
    </row>
    <row r="387" spans="1:33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 t="s">
        <v>35</v>
      </c>
    </row>
    <row r="388" spans="1:33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 t="s">
        <v>35</v>
      </c>
    </row>
    <row r="389" spans="1:33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 t="s">
        <v>35</v>
      </c>
    </row>
    <row r="390" spans="1:33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 t="s">
        <v>35</v>
      </c>
    </row>
    <row r="391" spans="1:33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 t="s">
        <v>35</v>
      </c>
    </row>
    <row r="392" spans="1:33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 t="s">
        <v>35</v>
      </c>
    </row>
    <row r="393" spans="1:3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 t="s">
        <v>35</v>
      </c>
    </row>
    <row r="394" spans="1:33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 t="s">
        <v>35</v>
      </c>
    </row>
    <row r="395" spans="1:33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 t="s">
        <v>35</v>
      </c>
    </row>
    <row r="396" spans="1:33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 t="s">
        <v>35</v>
      </c>
    </row>
    <row r="397" spans="1:33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 t="s">
        <v>35</v>
      </c>
    </row>
    <row r="398" spans="1:33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 t="s">
        <v>35</v>
      </c>
    </row>
    <row r="399" spans="1:33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 t="s">
        <v>35</v>
      </c>
    </row>
    <row r="400" spans="1:33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 t="s">
        <v>35</v>
      </c>
    </row>
    <row r="401" spans="1:33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 t="s">
        <v>35</v>
      </c>
    </row>
    <row r="402" spans="1:33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 t="s">
        <v>35</v>
      </c>
    </row>
    <row r="403" spans="1:3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 t="s">
        <v>35</v>
      </c>
    </row>
    <row r="404" spans="1:33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 t="s">
        <v>35</v>
      </c>
    </row>
    <row r="405" spans="1:33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 t="s">
        <v>35</v>
      </c>
    </row>
    <row r="406" spans="1:33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 t="s">
        <v>35</v>
      </c>
    </row>
    <row r="407" spans="1:33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 t="s">
        <v>35</v>
      </c>
    </row>
    <row r="408" spans="1:33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 t="s">
        <v>35</v>
      </c>
    </row>
    <row r="409" spans="1:33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 t="s">
        <v>35</v>
      </c>
    </row>
    <row r="410" spans="1:33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 t="s">
        <v>35</v>
      </c>
    </row>
    <row r="411" spans="1:33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 t="s">
        <v>35</v>
      </c>
    </row>
    <row r="412" spans="1:33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 t="s">
        <v>35</v>
      </c>
    </row>
    <row r="413" spans="1:3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 t="s">
        <v>35</v>
      </c>
    </row>
    <row r="414" spans="1:33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 t="s">
        <v>35</v>
      </c>
    </row>
    <row r="415" spans="1:33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 t="s">
        <v>35</v>
      </c>
    </row>
    <row r="416" spans="1:33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 t="s">
        <v>35</v>
      </c>
    </row>
    <row r="417" spans="1:33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 t="s">
        <v>35</v>
      </c>
    </row>
    <row r="418" spans="1:33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 t="s">
        <v>35</v>
      </c>
    </row>
    <row r="419" spans="1:33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 t="s">
        <v>35</v>
      </c>
    </row>
    <row r="420" spans="1:33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 t="s">
        <v>35</v>
      </c>
    </row>
    <row r="421" spans="1:33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 t="s">
        <v>35</v>
      </c>
    </row>
    <row r="422" spans="1:33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 t="s">
        <v>35</v>
      </c>
    </row>
    <row r="423" spans="1:3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 t="s">
        <v>35</v>
      </c>
    </row>
    <row r="424" spans="1:33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 t="s">
        <v>35</v>
      </c>
    </row>
    <row r="425" spans="1:33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 t="s">
        <v>35</v>
      </c>
    </row>
    <row r="426" spans="1:33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 t="s">
        <v>35</v>
      </c>
    </row>
    <row r="427" spans="1:33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 t="s">
        <v>35</v>
      </c>
    </row>
    <row r="428" spans="1:33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 t="s">
        <v>35</v>
      </c>
    </row>
    <row r="429" spans="1:33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 t="s">
        <v>35</v>
      </c>
    </row>
    <row r="430" spans="1:33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 t="s">
        <v>35</v>
      </c>
    </row>
    <row r="431" spans="1:33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 t="s">
        <v>35</v>
      </c>
    </row>
    <row r="432" spans="1:33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 t="s">
        <v>35</v>
      </c>
    </row>
    <row r="433" spans="1: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 t="s">
        <v>35</v>
      </c>
    </row>
    <row r="434" spans="1:33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 t="s">
        <v>35</v>
      </c>
    </row>
    <row r="435" spans="1:33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 t="s">
        <v>35</v>
      </c>
    </row>
    <row r="436" spans="1:33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 t="s">
        <v>35</v>
      </c>
    </row>
    <row r="437" spans="1:33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 t="s">
        <v>35</v>
      </c>
    </row>
    <row r="438" spans="1:33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 t="s">
        <v>35</v>
      </c>
    </row>
    <row r="439" spans="1:33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 t="s">
        <v>35</v>
      </c>
    </row>
    <row r="440" spans="1:33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 t="s">
        <v>35</v>
      </c>
    </row>
    <row r="441" spans="1:33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 t="s">
        <v>35</v>
      </c>
    </row>
    <row r="442" spans="1:33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 t="s">
        <v>35</v>
      </c>
    </row>
    <row r="443" spans="1:3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 t="s">
        <v>35</v>
      </c>
    </row>
    <row r="444" spans="1:33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 t="s">
        <v>35</v>
      </c>
    </row>
    <row r="445" spans="1:33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 t="s">
        <v>35</v>
      </c>
    </row>
    <row r="446" spans="1:33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 t="s">
        <v>35</v>
      </c>
    </row>
    <row r="447" spans="1:33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 t="s">
        <v>35</v>
      </c>
    </row>
    <row r="448" spans="1:33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 t="s">
        <v>35</v>
      </c>
    </row>
    <row r="449" spans="1:33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 t="s">
        <v>35</v>
      </c>
    </row>
    <row r="450" spans="1:33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 t="s">
        <v>35</v>
      </c>
    </row>
    <row r="451" spans="1:33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 t="s">
        <v>35</v>
      </c>
    </row>
    <row r="452" spans="1:33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 t="s">
        <v>35</v>
      </c>
    </row>
    <row r="453" spans="1:3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 t="s">
        <v>35</v>
      </c>
    </row>
    <row r="454" spans="1:33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 t="s">
        <v>35</v>
      </c>
    </row>
    <row r="455" spans="1:33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 t="s">
        <v>35</v>
      </c>
    </row>
    <row r="456" spans="1:33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 t="s">
        <v>35</v>
      </c>
    </row>
    <row r="457" spans="1:33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 t="s">
        <v>35</v>
      </c>
    </row>
    <row r="458" spans="1:33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 t="s">
        <v>35</v>
      </c>
    </row>
    <row r="459" spans="1:33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 t="s">
        <v>35</v>
      </c>
    </row>
    <row r="460" spans="1:33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 t="s">
        <v>35</v>
      </c>
    </row>
    <row r="461" spans="1:33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 t="s">
        <v>35</v>
      </c>
    </row>
    <row r="462" spans="1:33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 t="s">
        <v>35</v>
      </c>
    </row>
    <row r="463" spans="1:3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 t="s">
        <v>35</v>
      </c>
    </row>
    <row r="464" spans="1:33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 t="s">
        <v>35</v>
      </c>
    </row>
    <row r="465" spans="1:33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 t="s">
        <v>35</v>
      </c>
    </row>
    <row r="466" spans="1:33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 t="s">
        <v>35</v>
      </c>
    </row>
    <row r="467" spans="1:33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 t="s">
        <v>35</v>
      </c>
    </row>
    <row r="468" spans="1:33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 t="s">
        <v>35</v>
      </c>
    </row>
    <row r="469" spans="1:33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 t="s">
        <v>35</v>
      </c>
    </row>
    <row r="470" spans="1:33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 t="s">
        <v>35</v>
      </c>
    </row>
    <row r="471" spans="1:33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 t="s">
        <v>35</v>
      </c>
    </row>
    <row r="472" spans="1:33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 t="s">
        <v>35</v>
      </c>
    </row>
    <row r="473" spans="1:3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 t="s">
        <v>35</v>
      </c>
    </row>
    <row r="474" spans="1:33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 t="s">
        <v>35</v>
      </c>
    </row>
    <row r="475" spans="1:33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 t="s">
        <v>35</v>
      </c>
    </row>
    <row r="476" spans="1:33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 t="s">
        <v>35</v>
      </c>
    </row>
    <row r="477" spans="1:33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 t="s">
        <v>35</v>
      </c>
    </row>
    <row r="478" spans="1:33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 t="s">
        <v>35</v>
      </c>
    </row>
    <row r="479" spans="1:33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 t="s">
        <v>35</v>
      </c>
    </row>
    <row r="480" spans="1:33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 t="s">
        <v>35</v>
      </c>
    </row>
    <row r="481" spans="1:33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 t="s">
        <v>35</v>
      </c>
    </row>
    <row r="482" spans="1:33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 t="s">
        <v>35</v>
      </c>
    </row>
    <row r="483" spans="1:3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 t="s">
        <v>35</v>
      </c>
    </row>
    <row r="484" spans="1:33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 t="s">
        <v>35</v>
      </c>
    </row>
    <row r="485" spans="1:33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 t="s">
        <v>35</v>
      </c>
    </row>
    <row r="486" spans="1:33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 t="s">
        <v>35</v>
      </c>
    </row>
    <row r="487" spans="1:33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 t="s">
        <v>35</v>
      </c>
    </row>
    <row r="488" spans="1:33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 t="s">
        <v>35</v>
      </c>
    </row>
    <row r="489" spans="1:33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 t="s">
        <v>35</v>
      </c>
    </row>
    <row r="490" spans="1:33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 t="s">
        <v>35</v>
      </c>
    </row>
    <row r="491" spans="1:33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 t="s">
        <v>35</v>
      </c>
    </row>
    <row r="492" spans="1:33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 t="s">
        <v>35</v>
      </c>
    </row>
    <row r="493" spans="1:3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 t="s">
        <v>35</v>
      </c>
    </row>
    <row r="494" spans="1:33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 t="s">
        <v>35</v>
      </c>
    </row>
    <row r="495" spans="1:33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 t="s">
        <v>35</v>
      </c>
    </row>
    <row r="496" spans="1:33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 t="s">
        <v>35</v>
      </c>
    </row>
    <row r="497" spans="1:33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 t="s">
        <v>35</v>
      </c>
    </row>
    <row r="498" spans="1:33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 t="s">
        <v>35</v>
      </c>
    </row>
    <row r="499" spans="1:33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 t="s">
        <v>35</v>
      </c>
    </row>
    <row r="500" spans="1:33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 t="s">
        <v>35</v>
      </c>
    </row>
    <row r="501" spans="1:33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 t="s">
        <v>35</v>
      </c>
    </row>
    <row r="502" spans="1:33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 t="s">
        <v>35</v>
      </c>
    </row>
    <row r="503" spans="1:3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 t="s">
        <v>35</v>
      </c>
    </row>
    <row r="504" spans="1:33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 t="s">
        <v>35</v>
      </c>
    </row>
    <row r="505" spans="1:33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 t="s">
        <v>35</v>
      </c>
    </row>
    <row r="506" spans="1:33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 t="s">
        <v>35</v>
      </c>
    </row>
    <row r="507" spans="1:33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 t="s">
        <v>35</v>
      </c>
    </row>
    <row r="508" spans="1:33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 t="s">
        <v>35</v>
      </c>
    </row>
    <row r="509" spans="1:33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 t="s">
        <v>35</v>
      </c>
    </row>
    <row r="510" spans="1:33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 t="s">
        <v>35</v>
      </c>
    </row>
    <row r="511" spans="1:33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 t="s">
        <v>35</v>
      </c>
    </row>
    <row r="512" spans="1:33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 t="str">
        <f>IF($AE512&gt;$AF512,"CC High","DC High")</f>
        <v>DC High</v>
      </c>
    </row>
    <row r="513" spans="1:3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 t="str">
        <f>IF($AE513&gt;$AF513,"CC High","DC High")</f>
        <v>DC High</v>
      </c>
    </row>
    <row r="514" spans="1:33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 t="str">
        <f>IF($AE514&gt;$AF514,"CC High","DC High")</f>
        <v>DC High</v>
      </c>
    </row>
    <row r="515" spans="1:33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 t="str">
        <f>IF($AE515&gt;$AF515,"CC High","DC High")</f>
        <v>DC High</v>
      </c>
    </row>
    <row r="516" spans="1:33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 t="str">
        <f>IF($AE516&gt;$AF516,"CC High","DC High")</f>
        <v>DC High</v>
      </c>
    </row>
    <row r="517" spans="1:33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 t="str">
        <f>IF($AE517&gt;$AF517,"CC High","DC High")</f>
        <v>DC High</v>
      </c>
    </row>
    <row r="518" spans="1:33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 t="str">
        <f>IF($AE518&gt;$AF518,"CC High","DC High")</f>
        <v>DC High</v>
      </c>
    </row>
    <row r="519" spans="1:33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 t="str">
        <f>IF($AE519&gt;$AF519,"CC High","DC High")</f>
        <v>DC High</v>
      </c>
    </row>
    <row r="520" spans="1:33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 t="str">
        <f>IF($AE520&gt;$AF520,"CC High","DC High")</f>
        <v>DC High</v>
      </c>
    </row>
    <row r="521" spans="1:33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 t="str">
        <f>IF($AE521&gt;$AF521,"CC High","DC High")</f>
        <v>DC High</v>
      </c>
    </row>
    <row r="522" spans="1:33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 t="str">
        <f>IF($AE522&gt;$AF522,"CC High","DC High")</f>
        <v>DC High</v>
      </c>
    </row>
    <row r="523" spans="1:3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 t="str">
        <f>IF($AE523&gt;$AF523,"CC High","DC High")</f>
        <v>DC High</v>
      </c>
    </row>
    <row r="524" spans="1:33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 t="str">
        <f>IF($AE524&gt;$AF524,"CC High","DC High")</f>
        <v>DC High</v>
      </c>
    </row>
    <row r="525" spans="1:33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 t="str">
        <f>IF($AE525&gt;$AF525,"CC High","DC High")</f>
        <v>DC High</v>
      </c>
    </row>
    <row r="526" spans="1:33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 t="str">
        <f>IF($AE526&gt;$AF526,"CC High","DC High")</f>
        <v>DC High</v>
      </c>
    </row>
    <row r="527" spans="1:33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 t="str">
        <f>IF($AE527&gt;$AF527,"CC High","DC High")</f>
        <v>DC High</v>
      </c>
    </row>
    <row r="528" spans="1:33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 t="str">
        <f>IF($AE528&gt;$AF528,"CC High","DC High")</f>
        <v>DC High</v>
      </c>
    </row>
    <row r="529" spans="1:33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 t="str">
        <f>IF($AE529&gt;$AF529,"CC High","DC High")</f>
        <v>DC High</v>
      </c>
    </row>
    <row r="530" spans="1:33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 t="str">
        <f>IF($AE530&gt;$AF530,"CC High","DC High")</f>
        <v>DC High</v>
      </c>
    </row>
    <row r="531" spans="1:33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 t="str">
        <f>IF($AE531&gt;$AF531,"CC High","DC High")</f>
        <v>DC High</v>
      </c>
    </row>
    <row r="532" spans="1:33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 t="str">
        <f>IF($AE532&gt;$AF532,"CC High","DC High")</f>
        <v>DC High</v>
      </c>
    </row>
    <row r="533" spans="1: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 t="str">
        <f>IF($AE533&gt;$AF533,"CC High","DC High")</f>
        <v>DC High</v>
      </c>
    </row>
    <row r="534" spans="1:33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 t="str">
        <f>IF($AE534&gt;$AF534,"CC High","DC High")</f>
        <v>DC High</v>
      </c>
    </row>
    <row r="535" spans="1:33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 t="str">
        <f>IF($AE535&gt;$AF535,"CC High","DC High")</f>
        <v>DC High</v>
      </c>
    </row>
    <row r="536" spans="1:33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 t="str">
        <f>IF($AE536&gt;$AF536,"CC High","DC High")</f>
        <v>DC High</v>
      </c>
    </row>
    <row r="537" spans="1:33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 t="str">
        <f>IF($AE537&gt;$AF537,"CC High","DC High")</f>
        <v>DC High</v>
      </c>
    </row>
    <row r="538" spans="1:33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 t="str">
        <f>IF($AE538&gt;$AF538,"CC High","DC High")</f>
        <v>DC High</v>
      </c>
    </row>
    <row r="539" spans="1:33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 t="str">
        <f>IF($AE539&gt;$AF539,"CC High","DC High")</f>
        <v>DC High</v>
      </c>
    </row>
    <row r="540" spans="1:33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 t="str">
        <f>IF($AE540&gt;$AF540,"CC High","DC High")</f>
        <v>DC High</v>
      </c>
    </row>
    <row r="541" spans="1:33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 t="str">
        <f>IF($AE541&gt;$AF541,"CC High","DC High")</f>
        <v>DC High</v>
      </c>
    </row>
    <row r="542" spans="1:33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 t="str">
        <f>IF($AE542&gt;$AF542,"CC High","DC High")</f>
        <v>DC High</v>
      </c>
    </row>
    <row r="543" spans="1:3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 t="str">
        <f>IF($AE543&gt;$AF543,"CC High","DC High")</f>
        <v>DC High</v>
      </c>
    </row>
    <row r="544" spans="1:33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 t="str">
        <f>IF($AE544&gt;$AF544,"CC High","DC High")</f>
        <v>DC High</v>
      </c>
    </row>
    <row r="545" spans="1:33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 t="str">
        <f>IF($AE545&gt;$AF545,"CC High","DC High")</f>
        <v>DC High</v>
      </c>
    </row>
    <row r="546" spans="1:33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 t="str">
        <f>IF($AE546&gt;$AF546,"CC High","DC High")</f>
        <v>DC High</v>
      </c>
    </row>
    <row r="547" spans="1:33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 t="str">
        <f>IF($AE547&gt;$AF547,"CC High","DC High")</f>
        <v>DC High</v>
      </c>
    </row>
    <row r="548" spans="1:33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 t="str">
        <f>IF($AE548&gt;$AF548,"CC High","DC High")</f>
        <v>DC High</v>
      </c>
    </row>
    <row r="549" spans="1:33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 t="str">
        <f>IF($AE549&gt;$AF549,"CC High","DC High")</f>
        <v>DC High</v>
      </c>
    </row>
    <row r="550" spans="1:33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 t="str">
        <f>IF($AE550&gt;$AF550,"CC High","DC High")</f>
        <v>DC High</v>
      </c>
    </row>
    <row r="551" spans="1:33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 t="str">
        <f>IF($AE551&gt;$AF551,"CC High","DC High")</f>
        <v>DC High</v>
      </c>
    </row>
    <row r="552" spans="1:33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 t="str">
        <f>IF($AE552&gt;$AF552,"CC High","DC High")</f>
        <v>DC High</v>
      </c>
    </row>
    <row r="553" spans="1:3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 t="str">
        <f>IF($AE553&gt;$AF553,"CC High","DC High")</f>
        <v>DC High</v>
      </c>
    </row>
    <row r="554" spans="1:33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 t="str">
        <f>IF($AE554&gt;$AF554,"CC High","DC High")</f>
        <v>DC High</v>
      </c>
    </row>
    <row r="555" spans="1:33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 t="str">
        <f>IF($AE555&gt;$AF555,"CC High","DC High")</f>
        <v>DC High</v>
      </c>
    </row>
    <row r="556" spans="1:33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 t="str">
        <f>IF($AE556&gt;$AF556,"CC High","DC High")</f>
        <v>DC High</v>
      </c>
    </row>
    <row r="557" spans="1:33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 t="str">
        <f>IF($AE557&gt;$AF557,"CC High","DC High")</f>
        <v>DC High</v>
      </c>
    </row>
    <row r="558" spans="1:33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 t="str">
        <f>IF($AE558&gt;$AF558,"CC High","DC High")</f>
        <v>DC High</v>
      </c>
    </row>
    <row r="559" spans="1:33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 t="str">
        <f>IF($AE559&gt;$AF559,"CC High","DC High")</f>
        <v>DC High</v>
      </c>
    </row>
    <row r="560" spans="1:33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 t="str">
        <f>IF($AE560&gt;$AF560,"CC High","DC High")</f>
        <v>DC High</v>
      </c>
    </row>
    <row r="561" spans="1:33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 t="str">
        <f>IF($AE561&gt;$AF561,"CC High","DC High")</f>
        <v>DC High</v>
      </c>
    </row>
    <row r="562" spans="1:33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 t="str">
        <f>IF($AE562&gt;$AF562,"CC High","DC High")</f>
        <v>DC High</v>
      </c>
    </row>
    <row r="563" spans="1:3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 t="str">
        <f>IF($AE563&gt;$AF563,"CC High","DC High")</f>
        <v>DC High</v>
      </c>
    </row>
    <row r="564" spans="1:33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 t="str">
        <f>IF($AE564&gt;$AF564,"CC High","DC High")</f>
        <v>DC High</v>
      </c>
    </row>
    <row r="565" spans="1:33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 t="str">
        <f>IF($AE565&gt;$AF565,"CC High","DC High")</f>
        <v>DC High</v>
      </c>
    </row>
    <row r="566" spans="1:33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 t="str">
        <f>IF($AE566&gt;$AF566,"CC High","DC High")</f>
        <v>DC High</v>
      </c>
    </row>
    <row r="567" spans="1:33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 t="str">
        <f>IF($AE567&gt;$AF567,"CC High","DC High")</f>
        <v>DC High</v>
      </c>
    </row>
    <row r="568" spans="1:33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 t="str">
        <f>IF($AE568&gt;$AF568,"CC High","DC High")</f>
        <v>DC High</v>
      </c>
    </row>
    <row r="569" spans="1:33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 t="str">
        <f>IF($AE569&gt;$AF569,"CC High","DC High")</f>
        <v>DC High</v>
      </c>
    </row>
    <row r="570" spans="1:33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 t="str">
        <f>IF($AE570&gt;$AF570,"CC High","DC High")</f>
        <v>DC High</v>
      </c>
    </row>
    <row r="571" spans="1:33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 t="str">
        <f>IF($AE571&gt;$AF571,"CC High","DC High")</f>
        <v>DC High</v>
      </c>
    </row>
    <row r="572" spans="1:33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 t="str">
        <f>IF($AE572&gt;$AF572,"CC High","DC High")</f>
        <v>DC High</v>
      </c>
    </row>
    <row r="573" spans="1:3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 t="str">
        <f>IF($AE573&gt;$AF573,"CC High","DC High")</f>
        <v>DC High</v>
      </c>
    </row>
    <row r="574" spans="1:33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 t="str">
        <f>IF($AE574&gt;$AF574,"CC High","DC High")</f>
        <v>DC High</v>
      </c>
    </row>
    <row r="575" spans="1:33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 t="str">
        <f>IF($AE575&gt;$AF575,"CC High","DC High")</f>
        <v>DC High</v>
      </c>
    </row>
    <row r="576" spans="1:33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 t="str">
        <f>IF($AE576&gt;$AF576,"CC High","DC High")</f>
        <v>DC High</v>
      </c>
    </row>
    <row r="577" spans="1:33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 t="str">
        <f>IF($AE577&gt;$AF577,"CC High","DC High")</f>
        <v>DC High</v>
      </c>
    </row>
    <row r="578" spans="1:33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 t="str">
        <f>IF($AE578&gt;$AF578,"CC High","DC High")</f>
        <v>DC High</v>
      </c>
    </row>
    <row r="579" spans="1:33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 t="str">
        <f>IF($AE579&gt;$AF579,"CC High","DC High")</f>
        <v>DC High</v>
      </c>
    </row>
    <row r="580" spans="1:33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 t="str">
        <f>IF($AE580&gt;$AF580,"CC High","DC High")</f>
        <v>DC High</v>
      </c>
    </row>
    <row r="581" spans="1:33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 t="str">
        <f>IF($AE581&gt;$AF581,"CC High","DC High")</f>
        <v>DC High</v>
      </c>
    </row>
    <row r="582" spans="1:33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 t="str">
        <f>IF($AE582&gt;$AF582,"CC High","DC High")</f>
        <v>DC High</v>
      </c>
    </row>
    <row r="583" spans="1:3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 t="str">
        <f>IF($AE583&gt;$AF583,"CC High","DC High")</f>
        <v>DC High</v>
      </c>
    </row>
    <row r="584" spans="1:33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 t="str">
        <f>IF($AE584&gt;$AF584,"CC High","DC High")</f>
        <v>DC High</v>
      </c>
    </row>
    <row r="585" spans="1:33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 t="str">
        <f>IF($AE585&gt;$AF585,"CC High","DC High")</f>
        <v>DC High</v>
      </c>
    </row>
    <row r="586" spans="1:33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 t="str">
        <f>IF($AE586&gt;$AF586,"CC High","DC High")</f>
        <v>DC High</v>
      </c>
    </row>
    <row r="587" spans="1:33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 t="str">
        <f>IF($AE587&gt;$AF587,"CC High","DC High")</f>
        <v>DC High</v>
      </c>
    </row>
    <row r="588" spans="1:33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 t="str">
        <f>IF($AE588&gt;$AF588,"CC High","DC High")</f>
        <v>DC High</v>
      </c>
    </row>
    <row r="589" spans="1:33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 t="str">
        <f>IF($AE589&gt;$AF589,"CC High","DC High")</f>
        <v>DC High</v>
      </c>
    </row>
    <row r="590" spans="1:33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 t="str">
        <f>IF($AE590&gt;$AF590,"CC High","DC High")</f>
        <v>DC High</v>
      </c>
    </row>
    <row r="591" spans="1:33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 t="str">
        <f>IF($AE591&gt;$AF591,"CC High","DC High")</f>
        <v>DC High</v>
      </c>
    </row>
    <row r="592" spans="1:33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 t="str">
        <f>IF($AE592&gt;$AF592,"CC High","DC High")</f>
        <v>DC High</v>
      </c>
    </row>
    <row r="593" spans="1:3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 t="str">
        <f>IF($AE593&gt;$AF593,"CC High","DC High")</f>
        <v>DC High</v>
      </c>
    </row>
    <row r="594" spans="1:33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 t="str">
        <f>IF($AE594&gt;$AF594,"CC High","DC High")</f>
        <v>DC High</v>
      </c>
    </row>
    <row r="595" spans="1:33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 t="str">
        <f>IF($AE595&gt;$AF595,"CC High","DC High")</f>
        <v>DC High</v>
      </c>
    </row>
    <row r="596" spans="1:33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 t="str">
        <f>IF($AE596&gt;$AF596,"CC High","DC High")</f>
        <v>DC High</v>
      </c>
    </row>
    <row r="597" spans="1:33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 t="str">
        <f>IF($AE597&gt;$AF597,"CC High","DC High")</f>
        <v>DC High</v>
      </c>
    </row>
    <row r="598" spans="1:33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 t="str">
        <f>IF($AE598&gt;$AF598,"CC High","DC High")</f>
        <v>DC High</v>
      </c>
    </row>
    <row r="599" spans="1:33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 t="str">
        <f>IF($AE599&gt;$AF599,"CC High","DC High")</f>
        <v>DC High</v>
      </c>
    </row>
    <row r="600" spans="1:33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 t="str">
        <f>IF($AE600&gt;$AF600,"CC High","DC High")</f>
        <v>DC High</v>
      </c>
    </row>
    <row r="601" spans="1:33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 t="str">
        <f>IF($AE601&gt;$AF601,"CC High","DC High")</f>
        <v>DC High</v>
      </c>
    </row>
    <row r="602" spans="1:33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 t="str">
        <f>IF($AE602&gt;$AF602,"CC High","DC High")</f>
        <v>DC High</v>
      </c>
    </row>
    <row r="603" spans="1:3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 t="str">
        <f>IF($AE603&gt;$AF603,"CC High","DC High")</f>
        <v>DC High</v>
      </c>
    </row>
    <row r="604" spans="1:33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 t="str">
        <f>IF($AE604&gt;$AF604,"CC High","DC High")</f>
        <v>DC High</v>
      </c>
    </row>
    <row r="605" spans="1:33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 t="str">
        <f>IF($AE605&gt;$AF605,"CC High","DC High")</f>
        <v>DC High</v>
      </c>
    </row>
    <row r="606" spans="1:33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 t="str">
        <f>IF($AE606&gt;$AF606,"CC High","DC High")</f>
        <v>DC High</v>
      </c>
    </row>
    <row r="607" spans="1:33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 t="str">
        <f>IF($AE607&gt;$AF607,"CC High","DC High")</f>
        <v>DC High</v>
      </c>
    </row>
    <row r="608" spans="1:33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 t="str">
        <f>IF($AE608&gt;$AF608,"CC High","DC High")</f>
        <v>DC High</v>
      </c>
    </row>
    <row r="609" spans="1:33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 t="str">
        <f>IF($AE609&gt;$AF609,"CC High","DC High")</f>
        <v>DC High</v>
      </c>
    </row>
    <row r="610" spans="1:33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 t="str">
        <f>IF($AE610&gt;$AF610,"CC High","DC High")</f>
        <v>DC High</v>
      </c>
    </row>
    <row r="611" spans="1:33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 t="str">
        <f>IF($AE611&gt;$AF611,"CC High","DC High")</f>
        <v>DC High</v>
      </c>
    </row>
    <row r="612" spans="1:33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 t="str">
        <f>IF($AE612&gt;$AF612,"CC High","DC High")</f>
        <v>DC High</v>
      </c>
    </row>
    <row r="613" spans="1:3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 t="str">
        <f>IF($AE613&gt;$AF613,"CC High","DC High")</f>
        <v>DC High</v>
      </c>
    </row>
    <row r="614" spans="1:33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 t="str">
        <f>IF($AE614&gt;$AF614,"CC High","DC High")</f>
        <v>DC High</v>
      </c>
    </row>
    <row r="615" spans="1:33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 t="str">
        <f>IF($AE615&gt;$AF615,"CC High","DC High")</f>
        <v>DC High</v>
      </c>
    </row>
    <row r="616" spans="1:33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 t="str">
        <f>IF($AE616&gt;$AF616,"CC High","DC High")</f>
        <v>DC High</v>
      </c>
    </row>
    <row r="617" spans="1:33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 t="str">
        <f>IF($AE617&gt;$AF617,"CC High","DC High")</f>
        <v>DC High</v>
      </c>
    </row>
    <row r="618" spans="1:33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 t="str">
        <f>IF($AE618&gt;$AF618,"CC High","DC High")</f>
        <v>DC High</v>
      </c>
    </row>
    <row r="619" spans="1:33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 t="str">
        <f>IF($AE619&gt;$AF619,"CC High","DC High")</f>
        <v>DC High</v>
      </c>
    </row>
    <row r="620" spans="1:33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 t="str">
        <f>IF($AE620&gt;$AF620,"CC High","DC High")</f>
        <v>DC High</v>
      </c>
    </row>
    <row r="621" spans="1:33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 t="str">
        <f>IF($AE621&gt;$AF621,"CC High","DC High")</f>
        <v>DC High</v>
      </c>
    </row>
    <row r="622" spans="1:33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 t="str">
        <f>IF($AE622&gt;$AF622,"CC High","DC High")</f>
        <v>DC High</v>
      </c>
    </row>
    <row r="623" spans="1:3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 t="str">
        <f>IF($AE623&gt;$AF623,"CC High","DC High")</f>
        <v>DC High</v>
      </c>
    </row>
    <row r="624" spans="1:33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 t="str">
        <f>IF($AE624&gt;$AF624,"CC High","DC High")</f>
        <v>DC High</v>
      </c>
    </row>
    <row r="625" spans="1:33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 t="str">
        <f>IF($AE625&gt;$AF625,"CC High","DC High")</f>
        <v>DC High</v>
      </c>
    </row>
    <row r="626" spans="1:33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 t="str">
        <f>IF($AE626&gt;$AF626,"CC High","DC High")</f>
        <v>DC High</v>
      </c>
    </row>
    <row r="627" spans="1:33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 t="str">
        <f>IF($AE627&gt;$AF627,"CC High","DC High")</f>
        <v>DC High</v>
      </c>
    </row>
    <row r="628" spans="1:33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 t="str">
        <f>IF($AE628&gt;$AF628,"CC High","DC High")</f>
        <v>DC High</v>
      </c>
    </row>
    <row r="629" spans="1:33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 t="str">
        <f>IF($AE629&gt;$AF629,"CC High","DC High")</f>
        <v>DC High</v>
      </c>
    </row>
    <row r="630" spans="1:33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 t="str">
        <f>IF($AE630&gt;$AF630,"CC High","DC High")</f>
        <v>DC High</v>
      </c>
    </row>
    <row r="631" spans="1:33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 t="str">
        <f>IF($AE631&gt;$AF631,"CC High","DC High")</f>
        <v>DC High</v>
      </c>
    </row>
    <row r="632" spans="1:33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 t="str">
        <f>IF($AE632&gt;$AF632,"CC High","DC High")</f>
        <v>DC High</v>
      </c>
    </row>
    <row r="633" spans="1: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 t="str">
        <f>IF($AE633&gt;$AF633,"CC High","DC High")</f>
        <v>DC High</v>
      </c>
    </row>
    <row r="634" spans="1:33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 t="str">
        <f>IF($AE634&gt;$AF634,"CC High","DC High")</f>
        <v>DC High</v>
      </c>
    </row>
    <row r="635" spans="1:33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 t="str">
        <f>IF($AE635&gt;$AF635,"CC High","DC High")</f>
        <v>DC High</v>
      </c>
    </row>
    <row r="636" spans="1:33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 t="str">
        <f>IF($AE636&gt;$AF636,"CC High","DC High")</f>
        <v>DC High</v>
      </c>
    </row>
    <row r="637" spans="1:33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 t="str">
        <f>IF($AE637&gt;$AF637,"CC High","DC High")</f>
        <v>DC High</v>
      </c>
    </row>
    <row r="638" spans="1:33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 t="str">
        <f>IF($AE638&gt;$AF638,"CC High","DC High")</f>
        <v>DC High</v>
      </c>
    </row>
    <row r="639" spans="1:33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 t="str">
        <f>IF($AE639&gt;$AF639,"CC High","DC High")</f>
        <v>DC High</v>
      </c>
    </row>
    <row r="640" spans="1:33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 t="str">
        <f>IF($AE640&gt;$AF640,"CC High","DC High")</f>
        <v>DC High</v>
      </c>
    </row>
    <row r="641" spans="1:33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 t="str">
        <f>IF($AE641&gt;$AF641,"CC High","DC High")</f>
        <v>DC High</v>
      </c>
    </row>
    <row r="642" spans="1:33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 t="str">
        <f>IF($AE642&gt;$AF642,"CC High","DC High")</f>
        <v>DC High</v>
      </c>
    </row>
    <row r="643" spans="1:3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 t="str">
        <f>IF($AE643&gt;$AF643,"CC High","DC High")</f>
        <v>DC High</v>
      </c>
    </row>
    <row r="644" spans="1:33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 t="str">
        <f>IF($AE644&gt;$AF644,"CC High","DC High")</f>
        <v>DC High</v>
      </c>
    </row>
    <row r="645" spans="1:33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 t="str">
        <f>IF($AE645&gt;$AF645,"CC High","DC High")</f>
        <v>DC High</v>
      </c>
    </row>
    <row r="646" spans="1:33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 t="str">
        <f>IF($AE646&gt;$AF646,"CC High","DC High")</f>
        <v>DC High</v>
      </c>
    </row>
    <row r="647" spans="1:33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 t="str">
        <f>IF($AE647&gt;$AF647,"CC High","DC High")</f>
        <v>DC High</v>
      </c>
    </row>
    <row r="648" spans="1:33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 t="str">
        <f>IF($AE648&gt;$AF648,"CC High","DC High")</f>
        <v>DC High</v>
      </c>
    </row>
    <row r="649" spans="1:33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 t="str">
        <f>IF($AE649&gt;$AF649,"CC High","DC High")</f>
        <v>DC High</v>
      </c>
    </row>
    <row r="650" spans="1:33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 t="str">
        <f>IF($AE650&gt;$AF650,"CC High","DC High")</f>
        <v>DC High</v>
      </c>
    </row>
    <row r="651" spans="1:33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 t="str">
        <f>IF($AE651&gt;$AF651,"CC High","DC High")</f>
        <v>DC High</v>
      </c>
    </row>
    <row r="652" spans="1:33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 t="str">
        <f>IF($AE652&gt;$AF652,"CC High","DC High")</f>
        <v>DC High</v>
      </c>
    </row>
    <row r="653" spans="1:3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 t="str">
        <f>IF($AE653&gt;$AF653,"CC High","DC High")</f>
        <v>DC High</v>
      </c>
    </row>
    <row r="654" spans="1:33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 t="str">
        <f>IF($AE654&gt;$AF654,"CC High","DC High")</f>
        <v>DC High</v>
      </c>
    </row>
    <row r="655" spans="1:33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 t="str">
        <f>IF($AE655&gt;$AF655,"CC High","DC High")</f>
        <v>DC High</v>
      </c>
    </row>
    <row r="656" spans="1:33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 t="str">
        <f>IF($AE656&gt;$AF656,"CC High","DC High")</f>
        <v>DC High</v>
      </c>
    </row>
    <row r="657" spans="1:33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 t="str">
        <f>IF($AE657&gt;$AF657,"CC High","DC High")</f>
        <v>DC High</v>
      </c>
    </row>
    <row r="658" spans="1:33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 t="str">
        <f>IF($AE658&gt;$AF658,"CC High","DC High")</f>
        <v>DC High</v>
      </c>
    </row>
    <row r="659" spans="1:33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 t="str">
        <f>IF($AE659&gt;$AF659,"CC High","DC High")</f>
        <v>DC High</v>
      </c>
    </row>
    <row r="660" spans="1:33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 t="str">
        <f>IF($AE660&gt;$AF660,"CC High","DC High")</f>
        <v>DC High</v>
      </c>
    </row>
    <row r="661" spans="1:33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 t="str">
        <f>IF($AE661&gt;$AF661,"CC High","DC High")</f>
        <v>DC High</v>
      </c>
    </row>
    <row r="662" spans="1:33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 t="str">
        <f>IF($AE662&gt;$AF662,"CC High","DC High")</f>
        <v>DC High</v>
      </c>
    </row>
    <row r="663" spans="1:3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 t="str">
        <f>IF($AE663&gt;$AF663,"CC High","DC High")</f>
        <v>DC High</v>
      </c>
    </row>
    <row r="664" spans="1:33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 t="str">
        <f>IF($AE664&gt;$AF664,"CC High","DC High")</f>
        <v>DC High</v>
      </c>
    </row>
    <row r="665" spans="1:33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 t="str">
        <f>IF($AE665&gt;$AF665,"CC High","DC High")</f>
        <v>DC High</v>
      </c>
    </row>
    <row r="666" spans="1:33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 t="str">
        <f>IF($AE666&gt;$AF666,"CC High","DC High")</f>
        <v>DC High</v>
      </c>
    </row>
    <row r="667" spans="1:33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 t="str">
        <f>IF($AE667&gt;$AF667,"CC High","DC High")</f>
        <v>DC High</v>
      </c>
    </row>
    <row r="668" spans="1:33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 t="str">
        <f>IF($AE668&gt;$AF668,"CC High","DC High")</f>
        <v>DC High</v>
      </c>
    </row>
    <row r="669" spans="1:33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 t="str">
        <f>IF($AE669&gt;$AF669,"CC High","DC High")</f>
        <v>DC High</v>
      </c>
    </row>
    <row r="670" spans="1:33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 t="str">
        <f>IF($AE670&gt;$AF670,"CC High","DC High")</f>
        <v>DC High</v>
      </c>
    </row>
    <row r="671" spans="1:33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 t="str">
        <f>IF($AE671&gt;$AF671,"CC High","DC High")</f>
        <v>DC High</v>
      </c>
    </row>
    <row r="672" spans="1:33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 t="str">
        <f>IF($AE672&gt;$AF672,"CC High","DC High")</f>
        <v>DC High</v>
      </c>
    </row>
    <row r="673" spans="1:3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 t="str">
        <f>IF($AE673&gt;$AF673,"CC High","DC High")</f>
        <v>DC High</v>
      </c>
    </row>
    <row r="674" spans="1:33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 t="str">
        <f>IF($AE674&gt;$AF674,"CC High","DC High")</f>
        <v>DC High</v>
      </c>
    </row>
    <row r="675" spans="1:33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 t="str">
        <f>IF($AE675&gt;$AF675,"CC High","DC High")</f>
        <v>DC High</v>
      </c>
    </row>
    <row r="676" spans="1:33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 t="str">
        <f>IF($AE676&gt;$AF676,"CC High","DC High")</f>
        <v>DC High</v>
      </c>
    </row>
    <row r="677" spans="1:33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 t="str">
        <f>IF($AE677&gt;$AF677,"CC High","DC High")</f>
        <v>DC High</v>
      </c>
    </row>
    <row r="678" spans="1:33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 t="str">
        <f>IF($AE678&gt;$AF678,"CC High","DC High")</f>
        <v>DC High</v>
      </c>
    </row>
    <row r="679" spans="1:33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 t="str">
        <f>IF($AE679&gt;$AF679,"CC High","DC High")</f>
        <v>DC High</v>
      </c>
    </row>
    <row r="680" spans="1:33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 t="str">
        <f>IF($AE680&gt;$AF680,"CC High","DC High")</f>
        <v>DC High</v>
      </c>
    </row>
    <row r="681" spans="1:33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 t="str">
        <f>IF($AE681&gt;$AF681,"CC High","DC High")</f>
        <v>DC High</v>
      </c>
    </row>
    <row r="682" spans="1:33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 t="str">
        <f>IF($AE682&gt;$AF682,"CC High","DC High")</f>
        <v>DC High</v>
      </c>
    </row>
    <row r="683" spans="1:3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 t="str">
        <f>IF($AE683&gt;$AF683,"CC High","DC High")</f>
        <v>DC High</v>
      </c>
    </row>
    <row r="684" spans="1:33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 t="str">
        <f>IF($AE684&gt;$AF684,"CC High","DC High")</f>
        <v>DC High</v>
      </c>
    </row>
    <row r="685" spans="1:33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 t="str">
        <f>IF($AE685&gt;$AF685,"CC High","DC High")</f>
        <v>DC High</v>
      </c>
    </row>
    <row r="686" spans="1:33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 t="str">
        <f>IF($AE686&gt;$AF686,"CC High","DC High")</f>
        <v>DC High</v>
      </c>
    </row>
    <row r="687" spans="1:33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 t="str">
        <f>IF($AE687&gt;$AF687,"CC High","DC High")</f>
        <v>DC High</v>
      </c>
    </row>
    <row r="688" spans="1:33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 t="str">
        <f>IF($AE688&gt;$AF688,"CC High","DC High")</f>
        <v>DC High</v>
      </c>
    </row>
    <row r="689" spans="1:33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 t="str">
        <f>IF($AE689&gt;$AF689,"CC High","DC High")</f>
        <v>DC High</v>
      </c>
    </row>
    <row r="690" spans="1:33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 t="str">
        <f>IF($AE690&gt;$AF690,"CC High","DC High")</f>
        <v>DC High</v>
      </c>
    </row>
    <row r="691" spans="1:33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 t="str">
        <f>IF($AE691&gt;$AF691,"CC High","DC High")</f>
        <v>DC High</v>
      </c>
    </row>
    <row r="692" spans="1:33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 t="str">
        <f>IF($AE692&gt;$AF692,"CC High","DC High")</f>
        <v>DC High</v>
      </c>
    </row>
    <row r="693" spans="1:3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 t="str">
        <f>IF($AE693&gt;$AF693,"CC High","DC High")</f>
        <v>DC High</v>
      </c>
    </row>
    <row r="694" spans="1:33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 t="str">
        <f>IF($AE694&gt;$AF694,"CC High","DC High")</f>
        <v>DC High</v>
      </c>
    </row>
    <row r="695" spans="1:33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 t="str">
        <f>IF($AE695&gt;$AF695,"CC High","DC High")</f>
        <v>DC High</v>
      </c>
    </row>
    <row r="696" spans="1:33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 t="str">
        <f>IF($AE696&gt;$AF696,"CC High","DC High")</f>
        <v>DC High</v>
      </c>
    </row>
    <row r="697" spans="1:33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 t="str">
        <f>IF($AE697&gt;$AF697,"CC High","DC High")</f>
        <v>DC High</v>
      </c>
    </row>
    <row r="698" spans="1:33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 t="str">
        <f>IF($AE698&gt;$AF698,"CC High","DC High")</f>
        <v>DC High</v>
      </c>
    </row>
    <row r="699" spans="1:33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 t="str">
        <f>IF($AE699&gt;$AF699,"CC High","DC High")</f>
        <v>DC High</v>
      </c>
    </row>
    <row r="700" spans="1:33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 t="str">
        <f>IF($AE700&gt;$AF700,"CC High","DC High")</f>
        <v>DC High</v>
      </c>
    </row>
    <row r="701" spans="1:33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 t="str">
        <f>IF($AE701&gt;$AF701,"CC High","DC High")</f>
        <v>DC High</v>
      </c>
    </row>
    <row r="702" spans="1:33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 t="str">
        <f>IF($AE702&gt;$AF702,"CC High","DC High")</f>
        <v>DC High</v>
      </c>
    </row>
    <row r="703" spans="1:3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 t="str">
        <f>IF($AE703&gt;$AF703,"CC High","DC High")</f>
        <v>DC High</v>
      </c>
    </row>
    <row r="704" spans="1:33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 t="str">
        <f>IF($AE704&gt;$AF704,"CC High","DC High")</f>
        <v>DC High</v>
      </c>
    </row>
    <row r="705" spans="1:33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 t="str">
        <f>IF($AE705&gt;$AF705,"CC High","DC High")</f>
        <v>DC High</v>
      </c>
    </row>
    <row r="706" spans="1:33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 t="str">
        <f>IF($AE706&gt;$AF706,"CC High","DC High")</f>
        <v>DC High</v>
      </c>
    </row>
    <row r="707" spans="1:33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 t="str">
        <f>IF($AE707&gt;$AF707,"CC High","DC High")</f>
        <v>DC High</v>
      </c>
    </row>
    <row r="708" spans="1:33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 t="str">
        <f>IF($AE708&gt;$AF708,"CC High","DC High")</f>
        <v>DC High</v>
      </c>
    </row>
    <row r="709" spans="1:33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 t="str">
        <f>IF($AE709&gt;$AF709,"CC High","DC High")</f>
        <v>DC High</v>
      </c>
    </row>
    <row r="710" spans="1:33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 t="str">
        <f>IF($AE710&gt;$AF710,"CC High","DC High")</f>
        <v>DC High</v>
      </c>
    </row>
    <row r="711" spans="1:33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 t="str">
        <f>IF($AE711&gt;$AF711,"CC High","DC High")</f>
        <v>DC High</v>
      </c>
    </row>
    <row r="712" spans="1:33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 t="str">
        <f>IF($AE712&gt;$AF712,"CC High","DC High")</f>
        <v>DC High</v>
      </c>
    </row>
    <row r="713" spans="1:3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 t="str">
        <f>IF($AE713&gt;$AF713,"CC High","DC High")</f>
        <v>DC High</v>
      </c>
    </row>
    <row r="714" spans="1:33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 t="str">
        <f>IF($AE714&gt;$AF714,"CC High","DC High")</f>
        <v>DC High</v>
      </c>
    </row>
    <row r="715" spans="1:33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 t="str">
        <f>IF($AE715&gt;$AF715,"CC High","DC High")</f>
        <v>DC High</v>
      </c>
    </row>
    <row r="716" spans="1:33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 t="str">
        <f>IF($AE716&gt;$AF716,"CC High","DC High")</f>
        <v>DC High</v>
      </c>
    </row>
    <row r="717" spans="1:33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 t="str">
        <f>IF($AE717&gt;$AF717,"CC High","DC High")</f>
        <v>DC High</v>
      </c>
    </row>
    <row r="718" spans="1:33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 t="str">
        <f>IF($AE718&gt;$AF718,"CC High","DC High")</f>
        <v>DC High</v>
      </c>
    </row>
    <row r="719" spans="1:33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 t="str">
        <f>IF($AE719&gt;$AF719,"CC High","DC High")</f>
        <v>DC High</v>
      </c>
    </row>
    <row r="720" spans="1:33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 t="str">
        <f>IF($AE720&gt;$AF720,"CC High","DC High")</f>
        <v>DC High</v>
      </c>
    </row>
    <row r="721" spans="1:33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 t="str">
        <f>IF($AE721&gt;$AF721,"CC High","DC High")</f>
        <v>DC High</v>
      </c>
    </row>
    <row r="722" spans="1:33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 t="str">
        <f>IF($AE722&gt;$AF722,"CC High","DC High")</f>
        <v>DC High</v>
      </c>
    </row>
    <row r="723" spans="1:3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 t="str">
        <f>IF($AE723&gt;$AF723,"CC High","DC High")</f>
        <v>DC High</v>
      </c>
    </row>
    <row r="724" spans="1:33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 t="str">
        <f>IF($AE724&gt;$AF724,"CC High","DC High")</f>
        <v>DC High</v>
      </c>
    </row>
    <row r="725" spans="1:33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 t="str">
        <f>IF($AE725&gt;$AF725,"CC High","DC High")</f>
        <v>DC High</v>
      </c>
    </row>
    <row r="726" spans="1:33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 t="str">
        <f>IF($AE726&gt;$AF726,"CC High","DC High")</f>
        <v>DC High</v>
      </c>
    </row>
    <row r="727" spans="1:33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 t="str">
        <f>IF($AE727&gt;$AF727,"CC High","DC High")</f>
        <v>DC High</v>
      </c>
    </row>
    <row r="728" spans="1:33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 t="str">
        <f>IF($AE728&gt;$AF728,"CC High","DC High")</f>
        <v>DC High</v>
      </c>
    </row>
    <row r="729" spans="1:33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 t="str">
        <f>IF($AE729&gt;$AF729,"CC High","DC High")</f>
        <v>DC High</v>
      </c>
    </row>
    <row r="730" spans="1:33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 t="str">
        <f>IF($AE730&gt;$AF730,"CC High","DC High")</f>
        <v>DC High</v>
      </c>
    </row>
    <row r="731" spans="1:33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 t="str">
        <f>IF($AE731&gt;$AF731,"CC High","DC High")</f>
        <v>DC High</v>
      </c>
    </row>
    <row r="732" spans="1:33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 t="str">
        <f>IF($AE732&gt;$AF732,"CC High","DC High")</f>
        <v>DC High</v>
      </c>
    </row>
    <row r="733" spans="1: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 t="str">
        <f>IF($AE733&gt;$AF733,"CC High","DC High")</f>
        <v>DC High</v>
      </c>
    </row>
    <row r="734" spans="1:33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 t="str">
        <f>IF($AE734&gt;$AF734,"CC High","DC High")</f>
        <v>DC High</v>
      </c>
    </row>
    <row r="735" spans="1:33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 t="str">
        <f>IF($AE735&gt;$AF735,"CC High","DC High")</f>
        <v>DC High</v>
      </c>
    </row>
    <row r="736" spans="1:33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 t="str">
        <f>IF($AE736&gt;$AF736,"CC High","DC High")</f>
        <v>DC High</v>
      </c>
    </row>
    <row r="737" spans="1:33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 t="str">
        <f>IF($AE737&gt;$AF737,"CC High","DC High")</f>
        <v>DC High</v>
      </c>
    </row>
    <row r="738" spans="1:33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 t="str">
        <f>IF($AE738&gt;$AF738,"CC High","DC High")</f>
        <v>DC High</v>
      </c>
    </row>
    <row r="739" spans="1:33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 t="str">
        <f>IF($AE739&gt;$AF739,"CC High","DC High")</f>
        <v>DC High</v>
      </c>
    </row>
    <row r="740" spans="1:33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 t="str">
        <f>IF($AE740&gt;$AF740,"CC High","DC High")</f>
        <v>DC High</v>
      </c>
    </row>
    <row r="741" spans="1:33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 t="str">
        <f>IF($AE741&gt;$AF741,"CC High","DC High")</f>
        <v>DC High</v>
      </c>
    </row>
    <row r="742" spans="1:33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 t="str">
        <f>IF($AE742&gt;$AF742,"CC High","DC High")</f>
        <v>DC High</v>
      </c>
    </row>
    <row r="743" spans="1:3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 t="str">
        <f>IF($AE743&gt;$AF743,"CC High","DC High")</f>
        <v>DC High</v>
      </c>
    </row>
    <row r="744" spans="1:33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 t="str">
        <f>IF($AE744&gt;$AF744,"CC High","DC High")</f>
        <v>DC High</v>
      </c>
    </row>
    <row r="745" spans="1:33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 t="str">
        <f>IF($AE745&gt;$AF745,"CC High","DC High")</f>
        <v>DC High</v>
      </c>
    </row>
    <row r="746" spans="1:33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 t="str">
        <f>IF($AE746&gt;$AF746,"CC High","DC High")</f>
        <v>DC High</v>
      </c>
    </row>
    <row r="747" spans="1:33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 t="str">
        <f>IF($AE747&gt;$AF747,"CC High","DC High")</f>
        <v>DC High</v>
      </c>
    </row>
    <row r="748" spans="1:33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 t="str">
        <f>IF($AE748&gt;$AF748,"CC High","DC High")</f>
        <v>DC High</v>
      </c>
    </row>
    <row r="749" spans="1:33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 t="str">
        <f>IF($AE749&gt;$AF749,"CC High","DC High")</f>
        <v>DC High</v>
      </c>
    </row>
    <row r="750" spans="1:33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 t="str">
        <f>IF($AE750&gt;$AF750,"CC High","DC High")</f>
        <v>DC High</v>
      </c>
    </row>
    <row r="751" spans="1:33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 t="str">
        <f>IF($AE751&gt;$AF751,"CC High","DC High")</f>
        <v>DC High</v>
      </c>
    </row>
    <row r="752" spans="1:33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 t="str">
        <f>IF($AE752&gt;$AF752,"CC High","DC High")</f>
        <v>DC High</v>
      </c>
    </row>
    <row r="753" spans="1:3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 t="str">
        <f>IF($AE753&gt;$AF753,"CC High","DC High")</f>
        <v>DC High</v>
      </c>
    </row>
    <row r="754" spans="1:33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 t="str">
        <f>IF($AE754&gt;$AF754,"CC High","DC High")</f>
        <v>DC High</v>
      </c>
    </row>
    <row r="755" spans="1:33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 t="str">
        <f>IF($AE755&gt;$AF755,"CC High","DC High")</f>
        <v>DC High</v>
      </c>
    </row>
    <row r="756" spans="1:33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 t="str">
        <f>IF($AE756&gt;$AF756,"CC High","DC High")</f>
        <v>DC High</v>
      </c>
    </row>
    <row r="757" spans="1:33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 t="str">
        <f>IF($AE757&gt;$AF757,"CC High","DC High")</f>
        <v>DC High</v>
      </c>
    </row>
    <row r="758" spans="1:33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 t="str">
        <f>IF($AE758&gt;$AF758,"CC High","DC High")</f>
        <v>DC High</v>
      </c>
    </row>
    <row r="759" spans="1:33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 t="str">
        <f>IF($AE759&gt;$AF759,"CC High","DC High")</f>
        <v>DC High</v>
      </c>
    </row>
    <row r="760" spans="1:33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 t="str">
        <f>IF($AE760&gt;$AF760,"CC High","DC High")</f>
        <v>DC High</v>
      </c>
    </row>
    <row r="761" spans="1:33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 t="str">
        <f>IF($AE761&gt;$AF761,"CC High","DC High")</f>
        <v>DC High</v>
      </c>
    </row>
    <row r="762" spans="1:33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 t="str">
        <f>IF($AE762&gt;$AF762,"CC High","DC High")</f>
        <v>DC High</v>
      </c>
    </row>
    <row r="763" spans="1:3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 t="str">
        <f>IF($AE763&gt;$AF763,"CC High","DC High")</f>
        <v>DC High</v>
      </c>
    </row>
    <row r="764" spans="1:33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 t="str">
        <f>IF($AE764&gt;$AF764,"CC High","DC High")</f>
        <v>DC High</v>
      </c>
    </row>
    <row r="765" spans="1:33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 t="str">
        <f>IF($AE765&gt;$AF765,"CC High","DC High")</f>
        <v>DC High</v>
      </c>
    </row>
    <row r="766" spans="1:33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 t="str">
        <f>IF($AE766&gt;$AF766,"CC High","DC High")</f>
        <v>DC High</v>
      </c>
    </row>
    <row r="767" spans="1:33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 t="str">
        <f>IF($AE767&gt;$AF767,"CC High","DC High")</f>
        <v>DC High</v>
      </c>
    </row>
    <row r="768" spans="1:33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 t="str">
        <f>IF($AE768&gt;$AF768,"CC High","DC High")</f>
        <v>DC High</v>
      </c>
    </row>
    <row r="769" spans="1:33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 t="str">
        <f>IF($AE769&gt;$AF769,"CC High","DC High")</f>
        <v>DC High</v>
      </c>
    </row>
    <row r="770" spans="1:33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 t="str">
        <f>IF($AE770&gt;$AF770,"CC High","DC High")</f>
        <v>DC High</v>
      </c>
    </row>
    <row r="771" spans="1:33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 t="str">
        <f>IF($AE771&gt;$AF771,"CC High","DC High")</f>
        <v>DC High</v>
      </c>
    </row>
    <row r="772" spans="1:33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 t="str">
        <f>IF($AE772&gt;$AF772,"CC High","DC High")</f>
        <v>DC High</v>
      </c>
    </row>
    <row r="773" spans="1:3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 t="str">
        <f>IF($AE773&gt;$AF773,"CC High","DC High")</f>
        <v>DC High</v>
      </c>
    </row>
    <row r="774" spans="1:33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 t="str">
        <f>IF($AE774&gt;$AF774,"CC High","DC High")</f>
        <v>DC High</v>
      </c>
    </row>
    <row r="775" spans="1:33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 t="str">
        <f>IF($AE775&gt;$AF775,"CC High","DC High")</f>
        <v>DC High</v>
      </c>
    </row>
    <row r="776" spans="1:33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 t="str">
        <f>IF($AE776&gt;$AF776,"CC High","DC High")</f>
        <v>DC High</v>
      </c>
    </row>
    <row r="777" spans="1:33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 t="str">
        <f>IF($AE777&gt;$AF777,"CC High","DC High")</f>
        <v>DC High</v>
      </c>
    </row>
    <row r="778" spans="1:33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 t="str">
        <f>IF($AE778&gt;$AF778,"CC High","DC High")</f>
        <v>DC High</v>
      </c>
    </row>
    <row r="779" spans="1:33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 t="str">
        <f>IF($AE779&gt;$AF779,"CC High","DC High")</f>
        <v>DC High</v>
      </c>
    </row>
    <row r="780" spans="1:33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 t="str">
        <f>IF($AE780&gt;$AF780,"CC High","DC High")</f>
        <v>DC High</v>
      </c>
    </row>
    <row r="781" spans="1:33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 t="str">
        <f>IF($AE781&gt;$AF781,"CC High","DC High")</f>
        <v>DC High</v>
      </c>
    </row>
    <row r="782" spans="1:33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 t="str">
        <f>IF($AE782&gt;$AF782,"CC High","DC High")</f>
        <v>DC High</v>
      </c>
    </row>
    <row r="783" spans="1:3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 t="str">
        <f>IF($AE783&gt;$AF783,"CC High","DC High")</f>
        <v>DC High</v>
      </c>
    </row>
    <row r="784" spans="1:33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 t="str">
        <f>IF($AE784&gt;$AF784,"CC High","DC High")</f>
        <v>DC High</v>
      </c>
    </row>
    <row r="785" spans="1:33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 t="str">
        <f>IF($AE785&gt;$AF785,"CC High","DC High")</f>
        <v>DC High</v>
      </c>
    </row>
    <row r="786" spans="1:33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 t="str">
        <f>IF($AE786&gt;$AF786,"CC High","DC High")</f>
        <v>DC High</v>
      </c>
    </row>
    <row r="787" spans="1:33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 t="str">
        <f>IF($AE787&gt;$AF787,"CC High","DC High")</f>
        <v>DC High</v>
      </c>
    </row>
    <row r="788" spans="1:33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 t="str">
        <f>IF($AE788&gt;$AF788,"CC High","DC High")</f>
        <v>DC High</v>
      </c>
    </row>
    <row r="789" spans="1:33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 t="str">
        <f>IF($AE789&gt;$AF789,"CC High","DC High")</f>
        <v>DC High</v>
      </c>
    </row>
    <row r="790" spans="1:33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 t="str">
        <f>IF($AE790&gt;$AF790,"CC High","DC High")</f>
        <v>DC High</v>
      </c>
    </row>
    <row r="791" spans="1:33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 t="str">
        <f>IF($AE791&gt;$AF791,"CC High","DC High")</f>
        <v>DC High</v>
      </c>
    </row>
    <row r="792" spans="1:33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 t="str">
        <f>IF($AE792&gt;$AF792,"CC High","DC High")</f>
        <v>DC High</v>
      </c>
    </row>
    <row r="793" spans="1:3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 t="str">
        <f>IF($AE793&gt;$AF793,"CC High","DC High")</f>
        <v>DC High</v>
      </c>
    </row>
    <row r="794" spans="1:33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 t="str">
        <f>IF($AE794&gt;$AF794,"CC High","DC High")</f>
        <v>DC High</v>
      </c>
    </row>
    <row r="795" spans="1:33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 t="str">
        <f>IF($AE795&gt;$AF795,"CC High","DC High")</f>
        <v>DC High</v>
      </c>
    </row>
    <row r="796" spans="1:33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 t="str">
        <f>IF($AE796&gt;$AF796,"CC High","DC High")</f>
        <v>DC High</v>
      </c>
    </row>
    <row r="797" spans="1:33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 t="str">
        <f>IF($AE797&gt;$AF797,"CC High","DC High")</f>
        <v>DC High</v>
      </c>
    </row>
    <row r="798" spans="1:33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 t="str">
        <f>IF($AE798&gt;$AF798,"CC High","DC High")</f>
        <v>DC High</v>
      </c>
    </row>
    <row r="799" spans="1:33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 t="str">
        <f>IF($AE799&gt;$AF799,"CC High","DC High")</f>
        <v>DC High</v>
      </c>
    </row>
    <row r="800" spans="1:33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 t="str">
        <f>IF($AE800&gt;$AF800,"CC High","DC High")</f>
        <v>DC High</v>
      </c>
    </row>
    <row r="801" spans="1:33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 t="str">
        <f>IF($AE801&gt;$AF801,"CC High","DC High")</f>
        <v>DC High</v>
      </c>
    </row>
    <row r="802" spans="1:33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 t="str">
        <f>IF($AE802&gt;$AF802,"CC High","DC High")</f>
        <v>DC High</v>
      </c>
    </row>
    <row r="803" spans="1:3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 t="str">
        <f>IF($AE803&gt;$AF803,"CC High","DC High")</f>
        <v>DC High</v>
      </c>
    </row>
    <row r="804" spans="1:33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 t="str">
        <f>IF($AE804&gt;$AF804,"CC High","DC High")</f>
        <v>DC High</v>
      </c>
    </row>
    <row r="805" spans="1:33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 t="str">
        <f>IF($AE805&gt;$AF805,"CC High","DC High")</f>
        <v>DC High</v>
      </c>
    </row>
    <row r="806" spans="1:33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 t="str">
        <f>IF($AE806&gt;$AF806,"CC High","DC High")</f>
        <v>DC High</v>
      </c>
    </row>
    <row r="807" spans="1:33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 t="str">
        <f>IF($AE807&gt;$AF807,"CC High","DC High")</f>
        <v>DC High</v>
      </c>
    </row>
    <row r="808" spans="1:33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 t="str">
        <f>IF($AE808&gt;$AF808,"CC High","DC High")</f>
        <v>DC High</v>
      </c>
    </row>
    <row r="809" spans="1:33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 t="str">
        <f>IF($AE809&gt;$AF809,"CC High","DC High")</f>
        <v>DC High</v>
      </c>
    </row>
    <row r="810" spans="1:33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 t="str">
        <f>IF($AE810&gt;$AF810,"CC High","DC High")</f>
        <v>DC High</v>
      </c>
    </row>
    <row r="811" spans="1:33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 t="str">
        <f>IF($AE811&gt;$AF811,"CC High","DC High")</f>
        <v>DC High</v>
      </c>
    </row>
    <row r="812" spans="1:33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 t="str">
        <f>IF($AE812&gt;$AF812,"CC High","DC High")</f>
        <v>DC High</v>
      </c>
    </row>
    <row r="813" spans="1:3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 t="str">
        <f>IF($AE813&gt;$AF813,"CC High","DC High")</f>
        <v>DC High</v>
      </c>
    </row>
    <row r="814" spans="1:33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 t="str">
        <f>IF($AE814&gt;$AF814,"CC High","DC High")</f>
        <v>DC High</v>
      </c>
    </row>
    <row r="815" spans="1:33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 t="str">
        <f>IF($AE815&gt;$AF815,"CC High","DC High")</f>
        <v>DC High</v>
      </c>
    </row>
    <row r="816" spans="1:33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 t="str">
        <f>IF($AE816&gt;$AF816,"CC High","DC High")</f>
        <v>DC High</v>
      </c>
    </row>
    <row r="817" spans="1:33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 t="str">
        <f>IF($AE817&gt;$AF817,"CC High","DC High")</f>
        <v>DC High</v>
      </c>
    </row>
    <row r="818" spans="1:33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 t="str">
        <f>IF($AE818&gt;$AF818,"CC High","DC High")</f>
        <v>DC High</v>
      </c>
    </row>
    <row r="819" spans="1:33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 t="str">
        <f>IF($AE819&gt;$AF819,"CC High","DC High")</f>
        <v>DC High</v>
      </c>
    </row>
    <row r="820" spans="1:33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 t="str">
        <f>IF($AE820&gt;$AF820,"CC High","DC High")</f>
        <v>DC High</v>
      </c>
    </row>
    <row r="821" spans="1:33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 t="str">
        <f>IF($AE821&gt;$AF821,"CC High","DC High")</f>
        <v>DC High</v>
      </c>
    </row>
    <row r="822" spans="1:33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 t="str">
        <f>IF($AE822&gt;$AF822,"CC High","DC High")</f>
        <v>DC High</v>
      </c>
    </row>
    <row r="823" spans="1:3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 t="str">
        <f>IF($AE823&gt;$AF823,"CC High","DC High")</f>
        <v>DC High</v>
      </c>
    </row>
    <row r="824" spans="1:33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 t="str">
        <f>IF($AE824&gt;$AF824,"CC High","DC High")</f>
        <v>DC High</v>
      </c>
    </row>
    <row r="825" spans="1:33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 t="str">
        <f>IF($AE825&gt;$AF825,"CC High","DC High")</f>
        <v>DC High</v>
      </c>
    </row>
    <row r="826" spans="1:33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 t="str">
        <f>IF($AE826&gt;$AF826,"CC High","DC High")</f>
        <v>DC High</v>
      </c>
    </row>
    <row r="827" spans="1:33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 t="str">
        <f>IF($AE827&gt;$AF827,"CC High","DC High")</f>
        <v>DC High</v>
      </c>
    </row>
    <row r="828" spans="1:33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 t="str">
        <f>IF($AE828&gt;$AF828,"CC High","DC High")</f>
        <v>DC High</v>
      </c>
    </row>
    <row r="829" spans="1:33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 t="str">
        <f>IF($AE829&gt;$AF829,"CC High","DC High")</f>
        <v>DC High</v>
      </c>
    </row>
    <row r="830" spans="1:33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 t="str">
        <f>IF($AE830&gt;$AF830,"CC High","DC High")</f>
        <v>DC High</v>
      </c>
    </row>
    <row r="831" spans="1:33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 t="str">
        <f>IF($AE831&gt;$AF831,"CC High","DC High")</f>
        <v>DC High</v>
      </c>
    </row>
    <row r="832" spans="1:33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 t="str">
        <f>IF($AE832&gt;$AF832,"CC High","DC High")</f>
        <v>DC High</v>
      </c>
    </row>
    <row r="833" spans="1: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 t="str">
        <f>IF($AE833&gt;$AF833,"CC High","DC High")</f>
        <v>DC High</v>
      </c>
    </row>
    <row r="834" spans="1:33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 t="str">
        <f>IF($AE834&gt;$AF834,"CC High","DC High")</f>
        <v>DC High</v>
      </c>
    </row>
    <row r="835" spans="1:33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 t="str">
        <f>IF($AE835&gt;$AF835,"CC High","DC High")</f>
        <v>DC High</v>
      </c>
    </row>
    <row r="836" spans="1:33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 t="str">
        <f>IF($AE836&gt;$AF836,"CC High","DC High")</f>
        <v>DC High</v>
      </c>
    </row>
    <row r="837" spans="1:33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 t="str">
        <f>IF($AE837&gt;$AF837,"CC High","DC High")</f>
        <v>DC High</v>
      </c>
    </row>
    <row r="838" spans="1:33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 t="str">
        <f>IF($AE838&gt;$AF838,"CC High","DC High")</f>
        <v>DC High</v>
      </c>
    </row>
    <row r="839" spans="1:33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 t="str">
        <f>IF($AE839&gt;$AF839,"CC High","DC High")</f>
        <v>DC High</v>
      </c>
    </row>
    <row r="840" spans="1:33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 t="str">
        <f>IF($AE840&gt;$AF840,"CC High","DC High")</f>
        <v>DC High</v>
      </c>
    </row>
    <row r="841" spans="1:33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 t="str">
        <f>IF($AE841&gt;$AF841,"CC High","DC High")</f>
        <v>DC High</v>
      </c>
    </row>
    <row r="842" spans="1:33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 t="str">
        <f>IF($AE842&gt;$AF842,"CC High","DC High")</f>
        <v>DC High</v>
      </c>
    </row>
    <row r="843" spans="1:3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 t="str">
        <f>IF($AE843&gt;$AF843,"CC High","DC High")</f>
        <v>DC High</v>
      </c>
    </row>
    <row r="844" spans="1:33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 t="str">
        <f>IF($AE844&gt;$AF844,"CC High","DC High")</f>
        <v>DC High</v>
      </c>
    </row>
    <row r="845" spans="1:33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 t="str">
        <f>IF($AE845&gt;$AF845,"CC High","DC High")</f>
        <v>DC High</v>
      </c>
    </row>
    <row r="846" spans="1:33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 t="str">
        <f>IF($AE846&gt;$AF846,"CC High","DC High")</f>
        <v>DC High</v>
      </c>
    </row>
    <row r="847" spans="1:33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 t="str">
        <f>IF($AE847&gt;$AF847,"CC High","DC High")</f>
        <v>DC High</v>
      </c>
    </row>
    <row r="848" spans="1:33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 t="str">
        <f>IF($AE848&gt;$AF848,"CC High","DC High")</f>
        <v>DC High</v>
      </c>
    </row>
    <row r="849" spans="1:33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 t="str">
        <f>IF($AE849&gt;$AF849,"CC High","DC High")</f>
        <v>DC High</v>
      </c>
    </row>
    <row r="850" spans="1:33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 t="str">
        <f>IF($AE850&gt;$AF850,"CC High","DC High")</f>
        <v>DC High</v>
      </c>
    </row>
    <row r="851" spans="1:33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 t="str">
        <f>IF($AE851&gt;$AF851,"CC High","DC High")</f>
        <v>DC High</v>
      </c>
    </row>
    <row r="852" spans="1:33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 t="str">
        <f>IF($AE852&gt;$AF852,"CC High","DC High")</f>
        <v>DC High</v>
      </c>
    </row>
    <row r="853" spans="1:3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 t="str">
        <f>IF($AE853&gt;$AF853,"CC High","DC High")</f>
        <v>DC High</v>
      </c>
    </row>
    <row r="854" spans="1:33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 t="str">
        <f>IF($AE854&gt;$AF854,"CC High","DC High")</f>
        <v>DC High</v>
      </c>
    </row>
    <row r="855" spans="1:33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 t="str">
        <f>IF($AE855&gt;$AF855,"CC High","DC High")</f>
        <v>DC High</v>
      </c>
    </row>
    <row r="856" spans="1:33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 t="str">
        <f>IF($AE856&gt;$AF856,"CC High","DC High")</f>
        <v>DC High</v>
      </c>
    </row>
    <row r="857" spans="1:33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 t="str">
        <f>IF($AE857&gt;$AF857,"CC High","DC High")</f>
        <v>DC High</v>
      </c>
    </row>
    <row r="858" spans="1:33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 t="str">
        <f>IF($AE858&gt;$AF858,"CC High","DC High")</f>
        <v>DC High</v>
      </c>
    </row>
    <row r="859" spans="1:33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 t="str">
        <f>IF($AE859&gt;$AF859,"CC High","DC High")</f>
        <v>DC High</v>
      </c>
    </row>
    <row r="860" spans="1:33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 t="str">
        <f>IF($AE860&gt;$AF860,"CC High","DC High")</f>
        <v>DC High</v>
      </c>
    </row>
    <row r="861" spans="1:33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 t="str">
        <f>IF($AE861&gt;$AF861,"CC High","DC High")</f>
        <v>DC High</v>
      </c>
    </row>
    <row r="862" spans="1:33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 t="str">
        <f>IF($AE862&gt;$AF862,"CC High","DC High")</f>
        <v>DC High</v>
      </c>
    </row>
    <row r="863" spans="1:3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 t="str">
        <f>IF($AE863&gt;$AF863,"CC High","DC High")</f>
        <v>DC High</v>
      </c>
    </row>
    <row r="864" spans="1:33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 t="str">
        <f>IF($AE864&gt;$AF864,"CC High","DC High")</f>
        <v>DC High</v>
      </c>
    </row>
    <row r="865" spans="1:33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 t="str">
        <f>IF($AE865&gt;$AF865,"CC High","DC High")</f>
        <v>DC High</v>
      </c>
    </row>
    <row r="866" spans="1:33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 t="str">
        <f>IF($AE866&gt;$AF866,"CC High","DC High")</f>
        <v>DC High</v>
      </c>
    </row>
    <row r="867" spans="1:33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 t="str">
        <f>IF($AE867&gt;$AF867,"CC High","DC High")</f>
        <v>DC High</v>
      </c>
    </row>
    <row r="868" spans="1:33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 t="str">
        <f>IF($AE868&gt;$AF868,"CC High","DC High")</f>
        <v>DC High</v>
      </c>
    </row>
    <row r="869" spans="1:33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 t="str">
        <f>IF($AE869&gt;$AF869,"CC High","DC High")</f>
        <v>DC High</v>
      </c>
    </row>
    <row r="870" spans="1:33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 t="str">
        <f>IF($AE870&gt;$AF870,"CC High","DC High")</f>
        <v>DC High</v>
      </c>
    </row>
    <row r="871" spans="1:33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 t="str">
        <f>IF($AE871&gt;$AF871,"CC High","DC High")</f>
        <v>DC High</v>
      </c>
    </row>
    <row r="872" spans="1:33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 t="str">
        <f>IF($AE872&gt;$AF872,"CC High","DC High")</f>
        <v>DC High</v>
      </c>
    </row>
    <row r="873" spans="1:3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 t="str">
        <f>IF($AE873&gt;$AF873,"CC High","DC High")</f>
        <v>DC High</v>
      </c>
    </row>
    <row r="874" spans="1:33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 t="str">
        <f>IF($AE874&gt;$AF874,"CC High","DC High")</f>
        <v>DC High</v>
      </c>
    </row>
    <row r="875" spans="1:33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 t="str">
        <f>IF($AE875&gt;$AF875,"CC High","DC High")</f>
        <v>DC High</v>
      </c>
    </row>
    <row r="876" spans="1:33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 t="str">
        <f>IF($AE876&gt;$AF876,"CC High","DC High")</f>
        <v>DC High</v>
      </c>
    </row>
    <row r="877" spans="1:33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 t="str">
        <f>IF($AE877&gt;$AF877,"CC High","DC High")</f>
        <v>DC High</v>
      </c>
    </row>
    <row r="878" spans="1:33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 t="str">
        <f>IF($AE878&gt;$AF878,"CC High","DC High")</f>
        <v>DC High</v>
      </c>
    </row>
    <row r="879" spans="1:33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 t="str">
        <f>IF($AE879&gt;$AF879,"CC High","DC High")</f>
        <v>DC High</v>
      </c>
    </row>
    <row r="880" spans="1:33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 t="str">
        <f>IF($AE880&gt;$AF880,"CC High","DC High")</f>
        <v>DC High</v>
      </c>
    </row>
    <row r="881" spans="1:33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 t="str">
        <f>IF($AE881&gt;$AF881,"CC High","DC High")</f>
        <v>DC High</v>
      </c>
    </row>
    <row r="882" spans="1:33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 t="str">
        <f>IF($AE882&gt;$AF882,"CC High","DC High")</f>
        <v>DC High</v>
      </c>
    </row>
    <row r="883" spans="1:3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 t="str">
        <f>IF($AE883&gt;$AF883,"CC High","DC High")</f>
        <v>DC High</v>
      </c>
    </row>
    <row r="884" spans="1:33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 t="str">
        <f>IF($AE884&gt;$AF884,"CC High","DC High")</f>
        <v>DC High</v>
      </c>
    </row>
    <row r="885" spans="1:33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 t="str">
        <f>IF($AE885&gt;$AF885,"CC High","DC High")</f>
        <v>DC High</v>
      </c>
    </row>
    <row r="886" spans="1:33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 t="str">
        <f>IF($AE886&gt;$AF886,"CC High","DC High")</f>
        <v>DC High</v>
      </c>
    </row>
    <row r="887" spans="1:33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 t="str">
        <f>IF($AE887&gt;$AF887,"CC High","DC High")</f>
        <v>DC High</v>
      </c>
    </row>
    <row r="888" spans="1:33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 t="str">
        <f>IF($AE888&gt;$AF888,"CC High","DC High")</f>
        <v>DC High</v>
      </c>
    </row>
    <row r="889" spans="1:33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 t="str">
        <f>IF($AE889&gt;$AF889,"CC High","DC High")</f>
        <v>DC High</v>
      </c>
    </row>
    <row r="890" spans="1:33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 t="str">
        <f>IF($AE890&gt;$AF890,"CC High","DC High")</f>
        <v>DC High</v>
      </c>
    </row>
    <row r="891" spans="1:33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 t="str">
        <f>IF($AE891&gt;$AF891,"CC High","DC High")</f>
        <v>DC High</v>
      </c>
    </row>
    <row r="892" spans="1:33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 t="str">
        <f>IF($AE892&gt;$AF892,"CC High","DC High")</f>
        <v>DC High</v>
      </c>
    </row>
    <row r="893" spans="1:3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 t="str">
        <f>IF($AE893&gt;$AF893,"CC High","DC High")</f>
        <v>DC High</v>
      </c>
    </row>
    <row r="894" spans="1:33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 t="str">
        <f>IF($AE894&gt;$AF894,"CC High","DC High")</f>
        <v>DC High</v>
      </c>
    </row>
    <row r="895" spans="1:33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 t="str">
        <f>IF($AE895&gt;$AF895,"CC High","DC High")</f>
        <v>DC High</v>
      </c>
    </row>
    <row r="896" spans="1:33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 t="str">
        <f>IF($AE896&gt;$AF896,"CC High","DC High")</f>
        <v>DC High</v>
      </c>
    </row>
    <row r="897" spans="1:33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 t="str">
        <f>IF($AE897&gt;$AF897,"CC High","DC High")</f>
        <v>DC High</v>
      </c>
    </row>
    <row r="898" spans="1:33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 t="str">
        <f>IF($AE898&gt;$AF898,"CC High","DC High")</f>
        <v>DC High</v>
      </c>
    </row>
    <row r="899" spans="1:33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 t="str">
        <f>IF($AE899&gt;$AF899,"CC High","DC High")</f>
        <v>DC High</v>
      </c>
    </row>
    <row r="900" spans="1:33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 t="str">
        <f>IF($AE900&gt;$AF900,"CC High","DC High")</f>
        <v>DC High</v>
      </c>
    </row>
    <row r="901" spans="1:33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 t="str">
        <f>IF($AE901&gt;$AF901,"CC High","DC High")</f>
        <v>DC High</v>
      </c>
    </row>
    <row r="902" spans="1:33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 t="str">
        <f>IF($AE902&gt;$AF902,"CC High","DC High")</f>
        <v>DC High</v>
      </c>
    </row>
    <row r="903" spans="1:3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 t="str">
        <f>IF($AE903&gt;$AF903,"CC High","DC High")</f>
        <v>DC High</v>
      </c>
    </row>
    <row r="904" spans="1:33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 t="str">
        <f>IF($AE904&gt;$AF904,"CC High","DC High")</f>
        <v>DC High</v>
      </c>
    </row>
    <row r="905" spans="1:33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 t="str">
        <f>IF($AE905&gt;$AF905,"CC High","DC High")</f>
        <v>DC High</v>
      </c>
    </row>
    <row r="906" spans="1:33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 t="str">
        <f>IF($AE906&gt;$AF906,"CC High","DC High")</f>
        <v>DC High</v>
      </c>
    </row>
    <row r="907" spans="1:33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 t="str">
        <f>IF($AE907&gt;$AF907,"CC High","DC High")</f>
        <v>DC High</v>
      </c>
    </row>
    <row r="908" spans="1:33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 t="str">
        <f>IF($AE908&gt;$AF908,"CC High","DC High")</f>
        <v>DC High</v>
      </c>
    </row>
    <row r="909" spans="1:33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 t="str">
        <f>IF($AE909&gt;$AF909,"CC High","DC High")</f>
        <v>DC High</v>
      </c>
    </row>
    <row r="910" spans="1:33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 t="str">
        <f>IF($AE910&gt;$AF910,"CC High","DC High")</f>
        <v>DC High</v>
      </c>
    </row>
    <row r="911" spans="1:33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 t="str">
        <f>IF($AE911&gt;$AF911,"CC High","DC High")</f>
        <v>DC High</v>
      </c>
    </row>
    <row r="912" spans="1:33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 t="str">
        <f>IF($AE912&gt;$AF912,"CC High","DC High")</f>
        <v>DC High</v>
      </c>
    </row>
    <row r="913" spans="1:3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 t="str">
        <f>IF($AE913&gt;$AF913,"CC High","DC High")</f>
        <v>DC High</v>
      </c>
    </row>
    <row r="914" spans="1:33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 t="str">
        <f>IF($AE914&gt;$AF914,"CC High","DC High")</f>
        <v>DC High</v>
      </c>
    </row>
    <row r="915" spans="1:33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 t="str">
        <f>IF($AE915&gt;$AF915,"CC High","DC High")</f>
        <v>DC High</v>
      </c>
    </row>
    <row r="916" spans="1:33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 t="str">
        <f>IF($AE916&gt;$AF916,"CC High","DC High")</f>
        <v>DC High</v>
      </c>
    </row>
    <row r="917" spans="1:33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 t="str">
        <f>IF($AE917&gt;$AF917,"CC High","DC High")</f>
        <v>DC High</v>
      </c>
    </row>
    <row r="918" spans="1:33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 t="str">
        <f>IF($AE918&gt;$AF918,"CC High","DC High")</f>
        <v>DC High</v>
      </c>
    </row>
    <row r="919" spans="1:33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 t="str">
        <f>IF($AE919&gt;$AF919,"CC High","DC High")</f>
        <v>DC High</v>
      </c>
    </row>
    <row r="920" spans="1:33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 t="str">
        <f>IF($AE920&gt;$AF920,"CC High","DC High")</f>
        <v>DC High</v>
      </c>
    </row>
    <row r="921" spans="1:33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 t="str">
        <f>IF($AE921&gt;$AF921,"CC High","DC High")</f>
        <v>DC High</v>
      </c>
    </row>
    <row r="922" spans="1:33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 t="str">
        <f>IF($AE922&gt;$AF922,"CC High","DC High")</f>
        <v>DC High</v>
      </c>
    </row>
    <row r="923" spans="1:3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 t="str">
        <f>IF($AE923&gt;$AF923,"CC High","DC High")</f>
        <v>DC High</v>
      </c>
    </row>
    <row r="924" spans="1:33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 t="str">
        <f>IF($AE924&gt;$AF924,"CC High","DC High")</f>
        <v>DC High</v>
      </c>
    </row>
    <row r="925" spans="1:33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 t="str">
        <f>IF($AE925&gt;$AF925,"CC High","DC High")</f>
        <v>DC High</v>
      </c>
    </row>
    <row r="926" spans="1:33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 t="str">
        <f>IF($AE926&gt;$AF926,"CC High","DC High")</f>
        <v>DC High</v>
      </c>
    </row>
    <row r="927" spans="1:33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 t="str">
        <f>IF($AE927&gt;$AF927,"CC High","DC High")</f>
        <v>DC High</v>
      </c>
    </row>
    <row r="928" spans="1:33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 t="str">
        <f>IF($AE928&gt;$AF928,"CC High","DC High")</f>
        <v>DC High</v>
      </c>
    </row>
    <row r="929" spans="1:33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 t="str">
        <f>IF($AE929&gt;$AF929,"CC High","DC High")</f>
        <v>DC High</v>
      </c>
    </row>
    <row r="930" spans="1:33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 t="str">
        <f>IF($AE930&gt;$AF930,"CC High","DC High")</f>
        <v>DC High</v>
      </c>
    </row>
    <row r="931" spans="1:33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 t="str">
        <f>IF($AE931&gt;$AF931,"CC High","DC High")</f>
        <v>DC High</v>
      </c>
    </row>
    <row r="932" spans="1:33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 t="str">
        <f>IF($AE932&gt;$AF932,"CC High","DC High")</f>
        <v>DC High</v>
      </c>
    </row>
    <row r="933" spans="1: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 t="str">
        <f>IF($AE933&gt;$AF933,"CC High","DC High")</f>
        <v>DC High</v>
      </c>
    </row>
    <row r="934" spans="1:33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 t="str">
        <f>IF($AE934&gt;$AF934,"CC High","DC High")</f>
        <v>DC High</v>
      </c>
    </row>
    <row r="935" spans="1:33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 t="str">
        <f>IF($AE935&gt;$AF935,"CC High","DC High")</f>
        <v>DC High</v>
      </c>
    </row>
    <row r="936" spans="1:33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 t="str">
        <f>IF($AE936&gt;$AF936,"CC High","DC High")</f>
        <v>DC High</v>
      </c>
    </row>
    <row r="937" spans="1:33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 t="str">
        <f>IF($AE937&gt;$AF937,"CC High","DC High")</f>
        <v>DC High</v>
      </c>
    </row>
    <row r="938" spans="1:33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 t="str">
        <f>IF($AE938&gt;$AF938,"CC High","DC High")</f>
        <v>DC High</v>
      </c>
    </row>
    <row r="939" spans="1:33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 t="str">
        <f>IF($AE939&gt;$AF939,"CC High","DC High")</f>
        <v>DC High</v>
      </c>
    </row>
    <row r="940" spans="1:33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 t="str">
        <f>IF($AE940&gt;$AF940,"CC High","DC High")</f>
        <v>DC High</v>
      </c>
    </row>
    <row r="941" spans="1:33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 t="str">
        <f>IF($AE941&gt;$AF941,"CC High","DC High")</f>
        <v>DC High</v>
      </c>
    </row>
    <row r="942" spans="1:33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 t="str">
        <f>IF($AE942&gt;$AF942,"CC High","DC High")</f>
        <v>DC High</v>
      </c>
    </row>
    <row r="943" spans="1:3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 t="str">
        <f>IF($AE943&gt;$AF943,"CC High","DC High")</f>
        <v>DC High</v>
      </c>
    </row>
    <row r="944" spans="1:33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 t="str">
        <f>IF($AE944&gt;$AF944,"CC High","DC High")</f>
        <v>DC High</v>
      </c>
    </row>
    <row r="945" spans="1:33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 t="str">
        <f>IF($AE945&gt;$AF945,"CC High","DC High")</f>
        <v>DC High</v>
      </c>
    </row>
    <row r="946" spans="1:33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 t="str">
        <f>IF($AE946&gt;$AF946,"CC High","DC High")</f>
        <v>DC High</v>
      </c>
    </row>
    <row r="947" spans="1:33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 t="str">
        <f>IF($AE947&gt;$AF947,"CC High","DC High")</f>
        <v>DC High</v>
      </c>
    </row>
    <row r="948" spans="1:33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 t="str">
        <f>IF($AE948&gt;$AF948,"CC High","DC High")</f>
        <v>DC High</v>
      </c>
    </row>
    <row r="949" spans="1:33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 t="str">
        <f>IF($AE949&gt;$AF949,"CC High","DC High")</f>
        <v>DC High</v>
      </c>
    </row>
    <row r="950" spans="1:33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 t="str">
        <f>IF($AE950&gt;$AF950,"CC High","DC High")</f>
        <v>DC High</v>
      </c>
    </row>
    <row r="951" spans="1:33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 t="str">
        <f>IF($AE951&gt;$AF951,"CC High","DC High")</f>
        <v>DC High</v>
      </c>
    </row>
    <row r="952" spans="1:33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 t="str">
        <f>IF($AE952&gt;$AF952,"CC High","DC High")</f>
        <v>DC High</v>
      </c>
    </row>
    <row r="953" spans="1:3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 t="str">
        <f>IF($AE953&gt;$AF953,"CC High","DC High")</f>
        <v>DC High</v>
      </c>
    </row>
    <row r="954" spans="1:33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 t="str">
        <f>IF($AE954&gt;$AF954,"CC High","DC High")</f>
        <v>DC High</v>
      </c>
    </row>
    <row r="955" spans="1:33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 t="str">
        <f>IF($AE955&gt;$AF955,"CC High","DC High")</f>
        <v>DC High</v>
      </c>
    </row>
    <row r="956" spans="1:33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 t="str">
        <f>IF($AE956&gt;$AF956,"CC High","DC High")</f>
        <v>DC High</v>
      </c>
    </row>
    <row r="957" spans="1:33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 t="str">
        <f>IF($AE957&gt;$AF957,"CC High","DC High")</f>
        <v>DC High</v>
      </c>
    </row>
    <row r="958" spans="1:33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 t="str">
        <f>IF($AE958&gt;$AF958,"CC High","DC High")</f>
        <v>DC High</v>
      </c>
    </row>
    <row r="959" spans="1:33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 t="str">
        <f>IF($AE959&gt;$AF959,"CC High","DC High")</f>
        <v>DC High</v>
      </c>
    </row>
    <row r="960" spans="1:33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 t="str">
        <f>IF($AE960&gt;$AF960,"CC High","DC High")</f>
        <v>DC High</v>
      </c>
    </row>
    <row r="961" spans="1:33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 t="str">
        <f>IF($AE961&gt;$AF961,"CC High","DC High")</f>
        <v>DC High</v>
      </c>
    </row>
    <row r="962" spans="1:33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 t="str">
        <f>IF($AE962&gt;$AF962,"CC High","DC High")</f>
        <v>DC High</v>
      </c>
    </row>
    <row r="963" spans="1:3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 t="str">
        <f>IF($AE963&gt;$AF963,"CC High","DC High")</f>
        <v>DC High</v>
      </c>
    </row>
    <row r="964" spans="1:33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 t="str">
        <f>IF($AE964&gt;$AF964,"CC High","DC High")</f>
        <v>DC High</v>
      </c>
    </row>
    <row r="965" spans="1:33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 t="str">
        <f>IF($AE965&gt;$AF965,"CC High","DC High")</f>
        <v>DC High</v>
      </c>
    </row>
    <row r="966" spans="1:33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 t="str">
        <f>IF($AE966&gt;$AF966,"CC High","DC High")</f>
        <v>DC High</v>
      </c>
    </row>
    <row r="967" spans="1:33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 t="str">
        <f>IF($AE967&gt;$AF967,"CC High","DC High")</f>
        <v>DC High</v>
      </c>
    </row>
    <row r="968" spans="1:33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 t="str">
        <f>IF($AE968&gt;$AF968,"CC High","DC High")</f>
        <v>DC High</v>
      </c>
    </row>
    <row r="969" spans="1:33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 t="str">
        <f>IF($AE969&gt;$AF969,"CC High","DC High")</f>
        <v>DC High</v>
      </c>
    </row>
    <row r="970" spans="1:33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 t="str">
        <f>IF($AE970&gt;$AF970,"CC High","DC High")</f>
        <v>DC High</v>
      </c>
    </row>
    <row r="971" spans="1:33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 t="str">
        <f>IF($AE971&gt;$AF971,"CC High","DC High")</f>
        <v>DC High</v>
      </c>
    </row>
    <row r="972" spans="1:33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 t="str">
        <f>IF($AE972&gt;$AF972,"CC High","DC High")</f>
        <v>DC High</v>
      </c>
    </row>
    <row r="973" spans="1:3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 t="str">
        <f>IF($AE973&gt;$AF973,"CC High","DC High")</f>
        <v>DC High</v>
      </c>
    </row>
    <row r="974" spans="1:33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 t="str">
        <f>IF($AE974&gt;$AF974,"CC High","DC High")</f>
        <v>DC High</v>
      </c>
    </row>
    <row r="975" spans="1:33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 t="str">
        <f>IF($AE975&gt;$AF975,"CC High","DC High")</f>
        <v>DC High</v>
      </c>
    </row>
    <row r="976" spans="1:33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 t="str">
        <f>IF($AE976&gt;$AF976,"CC High","DC High")</f>
        <v>DC High</v>
      </c>
    </row>
    <row r="977" spans="1:33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 t="str">
        <f>IF($AE977&gt;$AF977,"CC High","DC High")</f>
        <v>DC High</v>
      </c>
    </row>
    <row r="978" spans="1:33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 t="str">
        <f>IF($AE978&gt;$AF978,"CC High","DC High")</f>
        <v>DC High</v>
      </c>
    </row>
    <row r="979" spans="1:33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 t="str">
        <f>IF($AE979&gt;$AF979,"CC High","DC High")</f>
        <v>DC High</v>
      </c>
    </row>
    <row r="980" spans="1:33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 t="str">
        <f>IF($AE980&gt;$AF980,"CC High","DC High")</f>
        <v>DC High</v>
      </c>
    </row>
    <row r="981" spans="1:33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 t="str">
        <f>IF($AE981&gt;$AF981,"CC High","DC High")</f>
        <v>DC High</v>
      </c>
    </row>
    <row r="982" spans="1:33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 t="str">
        <f>IF($AE982&gt;$AF982,"CC High","DC High")</f>
        <v>DC High</v>
      </c>
    </row>
    <row r="983" spans="1:3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 t="str">
        <f>IF($AE983&gt;$AF983,"CC High","DC High")</f>
        <v>DC High</v>
      </c>
    </row>
    <row r="984" spans="1:33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 t="str">
        <f>IF($AE984&gt;$AF984,"CC High","DC High")</f>
        <v>DC High</v>
      </c>
    </row>
    <row r="985" spans="1:33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 t="str">
        <f>IF($AE985&gt;$AF985,"CC High","DC High")</f>
        <v>DC High</v>
      </c>
    </row>
    <row r="986" spans="1:33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 t="str">
        <f>IF($AE986&gt;$AF986,"CC High","DC High")</f>
        <v>DC High</v>
      </c>
    </row>
    <row r="987" spans="1:33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 t="str">
        <f>IF($AE987&gt;$AF987,"CC High","DC High")</f>
        <v>DC High</v>
      </c>
    </row>
    <row r="988" spans="1:33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 t="str">
        <f>IF($AE988&gt;$AF988,"CC High","DC High")</f>
        <v>DC High</v>
      </c>
    </row>
    <row r="989" spans="1:33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 t="str">
        <f>IF($AE989&gt;$AF989,"CC High","DC High")</f>
        <v>DC High</v>
      </c>
    </row>
    <row r="990" spans="1:33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 t="str">
        <f>IF($AE990&gt;$AF990,"CC High","DC High")</f>
        <v>DC High</v>
      </c>
    </row>
    <row r="991" spans="1:33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 t="str">
        <f>IF($AE991&gt;$AF991,"CC High","DC High")</f>
        <v>DC High</v>
      </c>
    </row>
    <row r="992" spans="1:33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 t="str">
        <f>IF($AE992&gt;$AF992,"CC High","DC High")</f>
        <v>DC High</v>
      </c>
    </row>
    <row r="993" spans="1:3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 t="str">
        <f>IF($AE993&gt;$AF993,"CC High","DC High")</f>
        <v>DC High</v>
      </c>
    </row>
    <row r="994" spans="1:33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 t="str">
        <f>IF($AE994&gt;$AF994,"CC High","DC High")</f>
        <v>DC High</v>
      </c>
    </row>
    <row r="995" spans="1:33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 t="str">
        <f>IF($AE995&gt;$AF995,"CC High","DC High")</f>
        <v>DC High</v>
      </c>
    </row>
    <row r="996" spans="1:33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 t="str">
        <f>IF($AE996&gt;$AF996,"CC High","DC High")</f>
        <v>DC High</v>
      </c>
    </row>
    <row r="997" spans="1:33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 t="str">
        <f>IF($AE997&gt;$AF997,"CC High","DC High")</f>
        <v>DC High</v>
      </c>
    </row>
    <row r="998" spans="1:33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 t="str">
        <f>IF($AE998&gt;$AF998,"CC High","DC High")</f>
        <v>DC High</v>
      </c>
    </row>
    <row r="999" spans="1:33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 t="str">
        <f>IF($AE999&gt;$AF999,"CC High","DC High")</f>
        <v>DC High</v>
      </c>
    </row>
    <row r="1000" spans="1:33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 t="str">
        <f>IF($AE1000&gt;$AF1000,"CC High","DC High")</f>
        <v>DC High</v>
      </c>
    </row>
    <row r="1001" spans="1:33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 t="str">
        <f>IF($AE1001&gt;$AF1001,"CC High","DC High")</f>
        <v>DC High</v>
      </c>
    </row>
    <row r="1002" spans="1:33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2"/>
      <c r="AG1002" s="42" t="str">
        <f>IF($AE1002&gt;$AF1002,"CC High","DC High")</f>
        <v>DC High</v>
      </c>
    </row>
    <row r="1003" spans="1:3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 t="str">
        <f>IF($AE1003&gt;$AF1003,"CC High","DC High")</f>
        <v>DC High</v>
      </c>
    </row>
    <row r="1004" spans="1:33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  <c r="AC1004" s="42"/>
      <c r="AD1004" s="42"/>
      <c r="AE1004" s="42"/>
      <c r="AF1004" s="42"/>
      <c r="AG1004" s="42" t="str">
        <f>IF($AE1004&gt;$AF1004,"CC High","DC High")</f>
        <v>DC High</v>
      </c>
    </row>
    <row r="1005" spans="1:33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 t="str">
        <f>IF($AE1005&gt;$AF1005,"CC High","DC High")</f>
        <v>DC High</v>
      </c>
    </row>
    <row r="1006" spans="1:33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  <c r="AC1006" s="42"/>
      <c r="AD1006" s="42"/>
      <c r="AE1006" s="42"/>
      <c r="AF1006" s="42"/>
      <c r="AG1006" s="42" t="str">
        <f>IF($AE1006&gt;$AF1006,"CC High","DC High")</f>
        <v>DC High</v>
      </c>
    </row>
    <row r="1007" spans="1:33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 t="str">
        <f>IF($AE1007&gt;$AF1007,"CC High","DC High")</f>
        <v>DC High</v>
      </c>
    </row>
    <row r="1008" spans="1:33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  <c r="AC1008" s="42"/>
      <c r="AD1008" s="42"/>
      <c r="AE1008" s="42"/>
      <c r="AF1008" s="42"/>
      <c r="AG1008" s="42" t="str">
        <f>IF($AE1008&gt;$AF1008,"CC High","DC High")</f>
        <v>DC High</v>
      </c>
    </row>
    <row r="1009" spans="1:33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 t="str">
        <f>IF($AE1009&gt;$AF1009,"CC High","DC High")</f>
        <v>DC High</v>
      </c>
    </row>
    <row r="1010" spans="1:33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  <c r="AC1010" s="42"/>
      <c r="AD1010" s="42"/>
      <c r="AE1010" s="42"/>
      <c r="AF1010" s="42"/>
      <c r="AG1010" s="42" t="str">
        <f>IF($AE1010&gt;$AF1010,"CC High","DC High")</f>
        <v>DC High</v>
      </c>
    </row>
    <row r="1011" spans="1:33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3"/>
      <c r="AG1011" s="43" t="str">
        <f>IF($AE1011&gt;$AF1011,"CC High","DC High")</f>
        <v>DC High</v>
      </c>
    </row>
    <row r="1012" spans="1:33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  <c r="AC1012" s="42"/>
      <c r="AD1012" s="42"/>
      <c r="AE1012" s="42"/>
      <c r="AF1012" s="42"/>
      <c r="AG1012" s="42" t="str">
        <f>IF($AE1012&gt;$AF1012,"CC High","DC High")</f>
        <v>DC High</v>
      </c>
    </row>
    <row r="1013" spans="1:33">
      <c r="A1013" s="43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3"/>
      <c r="AG1013" s="43" t="str">
        <f>IF($AE1013&gt;$AF1013,"CC High","DC High")</f>
        <v>DC High</v>
      </c>
    </row>
    <row r="1014" spans="1:33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  <c r="AC1014" s="42"/>
      <c r="AD1014" s="42"/>
      <c r="AE1014" s="42"/>
      <c r="AF1014" s="42"/>
      <c r="AG1014" s="42" t="str">
        <f>IF($AE1014&gt;$AF1014,"CC High","DC High")</f>
        <v>DC High</v>
      </c>
    </row>
    <row r="1015" spans="1:33">
      <c r="A1015" s="43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 t="str">
        <f>IF($AE1015&gt;$AF1015,"CC High","DC High")</f>
        <v>DC High</v>
      </c>
    </row>
    <row r="1016" spans="1:33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 t="str">
        <f>IF($AE1016&gt;$AF1016,"CC High","DC High")</f>
        <v>DC High</v>
      </c>
    </row>
    <row r="1017" spans="1:33">
      <c r="A1017" s="43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3"/>
      <c r="AG1017" s="43" t="str">
        <f>IF($AE1017&gt;$AF1017,"CC High","DC High")</f>
        <v>DC High</v>
      </c>
    </row>
    <row r="1018" spans="1:33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  <c r="AB1018" s="42"/>
      <c r="AC1018" s="42"/>
      <c r="AD1018" s="42"/>
      <c r="AE1018" s="42"/>
      <c r="AF1018" s="42"/>
      <c r="AG1018" s="42" t="str">
        <f>IF($AE1018&gt;$AF1018,"CC High","DC High")</f>
        <v>DC High</v>
      </c>
    </row>
    <row r="1019" spans="1:33">
      <c r="A1019" s="43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3"/>
      <c r="AG1019" s="43" t="str">
        <f>IF($AE1019&gt;$AF1019,"CC High","DC High")</f>
        <v>DC High</v>
      </c>
    </row>
    <row r="1020" spans="1:33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  <c r="AB1020" s="42"/>
      <c r="AC1020" s="42"/>
      <c r="AD1020" s="42"/>
      <c r="AE1020" s="42"/>
      <c r="AF1020" s="42"/>
      <c r="AG1020" s="42" t="str">
        <f>IF($AE1020&gt;$AF1020,"CC High","DC High")</f>
        <v>DC High</v>
      </c>
    </row>
    <row r="1021" spans="1:33">
      <c r="A1021" s="43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3"/>
      <c r="AG1021" s="43" t="str">
        <f>IF($AE1021&gt;$AF1021,"CC High","DC High")</f>
        <v>DC High</v>
      </c>
    </row>
    <row r="1022" spans="1:33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  <c r="AB1022" s="42"/>
      <c r="AC1022" s="42"/>
      <c r="AD1022" s="42"/>
      <c r="AE1022" s="42"/>
      <c r="AF1022" s="42"/>
      <c r="AG1022" s="42" t="str">
        <f>IF($AE1022&gt;$AF1022,"CC High","DC High")</f>
        <v>DC High</v>
      </c>
    </row>
    <row r="1023" spans="1:33">
      <c r="A1023" s="43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3"/>
      <c r="AG1023" s="43" t="str">
        <f>IF($AE1023&gt;$AF1023,"CC High","DC High")</f>
        <v>DC High</v>
      </c>
    </row>
    <row r="1024" spans="1:33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  <c r="AB1024" s="42"/>
      <c r="AC1024" s="42"/>
      <c r="AD1024" s="42"/>
      <c r="AE1024" s="42"/>
      <c r="AF1024" s="42"/>
      <c r="AG1024" s="42" t="str">
        <f>IF($AE1024&gt;$AF1024,"CC High","DC High")</f>
        <v>DC High</v>
      </c>
    </row>
    <row r="1025" spans="1:33">
      <c r="A1025" s="43"/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3"/>
      <c r="AG1025" s="43" t="str">
        <f>IF($AE1025&gt;$AF1025,"CC High","DC High")</f>
        <v>DC High</v>
      </c>
    </row>
    <row r="1026" spans="1:33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  <c r="AB1026" s="42"/>
      <c r="AC1026" s="42"/>
      <c r="AD1026" s="42"/>
      <c r="AE1026" s="42"/>
      <c r="AF1026" s="42"/>
      <c r="AG1026" s="42" t="str">
        <f>IF($AE1026&gt;$AF1026,"CC High","DC High")</f>
        <v>DC High</v>
      </c>
    </row>
    <row r="1027" spans="1:33">
      <c r="A1027" s="43"/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3"/>
      <c r="AG1027" s="43" t="str">
        <f>IF($AE1027&gt;$AF1027,"CC High","DC High")</f>
        <v>DC High</v>
      </c>
    </row>
    <row r="1028" spans="1:33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  <c r="AB1028" s="42"/>
      <c r="AC1028" s="42"/>
      <c r="AD1028" s="42"/>
      <c r="AE1028" s="42"/>
      <c r="AF1028" s="42"/>
      <c r="AG1028" s="42" t="str">
        <f>IF($AE1028&gt;$AF1028,"CC High","DC High")</f>
        <v>DC High</v>
      </c>
    </row>
    <row r="1029" spans="1:33">
      <c r="A1029" s="43"/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3"/>
      <c r="AG1029" s="43" t="str">
        <f>IF($AE1029&gt;$AF1029,"CC High","DC High")</f>
        <v>DC High</v>
      </c>
    </row>
    <row r="1030" spans="1:33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  <c r="AB1030" s="42"/>
      <c r="AC1030" s="42"/>
      <c r="AD1030" s="42"/>
      <c r="AE1030" s="42"/>
      <c r="AF1030" s="42"/>
      <c r="AG1030" s="42" t="str">
        <f>IF($AE1030&gt;$AF1030,"CC High","DC High")</f>
        <v>DC High</v>
      </c>
    </row>
    <row r="1031" spans="1:33">
      <c r="A1031" s="43"/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3"/>
      <c r="AG1031" s="43" t="str">
        <f>IF($AE1031&gt;$AF1031,"CC High","DC High")</f>
        <v>DC High</v>
      </c>
    </row>
    <row r="1032" spans="1:33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  <c r="AB1032" s="42"/>
      <c r="AC1032" s="42"/>
      <c r="AD1032" s="42"/>
      <c r="AE1032" s="42"/>
      <c r="AF1032" s="42"/>
      <c r="AG1032" s="42" t="str">
        <f>IF($AE1032&gt;$AF1032,"CC High","DC High")</f>
        <v>DC High</v>
      </c>
    </row>
    <row r="1033" spans="1:33">
      <c r="A1033" s="43"/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  <c r="AF1033" s="43"/>
      <c r="AG1033" s="43" t="str">
        <f>IF($AE1033&gt;$AF1033,"CC High","DC High")</f>
        <v>DC High</v>
      </c>
    </row>
    <row r="1034" spans="1:33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  <c r="AB1034" s="42"/>
      <c r="AC1034" s="42"/>
      <c r="AD1034" s="42"/>
      <c r="AE1034" s="42"/>
      <c r="AF1034" s="42"/>
      <c r="AG1034" s="42" t="str">
        <f>IF($AE1034&gt;$AF1034,"CC High","DC High")</f>
        <v>DC High</v>
      </c>
    </row>
    <row r="1035" spans="1:33">
      <c r="A1035" s="43"/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  <c r="AF1035" s="43"/>
      <c r="AG1035" s="43" t="str">
        <f>IF($AE1035&gt;$AF1035,"CC High","DC High")</f>
        <v>DC High</v>
      </c>
    </row>
    <row r="1036" spans="1:33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  <c r="AB1036" s="42"/>
      <c r="AC1036" s="42"/>
      <c r="AD1036" s="42"/>
      <c r="AE1036" s="42"/>
      <c r="AF1036" s="42"/>
      <c r="AG1036" s="42" t="str">
        <f>IF($AE1036&gt;$AF1036,"CC High","DC High")</f>
        <v>DC High</v>
      </c>
    </row>
    <row r="1037" spans="1:33">
      <c r="A1037" s="43"/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3"/>
      <c r="AG1037" s="43" t="str">
        <f>IF($AE1037&gt;$AF1037,"CC High","DC High")</f>
        <v>DC High</v>
      </c>
    </row>
    <row r="1038" spans="1:33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  <c r="AC1038" s="42"/>
      <c r="AD1038" s="42"/>
      <c r="AE1038" s="42"/>
      <c r="AF1038" s="42"/>
      <c r="AG1038" s="42" t="str">
        <f>IF($AE1038&gt;$AF1038,"CC High","DC High")</f>
        <v>DC High</v>
      </c>
    </row>
    <row r="1039" spans="1:33">
      <c r="A1039" s="43"/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3"/>
      <c r="AG1039" s="43" t="str">
        <f>IF($AE1039&gt;$AF1039,"CC High","DC High")</f>
        <v>DC High</v>
      </c>
    </row>
    <row r="1040" spans="1:33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  <c r="AB1040" s="42"/>
      <c r="AC1040" s="42"/>
      <c r="AD1040" s="42"/>
      <c r="AE1040" s="42"/>
      <c r="AF1040" s="42"/>
      <c r="AG1040" s="42" t="str">
        <f>IF($AE1040&gt;$AF1040,"CC High","DC High")</f>
        <v>DC High</v>
      </c>
    </row>
    <row r="1041" spans="1:33">
      <c r="A1041" s="43"/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3"/>
      <c r="AG1041" s="43" t="str">
        <f>IF($AE1041&gt;$AF1041,"CC High","DC High")</f>
        <v>DC High</v>
      </c>
    </row>
    <row r="1042" spans="1:33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  <c r="AB1042" s="42"/>
      <c r="AC1042" s="42"/>
      <c r="AD1042" s="42"/>
      <c r="AE1042" s="42"/>
      <c r="AF1042" s="42"/>
      <c r="AG1042" s="42" t="str">
        <f>IF($AE1042&gt;$AF1042,"CC High","DC High")</f>
        <v>DC High</v>
      </c>
    </row>
    <row r="1043" spans="1:33">
      <c r="A1043" s="43"/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3"/>
      <c r="AG1043" s="43" t="str">
        <f>IF($AE1043&gt;$AF1043,"CC High","DC High")</f>
        <v>DC High</v>
      </c>
    </row>
    <row r="1044" spans="1:33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  <c r="AB1044" s="42"/>
      <c r="AC1044" s="42"/>
      <c r="AD1044" s="42"/>
      <c r="AE1044" s="42"/>
      <c r="AF1044" s="42"/>
      <c r="AG1044" s="42" t="str">
        <f>IF($AE1044&gt;$AF1044,"CC High","DC High")</f>
        <v>DC High</v>
      </c>
    </row>
    <row r="1045" spans="1:33">
      <c r="A1045" s="43"/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/>
      <c r="AF1045" s="43"/>
      <c r="AG1045" s="43" t="str">
        <f>IF($AE1045&gt;$AF1045,"CC High","DC High")</f>
        <v>DC High</v>
      </c>
    </row>
    <row r="1046" spans="1:33">
      <c r="A1046" s="42"/>
      <c r="B1046" s="42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  <c r="AB1046" s="42"/>
      <c r="AC1046" s="42"/>
      <c r="AD1046" s="42"/>
      <c r="AE1046" s="42"/>
      <c r="AF1046" s="42"/>
      <c r="AG1046" s="42" t="str">
        <f>IF($AE1046&gt;$AF1046,"CC High","DC High")</f>
        <v>DC High</v>
      </c>
    </row>
    <row r="1047" spans="1:33">
      <c r="A1047" s="43"/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3"/>
      <c r="AE1047" s="43"/>
      <c r="AF1047" s="43"/>
      <c r="AG1047" s="43" t="str">
        <f>IF($AE1047&gt;$AF1047,"CC High","DC High")</f>
        <v>DC High</v>
      </c>
    </row>
    <row r="1048" spans="1:33">
      <c r="A1048" s="42"/>
      <c r="B1048" s="42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  <c r="AB1048" s="42"/>
      <c r="AC1048" s="42"/>
      <c r="AD1048" s="42"/>
      <c r="AE1048" s="42"/>
      <c r="AF1048" s="42"/>
      <c r="AG1048" s="42" t="str">
        <f>IF($AE1048&gt;$AF1048,"CC High","DC High")</f>
        <v>DC High</v>
      </c>
    </row>
    <row r="1049" spans="1:33">
      <c r="A1049" s="43"/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  <c r="AC1049" s="43"/>
      <c r="AD1049" s="43"/>
      <c r="AE1049" s="43"/>
      <c r="AF1049" s="43"/>
      <c r="AG1049" s="43" t="str">
        <f>IF($AE1049&gt;$AF1049,"CC High","DC High")</f>
        <v>DC High</v>
      </c>
    </row>
    <row r="1050" spans="1:33">
      <c r="A1050" s="42"/>
      <c r="B1050" s="42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  <c r="AB1050" s="42"/>
      <c r="AC1050" s="42"/>
      <c r="AD1050" s="42"/>
      <c r="AE1050" s="42"/>
      <c r="AF1050" s="42"/>
      <c r="AG1050" s="42" t="str">
        <f>IF($AE1050&gt;$AF1050,"CC High","DC High")</f>
        <v>DC High</v>
      </c>
    </row>
    <row r="1051" spans="1:33">
      <c r="A1051" s="43"/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  <c r="AC1051" s="43"/>
      <c r="AD1051" s="43"/>
      <c r="AE1051" s="43"/>
      <c r="AF1051" s="43"/>
      <c r="AG1051" s="43" t="str">
        <f>IF($AE1051&gt;$AF1051,"CC High","DC High")</f>
        <v>DC High</v>
      </c>
    </row>
    <row r="1052" spans="1:33">
      <c r="A1052" s="42"/>
      <c r="B1052" s="42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  <c r="AB1052" s="42"/>
      <c r="AC1052" s="42"/>
      <c r="AD1052" s="42"/>
      <c r="AE1052" s="42"/>
      <c r="AF1052" s="42"/>
      <c r="AG1052" s="42" t="str">
        <f>IF($AE1052&gt;$AF1052,"CC High","DC High")</f>
        <v>DC High</v>
      </c>
    </row>
    <row r="1053" spans="1:33">
      <c r="A1053" s="43"/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3"/>
      <c r="AE1053" s="43"/>
      <c r="AF1053" s="43"/>
      <c r="AG1053" s="43" t="str">
        <f>IF($AE1053&gt;$AF1053,"CC High","DC High")</f>
        <v>DC High</v>
      </c>
    </row>
    <row r="1054" spans="1:33">
      <c r="A1054" s="42"/>
      <c r="B1054" s="42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 t="str">
        <f>IF($AE1054&gt;$AF1054,"CC High","DC High")</f>
        <v>DC High</v>
      </c>
    </row>
    <row r="1055" spans="1:33">
      <c r="A1055" s="43"/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  <c r="AA1055" s="43"/>
      <c r="AB1055" s="43"/>
      <c r="AC1055" s="43"/>
      <c r="AD1055" s="43"/>
      <c r="AE1055" s="43"/>
      <c r="AF1055" s="43"/>
      <c r="AG1055" s="43" t="str">
        <f>IF($AE1055&gt;$AF1055,"CC High","DC High")</f>
        <v>DC High</v>
      </c>
    </row>
    <row r="1056" spans="1:33">
      <c r="A1056" s="42"/>
      <c r="B1056" s="42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  <c r="AB1056" s="42"/>
      <c r="AC1056" s="42"/>
      <c r="AD1056" s="42"/>
      <c r="AE1056" s="42"/>
      <c r="AF1056" s="42"/>
      <c r="AG1056" s="42" t="str">
        <f>IF($AE1056&gt;$AF1056,"CC High","DC High")</f>
        <v>DC High</v>
      </c>
    </row>
    <row r="1057" spans="1:33">
      <c r="A1057" s="43"/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3"/>
      <c r="AE1057" s="43"/>
      <c r="AF1057" s="43"/>
      <c r="AG1057" s="43" t="str">
        <f>IF($AE1057&gt;$AF1057,"CC High","DC High")</f>
        <v>DC High</v>
      </c>
    </row>
    <row r="1058" spans="1:33">
      <c r="A1058" s="42"/>
      <c r="B1058" s="42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  <c r="AB1058" s="42"/>
      <c r="AC1058" s="42"/>
      <c r="AD1058" s="42"/>
      <c r="AE1058" s="42"/>
      <c r="AF1058" s="42"/>
      <c r="AG1058" s="42" t="str">
        <f>IF($AE1058&gt;$AF1058,"CC High","DC High")</f>
        <v>DC High</v>
      </c>
    </row>
    <row r="1059" spans="1:33">
      <c r="A1059" s="43"/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  <c r="AA1059" s="43"/>
      <c r="AB1059" s="43"/>
      <c r="AC1059" s="43"/>
      <c r="AD1059" s="43"/>
      <c r="AE1059" s="43"/>
      <c r="AF1059" s="43"/>
      <c r="AG1059" s="43" t="str">
        <f>IF($AE1059&gt;$AF1059,"CC High","DC High")</f>
        <v>DC High</v>
      </c>
    </row>
    <row r="1060" spans="1:33">
      <c r="A1060" s="42"/>
      <c r="B1060" s="42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  <c r="AB1060" s="42"/>
      <c r="AC1060" s="42"/>
      <c r="AD1060" s="42"/>
      <c r="AE1060" s="42"/>
      <c r="AF1060" s="42"/>
      <c r="AG1060" s="42" t="str">
        <f>IF($AE1060&gt;$AF1060,"CC High","DC High")</f>
        <v>DC High</v>
      </c>
    </row>
    <row r="1061" spans="1:33">
      <c r="A1061" s="43"/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  <c r="AA1061" s="43"/>
      <c r="AB1061" s="43"/>
      <c r="AC1061" s="43"/>
      <c r="AD1061" s="43"/>
      <c r="AE1061" s="43"/>
      <c r="AF1061" s="43"/>
      <c r="AG1061" s="43" t="str">
        <f>IF($AE1061&gt;$AF1061,"CC High","DC High")</f>
        <v>DC High</v>
      </c>
    </row>
    <row r="1062" spans="1:33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  <c r="AB1062" s="42"/>
      <c r="AC1062" s="42"/>
      <c r="AD1062" s="42"/>
      <c r="AE1062" s="42"/>
      <c r="AF1062" s="42"/>
      <c r="AG1062" s="42" t="str">
        <f>IF($AE1062&gt;$AF1062,"CC High","DC High")</f>
        <v>DC High</v>
      </c>
    </row>
    <row r="1063" spans="1:33">
      <c r="A1063" s="43"/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3"/>
      <c r="AE1063" s="43"/>
      <c r="AF1063" s="43"/>
      <c r="AG1063" s="43" t="str">
        <f>IF($AE1063&gt;$AF1063,"CC High","DC High")</f>
        <v>DC High</v>
      </c>
    </row>
    <row r="1064" spans="1:33">
      <c r="A1064" s="42"/>
      <c r="B1064" s="42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  <c r="AB1064" s="42"/>
      <c r="AC1064" s="42"/>
      <c r="AD1064" s="42"/>
      <c r="AE1064" s="42"/>
      <c r="AF1064" s="42"/>
      <c r="AG1064" s="42" t="str">
        <f>IF($AE1064&gt;$AF1064,"CC High","DC High")</f>
        <v>DC High</v>
      </c>
    </row>
    <row r="1065" spans="1:33">
      <c r="A1065" s="43"/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/>
      <c r="AF1065" s="43"/>
      <c r="AG1065" s="43" t="str">
        <f>IF($AE1065&gt;$AF1065,"CC High","DC High")</f>
        <v>DC High</v>
      </c>
    </row>
    <row r="1066" spans="1:33">
      <c r="A1066" s="42"/>
      <c r="B1066" s="42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  <c r="AB1066" s="42"/>
      <c r="AC1066" s="42"/>
      <c r="AD1066" s="42"/>
      <c r="AE1066" s="42"/>
      <c r="AF1066" s="42"/>
      <c r="AG1066" s="42" t="str">
        <f>IF($AE1066&gt;$AF1066,"CC High","DC High")</f>
        <v>DC High</v>
      </c>
    </row>
    <row r="1067" spans="1:33">
      <c r="A1067" s="43"/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3"/>
      <c r="AE1067" s="43"/>
      <c r="AF1067" s="43"/>
      <c r="AG1067" s="43" t="str">
        <f>IF($AE1067&gt;$AF1067,"CC High","DC High")</f>
        <v>DC High</v>
      </c>
    </row>
    <row r="1068" spans="1:33">
      <c r="A1068" s="42"/>
      <c r="B1068" s="42"/>
      <c r="C1068" s="42"/>
      <c r="D1068" s="42"/>
      <c r="E1068" s="42"/>
      <c r="F1068" s="42"/>
      <c r="G1068" s="42"/>
      <c r="H1068" s="42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  <c r="AB1068" s="42"/>
      <c r="AC1068" s="42"/>
      <c r="AD1068" s="42"/>
      <c r="AE1068" s="42"/>
      <c r="AF1068" s="42"/>
      <c r="AG1068" s="42" t="str">
        <f>IF($AE1068&gt;$AF1068,"CC High","DC High")</f>
        <v>DC High</v>
      </c>
    </row>
    <row r="1069" spans="1:33">
      <c r="A1069" s="43"/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 t="str">
        <f>IF($AE1069&gt;$AF1069,"CC High","DC High")</f>
        <v>DC High</v>
      </c>
    </row>
    <row r="1070" spans="1:33">
      <c r="A1070" s="42"/>
      <c r="B1070" s="42"/>
      <c r="C1070" s="42"/>
      <c r="D1070" s="42"/>
      <c r="E1070" s="42"/>
      <c r="F1070" s="42"/>
      <c r="G1070" s="42"/>
      <c r="H1070" s="42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  <c r="AB1070" s="42"/>
      <c r="AC1070" s="42"/>
      <c r="AD1070" s="42"/>
      <c r="AE1070" s="42"/>
      <c r="AF1070" s="42"/>
      <c r="AG1070" s="42" t="str">
        <f>IF($AE1070&gt;$AF1070,"CC High","DC High")</f>
        <v>DC High</v>
      </c>
    </row>
    <row r="1071" spans="1:33">
      <c r="A1071" s="43"/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3"/>
      <c r="AE1071" s="43"/>
      <c r="AF1071" s="43"/>
      <c r="AG1071" s="43" t="str">
        <f>IF($AE1071&gt;$AF1071,"CC High","DC High")</f>
        <v>DC High</v>
      </c>
    </row>
    <row r="1072" spans="1:33">
      <c r="A1072" s="42"/>
      <c r="B1072" s="42"/>
      <c r="C1072" s="42"/>
      <c r="D1072" s="42"/>
      <c r="E1072" s="42"/>
      <c r="F1072" s="42"/>
      <c r="G1072" s="42"/>
      <c r="H1072" s="42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2"/>
      <c r="AF1072" s="42"/>
      <c r="AG1072" s="42" t="str">
        <f>IF($AE1072&gt;$AF1072,"CC High","DC High")</f>
        <v>DC High</v>
      </c>
    </row>
    <row r="1073" spans="1:33">
      <c r="A1073" s="43"/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  <c r="AA1073" s="43"/>
      <c r="AB1073" s="43"/>
      <c r="AC1073" s="43"/>
      <c r="AD1073" s="43"/>
      <c r="AE1073" s="43"/>
      <c r="AF1073" s="43"/>
      <c r="AG1073" s="43" t="str">
        <f>IF($AE1073&gt;$AF1073,"CC High","DC High")</f>
        <v>DC High</v>
      </c>
    </row>
    <row r="1074" spans="1:33">
      <c r="A1074" s="42"/>
      <c r="B1074" s="42"/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  <c r="AA1074" s="42"/>
      <c r="AB1074" s="42"/>
      <c r="AC1074" s="42"/>
      <c r="AD1074" s="42"/>
      <c r="AE1074" s="42"/>
      <c r="AF1074" s="42"/>
      <c r="AG1074" s="42" t="str">
        <f>IF($AE1074&gt;$AF1074,"CC High","DC High")</f>
        <v>DC High</v>
      </c>
    </row>
    <row r="1075" spans="1:33">
      <c r="A1075" s="43"/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/>
      <c r="AD1075" s="43"/>
      <c r="AE1075" s="43"/>
      <c r="AF1075" s="43"/>
      <c r="AG1075" s="43" t="str">
        <f>IF($AE1075&gt;$AF1075,"CC High","DC High")</f>
        <v>DC High</v>
      </c>
    </row>
    <row r="1076" spans="1:33">
      <c r="A1076" s="42"/>
      <c r="B1076" s="42"/>
      <c r="C1076" s="42"/>
      <c r="D1076" s="42"/>
      <c r="E1076" s="42"/>
      <c r="F1076" s="42"/>
      <c r="G1076" s="42"/>
      <c r="H1076" s="42"/>
      <c r="I1076" s="42"/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  <c r="AA1076" s="42"/>
      <c r="AB1076" s="42"/>
      <c r="AC1076" s="42"/>
      <c r="AD1076" s="42"/>
      <c r="AE1076" s="42"/>
      <c r="AF1076" s="42"/>
      <c r="AG1076" s="42" t="str">
        <f>IF($AE1076&gt;$AF1076,"CC High","DC High")</f>
        <v>DC High</v>
      </c>
    </row>
    <row r="1077" spans="1:33">
      <c r="A1077" s="43"/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  <c r="AC1077" s="43"/>
      <c r="AD1077" s="43"/>
      <c r="AE1077" s="43"/>
      <c r="AF1077" s="43"/>
      <c r="AG1077" s="43" t="str">
        <f>IF($AE1077&gt;$AF1077,"CC High","DC High")</f>
        <v>DC High</v>
      </c>
    </row>
    <row r="1078" spans="1:33">
      <c r="A1078" s="42"/>
      <c r="B1078" s="42"/>
      <c r="C1078" s="42"/>
      <c r="D1078" s="42"/>
      <c r="E1078" s="42"/>
      <c r="F1078" s="42"/>
      <c r="G1078" s="42"/>
      <c r="H1078" s="42"/>
      <c r="I1078" s="42"/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/>
      <c r="AB1078" s="42"/>
      <c r="AC1078" s="42"/>
      <c r="AD1078" s="42"/>
      <c r="AE1078" s="42"/>
      <c r="AF1078" s="42"/>
      <c r="AG1078" s="42" t="str">
        <f>IF($AE1078&gt;$AF1078,"CC High","DC High")</f>
        <v>DC High</v>
      </c>
    </row>
    <row r="1079" spans="1:33">
      <c r="A1079" s="43"/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/>
      <c r="AC1079" s="43"/>
      <c r="AD1079" s="43"/>
      <c r="AE1079" s="43"/>
      <c r="AF1079" s="43"/>
      <c r="AG1079" s="43" t="str">
        <f>IF($AE1079&gt;$AF1079,"CC High","DC High")</f>
        <v>DC High</v>
      </c>
    </row>
    <row r="1080" spans="1:33">
      <c r="A1080" s="42"/>
      <c r="B1080" s="42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  <c r="AA1080" s="42"/>
      <c r="AB1080" s="42"/>
      <c r="AC1080" s="42"/>
      <c r="AD1080" s="42"/>
      <c r="AE1080" s="42"/>
      <c r="AF1080" s="42"/>
      <c r="AG1080" s="42" t="str">
        <f>IF($AE1080&gt;$AF1080,"CC High","DC High")</f>
        <v>DC High</v>
      </c>
    </row>
    <row r="1081" spans="1:33">
      <c r="A1081" s="43"/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  <c r="AA1081" s="43"/>
      <c r="AB1081" s="43"/>
      <c r="AC1081" s="43"/>
      <c r="AD1081" s="43"/>
      <c r="AE1081" s="43"/>
      <c r="AF1081" s="43"/>
      <c r="AG1081" s="43" t="str">
        <f>IF($AE1081&gt;$AF1081,"CC High","DC High")</f>
        <v>DC High</v>
      </c>
    </row>
    <row r="1082" spans="1:33">
      <c r="A1082" s="42"/>
      <c r="B1082" s="42"/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  <c r="AA1082" s="42"/>
      <c r="AB1082" s="42"/>
      <c r="AC1082" s="42"/>
      <c r="AD1082" s="42"/>
      <c r="AE1082" s="42"/>
      <c r="AF1082" s="42"/>
      <c r="AG1082" s="42" t="str">
        <f>IF($AE1082&gt;$AF1082,"CC High","DC High")</f>
        <v>DC High</v>
      </c>
    </row>
    <row r="1083" spans="1:33">
      <c r="A1083" s="43"/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  <c r="AA1083" s="43"/>
      <c r="AB1083" s="43"/>
      <c r="AC1083" s="43"/>
      <c r="AD1083" s="43"/>
      <c r="AE1083" s="43"/>
      <c r="AF1083" s="43"/>
      <c r="AG1083" s="43" t="str">
        <f>IF($AE1083&gt;$AF1083,"CC High","DC High")</f>
        <v>DC High</v>
      </c>
    </row>
    <row r="1084" spans="1:33">
      <c r="A1084" s="42"/>
      <c r="B1084" s="42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  <c r="AA1084" s="42"/>
      <c r="AB1084" s="42"/>
      <c r="AC1084" s="42"/>
      <c r="AD1084" s="42"/>
      <c r="AE1084" s="42"/>
      <c r="AF1084" s="42"/>
      <c r="AG1084" s="42" t="str">
        <f>IF($AE1084&gt;$AF1084,"CC High","DC High")</f>
        <v>DC High</v>
      </c>
    </row>
    <row r="1085" spans="1:33">
      <c r="A1085" s="43"/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3"/>
      <c r="AE1085" s="43"/>
      <c r="AF1085" s="43"/>
      <c r="AG1085" s="43" t="str">
        <f>IF($AE1085&gt;$AF1085,"CC High","DC High")</f>
        <v>DC High</v>
      </c>
    </row>
    <row r="1086" spans="1:33">
      <c r="A1086" s="42"/>
      <c r="B1086" s="42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  <c r="AA1086" s="42"/>
      <c r="AB1086" s="42"/>
      <c r="AC1086" s="42"/>
      <c r="AD1086" s="42"/>
      <c r="AE1086" s="42"/>
      <c r="AF1086" s="42"/>
      <c r="AG1086" s="42" t="str">
        <f>IF($AE1086&gt;$AF1086,"CC High","DC High")</f>
        <v>DC High</v>
      </c>
    </row>
    <row r="1087" spans="1:33">
      <c r="A1087" s="43"/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/>
      <c r="AF1087" s="43"/>
      <c r="AG1087" s="43" t="str">
        <f>IF($AE1087&gt;$AF1087,"CC High","DC High")</f>
        <v>DC High</v>
      </c>
    </row>
    <row r="1088" spans="1:33">
      <c r="A1088" s="42"/>
      <c r="B1088" s="42"/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  <c r="AA1088" s="42"/>
      <c r="AB1088" s="42"/>
      <c r="AC1088" s="42"/>
      <c r="AD1088" s="42"/>
      <c r="AE1088" s="42"/>
      <c r="AF1088" s="42"/>
      <c r="AG1088" s="42" t="str">
        <f>IF($AE1088&gt;$AF1088,"CC High","DC High")</f>
        <v>DC High</v>
      </c>
    </row>
    <row r="1089" spans="1:33">
      <c r="A1089" s="43"/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3"/>
      <c r="AE1089" s="43"/>
      <c r="AF1089" s="43"/>
      <c r="AG1089" s="43" t="str">
        <f>IF($AE1089&gt;$AF1089,"CC High","DC High")</f>
        <v>DC High</v>
      </c>
    </row>
    <row r="1090" spans="1:33">
      <c r="A1090" s="42"/>
      <c r="B1090" s="42"/>
      <c r="C1090" s="42"/>
      <c r="D1090" s="42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  <c r="AA1090" s="42"/>
      <c r="AB1090" s="42"/>
      <c r="AC1090" s="42"/>
      <c r="AD1090" s="42"/>
      <c r="AE1090" s="42"/>
      <c r="AF1090" s="42"/>
      <c r="AG1090" s="42" t="str">
        <f>IF($AE1090&gt;$AF1090,"CC High","DC High")</f>
        <v>DC High</v>
      </c>
    </row>
    <row r="1091" spans="1:33">
      <c r="A1091" s="43"/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3"/>
      <c r="AE1091" s="43"/>
      <c r="AF1091" s="43"/>
      <c r="AG1091" s="43" t="str">
        <f>IF($AE1091&gt;$AF1091,"CC High","DC High")</f>
        <v>DC High</v>
      </c>
    </row>
    <row r="1092" spans="1:33">
      <c r="A1092" s="42"/>
      <c r="B1092" s="42"/>
      <c r="C1092" s="42"/>
      <c r="D1092" s="42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 t="str">
        <f>IF($AE1092&gt;$AF1092,"CC High","DC High")</f>
        <v>DC High</v>
      </c>
    </row>
    <row r="1093" spans="1:33">
      <c r="A1093" s="43"/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  <c r="AC1093" s="43"/>
      <c r="AD1093" s="43"/>
      <c r="AE1093" s="43"/>
      <c r="AF1093" s="43"/>
      <c r="AG1093" s="43" t="str">
        <f>IF($AE1093&gt;$AF1093,"CC High","DC High")</f>
        <v>DC High</v>
      </c>
    </row>
    <row r="1094" spans="1:33">
      <c r="A1094" s="42"/>
      <c r="B1094" s="42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  <c r="AA1094" s="42"/>
      <c r="AB1094" s="42"/>
      <c r="AC1094" s="42"/>
      <c r="AD1094" s="42"/>
      <c r="AE1094" s="42"/>
      <c r="AF1094" s="42"/>
      <c r="AG1094" s="42" t="str">
        <f>IF($AE1094&gt;$AF1094,"CC High","DC High")</f>
        <v>DC High</v>
      </c>
    </row>
    <row r="1095" spans="1:33">
      <c r="A1095" s="43"/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  <c r="AA1095" s="43"/>
      <c r="AB1095" s="43"/>
      <c r="AC1095" s="43"/>
      <c r="AD1095" s="43"/>
      <c r="AE1095" s="43"/>
      <c r="AF1095" s="43"/>
      <c r="AG1095" s="43" t="str">
        <f>IF($AE1095&gt;$AF1095,"CC High","DC High")</f>
        <v>DC High</v>
      </c>
    </row>
    <row r="1096" spans="1:33">
      <c r="A1096" s="42"/>
      <c r="B1096" s="42"/>
      <c r="C1096" s="42"/>
      <c r="D1096" s="42"/>
      <c r="E1096" s="42"/>
      <c r="F1096" s="42"/>
      <c r="G1096" s="42"/>
      <c r="H1096" s="42"/>
      <c r="I1096" s="42"/>
      <c r="J1096" s="42"/>
      <c r="K1096" s="42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  <c r="AA1096" s="42"/>
      <c r="AB1096" s="42"/>
      <c r="AC1096" s="42"/>
      <c r="AD1096" s="42"/>
      <c r="AE1096" s="42"/>
      <c r="AF1096" s="42"/>
      <c r="AG1096" s="42" t="str">
        <f>IF($AE1096&gt;$AF1096,"CC High","DC High")</f>
        <v>DC High</v>
      </c>
    </row>
    <row r="1097" spans="1:33">
      <c r="A1097" s="43"/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  <c r="AC1097" s="43"/>
      <c r="AD1097" s="43"/>
      <c r="AE1097" s="43"/>
      <c r="AF1097" s="43"/>
      <c r="AG1097" s="43" t="str">
        <f>IF($AE1097&gt;$AF1097,"CC High","DC High")</f>
        <v>DC High</v>
      </c>
    </row>
    <row r="1098" spans="1:33">
      <c r="A1098" s="42"/>
      <c r="B1098" s="42"/>
      <c r="C1098" s="42"/>
      <c r="D1098" s="42"/>
      <c r="E1098" s="42"/>
      <c r="F1098" s="42"/>
      <c r="G1098" s="42"/>
      <c r="H1098" s="42"/>
      <c r="I1098" s="42"/>
      <c r="J1098" s="42"/>
      <c r="K1098" s="42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  <c r="AA1098" s="42"/>
      <c r="AB1098" s="42"/>
      <c r="AC1098" s="42"/>
      <c r="AD1098" s="42"/>
      <c r="AE1098" s="42"/>
      <c r="AF1098" s="42"/>
      <c r="AG1098" s="42" t="str">
        <f>IF($AE1098&gt;$AF1098,"CC High","DC High")</f>
        <v>DC High</v>
      </c>
    </row>
    <row r="1099" spans="1:33">
      <c r="A1099" s="43"/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  <c r="AC1099" s="43"/>
      <c r="AD1099" s="43"/>
      <c r="AE1099" s="43"/>
      <c r="AF1099" s="43"/>
      <c r="AG1099" s="43" t="str">
        <f>IF($AE1099&gt;$AF1099,"CC High","DC High")</f>
        <v>DC High</v>
      </c>
    </row>
    <row r="1100" spans="1:33">
      <c r="A1100" s="42"/>
      <c r="B1100" s="42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  <c r="AA1100" s="42"/>
      <c r="AB1100" s="42"/>
      <c r="AC1100" s="42"/>
      <c r="AD1100" s="42"/>
      <c r="AE1100" s="42"/>
      <c r="AF1100" s="42"/>
      <c r="AG1100" s="42" t="str">
        <f>IF($AE1100&gt;$AF1100,"CC High","DC High")</f>
        <v>DC High</v>
      </c>
    </row>
    <row r="1101" spans="1:33">
      <c r="A1101" s="43"/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  <c r="AC1101" s="43"/>
      <c r="AD1101" s="43"/>
      <c r="AE1101" s="43"/>
      <c r="AF1101" s="43"/>
      <c r="AG1101" s="43" t="str">
        <f>IF($AE1101&gt;$AF1101,"CC High","DC High")</f>
        <v>DC High</v>
      </c>
    </row>
    <row r="1102" spans="1:33">
      <c r="A1102" s="42"/>
      <c r="B1102" s="42"/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  <c r="AA1102" s="42"/>
      <c r="AB1102" s="42"/>
      <c r="AC1102" s="42"/>
      <c r="AD1102" s="42"/>
      <c r="AE1102" s="42"/>
      <c r="AF1102" s="42"/>
      <c r="AG1102" s="42" t="str">
        <f>IF($AE1102&gt;$AF1102,"CC High","DC High")</f>
        <v>DC High</v>
      </c>
    </row>
    <row r="1103" spans="1:33">
      <c r="A1103" s="43"/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  <c r="AA1103" s="43"/>
      <c r="AB1103" s="43"/>
      <c r="AC1103" s="43"/>
      <c r="AD1103" s="43"/>
      <c r="AE1103" s="43"/>
      <c r="AF1103" s="43"/>
      <c r="AG1103" s="43" t="str">
        <f>IF($AE1103&gt;$AF1103,"CC High","DC High")</f>
        <v>DC High</v>
      </c>
    </row>
    <row r="1104" spans="1:33">
      <c r="A1104" s="42"/>
      <c r="B1104" s="42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  <c r="AA1104" s="42"/>
      <c r="AB1104" s="42"/>
      <c r="AC1104" s="42"/>
      <c r="AD1104" s="42"/>
      <c r="AE1104" s="42"/>
      <c r="AF1104" s="42"/>
      <c r="AG1104" s="42" t="str">
        <f>IF($AE1104&gt;$AF1104,"CC High","DC High")</f>
        <v>DC High</v>
      </c>
    </row>
    <row r="1105" spans="1:33">
      <c r="A1105" s="43"/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  <c r="AA1105" s="43"/>
      <c r="AB1105" s="43"/>
      <c r="AC1105" s="43"/>
      <c r="AD1105" s="43"/>
      <c r="AE1105" s="43"/>
      <c r="AF1105" s="43"/>
      <c r="AG1105" s="43" t="str">
        <f>IF($AE1105&gt;$AF1105,"CC High","DC High")</f>
        <v>DC High</v>
      </c>
    </row>
    <row r="1106" spans="1:33">
      <c r="A1106" s="42"/>
      <c r="B1106" s="42"/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  <c r="AA1106" s="42"/>
      <c r="AB1106" s="42"/>
      <c r="AC1106" s="42"/>
      <c r="AD1106" s="42"/>
      <c r="AE1106" s="42"/>
      <c r="AF1106" s="42"/>
      <c r="AG1106" s="42" t="str">
        <f>IF($AE1106&gt;$AF1106,"CC High","DC High")</f>
        <v>DC High</v>
      </c>
    </row>
    <row r="1107" spans="1:33">
      <c r="A1107" s="43"/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  <c r="AA1107" s="43"/>
      <c r="AB1107" s="43"/>
      <c r="AC1107" s="43"/>
      <c r="AD1107" s="43"/>
      <c r="AE1107" s="43"/>
      <c r="AF1107" s="43"/>
      <c r="AG1107" s="43" t="str">
        <f>IF($AE1107&gt;$AF1107,"CC High","DC High")</f>
        <v>DC High</v>
      </c>
    </row>
    <row r="1108" spans="1:33">
      <c r="A1108" s="42"/>
      <c r="B1108" s="42"/>
      <c r="C1108" s="42"/>
      <c r="D1108" s="42"/>
      <c r="E1108" s="42"/>
      <c r="F1108" s="42"/>
      <c r="G1108" s="42"/>
      <c r="H1108" s="42"/>
      <c r="I1108" s="42"/>
      <c r="J1108" s="42"/>
      <c r="K1108" s="42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  <c r="AA1108" s="42"/>
      <c r="AB1108" s="42"/>
      <c r="AC1108" s="42"/>
      <c r="AD1108" s="42"/>
      <c r="AE1108" s="42"/>
      <c r="AF1108" s="42"/>
      <c r="AG1108" s="42" t="str">
        <f>IF($AE1108&gt;$AF1108,"CC High","DC High")</f>
        <v>DC High</v>
      </c>
    </row>
    <row r="1109" spans="1:33">
      <c r="A1109" s="43"/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  <c r="AA1109" s="43"/>
      <c r="AB1109" s="43"/>
      <c r="AC1109" s="43"/>
      <c r="AD1109" s="43"/>
      <c r="AE1109" s="43"/>
      <c r="AF1109" s="43"/>
      <c r="AG1109" s="43" t="str">
        <f>IF($AE1109&gt;$AF1109,"CC High","DC High")</f>
        <v>DC High</v>
      </c>
    </row>
    <row r="1110" spans="1:33">
      <c r="A1110" s="42"/>
      <c r="B1110" s="42"/>
      <c r="C1110" s="42"/>
      <c r="D1110" s="42"/>
      <c r="E1110" s="42"/>
      <c r="F1110" s="42"/>
      <c r="G1110" s="42"/>
      <c r="H1110" s="42"/>
      <c r="I1110" s="42"/>
      <c r="J1110" s="42"/>
      <c r="K1110" s="42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  <c r="AA1110" s="42"/>
      <c r="AB1110" s="42"/>
      <c r="AC1110" s="42"/>
      <c r="AD1110" s="42"/>
      <c r="AE1110" s="42"/>
      <c r="AF1110" s="42"/>
      <c r="AG1110" s="42" t="str">
        <f>IF($AE1110&gt;$AF1110,"CC High","DC High")</f>
        <v>DC High</v>
      </c>
    </row>
    <row r="1111" spans="1:33">
      <c r="A1111" s="43"/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  <c r="AA1111" s="43"/>
      <c r="AB1111" s="43"/>
      <c r="AC1111" s="43"/>
      <c r="AD1111" s="43"/>
      <c r="AE1111" s="43"/>
      <c r="AF1111" s="43"/>
      <c r="AG1111" s="43" t="str">
        <f>IF($AE1111&gt;$AF1111,"CC High","DC High")</f>
        <v>DC High</v>
      </c>
    </row>
    <row r="1112" spans="1:33">
      <c r="A1112" s="42"/>
      <c r="B1112" s="42"/>
      <c r="C1112" s="42"/>
      <c r="D1112" s="42"/>
      <c r="E1112" s="42"/>
      <c r="F1112" s="42"/>
      <c r="G1112" s="42"/>
      <c r="H1112" s="42"/>
      <c r="I1112" s="42"/>
      <c r="J1112" s="4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  <c r="AA1112" s="42"/>
      <c r="AB1112" s="42"/>
      <c r="AC1112" s="42"/>
      <c r="AD1112" s="42"/>
      <c r="AE1112" s="42"/>
      <c r="AF1112" s="42"/>
      <c r="AG1112" s="42" t="str">
        <f>IF($AE1112&gt;$AF1112,"CC High","DC High")</f>
        <v>DC High</v>
      </c>
    </row>
    <row r="1113" spans="1:33">
      <c r="A1113" s="43"/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  <c r="AC1113" s="43"/>
      <c r="AD1113" s="43"/>
      <c r="AE1113" s="43"/>
      <c r="AF1113" s="43"/>
      <c r="AG1113" s="43" t="str">
        <f>IF($AE1113&gt;$AF1113,"CC High","DC High")</f>
        <v>DC High</v>
      </c>
    </row>
    <row r="1114" spans="1:33">
      <c r="A1114" s="42"/>
      <c r="B1114" s="42"/>
      <c r="C1114" s="42"/>
      <c r="D1114" s="42"/>
      <c r="E1114" s="42"/>
      <c r="F1114" s="42"/>
      <c r="G1114" s="42"/>
      <c r="H1114" s="42"/>
      <c r="I1114" s="42"/>
      <c r="J1114" s="42"/>
      <c r="K1114" s="42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  <c r="AA1114" s="42"/>
      <c r="AB1114" s="42"/>
      <c r="AC1114" s="42"/>
      <c r="AD1114" s="42"/>
      <c r="AE1114" s="42"/>
      <c r="AF1114" s="42"/>
      <c r="AG1114" s="42" t="str">
        <f>IF($AE1114&gt;$AF1114,"CC High","DC High")</f>
        <v>DC High</v>
      </c>
    </row>
    <row r="1115" spans="1:33">
      <c r="A1115" s="43"/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  <c r="AC1115" s="43"/>
      <c r="AD1115" s="43"/>
      <c r="AE1115" s="43"/>
      <c r="AF1115" s="43"/>
      <c r="AG1115" s="43" t="str">
        <f>IF($AE1115&gt;$AF1115,"CC High","DC High")</f>
        <v>DC High</v>
      </c>
    </row>
    <row r="1116" spans="1:33">
      <c r="A1116" s="42"/>
      <c r="B1116" s="42"/>
      <c r="C1116" s="42"/>
      <c r="D1116" s="42"/>
      <c r="E1116" s="42"/>
      <c r="F1116" s="42"/>
      <c r="G1116" s="42"/>
      <c r="H1116" s="42"/>
      <c r="I1116" s="42"/>
      <c r="J1116" s="42"/>
      <c r="K1116" s="42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  <c r="Z1116" s="42"/>
      <c r="AA1116" s="42"/>
      <c r="AB1116" s="42"/>
      <c r="AC1116" s="42"/>
      <c r="AD1116" s="42"/>
      <c r="AE1116" s="42"/>
      <c r="AF1116" s="42"/>
      <c r="AG1116" s="42" t="str">
        <f>IF($AE1116&gt;$AF1116,"CC High","DC High")</f>
        <v>DC High</v>
      </c>
    </row>
    <row r="1117" spans="1:33">
      <c r="A1117" s="43"/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  <c r="AC1117" s="43"/>
      <c r="AD1117" s="43"/>
      <c r="AE1117" s="43"/>
      <c r="AF1117" s="43"/>
      <c r="AG1117" s="43" t="str">
        <f>IF($AE1117&gt;$AF1117,"CC High","DC High")</f>
        <v>DC High</v>
      </c>
    </row>
    <row r="1118" spans="1:33">
      <c r="A1118" s="42"/>
      <c r="B1118" s="42"/>
      <c r="C1118" s="42"/>
      <c r="D1118" s="42"/>
      <c r="E1118" s="42"/>
      <c r="F1118" s="42"/>
      <c r="G1118" s="42"/>
      <c r="H1118" s="42"/>
      <c r="I1118" s="42"/>
      <c r="J1118" s="42"/>
      <c r="K1118" s="42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  <c r="Z1118" s="42"/>
      <c r="AA1118" s="42"/>
      <c r="AB1118" s="42"/>
      <c r="AC1118" s="42"/>
      <c r="AD1118" s="42"/>
      <c r="AE1118" s="42"/>
      <c r="AF1118" s="42"/>
      <c r="AG1118" s="42" t="str">
        <f>IF($AE1118&gt;$AF1118,"CC High","DC High")</f>
        <v>DC High</v>
      </c>
    </row>
    <row r="1119" spans="1:33">
      <c r="A1119" s="43"/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  <c r="AC1119" s="43"/>
      <c r="AD1119" s="43"/>
      <c r="AE1119" s="43"/>
      <c r="AF1119" s="43"/>
      <c r="AG1119" s="43" t="str">
        <f>IF($AE1119&gt;$AF1119,"CC High","DC High")</f>
        <v>DC High</v>
      </c>
    </row>
    <row r="1120" spans="1:33">
      <c r="A1120" s="42"/>
      <c r="B1120" s="42"/>
      <c r="C1120" s="42"/>
      <c r="D1120" s="42"/>
      <c r="E1120" s="42"/>
      <c r="F1120" s="42"/>
      <c r="G1120" s="42"/>
      <c r="H1120" s="42"/>
      <c r="I1120" s="42"/>
      <c r="J1120" s="42"/>
      <c r="K1120" s="42"/>
      <c r="L1120" s="42"/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  <c r="Y1120" s="42"/>
      <c r="Z1120" s="42"/>
      <c r="AA1120" s="42"/>
      <c r="AB1120" s="42"/>
      <c r="AC1120" s="42"/>
      <c r="AD1120" s="42"/>
      <c r="AE1120" s="42"/>
      <c r="AF1120" s="42"/>
      <c r="AG1120" s="42" t="str">
        <f>IF($AE1120&gt;$AF1120,"CC High","DC High")</f>
        <v>DC High</v>
      </c>
    </row>
    <row r="1121" spans="1:33">
      <c r="A1121" s="43"/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  <c r="AC1121" s="43"/>
      <c r="AD1121" s="43"/>
      <c r="AE1121" s="43"/>
      <c r="AF1121" s="43"/>
      <c r="AG1121" s="43" t="str">
        <f>IF($AE1121&gt;$AF1121,"CC High","DC High")</f>
        <v>DC High</v>
      </c>
    </row>
    <row r="1122" spans="1:33">
      <c r="A1122" s="42"/>
      <c r="B1122" s="42"/>
      <c r="C1122" s="42"/>
      <c r="D1122" s="42"/>
      <c r="E1122" s="42"/>
      <c r="F1122" s="42"/>
      <c r="G1122" s="42"/>
      <c r="H1122" s="42"/>
      <c r="I1122" s="42"/>
      <c r="J1122" s="42"/>
      <c r="K1122" s="42"/>
      <c r="L1122" s="42"/>
      <c r="M1122" s="42"/>
      <c r="N1122" s="42"/>
      <c r="O1122" s="42"/>
      <c r="P1122" s="42"/>
      <c r="Q1122" s="42"/>
      <c r="R1122" s="42"/>
      <c r="S1122" s="42"/>
      <c r="T1122" s="42"/>
      <c r="U1122" s="42"/>
      <c r="V1122" s="42"/>
      <c r="W1122" s="42"/>
      <c r="X1122" s="42"/>
      <c r="Y1122" s="42"/>
      <c r="Z1122" s="42"/>
      <c r="AA1122" s="42"/>
      <c r="AB1122" s="42"/>
      <c r="AC1122" s="42"/>
      <c r="AD1122" s="42"/>
      <c r="AE1122" s="42"/>
      <c r="AF1122" s="42"/>
      <c r="AG1122" s="42" t="str">
        <f>IF($AE1122&gt;$AF1122,"CC High","DC High")</f>
        <v>DC High</v>
      </c>
    </row>
    <row r="1123" spans="1:33">
      <c r="A1123" s="43"/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  <c r="AA1123" s="43"/>
      <c r="AB1123" s="43"/>
      <c r="AC1123" s="43"/>
      <c r="AD1123" s="43"/>
      <c r="AE1123" s="43"/>
      <c r="AF1123" s="43"/>
      <c r="AG1123" s="43" t="str">
        <f>IF($AE1123&gt;$AF1123,"CC High","DC High")</f>
        <v>DC High</v>
      </c>
    </row>
    <row r="1124" spans="1:33">
      <c r="A1124" s="42"/>
      <c r="B1124" s="42"/>
      <c r="C1124" s="42"/>
      <c r="D1124" s="42"/>
      <c r="E1124" s="42"/>
      <c r="F1124" s="42"/>
      <c r="G1124" s="42"/>
      <c r="H1124" s="42"/>
      <c r="I1124" s="42"/>
      <c r="J1124" s="42"/>
      <c r="K1124" s="42"/>
      <c r="L1124" s="42"/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  <c r="Y1124" s="42"/>
      <c r="Z1124" s="42"/>
      <c r="AA1124" s="42"/>
      <c r="AB1124" s="42"/>
      <c r="AC1124" s="42"/>
      <c r="AD1124" s="42"/>
      <c r="AE1124" s="42"/>
      <c r="AF1124" s="42"/>
      <c r="AG1124" s="42" t="str">
        <f>IF($AE1124&gt;$AF1124,"CC High","DC High")</f>
        <v>DC High</v>
      </c>
    </row>
    <row r="1125" spans="1:33">
      <c r="A1125" s="43"/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  <c r="AC1125" s="43"/>
      <c r="AD1125" s="43"/>
      <c r="AE1125" s="43"/>
      <c r="AF1125" s="43"/>
      <c r="AG1125" s="43" t="str">
        <f>IF($AE1125&gt;$AF1125,"CC High","DC High")</f>
        <v>DC High</v>
      </c>
    </row>
    <row r="1126" spans="1:33">
      <c r="A1126" s="42"/>
      <c r="B1126" s="42"/>
      <c r="C1126" s="42"/>
      <c r="D1126" s="42"/>
      <c r="E1126" s="42"/>
      <c r="F1126" s="42"/>
      <c r="G1126" s="42"/>
      <c r="H1126" s="42"/>
      <c r="I1126" s="42"/>
      <c r="J1126" s="42"/>
      <c r="K1126" s="42"/>
      <c r="L1126" s="42"/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  <c r="Y1126" s="42"/>
      <c r="Z1126" s="42"/>
      <c r="AA1126" s="42"/>
      <c r="AB1126" s="42"/>
      <c r="AC1126" s="42"/>
      <c r="AD1126" s="42"/>
      <c r="AE1126" s="42"/>
      <c r="AF1126" s="42"/>
      <c r="AG1126" s="42" t="str">
        <f>IF($AE1126&gt;$AF1126,"CC High","DC High")</f>
        <v>DC High</v>
      </c>
    </row>
    <row r="1127" spans="1:33">
      <c r="A1127" s="43"/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  <c r="AC1127" s="43"/>
      <c r="AD1127" s="43"/>
      <c r="AE1127" s="43"/>
      <c r="AF1127" s="43"/>
      <c r="AG1127" s="43" t="str">
        <f>IF($AE1127&gt;$AF1127,"CC High","DC High")</f>
        <v>DC High</v>
      </c>
    </row>
    <row r="1128" spans="1:33">
      <c r="A1128" s="42"/>
      <c r="B1128" s="42"/>
      <c r="C1128" s="42"/>
      <c r="D1128" s="42"/>
      <c r="E1128" s="42"/>
      <c r="F1128" s="42"/>
      <c r="G1128" s="42"/>
      <c r="H1128" s="42"/>
      <c r="I1128" s="42"/>
      <c r="J1128" s="42"/>
      <c r="K1128" s="42"/>
      <c r="L1128" s="42"/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  <c r="Y1128" s="42"/>
      <c r="Z1128" s="42"/>
      <c r="AA1128" s="42"/>
      <c r="AB1128" s="42"/>
      <c r="AC1128" s="42"/>
      <c r="AD1128" s="42"/>
      <c r="AE1128" s="42"/>
      <c r="AF1128" s="42"/>
      <c r="AG1128" s="42" t="str">
        <f>IF($AE1128&gt;$AF1128,"CC High","DC High")</f>
        <v>DC High</v>
      </c>
    </row>
    <row r="1129" spans="1:33">
      <c r="A1129" s="43"/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  <c r="AA1129" s="43"/>
      <c r="AB1129" s="43"/>
      <c r="AC1129" s="43"/>
      <c r="AD1129" s="43"/>
      <c r="AE1129" s="43"/>
      <c r="AF1129" s="43"/>
      <c r="AG1129" s="43" t="str">
        <f>IF($AE1129&gt;$AF1129,"CC High","DC High")</f>
        <v>DC High</v>
      </c>
    </row>
    <row r="1130" spans="1:33">
      <c r="A1130" s="42"/>
      <c r="B1130" s="42"/>
      <c r="C1130" s="42"/>
      <c r="D1130" s="42"/>
      <c r="E1130" s="42"/>
      <c r="F1130" s="42"/>
      <c r="G1130" s="42"/>
      <c r="H1130" s="42"/>
      <c r="I1130" s="42"/>
      <c r="J1130" s="42"/>
      <c r="K1130" s="42"/>
      <c r="L1130" s="42"/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 t="str">
        <f>IF($AE1130&gt;$AF1130,"CC High","DC High")</f>
        <v>DC High</v>
      </c>
    </row>
    <row r="1131" spans="1:33">
      <c r="A1131" s="43"/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  <c r="AA1131" s="43"/>
      <c r="AB1131" s="43"/>
      <c r="AC1131" s="43"/>
      <c r="AD1131" s="43"/>
      <c r="AE1131" s="43"/>
      <c r="AF1131" s="43"/>
      <c r="AG1131" s="43" t="str">
        <f>IF($AE1131&gt;$AF1131,"CC High","DC High")</f>
        <v>DC High</v>
      </c>
    </row>
    <row r="1132" spans="1:33">
      <c r="A1132" s="42"/>
      <c r="B1132" s="42"/>
      <c r="C1132" s="42"/>
      <c r="D1132" s="42"/>
      <c r="E1132" s="42"/>
      <c r="F1132" s="42"/>
      <c r="G1132" s="42"/>
      <c r="H1132" s="42"/>
      <c r="I1132" s="42"/>
      <c r="J1132" s="42"/>
      <c r="K1132" s="42"/>
      <c r="L1132" s="42"/>
      <c r="M1132" s="42"/>
      <c r="N1132" s="42"/>
      <c r="O1132" s="42"/>
      <c r="P1132" s="42"/>
      <c r="Q1132" s="42"/>
      <c r="R1132" s="42"/>
      <c r="S1132" s="42"/>
      <c r="T1132" s="42"/>
      <c r="U1132" s="42"/>
      <c r="V1132" s="42"/>
      <c r="W1132" s="42"/>
      <c r="X1132" s="42"/>
      <c r="Y1132" s="42"/>
      <c r="Z1132" s="42"/>
      <c r="AA1132" s="42"/>
      <c r="AB1132" s="42"/>
      <c r="AC1132" s="42"/>
      <c r="AD1132" s="42"/>
      <c r="AE1132" s="42"/>
      <c r="AF1132" s="42"/>
      <c r="AG1132" s="42" t="str">
        <f>IF($AE1132&gt;$AF1132,"CC High","DC High")</f>
        <v>DC High</v>
      </c>
    </row>
    <row r="1133" spans="1:33">
      <c r="A1133" s="43"/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3"/>
      <c r="AC1133" s="43"/>
      <c r="AD1133" s="43"/>
      <c r="AE1133" s="43"/>
      <c r="AF1133" s="43"/>
      <c r="AG1133" s="43" t="str">
        <f>IF($AE1133&gt;$AF1133,"CC High","DC High")</f>
        <v>DC High</v>
      </c>
    </row>
    <row r="1134" spans="1:33">
      <c r="A1134" s="42"/>
      <c r="B1134" s="42"/>
      <c r="C1134" s="42"/>
      <c r="D1134" s="42"/>
      <c r="E1134" s="42"/>
      <c r="F1134" s="42"/>
      <c r="G1134" s="42"/>
      <c r="H1134" s="42"/>
      <c r="I1134" s="42"/>
      <c r="J1134" s="42"/>
      <c r="K1134" s="42"/>
      <c r="L1134" s="42"/>
      <c r="M1134" s="42"/>
      <c r="N1134" s="42"/>
      <c r="O1134" s="42"/>
      <c r="P1134" s="42"/>
      <c r="Q1134" s="42"/>
      <c r="R1134" s="42"/>
      <c r="S1134" s="42"/>
      <c r="T1134" s="42"/>
      <c r="U1134" s="42"/>
      <c r="V1134" s="42"/>
      <c r="W1134" s="42"/>
      <c r="X1134" s="42"/>
      <c r="Y1134" s="42"/>
      <c r="Z1134" s="42"/>
      <c r="AA1134" s="42"/>
      <c r="AB1134" s="42"/>
      <c r="AC1134" s="42"/>
      <c r="AD1134" s="42"/>
      <c r="AE1134" s="42"/>
      <c r="AF1134" s="42"/>
      <c r="AG1134" s="42" t="str">
        <f>IF($AE1134&gt;$AF1134,"CC High","DC High")</f>
        <v>DC High</v>
      </c>
    </row>
    <row r="1135" spans="1:33">
      <c r="A1135" s="43"/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  <c r="AA1135" s="43"/>
      <c r="AB1135" s="43"/>
      <c r="AC1135" s="43"/>
      <c r="AD1135" s="43"/>
      <c r="AE1135" s="43"/>
      <c r="AF1135" s="43"/>
      <c r="AG1135" s="43" t="str">
        <f>IF($AE1135&gt;$AF1135,"CC High","DC High")</f>
        <v>DC High</v>
      </c>
    </row>
    <row r="1136" spans="1:33">
      <c r="A1136" s="42"/>
      <c r="B1136" s="42"/>
      <c r="C1136" s="42"/>
      <c r="D1136" s="42"/>
      <c r="E1136" s="42"/>
      <c r="F1136" s="42"/>
      <c r="G1136" s="42"/>
      <c r="H1136" s="42"/>
      <c r="I1136" s="42"/>
      <c r="J1136" s="42"/>
      <c r="K1136" s="42"/>
      <c r="L1136" s="42"/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2"/>
      <c r="X1136" s="42"/>
      <c r="Y1136" s="42"/>
      <c r="Z1136" s="42"/>
      <c r="AA1136" s="42"/>
      <c r="AB1136" s="42"/>
      <c r="AC1136" s="42"/>
      <c r="AD1136" s="42"/>
      <c r="AE1136" s="42"/>
      <c r="AF1136" s="42"/>
      <c r="AG1136" s="42" t="str">
        <f>IF($AE1136&gt;$AF1136,"CC High","DC High")</f>
        <v>DC High</v>
      </c>
    </row>
    <row r="1137" spans="1:33">
      <c r="A1137" s="43"/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  <c r="AA1137" s="43"/>
      <c r="AB1137" s="43"/>
      <c r="AC1137" s="43"/>
      <c r="AD1137" s="43"/>
      <c r="AE1137" s="43"/>
      <c r="AF1137" s="43"/>
      <c r="AG1137" s="43" t="str">
        <f>IF($AE1137&gt;$AF1137,"CC High","DC High")</f>
        <v>DC High</v>
      </c>
    </row>
    <row r="1138" spans="1:33">
      <c r="A1138" s="42"/>
      <c r="B1138" s="42"/>
      <c r="C1138" s="42"/>
      <c r="D1138" s="42"/>
      <c r="E1138" s="42"/>
      <c r="F1138" s="42"/>
      <c r="G1138" s="42"/>
      <c r="H1138" s="42"/>
      <c r="I1138" s="42"/>
      <c r="J1138" s="42"/>
      <c r="K1138" s="42"/>
      <c r="L1138" s="42"/>
      <c r="M1138" s="42"/>
      <c r="N1138" s="42"/>
      <c r="O1138" s="42"/>
      <c r="P1138" s="42"/>
      <c r="Q1138" s="42"/>
      <c r="R1138" s="42"/>
      <c r="S1138" s="42"/>
      <c r="T1138" s="42"/>
      <c r="U1138" s="42"/>
      <c r="V1138" s="42"/>
      <c r="W1138" s="42"/>
      <c r="X1138" s="42"/>
      <c r="Y1138" s="42"/>
      <c r="Z1138" s="42"/>
      <c r="AA1138" s="42"/>
      <c r="AB1138" s="42"/>
      <c r="AC1138" s="42"/>
      <c r="AD1138" s="42"/>
      <c r="AE1138" s="42"/>
      <c r="AF1138" s="42"/>
      <c r="AG1138" s="42" t="str">
        <f>IF($AE1138&gt;$AF1138,"CC High","DC High")</f>
        <v>DC High</v>
      </c>
    </row>
    <row r="1139" spans="1:33">
      <c r="A1139" s="43"/>
      <c r="B1139" s="43"/>
      <c r="C1139" s="43"/>
      <c r="D1139" s="43"/>
      <c r="E1139" s="43"/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  <c r="AC1139" s="43"/>
      <c r="AD1139" s="43"/>
      <c r="AE1139" s="43"/>
      <c r="AF1139" s="43"/>
      <c r="AG1139" s="43" t="str">
        <f>IF($AE1139&gt;$AF1139,"CC High","DC High")</f>
        <v>DC High</v>
      </c>
    </row>
    <row r="1140" spans="1:33">
      <c r="A1140" s="42"/>
      <c r="B1140" s="42"/>
      <c r="C1140" s="42"/>
      <c r="D1140" s="42"/>
      <c r="E1140" s="42"/>
      <c r="F1140" s="42"/>
      <c r="G1140" s="42"/>
      <c r="H1140" s="42"/>
      <c r="I1140" s="42"/>
      <c r="J1140" s="42"/>
      <c r="K1140" s="42"/>
      <c r="L1140" s="42"/>
      <c r="M1140" s="42"/>
      <c r="N1140" s="42"/>
      <c r="O1140" s="42"/>
      <c r="P1140" s="42"/>
      <c r="Q1140" s="42"/>
      <c r="R1140" s="42"/>
      <c r="S1140" s="42"/>
      <c r="T1140" s="42"/>
      <c r="U1140" s="42"/>
      <c r="V1140" s="42"/>
      <c r="W1140" s="42"/>
      <c r="X1140" s="42"/>
      <c r="Y1140" s="42"/>
      <c r="Z1140" s="42"/>
      <c r="AA1140" s="42"/>
      <c r="AB1140" s="42"/>
      <c r="AC1140" s="42"/>
      <c r="AD1140" s="42"/>
      <c r="AE1140" s="42"/>
      <c r="AF1140" s="42"/>
      <c r="AG1140" s="42" t="str">
        <f>IF($AE1140&gt;$AF1140,"CC High","DC High")</f>
        <v>DC High</v>
      </c>
    </row>
    <row r="1141" spans="1:33">
      <c r="A1141" s="43"/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  <c r="AA1141" s="43"/>
      <c r="AB1141" s="43"/>
      <c r="AC1141" s="43"/>
      <c r="AD1141" s="43"/>
      <c r="AE1141" s="43"/>
      <c r="AF1141" s="43"/>
      <c r="AG1141" s="43" t="str">
        <f>IF($AE1141&gt;$AF1141,"CC High","DC High")</f>
        <v>DC High</v>
      </c>
    </row>
    <row r="1142" spans="1:33">
      <c r="A1142" s="42"/>
      <c r="B1142" s="42"/>
      <c r="C1142" s="42"/>
      <c r="D1142" s="42"/>
      <c r="E1142" s="42"/>
      <c r="F1142" s="42"/>
      <c r="G1142" s="42"/>
      <c r="H1142" s="42"/>
      <c r="I1142" s="42"/>
      <c r="J1142" s="42"/>
      <c r="K1142" s="42"/>
      <c r="L1142" s="42"/>
      <c r="M1142" s="42"/>
      <c r="N1142" s="42"/>
      <c r="O1142" s="42"/>
      <c r="P1142" s="42"/>
      <c r="Q1142" s="42"/>
      <c r="R1142" s="42"/>
      <c r="S1142" s="42"/>
      <c r="T1142" s="42"/>
      <c r="U1142" s="42"/>
      <c r="V1142" s="42"/>
      <c r="W1142" s="42"/>
      <c r="X1142" s="42"/>
      <c r="Y1142" s="42"/>
      <c r="Z1142" s="42"/>
      <c r="AA1142" s="42"/>
      <c r="AB1142" s="42"/>
      <c r="AC1142" s="42"/>
      <c r="AD1142" s="42"/>
      <c r="AE1142" s="42"/>
      <c r="AF1142" s="42"/>
      <c r="AG1142" s="42" t="str">
        <f>IF($AE1142&gt;$AF1142,"CC High","DC High")</f>
        <v>DC High</v>
      </c>
    </row>
    <row r="1143" spans="1:33">
      <c r="A1143" s="43"/>
      <c r="B1143" s="43"/>
      <c r="C1143" s="43"/>
      <c r="D1143" s="43"/>
      <c r="E1143" s="43"/>
      <c r="F1143" s="43"/>
      <c r="G1143" s="43"/>
      <c r="H1143" s="43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3"/>
      <c r="AA1143" s="43"/>
      <c r="AB1143" s="43"/>
      <c r="AC1143" s="43"/>
      <c r="AD1143" s="43"/>
      <c r="AE1143" s="43"/>
      <c r="AF1143" s="43"/>
      <c r="AG1143" s="43" t="str">
        <f>IF($AE1143&gt;$AF1143,"CC High","DC High")</f>
        <v>DC High</v>
      </c>
    </row>
    <row r="1144" spans="1:33">
      <c r="A1144" s="42"/>
      <c r="B1144" s="42"/>
      <c r="C1144" s="42"/>
      <c r="D1144" s="42"/>
      <c r="E1144" s="42"/>
      <c r="F1144" s="42"/>
      <c r="G1144" s="42"/>
      <c r="H1144" s="42"/>
      <c r="I1144" s="42"/>
      <c r="J1144" s="42"/>
      <c r="K1144" s="42"/>
      <c r="L1144" s="42"/>
      <c r="M1144" s="42"/>
      <c r="N1144" s="42"/>
      <c r="O1144" s="42"/>
      <c r="P1144" s="42"/>
      <c r="Q1144" s="42"/>
      <c r="R1144" s="42"/>
      <c r="S1144" s="42"/>
      <c r="T1144" s="42"/>
      <c r="U1144" s="42"/>
      <c r="V1144" s="42"/>
      <c r="W1144" s="42"/>
      <c r="X1144" s="42"/>
      <c r="Y1144" s="42"/>
      <c r="Z1144" s="42"/>
      <c r="AA1144" s="42"/>
      <c r="AB1144" s="42"/>
      <c r="AC1144" s="42"/>
      <c r="AD1144" s="42"/>
      <c r="AE1144" s="42"/>
      <c r="AF1144" s="42"/>
      <c r="AG1144" s="42" t="str">
        <f>IF($AE1144&gt;$AF1144,"CC High","DC High")</f>
        <v>DC High</v>
      </c>
    </row>
    <row r="1145" spans="1:33">
      <c r="A1145" s="43"/>
      <c r="B1145" s="43"/>
      <c r="C1145" s="43"/>
      <c r="D1145" s="43"/>
      <c r="E1145" s="43"/>
      <c r="F1145" s="43"/>
      <c r="G1145" s="43"/>
      <c r="H1145" s="43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3"/>
      <c r="AA1145" s="43"/>
      <c r="AB1145" s="43"/>
      <c r="AC1145" s="43"/>
      <c r="AD1145" s="43"/>
      <c r="AE1145" s="43"/>
      <c r="AF1145" s="43"/>
      <c r="AG1145" s="43" t="str">
        <f>IF($AE1145&gt;$AF1145,"CC High","DC High")</f>
        <v>DC High</v>
      </c>
    </row>
    <row r="1146" spans="1:33">
      <c r="A1146" s="42"/>
      <c r="B1146" s="42"/>
      <c r="C1146" s="42"/>
      <c r="D1146" s="42"/>
      <c r="E1146" s="42"/>
      <c r="F1146" s="42"/>
      <c r="G1146" s="42"/>
      <c r="H1146" s="42"/>
      <c r="I1146" s="42"/>
      <c r="J1146" s="42"/>
      <c r="K1146" s="42"/>
      <c r="L1146" s="42"/>
      <c r="M1146" s="42"/>
      <c r="N1146" s="42"/>
      <c r="O1146" s="42"/>
      <c r="P1146" s="42"/>
      <c r="Q1146" s="42"/>
      <c r="R1146" s="42"/>
      <c r="S1146" s="42"/>
      <c r="T1146" s="42"/>
      <c r="U1146" s="42"/>
      <c r="V1146" s="42"/>
      <c r="W1146" s="42"/>
      <c r="X1146" s="42"/>
      <c r="Y1146" s="42"/>
      <c r="Z1146" s="42"/>
      <c r="AA1146" s="42"/>
      <c r="AB1146" s="42"/>
      <c r="AC1146" s="42"/>
      <c r="AD1146" s="42"/>
      <c r="AE1146" s="42"/>
      <c r="AF1146" s="42"/>
      <c r="AG1146" s="42" t="str">
        <f>IF($AE1146&gt;$AF1146,"CC High","DC High")</f>
        <v>DC High</v>
      </c>
    </row>
    <row r="1147" spans="1:33">
      <c r="A1147" s="43"/>
      <c r="B1147" s="43"/>
      <c r="C1147" s="43"/>
      <c r="D1147" s="43"/>
      <c r="E1147" s="43"/>
      <c r="F1147" s="43"/>
      <c r="G1147" s="43"/>
      <c r="H1147" s="43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  <c r="AA1147" s="43"/>
      <c r="AB1147" s="43"/>
      <c r="AC1147" s="43"/>
      <c r="AD1147" s="43"/>
      <c r="AE1147" s="43"/>
      <c r="AF1147" s="43"/>
      <c r="AG1147" s="43" t="str">
        <f>IF($AE1147&gt;$AF1147,"CC High","DC High")</f>
        <v>DC High</v>
      </c>
    </row>
    <row r="1148" spans="1:33">
      <c r="A1148" s="42"/>
      <c r="B1148" s="42"/>
      <c r="C1148" s="42"/>
      <c r="D1148" s="42"/>
      <c r="E1148" s="42"/>
      <c r="F1148" s="42"/>
      <c r="G1148" s="42"/>
      <c r="H1148" s="42"/>
      <c r="I1148" s="42"/>
      <c r="J1148" s="42"/>
      <c r="K1148" s="42"/>
      <c r="L1148" s="42"/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  <c r="Y1148" s="42"/>
      <c r="Z1148" s="42"/>
      <c r="AA1148" s="42"/>
      <c r="AB1148" s="42"/>
      <c r="AC1148" s="42"/>
      <c r="AD1148" s="42"/>
      <c r="AE1148" s="42"/>
      <c r="AF1148" s="42"/>
      <c r="AG1148" s="42" t="str">
        <f>IF($AE1148&gt;$AF1148,"CC High","DC High")</f>
        <v>DC High</v>
      </c>
    </row>
    <row r="1149" spans="1:33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/>
      <c r="AA1149" s="43"/>
      <c r="AB1149" s="43"/>
      <c r="AC1149" s="43"/>
      <c r="AD1149" s="43"/>
      <c r="AE1149" s="43"/>
      <c r="AF1149" s="43"/>
      <c r="AG1149" s="43" t="str">
        <f>IF($AE1149&gt;$AF1149,"CC High","DC High")</f>
        <v>DC High</v>
      </c>
    </row>
    <row r="1150" spans="1:33">
      <c r="A1150" s="42"/>
      <c r="B1150" s="42"/>
      <c r="C1150" s="42"/>
      <c r="D1150" s="42"/>
      <c r="E1150" s="42"/>
      <c r="F1150" s="42"/>
      <c r="G1150" s="42"/>
      <c r="H1150" s="42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  <c r="Y1150" s="42"/>
      <c r="Z1150" s="42"/>
      <c r="AA1150" s="42"/>
      <c r="AB1150" s="42"/>
      <c r="AC1150" s="42"/>
      <c r="AD1150" s="42"/>
      <c r="AE1150" s="42"/>
      <c r="AF1150" s="42"/>
      <c r="AG1150" s="42" t="str">
        <f>IF($AE1150&gt;$AF1150,"CC High","DC High")</f>
        <v>DC High</v>
      </c>
    </row>
    <row r="1151" spans="1:33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  <c r="AA1151" s="43"/>
      <c r="AB1151" s="43"/>
      <c r="AC1151" s="43"/>
      <c r="AD1151" s="43"/>
      <c r="AE1151" s="43"/>
      <c r="AF1151" s="43"/>
      <c r="AG1151" s="43" t="str">
        <f>IF($AE1151&gt;$AF1151,"CC High","DC High")</f>
        <v>DC High</v>
      </c>
    </row>
    <row r="1152" spans="1:33">
      <c r="A1152" s="42"/>
      <c r="B1152" s="42"/>
      <c r="C1152" s="42"/>
      <c r="D1152" s="42"/>
      <c r="E1152" s="42"/>
      <c r="F1152" s="42"/>
      <c r="G1152" s="42"/>
      <c r="H1152" s="42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  <c r="T1152" s="42"/>
      <c r="U1152" s="42"/>
      <c r="V1152" s="42"/>
      <c r="W1152" s="42"/>
      <c r="X1152" s="42"/>
      <c r="Y1152" s="42"/>
      <c r="Z1152" s="42"/>
      <c r="AA1152" s="42"/>
      <c r="AB1152" s="42"/>
      <c r="AC1152" s="42"/>
      <c r="AD1152" s="42"/>
      <c r="AE1152" s="42"/>
      <c r="AF1152" s="42"/>
      <c r="AG1152" s="42" t="str">
        <f>IF($AE1152&gt;$AF1152,"CC High","DC High")</f>
        <v>DC High</v>
      </c>
    </row>
    <row r="1153" spans="1:33">
      <c r="A1153" s="43"/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3"/>
      <c r="AA1153" s="43"/>
      <c r="AB1153" s="43"/>
      <c r="AC1153" s="43"/>
      <c r="AD1153" s="43"/>
      <c r="AE1153" s="43"/>
      <c r="AF1153" s="43"/>
      <c r="AG1153" s="43" t="str">
        <f>IF($AE1153&gt;$AF1153,"CC High","DC High")</f>
        <v>DC High</v>
      </c>
    </row>
    <row r="1154" spans="1:33">
      <c r="A1154" s="42"/>
      <c r="B1154" s="42"/>
      <c r="C1154" s="42"/>
      <c r="D1154" s="42"/>
      <c r="E1154" s="42"/>
      <c r="F1154" s="42"/>
      <c r="G1154" s="42"/>
      <c r="H1154" s="42"/>
      <c r="I1154" s="42"/>
      <c r="J1154" s="42"/>
      <c r="K1154" s="42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  <c r="Y1154" s="42"/>
      <c r="Z1154" s="42"/>
      <c r="AA1154" s="42"/>
      <c r="AB1154" s="42"/>
      <c r="AC1154" s="42"/>
      <c r="AD1154" s="42"/>
      <c r="AE1154" s="42"/>
      <c r="AF1154" s="42"/>
      <c r="AG1154" s="42" t="str">
        <f>IF($AE1154&gt;$AF1154,"CC High","DC High")</f>
        <v>DC High</v>
      </c>
    </row>
    <row r="1155" spans="1:33">
      <c r="A1155" s="43"/>
      <c r="B1155" s="43"/>
      <c r="C1155" s="43"/>
      <c r="D1155" s="43"/>
      <c r="E1155" s="43"/>
      <c r="F1155" s="43"/>
      <c r="G1155" s="43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  <c r="AA1155" s="43"/>
      <c r="AB1155" s="43"/>
      <c r="AC1155" s="43"/>
      <c r="AD1155" s="43"/>
      <c r="AE1155" s="43"/>
      <c r="AF1155" s="43"/>
      <c r="AG1155" s="43" t="str">
        <f>IF($AE1155&gt;$AF1155,"CC High","DC High")</f>
        <v>DC High</v>
      </c>
    </row>
    <row r="1156" spans="1:33">
      <c r="A1156" s="42"/>
      <c r="B1156" s="42"/>
      <c r="C1156" s="42"/>
      <c r="D1156" s="42"/>
      <c r="E1156" s="42"/>
      <c r="F1156" s="42"/>
      <c r="G1156" s="42"/>
      <c r="H1156" s="42"/>
      <c r="I1156" s="42"/>
      <c r="J1156" s="42"/>
      <c r="K1156" s="42"/>
      <c r="L1156" s="42"/>
      <c r="M1156" s="42"/>
      <c r="N1156" s="42"/>
      <c r="O1156" s="42"/>
      <c r="P1156" s="42"/>
      <c r="Q1156" s="42"/>
      <c r="R1156" s="42"/>
      <c r="S1156" s="42"/>
      <c r="T1156" s="42"/>
      <c r="U1156" s="42"/>
      <c r="V1156" s="42"/>
      <c r="W1156" s="42"/>
      <c r="X1156" s="42"/>
      <c r="Y1156" s="42"/>
      <c r="Z1156" s="42"/>
      <c r="AA1156" s="42"/>
      <c r="AB1156" s="42"/>
      <c r="AC1156" s="42"/>
      <c r="AD1156" s="42"/>
      <c r="AE1156" s="42"/>
      <c r="AF1156" s="42"/>
      <c r="AG1156" s="42" t="str">
        <f>IF($AE1156&gt;$AF1156,"CC High","DC High")</f>
        <v>DC High</v>
      </c>
    </row>
    <row r="1157" spans="1:33">
      <c r="A1157" s="43"/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  <c r="AA1157" s="43"/>
      <c r="AB1157" s="43"/>
      <c r="AC1157" s="43"/>
      <c r="AD1157" s="43"/>
      <c r="AE1157" s="43"/>
      <c r="AF1157" s="43"/>
      <c r="AG1157" s="43" t="str">
        <f>IF($AE1157&gt;$AF1157,"CC High","DC High")</f>
        <v>DC High</v>
      </c>
    </row>
    <row r="1158" spans="1:33">
      <c r="A1158" s="42"/>
      <c r="B1158" s="42"/>
      <c r="C1158" s="42"/>
      <c r="D1158" s="42"/>
      <c r="E1158" s="42"/>
      <c r="F1158" s="42"/>
      <c r="G1158" s="42"/>
      <c r="H1158" s="42"/>
      <c r="I1158" s="42"/>
      <c r="J1158" s="42"/>
      <c r="K1158" s="42"/>
      <c r="L1158" s="42"/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  <c r="Y1158" s="42"/>
      <c r="Z1158" s="42"/>
      <c r="AA1158" s="42"/>
      <c r="AB1158" s="42"/>
      <c r="AC1158" s="42"/>
      <c r="AD1158" s="42"/>
      <c r="AE1158" s="42"/>
      <c r="AF1158" s="42"/>
      <c r="AG1158" s="42" t="str">
        <f>IF($AE1158&gt;$AF1158,"CC High","DC High")</f>
        <v>DC High</v>
      </c>
    </row>
    <row r="1159" spans="1:33">
      <c r="A1159" s="43"/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/>
      <c r="AA1159" s="43"/>
      <c r="AB1159" s="43"/>
      <c r="AC1159" s="43"/>
      <c r="AD1159" s="43"/>
      <c r="AE1159" s="43"/>
      <c r="AF1159" s="43"/>
      <c r="AG1159" s="43" t="str">
        <f>IF($AE1159&gt;$AF1159,"CC High","DC High")</f>
        <v>DC High</v>
      </c>
    </row>
    <row r="1160" spans="1:33">
      <c r="A1160" s="42"/>
      <c r="B1160" s="42"/>
      <c r="C1160" s="42"/>
      <c r="D1160" s="42"/>
      <c r="E1160" s="42"/>
      <c r="F1160" s="42"/>
      <c r="G1160" s="42"/>
      <c r="H1160" s="42"/>
      <c r="I1160" s="42"/>
      <c r="J1160" s="42"/>
      <c r="K1160" s="42"/>
      <c r="L1160" s="42"/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  <c r="Y1160" s="42"/>
      <c r="Z1160" s="42"/>
      <c r="AA1160" s="42"/>
      <c r="AB1160" s="42"/>
      <c r="AC1160" s="42"/>
      <c r="AD1160" s="42"/>
      <c r="AE1160" s="42"/>
      <c r="AF1160" s="42"/>
      <c r="AG1160" s="42" t="str">
        <f>IF($AE1160&gt;$AF1160,"CC High","DC High")</f>
        <v>DC High</v>
      </c>
    </row>
    <row r="1161" spans="1:33">
      <c r="A1161" s="43"/>
      <c r="B1161" s="43"/>
      <c r="C1161" s="43"/>
      <c r="D1161" s="43"/>
      <c r="E1161" s="43"/>
      <c r="F1161" s="43"/>
      <c r="G1161" s="43"/>
      <c r="H1161" s="43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3"/>
      <c r="AA1161" s="43"/>
      <c r="AB1161" s="43"/>
      <c r="AC1161" s="43"/>
      <c r="AD1161" s="43"/>
      <c r="AE1161" s="43"/>
      <c r="AF1161" s="43"/>
      <c r="AG1161" s="43" t="str">
        <f>IF($AE1161&gt;$AF1161,"CC High","DC High")</f>
        <v>DC High</v>
      </c>
    </row>
    <row r="1162" spans="1:33">
      <c r="A1162" s="42"/>
      <c r="B1162" s="42"/>
      <c r="C1162" s="42"/>
      <c r="D1162" s="42"/>
      <c r="E1162" s="42"/>
      <c r="F1162" s="42"/>
      <c r="G1162" s="42"/>
      <c r="H1162" s="42"/>
      <c r="I1162" s="42"/>
      <c r="J1162" s="42"/>
      <c r="K1162" s="42"/>
      <c r="L1162" s="42"/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  <c r="Z1162" s="42"/>
      <c r="AA1162" s="42"/>
      <c r="AB1162" s="42"/>
      <c r="AC1162" s="42"/>
      <c r="AD1162" s="42"/>
      <c r="AE1162" s="42"/>
      <c r="AF1162" s="42"/>
      <c r="AG1162" s="42" t="str">
        <f>IF($AE1162&gt;$AF1162,"CC High","DC High")</f>
        <v>DC High</v>
      </c>
    </row>
    <row r="1163" spans="1:33">
      <c r="A1163" s="43"/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  <c r="AA1163" s="43"/>
      <c r="AB1163" s="43"/>
      <c r="AC1163" s="43"/>
      <c r="AD1163" s="43"/>
      <c r="AE1163" s="43"/>
      <c r="AF1163" s="43"/>
      <c r="AG1163" s="43" t="str">
        <f>IF($AE1163&gt;$AF1163,"CC High","DC High")</f>
        <v>DC High</v>
      </c>
    </row>
    <row r="1164" spans="1:33">
      <c r="A1164" s="42"/>
      <c r="B1164" s="42"/>
      <c r="C1164" s="42"/>
      <c r="D1164" s="42"/>
      <c r="E1164" s="42"/>
      <c r="F1164" s="42"/>
      <c r="G1164" s="42"/>
      <c r="H1164" s="42"/>
      <c r="I1164" s="42"/>
      <c r="J1164" s="42"/>
      <c r="K1164" s="42"/>
      <c r="L1164" s="42"/>
      <c r="M1164" s="42"/>
      <c r="N1164" s="42"/>
      <c r="O1164" s="42"/>
      <c r="P1164" s="42"/>
      <c r="Q1164" s="42"/>
      <c r="R1164" s="42"/>
      <c r="S1164" s="42"/>
      <c r="T1164" s="42"/>
      <c r="U1164" s="42"/>
      <c r="V1164" s="42"/>
      <c r="W1164" s="42"/>
      <c r="X1164" s="42"/>
      <c r="Y1164" s="42"/>
      <c r="Z1164" s="42"/>
      <c r="AA1164" s="42"/>
      <c r="AB1164" s="42"/>
      <c r="AC1164" s="42"/>
      <c r="AD1164" s="42"/>
      <c r="AE1164" s="42"/>
      <c r="AF1164" s="42"/>
      <c r="AG1164" s="42" t="str">
        <f>IF($AE1164&gt;$AF1164,"CC High","DC High")</f>
        <v>DC High</v>
      </c>
    </row>
    <row r="1165" spans="1:33">
      <c r="A1165" s="43"/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3"/>
      <c r="AA1165" s="43"/>
      <c r="AB1165" s="43"/>
      <c r="AC1165" s="43"/>
      <c r="AD1165" s="43"/>
      <c r="AE1165" s="43"/>
      <c r="AF1165" s="43"/>
      <c r="AG1165" s="43" t="str">
        <f>IF($AE1165&gt;$AF1165,"CC High","DC High")</f>
        <v>DC High</v>
      </c>
    </row>
    <row r="1166" spans="1:33">
      <c r="A1166" s="42"/>
      <c r="B1166" s="42"/>
      <c r="C1166" s="42"/>
      <c r="D1166" s="42"/>
      <c r="E1166" s="42"/>
      <c r="F1166" s="42"/>
      <c r="G1166" s="42"/>
      <c r="H1166" s="42"/>
      <c r="I1166" s="42"/>
      <c r="J1166" s="42"/>
      <c r="K1166" s="42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  <c r="Z1166" s="42"/>
      <c r="AA1166" s="42"/>
      <c r="AB1166" s="42"/>
      <c r="AC1166" s="42"/>
      <c r="AD1166" s="42"/>
      <c r="AE1166" s="42"/>
      <c r="AF1166" s="42"/>
      <c r="AG1166" s="42" t="str">
        <f>IF($AE1166&gt;$AF1166,"CC High","DC High")</f>
        <v>DC High</v>
      </c>
    </row>
    <row r="1167" spans="1:33">
      <c r="A1167" s="43"/>
      <c r="B1167" s="43"/>
      <c r="C1167" s="43"/>
      <c r="D1167" s="43"/>
      <c r="E1167" s="43"/>
      <c r="F1167" s="43"/>
      <c r="G1167" s="43"/>
      <c r="H1167" s="43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3"/>
      <c r="AA1167" s="43"/>
      <c r="AB1167" s="43"/>
      <c r="AC1167" s="43"/>
      <c r="AD1167" s="43"/>
      <c r="AE1167" s="43"/>
      <c r="AF1167" s="43"/>
      <c r="AG1167" s="43" t="str">
        <f>IF($AE1167&gt;$AF1167,"CC High","DC High")</f>
        <v>DC High</v>
      </c>
    </row>
    <row r="1168" spans="1:33">
      <c r="A1168" s="42"/>
      <c r="B1168" s="42"/>
      <c r="C1168" s="42"/>
      <c r="D1168" s="42"/>
      <c r="E1168" s="42"/>
      <c r="F1168" s="42"/>
      <c r="G1168" s="42"/>
      <c r="H1168" s="42"/>
      <c r="I1168" s="42"/>
      <c r="J1168" s="42"/>
      <c r="K1168" s="42"/>
      <c r="L1168" s="42"/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 t="str">
        <f>IF($AE1168&gt;$AF1168,"CC High","DC High")</f>
        <v>DC High</v>
      </c>
    </row>
    <row r="1169" spans="1:33">
      <c r="A1169" s="43"/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3"/>
      <c r="AA1169" s="43"/>
      <c r="AB1169" s="43"/>
      <c r="AC1169" s="43"/>
      <c r="AD1169" s="43"/>
      <c r="AE1169" s="43"/>
      <c r="AF1169" s="43"/>
      <c r="AG1169" s="43" t="str">
        <f>IF($AE1169&gt;$AF1169,"CC High","DC High")</f>
        <v>DC High</v>
      </c>
    </row>
    <row r="1170" spans="1:33">
      <c r="A1170" s="42"/>
      <c r="B1170" s="42"/>
      <c r="C1170" s="42"/>
      <c r="D1170" s="42"/>
      <c r="E1170" s="42"/>
      <c r="F1170" s="42"/>
      <c r="G1170" s="42"/>
      <c r="H1170" s="42"/>
      <c r="I1170" s="42"/>
      <c r="J1170" s="42"/>
      <c r="K1170" s="42"/>
      <c r="L1170" s="42"/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  <c r="Y1170" s="42"/>
      <c r="Z1170" s="42"/>
      <c r="AA1170" s="42"/>
      <c r="AB1170" s="42"/>
      <c r="AC1170" s="42"/>
      <c r="AD1170" s="42"/>
      <c r="AE1170" s="42"/>
      <c r="AF1170" s="42"/>
      <c r="AG1170" s="42" t="str">
        <f>IF($AE1170&gt;$AF1170,"CC High","DC High")</f>
        <v>DC High</v>
      </c>
    </row>
    <row r="1171" spans="1:33">
      <c r="A1171" s="43"/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43"/>
      <c r="U1171" s="43"/>
      <c r="V1171" s="43"/>
      <c r="W1171" s="43"/>
      <c r="X1171" s="43"/>
      <c r="Y1171" s="43"/>
      <c r="Z1171" s="43"/>
      <c r="AA1171" s="43"/>
      <c r="AB1171" s="43"/>
      <c r="AC1171" s="43"/>
      <c r="AD1171" s="43"/>
      <c r="AE1171" s="43"/>
      <c r="AF1171" s="43"/>
      <c r="AG1171" s="43" t="str">
        <f>IF($AE1171&gt;$AF1171,"CC High","DC High")</f>
        <v>DC High</v>
      </c>
    </row>
    <row r="1172" spans="1:33">
      <c r="A1172" s="42"/>
      <c r="B1172" s="42"/>
      <c r="C1172" s="42"/>
      <c r="D1172" s="42"/>
      <c r="E1172" s="42"/>
      <c r="F1172" s="42"/>
      <c r="G1172" s="42"/>
      <c r="H1172" s="42"/>
      <c r="I1172" s="42"/>
      <c r="J1172" s="42"/>
      <c r="K1172" s="42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  <c r="Y1172" s="42"/>
      <c r="Z1172" s="42"/>
      <c r="AA1172" s="42"/>
      <c r="AB1172" s="42"/>
      <c r="AC1172" s="42"/>
      <c r="AD1172" s="42"/>
      <c r="AE1172" s="42"/>
      <c r="AF1172" s="42"/>
      <c r="AG1172" s="42" t="str">
        <f>IF($AE1172&gt;$AF1172,"CC High","DC High")</f>
        <v>DC High</v>
      </c>
    </row>
    <row r="1173" spans="1:33">
      <c r="A1173" s="43"/>
      <c r="B1173" s="43"/>
      <c r="C1173" s="43"/>
      <c r="D1173" s="43"/>
      <c r="E1173" s="43"/>
      <c r="F1173" s="43"/>
      <c r="G1173" s="43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43"/>
      <c r="U1173" s="43"/>
      <c r="V1173" s="43"/>
      <c r="W1173" s="43"/>
      <c r="X1173" s="43"/>
      <c r="Y1173" s="43"/>
      <c r="Z1173" s="43"/>
      <c r="AA1173" s="43"/>
      <c r="AB1173" s="43"/>
      <c r="AC1173" s="43"/>
      <c r="AD1173" s="43"/>
      <c r="AE1173" s="43"/>
      <c r="AF1173" s="43"/>
      <c r="AG1173" s="43" t="str">
        <f>IF($AE1173&gt;$AF1173,"CC High","DC High")</f>
        <v>DC High</v>
      </c>
    </row>
    <row r="1174" spans="1:33">
      <c r="A1174" s="42"/>
      <c r="B1174" s="42"/>
      <c r="C1174" s="42"/>
      <c r="D1174" s="42"/>
      <c r="E1174" s="42"/>
      <c r="F1174" s="42"/>
      <c r="G1174" s="42"/>
      <c r="H1174" s="42"/>
      <c r="I1174" s="42"/>
      <c r="J1174" s="42"/>
      <c r="K1174" s="42"/>
      <c r="L1174" s="42"/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  <c r="Y1174" s="42"/>
      <c r="Z1174" s="42"/>
      <c r="AA1174" s="42"/>
      <c r="AB1174" s="42"/>
      <c r="AC1174" s="42"/>
      <c r="AD1174" s="42"/>
      <c r="AE1174" s="42"/>
      <c r="AF1174" s="42"/>
      <c r="AG1174" s="42" t="str">
        <f>IF($AE1174&gt;$AF1174,"CC High","DC High")</f>
        <v>DC High</v>
      </c>
    </row>
    <row r="1175" spans="1:33">
      <c r="A1175" s="43"/>
      <c r="B1175" s="43"/>
      <c r="C1175" s="43"/>
      <c r="D1175" s="43"/>
      <c r="E1175" s="43"/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3"/>
      <c r="AA1175" s="43"/>
      <c r="AB1175" s="43"/>
      <c r="AC1175" s="43"/>
      <c r="AD1175" s="43"/>
      <c r="AE1175" s="43"/>
      <c r="AF1175" s="43"/>
      <c r="AG1175" s="43" t="str">
        <f>IF($AE1175&gt;$AF1175,"CC High","DC High")</f>
        <v>DC High</v>
      </c>
    </row>
    <row r="1176" spans="1:33">
      <c r="A1176" s="42"/>
      <c r="B1176" s="42"/>
      <c r="C1176" s="42"/>
      <c r="D1176" s="42"/>
      <c r="E1176" s="42"/>
      <c r="F1176" s="42"/>
      <c r="G1176" s="42"/>
      <c r="H1176" s="42"/>
      <c r="I1176" s="42"/>
      <c r="J1176" s="42"/>
      <c r="K1176" s="42"/>
      <c r="L1176" s="42"/>
      <c r="M1176" s="42"/>
      <c r="N1176" s="42"/>
      <c r="O1176" s="42"/>
      <c r="P1176" s="42"/>
      <c r="Q1176" s="42"/>
      <c r="R1176" s="42"/>
      <c r="S1176" s="42"/>
      <c r="T1176" s="42"/>
      <c r="U1176" s="42"/>
      <c r="V1176" s="42"/>
      <c r="W1176" s="42"/>
      <c r="X1176" s="42"/>
      <c r="Y1176" s="42"/>
      <c r="Z1176" s="42"/>
      <c r="AA1176" s="42"/>
      <c r="AB1176" s="42"/>
      <c r="AC1176" s="42"/>
      <c r="AD1176" s="42"/>
      <c r="AE1176" s="42"/>
      <c r="AF1176" s="42"/>
      <c r="AG1176" s="42" t="str">
        <f>IF($AE1176&gt;$AF1176,"CC High","DC High")</f>
        <v>DC High</v>
      </c>
    </row>
    <row r="1177" spans="1:33">
      <c r="A1177" s="43"/>
      <c r="B1177" s="43"/>
      <c r="C1177" s="43"/>
      <c r="D1177" s="43"/>
      <c r="E1177" s="43"/>
      <c r="F1177" s="43"/>
      <c r="G1177" s="43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  <c r="T1177" s="43"/>
      <c r="U1177" s="43"/>
      <c r="V1177" s="43"/>
      <c r="W1177" s="43"/>
      <c r="X1177" s="43"/>
      <c r="Y1177" s="43"/>
      <c r="Z1177" s="43"/>
      <c r="AA1177" s="43"/>
      <c r="AB1177" s="43"/>
      <c r="AC1177" s="43"/>
      <c r="AD1177" s="43"/>
      <c r="AE1177" s="43"/>
      <c r="AF1177" s="43"/>
      <c r="AG1177" s="43" t="str">
        <f>IF($AE1177&gt;$AF1177,"CC High","DC High")</f>
        <v>DC High</v>
      </c>
    </row>
    <row r="1178" spans="1:33">
      <c r="A1178" s="42"/>
      <c r="B1178" s="42"/>
      <c r="C1178" s="42"/>
      <c r="D1178" s="42"/>
      <c r="E1178" s="42"/>
      <c r="F1178" s="42"/>
      <c r="G1178" s="42"/>
      <c r="H1178" s="42"/>
      <c r="I1178" s="42"/>
      <c r="J1178" s="42"/>
      <c r="K1178" s="42"/>
      <c r="L1178" s="42"/>
      <c r="M1178" s="42"/>
      <c r="N1178" s="42"/>
      <c r="O1178" s="42"/>
      <c r="P1178" s="42"/>
      <c r="Q1178" s="42"/>
      <c r="R1178" s="42"/>
      <c r="S1178" s="42"/>
      <c r="T1178" s="42"/>
      <c r="U1178" s="42"/>
      <c r="V1178" s="42"/>
      <c r="W1178" s="42"/>
      <c r="X1178" s="42"/>
      <c r="Y1178" s="42"/>
      <c r="Z1178" s="42"/>
      <c r="AA1178" s="42"/>
      <c r="AB1178" s="42"/>
      <c r="AC1178" s="42"/>
      <c r="AD1178" s="42"/>
      <c r="AE1178" s="42"/>
      <c r="AF1178" s="42"/>
      <c r="AG1178" s="42" t="str">
        <f>IF($AE1178&gt;$AF1178,"CC High","DC High")</f>
        <v>DC High</v>
      </c>
    </row>
    <row r="1179" spans="1:33">
      <c r="A1179" s="43"/>
      <c r="B1179" s="43"/>
      <c r="C1179" s="43"/>
      <c r="D1179" s="43"/>
      <c r="E1179" s="43"/>
      <c r="F1179" s="43"/>
      <c r="G1179" s="43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3"/>
      <c r="AA1179" s="43"/>
      <c r="AB1179" s="43"/>
      <c r="AC1179" s="43"/>
      <c r="AD1179" s="43"/>
      <c r="AE1179" s="43"/>
      <c r="AF1179" s="43"/>
      <c r="AG1179" s="43" t="str">
        <f>IF($AE1179&gt;$AF1179,"CC High","DC High")</f>
        <v>DC High</v>
      </c>
    </row>
    <row r="1180" spans="1:33">
      <c r="A1180" s="42"/>
      <c r="B1180" s="42"/>
      <c r="C1180" s="42"/>
      <c r="D1180" s="42"/>
      <c r="E1180" s="42"/>
      <c r="F1180" s="42"/>
      <c r="G1180" s="42"/>
      <c r="H1180" s="42"/>
      <c r="I1180" s="42"/>
      <c r="J1180" s="42"/>
      <c r="K1180" s="42"/>
      <c r="L1180" s="42"/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  <c r="Y1180" s="42"/>
      <c r="Z1180" s="42"/>
      <c r="AA1180" s="42"/>
      <c r="AB1180" s="42"/>
      <c r="AC1180" s="42"/>
      <c r="AD1180" s="42"/>
      <c r="AE1180" s="42"/>
      <c r="AF1180" s="42"/>
      <c r="AG1180" s="42" t="str">
        <f>IF($AE1180&gt;$AF1180,"CC High","DC High")</f>
        <v>DC High</v>
      </c>
    </row>
    <row r="1181" spans="1:33">
      <c r="A1181" s="43"/>
      <c r="B1181" s="43"/>
      <c r="C1181" s="43"/>
      <c r="D1181" s="43"/>
      <c r="E1181" s="43"/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3"/>
      <c r="AA1181" s="43"/>
      <c r="AB1181" s="43"/>
      <c r="AC1181" s="43"/>
      <c r="AD1181" s="43"/>
      <c r="AE1181" s="43"/>
      <c r="AF1181" s="43"/>
      <c r="AG1181" s="43" t="str">
        <f>IF($AE1181&gt;$AF1181,"CC High","DC High")</f>
        <v>DC High</v>
      </c>
    </row>
    <row r="1182" spans="1:33">
      <c r="A1182" s="42"/>
      <c r="B1182" s="42"/>
      <c r="C1182" s="42"/>
      <c r="D1182" s="42"/>
      <c r="E1182" s="42"/>
      <c r="F1182" s="42"/>
      <c r="G1182" s="42"/>
      <c r="H1182" s="42"/>
      <c r="I1182" s="42"/>
      <c r="J1182" s="42"/>
      <c r="K1182" s="42"/>
      <c r="L1182" s="42"/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  <c r="Y1182" s="42"/>
      <c r="Z1182" s="42"/>
      <c r="AA1182" s="42"/>
      <c r="AB1182" s="42"/>
      <c r="AC1182" s="42"/>
      <c r="AD1182" s="42"/>
      <c r="AE1182" s="42"/>
      <c r="AF1182" s="42"/>
      <c r="AG1182" s="42" t="str">
        <f>IF($AE1182&gt;$AF1182,"CC High","DC High")</f>
        <v>DC High</v>
      </c>
    </row>
    <row r="1183" spans="1:33">
      <c r="A1183" s="43"/>
      <c r="B1183" s="43"/>
      <c r="C1183" s="43"/>
      <c r="D1183" s="43"/>
      <c r="E1183" s="43"/>
      <c r="F1183" s="43"/>
      <c r="G1183" s="43"/>
      <c r="H1183" s="43"/>
      <c r="I1183" s="43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43"/>
      <c r="U1183" s="43"/>
      <c r="V1183" s="43"/>
      <c r="W1183" s="43"/>
      <c r="X1183" s="43"/>
      <c r="Y1183" s="43"/>
      <c r="Z1183" s="43"/>
      <c r="AA1183" s="43"/>
      <c r="AB1183" s="43"/>
      <c r="AC1183" s="43"/>
      <c r="AD1183" s="43"/>
      <c r="AE1183" s="43"/>
      <c r="AF1183" s="43"/>
      <c r="AG1183" s="43" t="str">
        <f>IF($AE1183&gt;$AF1183,"CC High","DC High")</f>
        <v>DC High</v>
      </c>
    </row>
    <row r="1184" spans="1:33">
      <c r="A1184" s="42"/>
      <c r="B1184" s="42"/>
      <c r="C1184" s="42"/>
      <c r="D1184" s="42"/>
      <c r="E1184" s="42"/>
      <c r="F1184" s="42"/>
      <c r="G1184" s="42"/>
      <c r="H1184" s="42"/>
      <c r="I1184" s="42"/>
      <c r="J1184" s="42"/>
      <c r="K1184" s="42"/>
      <c r="L1184" s="42"/>
      <c r="M1184" s="42"/>
      <c r="N1184" s="42"/>
      <c r="O1184" s="42"/>
      <c r="P1184" s="42"/>
      <c r="Q1184" s="42"/>
      <c r="R1184" s="42"/>
      <c r="S1184" s="42"/>
      <c r="T1184" s="42"/>
      <c r="U1184" s="42"/>
      <c r="V1184" s="42"/>
      <c r="W1184" s="42"/>
      <c r="X1184" s="42"/>
      <c r="Y1184" s="42"/>
      <c r="Z1184" s="42"/>
      <c r="AA1184" s="42"/>
      <c r="AB1184" s="42"/>
      <c r="AC1184" s="42"/>
      <c r="AD1184" s="42"/>
      <c r="AE1184" s="42"/>
      <c r="AF1184" s="42"/>
      <c r="AG1184" s="42" t="str">
        <f>IF($AE1184&gt;$AF1184,"CC High","DC High")</f>
        <v>DC High</v>
      </c>
    </row>
    <row r="1185" spans="1:33">
      <c r="A1185" s="43"/>
      <c r="B1185" s="43"/>
      <c r="C1185" s="43"/>
      <c r="D1185" s="43"/>
      <c r="E1185" s="43"/>
      <c r="F1185" s="43"/>
      <c r="G1185" s="43"/>
      <c r="H1185" s="43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  <c r="AA1185" s="43"/>
      <c r="AB1185" s="43"/>
      <c r="AC1185" s="43"/>
      <c r="AD1185" s="43"/>
      <c r="AE1185" s="43"/>
      <c r="AF1185" s="43"/>
      <c r="AG1185" s="43" t="str">
        <f>IF($AE1185&gt;$AF1185,"CC High","DC High")</f>
        <v>DC High</v>
      </c>
    </row>
    <row r="1186" spans="1:33">
      <c r="A1186" s="42"/>
      <c r="B1186" s="42"/>
      <c r="C1186" s="42"/>
      <c r="D1186" s="42"/>
      <c r="E1186" s="42"/>
      <c r="F1186" s="42"/>
      <c r="G1186" s="42"/>
      <c r="H1186" s="42"/>
      <c r="I1186" s="42"/>
      <c r="J1186" s="42"/>
      <c r="K1186" s="42"/>
      <c r="L1186" s="42"/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  <c r="Z1186" s="42"/>
      <c r="AA1186" s="42"/>
      <c r="AB1186" s="42"/>
      <c r="AC1186" s="42"/>
      <c r="AD1186" s="42"/>
      <c r="AE1186" s="42"/>
      <c r="AF1186" s="42"/>
      <c r="AG1186" s="42" t="str">
        <f>IF($AE1186&gt;$AF1186,"CC High","DC High")</f>
        <v>DC High</v>
      </c>
    </row>
    <row r="1187" spans="1:33">
      <c r="A1187" s="43"/>
      <c r="B1187" s="43"/>
      <c r="C1187" s="43"/>
      <c r="D1187" s="43"/>
      <c r="E1187" s="43"/>
      <c r="F1187" s="43"/>
      <c r="G1187" s="43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3"/>
      <c r="U1187" s="43"/>
      <c r="V1187" s="43"/>
      <c r="W1187" s="43"/>
      <c r="X1187" s="43"/>
      <c r="Y1187" s="43"/>
      <c r="Z1187" s="43"/>
      <c r="AA1187" s="43"/>
      <c r="AB1187" s="43"/>
      <c r="AC1187" s="43"/>
      <c r="AD1187" s="43"/>
      <c r="AE1187" s="43"/>
      <c r="AF1187" s="43"/>
      <c r="AG1187" s="43" t="str">
        <f>IF($AE1187&gt;$AF1187,"CC High","DC High")</f>
        <v>DC High</v>
      </c>
    </row>
    <row r="1188" spans="1:33">
      <c r="A1188" s="42"/>
      <c r="B1188" s="42"/>
      <c r="C1188" s="42"/>
      <c r="D1188" s="42"/>
      <c r="E1188" s="42"/>
      <c r="F1188" s="42"/>
      <c r="G1188" s="42"/>
      <c r="H1188" s="42"/>
      <c r="I1188" s="42"/>
      <c r="J1188" s="42"/>
      <c r="K1188" s="42"/>
      <c r="L1188" s="42"/>
      <c r="M1188" s="42"/>
      <c r="N1188" s="42"/>
      <c r="O1188" s="42"/>
      <c r="P1188" s="42"/>
      <c r="Q1188" s="42"/>
      <c r="R1188" s="42"/>
      <c r="S1188" s="42"/>
      <c r="T1188" s="42"/>
      <c r="U1188" s="42"/>
      <c r="V1188" s="42"/>
      <c r="W1188" s="42"/>
      <c r="X1188" s="42"/>
      <c r="Y1188" s="42"/>
      <c r="Z1188" s="42"/>
      <c r="AA1188" s="42"/>
      <c r="AB1188" s="42"/>
      <c r="AC1188" s="42"/>
      <c r="AD1188" s="42"/>
      <c r="AE1188" s="42"/>
      <c r="AF1188" s="42"/>
      <c r="AG1188" s="42" t="str">
        <f>IF($AE1188&gt;$AF1188,"CC High","DC High")</f>
        <v>DC High</v>
      </c>
    </row>
    <row r="1189" spans="1:33">
      <c r="A1189" s="43"/>
      <c r="B1189" s="43"/>
      <c r="C1189" s="43"/>
      <c r="D1189" s="43"/>
      <c r="E1189" s="43"/>
      <c r="F1189" s="43"/>
      <c r="G1189" s="43"/>
      <c r="H1189" s="43"/>
      <c r="I1189" s="43"/>
      <c r="J1189" s="43"/>
      <c r="K1189" s="43"/>
      <c r="L1189" s="43"/>
      <c r="M1189" s="43"/>
      <c r="N1189" s="43"/>
      <c r="O1189" s="43"/>
      <c r="P1189" s="43"/>
      <c r="Q1189" s="43"/>
      <c r="R1189" s="43"/>
      <c r="S1189" s="43"/>
      <c r="T1189" s="43"/>
      <c r="U1189" s="43"/>
      <c r="V1189" s="43"/>
      <c r="W1189" s="43"/>
      <c r="X1189" s="43"/>
      <c r="Y1189" s="43"/>
      <c r="Z1189" s="43"/>
      <c r="AA1189" s="43"/>
      <c r="AB1189" s="43"/>
      <c r="AC1189" s="43"/>
      <c r="AD1189" s="43"/>
      <c r="AE1189" s="43"/>
      <c r="AF1189" s="43"/>
      <c r="AG1189" s="43" t="str">
        <f>IF($AE1189&gt;$AF1189,"CC High","DC High")</f>
        <v>DC High</v>
      </c>
    </row>
    <row r="1190" spans="1:33">
      <c r="A1190" s="42"/>
      <c r="B1190" s="42"/>
      <c r="C1190" s="42"/>
      <c r="D1190" s="42"/>
      <c r="E1190" s="42"/>
      <c r="F1190" s="42"/>
      <c r="G1190" s="42"/>
      <c r="H1190" s="42"/>
      <c r="I1190" s="42"/>
      <c r="J1190" s="42"/>
      <c r="K1190" s="42"/>
      <c r="L1190" s="42"/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2"/>
      <c r="X1190" s="42"/>
      <c r="Y1190" s="42"/>
      <c r="Z1190" s="42"/>
      <c r="AA1190" s="42"/>
      <c r="AB1190" s="42"/>
      <c r="AC1190" s="42"/>
      <c r="AD1190" s="42"/>
      <c r="AE1190" s="42"/>
      <c r="AF1190" s="42"/>
      <c r="AG1190" s="42" t="str">
        <f>IF($AE1190&gt;$AF1190,"CC High","DC High")</f>
        <v>DC High</v>
      </c>
    </row>
    <row r="1191" spans="1:33">
      <c r="A1191" s="43"/>
      <c r="B1191" s="43"/>
      <c r="C1191" s="43"/>
      <c r="D1191" s="43"/>
      <c r="E1191" s="43"/>
      <c r="F1191" s="43"/>
      <c r="G1191" s="43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43"/>
      <c r="U1191" s="43"/>
      <c r="V1191" s="43"/>
      <c r="W1191" s="43"/>
      <c r="X1191" s="43"/>
      <c r="Y1191" s="43"/>
      <c r="Z1191" s="43"/>
      <c r="AA1191" s="43"/>
      <c r="AB1191" s="43"/>
      <c r="AC1191" s="43"/>
      <c r="AD1191" s="43"/>
      <c r="AE1191" s="43"/>
      <c r="AF1191" s="43"/>
      <c r="AG1191" s="43" t="str">
        <f>IF($AE1191&gt;$AF1191,"CC High","DC High")</f>
        <v>DC High</v>
      </c>
    </row>
    <row r="1192" spans="1:33">
      <c r="A1192" s="42"/>
      <c r="B1192" s="42"/>
      <c r="C1192" s="42"/>
      <c r="D1192" s="42"/>
      <c r="E1192" s="42"/>
      <c r="F1192" s="42"/>
      <c r="G1192" s="42"/>
      <c r="H1192" s="42"/>
      <c r="I1192" s="42"/>
      <c r="J1192" s="42"/>
      <c r="K1192" s="42"/>
      <c r="L1192" s="42"/>
      <c r="M1192" s="42"/>
      <c r="N1192" s="42"/>
      <c r="O1192" s="42"/>
      <c r="P1192" s="42"/>
      <c r="Q1192" s="42"/>
      <c r="R1192" s="42"/>
      <c r="S1192" s="42"/>
      <c r="T1192" s="42"/>
      <c r="U1192" s="42"/>
      <c r="V1192" s="42"/>
      <c r="W1192" s="42"/>
      <c r="X1192" s="42"/>
      <c r="Y1192" s="42"/>
      <c r="Z1192" s="42"/>
      <c r="AA1192" s="42"/>
      <c r="AB1192" s="42"/>
      <c r="AC1192" s="42"/>
      <c r="AD1192" s="42"/>
      <c r="AE1192" s="42"/>
      <c r="AF1192" s="42"/>
      <c r="AG1192" s="42" t="str">
        <f>IF($AE1192&gt;$AF1192,"CC High","DC High")</f>
        <v>DC High</v>
      </c>
    </row>
    <row r="1193" spans="1:33">
      <c r="A1193" s="43"/>
      <c r="B1193" s="43"/>
      <c r="C1193" s="43"/>
      <c r="D1193" s="43"/>
      <c r="E1193" s="43"/>
      <c r="F1193" s="43"/>
      <c r="G1193" s="43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3"/>
      <c r="AA1193" s="43"/>
      <c r="AB1193" s="43"/>
      <c r="AC1193" s="43"/>
      <c r="AD1193" s="43"/>
      <c r="AE1193" s="43"/>
      <c r="AF1193" s="43"/>
      <c r="AG1193" s="43" t="str">
        <f>IF($AE1193&gt;$AF1193,"CC High","DC High")</f>
        <v>DC High</v>
      </c>
    </row>
    <row r="1194" spans="1:33">
      <c r="A1194" s="42"/>
      <c r="B1194" s="42"/>
      <c r="C1194" s="42"/>
      <c r="D1194" s="42"/>
      <c r="E1194" s="42"/>
      <c r="F1194" s="42"/>
      <c r="G1194" s="42"/>
      <c r="H1194" s="42"/>
      <c r="I1194" s="42"/>
      <c r="J1194" s="42"/>
      <c r="K1194" s="42"/>
      <c r="L1194" s="42"/>
      <c r="M1194" s="42"/>
      <c r="N1194" s="42"/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  <c r="Y1194" s="42"/>
      <c r="Z1194" s="42"/>
      <c r="AA1194" s="42"/>
      <c r="AB1194" s="42"/>
      <c r="AC1194" s="42"/>
      <c r="AD1194" s="42"/>
      <c r="AE1194" s="42"/>
      <c r="AF1194" s="42"/>
      <c r="AG1194" s="42" t="str">
        <f>IF($AE1194&gt;$AF1194,"CC High","DC High")</f>
        <v>DC High</v>
      </c>
    </row>
    <row r="1195" spans="1:33">
      <c r="A1195" s="43"/>
      <c r="B1195" s="43"/>
      <c r="C1195" s="43"/>
      <c r="D1195" s="43"/>
      <c r="E1195" s="43"/>
      <c r="F1195" s="43"/>
      <c r="G1195" s="43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3"/>
      <c r="AA1195" s="43"/>
      <c r="AB1195" s="43"/>
      <c r="AC1195" s="43"/>
      <c r="AD1195" s="43"/>
      <c r="AE1195" s="43"/>
      <c r="AF1195" s="43"/>
      <c r="AG1195" s="43" t="str">
        <f>IF($AE1195&gt;$AF1195,"CC High","DC High")</f>
        <v>DC High</v>
      </c>
    </row>
    <row r="1196" spans="1:33">
      <c r="A1196" s="42"/>
      <c r="B1196" s="42"/>
      <c r="C1196" s="42"/>
      <c r="D1196" s="42"/>
      <c r="E1196" s="42"/>
      <c r="F1196" s="42"/>
      <c r="G1196" s="42"/>
      <c r="H1196" s="42"/>
      <c r="I1196" s="42"/>
      <c r="J1196" s="42"/>
      <c r="K1196" s="42"/>
      <c r="L1196" s="42"/>
      <c r="M1196" s="42"/>
      <c r="N1196" s="42"/>
      <c r="O1196" s="42"/>
      <c r="P1196" s="42"/>
      <c r="Q1196" s="42"/>
      <c r="R1196" s="42"/>
      <c r="S1196" s="42"/>
      <c r="T1196" s="42"/>
      <c r="U1196" s="42"/>
      <c r="V1196" s="42"/>
      <c r="W1196" s="42"/>
      <c r="X1196" s="42"/>
      <c r="Y1196" s="42"/>
      <c r="Z1196" s="42"/>
      <c r="AA1196" s="42"/>
      <c r="AB1196" s="42"/>
      <c r="AC1196" s="42"/>
      <c r="AD1196" s="42"/>
      <c r="AE1196" s="42"/>
      <c r="AF1196" s="42"/>
      <c r="AG1196" s="42" t="str">
        <f>IF($AE1196&gt;$AF1196,"CC High","DC High")</f>
        <v>DC High</v>
      </c>
    </row>
    <row r="1197" spans="1:33">
      <c r="A1197" s="43"/>
      <c r="B1197" s="43"/>
      <c r="C1197" s="43"/>
      <c r="D1197" s="43"/>
      <c r="E1197" s="43"/>
      <c r="F1197" s="43"/>
      <c r="G1197" s="43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43"/>
      <c r="U1197" s="43"/>
      <c r="V1197" s="43"/>
      <c r="W1197" s="43"/>
      <c r="X1197" s="43"/>
      <c r="Y1197" s="43"/>
      <c r="Z1197" s="43"/>
      <c r="AA1197" s="43"/>
      <c r="AB1197" s="43"/>
      <c r="AC1197" s="43"/>
      <c r="AD1197" s="43"/>
      <c r="AE1197" s="43"/>
      <c r="AF1197" s="43"/>
      <c r="AG1197" s="43" t="str">
        <f>IF($AE1197&gt;$AF1197,"CC High","DC High")</f>
        <v>DC High</v>
      </c>
    </row>
    <row r="1198" spans="1:33">
      <c r="A1198" s="42"/>
      <c r="B1198" s="42"/>
      <c r="C1198" s="42"/>
      <c r="D1198" s="42"/>
      <c r="E1198" s="42"/>
      <c r="F1198" s="42"/>
      <c r="G1198" s="42"/>
      <c r="H1198" s="42"/>
      <c r="I1198" s="42"/>
      <c r="J1198" s="42"/>
      <c r="K1198" s="42"/>
      <c r="L1198" s="42"/>
      <c r="M1198" s="42"/>
      <c r="N1198" s="42"/>
      <c r="O1198" s="42"/>
      <c r="P1198" s="42"/>
      <c r="Q1198" s="42"/>
      <c r="R1198" s="42"/>
      <c r="S1198" s="42"/>
      <c r="T1198" s="42"/>
      <c r="U1198" s="42"/>
      <c r="V1198" s="42"/>
      <c r="W1198" s="42"/>
      <c r="X1198" s="42"/>
      <c r="Y1198" s="42"/>
      <c r="Z1198" s="42"/>
      <c r="AA1198" s="42"/>
      <c r="AB1198" s="42"/>
      <c r="AC1198" s="42"/>
      <c r="AD1198" s="42"/>
      <c r="AE1198" s="42"/>
      <c r="AF1198" s="42"/>
      <c r="AG1198" s="42" t="str">
        <f>IF($AE1198&gt;$AF1198,"CC High","DC High")</f>
        <v>DC High</v>
      </c>
    </row>
    <row r="1199" spans="1:33">
      <c r="A1199" s="43"/>
      <c r="B1199" s="43"/>
      <c r="C1199" s="43"/>
      <c r="D1199" s="43"/>
      <c r="E1199" s="43"/>
      <c r="F1199" s="43"/>
      <c r="G1199" s="43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43"/>
      <c r="U1199" s="43"/>
      <c r="V1199" s="43"/>
      <c r="W1199" s="43"/>
      <c r="X1199" s="43"/>
      <c r="Y1199" s="43"/>
      <c r="Z1199" s="43"/>
      <c r="AA1199" s="43"/>
      <c r="AB1199" s="43"/>
      <c r="AC1199" s="43"/>
      <c r="AD1199" s="43"/>
      <c r="AE1199" s="43"/>
      <c r="AF1199" s="43"/>
      <c r="AG1199" s="43" t="str">
        <f>IF($AE1199&gt;$AF1199,"CC High","DC High")</f>
        <v>DC High</v>
      </c>
    </row>
    <row r="1200" spans="1:33">
      <c r="A1200" s="42"/>
      <c r="B1200" s="42"/>
      <c r="C1200" s="42"/>
      <c r="D1200" s="42"/>
      <c r="E1200" s="42"/>
      <c r="F1200" s="42"/>
      <c r="G1200" s="42"/>
      <c r="H1200" s="42"/>
      <c r="I1200" s="42"/>
      <c r="J1200" s="42"/>
      <c r="K1200" s="42"/>
      <c r="L1200" s="42"/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2"/>
      <c r="Y1200" s="42"/>
      <c r="Z1200" s="42"/>
      <c r="AA1200" s="42"/>
      <c r="AB1200" s="42"/>
      <c r="AC1200" s="42"/>
      <c r="AD1200" s="42"/>
      <c r="AE1200" s="42"/>
      <c r="AF1200" s="42"/>
      <c r="AG1200" s="42" t="str">
        <f>IF($AE1200&gt;$AF1200,"CC High","DC High")</f>
        <v>DC High</v>
      </c>
    </row>
    <row r="1201" spans="1:33">
      <c r="A1201" s="43"/>
      <c r="B1201" s="43"/>
      <c r="C1201" s="43"/>
      <c r="D1201" s="43"/>
      <c r="E1201" s="43"/>
      <c r="F1201" s="43"/>
      <c r="G1201" s="43"/>
      <c r="H1201" s="43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3"/>
      <c r="AA1201" s="43"/>
      <c r="AB1201" s="43"/>
      <c r="AC1201" s="43"/>
      <c r="AD1201" s="43"/>
      <c r="AE1201" s="43"/>
      <c r="AF1201" s="43"/>
      <c r="AG1201" s="43" t="str">
        <f>IF($AE1201&gt;$AF1201,"CC High","DC High")</f>
        <v>DC High</v>
      </c>
    </row>
    <row r="1202" spans="1:33">
      <c r="A1202" s="42"/>
      <c r="B1202" s="42"/>
      <c r="C1202" s="42"/>
      <c r="D1202" s="42"/>
      <c r="E1202" s="42"/>
      <c r="F1202" s="42"/>
      <c r="G1202" s="42"/>
      <c r="H1202" s="42"/>
      <c r="I1202" s="42"/>
      <c r="J1202" s="42"/>
      <c r="K1202" s="42"/>
      <c r="L1202" s="42"/>
      <c r="M1202" s="42"/>
      <c r="N1202" s="42"/>
      <c r="O1202" s="42"/>
      <c r="P1202" s="42"/>
      <c r="Q1202" s="42"/>
      <c r="R1202" s="42"/>
      <c r="S1202" s="42"/>
      <c r="T1202" s="42"/>
      <c r="U1202" s="42"/>
      <c r="V1202" s="42"/>
      <c r="W1202" s="42"/>
      <c r="X1202" s="42"/>
      <c r="Y1202" s="42"/>
      <c r="Z1202" s="42"/>
      <c r="AA1202" s="42"/>
      <c r="AB1202" s="42"/>
      <c r="AC1202" s="42"/>
      <c r="AD1202" s="42"/>
      <c r="AE1202" s="42"/>
      <c r="AF1202" s="42"/>
      <c r="AG1202" s="42" t="str">
        <f>IF($AE1202&gt;$AF1202,"CC High","DC High")</f>
        <v>DC High</v>
      </c>
    </row>
    <row r="1203" spans="1:33">
      <c r="A1203" s="43"/>
      <c r="B1203" s="43"/>
      <c r="C1203" s="43"/>
      <c r="D1203" s="43"/>
      <c r="E1203" s="43"/>
      <c r="F1203" s="43"/>
      <c r="G1203" s="43"/>
      <c r="H1203" s="43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43"/>
      <c r="U1203" s="43"/>
      <c r="V1203" s="43"/>
      <c r="W1203" s="43"/>
      <c r="X1203" s="43"/>
      <c r="Y1203" s="43"/>
      <c r="Z1203" s="43"/>
      <c r="AA1203" s="43"/>
      <c r="AB1203" s="43"/>
      <c r="AC1203" s="43"/>
      <c r="AD1203" s="43"/>
      <c r="AE1203" s="43"/>
      <c r="AF1203" s="43"/>
      <c r="AG1203" s="43" t="str">
        <f>IF($AE1203&gt;$AF1203,"CC High","DC High")</f>
        <v>DC High</v>
      </c>
    </row>
    <row r="1204" spans="1:33">
      <c r="A1204" s="42"/>
      <c r="B1204" s="42"/>
      <c r="C1204" s="42"/>
      <c r="D1204" s="42"/>
      <c r="E1204" s="42"/>
      <c r="F1204" s="42"/>
      <c r="G1204" s="42"/>
      <c r="H1204" s="42"/>
      <c r="I1204" s="42"/>
      <c r="J1204" s="42"/>
      <c r="K1204" s="42"/>
      <c r="L1204" s="42"/>
      <c r="M1204" s="42"/>
      <c r="N1204" s="42"/>
      <c r="O1204" s="42"/>
      <c r="P1204" s="42"/>
      <c r="Q1204" s="42"/>
      <c r="R1204" s="42"/>
      <c r="S1204" s="42"/>
      <c r="T1204" s="42"/>
      <c r="U1204" s="42"/>
      <c r="V1204" s="42"/>
      <c r="W1204" s="42"/>
      <c r="X1204" s="42"/>
      <c r="Y1204" s="42"/>
      <c r="Z1204" s="42"/>
      <c r="AA1204" s="42"/>
      <c r="AB1204" s="42"/>
      <c r="AC1204" s="42"/>
      <c r="AD1204" s="42"/>
      <c r="AE1204" s="42"/>
      <c r="AF1204" s="42"/>
      <c r="AG1204" s="42" t="str">
        <f>IF($AE1204&gt;$AF1204,"CC High","DC High")</f>
        <v>DC High</v>
      </c>
    </row>
    <row r="1205" spans="1:33">
      <c r="A1205" s="43"/>
      <c r="B1205" s="43"/>
      <c r="C1205" s="43"/>
      <c r="D1205" s="43"/>
      <c r="E1205" s="43"/>
      <c r="F1205" s="43"/>
      <c r="G1205" s="43"/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  <c r="AA1205" s="43"/>
      <c r="AB1205" s="43"/>
      <c r="AC1205" s="43"/>
      <c r="AD1205" s="43"/>
      <c r="AE1205" s="43"/>
      <c r="AF1205" s="43"/>
      <c r="AG1205" s="43" t="str">
        <f>IF($AE1205&gt;$AF1205,"CC High","DC High")</f>
        <v>DC High</v>
      </c>
    </row>
    <row r="1206" spans="1:33">
      <c r="A1206" s="42"/>
      <c r="B1206" s="42"/>
      <c r="C1206" s="42"/>
      <c r="D1206" s="42"/>
      <c r="E1206" s="42"/>
      <c r="F1206" s="42"/>
      <c r="G1206" s="42"/>
      <c r="H1206" s="42"/>
      <c r="I1206" s="42"/>
      <c r="J1206" s="42"/>
      <c r="K1206" s="42"/>
      <c r="L1206" s="42"/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 t="str">
        <f>IF($AE1206&gt;$AF1206,"CC High","DC High")</f>
        <v>DC High</v>
      </c>
    </row>
    <row r="1207" spans="1:33">
      <c r="A1207" s="43"/>
      <c r="B1207" s="43"/>
      <c r="C1207" s="43"/>
      <c r="D1207" s="43"/>
      <c r="E1207" s="43"/>
      <c r="F1207" s="43"/>
      <c r="G1207" s="43"/>
      <c r="H1207" s="43"/>
      <c r="I1207" s="43"/>
      <c r="J1207" s="43"/>
      <c r="K1207" s="43"/>
      <c r="L1207" s="43"/>
      <c r="M1207" s="43"/>
      <c r="N1207" s="43"/>
      <c r="O1207" s="43"/>
      <c r="P1207" s="43"/>
      <c r="Q1207" s="43"/>
      <c r="R1207" s="43"/>
      <c r="S1207" s="43"/>
      <c r="T1207" s="43"/>
      <c r="U1207" s="43"/>
      <c r="V1207" s="43"/>
      <c r="W1207" s="43"/>
      <c r="X1207" s="43"/>
      <c r="Y1207" s="43"/>
      <c r="Z1207" s="43"/>
      <c r="AA1207" s="43"/>
      <c r="AB1207" s="43"/>
      <c r="AC1207" s="43"/>
      <c r="AD1207" s="43"/>
      <c r="AE1207" s="43"/>
      <c r="AF1207" s="43"/>
      <c r="AG1207" s="43" t="str">
        <f>IF($AE1207&gt;$AF1207,"CC High","DC High")</f>
        <v>DC High</v>
      </c>
    </row>
    <row r="1208" spans="1:33">
      <c r="A1208" s="42"/>
      <c r="B1208" s="42"/>
      <c r="C1208" s="42"/>
      <c r="D1208" s="42"/>
      <c r="E1208" s="42"/>
      <c r="F1208" s="42"/>
      <c r="G1208" s="42"/>
      <c r="H1208" s="42"/>
      <c r="I1208" s="42"/>
      <c r="J1208" s="42"/>
      <c r="K1208" s="42"/>
      <c r="L1208" s="42"/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2"/>
      <c r="X1208" s="42"/>
      <c r="Y1208" s="42"/>
      <c r="Z1208" s="42"/>
      <c r="AA1208" s="42"/>
      <c r="AB1208" s="42"/>
      <c r="AC1208" s="42"/>
      <c r="AD1208" s="42"/>
      <c r="AE1208" s="42"/>
      <c r="AF1208" s="42"/>
      <c r="AG1208" s="42" t="str">
        <f>IF($AE1208&gt;$AF1208,"CC High","DC High")</f>
        <v>DC High</v>
      </c>
    </row>
    <row r="1209" spans="1:33">
      <c r="A1209" s="43"/>
      <c r="B1209" s="43"/>
      <c r="C1209" s="43"/>
      <c r="D1209" s="43"/>
      <c r="E1209" s="43"/>
      <c r="F1209" s="43"/>
      <c r="G1209" s="43"/>
      <c r="H1209" s="43"/>
      <c r="I1209" s="43"/>
      <c r="J1209" s="43"/>
      <c r="K1209" s="43"/>
      <c r="L1209" s="43"/>
      <c r="M1209" s="43"/>
      <c r="N1209" s="43"/>
      <c r="O1209" s="43"/>
      <c r="P1209" s="43"/>
      <c r="Q1209" s="43"/>
      <c r="R1209" s="43"/>
      <c r="S1209" s="43"/>
      <c r="T1209" s="43"/>
      <c r="U1209" s="43"/>
      <c r="V1209" s="43"/>
      <c r="W1209" s="43"/>
      <c r="X1209" s="43"/>
      <c r="Y1209" s="43"/>
      <c r="Z1209" s="43"/>
      <c r="AA1209" s="43"/>
      <c r="AB1209" s="43"/>
      <c r="AC1209" s="43"/>
      <c r="AD1209" s="43"/>
      <c r="AE1209" s="43"/>
      <c r="AF1209" s="43"/>
      <c r="AG1209" s="43" t="str">
        <f>IF($AE1209&gt;$AF1209,"CC High","DC High")</f>
        <v>DC High</v>
      </c>
    </row>
    <row r="1210" spans="1:33">
      <c r="A1210" s="42"/>
      <c r="B1210" s="42"/>
      <c r="C1210" s="42"/>
      <c r="D1210" s="42"/>
      <c r="E1210" s="42"/>
      <c r="F1210" s="42"/>
      <c r="G1210" s="42"/>
      <c r="H1210" s="42"/>
      <c r="I1210" s="42"/>
      <c r="J1210" s="42"/>
      <c r="K1210" s="42"/>
      <c r="L1210" s="42"/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2"/>
      <c r="X1210" s="42"/>
      <c r="Y1210" s="42"/>
      <c r="Z1210" s="42"/>
      <c r="AA1210" s="42"/>
      <c r="AB1210" s="42"/>
      <c r="AC1210" s="42"/>
      <c r="AD1210" s="42"/>
      <c r="AE1210" s="42"/>
      <c r="AF1210" s="42"/>
      <c r="AG1210" s="42" t="str">
        <f>IF($AE1210&gt;$AF1210,"CC High","DC High")</f>
        <v>DC High</v>
      </c>
    </row>
    <row r="1211" spans="1:33">
      <c r="A1211" s="43"/>
      <c r="B1211" s="43"/>
      <c r="C1211" s="43"/>
      <c r="D1211" s="43"/>
      <c r="E1211" s="43"/>
      <c r="F1211" s="43"/>
      <c r="G1211" s="43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3"/>
      <c r="U1211" s="43"/>
      <c r="V1211" s="43"/>
      <c r="W1211" s="43"/>
      <c r="X1211" s="43"/>
      <c r="Y1211" s="43"/>
      <c r="Z1211" s="43"/>
      <c r="AA1211" s="43"/>
      <c r="AB1211" s="43"/>
      <c r="AC1211" s="43"/>
      <c r="AD1211" s="43"/>
      <c r="AE1211" s="43"/>
      <c r="AF1211" s="43"/>
      <c r="AG1211" s="43" t="str">
        <f>IF($AE1211&gt;$AF1211,"CC High","DC High")</f>
        <v>DC High</v>
      </c>
    </row>
    <row r="1212" spans="1:33">
      <c r="A1212" s="42"/>
      <c r="B1212" s="42"/>
      <c r="C1212" s="42"/>
      <c r="D1212" s="42"/>
      <c r="E1212" s="42"/>
      <c r="F1212" s="42"/>
      <c r="G1212" s="42"/>
      <c r="H1212" s="42"/>
      <c r="I1212" s="42"/>
      <c r="J1212" s="42"/>
      <c r="K1212" s="42"/>
      <c r="L1212" s="42"/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2"/>
      <c r="X1212" s="42"/>
      <c r="Y1212" s="42"/>
      <c r="Z1212" s="42"/>
      <c r="AA1212" s="42"/>
      <c r="AB1212" s="42"/>
      <c r="AC1212" s="42"/>
      <c r="AD1212" s="42"/>
      <c r="AE1212" s="42"/>
      <c r="AF1212" s="42"/>
      <c r="AG1212" s="42" t="str">
        <f>IF($AE1212&gt;$AF1212,"CC High","DC High")</f>
        <v>DC High</v>
      </c>
    </row>
    <row r="1213" spans="1:33">
      <c r="A1213" s="43"/>
      <c r="B1213" s="43"/>
      <c r="C1213" s="43"/>
      <c r="D1213" s="43"/>
      <c r="E1213" s="43"/>
      <c r="F1213" s="43"/>
      <c r="G1213" s="43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43"/>
      <c r="U1213" s="43"/>
      <c r="V1213" s="43"/>
      <c r="W1213" s="43"/>
      <c r="X1213" s="43"/>
      <c r="Y1213" s="43"/>
      <c r="Z1213" s="43"/>
      <c r="AA1213" s="43"/>
      <c r="AB1213" s="43"/>
      <c r="AC1213" s="43"/>
      <c r="AD1213" s="43"/>
      <c r="AE1213" s="43"/>
      <c r="AF1213" s="43"/>
      <c r="AG1213" s="43" t="str">
        <f>IF($AE1213&gt;$AF1213,"CC High","DC High")</f>
        <v>DC High</v>
      </c>
    </row>
    <row r="1214" spans="1:33">
      <c r="A1214" s="42"/>
      <c r="B1214" s="42"/>
      <c r="C1214" s="42"/>
      <c r="D1214" s="42"/>
      <c r="E1214" s="42"/>
      <c r="F1214" s="42"/>
      <c r="G1214" s="42"/>
      <c r="H1214" s="42"/>
      <c r="I1214" s="42"/>
      <c r="J1214" s="42"/>
      <c r="K1214" s="42"/>
      <c r="L1214" s="42"/>
      <c r="M1214" s="42"/>
      <c r="N1214" s="42"/>
      <c r="O1214" s="42"/>
      <c r="P1214" s="42"/>
      <c r="Q1214" s="42"/>
      <c r="R1214" s="42"/>
      <c r="S1214" s="42"/>
      <c r="T1214" s="42"/>
      <c r="U1214" s="42"/>
      <c r="V1214" s="42"/>
      <c r="W1214" s="42"/>
      <c r="X1214" s="42"/>
      <c r="Y1214" s="42"/>
      <c r="Z1214" s="42"/>
      <c r="AA1214" s="42"/>
      <c r="AB1214" s="42"/>
      <c r="AC1214" s="42"/>
      <c r="AD1214" s="42"/>
      <c r="AE1214" s="42"/>
      <c r="AF1214" s="42"/>
      <c r="AG1214" s="42" t="str">
        <f>IF($AE1214&gt;$AF1214,"CC High","DC High")</f>
        <v>DC High</v>
      </c>
    </row>
    <row r="1215" spans="1:33">
      <c r="A1215" s="43"/>
      <c r="B1215" s="43"/>
      <c r="C1215" s="43"/>
      <c r="D1215" s="43"/>
      <c r="E1215" s="43"/>
      <c r="F1215" s="43"/>
      <c r="G1215" s="43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  <c r="AA1215" s="43"/>
      <c r="AB1215" s="43"/>
      <c r="AC1215" s="43"/>
      <c r="AD1215" s="43"/>
      <c r="AE1215" s="43"/>
      <c r="AF1215" s="43"/>
      <c r="AG1215" s="43" t="str">
        <f>IF($AE1215&gt;$AF1215,"CC High","DC High")</f>
        <v>DC High</v>
      </c>
    </row>
    <row r="1216" spans="1:33">
      <c r="A1216" s="42"/>
      <c r="B1216" s="42"/>
      <c r="C1216" s="42"/>
      <c r="D1216" s="42"/>
      <c r="E1216" s="42"/>
      <c r="F1216" s="42"/>
      <c r="G1216" s="42"/>
      <c r="H1216" s="42"/>
      <c r="I1216" s="42"/>
      <c r="J1216" s="42"/>
      <c r="K1216" s="42"/>
      <c r="L1216" s="42"/>
      <c r="M1216" s="42"/>
      <c r="N1216" s="42"/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  <c r="Y1216" s="42"/>
      <c r="Z1216" s="42"/>
      <c r="AA1216" s="42"/>
      <c r="AB1216" s="42"/>
      <c r="AC1216" s="42"/>
      <c r="AD1216" s="42"/>
      <c r="AE1216" s="42"/>
      <c r="AF1216" s="42"/>
      <c r="AG1216" s="42" t="str">
        <f>IF($AE1216&gt;$AF1216,"CC High","DC High")</f>
        <v>DC High</v>
      </c>
    </row>
    <row r="1217" spans="1:33">
      <c r="A1217" s="43"/>
      <c r="B1217" s="43"/>
      <c r="C1217" s="43"/>
      <c r="D1217" s="43"/>
      <c r="E1217" s="43"/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3"/>
      <c r="U1217" s="43"/>
      <c r="V1217" s="43"/>
      <c r="W1217" s="43"/>
      <c r="X1217" s="43"/>
      <c r="Y1217" s="43"/>
      <c r="Z1217" s="43"/>
      <c r="AA1217" s="43"/>
      <c r="AB1217" s="43"/>
      <c r="AC1217" s="43"/>
      <c r="AD1217" s="43"/>
      <c r="AE1217" s="43"/>
      <c r="AF1217" s="43"/>
      <c r="AG1217" s="43" t="str">
        <f>IF($AE1217&gt;$AF1217,"CC High","DC High")</f>
        <v>DC High</v>
      </c>
    </row>
    <row r="1218" spans="1:33">
      <c r="A1218" s="42"/>
      <c r="B1218" s="42"/>
      <c r="C1218" s="42"/>
      <c r="D1218" s="42"/>
      <c r="E1218" s="42"/>
      <c r="F1218" s="42"/>
      <c r="G1218" s="42"/>
      <c r="H1218" s="42"/>
      <c r="I1218" s="42"/>
      <c r="J1218" s="42"/>
      <c r="K1218" s="42"/>
      <c r="L1218" s="42"/>
      <c r="M1218" s="42"/>
      <c r="N1218" s="42"/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  <c r="Y1218" s="42"/>
      <c r="Z1218" s="42"/>
      <c r="AA1218" s="42"/>
      <c r="AB1218" s="42"/>
      <c r="AC1218" s="42"/>
      <c r="AD1218" s="42"/>
      <c r="AE1218" s="42"/>
      <c r="AF1218" s="42"/>
      <c r="AG1218" s="42" t="str">
        <f>IF($AE1218&gt;$AF1218,"CC High","DC High")</f>
        <v>DC High</v>
      </c>
    </row>
    <row r="1219" spans="1:33">
      <c r="A1219" s="43"/>
      <c r="B1219" s="43"/>
      <c r="C1219" s="43"/>
      <c r="D1219" s="43"/>
      <c r="E1219" s="43"/>
      <c r="F1219" s="43"/>
      <c r="G1219" s="43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  <c r="AA1219" s="43"/>
      <c r="AB1219" s="43"/>
      <c r="AC1219" s="43"/>
      <c r="AD1219" s="43"/>
      <c r="AE1219" s="43"/>
      <c r="AF1219" s="43"/>
      <c r="AG1219" s="43" t="str">
        <f>IF($AE1219&gt;$AF1219,"CC High","DC High")</f>
        <v>DC High</v>
      </c>
    </row>
    <row r="1220" spans="1:33">
      <c r="A1220" s="42"/>
      <c r="B1220" s="42"/>
      <c r="C1220" s="42"/>
      <c r="D1220" s="42"/>
      <c r="E1220" s="42"/>
      <c r="F1220" s="42"/>
      <c r="G1220" s="42"/>
      <c r="H1220" s="42"/>
      <c r="I1220" s="42"/>
      <c r="J1220" s="42"/>
      <c r="K1220" s="42"/>
      <c r="L1220" s="42"/>
      <c r="M1220" s="42"/>
      <c r="N1220" s="42"/>
      <c r="O1220" s="42"/>
      <c r="P1220" s="42"/>
      <c r="Q1220" s="42"/>
      <c r="R1220" s="42"/>
      <c r="S1220" s="42"/>
      <c r="T1220" s="42"/>
      <c r="U1220" s="42"/>
      <c r="V1220" s="42"/>
      <c r="W1220" s="42"/>
      <c r="X1220" s="42"/>
      <c r="Y1220" s="42"/>
      <c r="Z1220" s="42"/>
      <c r="AA1220" s="42"/>
      <c r="AB1220" s="42"/>
      <c r="AC1220" s="42"/>
      <c r="AD1220" s="42"/>
      <c r="AE1220" s="42"/>
      <c r="AF1220" s="42"/>
      <c r="AG1220" s="42" t="str">
        <f>IF($AE1220&gt;$AF1220,"CC High","DC High")</f>
        <v>DC High</v>
      </c>
    </row>
    <row r="1221" spans="1:33">
      <c r="A1221" s="43"/>
      <c r="B1221" s="43"/>
      <c r="C1221" s="43"/>
      <c r="D1221" s="43"/>
      <c r="E1221" s="43"/>
      <c r="F1221" s="43"/>
      <c r="G1221" s="43"/>
      <c r="H1221" s="43"/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43"/>
      <c r="U1221" s="43"/>
      <c r="V1221" s="43"/>
      <c r="W1221" s="43"/>
      <c r="X1221" s="43"/>
      <c r="Y1221" s="43"/>
      <c r="Z1221" s="43"/>
      <c r="AA1221" s="43"/>
      <c r="AB1221" s="43"/>
      <c r="AC1221" s="43"/>
      <c r="AD1221" s="43"/>
      <c r="AE1221" s="43"/>
      <c r="AF1221" s="43"/>
      <c r="AG1221" s="43" t="str">
        <f>IF($AE1221&gt;$AF1221,"CC High","DC High")</f>
        <v>DC High</v>
      </c>
    </row>
    <row r="1222" spans="1:33">
      <c r="A1222" s="42"/>
      <c r="B1222" s="42"/>
      <c r="C1222" s="42"/>
      <c r="D1222" s="42"/>
      <c r="E1222" s="42"/>
      <c r="F1222" s="42"/>
      <c r="G1222" s="42"/>
      <c r="H1222" s="42"/>
      <c r="I1222" s="42"/>
      <c r="J1222" s="42"/>
      <c r="K1222" s="42"/>
      <c r="L1222" s="42"/>
      <c r="M1222" s="42"/>
      <c r="N1222" s="42"/>
      <c r="O1222" s="42"/>
      <c r="P1222" s="42"/>
      <c r="Q1222" s="42"/>
      <c r="R1222" s="42"/>
      <c r="S1222" s="42"/>
      <c r="T1222" s="42"/>
      <c r="U1222" s="42"/>
      <c r="V1222" s="42"/>
      <c r="W1222" s="42"/>
      <c r="X1222" s="42"/>
      <c r="Y1222" s="42"/>
      <c r="Z1222" s="42"/>
      <c r="AA1222" s="42"/>
      <c r="AB1222" s="42"/>
      <c r="AC1222" s="42"/>
      <c r="AD1222" s="42"/>
      <c r="AE1222" s="42"/>
      <c r="AF1222" s="42"/>
      <c r="AG1222" s="42" t="str">
        <f>IF($AE1222&gt;$AF1222,"CC High","DC High")</f>
        <v>DC High</v>
      </c>
    </row>
    <row r="1223" spans="1:33">
      <c r="A1223" s="43"/>
      <c r="B1223" s="43"/>
      <c r="C1223" s="43"/>
      <c r="D1223" s="43"/>
      <c r="E1223" s="43"/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  <c r="AA1223" s="43"/>
      <c r="AB1223" s="43"/>
      <c r="AC1223" s="43"/>
      <c r="AD1223" s="43"/>
      <c r="AE1223" s="43"/>
      <c r="AF1223" s="43"/>
      <c r="AG1223" s="43" t="str">
        <f>IF($AE1223&gt;$AF1223,"CC High","DC High")</f>
        <v>DC High</v>
      </c>
    </row>
    <row r="1224" spans="1:33">
      <c r="A1224" s="42"/>
      <c r="B1224" s="42"/>
      <c r="C1224" s="42"/>
      <c r="D1224" s="42"/>
      <c r="E1224" s="42"/>
      <c r="F1224" s="42"/>
      <c r="G1224" s="42"/>
      <c r="H1224" s="42"/>
      <c r="I1224" s="42"/>
      <c r="J1224" s="42"/>
      <c r="K1224" s="42"/>
      <c r="L1224" s="42"/>
      <c r="M1224" s="42"/>
      <c r="N1224" s="42"/>
      <c r="O1224" s="42"/>
      <c r="P1224" s="42"/>
      <c r="Q1224" s="42"/>
      <c r="R1224" s="42"/>
      <c r="S1224" s="42"/>
      <c r="T1224" s="42"/>
      <c r="U1224" s="42"/>
      <c r="V1224" s="42"/>
      <c r="W1224" s="42"/>
      <c r="X1224" s="42"/>
      <c r="Y1224" s="42"/>
      <c r="Z1224" s="42"/>
      <c r="AA1224" s="42"/>
      <c r="AB1224" s="42"/>
      <c r="AC1224" s="42"/>
      <c r="AD1224" s="42"/>
      <c r="AE1224" s="42"/>
      <c r="AF1224" s="42"/>
      <c r="AG1224" s="42" t="str">
        <f>IF($AE1224&gt;$AF1224,"CC High","DC High")</f>
        <v>DC High</v>
      </c>
    </row>
    <row r="1225" spans="1:33">
      <c r="A1225" s="43"/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43"/>
      <c r="U1225" s="43"/>
      <c r="V1225" s="43"/>
      <c r="W1225" s="43"/>
      <c r="X1225" s="43"/>
      <c r="Y1225" s="43"/>
      <c r="Z1225" s="43"/>
      <c r="AA1225" s="43"/>
      <c r="AB1225" s="43"/>
      <c r="AC1225" s="43"/>
      <c r="AD1225" s="43"/>
      <c r="AE1225" s="43"/>
      <c r="AF1225" s="43"/>
      <c r="AG1225" s="43" t="str">
        <f>IF($AE1225&gt;$AF1225,"CC High","DC High")</f>
        <v>DC High</v>
      </c>
    </row>
    <row r="1226" spans="1:33">
      <c r="A1226" s="42"/>
      <c r="B1226" s="42"/>
      <c r="C1226" s="42"/>
      <c r="D1226" s="42"/>
      <c r="E1226" s="42"/>
      <c r="F1226" s="42"/>
      <c r="G1226" s="42"/>
      <c r="H1226" s="42"/>
      <c r="I1226" s="42"/>
      <c r="J1226" s="42"/>
      <c r="K1226" s="42"/>
      <c r="L1226" s="42"/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2"/>
      <c r="X1226" s="42"/>
      <c r="Y1226" s="42"/>
      <c r="Z1226" s="42"/>
      <c r="AA1226" s="42"/>
      <c r="AB1226" s="42"/>
      <c r="AC1226" s="42"/>
      <c r="AD1226" s="42"/>
      <c r="AE1226" s="42"/>
      <c r="AF1226" s="42"/>
      <c r="AG1226" s="42" t="str">
        <f>IF($AE1226&gt;$AF1226,"CC High","DC High")</f>
        <v>DC High</v>
      </c>
    </row>
    <row r="1227" spans="1:33">
      <c r="A1227" s="43"/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 t="str">
        <f>IF($AE1227&gt;$AF1227,"CC High","DC High")</f>
        <v>DC High</v>
      </c>
    </row>
    <row r="1228" spans="1:33">
      <c r="A1228" s="42"/>
      <c r="B1228" s="42"/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  <c r="Z1228" s="42"/>
      <c r="AA1228" s="42"/>
      <c r="AB1228" s="42"/>
      <c r="AC1228" s="42"/>
      <c r="AD1228" s="42"/>
      <c r="AE1228" s="42"/>
      <c r="AF1228" s="42"/>
      <c r="AG1228" s="42" t="str">
        <f>IF($AE1228&gt;$AF1228,"CC High","DC High")</f>
        <v>DC High</v>
      </c>
    </row>
    <row r="1229" spans="1:33">
      <c r="A1229" s="43"/>
      <c r="B1229" s="43"/>
      <c r="C1229" s="43"/>
      <c r="D1229" s="43"/>
      <c r="E1229" s="43"/>
      <c r="F1229" s="43"/>
      <c r="G1229" s="43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3"/>
      <c r="U1229" s="43"/>
      <c r="V1229" s="43"/>
      <c r="W1229" s="43"/>
      <c r="X1229" s="43"/>
      <c r="Y1229" s="43"/>
      <c r="Z1229" s="43"/>
      <c r="AA1229" s="43"/>
      <c r="AB1229" s="43"/>
      <c r="AC1229" s="43"/>
      <c r="AD1229" s="43"/>
      <c r="AE1229" s="43"/>
      <c r="AF1229" s="43"/>
      <c r="AG1229" s="43" t="str">
        <f>IF($AE1229&gt;$AF1229,"CC High","DC High")</f>
        <v>DC High</v>
      </c>
    </row>
    <row r="1230" spans="1:33">
      <c r="A1230" s="42"/>
      <c r="B1230" s="42"/>
      <c r="C1230" s="42"/>
      <c r="D1230" s="42"/>
      <c r="E1230" s="42"/>
      <c r="F1230" s="42"/>
      <c r="G1230" s="42"/>
      <c r="H1230" s="42"/>
      <c r="I1230" s="42"/>
      <c r="J1230" s="42"/>
      <c r="K1230" s="42"/>
      <c r="L1230" s="42"/>
      <c r="M1230" s="42"/>
      <c r="N1230" s="42"/>
      <c r="O1230" s="42"/>
      <c r="P1230" s="42"/>
      <c r="Q1230" s="42"/>
      <c r="R1230" s="42"/>
      <c r="S1230" s="42"/>
      <c r="T1230" s="42"/>
      <c r="U1230" s="42"/>
      <c r="V1230" s="42"/>
      <c r="W1230" s="42"/>
      <c r="X1230" s="42"/>
      <c r="Y1230" s="42"/>
      <c r="Z1230" s="42"/>
      <c r="AA1230" s="42"/>
      <c r="AB1230" s="42"/>
      <c r="AC1230" s="42"/>
      <c r="AD1230" s="42"/>
      <c r="AE1230" s="42"/>
      <c r="AF1230" s="42"/>
      <c r="AG1230" s="42" t="str">
        <f>IF($AE1230&gt;$AF1230,"CC High","DC High")</f>
        <v>DC High</v>
      </c>
    </row>
    <row r="1231" spans="1:33">
      <c r="A1231" s="43"/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3"/>
      <c r="S1231" s="43"/>
      <c r="T1231" s="43"/>
      <c r="U1231" s="43"/>
      <c r="V1231" s="43"/>
      <c r="W1231" s="43"/>
      <c r="X1231" s="43"/>
      <c r="Y1231" s="43"/>
      <c r="Z1231" s="43"/>
      <c r="AA1231" s="43"/>
      <c r="AB1231" s="43"/>
      <c r="AC1231" s="43"/>
      <c r="AD1231" s="43"/>
      <c r="AE1231" s="43"/>
      <c r="AF1231" s="43"/>
      <c r="AG1231" s="43" t="str">
        <f>IF($AE1231&gt;$AF1231,"CC High","DC High")</f>
        <v>DC High</v>
      </c>
    </row>
    <row r="1232" spans="1:33">
      <c r="A1232" s="42"/>
      <c r="B1232" s="42"/>
      <c r="C1232" s="42"/>
      <c r="D1232" s="42"/>
      <c r="E1232" s="42"/>
      <c r="F1232" s="42"/>
      <c r="G1232" s="42"/>
      <c r="H1232" s="42"/>
      <c r="I1232" s="42"/>
      <c r="J1232" s="42"/>
      <c r="K1232" s="42"/>
      <c r="L1232" s="42"/>
      <c r="M1232" s="42"/>
      <c r="N1232" s="42"/>
      <c r="O1232" s="42"/>
      <c r="P1232" s="42"/>
      <c r="Q1232" s="42"/>
      <c r="R1232" s="42"/>
      <c r="S1232" s="42"/>
      <c r="T1232" s="42"/>
      <c r="U1232" s="42"/>
      <c r="V1232" s="42"/>
      <c r="W1232" s="42"/>
      <c r="X1232" s="42"/>
      <c r="Y1232" s="42"/>
      <c r="Z1232" s="42"/>
      <c r="AA1232" s="42"/>
      <c r="AB1232" s="42"/>
      <c r="AC1232" s="42"/>
      <c r="AD1232" s="42"/>
      <c r="AE1232" s="42"/>
      <c r="AF1232" s="42"/>
      <c r="AG1232" s="42" t="str">
        <f>IF($AE1232&gt;$AF1232,"CC High","DC High")</f>
        <v>DC High</v>
      </c>
    </row>
    <row r="1233" spans="1:33">
      <c r="A1233" s="43"/>
      <c r="B1233" s="43"/>
      <c r="C1233" s="43"/>
      <c r="D1233" s="43"/>
      <c r="E1233" s="43"/>
      <c r="F1233" s="43"/>
      <c r="G1233" s="43"/>
      <c r="H1233" s="43"/>
      <c r="I1233" s="43"/>
      <c r="J1233" s="43"/>
      <c r="K1233" s="43"/>
      <c r="L1233" s="43"/>
      <c r="M1233" s="43"/>
      <c r="N1233" s="43"/>
      <c r="O1233" s="43"/>
      <c r="P1233" s="43"/>
      <c r="Q1233" s="43"/>
      <c r="R1233" s="43"/>
      <c r="S1233" s="43"/>
      <c r="T1233" s="43"/>
      <c r="U1233" s="43"/>
      <c r="V1233" s="43"/>
      <c r="W1233" s="43"/>
      <c r="X1233" s="43"/>
      <c r="Y1233" s="43"/>
      <c r="Z1233" s="43"/>
      <c r="AA1233" s="43"/>
      <c r="AB1233" s="43"/>
      <c r="AC1233" s="43"/>
      <c r="AD1233" s="43"/>
      <c r="AE1233" s="43"/>
      <c r="AF1233" s="43"/>
      <c r="AG1233" s="43" t="str">
        <f>IF($AE1233&gt;$AF1233,"CC High","DC High")</f>
        <v>DC High</v>
      </c>
    </row>
    <row r="1234" spans="1:33">
      <c r="A1234" s="42"/>
      <c r="B1234" s="42"/>
      <c r="C1234" s="42"/>
      <c r="D1234" s="42"/>
      <c r="E1234" s="42"/>
      <c r="F1234" s="42"/>
      <c r="G1234" s="42"/>
      <c r="H1234" s="42"/>
      <c r="I1234" s="42"/>
      <c r="J1234" s="42"/>
      <c r="K1234" s="42"/>
      <c r="L1234" s="42"/>
      <c r="M1234" s="42"/>
      <c r="N1234" s="42"/>
      <c r="O1234" s="42"/>
      <c r="P1234" s="42"/>
      <c r="Q1234" s="42"/>
      <c r="R1234" s="42"/>
      <c r="S1234" s="42"/>
      <c r="T1234" s="42"/>
      <c r="U1234" s="42"/>
      <c r="V1234" s="42"/>
      <c r="W1234" s="42"/>
      <c r="X1234" s="42"/>
      <c r="Y1234" s="42"/>
      <c r="Z1234" s="42"/>
      <c r="AA1234" s="42"/>
      <c r="AB1234" s="42"/>
      <c r="AC1234" s="42"/>
      <c r="AD1234" s="42"/>
      <c r="AE1234" s="42"/>
      <c r="AF1234" s="42"/>
      <c r="AG1234" s="42" t="str">
        <f>IF($AE1234&gt;$AF1234,"CC High","DC High")</f>
        <v>DC High</v>
      </c>
    </row>
    <row r="1235" spans="1:33">
      <c r="A1235" s="43"/>
      <c r="B1235" s="43"/>
      <c r="C1235" s="43"/>
      <c r="D1235" s="43"/>
      <c r="E1235" s="43"/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3"/>
      <c r="U1235" s="43"/>
      <c r="V1235" s="43"/>
      <c r="W1235" s="43"/>
      <c r="X1235" s="43"/>
      <c r="Y1235" s="43"/>
      <c r="Z1235" s="43"/>
      <c r="AA1235" s="43"/>
      <c r="AB1235" s="43"/>
      <c r="AC1235" s="43"/>
      <c r="AD1235" s="43"/>
      <c r="AE1235" s="43"/>
      <c r="AF1235" s="43"/>
      <c r="AG1235" s="43" t="str">
        <f>IF($AE1235&gt;$AF1235,"CC High","DC High")</f>
        <v>DC High</v>
      </c>
    </row>
    <row r="1236" spans="1:33">
      <c r="A1236" s="42"/>
      <c r="B1236" s="42"/>
      <c r="C1236" s="42"/>
      <c r="D1236" s="42"/>
      <c r="E1236" s="42"/>
      <c r="F1236" s="42"/>
      <c r="G1236" s="42"/>
      <c r="H1236" s="42"/>
      <c r="I1236" s="42"/>
      <c r="J1236" s="42"/>
      <c r="K1236" s="42"/>
      <c r="L1236" s="42"/>
      <c r="M1236" s="42"/>
      <c r="N1236" s="42"/>
      <c r="O1236" s="42"/>
      <c r="P1236" s="42"/>
      <c r="Q1236" s="42"/>
      <c r="R1236" s="42"/>
      <c r="S1236" s="42"/>
      <c r="T1236" s="42"/>
      <c r="U1236" s="42"/>
      <c r="V1236" s="42"/>
      <c r="W1236" s="42"/>
      <c r="X1236" s="42"/>
      <c r="Y1236" s="42"/>
      <c r="Z1236" s="42"/>
      <c r="AA1236" s="42"/>
      <c r="AB1236" s="42"/>
      <c r="AC1236" s="42"/>
      <c r="AD1236" s="42"/>
      <c r="AE1236" s="42"/>
      <c r="AF1236" s="42"/>
      <c r="AG1236" s="42" t="str">
        <f>IF($AE1236&gt;$AF1236,"CC High","DC High")</f>
        <v>DC High</v>
      </c>
    </row>
    <row r="1237" spans="1:33">
      <c r="A1237" s="43"/>
      <c r="B1237" s="43"/>
      <c r="C1237" s="43"/>
      <c r="D1237" s="43"/>
      <c r="E1237" s="43"/>
      <c r="F1237" s="43"/>
      <c r="G1237" s="43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3"/>
      <c r="AA1237" s="43"/>
      <c r="AB1237" s="43"/>
      <c r="AC1237" s="43"/>
      <c r="AD1237" s="43"/>
      <c r="AE1237" s="43"/>
      <c r="AF1237" s="43"/>
      <c r="AG1237" s="43" t="str">
        <f>IF($AE1237&gt;$AF1237,"CC High","DC High")</f>
        <v>DC High</v>
      </c>
    </row>
    <row r="1238" spans="1:33">
      <c r="A1238" s="42"/>
      <c r="B1238" s="42"/>
      <c r="C1238" s="42"/>
      <c r="D1238" s="42"/>
      <c r="E1238" s="42"/>
      <c r="F1238" s="42"/>
      <c r="G1238" s="42"/>
      <c r="H1238" s="42"/>
      <c r="I1238" s="42"/>
      <c r="J1238" s="42"/>
      <c r="K1238" s="42"/>
      <c r="L1238" s="42"/>
      <c r="M1238" s="42"/>
      <c r="N1238" s="42"/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  <c r="Y1238" s="42"/>
      <c r="Z1238" s="42"/>
      <c r="AA1238" s="42"/>
      <c r="AB1238" s="42"/>
      <c r="AC1238" s="42"/>
      <c r="AD1238" s="42"/>
      <c r="AE1238" s="42"/>
      <c r="AF1238" s="42"/>
      <c r="AG1238" s="42" t="str">
        <f>IF($AE1238&gt;$AF1238,"CC High","DC High")</f>
        <v>DC High</v>
      </c>
    </row>
    <row r="1239" spans="1:33">
      <c r="A1239" s="43"/>
      <c r="B1239" s="43"/>
      <c r="C1239" s="43"/>
      <c r="D1239" s="43"/>
      <c r="E1239" s="43"/>
      <c r="F1239" s="43"/>
      <c r="G1239" s="43"/>
      <c r="H1239" s="43"/>
      <c r="I1239" s="43"/>
      <c r="J1239" s="43"/>
      <c r="K1239" s="43"/>
      <c r="L1239" s="43"/>
      <c r="M1239" s="43"/>
      <c r="N1239" s="43"/>
      <c r="O1239" s="43"/>
      <c r="P1239" s="43"/>
      <c r="Q1239" s="43"/>
      <c r="R1239" s="43"/>
      <c r="S1239" s="43"/>
      <c r="T1239" s="43"/>
      <c r="U1239" s="43"/>
      <c r="V1239" s="43"/>
      <c r="W1239" s="43"/>
      <c r="X1239" s="43"/>
      <c r="Y1239" s="43"/>
      <c r="Z1239" s="43"/>
      <c r="AA1239" s="43"/>
      <c r="AB1239" s="43"/>
      <c r="AC1239" s="43"/>
      <c r="AD1239" s="43"/>
      <c r="AE1239" s="43"/>
      <c r="AF1239" s="43"/>
      <c r="AG1239" s="43" t="str">
        <f>IF($AE1239&gt;$AF1239,"CC High","DC High")</f>
        <v>DC High</v>
      </c>
    </row>
    <row r="1240" spans="1:33">
      <c r="A1240" s="42"/>
      <c r="B1240" s="42"/>
      <c r="C1240" s="42"/>
      <c r="D1240" s="42"/>
      <c r="E1240" s="42"/>
      <c r="F1240" s="42"/>
      <c r="G1240" s="42"/>
      <c r="H1240" s="42"/>
      <c r="I1240" s="42"/>
      <c r="J1240" s="42"/>
      <c r="K1240" s="42"/>
      <c r="L1240" s="42"/>
      <c r="M1240" s="42"/>
      <c r="N1240" s="42"/>
      <c r="O1240" s="42"/>
      <c r="P1240" s="42"/>
      <c r="Q1240" s="42"/>
      <c r="R1240" s="42"/>
      <c r="S1240" s="42"/>
      <c r="T1240" s="42"/>
      <c r="U1240" s="42"/>
      <c r="V1240" s="42"/>
      <c r="W1240" s="42"/>
      <c r="X1240" s="42"/>
      <c r="Y1240" s="42"/>
      <c r="Z1240" s="42"/>
      <c r="AA1240" s="42"/>
      <c r="AB1240" s="42"/>
      <c r="AC1240" s="42"/>
      <c r="AD1240" s="42"/>
      <c r="AE1240" s="42"/>
      <c r="AF1240" s="42"/>
      <c r="AG1240" s="42" t="str">
        <f>IF($AE1240&gt;$AF1240,"CC High","DC High")</f>
        <v>DC High</v>
      </c>
    </row>
    <row r="1241" spans="1:33">
      <c r="A1241" s="43"/>
      <c r="B1241" s="43"/>
      <c r="C1241" s="43"/>
      <c r="D1241" s="43"/>
      <c r="E1241" s="43"/>
      <c r="F1241" s="43"/>
      <c r="G1241" s="43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3"/>
      <c r="AA1241" s="43"/>
      <c r="AB1241" s="43"/>
      <c r="AC1241" s="43"/>
      <c r="AD1241" s="43"/>
      <c r="AE1241" s="43"/>
      <c r="AF1241" s="43"/>
      <c r="AG1241" s="43" t="str">
        <f>IF($AE1241&gt;$AF1241,"CC High","DC High")</f>
        <v>DC High</v>
      </c>
    </row>
    <row r="1242" spans="1:33">
      <c r="A1242" s="42"/>
      <c r="B1242" s="42"/>
      <c r="C1242" s="42"/>
      <c r="D1242" s="42"/>
      <c r="E1242" s="42"/>
      <c r="F1242" s="42"/>
      <c r="G1242" s="42"/>
      <c r="H1242" s="42"/>
      <c r="I1242" s="42"/>
      <c r="J1242" s="42"/>
      <c r="K1242" s="42"/>
      <c r="L1242" s="42"/>
      <c r="M1242" s="42"/>
      <c r="N1242" s="42"/>
      <c r="O1242" s="42"/>
      <c r="P1242" s="42"/>
      <c r="Q1242" s="42"/>
      <c r="R1242" s="42"/>
      <c r="S1242" s="42"/>
      <c r="T1242" s="42"/>
      <c r="U1242" s="42"/>
      <c r="V1242" s="42"/>
      <c r="W1242" s="42"/>
      <c r="X1242" s="42"/>
      <c r="Y1242" s="42"/>
      <c r="Z1242" s="42"/>
      <c r="AA1242" s="42"/>
      <c r="AB1242" s="42"/>
      <c r="AC1242" s="42"/>
      <c r="AD1242" s="42"/>
      <c r="AE1242" s="42"/>
      <c r="AF1242" s="42"/>
      <c r="AG1242" s="42" t="str">
        <f>IF($AE1242&gt;$AF1242,"CC High","DC High")</f>
        <v>DC High</v>
      </c>
    </row>
    <row r="1243" spans="1:33">
      <c r="A1243" s="43"/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3"/>
      <c r="AA1243" s="43"/>
      <c r="AB1243" s="43"/>
      <c r="AC1243" s="43"/>
      <c r="AD1243" s="43"/>
      <c r="AE1243" s="43"/>
      <c r="AF1243" s="43"/>
      <c r="AG1243" s="43" t="str">
        <f>IF($AE1243&gt;$AF1243,"CC High","DC High")</f>
        <v>DC High</v>
      </c>
    </row>
    <row r="1244" spans="1:33">
      <c r="A1244" s="42"/>
      <c r="B1244" s="42"/>
      <c r="C1244" s="42"/>
      <c r="D1244" s="42"/>
      <c r="E1244" s="42"/>
      <c r="F1244" s="42"/>
      <c r="G1244" s="42"/>
      <c r="H1244" s="42"/>
      <c r="I1244" s="42"/>
      <c r="J1244" s="42"/>
      <c r="K1244" s="42"/>
      <c r="L1244" s="42"/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 t="str">
        <f>IF($AE1244&gt;$AF1244,"CC High","DC High")</f>
        <v>DC High</v>
      </c>
    </row>
    <row r="1245" spans="1:33">
      <c r="A1245" s="43"/>
      <c r="B1245" s="43"/>
      <c r="C1245" s="43"/>
      <c r="D1245" s="43"/>
      <c r="E1245" s="43"/>
      <c r="F1245" s="43"/>
      <c r="G1245" s="43"/>
      <c r="H1245" s="43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3"/>
      <c r="AA1245" s="43"/>
      <c r="AB1245" s="43"/>
      <c r="AC1245" s="43"/>
      <c r="AD1245" s="43"/>
      <c r="AE1245" s="43"/>
      <c r="AF1245" s="43"/>
      <c r="AG1245" s="43" t="str">
        <f>IF($AE1245&gt;$AF1245,"CC High","DC High")</f>
        <v>DC High</v>
      </c>
    </row>
    <row r="1246" spans="1:33">
      <c r="A1246" s="42"/>
      <c r="B1246" s="42"/>
      <c r="C1246" s="42"/>
      <c r="D1246" s="42"/>
      <c r="E1246" s="42"/>
      <c r="F1246" s="42"/>
      <c r="G1246" s="42"/>
      <c r="H1246" s="42"/>
      <c r="I1246" s="42"/>
      <c r="J1246" s="42"/>
      <c r="K1246" s="42"/>
      <c r="L1246" s="42"/>
      <c r="M1246" s="42"/>
      <c r="N1246" s="42"/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  <c r="Y1246" s="42"/>
      <c r="Z1246" s="42"/>
      <c r="AA1246" s="42"/>
      <c r="AB1246" s="42"/>
      <c r="AC1246" s="42"/>
      <c r="AD1246" s="42"/>
      <c r="AE1246" s="42"/>
      <c r="AF1246" s="42"/>
      <c r="AG1246" s="42" t="str">
        <f>IF($AE1246&gt;$AF1246,"CC High","DC High")</f>
        <v>DC High</v>
      </c>
    </row>
    <row r="1247" spans="1:33">
      <c r="A1247" s="43"/>
      <c r="B1247" s="43"/>
      <c r="C1247" s="43"/>
      <c r="D1247" s="43"/>
      <c r="E1247" s="43"/>
      <c r="F1247" s="43"/>
      <c r="G1247" s="43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3"/>
      <c r="AA1247" s="43"/>
      <c r="AB1247" s="43"/>
      <c r="AC1247" s="43"/>
      <c r="AD1247" s="43"/>
      <c r="AE1247" s="43"/>
      <c r="AF1247" s="43"/>
      <c r="AG1247" s="43" t="str">
        <f>IF($AE1247&gt;$AF1247,"CC High","DC High")</f>
        <v>DC High</v>
      </c>
    </row>
    <row r="1248" spans="1:33">
      <c r="A1248" s="42"/>
      <c r="B1248" s="42"/>
      <c r="C1248" s="42"/>
      <c r="D1248" s="42"/>
      <c r="E1248" s="42"/>
      <c r="F1248" s="42"/>
      <c r="G1248" s="42"/>
      <c r="H1248" s="42"/>
      <c r="I1248" s="42"/>
      <c r="J1248" s="42"/>
      <c r="K1248" s="42"/>
      <c r="L1248" s="42"/>
      <c r="M1248" s="42"/>
      <c r="N1248" s="42"/>
      <c r="O1248" s="42"/>
      <c r="P1248" s="42"/>
      <c r="Q1248" s="42"/>
      <c r="R1248" s="42"/>
      <c r="S1248" s="42"/>
      <c r="T1248" s="42"/>
      <c r="U1248" s="42"/>
      <c r="V1248" s="42"/>
      <c r="W1248" s="42"/>
      <c r="X1248" s="42"/>
      <c r="Y1248" s="42"/>
      <c r="Z1248" s="42"/>
      <c r="AA1248" s="42"/>
      <c r="AB1248" s="42"/>
      <c r="AC1248" s="42"/>
      <c r="AD1248" s="42"/>
      <c r="AE1248" s="42"/>
      <c r="AF1248" s="42"/>
      <c r="AG1248" s="42" t="str">
        <f>IF($AE1248&gt;$AF1248,"CC High","DC High")</f>
        <v>DC High</v>
      </c>
    </row>
    <row r="1249" spans="1:33">
      <c r="A1249" s="43"/>
      <c r="B1249" s="43"/>
      <c r="C1249" s="43"/>
      <c r="D1249" s="43"/>
      <c r="E1249" s="43"/>
      <c r="F1249" s="43"/>
      <c r="G1249" s="43"/>
      <c r="H1249" s="43"/>
      <c r="I1249" s="43"/>
      <c r="J1249" s="43"/>
      <c r="K1249" s="43"/>
      <c r="L1249" s="43"/>
      <c r="M1249" s="43"/>
      <c r="N1249" s="43"/>
      <c r="O1249" s="43"/>
      <c r="P1249" s="43"/>
      <c r="Q1249" s="43"/>
      <c r="R1249" s="43"/>
      <c r="S1249" s="43"/>
      <c r="T1249" s="43"/>
      <c r="U1249" s="43"/>
      <c r="V1249" s="43"/>
      <c r="W1249" s="43"/>
      <c r="X1249" s="43"/>
      <c r="Y1249" s="43"/>
      <c r="Z1249" s="43"/>
      <c r="AA1249" s="43"/>
      <c r="AB1249" s="43"/>
      <c r="AC1249" s="43"/>
      <c r="AD1249" s="43"/>
      <c r="AE1249" s="43"/>
      <c r="AF1249" s="43"/>
      <c r="AG1249" s="43" t="str">
        <f>IF($AE1249&gt;$AF1249,"CC High","DC High")</f>
        <v>DC High</v>
      </c>
    </row>
    <row r="1250" spans="1:33">
      <c r="A1250" s="42"/>
      <c r="B1250" s="42"/>
      <c r="C1250" s="42"/>
      <c r="D1250" s="42"/>
      <c r="E1250" s="42"/>
      <c r="F1250" s="42"/>
      <c r="G1250" s="42"/>
      <c r="H1250" s="42"/>
      <c r="I1250" s="42"/>
      <c r="J1250" s="42"/>
      <c r="K1250" s="42"/>
      <c r="L1250" s="42"/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  <c r="AA1250" s="42"/>
      <c r="AB1250" s="42"/>
      <c r="AC1250" s="42"/>
      <c r="AD1250" s="42"/>
      <c r="AE1250" s="42"/>
      <c r="AF1250" s="42"/>
      <c r="AG1250" s="42" t="str">
        <f>IF($AE1250&gt;$AF1250,"CC High","DC High")</f>
        <v>DC High</v>
      </c>
    </row>
    <row r="1251" spans="1:33">
      <c r="A1251" s="43"/>
      <c r="B1251" s="43"/>
      <c r="C1251" s="43"/>
      <c r="D1251" s="43"/>
      <c r="E1251" s="43"/>
      <c r="F1251" s="43"/>
      <c r="G1251" s="43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3"/>
      <c r="AA1251" s="43"/>
      <c r="AB1251" s="43"/>
      <c r="AC1251" s="43"/>
      <c r="AD1251" s="43"/>
      <c r="AE1251" s="43"/>
      <c r="AF1251" s="43"/>
      <c r="AG1251" s="43" t="str">
        <f>IF($AE1251&gt;$AF1251,"CC High","DC High")</f>
        <v>DC High</v>
      </c>
    </row>
    <row r="1252" spans="1:33">
      <c r="A1252" s="42"/>
      <c r="B1252" s="42"/>
      <c r="C1252" s="42"/>
      <c r="D1252" s="42"/>
      <c r="E1252" s="42"/>
      <c r="F1252" s="42"/>
      <c r="G1252" s="42"/>
      <c r="H1252" s="42"/>
      <c r="I1252" s="42"/>
      <c r="J1252" s="42"/>
      <c r="K1252" s="42"/>
      <c r="L1252" s="42"/>
      <c r="M1252" s="42"/>
      <c r="N1252" s="42"/>
      <c r="O1252" s="42"/>
      <c r="P1252" s="42"/>
      <c r="Q1252" s="42"/>
      <c r="R1252" s="42"/>
      <c r="S1252" s="42"/>
      <c r="T1252" s="42"/>
      <c r="U1252" s="42"/>
      <c r="V1252" s="42"/>
      <c r="W1252" s="42"/>
      <c r="X1252" s="42"/>
      <c r="Y1252" s="42"/>
      <c r="Z1252" s="42"/>
      <c r="AA1252" s="42"/>
      <c r="AB1252" s="42"/>
      <c r="AC1252" s="42"/>
      <c r="AD1252" s="42"/>
      <c r="AE1252" s="42"/>
      <c r="AF1252" s="42"/>
      <c r="AG1252" s="42" t="str">
        <f>IF($AE1252&gt;$AF1252,"CC High","DC High")</f>
        <v>DC High</v>
      </c>
    </row>
    <row r="1253" spans="1:33">
      <c r="A1253" s="43"/>
      <c r="B1253" s="43"/>
      <c r="C1253" s="43"/>
      <c r="D1253" s="43"/>
      <c r="E1253" s="43"/>
      <c r="F1253" s="43"/>
      <c r="G1253" s="43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3"/>
      <c r="AA1253" s="43"/>
      <c r="AB1253" s="43"/>
      <c r="AC1253" s="43"/>
      <c r="AD1253" s="43"/>
      <c r="AE1253" s="43"/>
      <c r="AF1253" s="43"/>
      <c r="AG1253" s="43" t="str">
        <f>IF($AE1253&gt;$AF1253,"CC High","DC High")</f>
        <v>DC High</v>
      </c>
    </row>
    <row r="1254" spans="1:33">
      <c r="A1254" s="42"/>
      <c r="B1254" s="42"/>
      <c r="C1254" s="42"/>
      <c r="D1254" s="42"/>
      <c r="E1254" s="42"/>
      <c r="F1254" s="42"/>
      <c r="G1254" s="42"/>
      <c r="H1254" s="42"/>
      <c r="I1254" s="42"/>
      <c r="J1254" s="42"/>
      <c r="K1254" s="42"/>
      <c r="L1254" s="42"/>
      <c r="M1254" s="42"/>
      <c r="N1254" s="42"/>
      <c r="O1254" s="42"/>
      <c r="P1254" s="42"/>
      <c r="Q1254" s="42"/>
      <c r="R1254" s="42"/>
      <c r="S1254" s="42"/>
      <c r="T1254" s="42"/>
      <c r="U1254" s="42"/>
      <c r="V1254" s="42"/>
      <c r="W1254" s="42"/>
      <c r="X1254" s="42"/>
      <c r="Y1254" s="42"/>
      <c r="Z1254" s="42"/>
      <c r="AA1254" s="42"/>
      <c r="AB1254" s="42"/>
      <c r="AC1254" s="42"/>
      <c r="AD1254" s="42"/>
      <c r="AE1254" s="42"/>
      <c r="AF1254" s="42"/>
      <c r="AG1254" s="42" t="str">
        <f>IF($AE1254&gt;$AF1254,"CC High","DC High")</f>
        <v>DC High</v>
      </c>
    </row>
    <row r="1255" spans="1:33">
      <c r="A1255" s="43"/>
      <c r="B1255" s="43"/>
      <c r="C1255" s="43"/>
      <c r="D1255" s="43"/>
      <c r="E1255" s="43"/>
      <c r="F1255" s="43"/>
      <c r="G1255" s="43"/>
      <c r="H1255" s="43"/>
      <c r="I1255" s="43"/>
      <c r="J1255" s="43"/>
      <c r="K1255" s="43"/>
      <c r="L1255" s="43"/>
      <c r="M1255" s="43"/>
      <c r="N1255" s="43"/>
      <c r="O1255" s="43"/>
      <c r="P1255" s="43"/>
      <c r="Q1255" s="43"/>
      <c r="R1255" s="43"/>
      <c r="S1255" s="43"/>
      <c r="T1255" s="43"/>
      <c r="U1255" s="43"/>
      <c r="V1255" s="43"/>
      <c r="W1255" s="43"/>
      <c r="X1255" s="43"/>
      <c r="Y1255" s="43"/>
      <c r="Z1255" s="43"/>
      <c r="AA1255" s="43"/>
      <c r="AB1255" s="43"/>
      <c r="AC1255" s="43"/>
      <c r="AD1255" s="43"/>
      <c r="AE1255" s="43"/>
      <c r="AF1255" s="43"/>
      <c r="AG1255" s="43" t="str">
        <f>IF($AE1255&gt;$AF1255,"CC High","DC High")</f>
        <v>DC High</v>
      </c>
    </row>
    <row r="1256" spans="1:33">
      <c r="A1256" s="42"/>
      <c r="B1256" s="42"/>
      <c r="C1256" s="42"/>
      <c r="D1256" s="42"/>
      <c r="E1256" s="42"/>
      <c r="F1256" s="42"/>
      <c r="G1256" s="42"/>
      <c r="H1256" s="42"/>
      <c r="I1256" s="42"/>
      <c r="J1256" s="42"/>
      <c r="K1256" s="42"/>
      <c r="L1256" s="42"/>
      <c r="M1256" s="42"/>
      <c r="N1256" s="42"/>
      <c r="O1256" s="42"/>
      <c r="P1256" s="42"/>
      <c r="Q1256" s="42"/>
      <c r="R1256" s="42"/>
      <c r="S1256" s="42"/>
      <c r="T1256" s="42"/>
      <c r="U1256" s="42"/>
      <c r="V1256" s="42"/>
      <c r="W1256" s="42"/>
      <c r="X1256" s="42"/>
      <c r="Y1256" s="42"/>
      <c r="Z1256" s="42"/>
      <c r="AA1256" s="42"/>
      <c r="AB1256" s="42"/>
      <c r="AC1256" s="42"/>
      <c r="AD1256" s="42"/>
      <c r="AE1256" s="42"/>
      <c r="AF1256" s="42"/>
      <c r="AG1256" s="42" t="str">
        <f>IF($AE1256&gt;$AF1256,"CC High","DC High")</f>
        <v>DC High</v>
      </c>
    </row>
    <row r="1257" spans="1:33">
      <c r="A1257" s="43"/>
      <c r="B1257" s="43"/>
      <c r="C1257" s="43"/>
      <c r="D1257" s="43"/>
      <c r="E1257" s="43"/>
      <c r="F1257" s="43"/>
      <c r="G1257" s="43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43"/>
      <c r="U1257" s="43"/>
      <c r="V1257" s="43"/>
      <c r="W1257" s="43"/>
      <c r="X1257" s="43"/>
      <c r="Y1257" s="43"/>
      <c r="Z1257" s="43"/>
      <c r="AA1257" s="43"/>
      <c r="AB1257" s="43"/>
      <c r="AC1257" s="43"/>
      <c r="AD1257" s="43"/>
      <c r="AE1257" s="43"/>
      <c r="AF1257" s="43"/>
      <c r="AG1257" s="43" t="str">
        <f>IF($AE1257&gt;$AF1257,"CC High","DC High")</f>
        <v>DC High</v>
      </c>
    </row>
    <row r="1258" spans="1:33">
      <c r="A1258" s="42"/>
      <c r="B1258" s="42"/>
      <c r="C1258" s="42"/>
      <c r="D1258" s="42"/>
      <c r="E1258" s="42"/>
      <c r="F1258" s="42"/>
      <c r="G1258" s="42"/>
      <c r="H1258" s="42"/>
      <c r="I1258" s="42"/>
      <c r="J1258" s="42"/>
      <c r="K1258" s="42"/>
      <c r="L1258" s="42"/>
      <c r="M1258" s="42"/>
      <c r="N1258" s="42"/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  <c r="Y1258" s="42"/>
      <c r="Z1258" s="42"/>
      <c r="AA1258" s="42"/>
      <c r="AB1258" s="42"/>
      <c r="AC1258" s="42"/>
      <c r="AD1258" s="42"/>
      <c r="AE1258" s="42"/>
      <c r="AF1258" s="42"/>
      <c r="AG1258" s="42" t="str">
        <f>IF($AE1258&gt;$AF1258,"CC High","DC High")</f>
        <v>DC High</v>
      </c>
    </row>
    <row r="1259" spans="1:33">
      <c r="A1259" s="43"/>
      <c r="B1259" s="43"/>
      <c r="C1259" s="43"/>
      <c r="D1259" s="43"/>
      <c r="E1259" s="43"/>
      <c r="F1259" s="43"/>
      <c r="G1259" s="43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  <c r="AA1259" s="43"/>
      <c r="AB1259" s="43"/>
      <c r="AC1259" s="43"/>
      <c r="AD1259" s="43"/>
      <c r="AE1259" s="43"/>
      <c r="AF1259" s="43"/>
      <c r="AG1259" s="43" t="str">
        <f>IF($AE1259&gt;$AF1259,"CC High","DC High")</f>
        <v>DC High</v>
      </c>
    </row>
    <row r="1260" spans="1:33">
      <c r="A1260" s="42"/>
      <c r="B1260" s="42"/>
      <c r="C1260" s="42"/>
      <c r="D1260" s="42"/>
      <c r="E1260" s="42"/>
      <c r="F1260" s="42"/>
      <c r="G1260" s="42"/>
      <c r="H1260" s="42"/>
      <c r="I1260" s="42"/>
      <c r="J1260" s="42"/>
      <c r="K1260" s="42"/>
      <c r="L1260" s="42"/>
      <c r="M1260" s="42"/>
      <c r="N1260" s="42"/>
      <c r="O1260" s="42"/>
      <c r="P1260" s="42"/>
      <c r="Q1260" s="42"/>
      <c r="R1260" s="42"/>
      <c r="S1260" s="42"/>
      <c r="T1260" s="42"/>
      <c r="U1260" s="42"/>
      <c r="V1260" s="42"/>
      <c r="W1260" s="42"/>
      <c r="X1260" s="42"/>
      <c r="Y1260" s="42"/>
      <c r="Z1260" s="42"/>
      <c r="AA1260" s="42"/>
      <c r="AB1260" s="42"/>
      <c r="AC1260" s="42"/>
      <c r="AD1260" s="42"/>
      <c r="AE1260" s="42"/>
      <c r="AF1260" s="42"/>
      <c r="AG1260" s="42" t="str">
        <f>IF($AE1260&gt;$AF1260,"CC High","DC High")</f>
        <v>DC High</v>
      </c>
    </row>
    <row r="1261" spans="1:33">
      <c r="A1261" s="43"/>
      <c r="B1261" s="43"/>
      <c r="C1261" s="43"/>
      <c r="D1261" s="43"/>
      <c r="E1261" s="43"/>
      <c r="F1261" s="43"/>
      <c r="G1261" s="43"/>
      <c r="H1261" s="43"/>
      <c r="I1261" s="43"/>
      <c r="J1261" s="43"/>
      <c r="K1261" s="43"/>
      <c r="L1261" s="43"/>
      <c r="M1261" s="43"/>
      <c r="N1261" s="43"/>
      <c r="O1261" s="43"/>
      <c r="P1261" s="43"/>
      <c r="Q1261" s="43"/>
      <c r="R1261" s="43"/>
      <c r="S1261" s="43"/>
      <c r="T1261" s="43"/>
      <c r="U1261" s="43"/>
      <c r="V1261" s="43"/>
      <c r="W1261" s="43"/>
      <c r="X1261" s="43"/>
      <c r="Y1261" s="43"/>
      <c r="Z1261" s="43"/>
      <c r="AA1261" s="43"/>
      <c r="AB1261" s="43"/>
      <c r="AC1261" s="43"/>
      <c r="AD1261" s="43"/>
      <c r="AE1261" s="43"/>
      <c r="AF1261" s="43"/>
      <c r="AG1261" s="43" t="str">
        <f>IF($AE1261&gt;$AF1261,"CC High","DC High")</f>
        <v>DC High</v>
      </c>
    </row>
    <row r="1262" spans="1:33">
      <c r="A1262" s="42"/>
      <c r="B1262" s="42"/>
      <c r="C1262" s="42"/>
      <c r="D1262" s="42"/>
      <c r="E1262" s="42"/>
      <c r="F1262" s="42"/>
      <c r="G1262" s="42"/>
      <c r="H1262" s="42"/>
      <c r="I1262" s="42"/>
      <c r="J1262" s="42"/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  <c r="AA1262" s="42"/>
      <c r="AB1262" s="42"/>
      <c r="AC1262" s="42"/>
      <c r="AD1262" s="42"/>
      <c r="AE1262" s="42"/>
      <c r="AF1262" s="42"/>
      <c r="AG1262" s="42" t="str">
        <f>IF($AE1262&gt;$AF1262,"CC High","DC High")</f>
        <v>DC High</v>
      </c>
    </row>
    <row r="1263" spans="1:33">
      <c r="A1263" s="43"/>
      <c r="B1263" s="43"/>
      <c r="C1263" s="43"/>
      <c r="D1263" s="43"/>
      <c r="E1263" s="43"/>
      <c r="F1263" s="43"/>
      <c r="G1263" s="43"/>
      <c r="H1263" s="43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43"/>
      <c r="U1263" s="43"/>
      <c r="V1263" s="43"/>
      <c r="W1263" s="43"/>
      <c r="X1263" s="43"/>
      <c r="Y1263" s="43"/>
      <c r="Z1263" s="43"/>
      <c r="AA1263" s="43"/>
      <c r="AB1263" s="43"/>
      <c r="AC1263" s="43"/>
      <c r="AD1263" s="43"/>
      <c r="AE1263" s="43"/>
      <c r="AF1263" s="43"/>
      <c r="AG1263" s="43" t="str">
        <f>IF($AE1263&gt;$AF1263,"CC High","DC High")</f>
        <v>DC High</v>
      </c>
    </row>
    <row r="1264" spans="1:33">
      <c r="A1264" s="42"/>
      <c r="B1264" s="42"/>
      <c r="C1264" s="42"/>
      <c r="D1264" s="42"/>
      <c r="E1264" s="42"/>
      <c r="F1264" s="42"/>
      <c r="G1264" s="42"/>
      <c r="H1264" s="42"/>
      <c r="I1264" s="42"/>
      <c r="J1264" s="42"/>
      <c r="K1264" s="42"/>
      <c r="L1264" s="42"/>
      <c r="M1264" s="42"/>
      <c r="N1264" s="42"/>
      <c r="O1264" s="42"/>
      <c r="P1264" s="42"/>
      <c r="Q1264" s="42"/>
      <c r="R1264" s="42"/>
      <c r="S1264" s="42"/>
      <c r="T1264" s="42"/>
      <c r="U1264" s="42"/>
      <c r="V1264" s="42"/>
      <c r="W1264" s="42"/>
      <c r="X1264" s="42"/>
      <c r="Y1264" s="42"/>
      <c r="Z1264" s="42"/>
      <c r="AA1264" s="42"/>
      <c r="AB1264" s="42"/>
      <c r="AC1264" s="42"/>
      <c r="AD1264" s="42"/>
      <c r="AE1264" s="42"/>
      <c r="AF1264" s="42"/>
      <c r="AG1264" s="42" t="str">
        <f>IF($AE1264&gt;$AF1264,"CC High","DC High")</f>
        <v>DC High</v>
      </c>
    </row>
    <row r="1265" spans="1:33">
      <c r="A1265" s="43"/>
      <c r="B1265" s="43"/>
      <c r="C1265" s="43"/>
      <c r="D1265" s="43"/>
      <c r="E1265" s="43"/>
      <c r="F1265" s="43"/>
      <c r="G1265" s="43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3"/>
      <c r="AA1265" s="43"/>
      <c r="AB1265" s="43"/>
      <c r="AC1265" s="43"/>
      <c r="AD1265" s="43"/>
      <c r="AE1265" s="43"/>
      <c r="AF1265" s="43"/>
      <c r="AG1265" s="43" t="str">
        <f>IF($AE1265&gt;$AF1265,"CC High","DC High")</f>
        <v>DC High</v>
      </c>
    </row>
    <row r="1266" spans="1:33">
      <c r="A1266" s="42"/>
      <c r="B1266" s="42"/>
      <c r="C1266" s="42"/>
      <c r="D1266" s="42"/>
      <c r="E1266" s="42"/>
      <c r="F1266" s="42"/>
      <c r="G1266" s="42"/>
      <c r="H1266" s="42"/>
      <c r="I1266" s="42"/>
      <c r="J1266" s="42"/>
      <c r="K1266" s="42"/>
      <c r="L1266" s="42"/>
      <c r="M1266" s="42"/>
      <c r="N1266" s="42"/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  <c r="Y1266" s="42"/>
      <c r="Z1266" s="42"/>
      <c r="AA1266" s="42"/>
      <c r="AB1266" s="42"/>
      <c r="AC1266" s="42"/>
      <c r="AD1266" s="42"/>
      <c r="AE1266" s="42"/>
      <c r="AF1266" s="42"/>
      <c r="AG1266" s="42" t="str">
        <f>IF($AE1266&gt;$AF1266,"CC High","DC High")</f>
        <v>DC High</v>
      </c>
    </row>
    <row r="1267" spans="1:33">
      <c r="A1267" s="43"/>
      <c r="B1267" s="43"/>
      <c r="C1267" s="43"/>
      <c r="D1267" s="43"/>
      <c r="E1267" s="43"/>
      <c r="F1267" s="43"/>
      <c r="G1267" s="43"/>
      <c r="H1267" s="43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3"/>
      <c r="AA1267" s="43"/>
      <c r="AB1267" s="43"/>
      <c r="AC1267" s="43"/>
      <c r="AD1267" s="43"/>
      <c r="AE1267" s="43"/>
      <c r="AF1267" s="43"/>
      <c r="AG1267" s="43" t="str">
        <f>IF($AE1267&gt;$AF1267,"CC High","DC High")</f>
        <v>DC High</v>
      </c>
    </row>
    <row r="1268" spans="1:33">
      <c r="A1268" s="42"/>
      <c r="B1268" s="42"/>
      <c r="C1268" s="42"/>
      <c r="D1268" s="42"/>
      <c r="E1268" s="42"/>
      <c r="F1268" s="42"/>
      <c r="G1268" s="42"/>
      <c r="H1268" s="42"/>
      <c r="I1268" s="42"/>
      <c r="J1268" s="42"/>
      <c r="K1268" s="42"/>
      <c r="L1268" s="42"/>
      <c r="M1268" s="42"/>
      <c r="N1268" s="42"/>
      <c r="O1268" s="42"/>
      <c r="P1268" s="42"/>
      <c r="Q1268" s="42"/>
      <c r="R1268" s="42"/>
      <c r="S1268" s="42"/>
      <c r="T1268" s="42"/>
      <c r="U1268" s="42"/>
      <c r="V1268" s="42"/>
      <c r="W1268" s="42"/>
      <c r="X1268" s="42"/>
      <c r="Y1268" s="42"/>
      <c r="Z1268" s="42"/>
      <c r="AA1268" s="42"/>
      <c r="AB1268" s="42"/>
      <c r="AC1268" s="42"/>
      <c r="AD1268" s="42"/>
      <c r="AE1268" s="42"/>
      <c r="AF1268" s="42"/>
      <c r="AG1268" s="42" t="str">
        <f>IF($AE1268&gt;$AF1268,"CC High","DC High")</f>
        <v>DC High</v>
      </c>
    </row>
    <row r="1269" spans="1:33">
      <c r="A1269" s="43"/>
      <c r="B1269" s="43"/>
      <c r="C1269" s="43"/>
      <c r="D1269" s="43"/>
      <c r="E1269" s="43"/>
      <c r="F1269" s="43"/>
      <c r="G1269" s="43"/>
      <c r="H1269" s="43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43"/>
      <c r="U1269" s="43"/>
      <c r="V1269" s="43"/>
      <c r="W1269" s="43"/>
      <c r="X1269" s="43"/>
      <c r="Y1269" s="43"/>
      <c r="Z1269" s="43"/>
      <c r="AA1269" s="43"/>
      <c r="AB1269" s="43"/>
      <c r="AC1269" s="43"/>
      <c r="AD1269" s="43"/>
      <c r="AE1269" s="43"/>
      <c r="AF1269" s="43"/>
      <c r="AG1269" s="43" t="str">
        <f>IF($AE1269&gt;$AF1269,"CC High","DC High")</f>
        <v>DC High</v>
      </c>
    </row>
    <row r="1270" spans="1:33">
      <c r="A1270" s="42"/>
      <c r="B1270" s="42"/>
      <c r="C1270" s="42"/>
      <c r="D1270" s="42"/>
      <c r="E1270" s="42"/>
      <c r="F1270" s="42"/>
      <c r="G1270" s="42"/>
      <c r="H1270" s="42"/>
      <c r="I1270" s="42"/>
      <c r="J1270" s="42"/>
      <c r="K1270" s="42"/>
      <c r="L1270" s="42"/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  <c r="Z1270" s="42"/>
      <c r="AA1270" s="42"/>
      <c r="AB1270" s="42"/>
      <c r="AC1270" s="42"/>
      <c r="AD1270" s="42"/>
      <c r="AE1270" s="42"/>
      <c r="AF1270" s="42"/>
      <c r="AG1270" s="42" t="str">
        <f>IF($AE1270&gt;$AF1270,"CC High","DC High")</f>
        <v>DC High</v>
      </c>
    </row>
    <row r="1271" spans="1:33">
      <c r="A1271" s="43"/>
      <c r="B1271" s="43"/>
      <c r="C1271" s="43"/>
      <c r="D1271" s="43"/>
      <c r="E1271" s="43"/>
      <c r="F1271" s="43"/>
      <c r="G1271" s="43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43"/>
      <c r="U1271" s="43"/>
      <c r="V1271" s="43"/>
      <c r="W1271" s="43"/>
      <c r="X1271" s="43"/>
      <c r="Y1271" s="43"/>
      <c r="Z1271" s="43"/>
      <c r="AA1271" s="43"/>
      <c r="AB1271" s="43"/>
      <c r="AC1271" s="43"/>
      <c r="AD1271" s="43"/>
      <c r="AE1271" s="43"/>
      <c r="AF1271" s="43"/>
      <c r="AG1271" s="43" t="str">
        <f>IF($AE1271&gt;$AF1271,"CC High","DC High")</f>
        <v>DC High</v>
      </c>
    </row>
    <row r="1272" spans="1:33">
      <c r="A1272" s="42"/>
      <c r="B1272" s="42"/>
      <c r="C1272" s="42"/>
      <c r="D1272" s="42"/>
      <c r="E1272" s="42"/>
      <c r="F1272" s="42"/>
      <c r="G1272" s="42"/>
      <c r="H1272" s="42"/>
      <c r="I1272" s="42"/>
      <c r="J1272" s="42"/>
      <c r="K1272" s="42"/>
      <c r="L1272" s="42"/>
      <c r="M1272" s="42"/>
      <c r="N1272" s="42"/>
      <c r="O1272" s="42"/>
      <c r="P1272" s="42"/>
      <c r="Q1272" s="42"/>
      <c r="R1272" s="42"/>
      <c r="S1272" s="42"/>
      <c r="T1272" s="42"/>
      <c r="U1272" s="42"/>
      <c r="V1272" s="42"/>
      <c r="W1272" s="42"/>
      <c r="X1272" s="42"/>
      <c r="Y1272" s="42"/>
      <c r="Z1272" s="42"/>
      <c r="AA1272" s="42"/>
      <c r="AB1272" s="42"/>
      <c r="AC1272" s="42"/>
      <c r="AD1272" s="42"/>
      <c r="AE1272" s="42"/>
      <c r="AF1272" s="42"/>
      <c r="AG1272" s="42" t="str">
        <f>IF($AE1272&gt;$AF1272,"CC High","DC High")</f>
        <v>DC High</v>
      </c>
    </row>
    <row r="1273" spans="1:33">
      <c r="A1273" s="43"/>
      <c r="B1273" s="43"/>
      <c r="C1273" s="43"/>
      <c r="D1273" s="43"/>
      <c r="E1273" s="43"/>
      <c r="F1273" s="43"/>
      <c r="G1273" s="43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3"/>
      <c r="AA1273" s="43"/>
      <c r="AB1273" s="43"/>
      <c r="AC1273" s="43"/>
      <c r="AD1273" s="43"/>
      <c r="AE1273" s="43"/>
      <c r="AF1273" s="43"/>
      <c r="AG1273" s="43" t="str">
        <f>IF($AE1273&gt;$AF1273,"CC High","DC High")</f>
        <v>DC High</v>
      </c>
    </row>
    <row r="1274" spans="1:33">
      <c r="A1274" s="42"/>
      <c r="B1274" s="42"/>
      <c r="C1274" s="42"/>
      <c r="D1274" s="42"/>
      <c r="E1274" s="42"/>
      <c r="F1274" s="42"/>
      <c r="G1274" s="42"/>
      <c r="H1274" s="42"/>
      <c r="I1274" s="42"/>
      <c r="J1274" s="42"/>
      <c r="K1274" s="42"/>
      <c r="L1274" s="42"/>
      <c r="M1274" s="42"/>
      <c r="N1274" s="42"/>
      <c r="O1274" s="42"/>
      <c r="P1274" s="42"/>
      <c r="Q1274" s="42"/>
      <c r="R1274" s="42"/>
      <c r="S1274" s="42"/>
      <c r="T1274" s="42"/>
      <c r="U1274" s="42"/>
      <c r="V1274" s="42"/>
      <c r="W1274" s="42"/>
      <c r="X1274" s="42"/>
      <c r="Y1274" s="42"/>
      <c r="Z1274" s="42"/>
      <c r="AA1274" s="42"/>
      <c r="AB1274" s="42"/>
      <c r="AC1274" s="42"/>
      <c r="AD1274" s="42"/>
      <c r="AE1274" s="42"/>
      <c r="AF1274" s="42"/>
      <c r="AG1274" s="42" t="str">
        <f>IF($AE1274&gt;$AF1274,"CC High","DC High")</f>
        <v>DC High</v>
      </c>
    </row>
    <row r="1275" spans="1:33">
      <c r="A1275" s="43"/>
      <c r="B1275" s="43"/>
      <c r="C1275" s="43"/>
      <c r="D1275" s="43"/>
      <c r="E1275" s="43"/>
      <c r="F1275" s="43"/>
      <c r="G1275" s="43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43"/>
      <c r="U1275" s="43"/>
      <c r="V1275" s="43"/>
      <c r="W1275" s="43"/>
      <c r="X1275" s="43"/>
      <c r="Y1275" s="43"/>
      <c r="Z1275" s="43"/>
      <c r="AA1275" s="43"/>
      <c r="AB1275" s="43"/>
      <c r="AC1275" s="43"/>
      <c r="AD1275" s="43"/>
      <c r="AE1275" s="43"/>
      <c r="AF1275" s="43"/>
      <c r="AG1275" s="43" t="str">
        <f>IF($AE1275&gt;$AF1275,"CC High","DC High")</f>
        <v>DC High</v>
      </c>
    </row>
    <row r="1276" spans="1:33">
      <c r="A1276" s="42"/>
      <c r="B1276" s="42"/>
      <c r="C1276" s="42"/>
      <c r="D1276" s="42"/>
      <c r="E1276" s="42"/>
      <c r="F1276" s="42"/>
      <c r="G1276" s="42"/>
      <c r="H1276" s="42"/>
      <c r="I1276" s="42"/>
      <c r="J1276" s="42"/>
      <c r="K1276" s="42"/>
      <c r="L1276" s="42"/>
      <c r="M1276" s="42"/>
      <c r="N1276" s="42"/>
      <c r="O1276" s="42"/>
      <c r="P1276" s="42"/>
      <c r="Q1276" s="42"/>
      <c r="R1276" s="42"/>
      <c r="S1276" s="42"/>
      <c r="T1276" s="42"/>
      <c r="U1276" s="42"/>
      <c r="V1276" s="42"/>
      <c r="W1276" s="42"/>
      <c r="X1276" s="42"/>
      <c r="Y1276" s="42"/>
      <c r="Z1276" s="42"/>
      <c r="AA1276" s="42"/>
      <c r="AB1276" s="42"/>
      <c r="AC1276" s="42"/>
      <c r="AD1276" s="42"/>
      <c r="AE1276" s="42"/>
      <c r="AF1276" s="42"/>
      <c r="AG1276" s="42" t="str">
        <f>IF($AE1276&gt;$AF1276,"CC High","DC High")</f>
        <v>DC High</v>
      </c>
    </row>
    <row r="1277" spans="1:33">
      <c r="A1277" s="43"/>
      <c r="B1277" s="43"/>
      <c r="C1277" s="43"/>
      <c r="D1277" s="43"/>
      <c r="E1277" s="43"/>
      <c r="F1277" s="43"/>
      <c r="G1277" s="43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43"/>
      <c r="U1277" s="43"/>
      <c r="V1277" s="43"/>
      <c r="W1277" s="43"/>
      <c r="X1277" s="43"/>
      <c r="Y1277" s="43"/>
      <c r="Z1277" s="43"/>
      <c r="AA1277" s="43"/>
      <c r="AB1277" s="43"/>
      <c r="AC1277" s="43"/>
      <c r="AD1277" s="43"/>
      <c r="AE1277" s="43"/>
      <c r="AF1277" s="43"/>
      <c r="AG1277" s="43" t="str">
        <f>IF($AE1277&gt;$AF1277,"CC High","DC High")</f>
        <v>DC High</v>
      </c>
    </row>
    <row r="1278" spans="1:33">
      <c r="A1278" s="42"/>
      <c r="B1278" s="42"/>
      <c r="C1278" s="42"/>
      <c r="D1278" s="42"/>
      <c r="E1278" s="42"/>
      <c r="F1278" s="42"/>
      <c r="G1278" s="42"/>
      <c r="H1278" s="42"/>
      <c r="I1278" s="42"/>
      <c r="J1278" s="42"/>
      <c r="K1278" s="42"/>
      <c r="L1278" s="42"/>
      <c r="M1278" s="42"/>
      <c r="N1278" s="42"/>
      <c r="O1278" s="42"/>
      <c r="P1278" s="42"/>
      <c r="Q1278" s="42"/>
      <c r="R1278" s="42"/>
      <c r="S1278" s="42"/>
      <c r="T1278" s="42"/>
      <c r="U1278" s="42"/>
      <c r="V1278" s="42"/>
      <c r="W1278" s="42"/>
      <c r="X1278" s="42"/>
      <c r="Y1278" s="42"/>
      <c r="Z1278" s="42"/>
      <c r="AA1278" s="42"/>
      <c r="AB1278" s="42"/>
      <c r="AC1278" s="42"/>
      <c r="AD1278" s="42"/>
      <c r="AE1278" s="42"/>
      <c r="AF1278" s="42"/>
      <c r="AG1278" s="42" t="str">
        <f>IF($AE1278&gt;$AF1278,"CC High","DC High")</f>
        <v>DC High</v>
      </c>
    </row>
    <row r="1279" spans="1:33">
      <c r="A1279" s="43"/>
      <c r="B1279" s="43"/>
      <c r="C1279" s="43"/>
      <c r="D1279" s="43"/>
      <c r="E1279" s="43"/>
      <c r="F1279" s="43"/>
      <c r="G1279" s="43"/>
      <c r="H1279" s="43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3"/>
      <c r="AA1279" s="43"/>
      <c r="AB1279" s="43"/>
      <c r="AC1279" s="43"/>
      <c r="AD1279" s="43"/>
      <c r="AE1279" s="43"/>
      <c r="AF1279" s="43"/>
      <c r="AG1279" s="43" t="str">
        <f>IF($AE1279&gt;$AF1279,"CC High","DC High")</f>
        <v>DC High</v>
      </c>
    </row>
    <row r="1280" spans="1:33">
      <c r="A1280" s="42"/>
      <c r="B1280" s="42"/>
      <c r="C1280" s="42"/>
      <c r="D1280" s="42"/>
      <c r="E1280" s="42"/>
      <c r="F1280" s="42"/>
      <c r="G1280" s="42"/>
      <c r="H1280" s="42"/>
      <c r="I1280" s="42"/>
      <c r="J1280" s="42"/>
      <c r="K1280" s="42"/>
      <c r="L1280" s="42"/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  <c r="Y1280" s="42"/>
      <c r="Z1280" s="42"/>
      <c r="AA1280" s="42"/>
      <c r="AB1280" s="42"/>
      <c r="AC1280" s="42"/>
      <c r="AD1280" s="42"/>
      <c r="AE1280" s="42"/>
      <c r="AF1280" s="42"/>
      <c r="AG1280" s="42" t="str">
        <f>IF($AE1280&gt;$AF1280,"CC High","DC High")</f>
        <v>DC High</v>
      </c>
    </row>
    <row r="1281" spans="1:33">
      <c r="A1281" s="43"/>
      <c r="B1281" s="43"/>
      <c r="C1281" s="43"/>
      <c r="D1281" s="43"/>
      <c r="E1281" s="43"/>
      <c r="F1281" s="43"/>
      <c r="G1281" s="43"/>
      <c r="H1281" s="43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3"/>
      <c r="AA1281" s="43"/>
      <c r="AB1281" s="43"/>
      <c r="AC1281" s="43"/>
      <c r="AD1281" s="43"/>
      <c r="AE1281" s="43"/>
      <c r="AF1281" s="43"/>
      <c r="AG1281" s="43" t="str">
        <f>IF($AE1281&gt;$AF1281,"CC High","DC High")</f>
        <v>DC High</v>
      </c>
    </row>
    <row r="1282" spans="1:33">
      <c r="A1282" s="42"/>
      <c r="B1282" s="42"/>
      <c r="C1282" s="42"/>
      <c r="D1282" s="42"/>
      <c r="E1282" s="42"/>
      <c r="F1282" s="42"/>
      <c r="G1282" s="42"/>
      <c r="H1282" s="42"/>
      <c r="I1282" s="42"/>
      <c r="J1282" s="42"/>
      <c r="K1282" s="42"/>
      <c r="L1282" s="42"/>
      <c r="M1282" s="42"/>
      <c r="N1282" s="42"/>
      <c r="O1282" s="42"/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 t="str">
        <f>IF($AE1282&gt;$AF1282,"CC High","DC High")</f>
        <v>DC High</v>
      </c>
    </row>
    <row r="1283" spans="1:33">
      <c r="A1283" s="43"/>
      <c r="B1283" s="43"/>
      <c r="C1283" s="43"/>
      <c r="D1283" s="43"/>
      <c r="E1283" s="43"/>
      <c r="F1283" s="43"/>
      <c r="G1283" s="43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3"/>
      <c r="AA1283" s="43"/>
      <c r="AB1283" s="43"/>
      <c r="AC1283" s="43"/>
      <c r="AD1283" s="43"/>
      <c r="AE1283" s="43"/>
      <c r="AF1283" s="43"/>
      <c r="AG1283" s="43" t="str">
        <f>IF($AE1283&gt;$AF1283,"CC High","DC High")</f>
        <v>DC High</v>
      </c>
    </row>
    <row r="1284" spans="1:33">
      <c r="A1284" s="42"/>
      <c r="B1284" s="42"/>
      <c r="C1284" s="42"/>
      <c r="D1284" s="42"/>
      <c r="E1284" s="42"/>
      <c r="F1284" s="42"/>
      <c r="G1284" s="42"/>
      <c r="H1284" s="42"/>
      <c r="I1284" s="42"/>
      <c r="J1284" s="42"/>
      <c r="K1284" s="42"/>
      <c r="L1284" s="42"/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  <c r="Y1284" s="42"/>
      <c r="Z1284" s="42"/>
      <c r="AA1284" s="42"/>
      <c r="AB1284" s="42"/>
      <c r="AC1284" s="42"/>
      <c r="AD1284" s="42"/>
      <c r="AE1284" s="42"/>
      <c r="AF1284" s="42"/>
      <c r="AG1284" s="42" t="str">
        <f>IF($AE1284&gt;$AF1284,"CC High","DC High")</f>
        <v>DC High</v>
      </c>
    </row>
    <row r="1285" spans="1:33">
      <c r="A1285" s="43"/>
      <c r="B1285" s="43"/>
      <c r="C1285" s="43"/>
      <c r="D1285" s="43"/>
      <c r="E1285" s="43"/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  <c r="AA1285" s="43"/>
      <c r="AB1285" s="43"/>
      <c r="AC1285" s="43"/>
      <c r="AD1285" s="43"/>
      <c r="AE1285" s="43"/>
      <c r="AF1285" s="43"/>
      <c r="AG1285" s="43" t="str">
        <f>IF($AE1285&gt;$AF1285,"CC High","DC High")</f>
        <v>DC High</v>
      </c>
    </row>
    <row r="1286" spans="1:33">
      <c r="A1286" s="42"/>
      <c r="B1286" s="42"/>
      <c r="C1286" s="42"/>
      <c r="D1286" s="42"/>
      <c r="E1286" s="42"/>
      <c r="F1286" s="42"/>
      <c r="G1286" s="42"/>
      <c r="H1286" s="42"/>
      <c r="I1286" s="42"/>
      <c r="J1286" s="42"/>
      <c r="K1286" s="42"/>
      <c r="L1286" s="42"/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  <c r="Y1286" s="42"/>
      <c r="Z1286" s="42"/>
      <c r="AA1286" s="42"/>
      <c r="AB1286" s="42"/>
      <c r="AC1286" s="42"/>
      <c r="AD1286" s="42"/>
      <c r="AE1286" s="42"/>
      <c r="AF1286" s="42"/>
      <c r="AG1286" s="42" t="str">
        <f>IF($AE1286&gt;$AF1286,"CC High","DC High")</f>
        <v>DC High</v>
      </c>
    </row>
    <row r="1287" spans="1:33">
      <c r="A1287" s="43"/>
      <c r="B1287" s="43"/>
      <c r="C1287" s="43"/>
      <c r="D1287" s="43"/>
      <c r="E1287" s="43"/>
      <c r="F1287" s="43"/>
      <c r="G1287" s="43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  <c r="AA1287" s="43"/>
      <c r="AB1287" s="43"/>
      <c r="AC1287" s="43"/>
      <c r="AD1287" s="43"/>
      <c r="AE1287" s="43"/>
      <c r="AF1287" s="43"/>
      <c r="AG1287" s="43" t="str">
        <f>IF($AE1287&gt;$AF1287,"CC High","DC High")</f>
        <v>DC High</v>
      </c>
    </row>
    <row r="1288" spans="1:33">
      <c r="A1288" s="42"/>
      <c r="B1288" s="42"/>
      <c r="C1288" s="42"/>
      <c r="D1288" s="42"/>
      <c r="E1288" s="42"/>
      <c r="F1288" s="42"/>
      <c r="G1288" s="42"/>
      <c r="H1288" s="42"/>
      <c r="I1288" s="42"/>
      <c r="J1288" s="42"/>
      <c r="K1288" s="42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  <c r="Z1288" s="42"/>
      <c r="AA1288" s="42"/>
      <c r="AB1288" s="42"/>
      <c r="AC1288" s="42"/>
      <c r="AD1288" s="42"/>
      <c r="AE1288" s="42"/>
      <c r="AF1288" s="42"/>
      <c r="AG1288" s="42" t="str">
        <f>IF($AE1288&gt;$AF1288,"CC High","DC High")</f>
        <v>DC High</v>
      </c>
    </row>
    <row r="1289" spans="1:33">
      <c r="A1289" s="43"/>
      <c r="B1289" s="43"/>
      <c r="C1289" s="43"/>
      <c r="D1289" s="43"/>
      <c r="E1289" s="43"/>
      <c r="F1289" s="43"/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  <c r="AA1289" s="43"/>
      <c r="AB1289" s="43"/>
      <c r="AC1289" s="43"/>
      <c r="AD1289" s="43"/>
      <c r="AE1289" s="43"/>
      <c r="AF1289" s="43"/>
      <c r="AG1289" s="43" t="str">
        <f>IF($AE1289&gt;$AF1289,"CC High","DC High")</f>
        <v>DC High</v>
      </c>
    </row>
    <row r="1290" spans="1:33">
      <c r="A1290" s="42"/>
      <c r="B1290" s="42"/>
      <c r="C1290" s="42"/>
      <c r="D1290" s="42"/>
      <c r="E1290" s="42"/>
      <c r="F1290" s="42"/>
      <c r="G1290" s="42"/>
      <c r="H1290" s="42"/>
      <c r="I1290" s="42"/>
      <c r="J1290" s="42"/>
      <c r="K1290" s="42"/>
      <c r="L1290" s="42"/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  <c r="Y1290" s="42"/>
      <c r="Z1290" s="42"/>
      <c r="AA1290" s="42"/>
      <c r="AB1290" s="42"/>
      <c r="AC1290" s="42"/>
      <c r="AD1290" s="42"/>
      <c r="AE1290" s="42"/>
      <c r="AF1290" s="42"/>
      <c r="AG1290" s="42" t="str">
        <f>IF($AE1290&gt;$AF1290,"CC High","DC High")</f>
        <v>DC High</v>
      </c>
    </row>
    <row r="1291" spans="1:33">
      <c r="A1291" s="43"/>
      <c r="B1291" s="43"/>
      <c r="C1291" s="43"/>
      <c r="D1291" s="43"/>
      <c r="E1291" s="43"/>
      <c r="F1291" s="43"/>
      <c r="G1291" s="43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  <c r="AA1291" s="43"/>
      <c r="AB1291" s="43"/>
      <c r="AC1291" s="43"/>
      <c r="AD1291" s="43"/>
      <c r="AE1291" s="43"/>
      <c r="AF1291" s="43"/>
      <c r="AG1291" s="43" t="str">
        <f>IF($AE1291&gt;$AF1291,"CC High","DC High")</f>
        <v>DC High</v>
      </c>
    </row>
    <row r="1292" spans="1:33">
      <c r="A1292" s="42"/>
      <c r="B1292" s="42"/>
      <c r="C1292" s="42"/>
      <c r="D1292" s="42"/>
      <c r="E1292" s="42"/>
      <c r="F1292" s="42"/>
      <c r="G1292" s="42"/>
      <c r="H1292" s="42"/>
      <c r="I1292" s="42"/>
      <c r="J1292" s="42"/>
      <c r="K1292" s="42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  <c r="Z1292" s="42"/>
      <c r="AA1292" s="42"/>
      <c r="AB1292" s="42"/>
      <c r="AC1292" s="42"/>
      <c r="AD1292" s="42"/>
      <c r="AE1292" s="42"/>
      <c r="AF1292" s="42"/>
      <c r="AG1292" s="42" t="str">
        <f>IF($AE1292&gt;$AF1292,"CC High","DC High")</f>
        <v>DC High</v>
      </c>
    </row>
    <row r="1293" spans="1:33">
      <c r="A1293" s="43"/>
      <c r="B1293" s="43"/>
      <c r="C1293" s="43"/>
      <c r="D1293" s="43"/>
      <c r="E1293" s="43"/>
      <c r="F1293" s="43"/>
      <c r="G1293" s="43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3"/>
      <c r="AA1293" s="43"/>
      <c r="AB1293" s="43"/>
      <c r="AC1293" s="43"/>
      <c r="AD1293" s="43"/>
      <c r="AE1293" s="43"/>
      <c r="AF1293" s="43"/>
      <c r="AG1293" s="43" t="str">
        <f>IF($AE1293&gt;$AF1293,"CC High","DC High")</f>
        <v>DC High</v>
      </c>
    </row>
    <row r="1294" spans="1:33">
      <c r="A1294" s="42"/>
      <c r="B1294" s="42"/>
      <c r="C1294" s="42"/>
      <c r="D1294" s="42"/>
      <c r="E1294" s="42"/>
      <c r="F1294" s="42"/>
      <c r="G1294" s="42"/>
      <c r="H1294" s="42"/>
      <c r="I1294" s="42"/>
      <c r="J1294" s="42"/>
      <c r="K1294" s="42"/>
      <c r="L1294" s="42"/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  <c r="Y1294" s="42"/>
      <c r="Z1294" s="42"/>
      <c r="AA1294" s="42"/>
      <c r="AB1294" s="42"/>
      <c r="AC1294" s="42"/>
      <c r="AD1294" s="42"/>
      <c r="AE1294" s="42"/>
      <c r="AF1294" s="42"/>
      <c r="AG1294" s="42" t="str">
        <f>IF($AE1294&gt;$AF1294,"CC High","DC High")</f>
        <v>DC High</v>
      </c>
    </row>
    <row r="1295" spans="1:33">
      <c r="A1295" s="43"/>
      <c r="B1295" s="43"/>
      <c r="C1295" s="43"/>
      <c r="D1295" s="43"/>
      <c r="E1295" s="43"/>
      <c r="F1295" s="43"/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3"/>
      <c r="AA1295" s="43"/>
      <c r="AB1295" s="43"/>
      <c r="AC1295" s="43"/>
      <c r="AD1295" s="43"/>
      <c r="AE1295" s="43"/>
      <c r="AF1295" s="43"/>
      <c r="AG1295" s="43" t="str">
        <f>IF($AE1295&gt;$AF1295,"CC High","DC High")</f>
        <v>DC High</v>
      </c>
    </row>
    <row r="1296" spans="1:33">
      <c r="A1296" s="42"/>
      <c r="B1296" s="42"/>
      <c r="C1296" s="42"/>
      <c r="D1296" s="42"/>
      <c r="E1296" s="42"/>
      <c r="F1296" s="42"/>
      <c r="G1296" s="42"/>
      <c r="H1296" s="42"/>
      <c r="I1296" s="42"/>
      <c r="J1296" s="42"/>
      <c r="K1296" s="42"/>
      <c r="L1296" s="42"/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  <c r="Y1296" s="42"/>
      <c r="Z1296" s="42"/>
      <c r="AA1296" s="42"/>
      <c r="AB1296" s="42"/>
      <c r="AC1296" s="42"/>
      <c r="AD1296" s="42"/>
      <c r="AE1296" s="42"/>
      <c r="AF1296" s="42"/>
      <c r="AG1296" s="42" t="str">
        <f>IF($AE1296&gt;$AF1296,"CC High","DC High")</f>
        <v>DC High</v>
      </c>
    </row>
    <row r="1297" spans="1:33">
      <c r="A1297" s="43"/>
      <c r="B1297" s="43"/>
      <c r="C1297" s="43"/>
      <c r="D1297" s="43"/>
      <c r="E1297" s="43"/>
      <c r="F1297" s="43"/>
      <c r="G1297" s="43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  <c r="AA1297" s="43"/>
      <c r="AB1297" s="43"/>
      <c r="AC1297" s="43"/>
      <c r="AD1297" s="43"/>
      <c r="AE1297" s="43"/>
      <c r="AF1297" s="43"/>
      <c r="AG1297" s="43" t="str">
        <f>IF($AE1297&gt;$AF1297,"CC High","DC High")</f>
        <v>DC High</v>
      </c>
    </row>
    <row r="1298" spans="1:33">
      <c r="A1298" s="42"/>
      <c r="B1298" s="42"/>
      <c r="C1298" s="42"/>
      <c r="D1298" s="42"/>
      <c r="E1298" s="42"/>
      <c r="F1298" s="42"/>
      <c r="G1298" s="42"/>
      <c r="H1298" s="42"/>
      <c r="I1298" s="42"/>
      <c r="J1298" s="42"/>
      <c r="K1298" s="42"/>
      <c r="L1298" s="42"/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2"/>
      <c r="X1298" s="42"/>
      <c r="Y1298" s="42"/>
      <c r="Z1298" s="42"/>
      <c r="AA1298" s="42"/>
      <c r="AB1298" s="42"/>
      <c r="AC1298" s="42"/>
      <c r="AD1298" s="42"/>
      <c r="AE1298" s="42"/>
      <c r="AF1298" s="42"/>
      <c r="AG1298" s="42" t="str">
        <f>IF($AE1298&gt;$AF1298,"CC High","DC High")</f>
        <v>DC High</v>
      </c>
    </row>
    <row r="1299" spans="1:33">
      <c r="A1299" s="43"/>
      <c r="B1299" s="43"/>
      <c r="C1299" s="43"/>
      <c r="D1299" s="43"/>
      <c r="E1299" s="43"/>
      <c r="F1299" s="43"/>
      <c r="G1299" s="43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3"/>
      <c r="AA1299" s="43"/>
      <c r="AB1299" s="43"/>
      <c r="AC1299" s="43"/>
      <c r="AD1299" s="43"/>
      <c r="AE1299" s="43"/>
      <c r="AF1299" s="43"/>
      <c r="AG1299" s="43" t="str">
        <f>IF($AE1299&gt;$AF1299,"CC High","DC High")</f>
        <v>DC High</v>
      </c>
    </row>
    <row r="1300" spans="1:33">
      <c r="A1300" s="42"/>
      <c r="B1300" s="42"/>
      <c r="C1300" s="42"/>
      <c r="D1300" s="42"/>
      <c r="E1300" s="42"/>
      <c r="F1300" s="42"/>
      <c r="G1300" s="42"/>
      <c r="H1300" s="42"/>
      <c r="I1300" s="42"/>
      <c r="J1300" s="42"/>
      <c r="K1300" s="42"/>
      <c r="L1300" s="42"/>
      <c r="M1300" s="42"/>
      <c r="N1300" s="42"/>
      <c r="O1300" s="42"/>
      <c r="P1300" s="42"/>
      <c r="Q1300" s="42"/>
      <c r="R1300" s="42"/>
      <c r="S1300" s="42"/>
      <c r="T1300" s="42"/>
      <c r="U1300" s="42"/>
      <c r="V1300" s="42"/>
      <c r="W1300" s="42"/>
      <c r="X1300" s="42"/>
      <c r="Y1300" s="42"/>
      <c r="Z1300" s="42"/>
      <c r="AA1300" s="42"/>
      <c r="AB1300" s="42"/>
      <c r="AC1300" s="42"/>
      <c r="AD1300" s="42"/>
      <c r="AE1300" s="42"/>
      <c r="AF1300" s="42"/>
      <c r="AG1300" s="42" t="str">
        <f>IF($AE1300&gt;$AF1300,"CC High","DC High")</f>
        <v>DC High</v>
      </c>
    </row>
    <row r="1301" spans="1:33">
      <c r="A1301" s="43"/>
      <c r="B1301" s="43"/>
      <c r="C1301" s="43"/>
      <c r="D1301" s="43"/>
      <c r="E1301" s="43"/>
      <c r="F1301" s="43"/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3"/>
      <c r="AA1301" s="43"/>
      <c r="AB1301" s="43"/>
      <c r="AC1301" s="43"/>
      <c r="AD1301" s="43"/>
      <c r="AE1301" s="43"/>
      <c r="AF1301" s="43"/>
      <c r="AG1301" s="43" t="str">
        <f>IF($AE1301&gt;$AF1301,"CC High","DC High")</f>
        <v>DC High</v>
      </c>
    </row>
    <row r="1302" spans="1:33">
      <c r="A1302" s="42"/>
      <c r="B1302" s="42"/>
      <c r="C1302" s="42"/>
      <c r="D1302" s="42"/>
      <c r="E1302" s="42"/>
      <c r="F1302" s="42"/>
      <c r="G1302" s="42"/>
      <c r="H1302" s="42"/>
      <c r="I1302" s="42"/>
      <c r="J1302" s="42"/>
      <c r="K1302" s="42"/>
      <c r="L1302" s="42"/>
      <c r="M1302" s="42"/>
      <c r="N1302" s="42"/>
      <c r="O1302" s="42"/>
      <c r="P1302" s="42"/>
      <c r="Q1302" s="42"/>
      <c r="R1302" s="42"/>
      <c r="S1302" s="42"/>
      <c r="T1302" s="42"/>
      <c r="U1302" s="42"/>
      <c r="V1302" s="42"/>
      <c r="W1302" s="42"/>
      <c r="X1302" s="42"/>
      <c r="Y1302" s="42"/>
      <c r="Z1302" s="42"/>
      <c r="AA1302" s="42"/>
      <c r="AB1302" s="42"/>
      <c r="AC1302" s="42"/>
      <c r="AD1302" s="42"/>
      <c r="AE1302" s="42"/>
      <c r="AF1302" s="42"/>
      <c r="AG1302" s="42" t="str">
        <f>IF($AE1302&gt;$AF1302,"CC High","DC High")</f>
        <v>DC High</v>
      </c>
    </row>
    <row r="1303" spans="1:33">
      <c r="A1303" s="43"/>
      <c r="B1303" s="43"/>
      <c r="C1303" s="43"/>
      <c r="D1303" s="43"/>
      <c r="E1303" s="43"/>
      <c r="F1303" s="43"/>
      <c r="G1303" s="43"/>
      <c r="H1303" s="43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  <c r="AA1303" s="43"/>
      <c r="AB1303" s="43"/>
      <c r="AC1303" s="43"/>
      <c r="AD1303" s="43"/>
      <c r="AE1303" s="43"/>
      <c r="AF1303" s="43"/>
      <c r="AG1303" s="43" t="str">
        <f>IF($AE1303&gt;$AF1303,"CC High","DC High")</f>
        <v>DC High</v>
      </c>
    </row>
    <row r="1304" spans="1:33">
      <c r="A1304" s="42"/>
      <c r="B1304" s="42"/>
      <c r="C1304" s="42"/>
      <c r="D1304" s="42"/>
      <c r="E1304" s="42"/>
      <c r="F1304" s="42"/>
      <c r="G1304" s="42"/>
      <c r="H1304" s="42"/>
      <c r="I1304" s="42"/>
      <c r="J1304" s="42"/>
      <c r="K1304" s="42"/>
      <c r="L1304" s="42"/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  <c r="Y1304" s="42"/>
      <c r="Z1304" s="42"/>
      <c r="AA1304" s="42"/>
      <c r="AB1304" s="42"/>
      <c r="AC1304" s="42"/>
      <c r="AD1304" s="42"/>
      <c r="AE1304" s="42"/>
      <c r="AF1304" s="42"/>
      <c r="AG1304" s="42" t="str">
        <f>IF($AE1304&gt;$AF1304,"CC High","DC High")</f>
        <v>DC High</v>
      </c>
    </row>
    <row r="1305" spans="1:33">
      <c r="A1305" s="43"/>
      <c r="B1305" s="43"/>
      <c r="C1305" s="43"/>
      <c r="D1305" s="43"/>
      <c r="E1305" s="43"/>
      <c r="F1305" s="43"/>
      <c r="G1305" s="43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  <c r="AA1305" s="43"/>
      <c r="AB1305" s="43"/>
      <c r="AC1305" s="43"/>
      <c r="AD1305" s="43"/>
      <c r="AE1305" s="43"/>
      <c r="AF1305" s="43"/>
      <c r="AG1305" s="43" t="str">
        <f>IF($AE1305&gt;$AF1305,"CC High","DC High")</f>
        <v>DC High</v>
      </c>
    </row>
    <row r="1306" spans="1:33">
      <c r="A1306" s="42"/>
      <c r="B1306" s="42"/>
      <c r="C1306" s="42"/>
      <c r="D1306" s="42"/>
      <c r="E1306" s="42"/>
      <c r="F1306" s="42"/>
      <c r="G1306" s="42"/>
      <c r="H1306" s="42"/>
      <c r="I1306" s="42"/>
      <c r="J1306" s="42"/>
      <c r="K1306" s="42"/>
      <c r="L1306" s="42"/>
      <c r="M1306" s="42"/>
      <c r="N1306" s="42"/>
      <c r="O1306" s="42"/>
      <c r="P1306" s="42"/>
      <c r="Q1306" s="42"/>
      <c r="R1306" s="42"/>
      <c r="S1306" s="42"/>
      <c r="T1306" s="42"/>
      <c r="U1306" s="42"/>
      <c r="V1306" s="42"/>
      <c r="W1306" s="42"/>
      <c r="X1306" s="42"/>
      <c r="Y1306" s="42"/>
      <c r="Z1306" s="42"/>
      <c r="AA1306" s="42"/>
      <c r="AB1306" s="42"/>
      <c r="AC1306" s="42"/>
      <c r="AD1306" s="42"/>
      <c r="AE1306" s="42"/>
      <c r="AF1306" s="42"/>
      <c r="AG1306" s="42" t="str">
        <f>IF($AE1306&gt;$AF1306,"CC High","DC High")</f>
        <v>DC High</v>
      </c>
    </row>
    <row r="1307" spans="1:33">
      <c r="A1307" s="43"/>
      <c r="B1307" s="43"/>
      <c r="C1307" s="43"/>
      <c r="D1307" s="43"/>
      <c r="E1307" s="43"/>
      <c r="F1307" s="43"/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  <c r="AA1307" s="43"/>
      <c r="AB1307" s="43"/>
      <c r="AC1307" s="43"/>
      <c r="AD1307" s="43"/>
      <c r="AE1307" s="43"/>
      <c r="AF1307" s="43"/>
      <c r="AG1307" s="43" t="str">
        <f>IF($AE1307&gt;$AF1307,"CC High","DC High")</f>
        <v>DC High</v>
      </c>
    </row>
    <row r="1308" spans="1:33">
      <c r="A1308" s="42"/>
      <c r="B1308" s="42"/>
      <c r="C1308" s="42"/>
      <c r="D1308" s="42"/>
      <c r="E1308" s="42"/>
      <c r="F1308" s="42"/>
      <c r="G1308" s="42"/>
      <c r="H1308" s="42"/>
      <c r="I1308" s="42"/>
      <c r="J1308" s="42"/>
      <c r="K1308" s="42"/>
      <c r="L1308" s="42"/>
      <c r="M1308" s="42"/>
      <c r="N1308" s="42"/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  <c r="Y1308" s="42"/>
      <c r="Z1308" s="42"/>
      <c r="AA1308" s="42"/>
      <c r="AB1308" s="42"/>
      <c r="AC1308" s="42"/>
      <c r="AD1308" s="42"/>
      <c r="AE1308" s="42"/>
      <c r="AF1308" s="42"/>
      <c r="AG1308" s="42" t="str">
        <f>IF($AE1308&gt;$AF1308,"CC High","DC High")</f>
        <v>DC High</v>
      </c>
    </row>
    <row r="1309" spans="1:33">
      <c r="A1309" s="43"/>
      <c r="B1309" s="43"/>
      <c r="C1309" s="43"/>
      <c r="D1309" s="43"/>
      <c r="E1309" s="43"/>
      <c r="F1309" s="43"/>
      <c r="G1309" s="43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  <c r="AA1309" s="43"/>
      <c r="AB1309" s="43"/>
      <c r="AC1309" s="43"/>
      <c r="AD1309" s="43"/>
      <c r="AE1309" s="43"/>
      <c r="AF1309" s="43"/>
      <c r="AG1309" s="43" t="str">
        <f>IF($AE1309&gt;$AF1309,"CC High","DC High")</f>
        <v>DC High</v>
      </c>
    </row>
    <row r="1310" spans="1:33">
      <c r="A1310" s="42"/>
      <c r="B1310" s="42"/>
      <c r="C1310" s="42"/>
      <c r="D1310" s="42"/>
      <c r="E1310" s="42"/>
      <c r="F1310" s="42"/>
      <c r="G1310" s="42"/>
      <c r="H1310" s="42"/>
      <c r="I1310" s="42"/>
      <c r="J1310" s="42"/>
      <c r="K1310" s="42"/>
      <c r="L1310" s="42"/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/>
      <c r="Z1310" s="42"/>
      <c r="AA1310" s="42"/>
      <c r="AB1310" s="42"/>
      <c r="AC1310" s="42"/>
      <c r="AD1310" s="42"/>
      <c r="AE1310" s="42"/>
      <c r="AF1310" s="42"/>
      <c r="AG1310" s="42" t="str">
        <f>IF($AE1310&gt;$AF1310,"CC High","DC High")</f>
        <v>DC High</v>
      </c>
    </row>
    <row r="1311" spans="1:33">
      <c r="A1311" s="43"/>
      <c r="B1311" s="43"/>
      <c r="C1311" s="43"/>
      <c r="D1311" s="43"/>
      <c r="E1311" s="43"/>
      <c r="F1311" s="43"/>
      <c r="G1311" s="43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  <c r="AA1311" s="43"/>
      <c r="AB1311" s="43"/>
      <c r="AC1311" s="43"/>
      <c r="AD1311" s="43"/>
      <c r="AE1311" s="43"/>
      <c r="AF1311" s="43"/>
      <c r="AG1311" s="43" t="str">
        <f>IF($AE1311&gt;$AF1311,"CC High","DC High")</f>
        <v>DC High</v>
      </c>
    </row>
    <row r="1312" spans="1:33">
      <c r="A1312" s="42"/>
      <c r="B1312" s="42"/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  <c r="Y1312" s="42"/>
      <c r="Z1312" s="42"/>
      <c r="AA1312" s="42"/>
      <c r="AB1312" s="42"/>
      <c r="AC1312" s="42"/>
      <c r="AD1312" s="42"/>
      <c r="AE1312" s="42"/>
      <c r="AF1312" s="42"/>
      <c r="AG1312" s="42" t="str">
        <f>IF($AE1312&gt;$AF1312,"CC High","DC High")</f>
        <v>DC High</v>
      </c>
    </row>
    <row r="1313" spans="1:33">
      <c r="A1313" s="43"/>
      <c r="B1313" s="43"/>
      <c r="C1313" s="43"/>
      <c r="D1313" s="43"/>
      <c r="E1313" s="43"/>
      <c r="F1313" s="43"/>
      <c r="G1313" s="43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43"/>
      <c r="U1313" s="43"/>
      <c r="V1313" s="43"/>
      <c r="W1313" s="43"/>
      <c r="X1313" s="43"/>
      <c r="Y1313" s="43"/>
      <c r="Z1313" s="43"/>
      <c r="AA1313" s="43"/>
      <c r="AB1313" s="43"/>
      <c r="AC1313" s="43"/>
      <c r="AD1313" s="43"/>
      <c r="AE1313" s="43"/>
      <c r="AF1313" s="43"/>
      <c r="AG1313" s="43" t="str">
        <f>IF($AE1313&gt;$AF1313,"CC High","DC High")</f>
        <v>DC High</v>
      </c>
    </row>
    <row r="1314" spans="1:33">
      <c r="A1314" s="42"/>
      <c r="B1314" s="42"/>
      <c r="C1314" s="42"/>
      <c r="D1314" s="42"/>
      <c r="E1314" s="42"/>
      <c r="F1314" s="42"/>
      <c r="G1314" s="42"/>
      <c r="H1314" s="42"/>
      <c r="I1314" s="42"/>
      <c r="J1314" s="42"/>
      <c r="K1314" s="42"/>
      <c r="L1314" s="42"/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  <c r="Y1314" s="42"/>
      <c r="Z1314" s="42"/>
      <c r="AA1314" s="42"/>
      <c r="AB1314" s="42"/>
      <c r="AC1314" s="42"/>
      <c r="AD1314" s="42"/>
      <c r="AE1314" s="42"/>
      <c r="AF1314" s="42"/>
      <c r="AG1314" s="42" t="str">
        <f>IF($AE1314&gt;$AF1314,"CC High","DC High")</f>
        <v>DC High</v>
      </c>
    </row>
    <row r="1315" spans="1:33">
      <c r="A1315" s="43"/>
      <c r="B1315" s="43"/>
      <c r="C1315" s="43"/>
      <c r="D1315" s="43"/>
      <c r="E1315" s="43"/>
      <c r="F1315" s="43"/>
      <c r="G1315" s="43"/>
      <c r="H1315" s="43"/>
      <c r="I1315" s="43"/>
      <c r="J1315" s="43"/>
      <c r="K1315" s="43"/>
      <c r="L1315" s="43"/>
      <c r="M1315" s="43"/>
      <c r="N1315" s="43"/>
      <c r="O1315" s="43"/>
      <c r="P1315" s="43"/>
      <c r="Q1315" s="43"/>
      <c r="R1315" s="43"/>
      <c r="S1315" s="43"/>
      <c r="T1315" s="43"/>
      <c r="U1315" s="43"/>
      <c r="V1315" s="43"/>
      <c r="W1315" s="43"/>
      <c r="X1315" s="43"/>
      <c r="Y1315" s="43"/>
      <c r="Z1315" s="43"/>
      <c r="AA1315" s="43"/>
      <c r="AB1315" s="43"/>
      <c r="AC1315" s="43"/>
      <c r="AD1315" s="43"/>
      <c r="AE1315" s="43"/>
      <c r="AF1315" s="43"/>
      <c r="AG1315" s="43" t="str">
        <f>IF($AE1315&gt;$AF1315,"CC High","DC High")</f>
        <v>DC High</v>
      </c>
    </row>
    <row r="1316" spans="1:33">
      <c r="A1316" s="42"/>
      <c r="B1316" s="42"/>
      <c r="C1316" s="42"/>
      <c r="D1316" s="42"/>
      <c r="E1316" s="42"/>
      <c r="F1316" s="42"/>
      <c r="G1316" s="42"/>
      <c r="H1316" s="42"/>
      <c r="I1316" s="42"/>
      <c r="J1316" s="42"/>
      <c r="K1316" s="42"/>
      <c r="L1316" s="42"/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2"/>
      <c r="X1316" s="42"/>
      <c r="Y1316" s="42"/>
      <c r="Z1316" s="42"/>
      <c r="AA1316" s="42"/>
      <c r="AB1316" s="42"/>
      <c r="AC1316" s="42"/>
      <c r="AD1316" s="42"/>
      <c r="AE1316" s="42"/>
      <c r="AF1316" s="42"/>
      <c r="AG1316" s="42" t="str">
        <f>IF($AE1316&gt;$AF1316,"CC High","DC High")</f>
        <v>DC High</v>
      </c>
    </row>
    <row r="1317" spans="1:33">
      <c r="A1317" s="43"/>
      <c r="B1317" s="43"/>
      <c r="C1317" s="43"/>
      <c r="D1317" s="43"/>
      <c r="E1317" s="43"/>
      <c r="F1317" s="43"/>
      <c r="G1317" s="43"/>
      <c r="H1317" s="43"/>
      <c r="I1317" s="43"/>
      <c r="J1317" s="43"/>
      <c r="K1317" s="43"/>
      <c r="L1317" s="43"/>
      <c r="M1317" s="43"/>
      <c r="N1317" s="43"/>
      <c r="O1317" s="43"/>
      <c r="P1317" s="43"/>
      <c r="Q1317" s="43"/>
      <c r="R1317" s="43"/>
      <c r="S1317" s="43"/>
      <c r="T1317" s="43"/>
      <c r="U1317" s="43"/>
      <c r="V1317" s="43"/>
      <c r="W1317" s="43"/>
      <c r="X1317" s="43"/>
      <c r="Y1317" s="43"/>
      <c r="Z1317" s="43"/>
      <c r="AA1317" s="43"/>
      <c r="AB1317" s="43"/>
      <c r="AC1317" s="43"/>
      <c r="AD1317" s="43"/>
      <c r="AE1317" s="43"/>
      <c r="AF1317" s="43"/>
      <c r="AG1317" s="43" t="str">
        <f>IF($AE1317&gt;$AF1317,"CC High","DC High")</f>
        <v>DC High</v>
      </c>
    </row>
    <row r="1318" spans="1:33">
      <c r="A1318" s="42"/>
      <c r="B1318" s="42"/>
      <c r="C1318" s="42"/>
      <c r="D1318" s="42"/>
      <c r="E1318" s="42"/>
      <c r="F1318" s="42"/>
      <c r="G1318" s="42"/>
      <c r="H1318" s="42"/>
      <c r="I1318" s="42"/>
      <c r="J1318" s="42"/>
      <c r="K1318" s="42"/>
      <c r="L1318" s="42"/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2"/>
      <c r="X1318" s="42"/>
      <c r="Y1318" s="42"/>
      <c r="Z1318" s="42"/>
      <c r="AA1318" s="42"/>
      <c r="AB1318" s="42"/>
      <c r="AC1318" s="42"/>
      <c r="AD1318" s="42"/>
      <c r="AE1318" s="42"/>
      <c r="AF1318" s="42"/>
      <c r="AG1318" s="42" t="str">
        <f>IF($AE1318&gt;$AF1318,"CC High","DC High")</f>
        <v>DC High</v>
      </c>
    </row>
    <row r="1319" spans="1:33">
      <c r="A1319" s="43"/>
      <c r="B1319" s="43"/>
      <c r="C1319" s="43"/>
      <c r="D1319" s="43"/>
      <c r="E1319" s="43"/>
      <c r="F1319" s="43"/>
      <c r="G1319" s="43"/>
      <c r="H1319" s="43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43"/>
      <c r="U1319" s="43"/>
      <c r="V1319" s="43"/>
      <c r="W1319" s="43"/>
      <c r="X1319" s="43"/>
      <c r="Y1319" s="43"/>
      <c r="Z1319" s="43"/>
      <c r="AA1319" s="43"/>
      <c r="AB1319" s="43"/>
      <c r="AC1319" s="43"/>
      <c r="AD1319" s="43"/>
      <c r="AE1319" s="43"/>
      <c r="AF1319" s="43"/>
      <c r="AG1319" s="43" t="str">
        <f>IF($AE1319&gt;$AF1319,"CC High","DC High")</f>
        <v>DC High</v>
      </c>
    </row>
    <row r="1320" spans="1:33">
      <c r="A1320" s="42"/>
      <c r="B1320" s="42"/>
      <c r="C1320" s="42"/>
      <c r="D1320" s="42"/>
      <c r="E1320" s="42"/>
      <c r="F1320" s="42"/>
      <c r="G1320" s="42"/>
      <c r="H1320" s="42"/>
      <c r="I1320" s="42"/>
      <c r="J1320" s="42"/>
      <c r="K1320" s="42"/>
      <c r="L1320" s="42"/>
      <c r="M1320" s="42"/>
      <c r="N1320" s="42"/>
      <c r="O1320" s="42"/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 t="str">
        <f>IF($AE1320&gt;$AF1320,"CC High","DC High")</f>
        <v>DC High</v>
      </c>
    </row>
    <row r="1321" spans="1:33">
      <c r="A1321" s="43"/>
      <c r="B1321" s="43"/>
      <c r="C1321" s="43"/>
      <c r="D1321" s="43"/>
      <c r="E1321" s="43"/>
      <c r="F1321" s="43"/>
      <c r="G1321" s="43"/>
      <c r="H1321" s="43"/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3"/>
      <c r="AA1321" s="43"/>
      <c r="AB1321" s="43"/>
      <c r="AC1321" s="43"/>
      <c r="AD1321" s="43"/>
      <c r="AE1321" s="43"/>
      <c r="AF1321" s="43"/>
      <c r="AG1321" s="43" t="str">
        <f>IF($AE1321&gt;$AF1321,"CC High","DC High")</f>
        <v>DC High</v>
      </c>
    </row>
    <row r="1322" spans="1:33">
      <c r="A1322" s="42"/>
      <c r="B1322" s="42"/>
      <c r="C1322" s="42"/>
      <c r="D1322" s="42"/>
      <c r="E1322" s="42"/>
      <c r="F1322" s="42"/>
      <c r="G1322" s="42"/>
      <c r="H1322" s="42"/>
      <c r="I1322" s="42"/>
      <c r="J1322" s="42"/>
      <c r="K1322" s="42"/>
      <c r="L1322" s="42"/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  <c r="Y1322" s="42"/>
      <c r="Z1322" s="42"/>
      <c r="AA1322" s="42"/>
      <c r="AB1322" s="42"/>
      <c r="AC1322" s="42"/>
      <c r="AD1322" s="42"/>
      <c r="AE1322" s="42"/>
      <c r="AF1322" s="42"/>
      <c r="AG1322" s="42" t="str">
        <f>IF($AE1322&gt;$AF1322,"CC High","DC High")</f>
        <v>DC High</v>
      </c>
    </row>
    <row r="1323" spans="1:33">
      <c r="A1323" s="43"/>
      <c r="B1323" s="43"/>
      <c r="C1323" s="43"/>
      <c r="D1323" s="43"/>
      <c r="E1323" s="43"/>
      <c r="F1323" s="43"/>
      <c r="G1323" s="43"/>
      <c r="H1323" s="43"/>
      <c r="I1323" s="43"/>
      <c r="J1323" s="43"/>
      <c r="K1323" s="43"/>
      <c r="L1323" s="43"/>
      <c r="M1323" s="43"/>
      <c r="N1323" s="43"/>
      <c r="O1323" s="43"/>
      <c r="P1323" s="43"/>
      <c r="Q1323" s="43"/>
      <c r="R1323" s="43"/>
      <c r="S1323" s="43"/>
      <c r="T1323" s="43"/>
      <c r="U1323" s="43"/>
      <c r="V1323" s="43"/>
      <c r="W1323" s="43"/>
      <c r="X1323" s="43"/>
      <c r="Y1323" s="43"/>
      <c r="Z1323" s="43"/>
      <c r="AA1323" s="43"/>
      <c r="AB1323" s="43"/>
      <c r="AC1323" s="43"/>
      <c r="AD1323" s="43"/>
      <c r="AE1323" s="43"/>
      <c r="AF1323" s="43"/>
      <c r="AG1323" s="43" t="str">
        <f>IF($AE1323&gt;$AF1323,"CC High","DC High")</f>
        <v>DC High</v>
      </c>
    </row>
    <row r="1324" spans="1:33">
      <c r="A1324" s="42"/>
      <c r="B1324" s="42"/>
      <c r="C1324" s="42"/>
      <c r="D1324" s="42"/>
      <c r="E1324" s="42"/>
      <c r="F1324" s="42"/>
      <c r="G1324" s="42"/>
      <c r="H1324" s="42"/>
      <c r="I1324" s="42"/>
      <c r="J1324" s="42"/>
      <c r="K1324" s="42"/>
      <c r="L1324" s="42"/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  <c r="Y1324" s="42"/>
      <c r="Z1324" s="42"/>
      <c r="AA1324" s="42"/>
      <c r="AB1324" s="42"/>
      <c r="AC1324" s="42"/>
      <c r="AD1324" s="42"/>
      <c r="AE1324" s="42"/>
      <c r="AF1324" s="42"/>
      <c r="AG1324" s="42" t="str">
        <f>IF($AE1324&gt;$AF1324,"CC High","DC High")</f>
        <v>DC High</v>
      </c>
    </row>
    <row r="1325" spans="1:33">
      <c r="A1325" s="43"/>
      <c r="B1325" s="43"/>
      <c r="C1325" s="43"/>
      <c r="D1325" s="43"/>
      <c r="E1325" s="43"/>
      <c r="F1325" s="43"/>
      <c r="G1325" s="43"/>
      <c r="H1325" s="43"/>
      <c r="I1325" s="43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3"/>
      <c r="U1325" s="43"/>
      <c r="V1325" s="43"/>
      <c r="W1325" s="43"/>
      <c r="X1325" s="43"/>
      <c r="Y1325" s="43"/>
      <c r="Z1325" s="43"/>
      <c r="AA1325" s="43"/>
      <c r="AB1325" s="43"/>
      <c r="AC1325" s="43"/>
      <c r="AD1325" s="43"/>
      <c r="AE1325" s="43"/>
      <c r="AF1325" s="43"/>
      <c r="AG1325" s="43" t="str">
        <f>IF($AE1325&gt;$AF1325,"CC High","DC High")</f>
        <v>DC High</v>
      </c>
    </row>
    <row r="1326" spans="1:33">
      <c r="A1326" s="42"/>
      <c r="B1326" s="42"/>
      <c r="C1326" s="42"/>
      <c r="D1326" s="42"/>
      <c r="E1326" s="42"/>
      <c r="F1326" s="42"/>
      <c r="G1326" s="42"/>
      <c r="H1326" s="42"/>
      <c r="I1326" s="42"/>
      <c r="J1326" s="42"/>
      <c r="K1326" s="42"/>
      <c r="L1326" s="42"/>
      <c r="M1326" s="42"/>
      <c r="N1326" s="42"/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  <c r="Y1326" s="42"/>
      <c r="Z1326" s="42"/>
      <c r="AA1326" s="42"/>
      <c r="AB1326" s="42"/>
      <c r="AC1326" s="42"/>
      <c r="AD1326" s="42"/>
      <c r="AE1326" s="42"/>
      <c r="AF1326" s="42"/>
      <c r="AG1326" s="42" t="str">
        <f>IF($AE1326&gt;$AF1326,"CC High","DC High")</f>
        <v>DC High</v>
      </c>
    </row>
    <row r="1327" spans="1:33">
      <c r="A1327" s="43"/>
      <c r="B1327" s="43"/>
      <c r="C1327" s="43"/>
      <c r="D1327" s="43"/>
      <c r="E1327" s="43"/>
      <c r="F1327" s="43"/>
      <c r="G1327" s="43"/>
      <c r="H1327" s="43"/>
      <c r="I1327" s="43"/>
      <c r="J1327" s="43"/>
      <c r="K1327" s="43"/>
      <c r="L1327" s="43"/>
      <c r="M1327" s="43"/>
      <c r="N1327" s="43"/>
      <c r="O1327" s="43"/>
      <c r="P1327" s="43"/>
      <c r="Q1327" s="43"/>
      <c r="R1327" s="43"/>
      <c r="S1327" s="43"/>
      <c r="T1327" s="43"/>
      <c r="U1327" s="43"/>
      <c r="V1327" s="43"/>
      <c r="W1327" s="43"/>
      <c r="X1327" s="43"/>
      <c r="Y1327" s="43"/>
      <c r="Z1327" s="43"/>
      <c r="AA1327" s="43"/>
      <c r="AB1327" s="43"/>
      <c r="AC1327" s="43"/>
      <c r="AD1327" s="43"/>
      <c r="AE1327" s="43"/>
      <c r="AF1327" s="43"/>
      <c r="AG1327" s="43" t="str">
        <f>IF($AE1327&gt;$AF1327,"CC High","DC High")</f>
        <v>DC High</v>
      </c>
    </row>
    <row r="1328" spans="1:33">
      <c r="A1328" s="42"/>
      <c r="B1328" s="42"/>
      <c r="C1328" s="42"/>
      <c r="D1328" s="42"/>
      <c r="E1328" s="42"/>
      <c r="F1328" s="42"/>
      <c r="G1328" s="42"/>
      <c r="H1328" s="42"/>
      <c r="I1328" s="42"/>
      <c r="J1328" s="42"/>
      <c r="K1328" s="42"/>
      <c r="L1328" s="42"/>
      <c r="M1328" s="42"/>
      <c r="N1328" s="42"/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  <c r="Y1328" s="42"/>
      <c r="Z1328" s="42"/>
      <c r="AA1328" s="42"/>
      <c r="AB1328" s="42"/>
      <c r="AC1328" s="42"/>
      <c r="AD1328" s="42"/>
      <c r="AE1328" s="42"/>
      <c r="AF1328" s="42"/>
      <c r="AG1328" s="42" t="str">
        <f>IF($AE1328&gt;$AF1328,"CC High","DC High")</f>
        <v>DC High</v>
      </c>
    </row>
    <row r="1329" spans="1:33">
      <c r="A1329" s="43"/>
      <c r="B1329" s="43"/>
      <c r="C1329" s="43"/>
      <c r="D1329" s="43"/>
      <c r="E1329" s="43"/>
      <c r="F1329" s="43"/>
      <c r="G1329" s="43"/>
      <c r="H1329" s="43"/>
      <c r="I1329" s="43"/>
      <c r="J1329" s="43"/>
      <c r="K1329" s="43"/>
      <c r="L1329" s="43"/>
      <c r="M1329" s="43"/>
      <c r="N1329" s="43"/>
      <c r="O1329" s="43"/>
      <c r="P1329" s="43"/>
      <c r="Q1329" s="43"/>
      <c r="R1329" s="43"/>
      <c r="S1329" s="43"/>
      <c r="T1329" s="43"/>
      <c r="U1329" s="43"/>
      <c r="V1329" s="43"/>
      <c r="W1329" s="43"/>
      <c r="X1329" s="43"/>
      <c r="Y1329" s="43"/>
      <c r="Z1329" s="43"/>
      <c r="AA1329" s="43"/>
      <c r="AB1329" s="43"/>
      <c r="AC1329" s="43"/>
      <c r="AD1329" s="43"/>
      <c r="AE1329" s="43"/>
      <c r="AF1329" s="43"/>
      <c r="AG1329" s="43" t="str">
        <f>IF($AE1329&gt;$AF1329,"CC High","DC High")</f>
        <v>DC High</v>
      </c>
    </row>
    <row r="1330" spans="1:33">
      <c r="A1330" s="42"/>
      <c r="B1330" s="42"/>
      <c r="C1330" s="42"/>
      <c r="D1330" s="42"/>
      <c r="E1330" s="42"/>
      <c r="F1330" s="42"/>
      <c r="G1330" s="42"/>
      <c r="H1330" s="42"/>
      <c r="I1330" s="42"/>
      <c r="J1330" s="42"/>
      <c r="K1330" s="42"/>
      <c r="L1330" s="42"/>
      <c r="M1330" s="42"/>
      <c r="N1330" s="42"/>
      <c r="O1330" s="42"/>
      <c r="P1330" s="42"/>
      <c r="Q1330" s="42"/>
      <c r="R1330" s="42"/>
      <c r="S1330" s="42"/>
      <c r="T1330" s="42"/>
      <c r="U1330" s="42"/>
      <c r="V1330" s="42"/>
      <c r="W1330" s="42"/>
      <c r="X1330" s="42"/>
      <c r="Y1330" s="42"/>
      <c r="Z1330" s="42"/>
      <c r="AA1330" s="42"/>
      <c r="AB1330" s="42"/>
      <c r="AC1330" s="42"/>
      <c r="AD1330" s="42"/>
      <c r="AE1330" s="42"/>
      <c r="AF1330" s="42"/>
      <c r="AG1330" s="42" t="str">
        <f>IF($AE1330&gt;$AF1330,"CC High","DC High")</f>
        <v>DC High</v>
      </c>
    </row>
    <row r="1331" spans="1:33">
      <c r="A1331" s="43"/>
      <c r="B1331" s="43"/>
      <c r="C1331" s="43"/>
      <c r="D1331" s="43"/>
      <c r="E1331" s="43"/>
      <c r="F1331" s="43"/>
      <c r="G1331" s="43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43"/>
      <c r="U1331" s="43"/>
      <c r="V1331" s="43"/>
      <c r="W1331" s="43"/>
      <c r="X1331" s="43"/>
      <c r="Y1331" s="43"/>
      <c r="Z1331" s="43"/>
      <c r="AA1331" s="43"/>
      <c r="AB1331" s="43"/>
      <c r="AC1331" s="43"/>
      <c r="AD1331" s="43"/>
      <c r="AE1331" s="43"/>
      <c r="AF1331" s="43"/>
      <c r="AG1331" s="43" t="str">
        <f>IF($AE1331&gt;$AF1331,"CC High","DC High")</f>
        <v>DC High</v>
      </c>
    </row>
    <row r="1332" spans="1:33">
      <c r="A1332" s="42"/>
      <c r="B1332" s="42"/>
      <c r="C1332" s="42"/>
      <c r="D1332" s="42"/>
      <c r="E1332" s="42"/>
      <c r="F1332" s="42"/>
      <c r="G1332" s="42"/>
      <c r="H1332" s="42"/>
      <c r="I1332" s="42"/>
      <c r="J1332" s="42"/>
      <c r="K1332" s="42"/>
      <c r="L1332" s="42"/>
      <c r="M1332" s="42"/>
      <c r="N1332" s="42"/>
      <c r="O1332" s="42"/>
      <c r="P1332" s="42"/>
      <c r="Q1332" s="42"/>
      <c r="R1332" s="42"/>
      <c r="S1332" s="42"/>
      <c r="T1332" s="42"/>
      <c r="U1332" s="42"/>
      <c r="V1332" s="42"/>
      <c r="W1332" s="42"/>
      <c r="X1332" s="42"/>
      <c r="Y1332" s="42"/>
      <c r="Z1332" s="42"/>
      <c r="AA1332" s="42"/>
      <c r="AB1332" s="42"/>
      <c r="AC1332" s="42"/>
      <c r="AD1332" s="42"/>
      <c r="AE1332" s="42"/>
      <c r="AF1332" s="42"/>
      <c r="AG1332" s="42" t="str">
        <f>IF($AE1332&gt;$AF1332,"CC High","DC High")</f>
        <v>DC High</v>
      </c>
    </row>
    <row r="1333" spans="1:33">
      <c r="A1333" s="43"/>
      <c r="B1333" s="43"/>
      <c r="C1333" s="43"/>
      <c r="D1333" s="43"/>
      <c r="E1333" s="43"/>
      <c r="F1333" s="43"/>
      <c r="G1333" s="43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  <c r="T1333" s="43"/>
      <c r="U1333" s="43"/>
      <c r="V1333" s="43"/>
      <c r="W1333" s="43"/>
      <c r="X1333" s="43"/>
      <c r="Y1333" s="43"/>
      <c r="Z1333" s="43"/>
      <c r="AA1333" s="43"/>
      <c r="AB1333" s="43"/>
      <c r="AC1333" s="43"/>
      <c r="AD1333" s="43"/>
      <c r="AE1333" s="43"/>
      <c r="AF1333" s="43"/>
      <c r="AG1333" s="43" t="str">
        <f>IF($AE1333&gt;$AF1333,"CC High","DC High")</f>
        <v>DC High</v>
      </c>
    </row>
    <row r="1334" spans="1:33">
      <c r="A1334" s="42"/>
      <c r="B1334" s="42"/>
      <c r="C1334" s="42"/>
      <c r="D1334" s="42"/>
      <c r="E1334" s="42"/>
      <c r="F1334" s="42"/>
      <c r="G1334" s="42"/>
      <c r="H1334" s="42"/>
      <c r="I1334" s="42"/>
      <c r="J1334" s="42"/>
      <c r="K1334" s="42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  <c r="Y1334" s="42"/>
      <c r="Z1334" s="42"/>
      <c r="AA1334" s="42"/>
      <c r="AB1334" s="42"/>
      <c r="AC1334" s="42"/>
      <c r="AD1334" s="42"/>
      <c r="AE1334" s="42"/>
      <c r="AF1334" s="42"/>
      <c r="AG1334" s="42" t="str">
        <f>IF($AE1334&gt;$AF1334,"CC High","DC High")</f>
        <v>DC High</v>
      </c>
    </row>
    <row r="1335" spans="1:33">
      <c r="A1335" s="43"/>
      <c r="B1335" s="43"/>
      <c r="C1335" s="43"/>
      <c r="D1335" s="43"/>
      <c r="E1335" s="43"/>
      <c r="F1335" s="43"/>
      <c r="G1335" s="43"/>
      <c r="H1335" s="43"/>
      <c r="I1335" s="43"/>
      <c r="J1335" s="43"/>
      <c r="K1335" s="43"/>
      <c r="L1335" s="43"/>
      <c r="M1335" s="43"/>
      <c r="N1335" s="43"/>
      <c r="O1335" s="43"/>
      <c r="P1335" s="43"/>
      <c r="Q1335" s="43"/>
      <c r="R1335" s="43"/>
      <c r="S1335" s="43"/>
      <c r="T1335" s="43"/>
      <c r="U1335" s="43"/>
      <c r="V1335" s="43"/>
      <c r="W1335" s="43"/>
      <c r="X1335" s="43"/>
      <c r="Y1335" s="43"/>
      <c r="Z1335" s="43"/>
      <c r="AA1335" s="43"/>
      <c r="AB1335" s="43"/>
      <c r="AC1335" s="43"/>
      <c r="AD1335" s="43"/>
      <c r="AE1335" s="43"/>
      <c r="AF1335" s="43"/>
      <c r="AG1335" s="43" t="str">
        <f>IF($AE1335&gt;$AF1335,"CC High","DC High")</f>
        <v>DC High</v>
      </c>
    </row>
    <row r="1336" spans="1:33">
      <c r="A1336" s="42"/>
      <c r="B1336" s="42"/>
      <c r="C1336" s="42"/>
      <c r="D1336" s="42"/>
      <c r="E1336" s="42"/>
      <c r="F1336" s="42"/>
      <c r="G1336" s="42"/>
      <c r="H1336" s="42"/>
      <c r="I1336" s="42"/>
      <c r="J1336" s="42"/>
      <c r="K1336" s="42"/>
      <c r="L1336" s="42"/>
      <c r="M1336" s="42"/>
      <c r="N1336" s="42"/>
      <c r="O1336" s="42"/>
      <c r="P1336" s="42"/>
      <c r="Q1336" s="42"/>
      <c r="R1336" s="42"/>
      <c r="S1336" s="42"/>
      <c r="T1336" s="42"/>
      <c r="U1336" s="42"/>
      <c r="V1336" s="42"/>
      <c r="W1336" s="42"/>
      <c r="X1336" s="42"/>
      <c r="Y1336" s="42"/>
      <c r="Z1336" s="42"/>
      <c r="AA1336" s="42"/>
      <c r="AB1336" s="42"/>
      <c r="AC1336" s="42"/>
      <c r="AD1336" s="42"/>
      <c r="AE1336" s="42"/>
      <c r="AF1336" s="42"/>
      <c r="AG1336" s="42" t="str">
        <f>IF($AE1336&gt;$AF1336,"CC High","DC High")</f>
        <v>DC High</v>
      </c>
    </row>
    <row r="1337" spans="1:33">
      <c r="A1337" s="43"/>
      <c r="B1337" s="43"/>
      <c r="C1337" s="43"/>
      <c r="D1337" s="43"/>
      <c r="E1337" s="43"/>
      <c r="F1337" s="43"/>
      <c r="G1337" s="43"/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3"/>
      <c r="U1337" s="43"/>
      <c r="V1337" s="43"/>
      <c r="W1337" s="43"/>
      <c r="X1337" s="43"/>
      <c r="Y1337" s="43"/>
      <c r="Z1337" s="43"/>
      <c r="AA1337" s="43"/>
      <c r="AB1337" s="43"/>
      <c r="AC1337" s="43"/>
      <c r="AD1337" s="43"/>
      <c r="AE1337" s="43"/>
      <c r="AF1337" s="43"/>
      <c r="AG1337" s="43" t="str">
        <f>IF($AE1337&gt;$AF1337,"CC High","DC High")</f>
        <v>DC High</v>
      </c>
    </row>
    <row r="1338" spans="1:33">
      <c r="A1338" s="42"/>
      <c r="B1338" s="42"/>
      <c r="C1338" s="42"/>
      <c r="D1338" s="42"/>
      <c r="E1338" s="42"/>
      <c r="F1338" s="42"/>
      <c r="G1338" s="42"/>
      <c r="H1338" s="42"/>
      <c r="I1338" s="42"/>
      <c r="J1338" s="42"/>
      <c r="K1338" s="42"/>
      <c r="L1338" s="42"/>
      <c r="M1338" s="42"/>
      <c r="N1338" s="42"/>
      <c r="O1338" s="42"/>
      <c r="P1338" s="42"/>
      <c r="Q1338" s="42"/>
      <c r="R1338" s="42"/>
      <c r="S1338" s="42"/>
      <c r="T1338" s="42"/>
      <c r="U1338" s="42"/>
      <c r="V1338" s="42"/>
      <c r="W1338" s="42"/>
      <c r="X1338" s="42"/>
      <c r="Y1338" s="42"/>
      <c r="Z1338" s="42"/>
      <c r="AA1338" s="42"/>
      <c r="AB1338" s="42"/>
      <c r="AC1338" s="42"/>
      <c r="AD1338" s="42"/>
      <c r="AE1338" s="42"/>
      <c r="AF1338" s="42"/>
      <c r="AG1338" s="42" t="str">
        <f>IF($AE1338&gt;$AF1338,"CC High","DC High")</f>
        <v>DC High</v>
      </c>
    </row>
    <row r="1339" spans="1:33">
      <c r="A1339" s="43"/>
      <c r="B1339" s="43"/>
      <c r="C1339" s="43"/>
      <c r="D1339" s="43"/>
      <c r="E1339" s="43"/>
      <c r="F1339" s="43"/>
      <c r="G1339" s="43"/>
      <c r="H1339" s="43"/>
      <c r="I1339" s="43"/>
      <c r="J1339" s="43"/>
      <c r="K1339" s="43"/>
      <c r="L1339" s="43"/>
      <c r="M1339" s="43"/>
      <c r="N1339" s="43"/>
      <c r="O1339" s="43"/>
      <c r="P1339" s="43"/>
      <c r="Q1339" s="43"/>
      <c r="R1339" s="43"/>
      <c r="S1339" s="43"/>
      <c r="T1339" s="43"/>
      <c r="U1339" s="43"/>
      <c r="V1339" s="43"/>
      <c r="W1339" s="43"/>
      <c r="X1339" s="43"/>
      <c r="Y1339" s="43"/>
      <c r="Z1339" s="43"/>
      <c r="AA1339" s="43"/>
      <c r="AB1339" s="43"/>
      <c r="AC1339" s="43"/>
      <c r="AD1339" s="43"/>
      <c r="AE1339" s="43"/>
      <c r="AF1339" s="43"/>
      <c r="AG1339" s="43" t="str">
        <f>IF($AE1339&gt;$AF1339,"CC High","DC High")</f>
        <v>DC High</v>
      </c>
    </row>
    <row r="1340" spans="1:33">
      <c r="A1340" s="42"/>
      <c r="B1340" s="42"/>
      <c r="C1340" s="42"/>
      <c r="D1340" s="42"/>
      <c r="E1340" s="42"/>
      <c r="F1340" s="42"/>
      <c r="G1340" s="42"/>
      <c r="H1340" s="42"/>
      <c r="I1340" s="42"/>
      <c r="J1340" s="42"/>
      <c r="K1340" s="42"/>
      <c r="L1340" s="42"/>
      <c r="M1340" s="42"/>
      <c r="N1340" s="42"/>
      <c r="O1340" s="42"/>
      <c r="P1340" s="42"/>
      <c r="Q1340" s="42"/>
      <c r="R1340" s="42"/>
      <c r="S1340" s="42"/>
      <c r="T1340" s="42"/>
      <c r="U1340" s="42"/>
      <c r="V1340" s="42"/>
      <c r="W1340" s="42"/>
      <c r="X1340" s="42"/>
      <c r="Y1340" s="42"/>
      <c r="Z1340" s="42"/>
      <c r="AA1340" s="42"/>
      <c r="AB1340" s="42"/>
      <c r="AC1340" s="42"/>
      <c r="AD1340" s="42"/>
      <c r="AE1340" s="42"/>
      <c r="AF1340" s="42"/>
      <c r="AG1340" s="42" t="str">
        <f>IF($AE1340&gt;$AF1340,"CC High","DC High")</f>
        <v>DC High</v>
      </c>
    </row>
    <row r="1341" spans="1:33">
      <c r="A1341" s="43"/>
      <c r="B1341" s="43"/>
      <c r="C1341" s="43"/>
      <c r="D1341" s="43"/>
      <c r="E1341" s="43"/>
      <c r="F1341" s="43"/>
      <c r="G1341" s="43"/>
      <c r="H1341" s="43"/>
      <c r="I1341" s="43"/>
      <c r="J1341" s="43"/>
      <c r="K1341" s="43"/>
      <c r="L1341" s="43"/>
      <c r="M1341" s="43"/>
      <c r="N1341" s="43"/>
      <c r="O1341" s="43"/>
      <c r="P1341" s="43"/>
      <c r="Q1341" s="43"/>
      <c r="R1341" s="43"/>
      <c r="S1341" s="43"/>
      <c r="T1341" s="43"/>
      <c r="U1341" s="43"/>
      <c r="V1341" s="43"/>
      <c r="W1341" s="43"/>
      <c r="X1341" s="43"/>
      <c r="Y1341" s="43"/>
      <c r="Z1341" s="43"/>
      <c r="AA1341" s="43"/>
      <c r="AB1341" s="43"/>
      <c r="AC1341" s="43"/>
      <c r="AD1341" s="43"/>
      <c r="AE1341" s="43"/>
      <c r="AF1341" s="43"/>
      <c r="AG1341" s="43" t="str">
        <f>IF($AE1341&gt;$AF1341,"CC High","DC High")</f>
        <v>DC High</v>
      </c>
    </row>
    <row r="1342" spans="1:33">
      <c r="A1342" s="42"/>
      <c r="B1342" s="42"/>
      <c r="C1342" s="42"/>
      <c r="D1342" s="42"/>
      <c r="E1342" s="42"/>
      <c r="F1342" s="42"/>
      <c r="G1342" s="42"/>
      <c r="H1342" s="42"/>
      <c r="I1342" s="42"/>
      <c r="J1342" s="42"/>
      <c r="K1342" s="42"/>
      <c r="L1342" s="42"/>
      <c r="M1342" s="42"/>
      <c r="N1342" s="42"/>
      <c r="O1342" s="42"/>
      <c r="P1342" s="42"/>
      <c r="Q1342" s="42"/>
      <c r="R1342" s="42"/>
      <c r="S1342" s="42"/>
      <c r="T1342" s="42"/>
      <c r="U1342" s="42"/>
      <c r="V1342" s="42"/>
      <c r="W1342" s="42"/>
      <c r="X1342" s="42"/>
      <c r="Y1342" s="42"/>
      <c r="Z1342" s="42"/>
      <c r="AA1342" s="42"/>
      <c r="AB1342" s="42"/>
      <c r="AC1342" s="42"/>
      <c r="AD1342" s="42"/>
      <c r="AE1342" s="42"/>
      <c r="AF1342" s="42"/>
      <c r="AG1342" s="42" t="str">
        <f>IF($AE1342&gt;$AF1342,"CC High","DC High")</f>
        <v>DC High</v>
      </c>
    </row>
    <row r="1343" spans="1:33">
      <c r="A1343" s="43"/>
      <c r="B1343" s="43"/>
      <c r="C1343" s="43"/>
      <c r="D1343" s="43"/>
      <c r="E1343" s="43"/>
      <c r="F1343" s="43"/>
      <c r="G1343" s="43"/>
      <c r="H1343" s="43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43"/>
      <c r="U1343" s="43"/>
      <c r="V1343" s="43"/>
      <c r="W1343" s="43"/>
      <c r="X1343" s="43"/>
      <c r="Y1343" s="43"/>
      <c r="Z1343" s="43"/>
      <c r="AA1343" s="43"/>
      <c r="AB1343" s="43"/>
      <c r="AC1343" s="43"/>
      <c r="AD1343" s="43"/>
      <c r="AE1343" s="43"/>
      <c r="AF1343" s="43"/>
      <c r="AG1343" s="43" t="str">
        <f>IF($AE1343&gt;$AF1343,"CC High","DC High")</f>
        <v>DC High</v>
      </c>
    </row>
    <row r="1344" spans="1:33">
      <c r="A1344" s="42"/>
      <c r="B1344" s="42"/>
      <c r="C1344" s="42"/>
      <c r="D1344" s="42"/>
      <c r="E1344" s="42"/>
      <c r="F1344" s="42"/>
      <c r="G1344" s="42"/>
      <c r="H1344" s="42"/>
      <c r="I1344" s="42"/>
      <c r="J1344" s="42"/>
      <c r="K1344" s="42"/>
      <c r="L1344" s="42"/>
      <c r="M1344" s="42"/>
      <c r="N1344" s="42"/>
      <c r="O1344" s="42"/>
      <c r="P1344" s="42"/>
      <c r="Q1344" s="42"/>
      <c r="R1344" s="42"/>
      <c r="S1344" s="42"/>
      <c r="T1344" s="42"/>
      <c r="U1344" s="42"/>
      <c r="V1344" s="42"/>
      <c r="W1344" s="42"/>
      <c r="X1344" s="42"/>
      <c r="Y1344" s="42"/>
      <c r="Z1344" s="42"/>
      <c r="AA1344" s="42"/>
      <c r="AB1344" s="42"/>
      <c r="AC1344" s="42"/>
      <c r="AD1344" s="42"/>
      <c r="AE1344" s="42"/>
      <c r="AF1344" s="42"/>
      <c r="AG1344" s="42" t="str">
        <f>IF($AE1344&gt;$AF1344,"CC High","DC High")</f>
        <v>DC High</v>
      </c>
    </row>
    <row r="1345" spans="1:33">
      <c r="A1345" s="43"/>
      <c r="B1345" s="43"/>
      <c r="C1345" s="43"/>
      <c r="D1345" s="43"/>
      <c r="E1345" s="43"/>
      <c r="F1345" s="43"/>
      <c r="G1345" s="43"/>
      <c r="H1345" s="43"/>
      <c r="I1345" s="43"/>
      <c r="J1345" s="43"/>
      <c r="K1345" s="43"/>
      <c r="L1345" s="43"/>
      <c r="M1345" s="43"/>
      <c r="N1345" s="43"/>
      <c r="O1345" s="43"/>
      <c r="P1345" s="43"/>
      <c r="Q1345" s="43"/>
      <c r="R1345" s="43"/>
      <c r="S1345" s="43"/>
      <c r="T1345" s="43"/>
      <c r="U1345" s="43"/>
      <c r="V1345" s="43"/>
      <c r="W1345" s="43"/>
      <c r="X1345" s="43"/>
      <c r="Y1345" s="43"/>
      <c r="Z1345" s="43"/>
      <c r="AA1345" s="43"/>
      <c r="AB1345" s="43"/>
      <c r="AC1345" s="43"/>
      <c r="AD1345" s="43"/>
      <c r="AE1345" s="43"/>
      <c r="AF1345" s="43"/>
      <c r="AG1345" s="43" t="str">
        <f>IF($AE1345&gt;$AF1345,"CC High","DC High")</f>
        <v>DC High</v>
      </c>
    </row>
    <row r="1346" spans="1:33">
      <c r="A1346" s="42"/>
      <c r="B1346" s="42"/>
      <c r="C1346" s="42"/>
      <c r="D1346" s="42"/>
      <c r="E1346" s="42"/>
      <c r="F1346" s="42"/>
      <c r="G1346" s="42"/>
      <c r="H1346" s="42"/>
      <c r="I1346" s="42"/>
      <c r="J1346" s="42"/>
      <c r="K1346" s="42"/>
      <c r="L1346" s="42"/>
      <c r="M1346" s="42"/>
      <c r="N1346" s="42"/>
      <c r="O1346" s="42"/>
      <c r="P1346" s="42"/>
      <c r="Q1346" s="42"/>
      <c r="R1346" s="42"/>
      <c r="S1346" s="42"/>
      <c r="T1346" s="42"/>
      <c r="U1346" s="42"/>
      <c r="V1346" s="42"/>
      <c r="W1346" s="42"/>
      <c r="X1346" s="42"/>
      <c r="Y1346" s="42"/>
      <c r="Z1346" s="42"/>
      <c r="AA1346" s="42"/>
      <c r="AB1346" s="42"/>
      <c r="AC1346" s="42"/>
      <c r="AD1346" s="42"/>
      <c r="AE1346" s="42"/>
      <c r="AF1346" s="42"/>
      <c r="AG1346" s="42" t="str">
        <f>IF($AE1346&gt;$AF1346,"CC High","DC High")</f>
        <v>DC High</v>
      </c>
    </row>
    <row r="1347" spans="1:33">
      <c r="A1347" s="43"/>
      <c r="B1347" s="43"/>
      <c r="C1347" s="43"/>
      <c r="D1347" s="43"/>
      <c r="E1347" s="43"/>
      <c r="F1347" s="43"/>
      <c r="G1347" s="43"/>
      <c r="H1347" s="43"/>
      <c r="I1347" s="43"/>
      <c r="J1347" s="43"/>
      <c r="K1347" s="43"/>
      <c r="L1347" s="43"/>
      <c r="M1347" s="43"/>
      <c r="N1347" s="43"/>
      <c r="O1347" s="43"/>
      <c r="P1347" s="43"/>
      <c r="Q1347" s="43"/>
      <c r="R1347" s="43"/>
      <c r="S1347" s="43"/>
      <c r="T1347" s="43"/>
      <c r="U1347" s="43"/>
      <c r="V1347" s="43"/>
      <c r="W1347" s="43"/>
      <c r="X1347" s="43"/>
      <c r="Y1347" s="43"/>
      <c r="Z1347" s="43"/>
      <c r="AA1347" s="43"/>
      <c r="AB1347" s="43"/>
      <c r="AC1347" s="43"/>
      <c r="AD1347" s="43"/>
      <c r="AE1347" s="43"/>
      <c r="AF1347" s="43"/>
      <c r="AG1347" s="43" t="str">
        <f>IF($AE1347&gt;$AF1347,"CC High","DC High")</f>
        <v>DC High</v>
      </c>
    </row>
    <row r="1348" spans="1:33">
      <c r="A1348" s="42"/>
      <c r="B1348" s="42"/>
      <c r="C1348" s="42"/>
      <c r="D1348" s="42"/>
      <c r="E1348" s="42"/>
      <c r="F1348" s="42"/>
      <c r="G1348" s="42"/>
      <c r="H1348" s="42"/>
      <c r="I1348" s="42"/>
      <c r="J1348" s="42"/>
      <c r="K1348" s="42"/>
      <c r="L1348" s="42"/>
      <c r="M1348" s="42"/>
      <c r="N1348" s="42"/>
      <c r="O1348" s="42"/>
      <c r="P1348" s="42"/>
      <c r="Q1348" s="42"/>
      <c r="R1348" s="42"/>
      <c r="S1348" s="42"/>
      <c r="T1348" s="42"/>
      <c r="U1348" s="42"/>
      <c r="V1348" s="42"/>
      <c r="W1348" s="42"/>
      <c r="X1348" s="42"/>
      <c r="Y1348" s="42"/>
      <c r="Z1348" s="42"/>
      <c r="AA1348" s="42"/>
      <c r="AB1348" s="42"/>
      <c r="AC1348" s="42"/>
      <c r="AD1348" s="42"/>
      <c r="AE1348" s="42"/>
      <c r="AF1348" s="42"/>
      <c r="AG1348" s="42" t="str">
        <f>IF($AE1348&gt;$AF1348,"CC High","DC High")</f>
        <v>DC High</v>
      </c>
    </row>
    <row r="1349" spans="1:33">
      <c r="A1349" s="43"/>
      <c r="B1349" s="43"/>
      <c r="C1349" s="43"/>
      <c r="D1349" s="43"/>
      <c r="E1349" s="43"/>
      <c r="F1349" s="43"/>
      <c r="G1349" s="43"/>
      <c r="H1349" s="43"/>
      <c r="I1349" s="43"/>
      <c r="J1349" s="43"/>
      <c r="K1349" s="43"/>
      <c r="L1349" s="43"/>
      <c r="M1349" s="43"/>
      <c r="N1349" s="43"/>
      <c r="O1349" s="43"/>
      <c r="P1349" s="43"/>
      <c r="Q1349" s="43"/>
      <c r="R1349" s="43"/>
      <c r="S1349" s="43"/>
      <c r="T1349" s="43"/>
      <c r="U1349" s="43"/>
      <c r="V1349" s="43"/>
      <c r="W1349" s="43"/>
      <c r="X1349" s="43"/>
      <c r="Y1349" s="43"/>
      <c r="Z1349" s="43"/>
      <c r="AA1349" s="43"/>
      <c r="AB1349" s="43"/>
      <c r="AC1349" s="43"/>
      <c r="AD1349" s="43"/>
      <c r="AE1349" s="43"/>
      <c r="AF1349" s="43"/>
      <c r="AG1349" s="43" t="str">
        <f>IF($AE1349&gt;$AF1349,"CC High","DC High")</f>
        <v>DC High</v>
      </c>
    </row>
    <row r="1350" spans="1:33">
      <c r="A1350" s="42"/>
      <c r="B1350" s="42"/>
      <c r="C1350" s="42"/>
      <c r="D1350" s="42"/>
      <c r="E1350" s="42"/>
      <c r="F1350" s="42"/>
      <c r="G1350" s="42"/>
      <c r="H1350" s="42"/>
      <c r="I1350" s="42"/>
      <c r="J1350" s="42"/>
      <c r="K1350" s="42"/>
      <c r="L1350" s="42"/>
      <c r="M1350" s="42"/>
      <c r="N1350" s="42"/>
      <c r="O1350" s="42"/>
      <c r="P1350" s="42"/>
      <c r="Q1350" s="42"/>
      <c r="R1350" s="42"/>
      <c r="S1350" s="42"/>
      <c r="T1350" s="42"/>
      <c r="U1350" s="42"/>
      <c r="V1350" s="42"/>
      <c r="W1350" s="42"/>
      <c r="X1350" s="42"/>
      <c r="Y1350" s="42"/>
      <c r="Z1350" s="42"/>
      <c r="AA1350" s="42"/>
      <c r="AB1350" s="42"/>
      <c r="AC1350" s="42"/>
      <c r="AD1350" s="42"/>
      <c r="AE1350" s="42"/>
      <c r="AF1350" s="42"/>
      <c r="AG1350" s="42" t="str">
        <f>IF($AE1350&gt;$AF1350,"CC High","DC High")</f>
        <v>DC High</v>
      </c>
    </row>
    <row r="1351" spans="1:33">
      <c r="A1351" s="43"/>
      <c r="B1351" s="43"/>
      <c r="C1351" s="43"/>
      <c r="D1351" s="43"/>
      <c r="E1351" s="43"/>
      <c r="F1351" s="43"/>
      <c r="G1351" s="43"/>
      <c r="H1351" s="43"/>
      <c r="I1351" s="43"/>
      <c r="J1351" s="43"/>
      <c r="K1351" s="43"/>
      <c r="L1351" s="43"/>
      <c r="M1351" s="43"/>
      <c r="N1351" s="43"/>
      <c r="O1351" s="43"/>
      <c r="P1351" s="43"/>
      <c r="Q1351" s="43"/>
      <c r="R1351" s="43"/>
      <c r="S1351" s="43"/>
      <c r="T1351" s="43"/>
      <c r="U1351" s="43"/>
      <c r="V1351" s="43"/>
      <c r="W1351" s="43"/>
      <c r="X1351" s="43"/>
      <c r="Y1351" s="43"/>
      <c r="Z1351" s="43"/>
      <c r="AA1351" s="43"/>
      <c r="AB1351" s="43"/>
      <c r="AC1351" s="43"/>
      <c r="AD1351" s="43"/>
      <c r="AE1351" s="43"/>
      <c r="AF1351" s="43"/>
      <c r="AG1351" s="43" t="str">
        <f>IF($AE1351&gt;$AF1351,"CC High","DC High")</f>
        <v>DC High</v>
      </c>
    </row>
    <row r="1352" spans="1:33">
      <c r="A1352" s="42"/>
      <c r="B1352" s="42"/>
      <c r="C1352" s="42"/>
      <c r="D1352" s="42"/>
      <c r="E1352" s="42"/>
      <c r="F1352" s="42"/>
      <c r="G1352" s="42"/>
      <c r="H1352" s="42"/>
      <c r="I1352" s="42"/>
      <c r="J1352" s="42"/>
      <c r="K1352" s="42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2"/>
      <c r="X1352" s="42"/>
      <c r="Y1352" s="42"/>
      <c r="Z1352" s="42"/>
      <c r="AA1352" s="42"/>
      <c r="AB1352" s="42"/>
      <c r="AC1352" s="42"/>
      <c r="AD1352" s="42"/>
      <c r="AE1352" s="42"/>
      <c r="AF1352" s="42"/>
      <c r="AG1352" s="42" t="str">
        <f>IF($AE1352&gt;$AF1352,"CC High","DC High")</f>
        <v>DC High</v>
      </c>
    </row>
    <row r="1353" spans="1:33">
      <c r="A1353" s="43"/>
      <c r="B1353" s="43"/>
      <c r="C1353" s="43"/>
      <c r="D1353" s="43"/>
      <c r="E1353" s="43"/>
      <c r="F1353" s="43"/>
      <c r="G1353" s="43"/>
      <c r="H1353" s="43"/>
      <c r="I1353" s="43"/>
      <c r="J1353" s="43"/>
      <c r="K1353" s="43"/>
      <c r="L1353" s="43"/>
      <c r="M1353" s="43"/>
      <c r="N1353" s="43"/>
      <c r="O1353" s="43"/>
      <c r="P1353" s="43"/>
      <c r="Q1353" s="43"/>
      <c r="R1353" s="43"/>
      <c r="S1353" s="43"/>
      <c r="T1353" s="43"/>
      <c r="U1353" s="43"/>
      <c r="V1353" s="43"/>
      <c r="W1353" s="43"/>
      <c r="X1353" s="43"/>
      <c r="Y1353" s="43"/>
      <c r="Z1353" s="43"/>
      <c r="AA1353" s="43"/>
      <c r="AB1353" s="43"/>
      <c r="AC1353" s="43"/>
      <c r="AD1353" s="43"/>
      <c r="AE1353" s="43"/>
      <c r="AF1353" s="43"/>
      <c r="AG1353" s="43" t="str">
        <f>IF($AE1353&gt;$AF1353,"CC High","DC High")</f>
        <v>DC High</v>
      </c>
    </row>
    <row r="1354" spans="1:33">
      <c r="A1354" s="42"/>
      <c r="B1354" s="42"/>
      <c r="C1354" s="42"/>
      <c r="D1354" s="42"/>
      <c r="E1354" s="42"/>
      <c r="F1354" s="42"/>
      <c r="G1354" s="42"/>
      <c r="H1354" s="42"/>
      <c r="I1354" s="42"/>
      <c r="J1354" s="42"/>
      <c r="K1354" s="42"/>
      <c r="L1354" s="42"/>
      <c r="M1354" s="42"/>
      <c r="N1354" s="42"/>
      <c r="O1354" s="42"/>
      <c r="P1354" s="42"/>
      <c r="Q1354" s="42"/>
      <c r="R1354" s="42"/>
      <c r="S1354" s="42"/>
      <c r="T1354" s="42"/>
      <c r="U1354" s="42"/>
      <c r="V1354" s="42"/>
      <c r="W1354" s="42"/>
      <c r="X1354" s="42"/>
      <c r="Y1354" s="42"/>
      <c r="Z1354" s="42"/>
      <c r="AA1354" s="42"/>
      <c r="AB1354" s="42"/>
      <c r="AC1354" s="42"/>
      <c r="AD1354" s="42"/>
      <c r="AE1354" s="42"/>
      <c r="AF1354" s="42"/>
      <c r="AG1354" s="42" t="str">
        <f>IF($AE1354&gt;$AF1354,"CC High","DC High")</f>
        <v>DC High</v>
      </c>
    </row>
    <row r="1355" spans="1:33">
      <c r="A1355" s="43"/>
      <c r="B1355" s="43"/>
      <c r="C1355" s="43"/>
      <c r="D1355" s="43"/>
      <c r="E1355" s="43"/>
      <c r="F1355" s="43"/>
      <c r="G1355" s="43"/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3"/>
      <c r="U1355" s="43"/>
      <c r="V1355" s="43"/>
      <c r="W1355" s="43"/>
      <c r="X1355" s="43"/>
      <c r="Y1355" s="43"/>
      <c r="Z1355" s="43"/>
      <c r="AA1355" s="43"/>
      <c r="AB1355" s="43"/>
      <c r="AC1355" s="43"/>
      <c r="AD1355" s="43"/>
      <c r="AE1355" s="43"/>
      <c r="AF1355" s="43"/>
      <c r="AG1355" s="43" t="str">
        <f>IF($AE1355&gt;$AF1355,"CC High","DC High")</f>
        <v>DC High</v>
      </c>
    </row>
    <row r="1356" spans="1:33">
      <c r="A1356" s="42"/>
      <c r="B1356" s="42"/>
      <c r="C1356" s="42"/>
      <c r="D1356" s="42"/>
      <c r="E1356" s="42"/>
      <c r="F1356" s="42"/>
      <c r="G1356" s="42"/>
      <c r="H1356" s="42"/>
      <c r="I1356" s="42"/>
      <c r="J1356" s="42"/>
      <c r="K1356" s="42"/>
      <c r="L1356" s="42"/>
      <c r="M1356" s="42"/>
      <c r="N1356" s="42"/>
      <c r="O1356" s="42"/>
      <c r="P1356" s="42"/>
      <c r="Q1356" s="42"/>
      <c r="R1356" s="42"/>
      <c r="S1356" s="42"/>
      <c r="T1356" s="42"/>
      <c r="U1356" s="42"/>
      <c r="V1356" s="42"/>
      <c r="W1356" s="42"/>
      <c r="X1356" s="42"/>
      <c r="Y1356" s="42"/>
      <c r="Z1356" s="42"/>
      <c r="AA1356" s="42"/>
      <c r="AB1356" s="42"/>
      <c r="AC1356" s="42"/>
      <c r="AD1356" s="42"/>
      <c r="AE1356" s="42"/>
      <c r="AF1356" s="42"/>
      <c r="AG1356" s="42" t="str">
        <f>IF($AE1356&gt;$AF1356,"CC High","DC High")</f>
        <v>DC High</v>
      </c>
    </row>
    <row r="1357" spans="1:33">
      <c r="A1357" s="43"/>
      <c r="B1357" s="43"/>
      <c r="C1357" s="43"/>
      <c r="D1357" s="43"/>
      <c r="E1357" s="43"/>
      <c r="F1357" s="43"/>
      <c r="G1357" s="43"/>
      <c r="H1357" s="43"/>
      <c r="I1357" s="43"/>
      <c r="J1357" s="43"/>
      <c r="K1357" s="43"/>
      <c r="L1357" s="43"/>
      <c r="M1357" s="43"/>
      <c r="N1357" s="43"/>
      <c r="O1357" s="43"/>
      <c r="P1357" s="43"/>
      <c r="Q1357" s="43"/>
      <c r="R1357" s="43"/>
      <c r="S1357" s="43"/>
      <c r="T1357" s="43"/>
      <c r="U1357" s="43"/>
      <c r="V1357" s="43"/>
      <c r="W1357" s="43"/>
      <c r="X1357" s="43"/>
      <c r="Y1357" s="43"/>
      <c r="Z1357" s="43"/>
      <c r="AA1357" s="43"/>
      <c r="AB1357" s="43"/>
      <c r="AC1357" s="43"/>
      <c r="AD1357" s="43"/>
      <c r="AE1357" s="43"/>
      <c r="AF1357" s="43"/>
      <c r="AG1357" s="43" t="str">
        <f>IF($AE1357&gt;$AF1357,"CC High","DC High")</f>
        <v>DC High</v>
      </c>
    </row>
    <row r="1358" spans="1:33">
      <c r="A1358" s="42"/>
      <c r="B1358" s="42"/>
      <c r="C1358" s="42"/>
      <c r="D1358" s="42"/>
      <c r="E1358" s="42"/>
      <c r="F1358" s="42"/>
      <c r="G1358" s="42"/>
      <c r="H1358" s="42"/>
      <c r="I1358" s="42"/>
      <c r="J1358" s="42"/>
      <c r="K1358" s="42"/>
      <c r="L1358" s="42"/>
      <c r="M1358" s="42"/>
      <c r="N1358" s="42"/>
      <c r="O1358" s="42"/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 t="str">
        <f>IF($AE1358&gt;$AF1358,"CC High","DC High")</f>
        <v>DC High</v>
      </c>
    </row>
    <row r="1359" spans="1:33">
      <c r="A1359" s="43"/>
      <c r="B1359" s="43"/>
      <c r="C1359" s="43"/>
      <c r="D1359" s="43"/>
      <c r="E1359" s="43"/>
      <c r="F1359" s="43"/>
      <c r="G1359" s="43"/>
      <c r="H1359" s="43"/>
      <c r="I1359" s="43"/>
      <c r="J1359" s="43"/>
      <c r="K1359" s="43"/>
      <c r="L1359" s="43"/>
      <c r="M1359" s="43"/>
      <c r="N1359" s="43"/>
      <c r="O1359" s="43"/>
      <c r="P1359" s="43"/>
      <c r="Q1359" s="43"/>
      <c r="R1359" s="43"/>
      <c r="S1359" s="43"/>
      <c r="T1359" s="43"/>
      <c r="U1359" s="43"/>
      <c r="V1359" s="43"/>
      <c r="W1359" s="43"/>
      <c r="X1359" s="43"/>
      <c r="Y1359" s="43"/>
      <c r="Z1359" s="43"/>
      <c r="AA1359" s="43"/>
      <c r="AB1359" s="43"/>
      <c r="AC1359" s="43"/>
      <c r="AD1359" s="43"/>
      <c r="AE1359" s="43"/>
      <c r="AF1359" s="43"/>
      <c r="AG1359" s="43" t="str">
        <f>IF($AE1359&gt;$AF1359,"CC High","DC High")</f>
        <v>DC High</v>
      </c>
    </row>
    <row r="1360" spans="1:33">
      <c r="A1360" s="42"/>
      <c r="B1360" s="42"/>
      <c r="C1360" s="42"/>
      <c r="D1360" s="42"/>
      <c r="E1360" s="42"/>
      <c r="F1360" s="42"/>
      <c r="G1360" s="42"/>
      <c r="H1360" s="42"/>
      <c r="I1360" s="42"/>
      <c r="J1360" s="42"/>
      <c r="K1360" s="42"/>
      <c r="L1360" s="42"/>
      <c r="M1360" s="42"/>
      <c r="N1360" s="42"/>
      <c r="O1360" s="42"/>
      <c r="P1360" s="42"/>
      <c r="Q1360" s="42"/>
      <c r="R1360" s="42"/>
      <c r="S1360" s="42"/>
      <c r="T1360" s="42"/>
      <c r="U1360" s="42"/>
      <c r="V1360" s="42"/>
      <c r="W1360" s="42"/>
      <c r="X1360" s="42"/>
      <c r="Y1360" s="42"/>
      <c r="Z1360" s="42"/>
      <c r="AA1360" s="42"/>
      <c r="AB1360" s="42"/>
      <c r="AC1360" s="42"/>
      <c r="AD1360" s="42"/>
      <c r="AE1360" s="42"/>
      <c r="AF1360" s="42"/>
      <c r="AG1360" s="42" t="str">
        <f>IF($AE1360&gt;$AF1360,"CC High","DC High")</f>
        <v>DC High</v>
      </c>
    </row>
    <row r="1361" spans="1:33">
      <c r="A1361" s="43"/>
      <c r="B1361" s="43"/>
      <c r="C1361" s="43"/>
      <c r="D1361" s="43"/>
      <c r="E1361" s="43"/>
      <c r="F1361" s="43"/>
      <c r="G1361" s="43"/>
      <c r="H1361" s="43"/>
      <c r="I1361" s="43"/>
      <c r="J1361" s="43"/>
      <c r="K1361" s="43"/>
      <c r="L1361" s="43"/>
      <c r="M1361" s="43"/>
      <c r="N1361" s="43"/>
      <c r="O1361" s="43"/>
      <c r="P1361" s="43"/>
      <c r="Q1361" s="43"/>
      <c r="R1361" s="43"/>
      <c r="S1361" s="43"/>
      <c r="T1361" s="43"/>
      <c r="U1361" s="43"/>
      <c r="V1361" s="43"/>
      <c r="W1361" s="43"/>
      <c r="X1361" s="43"/>
      <c r="Y1361" s="43"/>
      <c r="Z1361" s="43"/>
      <c r="AA1361" s="43"/>
      <c r="AB1361" s="43"/>
      <c r="AC1361" s="43"/>
      <c r="AD1361" s="43"/>
      <c r="AE1361" s="43"/>
      <c r="AF1361" s="43"/>
      <c r="AG1361" s="43" t="str">
        <f>IF($AE1361&gt;$AF1361,"CC High","DC High")</f>
        <v>DC High</v>
      </c>
    </row>
    <row r="1362" spans="1:33">
      <c r="A1362" s="42"/>
      <c r="B1362" s="42"/>
      <c r="C1362" s="42"/>
      <c r="D1362" s="42"/>
      <c r="E1362" s="42"/>
      <c r="F1362" s="42"/>
      <c r="G1362" s="42"/>
      <c r="H1362" s="42"/>
      <c r="I1362" s="42"/>
      <c r="J1362" s="42"/>
      <c r="K1362" s="42"/>
      <c r="L1362" s="42"/>
      <c r="M1362" s="42"/>
      <c r="N1362" s="42"/>
      <c r="O1362" s="42"/>
      <c r="P1362" s="42"/>
      <c r="Q1362" s="42"/>
      <c r="R1362" s="42"/>
      <c r="S1362" s="42"/>
      <c r="T1362" s="42"/>
      <c r="U1362" s="42"/>
      <c r="V1362" s="42"/>
      <c r="W1362" s="42"/>
      <c r="X1362" s="42"/>
      <c r="Y1362" s="42"/>
      <c r="Z1362" s="42"/>
      <c r="AA1362" s="42"/>
      <c r="AB1362" s="42"/>
      <c r="AC1362" s="42"/>
      <c r="AD1362" s="42"/>
      <c r="AE1362" s="42"/>
      <c r="AF1362" s="42"/>
      <c r="AG1362" s="42" t="str">
        <f>IF($AE1362&gt;$AF1362,"CC High","DC High")</f>
        <v>DC High</v>
      </c>
    </row>
    <row r="1363" spans="1:33">
      <c r="A1363" s="43"/>
      <c r="B1363" s="43"/>
      <c r="C1363" s="43"/>
      <c r="D1363" s="43"/>
      <c r="E1363" s="43"/>
      <c r="F1363" s="43"/>
      <c r="G1363" s="43"/>
      <c r="H1363" s="43"/>
      <c r="I1363" s="43"/>
      <c r="J1363" s="43"/>
      <c r="K1363" s="43"/>
      <c r="L1363" s="43"/>
      <c r="M1363" s="43"/>
      <c r="N1363" s="43"/>
      <c r="O1363" s="43"/>
      <c r="P1363" s="43"/>
      <c r="Q1363" s="43"/>
      <c r="R1363" s="43"/>
      <c r="S1363" s="43"/>
      <c r="T1363" s="43"/>
      <c r="U1363" s="43"/>
      <c r="V1363" s="43"/>
      <c r="W1363" s="43"/>
      <c r="X1363" s="43"/>
      <c r="Y1363" s="43"/>
      <c r="Z1363" s="43"/>
      <c r="AA1363" s="43"/>
      <c r="AB1363" s="43"/>
      <c r="AC1363" s="43"/>
      <c r="AD1363" s="43"/>
      <c r="AE1363" s="43"/>
      <c r="AF1363" s="43"/>
      <c r="AG1363" s="43" t="str">
        <f>IF($AE1363&gt;$AF1363,"CC High","DC High")</f>
        <v>DC High</v>
      </c>
    </row>
    <row r="1364" spans="1:33">
      <c r="A1364" s="42"/>
      <c r="B1364" s="42"/>
      <c r="C1364" s="42"/>
      <c r="D1364" s="42"/>
      <c r="E1364" s="42"/>
      <c r="F1364" s="42"/>
      <c r="G1364" s="42"/>
      <c r="H1364" s="42"/>
      <c r="I1364" s="42"/>
      <c r="J1364" s="42"/>
      <c r="K1364" s="42"/>
      <c r="L1364" s="42"/>
      <c r="M1364" s="42"/>
      <c r="N1364" s="42"/>
      <c r="O1364" s="42"/>
      <c r="P1364" s="42"/>
      <c r="Q1364" s="42"/>
      <c r="R1364" s="42"/>
      <c r="S1364" s="42"/>
      <c r="T1364" s="42"/>
      <c r="U1364" s="42"/>
      <c r="V1364" s="42"/>
      <c r="W1364" s="42"/>
      <c r="X1364" s="42"/>
      <c r="Y1364" s="42"/>
      <c r="Z1364" s="42"/>
      <c r="AA1364" s="42"/>
      <c r="AB1364" s="42"/>
      <c r="AC1364" s="42"/>
      <c r="AD1364" s="42"/>
      <c r="AE1364" s="42"/>
      <c r="AF1364" s="42"/>
      <c r="AG1364" s="42" t="str">
        <f>IF($AE1364&gt;$AF1364,"CC High","DC High")</f>
        <v>DC High</v>
      </c>
    </row>
    <row r="1365" spans="1:33">
      <c r="A1365" s="43"/>
      <c r="B1365" s="43"/>
      <c r="C1365" s="43"/>
      <c r="D1365" s="43"/>
      <c r="E1365" s="43"/>
      <c r="F1365" s="43"/>
      <c r="G1365" s="43"/>
      <c r="H1365" s="43"/>
      <c r="I1365" s="43"/>
      <c r="J1365" s="43"/>
      <c r="K1365" s="43"/>
      <c r="L1365" s="43"/>
      <c r="M1365" s="43"/>
      <c r="N1365" s="43"/>
      <c r="O1365" s="43"/>
      <c r="P1365" s="43"/>
      <c r="Q1365" s="43"/>
      <c r="R1365" s="43"/>
      <c r="S1365" s="43"/>
      <c r="T1365" s="43"/>
      <c r="U1365" s="43"/>
      <c r="V1365" s="43"/>
      <c r="W1365" s="43"/>
      <c r="X1365" s="43"/>
      <c r="Y1365" s="43"/>
      <c r="Z1365" s="43"/>
      <c r="AA1365" s="43"/>
      <c r="AB1365" s="43"/>
      <c r="AC1365" s="43"/>
      <c r="AD1365" s="43"/>
      <c r="AE1365" s="43"/>
      <c r="AF1365" s="43"/>
      <c r="AG1365" s="43" t="str">
        <f>IF($AE1365&gt;$AF1365,"CC High","DC High")</f>
        <v>DC High</v>
      </c>
    </row>
    <row r="1366" spans="1:33">
      <c r="A1366" s="42"/>
      <c r="B1366" s="42"/>
      <c r="C1366" s="42"/>
      <c r="D1366" s="42"/>
      <c r="E1366" s="42"/>
      <c r="F1366" s="42"/>
      <c r="G1366" s="42"/>
      <c r="H1366" s="42"/>
      <c r="I1366" s="42"/>
      <c r="J1366" s="42"/>
      <c r="K1366" s="42"/>
      <c r="L1366" s="42"/>
      <c r="M1366" s="42"/>
      <c r="N1366" s="42"/>
      <c r="O1366" s="42"/>
      <c r="P1366" s="42"/>
      <c r="Q1366" s="42"/>
      <c r="R1366" s="42"/>
      <c r="S1366" s="42"/>
      <c r="T1366" s="42"/>
      <c r="U1366" s="42"/>
      <c r="V1366" s="42"/>
      <c r="W1366" s="42"/>
      <c r="X1366" s="42"/>
      <c r="Y1366" s="42"/>
      <c r="Z1366" s="42"/>
      <c r="AA1366" s="42"/>
      <c r="AB1366" s="42"/>
      <c r="AC1366" s="42"/>
      <c r="AD1366" s="42"/>
      <c r="AE1366" s="42"/>
      <c r="AF1366" s="42"/>
      <c r="AG1366" s="42" t="str">
        <f>IF($AE1366&gt;$AF1366,"CC High","DC High")</f>
        <v>DC High</v>
      </c>
    </row>
    <row r="1367" spans="1:33">
      <c r="A1367" s="43"/>
      <c r="B1367" s="43"/>
      <c r="C1367" s="43"/>
      <c r="D1367" s="43"/>
      <c r="E1367" s="43"/>
      <c r="F1367" s="43"/>
      <c r="G1367" s="43"/>
      <c r="H1367" s="43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3"/>
      <c r="U1367" s="43"/>
      <c r="V1367" s="43"/>
      <c r="W1367" s="43"/>
      <c r="X1367" s="43"/>
      <c r="Y1367" s="43"/>
      <c r="Z1367" s="43"/>
      <c r="AA1367" s="43"/>
      <c r="AB1367" s="43"/>
      <c r="AC1367" s="43"/>
      <c r="AD1367" s="43"/>
      <c r="AE1367" s="43"/>
      <c r="AF1367" s="43"/>
      <c r="AG1367" s="43" t="str">
        <f>IF($AE1367&gt;$AF1367,"CC High","DC High")</f>
        <v>DC High</v>
      </c>
    </row>
    <row r="1368" spans="1:33">
      <c r="A1368" s="42"/>
      <c r="B1368" s="42"/>
      <c r="C1368" s="42"/>
      <c r="D1368" s="42"/>
      <c r="E1368" s="42"/>
      <c r="F1368" s="42"/>
      <c r="G1368" s="42"/>
      <c r="H1368" s="42"/>
      <c r="I1368" s="42"/>
      <c r="J1368" s="42"/>
      <c r="K1368" s="42"/>
      <c r="L1368" s="42"/>
      <c r="M1368" s="42"/>
      <c r="N1368" s="42"/>
      <c r="O1368" s="42"/>
      <c r="P1368" s="42"/>
      <c r="Q1368" s="42"/>
      <c r="R1368" s="42"/>
      <c r="S1368" s="42"/>
      <c r="T1368" s="42"/>
      <c r="U1368" s="42"/>
      <c r="V1368" s="42"/>
      <c r="W1368" s="42"/>
      <c r="X1368" s="42"/>
      <c r="Y1368" s="42"/>
      <c r="Z1368" s="42"/>
      <c r="AA1368" s="42"/>
      <c r="AB1368" s="42"/>
      <c r="AC1368" s="42"/>
      <c r="AD1368" s="42"/>
      <c r="AE1368" s="42"/>
      <c r="AF1368" s="42"/>
      <c r="AG1368" s="42" t="str">
        <f>IF($AE1368&gt;$AF1368,"CC High","DC High")</f>
        <v>DC High</v>
      </c>
    </row>
    <row r="1369" spans="1:33">
      <c r="A1369" s="43"/>
      <c r="B1369" s="43"/>
      <c r="C1369" s="43"/>
      <c r="D1369" s="43"/>
      <c r="E1369" s="43"/>
      <c r="F1369" s="43"/>
      <c r="G1369" s="43"/>
      <c r="H1369" s="43"/>
      <c r="I1369" s="43"/>
      <c r="J1369" s="43"/>
      <c r="K1369" s="43"/>
      <c r="L1369" s="43"/>
      <c r="M1369" s="43"/>
      <c r="N1369" s="43"/>
      <c r="O1369" s="43"/>
      <c r="P1369" s="43"/>
      <c r="Q1369" s="43"/>
      <c r="R1369" s="43"/>
      <c r="S1369" s="43"/>
      <c r="T1369" s="43"/>
      <c r="U1369" s="43"/>
      <c r="V1369" s="43"/>
      <c r="W1369" s="43"/>
      <c r="X1369" s="43"/>
      <c r="Y1369" s="43"/>
      <c r="Z1369" s="43"/>
      <c r="AA1369" s="43"/>
      <c r="AB1369" s="43"/>
      <c r="AC1369" s="43"/>
      <c r="AD1369" s="43"/>
      <c r="AE1369" s="43"/>
      <c r="AF1369" s="43"/>
      <c r="AG1369" s="43" t="str">
        <f>IF($AE1369&gt;$AF1369,"CC High","DC High")</f>
        <v>DC High</v>
      </c>
    </row>
    <row r="1370" spans="1:33">
      <c r="A1370" s="42"/>
      <c r="B1370" s="42"/>
      <c r="C1370" s="42"/>
      <c r="D1370" s="42"/>
      <c r="E1370" s="42"/>
      <c r="F1370" s="42"/>
      <c r="G1370" s="42"/>
      <c r="H1370" s="42"/>
      <c r="I1370" s="42"/>
      <c r="J1370" s="42"/>
      <c r="K1370" s="42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2"/>
      <c r="X1370" s="42"/>
      <c r="Y1370" s="42"/>
      <c r="Z1370" s="42"/>
      <c r="AA1370" s="42"/>
      <c r="AB1370" s="42"/>
      <c r="AC1370" s="42"/>
      <c r="AD1370" s="42"/>
      <c r="AE1370" s="42"/>
      <c r="AF1370" s="42"/>
      <c r="AG1370" s="42" t="str">
        <f>IF($AE1370&gt;$AF1370,"CC High","DC High")</f>
        <v>DC High</v>
      </c>
    </row>
    <row r="1371" spans="1:33">
      <c r="A1371" s="43"/>
      <c r="B1371" s="43"/>
      <c r="C1371" s="43"/>
      <c r="D1371" s="43"/>
      <c r="E1371" s="43"/>
      <c r="F1371" s="43"/>
      <c r="G1371" s="43"/>
      <c r="H1371" s="43"/>
      <c r="I1371" s="43"/>
      <c r="J1371" s="43"/>
      <c r="K1371" s="43"/>
      <c r="L1371" s="43"/>
      <c r="M1371" s="43"/>
      <c r="N1371" s="43"/>
      <c r="O1371" s="43"/>
      <c r="P1371" s="43"/>
      <c r="Q1371" s="43"/>
      <c r="R1371" s="43"/>
      <c r="S1371" s="43"/>
      <c r="T1371" s="43"/>
      <c r="U1371" s="43"/>
      <c r="V1371" s="43"/>
      <c r="W1371" s="43"/>
      <c r="X1371" s="43"/>
      <c r="Y1371" s="43"/>
      <c r="Z1371" s="43"/>
      <c r="AA1371" s="43"/>
      <c r="AB1371" s="43"/>
      <c r="AC1371" s="43"/>
      <c r="AD1371" s="43"/>
      <c r="AE1371" s="43"/>
      <c r="AF1371" s="43"/>
      <c r="AG1371" s="43" t="str">
        <f>IF($AE1371&gt;$AF1371,"CC High","DC High")</f>
        <v>DC High</v>
      </c>
    </row>
    <row r="1372" spans="1:33">
      <c r="A1372" s="42"/>
      <c r="B1372" s="42"/>
      <c r="C1372" s="42"/>
      <c r="D1372" s="42"/>
      <c r="E1372" s="42"/>
      <c r="F1372" s="42"/>
      <c r="G1372" s="42"/>
      <c r="H1372" s="42"/>
      <c r="I1372" s="42"/>
      <c r="J1372" s="42"/>
      <c r="K1372" s="42"/>
      <c r="L1372" s="42"/>
      <c r="M1372" s="42"/>
      <c r="N1372" s="42"/>
      <c r="O1372" s="42"/>
      <c r="P1372" s="42"/>
      <c r="Q1372" s="42"/>
      <c r="R1372" s="42"/>
      <c r="S1372" s="42"/>
      <c r="T1372" s="42"/>
      <c r="U1372" s="42"/>
      <c r="V1372" s="42"/>
      <c r="W1372" s="42"/>
      <c r="X1372" s="42"/>
      <c r="Y1372" s="42"/>
      <c r="Z1372" s="42"/>
      <c r="AA1372" s="42"/>
      <c r="AB1372" s="42"/>
      <c r="AC1372" s="42"/>
      <c r="AD1372" s="42"/>
      <c r="AE1372" s="42"/>
      <c r="AF1372" s="42"/>
      <c r="AG1372" s="42" t="str">
        <f>IF($AE1372&gt;$AF1372,"CC High","DC High")</f>
        <v>DC High</v>
      </c>
    </row>
    <row r="1373" spans="1:33">
      <c r="A1373" s="43"/>
      <c r="B1373" s="43"/>
      <c r="C1373" s="43"/>
      <c r="D1373" s="43"/>
      <c r="E1373" s="43"/>
      <c r="F1373" s="43"/>
      <c r="G1373" s="43"/>
      <c r="H1373" s="43"/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43"/>
      <c r="U1373" s="43"/>
      <c r="V1373" s="43"/>
      <c r="W1373" s="43"/>
      <c r="X1373" s="43"/>
      <c r="Y1373" s="43"/>
      <c r="Z1373" s="43"/>
      <c r="AA1373" s="43"/>
      <c r="AB1373" s="43"/>
      <c r="AC1373" s="43"/>
      <c r="AD1373" s="43"/>
      <c r="AE1373" s="43"/>
      <c r="AF1373" s="43"/>
      <c r="AG1373" s="43" t="str">
        <f>IF($AE1373&gt;$AF1373,"CC High","DC High")</f>
        <v>DC High</v>
      </c>
    </row>
    <row r="1374" spans="1:33">
      <c r="A1374" s="42"/>
      <c r="B1374" s="42"/>
      <c r="C1374" s="42"/>
      <c r="D1374" s="42"/>
      <c r="E1374" s="42"/>
      <c r="F1374" s="42"/>
      <c r="G1374" s="42"/>
      <c r="H1374" s="42"/>
      <c r="I1374" s="42"/>
      <c r="J1374" s="42"/>
      <c r="K1374" s="42"/>
      <c r="L1374" s="42"/>
      <c r="M1374" s="42"/>
      <c r="N1374" s="42"/>
      <c r="O1374" s="42"/>
      <c r="P1374" s="42"/>
      <c r="Q1374" s="42"/>
      <c r="R1374" s="42"/>
      <c r="S1374" s="42"/>
      <c r="T1374" s="42"/>
      <c r="U1374" s="42"/>
      <c r="V1374" s="42"/>
      <c r="W1374" s="42"/>
      <c r="X1374" s="42"/>
      <c r="Y1374" s="42"/>
      <c r="Z1374" s="42"/>
      <c r="AA1374" s="42"/>
      <c r="AB1374" s="42"/>
      <c r="AC1374" s="42"/>
      <c r="AD1374" s="42"/>
      <c r="AE1374" s="42"/>
      <c r="AF1374" s="42"/>
      <c r="AG1374" s="42" t="str">
        <f>IF($AE1374&gt;$AF1374,"CC High","DC High")</f>
        <v>DC High</v>
      </c>
    </row>
    <row r="1375" spans="1:33">
      <c r="A1375" s="43"/>
      <c r="B1375" s="43"/>
      <c r="C1375" s="43"/>
      <c r="D1375" s="43"/>
      <c r="E1375" s="43"/>
      <c r="F1375" s="43"/>
      <c r="G1375" s="43"/>
      <c r="H1375" s="43"/>
      <c r="I1375" s="43"/>
      <c r="J1375" s="43"/>
      <c r="K1375" s="43"/>
      <c r="L1375" s="43"/>
      <c r="M1375" s="43"/>
      <c r="N1375" s="43"/>
      <c r="O1375" s="43"/>
      <c r="P1375" s="43"/>
      <c r="Q1375" s="43"/>
      <c r="R1375" s="43"/>
      <c r="S1375" s="43"/>
      <c r="T1375" s="43"/>
      <c r="U1375" s="43"/>
      <c r="V1375" s="43"/>
      <c r="W1375" s="43"/>
      <c r="X1375" s="43"/>
      <c r="Y1375" s="43"/>
      <c r="Z1375" s="43"/>
      <c r="AA1375" s="43"/>
      <c r="AB1375" s="43"/>
      <c r="AC1375" s="43"/>
      <c r="AD1375" s="43"/>
      <c r="AE1375" s="43"/>
      <c r="AF1375" s="43"/>
      <c r="AG1375" s="43" t="str">
        <f>IF($AE1375&gt;$AF1375,"CC High","DC High")</f>
        <v>DC High</v>
      </c>
    </row>
    <row r="1376" spans="1:33">
      <c r="A1376" s="42"/>
      <c r="B1376" s="42"/>
      <c r="C1376" s="42"/>
      <c r="D1376" s="42"/>
      <c r="E1376" s="42"/>
      <c r="F1376" s="42"/>
      <c r="G1376" s="42"/>
      <c r="H1376" s="42"/>
      <c r="I1376" s="42"/>
      <c r="J1376" s="42"/>
      <c r="K1376" s="42"/>
      <c r="L1376" s="42"/>
      <c r="M1376" s="42"/>
      <c r="N1376" s="42"/>
      <c r="O1376" s="42"/>
      <c r="P1376" s="42"/>
      <c r="Q1376" s="42"/>
      <c r="R1376" s="42"/>
      <c r="S1376" s="42"/>
      <c r="T1376" s="42"/>
      <c r="U1376" s="42"/>
      <c r="V1376" s="42"/>
      <c r="W1376" s="42"/>
      <c r="X1376" s="42"/>
      <c r="Y1376" s="42"/>
      <c r="Z1376" s="42"/>
      <c r="AA1376" s="42"/>
      <c r="AB1376" s="42"/>
      <c r="AC1376" s="42"/>
      <c r="AD1376" s="42"/>
      <c r="AE1376" s="42"/>
      <c r="AF1376" s="42"/>
      <c r="AG1376" s="42" t="str">
        <f>IF($AE1376&gt;$AF1376,"CC High","DC High")</f>
        <v>DC High</v>
      </c>
    </row>
    <row r="1377" spans="1:33">
      <c r="A1377" s="43"/>
      <c r="B1377" s="43"/>
      <c r="C1377" s="43"/>
      <c r="D1377" s="43"/>
      <c r="E1377" s="43"/>
      <c r="F1377" s="43"/>
      <c r="G1377" s="43"/>
      <c r="H1377" s="43"/>
      <c r="I1377" s="43"/>
      <c r="J1377" s="43"/>
      <c r="K1377" s="43"/>
      <c r="L1377" s="43"/>
      <c r="M1377" s="43"/>
      <c r="N1377" s="43"/>
      <c r="O1377" s="43"/>
      <c r="P1377" s="43"/>
      <c r="Q1377" s="43"/>
      <c r="R1377" s="43"/>
      <c r="S1377" s="43"/>
      <c r="T1377" s="43"/>
      <c r="U1377" s="43"/>
      <c r="V1377" s="43"/>
      <c r="W1377" s="43"/>
      <c r="X1377" s="43"/>
      <c r="Y1377" s="43"/>
      <c r="Z1377" s="43"/>
      <c r="AA1377" s="43"/>
      <c r="AB1377" s="43"/>
      <c r="AC1377" s="43"/>
      <c r="AD1377" s="43"/>
      <c r="AE1377" s="43"/>
      <c r="AF1377" s="43"/>
      <c r="AG1377" s="43" t="str">
        <f>IF($AE1377&gt;$AF1377,"CC High","DC High")</f>
        <v>DC High</v>
      </c>
    </row>
    <row r="1378" spans="1:33">
      <c r="A1378" s="42"/>
      <c r="B1378" s="42"/>
      <c r="C1378" s="42"/>
      <c r="D1378" s="42"/>
      <c r="E1378" s="42"/>
      <c r="F1378" s="42"/>
      <c r="G1378" s="42"/>
      <c r="H1378" s="42"/>
      <c r="I1378" s="42"/>
      <c r="J1378" s="42"/>
      <c r="K1378" s="42"/>
      <c r="L1378" s="42"/>
      <c r="M1378" s="42"/>
      <c r="N1378" s="42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  <c r="AA1378" s="42"/>
      <c r="AB1378" s="42"/>
      <c r="AC1378" s="42"/>
      <c r="AD1378" s="42"/>
      <c r="AE1378" s="42"/>
      <c r="AF1378" s="42"/>
      <c r="AG1378" s="42" t="str">
        <f>IF($AE1378&gt;$AF1378,"CC High","DC High")</f>
        <v>DC High</v>
      </c>
    </row>
    <row r="1379" spans="1:33">
      <c r="A1379" s="43"/>
      <c r="B1379" s="43"/>
      <c r="C1379" s="43"/>
      <c r="D1379" s="43"/>
      <c r="E1379" s="43"/>
      <c r="F1379" s="43"/>
      <c r="G1379" s="43"/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3"/>
      <c r="U1379" s="43"/>
      <c r="V1379" s="43"/>
      <c r="W1379" s="43"/>
      <c r="X1379" s="43"/>
      <c r="Y1379" s="43"/>
      <c r="Z1379" s="43"/>
      <c r="AA1379" s="43"/>
      <c r="AB1379" s="43"/>
      <c r="AC1379" s="43"/>
      <c r="AD1379" s="43"/>
      <c r="AE1379" s="43"/>
      <c r="AF1379" s="43"/>
      <c r="AG1379" s="43" t="str">
        <f>IF($AE1379&gt;$AF1379,"CC High","DC High")</f>
        <v>DC High</v>
      </c>
    </row>
    <row r="1380" spans="1:33">
      <c r="A1380" s="42"/>
      <c r="B1380" s="42"/>
      <c r="C1380" s="42"/>
      <c r="D1380" s="42"/>
      <c r="E1380" s="42"/>
      <c r="F1380" s="42"/>
      <c r="G1380" s="42"/>
      <c r="H1380" s="42"/>
      <c r="I1380" s="42"/>
      <c r="J1380" s="42"/>
      <c r="K1380" s="42"/>
      <c r="L1380" s="42"/>
      <c r="M1380" s="42"/>
      <c r="N1380" s="42"/>
      <c r="O1380" s="42"/>
      <c r="P1380" s="42"/>
      <c r="Q1380" s="42"/>
      <c r="R1380" s="42"/>
      <c r="S1380" s="42"/>
      <c r="T1380" s="42"/>
      <c r="U1380" s="42"/>
      <c r="V1380" s="42"/>
      <c r="W1380" s="42"/>
      <c r="X1380" s="42"/>
      <c r="Y1380" s="42"/>
      <c r="Z1380" s="42"/>
      <c r="AA1380" s="42"/>
      <c r="AB1380" s="42"/>
      <c r="AC1380" s="42"/>
      <c r="AD1380" s="42"/>
      <c r="AE1380" s="42"/>
      <c r="AF1380" s="42"/>
      <c r="AG1380" s="42" t="str">
        <f>IF($AE1380&gt;$AF1380,"CC High","DC High")</f>
        <v>DC High</v>
      </c>
    </row>
    <row r="1381" spans="1:33">
      <c r="A1381" s="43"/>
      <c r="B1381" s="43"/>
      <c r="C1381" s="43"/>
      <c r="D1381" s="43"/>
      <c r="E1381" s="43"/>
      <c r="F1381" s="43"/>
      <c r="G1381" s="43"/>
      <c r="H1381" s="43"/>
      <c r="I1381" s="43"/>
      <c r="J1381" s="43"/>
      <c r="K1381" s="43"/>
      <c r="L1381" s="43"/>
      <c r="M1381" s="43"/>
      <c r="N1381" s="43"/>
      <c r="O1381" s="43"/>
      <c r="P1381" s="43"/>
      <c r="Q1381" s="43"/>
      <c r="R1381" s="43"/>
      <c r="S1381" s="43"/>
      <c r="T1381" s="43"/>
      <c r="U1381" s="43"/>
      <c r="V1381" s="43"/>
      <c r="W1381" s="43"/>
      <c r="X1381" s="43"/>
      <c r="Y1381" s="43"/>
      <c r="Z1381" s="43"/>
      <c r="AA1381" s="43"/>
      <c r="AB1381" s="43"/>
      <c r="AC1381" s="43"/>
      <c r="AD1381" s="43"/>
      <c r="AE1381" s="43"/>
      <c r="AF1381" s="43"/>
      <c r="AG1381" s="43" t="str">
        <f>IF($AE1381&gt;$AF1381,"CC High","DC High")</f>
        <v>DC High</v>
      </c>
    </row>
    <row r="1382" spans="1:33">
      <c r="A1382" s="42"/>
      <c r="B1382" s="42"/>
      <c r="C1382" s="42"/>
      <c r="D1382" s="42"/>
      <c r="E1382" s="42"/>
      <c r="F1382" s="42"/>
      <c r="G1382" s="42"/>
      <c r="H1382" s="42"/>
      <c r="I1382" s="42"/>
      <c r="J1382" s="42"/>
      <c r="K1382" s="42"/>
      <c r="L1382" s="42"/>
      <c r="M1382" s="42"/>
      <c r="N1382" s="42"/>
      <c r="O1382" s="42"/>
      <c r="P1382" s="42"/>
      <c r="Q1382" s="42"/>
      <c r="R1382" s="42"/>
      <c r="S1382" s="42"/>
      <c r="T1382" s="42"/>
      <c r="U1382" s="42"/>
      <c r="V1382" s="42"/>
      <c r="W1382" s="42"/>
      <c r="X1382" s="42"/>
      <c r="Y1382" s="42"/>
      <c r="Z1382" s="42"/>
      <c r="AA1382" s="42"/>
      <c r="AB1382" s="42"/>
      <c r="AC1382" s="42"/>
      <c r="AD1382" s="42"/>
      <c r="AE1382" s="42"/>
      <c r="AF1382" s="42"/>
      <c r="AG1382" s="42" t="str">
        <f>IF($AE1382&gt;$AF1382,"CC High","DC High")</f>
        <v>DC High</v>
      </c>
    </row>
    <row r="1383" spans="1:33">
      <c r="A1383" s="43"/>
      <c r="B1383" s="43"/>
      <c r="C1383" s="43"/>
      <c r="D1383" s="43"/>
      <c r="E1383" s="43"/>
      <c r="F1383" s="43"/>
      <c r="G1383" s="43"/>
      <c r="H1383" s="43"/>
      <c r="I1383" s="43"/>
      <c r="J1383" s="43"/>
      <c r="K1383" s="43"/>
      <c r="L1383" s="43"/>
      <c r="M1383" s="43"/>
      <c r="N1383" s="43"/>
      <c r="O1383" s="43"/>
      <c r="P1383" s="43"/>
      <c r="Q1383" s="43"/>
      <c r="R1383" s="43"/>
      <c r="S1383" s="43"/>
      <c r="T1383" s="43"/>
      <c r="U1383" s="43"/>
      <c r="V1383" s="43"/>
      <c r="W1383" s="43"/>
      <c r="X1383" s="43"/>
      <c r="Y1383" s="43"/>
      <c r="Z1383" s="43"/>
      <c r="AA1383" s="43"/>
      <c r="AB1383" s="43"/>
      <c r="AC1383" s="43"/>
      <c r="AD1383" s="43"/>
      <c r="AE1383" s="43"/>
      <c r="AF1383" s="43"/>
      <c r="AG1383" s="43" t="str">
        <f>IF($AE1383&gt;$AF1383,"CC High","DC High")</f>
        <v>DC High</v>
      </c>
    </row>
    <row r="1384" spans="1:33">
      <c r="A1384" s="42"/>
      <c r="B1384" s="42"/>
      <c r="C1384" s="42"/>
      <c r="D1384" s="42"/>
      <c r="E1384" s="42"/>
      <c r="F1384" s="42"/>
      <c r="G1384" s="42"/>
      <c r="H1384" s="42"/>
      <c r="I1384" s="42"/>
      <c r="J1384" s="42"/>
      <c r="K1384" s="42"/>
      <c r="L1384" s="42"/>
      <c r="M1384" s="42"/>
      <c r="N1384" s="42"/>
      <c r="O1384" s="42"/>
      <c r="P1384" s="42"/>
      <c r="Q1384" s="42"/>
      <c r="R1384" s="42"/>
      <c r="S1384" s="42"/>
      <c r="T1384" s="42"/>
      <c r="U1384" s="42"/>
      <c r="V1384" s="42"/>
      <c r="W1384" s="42"/>
      <c r="X1384" s="42"/>
      <c r="Y1384" s="42"/>
      <c r="Z1384" s="42"/>
      <c r="AA1384" s="42"/>
      <c r="AB1384" s="42"/>
      <c r="AC1384" s="42"/>
      <c r="AD1384" s="42"/>
      <c r="AE1384" s="42"/>
      <c r="AF1384" s="42"/>
      <c r="AG1384" s="42" t="str">
        <f>IF($AE1384&gt;$AF1384,"CC High","DC High")</f>
        <v>DC High</v>
      </c>
    </row>
    <row r="1385" spans="1:33">
      <c r="A1385" s="43"/>
      <c r="B1385" s="43"/>
      <c r="C1385" s="43"/>
      <c r="D1385" s="43"/>
      <c r="E1385" s="43"/>
      <c r="F1385" s="43"/>
      <c r="G1385" s="43"/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3"/>
      <c r="U1385" s="43"/>
      <c r="V1385" s="43"/>
      <c r="W1385" s="43"/>
      <c r="X1385" s="43"/>
      <c r="Y1385" s="43"/>
      <c r="Z1385" s="43"/>
      <c r="AA1385" s="43"/>
      <c r="AB1385" s="43"/>
      <c r="AC1385" s="43"/>
      <c r="AD1385" s="43"/>
      <c r="AE1385" s="43"/>
      <c r="AF1385" s="43"/>
      <c r="AG1385" s="43" t="str">
        <f>IF($AE1385&gt;$AF1385,"CC High","DC High")</f>
        <v>DC High</v>
      </c>
    </row>
    <row r="1386" spans="1:33">
      <c r="A1386" s="42"/>
      <c r="B1386" s="42"/>
      <c r="C1386" s="42"/>
      <c r="D1386" s="42"/>
      <c r="E1386" s="42"/>
      <c r="F1386" s="42"/>
      <c r="G1386" s="42"/>
      <c r="H1386" s="42"/>
      <c r="I1386" s="42"/>
      <c r="J1386" s="42"/>
      <c r="K1386" s="42"/>
      <c r="L1386" s="42"/>
      <c r="M1386" s="42"/>
      <c r="N1386" s="42"/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  <c r="AA1386" s="42"/>
      <c r="AB1386" s="42"/>
      <c r="AC1386" s="42"/>
      <c r="AD1386" s="42"/>
      <c r="AE1386" s="42"/>
      <c r="AF1386" s="42"/>
      <c r="AG1386" s="42" t="str">
        <f>IF($AE1386&gt;$AF1386,"CC High","DC High")</f>
        <v>DC High</v>
      </c>
    </row>
    <row r="1387" spans="1:33">
      <c r="A1387" s="43"/>
      <c r="B1387" s="43"/>
      <c r="C1387" s="43"/>
      <c r="D1387" s="43"/>
      <c r="E1387" s="43"/>
      <c r="F1387" s="43"/>
      <c r="G1387" s="43"/>
      <c r="H1387" s="43"/>
      <c r="I1387" s="43"/>
      <c r="J1387" s="43"/>
      <c r="K1387" s="43"/>
      <c r="L1387" s="43"/>
      <c r="M1387" s="43"/>
      <c r="N1387" s="43"/>
      <c r="O1387" s="43"/>
      <c r="P1387" s="43"/>
      <c r="Q1387" s="43"/>
      <c r="R1387" s="43"/>
      <c r="S1387" s="43"/>
      <c r="T1387" s="43"/>
      <c r="U1387" s="43"/>
      <c r="V1387" s="43"/>
      <c r="W1387" s="43"/>
      <c r="X1387" s="43"/>
      <c r="Y1387" s="43"/>
      <c r="Z1387" s="43"/>
      <c r="AA1387" s="43"/>
      <c r="AB1387" s="43"/>
      <c r="AC1387" s="43"/>
      <c r="AD1387" s="43"/>
      <c r="AE1387" s="43"/>
      <c r="AF1387" s="43"/>
      <c r="AG1387" s="43" t="str">
        <f>IF($AE1387&gt;$AF1387,"CC High","DC High")</f>
        <v>DC High</v>
      </c>
    </row>
    <row r="1388" spans="1:33">
      <c r="A1388" s="42"/>
      <c r="B1388" s="42"/>
      <c r="C1388" s="42"/>
      <c r="D1388" s="42"/>
      <c r="E1388" s="42"/>
      <c r="F1388" s="42"/>
      <c r="G1388" s="42"/>
      <c r="H1388" s="42"/>
      <c r="I1388" s="42"/>
      <c r="J1388" s="42"/>
      <c r="K1388" s="42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2"/>
      <c r="X1388" s="42"/>
      <c r="Y1388" s="42"/>
      <c r="Z1388" s="42"/>
      <c r="AA1388" s="42"/>
      <c r="AB1388" s="42"/>
      <c r="AC1388" s="42"/>
      <c r="AD1388" s="42"/>
      <c r="AE1388" s="42"/>
      <c r="AF1388" s="42"/>
      <c r="AG1388" s="42" t="str">
        <f>IF($AE1388&gt;$AF1388,"CC High","DC High")</f>
        <v>DC High</v>
      </c>
    </row>
    <row r="1389" spans="1:33">
      <c r="A1389" s="43"/>
      <c r="B1389" s="43"/>
      <c r="C1389" s="43"/>
      <c r="D1389" s="43"/>
      <c r="E1389" s="43"/>
      <c r="F1389" s="43"/>
      <c r="G1389" s="43"/>
      <c r="H1389" s="43"/>
      <c r="I1389" s="43"/>
      <c r="J1389" s="43"/>
      <c r="K1389" s="43"/>
      <c r="L1389" s="43"/>
      <c r="M1389" s="43"/>
      <c r="N1389" s="43"/>
      <c r="O1389" s="43"/>
      <c r="P1389" s="43"/>
      <c r="Q1389" s="43"/>
      <c r="R1389" s="43"/>
      <c r="S1389" s="43"/>
      <c r="T1389" s="43"/>
      <c r="U1389" s="43"/>
      <c r="V1389" s="43"/>
      <c r="W1389" s="43"/>
      <c r="X1389" s="43"/>
      <c r="Y1389" s="43"/>
      <c r="Z1389" s="43"/>
      <c r="AA1389" s="43"/>
      <c r="AB1389" s="43"/>
      <c r="AC1389" s="43"/>
      <c r="AD1389" s="43"/>
      <c r="AE1389" s="43"/>
      <c r="AF1389" s="43"/>
      <c r="AG1389" s="43" t="str">
        <f>IF($AE1389&gt;$AF1389,"CC High","DC High")</f>
        <v>DC High</v>
      </c>
    </row>
    <row r="1390" spans="1:33">
      <c r="A1390" s="42"/>
      <c r="B1390" s="42"/>
      <c r="C1390" s="42"/>
      <c r="D1390" s="42"/>
      <c r="E1390" s="42"/>
      <c r="F1390" s="42"/>
      <c r="G1390" s="42"/>
      <c r="H1390" s="42"/>
      <c r="I1390" s="42"/>
      <c r="J1390" s="42"/>
      <c r="K1390" s="42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  <c r="AA1390" s="42"/>
      <c r="AB1390" s="42"/>
      <c r="AC1390" s="42"/>
      <c r="AD1390" s="42"/>
      <c r="AE1390" s="42"/>
      <c r="AF1390" s="42"/>
      <c r="AG1390" s="42" t="str">
        <f>IF($AE1390&gt;$AF1390,"CC High","DC High")</f>
        <v>DC High</v>
      </c>
    </row>
    <row r="1391" spans="1:33">
      <c r="A1391" s="43"/>
      <c r="B1391" s="43"/>
      <c r="C1391" s="43"/>
      <c r="D1391" s="43"/>
      <c r="E1391" s="43"/>
      <c r="F1391" s="43"/>
      <c r="G1391" s="43"/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3"/>
      <c r="U1391" s="43"/>
      <c r="V1391" s="43"/>
      <c r="W1391" s="43"/>
      <c r="X1391" s="43"/>
      <c r="Y1391" s="43"/>
      <c r="Z1391" s="43"/>
      <c r="AA1391" s="43"/>
      <c r="AB1391" s="43"/>
      <c r="AC1391" s="43"/>
      <c r="AD1391" s="43"/>
      <c r="AE1391" s="43"/>
      <c r="AF1391" s="43"/>
      <c r="AG1391" s="43" t="str">
        <f>IF($AE1391&gt;$AF1391,"CC High","DC High")</f>
        <v>DC High</v>
      </c>
    </row>
    <row r="1392" spans="1:33">
      <c r="A1392" s="42"/>
      <c r="B1392" s="42"/>
      <c r="C1392" s="42"/>
      <c r="D1392" s="42"/>
      <c r="E1392" s="42"/>
      <c r="F1392" s="42"/>
      <c r="G1392" s="42"/>
      <c r="H1392" s="42"/>
      <c r="I1392" s="42"/>
      <c r="J1392" s="42"/>
      <c r="K1392" s="42"/>
      <c r="L1392" s="42"/>
      <c r="M1392" s="42"/>
      <c r="N1392" s="42"/>
      <c r="O1392" s="42"/>
      <c r="P1392" s="42"/>
      <c r="Q1392" s="42"/>
      <c r="R1392" s="42"/>
      <c r="S1392" s="42"/>
      <c r="T1392" s="42"/>
      <c r="U1392" s="42"/>
      <c r="V1392" s="42"/>
      <c r="W1392" s="42"/>
      <c r="X1392" s="42"/>
      <c r="Y1392" s="42"/>
      <c r="Z1392" s="42"/>
      <c r="AA1392" s="42"/>
      <c r="AB1392" s="42"/>
      <c r="AC1392" s="42"/>
      <c r="AD1392" s="42"/>
      <c r="AE1392" s="42"/>
      <c r="AF1392" s="42"/>
      <c r="AG1392" s="42" t="str">
        <f>IF($AE1392&gt;$AF1392,"CC High","DC High")</f>
        <v>DC High</v>
      </c>
    </row>
    <row r="1393" spans="1:33">
      <c r="A1393" s="43"/>
      <c r="B1393" s="43"/>
      <c r="C1393" s="43"/>
      <c r="D1393" s="43"/>
      <c r="E1393" s="43"/>
      <c r="F1393" s="43"/>
      <c r="G1393" s="43"/>
      <c r="H1393" s="43"/>
      <c r="I1393" s="43"/>
      <c r="J1393" s="43"/>
      <c r="K1393" s="43"/>
      <c r="L1393" s="43"/>
      <c r="M1393" s="43"/>
      <c r="N1393" s="43"/>
      <c r="O1393" s="43"/>
      <c r="P1393" s="43"/>
      <c r="Q1393" s="43"/>
      <c r="R1393" s="43"/>
      <c r="S1393" s="43"/>
      <c r="T1393" s="43"/>
      <c r="U1393" s="43"/>
      <c r="V1393" s="43"/>
      <c r="W1393" s="43"/>
      <c r="X1393" s="43"/>
      <c r="Y1393" s="43"/>
      <c r="Z1393" s="43"/>
      <c r="AA1393" s="43"/>
      <c r="AB1393" s="43"/>
      <c r="AC1393" s="43"/>
      <c r="AD1393" s="43"/>
      <c r="AE1393" s="43"/>
      <c r="AF1393" s="43"/>
      <c r="AG1393" s="43" t="str">
        <f>IF($AE1393&gt;$AF1393,"CC High","DC High")</f>
        <v>DC High</v>
      </c>
    </row>
    <row r="1394" spans="1:33">
      <c r="A1394" s="42"/>
      <c r="B1394" s="42"/>
      <c r="C1394" s="42"/>
      <c r="D1394" s="42"/>
      <c r="E1394" s="42"/>
      <c r="F1394" s="42"/>
      <c r="G1394" s="42"/>
      <c r="H1394" s="42"/>
      <c r="I1394" s="42"/>
      <c r="J1394" s="42"/>
      <c r="K1394" s="42"/>
      <c r="L1394" s="42"/>
      <c r="M1394" s="42"/>
      <c r="N1394" s="42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  <c r="AA1394" s="42"/>
      <c r="AB1394" s="42"/>
      <c r="AC1394" s="42"/>
      <c r="AD1394" s="42"/>
      <c r="AE1394" s="42"/>
      <c r="AF1394" s="42"/>
      <c r="AG1394" s="42" t="str">
        <f>IF($AE1394&gt;$AF1394,"CC High","DC High")</f>
        <v>DC High</v>
      </c>
    </row>
    <row r="1395" spans="1:33">
      <c r="A1395" s="43"/>
      <c r="B1395" s="43"/>
      <c r="C1395" s="43"/>
      <c r="D1395" s="43"/>
      <c r="E1395" s="43"/>
      <c r="F1395" s="43"/>
      <c r="G1395" s="43"/>
      <c r="H1395" s="43"/>
      <c r="I1395" s="43"/>
      <c r="J1395" s="43"/>
      <c r="K1395" s="43"/>
      <c r="L1395" s="43"/>
      <c r="M1395" s="43"/>
      <c r="N1395" s="43"/>
      <c r="O1395" s="43"/>
      <c r="P1395" s="43"/>
      <c r="Q1395" s="43"/>
      <c r="R1395" s="43"/>
      <c r="S1395" s="43"/>
      <c r="T1395" s="43"/>
      <c r="U1395" s="43"/>
      <c r="V1395" s="43"/>
      <c r="W1395" s="43"/>
      <c r="X1395" s="43"/>
      <c r="Y1395" s="43"/>
      <c r="Z1395" s="43"/>
      <c r="AA1395" s="43"/>
      <c r="AB1395" s="43"/>
      <c r="AC1395" s="43"/>
      <c r="AD1395" s="43"/>
      <c r="AE1395" s="43"/>
      <c r="AF1395" s="43"/>
      <c r="AG1395" s="43" t="str">
        <f>IF($AE1395&gt;$AF1395,"CC High","DC High")</f>
        <v>DC High</v>
      </c>
    </row>
    <row r="1396" spans="1:33">
      <c r="A1396" s="42"/>
      <c r="B1396" s="42"/>
      <c r="C1396" s="42"/>
      <c r="D1396" s="42"/>
      <c r="E1396" s="42"/>
      <c r="F1396" s="42"/>
      <c r="G1396" s="42"/>
      <c r="H1396" s="42"/>
      <c r="I1396" s="42"/>
      <c r="J1396" s="42"/>
      <c r="K1396" s="42"/>
      <c r="L1396" s="42"/>
      <c r="M1396" s="42"/>
      <c r="N1396" s="42"/>
      <c r="O1396" s="42"/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 t="str">
        <f>IF($AE1396&gt;$AF1396,"CC High","DC High")</f>
        <v>DC High</v>
      </c>
    </row>
    <row r="1397" spans="1:33">
      <c r="A1397" s="43"/>
      <c r="B1397" s="43"/>
      <c r="C1397" s="43"/>
      <c r="D1397" s="43"/>
      <c r="E1397" s="43"/>
      <c r="F1397" s="43"/>
      <c r="G1397" s="43"/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3"/>
      <c r="U1397" s="43"/>
      <c r="V1397" s="43"/>
      <c r="W1397" s="43"/>
      <c r="X1397" s="43"/>
      <c r="Y1397" s="43"/>
      <c r="Z1397" s="43"/>
      <c r="AA1397" s="43"/>
      <c r="AB1397" s="43"/>
      <c r="AC1397" s="43"/>
      <c r="AD1397" s="43"/>
      <c r="AE1397" s="43"/>
      <c r="AF1397" s="43"/>
      <c r="AG1397" s="43" t="str">
        <f>IF($AE1397&gt;$AF1397,"CC High","DC High")</f>
        <v>DC High</v>
      </c>
    </row>
    <row r="1398" spans="1:33">
      <c r="A1398" s="42"/>
      <c r="B1398" s="42"/>
      <c r="C1398" s="42"/>
      <c r="D1398" s="42"/>
      <c r="E1398" s="42"/>
      <c r="F1398" s="42"/>
      <c r="G1398" s="42"/>
      <c r="H1398" s="42"/>
      <c r="I1398" s="42"/>
      <c r="J1398" s="42"/>
      <c r="K1398" s="42"/>
      <c r="L1398" s="42"/>
      <c r="M1398" s="42"/>
      <c r="N1398" s="42"/>
      <c r="O1398" s="42"/>
      <c r="P1398" s="42"/>
      <c r="Q1398" s="42"/>
      <c r="R1398" s="42"/>
      <c r="S1398" s="42"/>
      <c r="T1398" s="42"/>
      <c r="U1398" s="42"/>
      <c r="V1398" s="42"/>
      <c r="W1398" s="42"/>
      <c r="X1398" s="42"/>
      <c r="Y1398" s="42"/>
      <c r="Z1398" s="42"/>
      <c r="AA1398" s="42"/>
      <c r="AB1398" s="42"/>
      <c r="AC1398" s="42"/>
      <c r="AD1398" s="42"/>
      <c r="AE1398" s="42"/>
      <c r="AF1398" s="42"/>
      <c r="AG1398" s="42" t="str">
        <f>IF($AE1398&gt;$AF1398,"CC High","DC High")</f>
        <v>DC High</v>
      </c>
    </row>
    <row r="1399" spans="1:33">
      <c r="A1399" s="43"/>
      <c r="B1399" s="43"/>
      <c r="C1399" s="43"/>
      <c r="D1399" s="43"/>
      <c r="E1399" s="43"/>
      <c r="F1399" s="43"/>
      <c r="G1399" s="43"/>
      <c r="H1399" s="43"/>
      <c r="I1399" s="43"/>
      <c r="J1399" s="43"/>
      <c r="K1399" s="43"/>
      <c r="L1399" s="43"/>
      <c r="M1399" s="43"/>
      <c r="N1399" s="43"/>
      <c r="O1399" s="43"/>
      <c r="P1399" s="43"/>
      <c r="Q1399" s="43"/>
      <c r="R1399" s="43"/>
      <c r="S1399" s="43"/>
      <c r="T1399" s="43"/>
      <c r="U1399" s="43"/>
      <c r="V1399" s="43"/>
      <c r="W1399" s="43"/>
      <c r="X1399" s="43"/>
      <c r="Y1399" s="43"/>
      <c r="Z1399" s="43"/>
      <c r="AA1399" s="43"/>
      <c r="AB1399" s="43"/>
      <c r="AC1399" s="43"/>
      <c r="AD1399" s="43"/>
      <c r="AE1399" s="43"/>
      <c r="AF1399" s="43"/>
      <c r="AG1399" s="43" t="str">
        <f>IF($AE1399&gt;$AF1399,"CC High","DC High")</f>
        <v>DC High</v>
      </c>
    </row>
    <row r="1400" spans="1:33">
      <c r="A1400" s="42"/>
      <c r="B1400" s="42"/>
      <c r="C1400" s="42"/>
      <c r="D1400" s="42"/>
      <c r="E1400" s="42"/>
      <c r="F1400" s="42"/>
      <c r="G1400" s="42"/>
      <c r="H1400" s="42"/>
      <c r="I1400" s="42"/>
      <c r="J1400" s="42"/>
      <c r="K1400" s="42"/>
      <c r="L1400" s="42"/>
      <c r="M1400" s="42"/>
      <c r="N1400" s="42"/>
      <c r="O1400" s="42"/>
      <c r="P1400" s="42"/>
      <c r="Q1400" s="42"/>
      <c r="R1400" s="42"/>
      <c r="S1400" s="42"/>
      <c r="T1400" s="42"/>
      <c r="U1400" s="42"/>
      <c r="V1400" s="42"/>
      <c r="W1400" s="42"/>
      <c r="X1400" s="42"/>
      <c r="Y1400" s="42"/>
      <c r="Z1400" s="42"/>
      <c r="AA1400" s="42"/>
      <c r="AB1400" s="42"/>
      <c r="AC1400" s="42"/>
      <c r="AD1400" s="42"/>
      <c r="AE1400" s="42"/>
      <c r="AF1400" s="42"/>
      <c r="AG1400" s="42" t="str">
        <f>IF($AE1400&gt;$AF1400,"CC High","DC High")</f>
        <v>DC High</v>
      </c>
    </row>
    <row r="1401" spans="1:33">
      <c r="A1401" s="43"/>
      <c r="B1401" s="43"/>
      <c r="C1401" s="43"/>
      <c r="D1401" s="43"/>
      <c r="E1401" s="43"/>
      <c r="F1401" s="43"/>
      <c r="G1401" s="43"/>
      <c r="H1401" s="43"/>
      <c r="I1401" s="43"/>
      <c r="J1401" s="43"/>
      <c r="K1401" s="43"/>
      <c r="L1401" s="43"/>
      <c r="M1401" s="43"/>
      <c r="N1401" s="43"/>
      <c r="O1401" s="43"/>
      <c r="P1401" s="43"/>
      <c r="Q1401" s="43"/>
      <c r="R1401" s="43"/>
      <c r="S1401" s="43"/>
      <c r="T1401" s="43"/>
      <c r="U1401" s="43"/>
      <c r="V1401" s="43"/>
      <c r="W1401" s="43"/>
      <c r="X1401" s="43"/>
      <c r="Y1401" s="43"/>
      <c r="Z1401" s="43"/>
      <c r="AA1401" s="43"/>
      <c r="AB1401" s="43"/>
      <c r="AC1401" s="43"/>
      <c r="AD1401" s="43"/>
      <c r="AE1401" s="43"/>
      <c r="AF1401" s="43"/>
      <c r="AG1401" s="43" t="str">
        <f>IF($AE1401&gt;$AF1401,"CC High","DC High")</f>
        <v>DC High</v>
      </c>
    </row>
    <row r="1402" spans="1:33">
      <c r="A1402" s="42"/>
      <c r="B1402" s="42"/>
      <c r="C1402" s="42"/>
      <c r="D1402" s="42"/>
      <c r="E1402" s="42"/>
      <c r="F1402" s="42"/>
      <c r="G1402" s="42"/>
      <c r="H1402" s="42"/>
      <c r="I1402" s="42"/>
      <c r="J1402" s="42"/>
      <c r="K1402" s="42"/>
      <c r="L1402" s="42"/>
      <c r="M1402" s="42"/>
      <c r="N1402" s="42"/>
      <c r="O1402" s="42"/>
      <c r="P1402" s="42"/>
      <c r="Q1402" s="42"/>
      <c r="R1402" s="42"/>
      <c r="S1402" s="42"/>
      <c r="T1402" s="42"/>
      <c r="U1402" s="42"/>
      <c r="V1402" s="42"/>
      <c r="W1402" s="42"/>
      <c r="X1402" s="42"/>
      <c r="Y1402" s="42"/>
      <c r="Z1402" s="42"/>
      <c r="AA1402" s="42"/>
      <c r="AB1402" s="42"/>
      <c r="AC1402" s="42"/>
      <c r="AD1402" s="42"/>
      <c r="AE1402" s="42"/>
      <c r="AF1402" s="42"/>
      <c r="AG1402" s="42" t="str">
        <f>IF($AE1402&gt;$AF1402,"CC High","DC High")</f>
        <v>DC High</v>
      </c>
    </row>
    <row r="1403" spans="1:33">
      <c r="A1403" s="43"/>
      <c r="B1403" s="43"/>
      <c r="C1403" s="43"/>
      <c r="D1403" s="43"/>
      <c r="E1403" s="43"/>
      <c r="F1403" s="43"/>
      <c r="G1403" s="43"/>
      <c r="H1403" s="43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43"/>
      <c r="U1403" s="43"/>
      <c r="V1403" s="43"/>
      <c r="W1403" s="43"/>
      <c r="X1403" s="43"/>
      <c r="Y1403" s="43"/>
      <c r="Z1403" s="43"/>
      <c r="AA1403" s="43"/>
      <c r="AB1403" s="43"/>
      <c r="AC1403" s="43"/>
      <c r="AD1403" s="43"/>
      <c r="AE1403" s="43"/>
      <c r="AF1403" s="43"/>
      <c r="AG1403" s="43" t="str">
        <f>IF($AE1403&gt;$AF1403,"CC High","DC High")</f>
        <v>DC High</v>
      </c>
    </row>
    <row r="1404" spans="1:33">
      <c r="A1404" s="42"/>
      <c r="B1404" s="42"/>
      <c r="C1404" s="42"/>
      <c r="D1404" s="42"/>
      <c r="E1404" s="42"/>
      <c r="F1404" s="42"/>
      <c r="G1404" s="42"/>
      <c r="H1404" s="42"/>
      <c r="I1404" s="42"/>
      <c r="J1404" s="42"/>
      <c r="K1404" s="42"/>
      <c r="L1404" s="42"/>
      <c r="M1404" s="42"/>
      <c r="N1404" s="42"/>
      <c r="O1404" s="42"/>
      <c r="P1404" s="42"/>
      <c r="Q1404" s="42"/>
      <c r="R1404" s="42"/>
      <c r="S1404" s="42"/>
      <c r="T1404" s="42"/>
      <c r="U1404" s="42"/>
      <c r="V1404" s="42"/>
      <c r="W1404" s="42"/>
      <c r="X1404" s="42"/>
      <c r="Y1404" s="42"/>
      <c r="Z1404" s="42"/>
      <c r="AA1404" s="42"/>
      <c r="AB1404" s="42"/>
      <c r="AC1404" s="42"/>
      <c r="AD1404" s="42"/>
      <c r="AE1404" s="42"/>
      <c r="AF1404" s="42"/>
      <c r="AG1404" s="42" t="str">
        <f>IF($AE1404&gt;$AF1404,"CC High","DC High")</f>
        <v>DC High</v>
      </c>
    </row>
    <row r="1405" spans="1:33">
      <c r="A1405" s="43"/>
      <c r="B1405" s="43"/>
      <c r="C1405" s="43"/>
      <c r="D1405" s="43"/>
      <c r="E1405" s="43"/>
      <c r="F1405" s="43"/>
      <c r="G1405" s="43"/>
      <c r="H1405" s="43"/>
      <c r="I1405" s="43"/>
      <c r="J1405" s="43"/>
      <c r="K1405" s="43"/>
      <c r="L1405" s="43"/>
      <c r="M1405" s="43"/>
      <c r="N1405" s="43"/>
      <c r="O1405" s="43"/>
      <c r="P1405" s="43"/>
      <c r="Q1405" s="43"/>
      <c r="R1405" s="43"/>
      <c r="S1405" s="43"/>
      <c r="T1405" s="43"/>
      <c r="U1405" s="43"/>
      <c r="V1405" s="43"/>
      <c r="W1405" s="43"/>
      <c r="X1405" s="43"/>
      <c r="Y1405" s="43"/>
      <c r="Z1405" s="43"/>
      <c r="AA1405" s="43"/>
      <c r="AB1405" s="43"/>
      <c r="AC1405" s="43"/>
      <c r="AD1405" s="43"/>
      <c r="AE1405" s="43"/>
      <c r="AF1405" s="43"/>
      <c r="AG1405" s="43" t="str">
        <f>IF($AE1405&gt;$AF1405,"CC High","DC High")</f>
        <v>DC High</v>
      </c>
    </row>
    <row r="1406" spans="1:33">
      <c r="A1406" s="42"/>
      <c r="B1406" s="42"/>
      <c r="C1406" s="42"/>
      <c r="D1406" s="42"/>
      <c r="E1406" s="42"/>
      <c r="F1406" s="42"/>
      <c r="G1406" s="42"/>
      <c r="H1406" s="42"/>
      <c r="I1406" s="42"/>
      <c r="J1406" s="42"/>
      <c r="K1406" s="42"/>
      <c r="L1406" s="42"/>
      <c r="M1406" s="42"/>
      <c r="N1406" s="42"/>
      <c r="O1406" s="42"/>
      <c r="P1406" s="42"/>
      <c r="Q1406" s="42"/>
      <c r="R1406" s="42"/>
      <c r="S1406" s="42"/>
      <c r="T1406" s="42"/>
      <c r="U1406" s="42"/>
      <c r="V1406" s="42"/>
      <c r="W1406" s="42"/>
      <c r="X1406" s="42"/>
      <c r="Y1406" s="42"/>
      <c r="Z1406" s="42"/>
      <c r="AA1406" s="42"/>
      <c r="AB1406" s="42"/>
      <c r="AC1406" s="42"/>
      <c r="AD1406" s="42"/>
      <c r="AE1406" s="42"/>
      <c r="AF1406" s="42"/>
      <c r="AG1406" s="42" t="str">
        <f>IF($AE1406&gt;$AF1406,"CC High","DC High")</f>
        <v>DC High</v>
      </c>
    </row>
    <row r="1407" spans="1:33">
      <c r="A1407" s="43"/>
      <c r="B1407" s="43"/>
      <c r="C1407" s="43"/>
      <c r="D1407" s="43"/>
      <c r="E1407" s="43"/>
      <c r="F1407" s="43"/>
      <c r="G1407" s="43"/>
      <c r="H1407" s="43"/>
      <c r="I1407" s="43"/>
      <c r="J1407" s="43"/>
      <c r="K1407" s="43"/>
      <c r="L1407" s="43"/>
      <c r="M1407" s="43"/>
      <c r="N1407" s="43"/>
      <c r="O1407" s="43"/>
      <c r="P1407" s="43"/>
      <c r="Q1407" s="43"/>
      <c r="R1407" s="43"/>
      <c r="S1407" s="43"/>
      <c r="T1407" s="43"/>
      <c r="U1407" s="43"/>
      <c r="V1407" s="43"/>
      <c r="W1407" s="43"/>
      <c r="X1407" s="43"/>
      <c r="Y1407" s="43"/>
      <c r="Z1407" s="43"/>
      <c r="AA1407" s="43"/>
      <c r="AB1407" s="43"/>
      <c r="AC1407" s="43"/>
      <c r="AD1407" s="43"/>
      <c r="AE1407" s="43"/>
      <c r="AF1407" s="43"/>
      <c r="AG1407" s="43" t="str">
        <f>IF($AE1407&gt;$AF1407,"CC High","DC High")</f>
        <v>DC High</v>
      </c>
    </row>
    <row r="1408" spans="1:33">
      <c r="A1408" s="42"/>
      <c r="B1408" s="42"/>
      <c r="C1408" s="42"/>
      <c r="D1408" s="42"/>
      <c r="E1408" s="42"/>
      <c r="F1408" s="42"/>
      <c r="G1408" s="42"/>
      <c r="H1408" s="42"/>
      <c r="I1408" s="42"/>
      <c r="J1408" s="42"/>
      <c r="K1408" s="42"/>
      <c r="L1408" s="42"/>
      <c r="M1408" s="42"/>
      <c r="N1408" s="42"/>
      <c r="O1408" s="42"/>
      <c r="P1408" s="42"/>
      <c r="Q1408" s="42"/>
      <c r="R1408" s="42"/>
      <c r="S1408" s="42"/>
      <c r="T1408" s="42"/>
      <c r="U1408" s="42"/>
      <c r="V1408" s="42"/>
      <c r="W1408" s="42"/>
      <c r="X1408" s="42"/>
      <c r="Y1408" s="42"/>
      <c r="Z1408" s="42"/>
      <c r="AA1408" s="42"/>
      <c r="AB1408" s="42"/>
      <c r="AC1408" s="42"/>
      <c r="AD1408" s="42"/>
      <c r="AE1408" s="42"/>
      <c r="AF1408" s="42"/>
      <c r="AG1408" s="42" t="str">
        <f>IF($AE1408&gt;$AF1408,"CC High","DC High")</f>
        <v>DC High</v>
      </c>
    </row>
    <row r="1409" spans="1:33">
      <c r="A1409" s="43"/>
      <c r="B1409" s="43"/>
      <c r="C1409" s="43"/>
      <c r="D1409" s="43"/>
      <c r="E1409" s="43"/>
      <c r="F1409" s="43"/>
      <c r="G1409" s="43"/>
      <c r="H1409" s="43"/>
      <c r="I1409" s="43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43"/>
      <c r="U1409" s="43"/>
      <c r="V1409" s="43"/>
      <c r="W1409" s="43"/>
      <c r="X1409" s="43"/>
      <c r="Y1409" s="43"/>
      <c r="Z1409" s="43"/>
      <c r="AA1409" s="43"/>
      <c r="AB1409" s="43"/>
      <c r="AC1409" s="43"/>
      <c r="AD1409" s="43"/>
      <c r="AE1409" s="43"/>
      <c r="AF1409" s="43"/>
      <c r="AG1409" s="43" t="str">
        <f>IF($AE1409&gt;$AF1409,"CC High","DC High")</f>
        <v>DC High</v>
      </c>
    </row>
    <row r="1410" spans="1:33">
      <c r="A1410" s="42"/>
      <c r="B1410" s="42"/>
      <c r="C1410" s="42"/>
      <c r="D1410" s="42"/>
      <c r="E1410" s="42"/>
      <c r="F1410" s="42"/>
      <c r="G1410" s="42"/>
      <c r="H1410" s="42"/>
      <c r="I1410" s="42"/>
      <c r="J1410" s="42"/>
      <c r="K1410" s="42"/>
      <c r="L1410" s="42"/>
      <c r="M1410" s="42"/>
      <c r="N1410" s="42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  <c r="AA1410" s="42"/>
      <c r="AB1410" s="42"/>
      <c r="AC1410" s="42"/>
      <c r="AD1410" s="42"/>
      <c r="AE1410" s="42"/>
      <c r="AF1410" s="42"/>
      <c r="AG1410" s="42" t="str">
        <f>IF($AE1410&gt;$AF1410,"CC High","DC High")</f>
        <v>DC High</v>
      </c>
    </row>
    <row r="1411" spans="1:33">
      <c r="A1411" s="43"/>
      <c r="B1411" s="43"/>
      <c r="C1411" s="43"/>
      <c r="D1411" s="43"/>
      <c r="E1411" s="43"/>
      <c r="F1411" s="43"/>
      <c r="G1411" s="43"/>
      <c r="H1411" s="43"/>
      <c r="I1411" s="43"/>
      <c r="J1411" s="43"/>
      <c r="K1411" s="43"/>
      <c r="L1411" s="43"/>
      <c r="M1411" s="43"/>
      <c r="N1411" s="43"/>
      <c r="O1411" s="43"/>
      <c r="P1411" s="43"/>
      <c r="Q1411" s="43"/>
      <c r="R1411" s="43"/>
      <c r="S1411" s="43"/>
      <c r="T1411" s="43"/>
      <c r="U1411" s="43"/>
      <c r="V1411" s="43"/>
      <c r="W1411" s="43"/>
      <c r="X1411" s="43"/>
      <c r="Y1411" s="43"/>
      <c r="Z1411" s="43"/>
      <c r="AA1411" s="43"/>
      <c r="AB1411" s="43"/>
      <c r="AC1411" s="43"/>
      <c r="AD1411" s="43"/>
      <c r="AE1411" s="43"/>
      <c r="AF1411" s="43"/>
      <c r="AG1411" s="43" t="str">
        <f>IF($AE1411&gt;$AF1411,"CC High","DC High")</f>
        <v>DC High</v>
      </c>
    </row>
    <row r="1412" spans="1:33">
      <c r="A1412" s="42"/>
      <c r="B1412" s="42"/>
      <c r="C1412" s="42"/>
      <c r="D1412" s="42"/>
      <c r="E1412" s="42"/>
      <c r="F1412" s="42"/>
      <c r="G1412" s="42"/>
      <c r="H1412" s="42"/>
      <c r="I1412" s="42"/>
      <c r="J1412" s="42"/>
      <c r="K1412" s="42"/>
      <c r="L1412" s="42"/>
      <c r="M1412" s="42"/>
      <c r="N1412" s="42"/>
      <c r="O1412" s="42"/>
      <c r="P1412" s="42"/>
      <c r="Q1412" s="42"/>
      <c r="R1412" s="42"/>
      <c r="S1412" s="42"/>
      <c r="T1412" s="42"/>
      <c r="U1412" s="42"/>
      <c r="V1412" s="42"/>
      <c r="W1412" s="42"/>
      <c r="X1412" s="42"/>
      <c r="Y1412" s="42"/>
      <c r="Z1412" s="42"/>
      <c r="AA1412" s="42"/>
      <c r="AB1412" s="42"/>
      <c r="AC1412" s="42"/>
      <c r="AD1412" s="42"/>
      <c r="AE1412" s="42"/>
      <c r="AF1412" s="42"/>
      <c r="AG1412" s="42" t="str">
        <f>IF($AE1412&gt;$AF1412,"CC High","DC High")</f>
        <v>DC High</v>
      </c>
    </row>
    <row r="1413" spans="1:33">
      <c r="A1413" s="43"/>
      <c r="B1413" s="43"/>
      <c r="C1413" s="43"/>
      <c r="D1413" s="43"/>
      <c r="E1413" s="43"/>
      <c r="F1413" s="43"/>
      <c r="G1413" s="43"/>
      <c r="H1413" s="43"/>
      <c r="I1413" s="43"/>
      <c r="J1413" s="43"/>
      <c r="K1413" s="43"/>
      <c r="L1413" s="43"/>
      <c r="M1413" s="43"/>
      <c r="N1413" s="43"/>
      <c r="O1413" s="43"/>
      <c r="P1413" s="43"/>
      <c r="Q1413" s="43"/>
      <c r="R1413" s="43"/>
      <c r="S1413" s="43"/>
      <c r="T1413" s="43"/>
      <c r="U1413" s="43"/>
      <c r="V1413" s="43"/>
      <c r="W1413" s="43"/>
      <c r="X1413" s="43"/>
      <c r="Y1413" s="43"/>
      <c r="Z1413" s="43"/>
      <c r="AA1413" s="43"/>
      <c r="AB1413" s="43"/>
      <c r="AC1413" s="43"/>
      <c r="AD1413" s="43"/>
      <c r="AE1413" s="43"/>
      <c r="AF1413" s="43"/>
      <c r="AG1413" s="43" t="str">
        <f>IF($AE1413&gt;$AF1413,"CC High","DC High")</f>
        <v>DC High</v>
      </c>
    </row>
    <row r="1414" spans="1:33">
      <c r="A1414" s="42"/>
      <c r="B1414" s="42"/>
      <c r="C1414" s="42"/>
      <c r="D1414" s="42"/>
      <c r="E1414" s="42"/>
      <c r="F1414" s="42"/>
      <c r="G1414" s="42"/>
      <c r="H1414" s="42"/>
      <c r="I1414" s="42"/>
      <c r="J1414" s="42"/>
      <c r="K1414" s="42"/>
      <c r="L1414" s="42"/>
      <c r="M1414" s="42"/>
      <c r="N1414" s="42"/>
      <c r="O1414" s="42"/>
      <c r="P1414" s="42"/>
      <c r="Q1414" s="42"/>
      <c r="R1414" s="42"/>
      <c r="S1414" s="42"/>
      <c r="T1414" s="42"/>
      <c r="U1414" s="42"/>
      <c r="V1414" s="42"/>
      <c r="W1414" s="42"/>
      <c r="X1414" s="42"/>
      <c r="Y1414" s="42"/>
      <c r="Z1414" s="42"/>
      <c r="AA1414" s="42"/>
      <c r="AB1414" s="42"/>
      <c r="AC1414" s="42"/>
      <c r="AD1414" s="42"/>
      <c r="AE1414" s="42"/>
      <c r="AF1414" s="42"/>
      <c r="AG1414" s="42" t="str">
        <f>IF($AE1414&gt;$AF1414,"CC High","DC High")</f>
        <v>DC High</v>
      </c>
    </row>
    <row r="1415" spans="1:33">
      <c r="A1415" s="43"/>
      <c r="B1415" s="43"/>
      <c r="C1415" s="43"/>
      <c r="D1415" s="43"/>
      <c r="E1415" s="43"/>
      <c r="F1415" s="43"/>
      <c r="G1415" s="43"/>
      <c r="H1415" s="43"/>
      <c r="I1415" s="43"/>
      <c r="J1415" s="43"/>
      <c r="K1415" s="43"/>
      <c r="L1415" s="43"/>
      <c r="M1415" s="43"/>
      <c r="N1415" s="43"/>
      <c r="O1415" s="43"/>
      <c r="P1415" s="43"/>
      <c r="Q1415" s="43"/>
      <c r="R1415" s="43"/>
      <c r="S1415" s="43"/>
      <c r="T1415" s="43"/>
      <c r="U1415" s="43"/>
      <c r="V1415" s="43"/>
      <c r="W1415" s="43"/>
      <c r="X1415" s="43"/>
      <c r="Y1415" s="43"/>
      <c r="Z1415" s="43"/>
      <c r="AA1415" s="43"/>
      <c r="AB1415" s="43"/>
      <c r="AC1415" s="43"/>
      <c r="AD1415" s="43"/>
      <c r="AE1415" s="43"/>
      <c r="AF1415" s="43"/>
      <c r="AG1415" s="43" t="str">
        <f>IF($AE1415&gt;$AF1415,"CC High","DC High")</f>
        <v>DC High</v>
      </c>
    </row>
    <row r="1416" spans="1:33">
      <c r="A1416" s="42"/>
      <c r="B1416" s="42"/>
      <c r="C1416" s="42"/>
      <c r="D1416" s="42"/>
      <c r="E1416" s="42"/>
      <c r="F1416" s="42"/>
      <c r="G1416" s="42"/>
      <c r="H1416" s="42"/>
      <c r="I1416" s="42"/>
      <c r="J1416" s="42"/>
      <c r="K1416" s="42"/>
      <c r="L1416" s="42"/>
      <c r="M1416" s="42"/>
      <c r="N1416" s="42"/>
      <c r="O1416" s="42"/>
      <c r="P1416" s="42"/>
      <c r="Q1416" s="42"/>
      <c r="R1416" s="42"/>
      <c r="S1416" s="42"/>
      <c r="T1416" s="42"/>
      <c r="U1416" s="42"/>
      <c r="V1416" s="42"/>
      <c r="W1416" s="42"/>
      <c r="X1416" s="42"/>
      <c r="Y1416" s="42"/>
      <c r="Z1416" s="42"/>
      <c r="AA1416" s="42"/>
      <c r="AB1416" s="42"/>
      <c r="AC1416" s="42"/>
      <c r="AD1416" s="42"/>
      <c r="AE1416" s="42"/>
      <c r="AF1416" s="42"/>
      <c r="AG1416" s="42" t="str">
        <f>IF($AE1416&gt;$AF1416,"CC High","DC High")</f>
        <v>DC High</v>
      </c>
    </row>
    <row r="1417" spans="1:33">
      <c r="A1417" s="43"/>
      <c r="B1417" s="43"/>
      <c r="C1417" s="43"/>
      <c r="D1417" s="43"/>
      <c r="E1417" s="43"/>
      <c r="F1417" s="43"/>
      <c r="G1417" s="43"/>
      <c r="H1417" s="43"/>
      <c r="I1417" s="43"/>
      <c r="J1417" s="43"/>
      <c r="K1417" s="43"/>
      <c r="L1417" s="43"/>
      <c r="M1417" s="43"/>
      <c r="N1417" s="43"/>
      <c r="O1417" s="43"/>
      <c r="P1417" s="43"/>
      <c r="Q1417" s="43"/>
      <c r="R1417" s="43"/>
      <c r="S1417" s="43"/>
      <c r="T1417" s="43"/>
      <c r="U1417" s="43"/>
      <c r="V1417" s="43"/>
      <c r="W1417" s="43"/>
      <c r="X1417" s="43"/>
      <c r="Y1417" s="43"/>
      <c r="Z1417" s="43"/>
      <c r="AA1417" s="43"/>
      <c r="AB1417" s="43"/>
      <c r="AC1417" s="43"/>
      <c r="AD1417" s="43"/>
      <c r="AE1417" s="43"/>
      <c r="AF1417" s="43"/>
      <c r="AG1417" s="43" t="str">
        <f>IF($AE1417&gt;$AF1417,"CC High","DC High")</f>
        <v>DC High</v>
      </c>
    </row>
    <row r="1418" spans="1:33">
      <c r="A1418" s="42"/>
      <c r="B1418" s="42"/>
      <c r="C1418" s="42"/>
      <c r="D1418" s="42"/>
      <c r="E1418" s="42"/>
      <c r="F1418" s="42"/>
      <c r="G1418" s="42"/>
      <c r="H1418" s="42"/>
      <c r="I1418" s="42"/>
      <c r="J1418" s="42"/>
      <c r="K1418" s="42"/>
      <c r="L1418" s="42"/>
      <c r="M1418" s="42"/>
      <c r="N1418" s="42"/>
      <c r="O1418" s="42"/>
      <c r="P1418" s="42"/>
      <c r="Q1418" s="42"/>
      <c r="R1418" s="42"/>
      <c r="S1418" s="42"/>
      <c r="T1418" s="42"/>
      <c r="U1418" s="42"/>
      <c r="V1418" s="42"/>
      <c r="W1418" s="42"/>
      <c r="X1418" s="42"/>
      <c r="Y1418" s="42"/>
      <c r="Z1418" s="42"/>
      <c r="AA1418" s="42"/>
      <c r="AB1418" s="42"/>
      <c r="AC1418" s="42"/>
      <c r="AD1418" s="42"/>
      <c r="AE1418" s="42"/>
      <c r="AF1418" s="42"/>
      <c r="AG1418" s="42" t="str">
        <f>IF($AE1418&gt;$AF1418,"CC High","DC High")</f>
        <v>DC High</v>
      </c>
    </row>
    <row r="1419" spans="1:33">
      <c r="A1419" s="43"/>
      <c r="B1419" s="43"/>
      <c r="C1419" s="43"/>
      <c r="D1419" s="43"/>
      <c r="E1419" s="43"/>
      <c r="F1419" s="43"/>
      <c r="G1419" s="43"/>
      <c r="H1419" s="43"/>
      <c r="I1419" s="43"/>
      <c r="J1419" s="43"/>
      <c r="K1419" s="43"/>
      <c r="L1419" s="43"/>
      <c r="M1419" s="43"/>
      <c r="N1419" s="43"/>
      <c r="O1419" s="43"/>
      <c r="P1419" s="43"/>
      <c r="Q1419" s="43"/>
      <c r="R1419" s="43"/>
      <c r="S1419" s="43"/>
      <c r="T1419" s="43"/>
      <c r="U1419" s="43"/>
      <c r="V1419" s="43"/>
      <c r="W1419" s="43"/>
      <c r="X1419" s="43"/>
      <c r="Y1419" s="43"/>
      <c r="Z1419" s="43"/>
      <c r="AA1419" s="43"/>
      <c r="AB1419" s="43"/>
      <c r="AC1419" s="43"/>
      <c r="AD1419" s="43"/>
      <c r="AE1419" s="43"/>
      <c r="AF1419" s="43"/>
      <c r="AG1419" s="43" t="str">
        <f>IF($AE1419&gt;$AF1419,"CC High","DC High")</f>
        <v>DC High</v>
      </c>
    </row>
    <row r="1420" spans="1:33">
      <c r="A1420" s="42"/>
      <c r="B1420" s="42"/>
      <c r="C1420" s="42"/>
      <c r="D1420" s="42"/>
      <c r="E1420" s="42"/>
      <c r="F1420" s="42"/>
      <c r="G1420" s="42"/>
      <c r="H1420" s="42"/>
      <c r="I1420" s="42"/>
      <c r="J1420" s="42"/>
      <c r="K1420" s="42"/>
      <c r="L1420" s="42"/>
      <c r="M1420" s="42"/>
      <c r="N1420" s="42"/>
      <c r="O1420" s="42"/>
      <c r="P1420" s="42"/>
      <c r="Q1420" s="42"/>
      <c r="R1420" s="42"/>
      <c r="S1420" s="42"/>
      <c r="T1420" s="42"/>
      <c r="U1420" s="42"/>
      <c r="V1420" s="42"/>
      <c r="W1420" s="42"/>
      <c r="X1420" s="42"/>
      <c r="Y1420" s="42"/>
      <c r="Z1420" s="42"/>
      <c r="AA1420" s="42"/>
      <c r="AB1420" s="42"/>
      <c r="AC1420" s="42"/>
      <c r="AD1420" s="42"/>
      <c r="AE1420" s="42"/>
      <c r="AF1420" s="42"/>
      <c r="AG1420" s="42" t="str">
        <f>IF($AE1420&gt;$AF1420,"CC High","DC High")</f>
        <v>DC High</v>
      </c>
    </row>
    <row r="1421" spans="1:33">
      <c r="A1421" s="43"/>
      <c r="B1421" s="43"/>
      <c r="C1421" s="43"/>
      <c r="D1421" s="43"/>
      <c r="E1421" s="43"/>
      <c r="F1421" s="43"/>
      <c r="G1421" s="43"/>
      <c r="H1421" s="43"/>
      <c r="I1421" s="43"/>
      <c r="J1421" s="43"/>
      <c r="K1421" s="43"/>
      <c r="L1421" s="43"/>
      <c r="M1421" s="43"/>
      <c r="N1421" s="43"/>
      <c r="O1421" s="43"/>
      <c r="P1421" s="43"/>
      <c r="Q1421" s="43"/>
      <c r="R1421" s="43"/>
      <c r="S1421" s="43"/>
      <c r="T1421" s="43"/>
      <c r="U1421" s="43"/>
      <c r="V1421" s="43"/>
      <c r="W1421" s="43"/>
      <c r="X1421" s="43"/>
      <c r="Y1421" s="43"/>
      <c r="Z1421" s="43"/>
      <c r="AA1421" s="43"/>
      <c r="AB1421" s="43"/>
      <c r="AC1421" s="43"/>
      <c r="AD1421" s="43"/>
      <c r="AE1421" s="43"/>
      <c r="AF1421" s="43"/>
      <c r="AG1421" s="43" t="str">
        <f>IF($AE1421&gt;$AF1421,"CC High","DC High")</f>
        <v>DC High</v>
      </c>
    </row>
    <row r="1422" spans="1:33">
      <c r="A1422" s="42"/>
      <c r="B1422" s="42"/>
      <c r="C1422" s="42"/>
      <c r="D1422" s="42"/>
      <c r="E1422" s="42"/>
      <c r="F1422" s="42"/>
      <c r="G1422" s="42"/>
      <c r="H1422" s="42"/>
      <c r="I1422" s="42"/>
      <c r="J1422" s="42"/>
      <c r="K1422" s="42"/>
      <c r="L1422" s="42"/>
      <c r="M1422" s="42"/>
      <c r="N1422" s="42"/>
      <c r="O1422" s="42"/>
      <c r="P1422" s="42"/>
      <c r="Q1422" s="42"/>
      <c r="R1422" s="42"/>
      <c r="S1422" s="42"/>
      <c r="T1422" s="42"/>
      <c r="U1422" s="42"/>
      <c r="V1422" s="42"/>
      <c r="W1422" s="42"/>
      <c r="X1422" s="42"/>
      <c r="Y1422" s="42"/>
      <c r="Z1422" s="42"/>
      <c r="AA1422" s="42"/>
      <c r="AB1422" s="42"/>
      <c r="AC1422" s="42"/>
      <c r="AD1422" s="42"/>
      <c r="AE1422" s="42"/>
      <c r="AF1422" s="42"/>
      <c r="AG1422" s="42" t="str">
        <f>IF($AE1422&gt;$AF1422,"CC High","DC High")</f>
        <v>DC High</v>
      </c>
    </row>
    <row r="1423" spans="1:33">
      <c r="A1423" s="43"/>
      <c r="B1423" s="43"/>
      <c r="C1423" s="43"/>
      <c r="D1423" s="43"/>
      <c r="E1423" s="43"/>
      <c r="F1423" s="43"/>
      <c r="G1423" s="43"/>
      <c r="H1423" s="43"/>
      <c r="I1423" s="43"/>
      <c r="J1423" s="43"/>
      <c r="K1423" s="43"/>
      <c r="L1423" s="43"/>
      <c r="M1423" s="43"/>
      <c r="N1423" s="43"/>
      <c r="O1423" s="43"/>
      <c r="P1423" s="43"/>
      <c r="Q1423" s="43"/>
      <c r="R1423" s="43"/>
      <c r="S1423" s="43"/>
      <c r="T1423" s="43"/>
      <c r="U1423" s="43"/>
      <c r="V1423" s="43"/>
      <c r="W1423" s="43"/>
      <c r="X1423" s="43"/>
      <c r="Y1423" s="43"/>
      <c r="Z1423" s="43"/>
      <c r="AA1423" s="43"/>
      <c r="AB1423" s="43"/>
      <c r="AC1423" s="43"/>
      <c r="AD1423" s="43"/>
      <c r="AE1423" s="43"/>
      <c r="AF1423" s="43"/>
      <c r="AG1423" s="43" t="str">
        <f>IF($AE1423&gt;$AF1423,"CC High","DC High")</f>
        <v>DC High</v>
      </c>
    </row>
    <row r="1424" spans="1:33">
      <c r="A1424" s="42"/>
      <c r="B1424" s="42"/>
      <c r="C1424" s="42"/>
      <c r="D1424" s="42"/>
      <c r="E1424" s="42"/>
      <c r="F1424" s="42"/>
      <c r="G1424" s="42"/>
      <c r="H1424" s="42"/>
      <c r="I1424" s="42"/>
      <c r="J1424" s="42"/>
      <c r="K1424" s="42"/>
      <c r="L1424" s="42"/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2"/>
      <c r="X1424" s="42"/>
      <c r="Y1424" s="42"/>
      <c r="Z1424" s="42"/>
      <c r="AA1424" s="42"/>
      <c r="AB1424" s="42"/>
      <c r="AC1424" s="42"/>
      <c r="AD1424" s="42"/>
      <c r="AE1424" s="42"/>
      <c r="AF1424" s="42"/>
      <c r="AG1424" s="42" t="str">
        <f>IF($AE1424&gt;$AF1424,"CC High","DC High")</f>
        <v>DC High</v>
      </c>
    </row>
    <row r="1425" spans="1:33">
      <c r="A1425" s="43"/>
      <c r="B1425" s="43"/>
      <c r="C1425" s="43"/>
      <c r="D1425" s="43"/>
      <c r="E1425" s="43"/>
      <c r="F1425" s="43"/>
      <c r="G1425" s="43"/>
      <c r="H1425" s="43"/>
      <c r="I1425" s="43"/>
      <c r="J1425" s="43"/>
      <c r="K1425" s="43"/>
      <c r="L1425" s="43"/>
      <c r="M1425" s="43"/>
      <c r="N1425" s="43"/>
      <c r="O1425" s="43"/>
      <c r="P1425" s="43"/>
      <c r="Q1425" s="43"/>
      <c r="R1425" s="43"/>
      <c r="S1425" s="43"/>
      <c r="T1425" s="43"/>
      <c r="U1425" s="43"/>
      <c r="V1425" s="43"/>
      <c r="W1425" s="43"/>
      <c r="X1425" s="43"/>
      <c r="Y1425" s="43"/>
      <c r="Z1425" s="43"/>
      <c r="AA1425" s="43"/>
      <c r="AB1425" s="43"/>
      <c r="AC1425" s="43"/>
      <c r="AD1425" s="43"/>
      <c r="AE1425" s="43"/>
      <c r="AF1425" s="43"/>
      <c r="AG1425" s="43" t="str">
        <f>IF($AE1425&gt;$AF1425,"CC High","DC High")</f>
        <v>DC High</v>
      </c>
    </row>
    <row r="1426" spans="1:33">
      <c r="A1426" s="42"/>
      <c r="B1426" s="42"/>
      <c r="C1426" s="42"/>
      <c r="D1426" s="42"/>
      <c r="E1426" s="42"/>
      <c r="F1426" s="42"/>
      <c r="G1426" s="42"/>
      <c r="H1426" s="42"/>
      <c r="I1426" s="42"/>
      <c r="J1426" s="42"/>
      <c r="K1426" s="42"/>
      <c r="L1426" s="42"/>
      <c r="M1426" s="42"/>
      <c r="N1426" s="42"/>
      <c r="O1426" s="42"/>
      <c r="P1426" s="42"/>
      <c r="Q1426" s="42"/>
      <c r="R1426" s="42"/>
      <c r="S1426" s="42"/>
      <c r="T1426" s="42"/>
      <c r="U1426" s="42"/>
      <c r="V1426" s="42"/>
      <c r="W1426" s="42"/>
      <c r="X1426" s="42"/>
      <c r="Y1426" s="42"/>
      <c r="Z1426" s="42"/>
      <c r="AA1426" s="42"/>
      <c r="AB1426" s="42"/>
      <c r="AC1426" s="42"/>
      <c r="AD1426" s="42"/>
      <c r="AE1426" s="42"/>
      <c r="AF1426" s="42"/>
      <c r="AG1426" s="42" t="str">
        <f>IF($AE1426&gt;$AF1426,"CC High","DC High")</f>
        <v>DC High</v>
      </c>
    </row>
    <row r="1427" spans="1:33">
      <c r="A1427" s="43"/>
      <c r="B1427" s="43"/>
      <c r="C1427" s="43"/>
      <c r="D1427" s="43"/>
      <c r="E1427" s="43"/>
      <c r="F1427" s="43"/>
      <c r="G1427" s="43"/>
      <c r="H1427" s="43"/>
      <c r="I1427" s="43"/>
      <c r="J1427" s="43"/>
      <c r="K1427" s="43"/>
      <c r="L1427" s="43"/>
      <c r="M1427" s="43"/>
      <c r="N1427" s="43"/>
      <c r="O1427" s="43"/>
      <c r="P1427" s="43"/>
      <c r="Q1427" s="43"/>
      <c r="R1427" s="43"/>
      <c r="S1427" s="43"/>
      <c r="T1427" s="43"/>
      <c r="U1427" s="43"/>
      <c r="V1427" s="43"/>
      <c r="W1427" s="43"/>
      <c r="X1427" s="43"/>
      <c r="Y1427" s="43"/>
      <c r="Z1427" s="43"/>
      <c r="AA1427" s="43"/>
      <c r="AB1427" s="43"/>
      <c r="AC1427" s="43"/>
      <c r="AD1427" s="43"/>
      <c r="AE1427" s="43"/>
      <c r="AF1427" s="43"/>
      <c r="AG1427" s="43" t="str">
        <f>IF($AE1427&gt;$AF1427,"CC High","DC High")</f>
        <v>DC High</v>
      </c>
    </row>
    <row r="1428" spans="1:33">
      <c r="A1428" s="42"/>
      <c r="B1428" s="42"/>
      <c r="C1428" s="42"/>
      <c r="D1428" s="42"/>
      <c r="E1428" s="42"/>
      <c r="F1428" s="42"/>
      <c r="G1428" s="42"/>
      <c r="H1428" s="42"/>
      <c r="I1428" s="42"/>
      <c r="J1428" s="42"/>
      <c r="K1428" s="42"/>
      <c r="L1428" s="42"/>
      <c r="M1428" s="42"/>
      <c r="N1428" s="42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  <c r="AA1428" s="42"/>
      <c r="AB1428" s="42"/>
      <c r="AC1428" s="42"/>
      <c r="AD1428" s="42"/>
      <c r="AE1428" s="42"/>
      <c r="AF1428" s="42"/>
      <c r="AG1428" s="42" t="str">
        <f>IF($AE1428&gt;$AF1428,"CC High","DC High")</f>
        <v>DC High</v>
      </c>
    </row>
    <row r="1429" spans="1:33">
      <c r="A1429" s="43"/>
      <c r="B1429" s="43"/>
      <c r="C1429" s="43"/>
      <c r="D1429" s="43"/>
      <c r="E1429" s="43"/>
      <c r="F1429" s="43"/>
      <c r="G1429" s="43"/>
      <c r="H1429" s="43"/>
      <c r="I1429" s="43"/>
      <c r="J1429" s="43"/>
      <c r="K1429" s="43"/>
      <c r="L1429" s="43"/>
      <c r="M1429" s="43"/>
      <c r="N1429" s="43"/>
      <c r="O1429" s="43"/>
      <c r="P1429" s="43"/>
      <c r="Q1429" s="43"/>
      <c r="R1429" s="43"/>
      <c r="S1429" s="43"/>
      <c r="T1429" s="43"/>
      <c r="U1429" s="43"/>
      <c r="V1429" s="43"/>
      <c r="W1429" s="43"/>
      <c r="X1429" s="43"/>
      <c r="Y1429" s="43"/>
      <c r="Z1429" s="43"/>
      <c r="AA1429" s="43"/>
      <c r="AB1429" s="43"/>
      <c r="AC1429" s="43"/>
      <c r="AD1429" s="43"/>
      <c r="AE1429" s="43"/>
      <c r="AF1429" s="43"/>
      <c r="AG1429" s="43" t="str">
        <f>IF($AE1429&gt;$AF1429,"CC High","DC High")</f>
        <v>DC High</v>
      </c>
    </row>
    <row r="1430" spans="1:33">
      <c r="A1430" s="42"/>
      <c r="B1430" s="42"/>
      <c r="C1430" s="42"/>
      <c r="D1430" s="42"/>
      <c r="E1430" s="42"/>
      <c r="F1430" s="42"/>
      <c r="G1430" s="42"/>
      <c r="H1430" s="42"/>
      <c r="I1430" s="42"/>
      <c r="J1430" s="42"/>
      <c r="K1430" s="42"/>
      <c r="L1430" s="42"/>
      <c r="M1430" s="42"/>
      <c r="N1430" s="42"/>
      <c r="O1430" s="42"/>
      <c r="P1430" s="42"/>
      <c r="Q1430" s="42"/>
      <c r="R1430" s="42"/>
      <c r="S1430" s="42"/>
      <c r="T1430" s="42"/>
      <c r="U1430" s="42"/>
      <c r="V1430" s="42"/>
      <c r="W1430" s="42"/>
      <c r="X1430" s="42"/>
      <c r="Y1430" s="42"/>
      <c r="Z1430" s="42"/>
      <c r="AA1430" s="42"/>
      <c r="AB1430" s="42"/>
      <c r="AC1430" s="42"/>
      <c r="AD1430" s="42"/>
      <c r="AE1430" s="42"/>
      <c r="AF1430" s="42"/>
      <c r="AG1430" s="42" t="str">
        <f>IF($AE1430&gt;$AF1430,"CC High","DC High")</f>
        <v>DC High</v>
      </c>
    </row>
    <row r="1431" spans="1:33">
      <c r="A1431" s="43"/>
      <c r="B1431" s="43"/>
      <c r="C1431" s="43"/>
      <c r="D1431" s="43"/>
      <c r="E1431" s="43"/>
      <c r="F1431" s="43"/>
      <c r="G1431" s="43"/>
      <c r="H1431" s="43"/>
      <c r="I1431" s="43"/>
      <c r="J1431" s="43"/>
      <c r="K1431" s="43"/>
      <c r="L1431" s="43"/>
      <c r="M1431" s="43"/>
      <c r="N1431" s="43"/>
      <c r="O1431" s="43"/>
      <c r="P1431" s="43"/>
      <c r="Q1431" s="43"/>
      <c r="R1431" s="43"/>
      <c r="S1431" s="43"/>
      <c r="T1431" s="43"/>
      <c r="U1431" s="43"/>
      <c r="V1431" s="43"/>
      <c r="W1431" s="43"/>
      <c r="X1431" s="43"/>
      <c r="Y1431" s="43"/>
      <c r="Z1431" s="43"/>
      <c r="AA1431" s="43"/>
      <c r="AB1431" s="43"/>
      <c r="AC1431" s="43"/>
      <c r="AD1431" s="43"/>
      <c r="AE1431" s="43"/>
      <c r="AF1431" s="43"/>
      <c r="AG1431" s="43" t="str">
        <f>IF($AE1431&gt;$AF1431,"CC High","DC High")</f>
        <v>DC High</v>
      </c>
    </row>
    <row r="1432" spans="1:33">
      <c r="A1432" s="42"/>
      <c r="B1432" s="42"/>
      <c r="C1432" s="42"/>
      <c r="D1432" s="42"/>
      <c r="E1432" s="42"/>
      <c r="F1432" s="42"/>
      <c r="G1432" s="42"/>
      <c r="H1432" s="42"/>
      <c r="I1432" s="42"/>
      <c r="J1432" s="42"/>
      <c r="K1432" s="42"/>
      <c r="L1432" s="42"/>
      <c r="M1432" s="42"/>
      <c r="N1432" s="42"/>
      <c r="O1432" s="42"/>
      <c r="P1432" s="42"/>
      <c r="Q1432" s="42"/>
      <c r="R1432" s="42"/>
      <c r="S1432" s="42"/>
      <c r="T1432" s="42"/>
      <c r="U1432" s="42"/>
      <c r="V1432" s="42"/>
      <c r="W1432" s="42"/>
      <c r="X1432" s="42"/>
      <c r="Y1432" s="42"/>
      <c r="Z1432" s="42"/>
      <c r="AA1432" s="42"/>
      <c r="AB1432" s="42"/>
      <c r="AC1432" s="42"/>
      <c r="AD1432" s="42"/>
      <c r="AE1432" s="42"/>
      <c r="AF1432" s="42"/>
      <c r="AG1432" s="42" t="str">
        <f>IF($AE1432&gt;$AF1432,"CC High","DC High")</f>
        <v>DC High</v>
      </c>
    </row>
    <row r="1433" spans="1:33">
      <c r="A1433" s="43"/>
      <c r="B1433" s="43"/>
      <c r="C1433" s="43"/>
      <c r="D1433" s="43"/>
      <c r="E1433" s="43"/>
      <c r="F1433" s="43"/>
      <c r="G1433" s="43"/>
      <c r="H1433" s="43"/>
      <c r="I1433" s="43"/>
      <c r="J1433" s="43"/>
      <c r="K1433" s="43"/>
      <c r="L1433" s="43"/>
      <c r="M1433" s="43"/>
      <c r="N1433" s="43"/>
      <c r="O1433" s="43"/>
      <c r="P1433" s="43"/>
      <c r="Q1433" s="43"/>
      <c r="R1433" s="43"/>
      <c r="S1433" s="43"/>
      <c r="T1433" s="43"/>
      <c r="U1433" s="43"/>
      <c r="V1433" s="43"/>
      <c r="W1433" s="43"/>
      <c r="X1433" s="43"/>
      <c r="Y1433" s="43"/>
      <c r="Z1433" s="43"/>
      <c r="AA1433" s="43"/>
      <c r="AB1433" s="43"/>
      <c r="AC1433" s="43"/>
      <c r="AD1433" s="43"/>
      <c r="AE1433" s="43"/>
      <c r="AF1433" s="43"/>
      <c r="AG1433" s="43" t="str">
        <f>IF($AE1433&gt;$AF1433,"CC High","DC High")</f>
        <v>DC High</v>
      </c>
    </row>
    <row r="1434" spans="1:33">
      <c r="A1434" s="42"/>
      <c r="B1434" s="42"/>
      <c r="C1434" s="42"/>
      <c r="D1434" s="42"/>
      <c r="E1434" s="42"/>
      <c r="F1434" s="42"/>
      <c r="G1434" s="42"/>
      <c r="H1434" s="42"/>
      <c r="I1434" s="42"/>
      <c r="J1434" s="42"/>
      <c r="K1434" s="42"/>
      <c r="L1434" s="42"/>
      <c r="M1434" s="42"/>
      <c r="N1434" s="42"/>
      <c r="O1434" s="42"/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 t="str">
        <f>IF($AE1434&gt;$AF1434,"CC High","DC High")</f>
        <v>DC High</v>
      </c>
    </row>
    <row r="1435" spans="1:33">
      <c r="A1435" s="43"/>
      <c r="B1435" s="43"/>
      <c r="C1435" s="43"/>
      <c r="D1435" s="43"/>
      <c r="E1435" s="43"/>
      <c r="F1435" s="43"/>
      <c r="G1435" s="43"/>
      <c r="H1435" s="43"/>
      <c r="I1435" s="43"/>
      <c r="J1435" s="43"/>
      <c r="K1435" s="43"/>
      <c r="L1435" s="43"/>
      <c r="M1435" s="43"/>
      <c r="N1435" s="43"/>
      <c r="O1435" s="43"/>
      <c r="P1435" s="43"/>
      <c r="Q1435" s="43"/>
      <c r="R1435" s="43"/>
      <c r="S1435" s="43"/>
      <c r="T1435" s="43"/>
      <c r="U1435" s="43"/>
      <c r="V1435" s="43"/>
      <c r="W1435" s="43"/>
      <c r="X1435" s="43"/>
      <c r="Y1435" s="43"/>
      <c r="Z1435" s="43"/>
      <c r="AA1435" s="43"/>
      <c r="AB1435" s="43"/>
      <c r="AC1435" s="43"/>
      <c r="AD1435" s="43"/>
      <c r="AE1435" s="43"/>
      <c r="AF1435" s="43"/>
      <c r="AG1435" s="43" t="str">
        <f>IF($AE1435&gt;$AF1435,"CC High","DC High")</f>
        <v>DC High</v>
      </c>
    </row>
    <row r="1436" spans="1:33">
      <c r="A1436" s="42"/>
      <c r="B1436" s="42"/>
      <c r="C1436" s="42"/>
      <c r="D1436" s="42"/>
      <c r="E1436" s="42"/>
      <c r="F1436" s="42"/>
      <c r="G1436" s="42"/>
      <c r="H1436" s="42"/>
      <c r="I1436" s="42"/>
      <c r="J1436" s="42"/>
      <c r="K1436" s="42"/>
      <c r="L1436" s="42"/>
      <c r="M1436" s="42"/>
      <c r="N1436" s="42"/>
      <c r="O1436" s="42"/>
      <c r="P1436" s="42"/>
      <c r="Q1436" s="42"/>
      <c r="R1436" s="42"/>
      <c r="S1436" s="42"/>
      <c r="T1436" s="42"/>
      <c r="U1436" s="42"/>
      <c r="V1436" s="42"/>
      <c r="W1436" s="42"/>
      <c r="X1436" s="42"/>
      <c r="Y1436" s="42"/>
      <c r="Z1436" s="42"/>
      <c r="AA1436" s="42"/>
      <c r="AB1436" s="42"/>
      <c r="AC1436" s="42"/>
      <c r="AD1436" s="42"/>
      <c r="AE1436" s="42"/>
      <c r="AF1436" s="42"/>
      <c r="AG1436" s="42" t="str">
        <f>IF($AE1436&gt;$AF1436,"CC High","DC High")</f>
        <v>DC High</v>
      </c>
    </row>
    <row r="1437" spans="1:33">
      <c r="A1437" s="43"/>
      <c r="B1437" s="43"/>
      <c r="C1437" s="43"/>
      <c r="D1437" s="43"/>
      <c r="E1437" s="43"/>
      <c r="F1437" s="43"/>
      <c r="G1437" s="43"/>
      <c r="H1437" s="43"/>
      <c r="I1437" s="43"/>
      <c r="J1437" s="43"/>
      <c r="K1437" s="43"/>
      <c r="L1437" s="43"/>
      <c r="M1437" s="43"/>
      <c r="N1437" s="43"/>
      <c r="O1437" s="43"/>
      <c r="P1437" s="43"/>
      <c r="Q1437" s="43"/>
      <c r="R1437" s="43"/>
      <c r="S1437" s="43"/>
      <c r="T1437" s="43"/>
      <c r="U1437" s="43"/>
      <c r="V1437" s="43"/>
      <c r="W1437" s="43"/>
      <c r="X1437" s="43"/>
      <c r="Y1437" s="43"/>
      <c r="Z1437" s="43"/>
      <c r="AA1437" s="43"/>
      <c r="AB1437" s="43"/>
      <c r="AC1437" s="43"/>
      <c r="AD1437" s="43"/>
      <c r="AE1437" s="43"/>
      <c r="AF1437" s="43"/>
      <c r="AG1437" s="43" t="str">
        <f>IF($AE1437&gt;$AF1437,"CC High","DC High")</f>
        <v>DC High</v>
      </c>
    </row>
    <row r="1438" spans="1:33">
      <c r="A1438" s="42"/>
      <c r="B1438" s="42"/>
      <c r="C1438" s="42"/>
      <c r="D1438" s="42"/>
      <c r="E1438" s="42"/>
      <c r="F1438" s="42"/>
      <c r="G1438" s="42"/>
      <c r="H1438" s="42"/>
      <c r="I1438" s="42"/>
      <c r="J1438" s="42"/>
      <c r="K1438" s="42"/>
      <c r="L1438" s="42"/>
      <c r="M1438" s="42"/>
      <c r="N1438" s="42"/>
      <c r="O1438" s="42"/>
      <c r="P1438" s="42"/>
      <c r="Q1438" s="42"/>
      <c r="R1438" s="42"/>
      <c r="S1438" s="42"/>
      <c r="T1438" s="42"/>
      <c r="U1438" s="42"/>
      <c r="V1438" s="42"/>
      <c r="W1438" s="42"/>
      <c r="X1438" s="42"/>
      <c r="Y1438" s="42"/>
      <c r="Z1438" s="42"/>
      <c r="AA1438" s="42"/>
      <c r="AB1438" s="42"/>
      <c r="AC1438" s="42"/>
      <c r="AD1438" s="42"/>
      <c r="AE1438" s="42"/>
      <c r="AF1438" s="42"/>
      <c r="AG1438" s="42" t="str">
        <f>IF($AE1438&gt;$AF1438,"CC High","DC High")</f>
        <v>DC High</v>
      </c>
    </row>
    <row r="1439" spans="1:33">
      <c r="A1439" s="43"/>
      <c r="B1439" s="43"/>
      <c r="C1439" s="43"/>
      <c r="D1439" s="43"/>
      <c r="E1439" s="43"/>
      <c r="F1439" s="43"/>
      <c r="G1439" s="43"/>
      <c r="H1439" s="43"/>
      <c r="I1439" s="43"/>
      <c r="J1439" s="43"/>
      <c r="K1439" s="43"/>
      <c r="L1439" s="43"/>
      <c r="M1439" s="43"/>
      <c r="N1439" s="43"/>
      <c r="O1439" s="43"/>
      <c r="P1439" s="43"/>
      <c r="Q1439" s="43"/>
      <c r="R1439" s="43"/>
      <c r="S1439" s="43"/>
      <c r="T1439" s="43"/>
      <c r="U1439" s="43"/>
      <c r="V1439" s="43"/>
      <c r="W1439" s="43"/>
      <c r="X1439" s="43"/>
      <c r="Y1439" s="43"/>
      <c r="Z1439" s="43"/>
      <c r="AA1439" s="43"/>
      <c r="AB1439" s="43"/>
      <c r="AC1439" s="43"/>
      <c r="AD1439" s="43"/>
      <c r="AE1439" s="43"/>
      <c r="AF1439" s="43"/>
      <c r="AG1439" s="43" t="str">
        <f>IF($AE1439&gt;$AF1439,"CC High","DC High")</f>
        <v>DC High</v>
      </c>
    </row>
    <row r="1440" spans="1:33">
      <c r="A1440" s="42"/>
      <c r="B1440" s="42"/>
      <c r="C1440" s="42"/>
      <c r="D1440" s="42"/>
      <c r="E1440" s="42"/>
      <c r="F1440" s="42"/>
      <c r="G1440" s="42"/>
      <c r="H1440" s="42"/>
      <c r="I1440" s="42"/>
      <c r="J1440" s="42"/>
      <c r="K1440" s="42"/>
      <c r="L1440" s="42"/>
      <c r="M1440" s="42"/>
      <c r="N1440" s="42"/>
      <c r="O1440" s="42"/>
      <c r="P1440" s="42"/>
      <c r="Q1440" s="42"/>
      <c r="R1440" s="42"/>
      <c r="S1440" s="42"/>
      <c r="T1440" s="42"/>
      <c r="U1440" s="42"/>
      <c r="V1440" s="42"/>
      <c r="W1440" s="42"/>
      <c r="X1440" s="42"/>
      <c r="Y1440" s="42"/>
      <c r="Z1440" s="42"/>
      <c r="AA1440" s="42"/>
      <c r="AB1440" s="42"/>
      <c r="AC1440" s="42"/>
      <c r="AD1440" s="42"/>
      <c r="AE1440" s="42"/>
      <c r="AF1440" s="42"/>
      <c r="AG1440" s="42" t="str">
        <f>IF($AE1440&gt;$AF1440,"CC High","DC High")</f>
        <v>DC High</v>
      </c>
    </row>
    <row r="1441" spans="1:33">
      <c r="A1441" s="43"/>
      <c r="B1441" s="43"/>
      <c r="C1441" s="43"/>
      <c r="D1441" s="43"/>
      <c r="E1441" s="43"/>
      <c r="F1441" s="43"/>
      <c r="G1441" s="43"/>
      <c r="H1441" s="43"/>
      <c r="I1441" s="43"/>
      <c r="J1441" s="43"/>
      <c r="K1441" s="43"/>
      <c r="L1441" s="43"/>
      <c r="M1441" s="43"/>
      <c r="N1441" s="43"/>
      <c r="O1441" s="43"/>
      <c r="P1441" s="43"/>
      <c r="Q1441" s="43"/>
      <c r="R1441" s="43"/>
      <c r="S1441" s="43"/>
      <c r="T1441" s="43"/>
      <c r="U1441" s="43"/>
      <c r="V1441" s="43"/>
      <c r="W1441" s="43"/>
      <c r="X1441" s="43"/>
      <c r="Y1441" s="43"/>
      <c r="Z1441" s="43"/>
      <c r="AA1441" s="43"/>
      <c r="AB1441" s="43"/>
      <c r="AC1441" s="43"/>
      <c r="AD1441" s="43"/>
      <c r="AE1441" s="43"/>
      <c r="AF1441" s="43"/>
      <c r="AG1441" s="43" t="str">
        <f>IF($AE1441&gt;$AF1441,"CC High","DC High")</f>
        <v>DC High</v>
      </c>
    </row>
    <row r="1442" spans="1:33">
      <c r="A1442" s="42"/>
      <c r="B1442" s="42"/>
      <c r="C1442" s="42"/>
      <c r="D1442" s="42"/>
      <c r="E1442" s="42"/>
      <c r="F1442" s="42"/>
      <c r="G1442" s="42"/>
      <c r="H1442" s="42"/>
      <c r="I1442" s="42"/>
      <c r="J1442" s="42"/>
      <c r="K1442" s="42"/>
      <c r="L1442" s="42"/>
      <c r="M1442" s="42"/>
      <c r="N1442" s="42"/>
      <c r="O1442" s="42"/>
      <c r="P1442" s="42"/>
      <c r="Q1442" s="42"/>
      <c r="R1442" s="42"/>
      <c r="S1442" s="42"/>
      <c r="T1442" s="42"/>
      <c r="U1442" s="42"/>
      <c r="V1442" s="42"/>
      <c r="W1442" s="42"/>
      <c r="X1442" s="42"/>
      <c r="Y1442" s="42"/>
      <c r="Z1442" s="42"/>
      <c r="AA1442" s="42"/>
      <c r="AB1442" s="42"/>
      <c r="AC1442" s="42"/>
      <c r="AD1442" s="42"/>
      <c r="AE1442" s="42"/>
      <c r="AF1442" s="42"/>
      <c r="AG1442" s="42" t="str">
        <f>IF($AE1442&gt;$AF1442,"CC High","DC High")</f>
        <v>DC High</v>
      </c>
    </row>
    <row r="1443" spans="1:33">
      <c r="A1443" s="43"/>
      <c r="B1443" s="43"/>
      <c r="C1443" s="43"/>
      <c r="D1443" s="43"/>
      <c r="E1443" s="43"/>
      <c r="F1443" s="43"/>
      <c r="G1443" s="43"/>
      <c r="H1443" s="43"/>
      <c r="I1443" s="43"/>
      <c r="J1443" s="43"/>
      <c r="K1443" s="43"/>
      <c r="L1443" s="43"/>
      <c r="M1443" s="43"/>
      <c r="N1443" s="43"/>
      <c r="O1443" s="43"/>
      <c r="P1443" s="43"/>
      <c r="Q1443" s="43"/>
      <c r="R1443" s="43"/>
      <c r="S1443" s="43"/>
      <c r="T1443" s="43"/>
      <c r="U1443" s="43"/>
      <c r="V1443" s="43"/>
      <c r="W1443" s="43"/>
      <c r="X1443" s="43"/>
      <c r="Y1443" s="43"/>
      <c r="Z1443" s="43"/>
      <c r="AA1443" s="43"/>
      <c r="AB1443" s="43"/>
      <c r="AC1443" s="43"/>
      <c r="AD1443" s="43"/>
      <c r="AE1443" s="43"/>
      <c r="AF1443" s="43"/>
      <c r="AG1443" s="43" t="str">
        <f>IF($AE1443&gt;$AF1443,"CC High","DC High")</f>
        <v>DC High</v>
      </c>
    </row>
    <row r="1444" spans="1:33">
      <c r="A1444" s="42"/>
      <c r="B1444" s="42"/>
      <c r="C1444" s="42"/>
      <c r="D1444" s="42"/>
      <c r="E1444" s="42"/>
      <c r="F1444" s="42"/>
      <c r="G1444" s="42"/>
      <c r="H1444" s="42"/>
      <c r="I1444" s="42"/>
      <c r="J1444" s="42"/>
      <c r="K1444" s="42"/>
      <c r="L1444" s="42"/>
      <c r="M1444" s="42"/>
      <c r="N1444" s="42"/>
      <c r="O1444" s="42"/>
      <c r="P1444" s="42"/>
      <c r="Q1444" s="42"/>
      <c r="R1444" s="42"/>
      <c r="S1444" s="42"/>
      <c r="T1444" s="42"/>
      <c r="U1444" s="42"/>
      <c r="V1444" s="42"/>
      <c r="W1444" s="42"/>
      <c r="X1444" s="42"/>
      <c r="Y1444" s="42"/>
      <c r="Z1444" s="42"/>
      <c r="AA1444" s="42"/>
      <c r="AB1444" s="42"/>
      <c r="AC1444" s="42"/>
      <c r="AD1444" s="42"/>
      <c r="AE1444" s="42"/>
      <c r="AF1444" s="42"/>
      <c r="AG1444" s="42" t="str">
        <f>IF($AE1444&gt;$AF1444,"CC High","DC High")</f>
        <v>DC High</v>
      </c>
    </row>
    <row r="1445" spans="1:33">
      <c r="A1445" s="43"/>
      <c r="B1445" s="43"/>
      <c r="C1445" s="43"/>
      <c r="D1445" s="43"/>
      <c r="E1445" s="43"/>
      <c r="F1445" s="43"/>
      <c r="G1445" s="43"/>
      <c r="H1445" s="43"/>
      <c r="I1445" s="43"/>
      <c r="J1445" s="43"/>
      <c r="K1445" s="43"/>
      <c r="L1445" s="43"/>
      <c r="M1445" s="43"/>
      <c r="N1445" s="43"/>
      <c r="O1445" s="43"/>
      <c r="P1445" s="43"/>
      <c r="Q1445" s="43"/>
      <c r="R1445" s="43"/>
      <c r="S1445" s="43"/>
      <c r="T1445" s="43"/>
      <c r="U1445" s="43"/>
      <c r="V1445" s="43"/>
      <c r="W1445" s="43"/>
      <c r="X1445" s="43"/>
      <c r="Y1445" s="43"/>
      <c r="Z1445" s="43"/>
      <c r="AA1445" s="43"/>
      <c r="AB1445" s="43"/>
      <c r="AC1445" s="43"/>
      <c r="AD1445" s="43"/>
      <c r="AE1445" s="43"/>
      <c r="AF1445" s="43"/>
      <c r="AG1445" s="43" t="str">
        <f>IF($AE1445&gt;$AF1445,"CC High","DC High")</f>
        <v>DC High</v>
      </c>
    </row>
    <row r="1446" spans="1:33">
      <c r="A1446" s="42"/>
      <c r="B1446" s="42"/>
      <c r="C1446" s="42"/>
      <c r="D1446" s="42"/>
      <c r="E1446" s="42"/>
      <c r="F1446" s="42"/>
      <c r="G1446" s="42"/>
      <c r="H1446" s="42"/>
      <c r="I1446" s="42"/>
      <c r="J1446" s="42"/>
      <c r="K1446" s="42"/>
      <c r="L1446" s="42"/>
      <c r="M1446" s="42"/>
      <c r="N1446" s="42"/>
      <c r="O1446" s="42"/>
      <c r="P1446" s="42"/>
      <c r="Q1446" s="42"/>
      <c r="R1446" s="42"/>
      <c r="S1446" s="42"/>
      <c r="T1446" s="42"/>
      <c r="U1446" s="42"/>
      <c r="V1446" s="42"/>
      <c r="W1446" s="42"/>
      <c r="X1446" s="42"/>
      <c r="Y1446" s="42"/>
      <c r="Z1446" s="42"/>
      <c r="AA1446" s="42"/>
      <c r="AB1446" s="42"/>
      <c r="AC1446" s="42"/>
      <c r="AD1446" s="42"/>
      <c r="AE1446" s="42"/>
      <c r="AF1446" s="42"/>
      <c r="AG1446" s="42" t="str">
        <f>IF($AE1446&gt;$AF1446,"CC High","DC High")</f>
        <v>DC High</v>
      </c>
    </row>
    <row r="1447" spans="1:33">
      <c r="A1447" s="43"/>
      <c r="B1447" s="43"/>
      <c r="C1447" s="43"/>
      <c r="D1447" s="43"/>
      <c r="E1447" s="43"/>
      <c r="F1447" s="43"/>
      <c r="G1447" s="43"/>
      <c r="H1447" s="43"/>
      <c r="I1447" s="43"/>
      <c r="J1447" s="43"/>
      <c r="K1447" s="43"/>
      <c r="L1447" s="43"/>
      <c r="M1447" s="43"/>
      <c r="N1447" s="43"/>
      <c r="O1447" s="43"/>
      <c r="P1447" s="43"/>
      <c r="Q1447" s="43"/>
      <c r="R1447" s="43"/>
      <c r="S1447" s="43"/>
      <c r="T1447" s="43"/>
      <c r="U1447" s="43"/>
      <c r="V1447" s="43"/>
      <c r="W1447" s="43"/>
      <c r="X1447" s="43"/>
      <c r="Y1447" s="43"/>
      <c r="Z1447" s="43"/>
      <c r="AA1447" s="43"/>
      <c r="AB1447" s="43"/>
      <c r="AC1447" s="43"/>
      <c r="AD1447" s="43"/>
      <c r="AE1447" s="43"/>
      <c r="AF1447" s="43"/>
      <c r="AG1447" s="43" t="str">
        <f>IF($AE1447&gt;$AF1447,"CC High","DC High")</f>
        <v>DC High</v>
      </c>
    </row>
    <row r="1448" spans="1:33">
      <c r="A1448" s="42"/>
      <c r="B1448" s="42"/>
      <c r="C1448" s="42"/>
      <c r="D1448" s="42"/>
      <c r="E1448" s="42"/>
      <c r="F1448" s="42"/>
      <c r="G1448" s="42"/>
      <c r="H1448" s="42"/>
      <c r="I1448" s="42"/>
      <c r="J1448" s="42"/>
      <c r="K1448" s="42"/>
      <c r="L1448" s="42"/>
      <c r="M1448" s="42"/>
      <c r="N1448" s="42"/>
      <c r="O1448" s="42"/>
      <c r="P1448" s="42"/>
      <c r="Q1448" s="42"/>
      <c r="R1448" s="42"/>
      <c r="S1448" s="42"/>
      <c r="T1448" s="42"/>
      <c r="U1448" s="42"/>
      <c r="V1448" s="42"/>
      <c r="W1448" s="42"/>
      <c r="X1448" s="42"/>
      <c r="Y1448" s="42"/>
      <c r="Z1448" s="42"/>
      <c r="AA1448" s="42"/>
      <c r="AB1448" s="42"/>
      <c r="AC1448" s="42"/>
      <c r="AD1448" s="42"/>
      <c r="AE1448" s="42"/>
      <c r="AF1448" s="42"/>
      <c r="AG1448" s="42" t="str">
        <f>IF($AE1448&gt;$AF1448,"CC High","DC High")</f>
        <v>DC High</v>
      </c>
    </row>
    <row r="1449" spans="1:33">
      <c r="A1449" s="43"/>
      <c r="B1449" s="43"/>
      <c r="C1449" s="43"/>
      <c r="D1449" s="43"/>
      <c r="E1449" s="43"/>
      <c r="F1449" s="43"/>
      <c r="G1449" s="43"/>
      <c r="H1449" s="43"/>
      <c r="I1449" s="43"/>
      <c r="J1449" s="43"/>
      <c r="K1449" s="43"/>
      <c r="L1449" s="43"/>
      <c r="M1449" s="43"/>
      <c r="N1449" s="43"/>
      <c r="O1449" s="43"/>
      <c r="P1449" s="43"/>
      <c r="Q1449" s="43"/>
      <c r="R1449" s="43"/>
      <c r="S1449" s="43"/>
      <c r="T1449" s="43"/>
      <c r="U1449" s="43"/>
      <c r="V1449" s="43"/>
      <c r="W1449" s="43"/>
      <c r="X1449" s="43"/>
      <c r="Y1449" s="43"/>
      <c r="Z1449" s="43"/>
      <c r="AA1449" s="43"/>
      <c r="AB1449" s="43"/>
      <c r="AC1449" s="43"/>
      <c r="AD1449" s="43"/>
      <c r="AE1449" s="43"/>
      <c r="AF1449" s="43"/>
      <c r="AG1449" s="43" t="str">
        <f>IF($AE1449&gt;$AF1449,"CC High","DC High")</f>
        <v>DC High</v>
      </c>
    </row>
    <row r="1450" spans="1:33">
      <c r="A1450" s="42"/>
      <c r="B1450" s="42"/>
      <c r="C1450" s="42"/>
      <c r="D1450" s="42"/>
      <c r="E1450" s="42"/>
      <c r="F1450" s="42"/>
      <c r="G1450" s="42"/>
      <c r="H1450" s="42"/>
      <c r="I1450" s="42"/>
      <c r="J1450" s="42"/>
      <c r="K1450" s="42"/>
      <c r="L1450" s="42"/>
      <c r="M1450" s="42"/>
      <c r="N1450" s="42"/>
      <c r="O1450" s="42"/>
      <c r="P1450" s="42"/>
      <c r="Q1450" s="42"/>
      <c r="R1450" s="42"/>
      <c r="S1450" s="42"/>
      <c r="T1450" s="42"/>
      <c r="U1450" s="42"/>
      <c r="V1450" s="42"/>
      <c r="W1450" s="42"/>
      <c r="X1450" s="42"/>
      <c r="Y1450" s="42"/>
      <c r="Z1450" s="42"/>
      <c r="AA1450" s="42"/>
      <c r="AB1450" s="42"/>
      <c r="AC1450" s="42"/>
      <c r="AD1450" s="42"/>
      <c r="AE1450" s="42"/>
      <c r="AF1450" s="42"/>
      <c r="AG1450" s="42" t="str">
        <f>IF($AE1450&gt;$AF1450,"CC High","DC High")</f>
        <v>DC High</v>
      </c>
    </row>
    <row r="1451" spans="1:33">
      <c r="A1451" s="43"/>
      <c r="B1451" s="43"/>
      <c r="C1451" s="43"/>
      <c r="D1451" s="43"/>
      <c r="E1451" s="43"/>
      <c r="F1451" s="43"/>
      <c r="G1451" s="43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43"/>
      <c r="U1451" s="43"/>
      <c r="V1451" s="43"/>
      <c r="W1451" s="43"/>
      <c r="X1451" s="43"/>
      <c r="Y1451" s="43"/>
      <c r="Z1451" s="43"/>
      <c r="AA1451" s="43"/>
      <c r="AB1451" s="43"/>
      <c r="AC1451" s="43"/>
      <c r="AD1451" s="43"/>
      <c r="AE1451" s="43"/>
      <c r="AF1451" s="43"/>
      <c r="AG1451" s="43" t="str">
        <f>IF($AE1451&gt;$AF1451,"CC High","DC High")</f>
        <v>DC High</v>
      </c>
    </row>
    <row r="1452" spans="1:33">
      <c r="A1452" s="42"/>
      <c r="B1452" s="42"/>
      <c r="C1452" s="42"/>
      <c r="D1452" s="42"/>
      <c r="E1452" s="42"/>
      <c r="F1452" s="42"/>
      <c r="G1452" s="42"/>
      <c r="H1452" s="42"/>
      <c r="I1452" s="42"/>
      <c r="J1452" s="42"/>
      <c r="K1452" s="42"/>
      <c r="L1452" s="42"/>
      <c r="M1452" s="42"/>
      <c r="N1452" s="42"/>
      <c r="O1452" s="42"/>
      <c r="P1452" s="42"/>
      <c r="Q1452" s="42"/>
      <c r="R1452" s="42"/>
      <c r="S1452" s="42"/>
      <c r="T1452" s="42"/>
      <c r="U1452" s="42"/>
      <c r="V1452" s="42"/>
      <c r="W1452" s="42"/>
      <c r="X1452" s="42"/>
      <c r="Y1452" s="42"/>
      <c r="Z1452" s="42"/>
      <c r="AA1452" s="42"/>
      <c r="AB1452" s="42"/>
      <c r="AC1452" s="42"/>
      <c r="AD1452" s="42"/>
      <c r="AE1452" s="42"/>
      <c r="AF1452" s="42"/>
      <c r="AG1452" s="42" t="str">
        <f>IF($AE1452&gt;$AF1452,"CC High","DC High")</f>
        <v>DC High</v>
      </c>
    </row>
    <row r="1453" spans="1:33">
      <c r="A1453" s="43"/>
      <c r="B1453" s="43"/>
      <c r="C1453" s="43"/>
      <c r="D1453" s="43"/>
      <c r="E1453" s="43"/>
      <c r="F1453" s="43"/>
      <c r="G1453" s="43"/>
      <c r="H1453" s="43"/>
      <c r="I1453" s="43"/>
      <c r="J1453" s="43"/>
      <c r="K1453" s="43"/>
      <c r="L1453" s="43"/>
      <c r="M1453" s="43"/>
      <c r="N1453" s="43"/>
      <c r="O1453" s="43"/>
      <c r="P1453" s="43"/>
      <c r="Q1453" s="43"/>
      <c r="R1453" s="43"/>
      <c r="S1453" s="43"/>
      <c r="T1453" s="43"/>
      <c r="U1453" s="43"/>
      <c r="V1453" s="43"/>
      <c r="W1453" s="43"/>
      <c r="X1453" s="43"/>
      <c r="Y1453" s="43"/>
      <c r="Z1453" s="43"/>
      <c r="AA1453" s="43"/>
      <c r="AB1453" s="43"/>
      <c r="AC1453" s="43"/>
      <c r="AD1453" s="43"/>
      <c r="AE1453" s="43"/>
      <c r="AF1453" s="43"/>
      <c r="AG1453" s="43" t="str">
        <f>IF($AE1453&gt;$AF1453,"CC High","DC High")</f>
        <v>DC High</v>
      </c>
    </row>
    <row r="1454" spans="1:33">
      <c r="A1454" s="42"/>
      <c r="B1454" s="42"/>
      <c r="C1454" s="42"/>
      <c r="D1454" s="42"/>
      <c r="E1454" s="42"/>
      <c r="F1454" s="42"/>
      <c r="G1454" s="42"/>
      <c r="H1454" s="42"/>
      <c r="I1454" s="42"/>
      <c r="J1454" s="42"/>
      <c r="K1454" s="42"/>
      <c r="L1454" s="42"/>
      <c r="M1454" s="42"/>
      <c r="N1454" s="42"/>
      <c r="O1454" s="42"/>
      <c r="P1454" s="42"/>
      <c r="Q1454" s="42"/>
      <c r="R1454" s="42"/>
      <c r="S1454" s="42"/>
      <c r="T1454" s="42"/>
      <c r="U1454" s="42"/>
      <c r="V1454" s="42"/>
      <c r="W1454" s="42"/>
      <c r="X1454" s="42"/>
      <c r="Y1454" s="42"/>
      <c r="Z1454" s="42"/>
      <c r="AA1454" s="42"/>
      <c r="AB1454" s="42"/>
      <c r="AC1454" s="42"/>
      <c r="AD1454" s="42"/>
      <c r="AE1454" s="42"/>
      <c r="AF1454" s="42"/>
      <c r="AG1454" s="42" t="str">
        <f>IF($AE1454&gt;$AF1454,"CC High","DC High")</f>
        <v>DC High</v>
      </c>
    </row>
    <row r="1455" spans="1:33">
      <c r="A1455" s="43"/>
      <c r="B1455" s="43"/>
      <c r="C1455" s="43"/>
      <c r="D1455" s="43"/>
      <c r="E1455" s="43"/>
      <c r="F1455" s="43"/>
      <c r="G1455" s="43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43"/>
      <c r="U1455" s="43"/>
      <c r="V1455" s="43"/>
      <c r="W1455" s="43"/>
      <c r="X1455" s="43"/>
      <c r="Y1455" s="43"/>
      <c r="Z1455" s="43"/>
      <c r="AA1455" s="43"/>
      <c r="AB1455" s="43"/>
      <c r="AC1455" s="43"/>
      <c r="AD1455" s="43"/>
      <c r="AE1455" s="43"/>
      <c r="AF1455" s="43"/>
      <c r="AG1455" s="43" t="str">
        <f>IF($AE1455&gt;$AF1455,"CC High","DC High")</f>
        <v>DC High</v>
      </c>
    </row>
    <row r="1456" spans="1:33">
      <c r="A1456" s="42"/>
      <c r="B1456" s="42"/>
      <c r="C1456" s="42"/>
      <c r="D1456" s="42"/>
      <c r="E1456" s="42"/>
      <c r="F1456" s="42"/>
      <c r="G1456" s="42"/>
      <c r="H1456" s="42"/>
      <c r="I1456" s="42"/>
      <c r="J1456" s="42"/>
      <c r="K1456" s="42"/>
      <c r="L1456" s="42"/>
      <c r="M1456" s="42"/>
      <c r="N1456" s="42"/>
      <c r="O1456" s="42"/>
      <c r="P1456" s="42"/>
      <c r="Q1456" s="42"/>
      <c r="R1456" s="42"/>
      <c r="S1456" s="42"/>
      <c r="T1456" s="42"/>
      <c r="U1456" s="42"/>
      <c r="V1456" s="42"/>
      <c r="W1456" s="42"/>
      <c r="X1456" s="42"/>
      <c r="Y1456" s="42"/>
      <c r="Z1456" s="42"/>
      <c r="AA1456" s="42"/>
      <c r="AB1456" s="42"/>
      <c r="AC1456" s="42"/>
      <c r="AD1456" s="42"/>
      <c r="AE1456" s="42"/>
      <c r="AF1456" s="42"/>
      <c r="AG1456" s="42" t="str">
        <f>IF($AE1456&gt;$AF1456,"CC High","DC High")</f>
        <v>DC High</v>
      </c>
    </row>
    <row r="1457" spans="1:33">
      <c r="A1457" s="43"/>
      <c r="B1457" s="43"/>
      <c r="C1457" s="43"/>
      <c r="D1457" s="43"/>
      <c r="E1457" s="43"/>
      <c r="F1457" s="43"/>
      <c r="G1457" s="43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43"/>
      <c r="U1457" s="43"/>
      <c r="V1457" s="43"/>
      <c r="W1457" s="43"/>
      <c r="X1457" s="43"/>
      <c r="Y1457" s="43"/>
      <c r="Z1457" s="43"/>
      <c r="AA1457" s="43"/>
      <c r="AB1457" s="43"/>
      <c r="AC1457" s="43"/>
      <c r="AD1457" s="43"/>
      <c r="AE1457" s="43"/>
      <c r="AF1457" s="43"/>
      <c r="AG1457" s="43" t="str">
        <f>IF($AE1457&gt;$AF1457,"CC High","DC High")</f>
        <v>DC High</v>
      </c>
    </row>
    <row r="1458" spans="1:33">
      <c r="A1458" s="42"/>
      <c r="B1458" s="42"/>
      <c r="C1458" s="42"/>
      <c r="D1458" s="42"/>
      <c r="E1458" s="42"/>
      <c r="F1458" s="42"/>
      <c r="G1458" s="42"/>
      <c r="H1458" s="42"/>
      <c r="I1458" s="42"/>
      <c r="J1458" s="42"/>
      <c r="K1458" s="42"/>
      <c r="L1458" s="42"/>
      <c r="M1458" s="42"/>
      <c r="N1458" s="42"/>
      <c r="O1458" s="42"/>
      <c r="P1458" s="42"/>
      <c r="Q1458" s="42"/>
      <c r="R1458" s="42"/>
      <c r="S1458" s="42"/>
      <c r="T1458" s="42"/>
      <c r="U1458" s="42"/>
      <c r="V1458" s="42"/>
      <c r="W1458" s="42"/>
      <c r="X1458" s="42"/>
      <c r="Y1458" s="42"/>
      <c r="Z1458" s="42"/>
      <c r="AA1458" s="42"/>
      <c r="AB1458" s="42"/>
      <c r="AC1458" s="42"/>
      <c r="AD1458" s="42"/>
      <c r="AE1458" s="42"/>
      <c r="AF1458" s="42"/>
      <c r="AG1458" s="42" t="str">
        <f>IF($AE1458&gt;$AF1458,"CC High","DC High")</f>
        <v>DC High</v>
      </c>
    </row>
    <row r="1459" spans="1:33">
      <c r="A1459" s="43"/>
      <c r="B1459" s="43"/>
      <c r="C1459" s="43"/>
      <c r="D1459" s="43"/>
      <c r="E1459" s="43"/>
      <c r="F1459" s="43"/>
      <c r="G1459" s="43"/>
      <c r="H1459" s="43"/>
      <c r="I1459" s="43"/>
      <c r="J1459" s="43"/>
      <c r="K1459" s="43"/>
      <c r="L1459" s="43"/>
      <c r="M1459" s="43"/>
      <c r="N1459" s="43"/>
      <c r="O1459" s="43"/>
      <c r="P1459" s="43"/>
      <c r="Q1459" s="43"/>
      <c r="R1459" s="43"/>
      <c r="S1459" s="43"/>
      <c r="T1459" s="43"/>
      <c r="U1459" s="43"/>
      <c r="V1459" s="43"/>
      <c r="W1459" s="43"/>
      <c r="X1459" s="43"/>
      <c r="Y1459" s="43"/>
      <c r="Z1459" s="43"/>
      <c r="AA1459" s="43"/>
      <c r="AB1459" s="43"/>
      <c r="AC1459" s="43"/>
      <c r="AD1459" s="43"/>
      <c r="AE1459" s="43"/>
      <c r="AF1459" s="43"/>
      <c r="AG1459" s="43" t="str">
        <f>IF($AE1459&gt;$AF1459,"CC High","DC High")</f>
        <v>DC High</v>
      </c>
    </row>
    <row r="1460" spans="1:33">
      <c r="A1460" s="42"/>
      <c r="B1460" s="42"/>
      <c r="C1460" s="42"/>
      <c r="D1460" s="42"/>
      <c r="E1460" s="42"/>
      <c r="F1460" s="42"/>
      <c r="G1460" s="42"/>
      <c r="H1460" s="42"/>
      <c r="I1460" s="42"/>
      <c r="J1460" s="42"/>
      <c r="K1460" s="42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2"/>
      <c r="X1460" s="42"/>
      <c r="Y1460" s="42"/>
      <c r="Z1460" s="42"/>
      <c r="AA1460" s="42"/>
      <c r="AB1460" s="42"/>
      <c r="AC1460" s="42"/>
      <c r="AD1460" s="42"/>
      <c r="AE1460" s="42"/>
      <c r="AF1460" s="42"/>
      <c r="AG1460" s="42" t="str">
        <f>IF($AE1460&gt;$AF1460,"CC High","DC High")</f>
        <v>DC High</v>
      </c>
    </row>
    <row r="1461" spans="1:33">
      <c r="A1461" s="43"/>
      <c r="B1461" s="43"/>
      <c r="C1461" s="43"/>
      <c r="D1461" s="43"/>
      <c r="E1461" s="43"/>
      <c r="F1461" s="43"/>
      <c r="G1461" s="43"/>
      <c r="H1461" s="43"/>
      <c r="I1461" s="43"/>
      <c r="J1461" s="43"/>
      <c r="K1461" s="43"/>
      <c r="L1461" s="43"/>
      <c r="M1461" s="43"/>
      <c r="N1461" s="43"/>
      <c r="O1461" s="43"/>
      <c r="P1461" s="43"/>
      <c r="Q1461" s="43"/>
      <c r="R1461" s="43"/>
      <c r="S1461" s="43"/>
      <c r="T1461" s="43"/>
      <c r="U1461" s="43"/>
      <c r="V1461" s="43"/>
      <c r="W1461" s="43"/>
      <c r="X1461" s="43"/>
      <c r="Y1461" s="43"/>
      <c r="Z1461" s="43"/>
      <c r="AA1461" s="43"/>
      <c r="AB1461" s="43"/>
      <c r="AC1461" s="43"/>
      <c r="AD1461" s="43"/>
      <c r="AE1461" s="43"/>
      <c r="AF1461" s="43"/>
      <c r="AG1461" s="43" t="str">
        <f>IF($AE1461&gt;$AF1461,"CC High","DC High")</f>
        <v>DC High</v>
      </c>
    </row>
    <row r="1462" spans="1:33">
      <c r="A1462" s="42"/>
      <c r="B1462" s="42"/>
      <c r="C1462" s="42"/>
      <c r="D1462" s="42"/>
      <c r="E1462" s="42"/>
      <c r="F1462" s="42"/>
      <c r="G1462" s="42"/>
      <c r="H1462" s="42"/>
      <c r="I1462" s="42"/>
      <c r="J1462" s="42"/>
      <c r="K1462" s="42"/>
      <c r="L1462" s="42"/>
      <c r="M1462" s="42"/>
      <c r="N1462" s="42"/>
      <c r="O1462" s="42"/>
      <c r="P1462" s="42"/>
      <c r="Q1462" s="42"/>
      <c r="R1462" s="42"/>
      <c r="S1462" s="42"/>
      <c r="T1462" s="42"/>
      <c r="U1462" s="42"/>
      <c r="V1462" s="42"/>
      <c r="W1462" s="42"/>
      <c r="X1462" s="42"/>
      <c r="Y1462" s="42"/>
      <c r="Z1462" s="42"/>
      <c r="AA1462" s="42"/>
      <c r="AB1462" s="42"/>
      <c r="AC1462" s="42"/>
      <c r="AD1462" s="42"/>
      <c r="AE1462" s="42"/>
      <c r="AF1462" s="42"/>
      <c r="AG1462" s="42" t="str">
        <f>IF($AE1462&gt;$AF1462,"CC High","DC High")</f>
        <v>DC High</v>
      </c>
    </row>
    <row r="1463" spans="1:33">
      <c r="A1463" s="43"/>
      <c r="B1463" s="43"/>
      <c r="C1463" s="43"/>
      <c r="D1463" s="43"/>
      <c r="E1463" s="43"/>
      <c r="F1463" s="43"/>
      <c r="G1463" s="43"/>
      <c r="H1463" s="43"/>
      <c r="I1463" s="43"/>
      <c r="J1463" s="43"/>
      <c r="K1463" s="43"/>
      <c r="L1463" s="43"/>
      <c r="M1463" s="43"/>
      <c r="N1463" s="43"/>
      <c r="O1463" s="43"/>
      <c r="P1463" s="43"/>
      <c r="Q1463" s="43"/>
      <c r="R1463" s="43"/>
      <c r="S1463" s="43"/>
      <c r="T1463" s="43"/>
      <c r="U1463" s="43"/>
      <c r="V1463" s="43"/>
      <c r="W1463" s="43"/>
      <c r="X1463" s="43"/>
      <c r="Y1463" s="43"/>
      <c r="Z1463" s="43"/>
      <c r="AA1463" s="43"/>
      <c r="AB1463" s="43"/>
      <c r="AC1463" s="43"/>
      <c r="AD1463" s="43"/>
      <c r="AE1463" s="43"/>
      <c r="AF1463" s="43"/>
      <c r="AG1463" s="43" t="str">
        <f>IF($AE1463&gt;$AF1463,"CC High","DC High")</f>
        <v>DC High</v>
      </c>
    </row>
    <row r="1464" spans="1:33">
      <c r="A1464" s="42"/>
      <c r="B1464" s="42"/>
      <c r="C1464" s="42"/>
      <c r="D1464" s="42"/>
      <c r="E1464" s="42"/>
      <c r="F1464" s="42"/>
      <c r="G1464" s="42"/>
      <c r="H1464" s="42"/>
      <c r="I1464" s="42"/>
      <c r="J1464" s="42"/>
      <c r="K1464" s="42"/>
      <c r="L1464" s="42"/>
      <c r="M1464" s="42"/>
      <c r="N1464" s="42"/>
      <c r="O1464" s="42"/>
      <c r="P1464" s="42"/>
      <c r="Q1464" s="42"/>
      <c r="R1464" s="42"/>
      <c r="S1464" s="42"/>
      <c r="T1464" s="42"/>
      <c r="U1464" s="42"/>
      <c r="V1464" s="42"/>
      <c r="W1464" s="42"/>
      <c r="X1464" s="42"/>
      <c r="Y1464" s="42"/>
      <c r="Z1464" s="42"/>
      <c r="AA1464" s="42"/>
      <c r="AB1464" s="42"/>
      <c r="AC1464" s="42"/>
      <c r="AD1464" s="42"/>
      <c r="AE1464" s="42"/>
      <c r="AF1464" s="42"/>
      <c r="AG1464" s="42" t="str">
        <f>IF($AE1464&gt;$AF1464,"CC High","DC High")</f>
        <v>DC High</v>
      </c>
    </row>
    <row r="1465" spans="1:33">
      <c r="A1465" s="43"/>
      <c r="B1465" s="43"/>
      <c r="C1465" s="43"/>
      <c r="D1465" s="43"/>
      <c r="E1465" s="43"/>
      <c r="F1465" s="43"/>
      <c r="G1465" s="43"/>
      <c r="H1465" s="43"/>
      <c r="I1465" s="43"/>
      <c r="J1465" s="43"/>
      <c r="K1465" s="43"/>
      <c r="L1465" s="43"/>
      <c r="M1465" s="43"/>
      <c r="N1465" s="43"/>
      <c r="O1465" s="43"/>
      <c r="P1465" s="43"/>
      <c r="Q1465" s="43"/>
      <c r="R1465" s="43"/>
      <c r="S1465" s="43"/>
      <c r="T1465" s="43"/>
      <c r="U1465" s="43"/>
      <c r="V1465" s="43"/>
      <c r="W1465" s="43"/>
      <c r="X1465" s="43"/>
      <c r="Y1465" s="43"/>
      <c r="Z1465" s="43"/>
      <c r="AA1465" s="43"/>
      <c r="AB1465" s="43"/>
      <c r="AC1465" s="43"/>
      <c r="AD1465" s="43"/>
      <c r="AE1465" s="43"/>
      <c r="AF1465" s="43"/>
      <c r="AG1465" s="43" t="str">
        <f>IF($AE1465&gt;$AF1465,"CC High","DC High")</f>
        <v>DC High</v>
      </c>
    </row>
    <row r="1466" spans="1:33">
      <c r="A1466" s="42"/>
      <c r="B1466" s="42"/>
      <c r="C1466" s="42"/>
      <c r="D1466" s="42"/>
      <c r="E1466" s="42"/>
      <c r="F1466" s="42"/>
      <c r="G1466" s="42"/>
      <c r="H1466" s="42"/>
      <c r="I1466" s="42"/>
      <c r="J1466" s="42"/>
      <c r="K1466" s="42"/>
      <c r="L1466" s="42"/>
      <c r="M1466" s="42"/>
      <c r="N1466" s="42"/>
      <c r="O1466" s="42"/>
      <c r="P1466" s="42"/>
      <c r="Q1466" s="42"/>
      <c r="R1466" s="42"/>
      <c r="S1466" s="42"/>
      <c r="T1466" s="42"/>
      <c r="U1466" s="42"/>
      <c r="V1466" s="42"/>
      <c r="W1466" s="42"/>
      <c r="X1466" s="42"/>
      <c r="Y1466" s="42"/>
      <c r="Z1466" s="42"/>
      <c r="AA1466" s="42"/>
      <c r="AB1466" s="42"/>
      <c r="AC1466" s="42"/>
      <c r="AD1466" s="42"/>
      <c r="AE1466" s="42"/>
      <c r="AF1466" s="42"/>
      <c r="AG1466" s="42" t="str">
        <f>IF($AE1466&gt;$AF1466,"CC High","DC High")</f>
        <v>DC High</v>
      </c>
    </row>
    <row r="1467" spans="1:33">
      <c r="A1467" s="43"/>
      <c r="B1467" s="43"/>
      <c r="C1467" s="43"/>
      <c r="D1467" s="43"/>
      <c r="E1467" s="43"/>
      <c r="F1467" s="43"/>
      <c r="G1467" s="43"/>
      <c r="H1467" s="43"/>
      <c r="I1467" s="43"/>
      <c r="J1467" s="43"/>
      <c r="K1467" s="43"/>
      <c r="L1467" s="43"/>
      <c r="M1467" s="43"/>
      <c r="N1467" s="43"/>
      <c r="O1467" s="43"/>
      <c r="P1467" s="43"/>
      <c r="Q1467" s="43"/>
      <c r="R1467" s="43"/>
      <c r="S1467" s="43"/>
      <c r="T1467" s="43"/>
      <c r="U1467" s="43"/>
      <c r="V1467" s="43"/>
      <c r="W1467" s="43"/>
      <c r="X1467" s="43"/>
      <c r="Y1467" s="43"/>
      <c r="Z1467" s="43"/>
      <c r="AA1467" s="43"/>
      <c r="AB1467" s="43"/>
      <c r="AC1467" s="43"/>
      <c r="AD1467" s="43"/>
      <c r="AE1467" s="43"/>
      <c r="AF1467" s="43"/>
      <c r="AG1467" s="43" t="str">
        <f>IF($AE1467&gt;$AF1467,"CC High","DC High")</f>
        <v>DC High</v>
      </c>
    </row>
    <row r="1468" spans="1:33">
      <c r="A1468" s="42"/>
      <c r="B1468" s="42"/>
      <c r="C1468" s="42"/>
      <c r="D1468" s="42"/>
      <c r="E1468" s="42"/>
      <c r="F1468" s="42"/>
      <c r="G1468" s="42"/>
      <c r="H1468" s="42"/>
      <c r="I1468" s="42"/>
      <c r="J1468" s="42"/>
      <c r="K1468" s="42"/>
      <c r="L1468" s="42"/>
      <c r="M1468" s="42"/>
      <c r="N1468" s="42"/>
      <c r="O1468" s="42"/>
      <c r="P1468" s="42"/>
      <c r="Q1468" s="42"/>
      <c r="R1468" s="42"/>
      <c r="S1468" s="42"/>
      <c r="T1468" s="42"/>
      <c r="U1468" s="42"/>
      <c r="V1468" s="42"/>
      <c r="W1468" s="42"/>
      <c r="X1468" s="42"/>
      <c r="Y1468" s="42"/>
      <c r="Z1468" s="42"/>
      <c r="AA1468" s="42"/>
      <c r="AB1468" s="42"/>
      <c r="AC1468" s="42"/>
      <c r="AD1468" s="42"/>
      <c r="AE1468" s="42"/>
      <c r="AF1468" s="42"/>
      <c r="AG1468" s="42" t="str">
        <f>IF($AE1468&gt;$AF1468,"CC High","DC High")</f>
        <v>DC High</v>
      </c>
    </row>
    <row r="1469" spans="1:33">
      <c r="A1469" s="43"/>
      <c r="B1469" s="43"/>
      <c r="C1469" s="43"/>
      <c r="D1469" s="43"/>
      <c r="E1469" s="43"/>
      <c r="F1469" s="43"/>
      <c r="G1469" s="43"/>
      <c r="H1469" s="43"/>
      <c r="I1469" s="43"/>
      <c r="J1469" s="43"/>
      <c r="K1469" s="43"/>
      <c r="L1469" s="43"/>
      <c r="M1469" s="43"/>
      <c r="N1469" s="43"/>
      <c r="O1469" s="43"/>
      <c r="P1469" s="43"/>
      <c r="Q1469" s="43"/>
      <c r="R1469" s="43"/>
      <c r="S1469" s="43"/>
      <c r="T1469" s="43"/>
      <c r="U1469" s="43"/>
      <c r="V1469" s="43"/>
      <c r="W1469" s="43"/>
      <c r="X1469" s="43"/>
      <c r="Y1469" s="43"/>
      <c r="Z1469" s="43"/>
      <c r="AA1469" s="43"/>
      <c r="AB1469" s="43"/>
      <c r="AC1469" s="43"/>
      <c r="AD1469" s="43"/>
      <c r="AE1469" s="43"/>
      <c r="AF1469" s="43"/>
      <c r="AG1469" s="43" t="str">
        <f>IF($AE1469&gt;$AF1469,"CC High","DC High")</f>
        <v>DC High</v>
      </c>
    </row>
    <row r="1470" spans="1:33">
      <c r="A1470" s="42"/>
      <c r="B1470" s="42"/>
      <c r="C1470" s="42"/>
      <c r="D1470" s="42"/>
      <c r="E1470" s="42"/>
      <c r="F1470" s="42"/>
      <c r="G1470" s="42"/>
      <c r="H1470" s="42"/>
      <c r="I1470" s="42"/>
      <c r="J1470" s="42"/>
      <c r="K1470" s="42"/>
      <c r="L1470" s="42"/>
      <c r="M1470" s="42"/>
      <c r="N1470" s="42"/>
      <c r="O1470" s="42"/>
      <c r="P1470" s="42"/>
      <c r="Q1470" s="42"/>
      <c r="R1470" s="42"/>
      <c r="S1470" s="42"/>
      <c r="T1470" s="42"/>
      <c r="U1470" s="42"/>
      <c r="V1470" s="42"/>
      <c r="W1470" s="42"/>
      <c r="X1470" s="42"/>
      <c r="Y1470" s="42"/>
      <c r="Z1470" s="42"/>
      <c r="AA1470" s="42"/>
      <c r="AB1470" s="42"/>
      <c r="AC1470" s="42"/>
      <c r="AD1470" s="42"/>
      <c r="AE1470" s="42"/>
      <c r="AF1470" s="42"/>
      <c r="AG1470" s="42" t="str">
        <f>IF($AE1470&gt;$AF1470,"CC High","DC High")</f>
        <v>DC High</v>
      </c>
    </row>
    <row r="1471" spans="1:33">
      <c r="A1471" s="43"/>
      <c r="B1471" s="43"/>
      <c r="C1471" s="43"/>
      <c r="D1471" s="43"/>
      <c r="E1471" s="43"/>
      <c r="F1471" s="43"/>
      <c r="G1471" s="43"/>
      <c r="H1471" s="43"/>
      <c r="I1471" s="43"/>
      <c r="J1471" s="43"/>
      <c r="K1471" s="43"/>
      <c r="L1471" s="43"/>
      <c r="M1471" s="43"/>
      <c r="N1471" s="43"/>
      <c r="O1471" s="43"/>
      <c r="P1471" s="43"/>
      <c r="Q1471" s="43"/>
      <c r="R1471" s="43"/>
      <c r="S1471" s="43"/>
      <c r="T1471" s="43"/>
      <c r="U1471" s="43"/>
      <c r="V1471" s="43"/>
      <c r="W1471" s="43"/>
      <c r="X1471" s="43"/>
      <c r="Y1471" s="43"/>
      <c r="Z1471" s="43"/>
      <c r="AA1471" s="43"/>
      <c r="AB1471" s="43"/>
      <c r="AC1471" s="43"/>
      <c r="AD1471" s="43"/>
      <c r="AE1471" s="43"/>
      <c r="AF1471" s="43"/>
      <c r="AG1471" s="43" t="str">
        <f>IF($AE1471&gt;$AF1471,"CC High","DC High")</f>
        <v>DC High</v>
      </c>
    </row>
    <row r="1472" spans="1:33">
      <c r="A1472" s="42"/>
      <c r="B1472" s="42"/>
      <c r="C1472" s="42"/>
      <c r="D1472" s="42"/>
      <c r="E1472" s="42"/>
      <c r="F1472" s="42"/>
      <c r="G1472" s="42"/>
      <c r="H1472" s="42"/>
      <c r="I1472" s="42"/>
      <c r="J1472" s="42"/>
      <c r="K1472" s="42"/>
      <c r="L1472" s="42"/>
      <c r="M1472" s="42"/>
      <c r="N1472" s="42"/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 t="str">
        <f>IF($AE1472&gt;$AF1472,"CC High","DC High")</f>
        <v>DC High</v>
      </c>
    </row>
    <row r="1473" spans="1:33">
      <c r="A1473" s="43"/>
      <c r="B1473" s="43"/>
      <c r="C1473" s="43"/>
      <c r="D1473" s="43"/>
      <c r="E1473" s="43"/>
      <c r="F1473" s="43"/>
      <c r="G1473" s="43"/>
      <c r="H1473" s="43"/>
      <c r="I1473" s="43"/>
      <c r="J1473" s="43"/>
      <c r="K1473" s="43"/>
      <c r="L1473" s="43"/>
      <c r="M1473" s="43"/>
      <c r="N1473" s="43"/>
      <c r="O1473" s="43"/>
      <c r="P1473" s="43"/>
      <c r="Q1473" s="43"/>
      <c r="R1473" s="43"/>
      <c r="S1473" s="43"/>
      <c r="T1473" s="43"/>
      <c r="U1473" s="43"/>
      <c r="V1473" s="43"/>
      <c r="W1473" s="43"/>
      <c r="X1473" s="43"/>
      <c r="Y1473" s="43"/>
      <c r="Z1473" s="43"/>
      <c r="AA1473" s="43"/>
      <c r="AB1473" s="43"/>
      <c r="AC1473" s="43"/>
      <c r="AD1473" s="43"/>
      <c r="AE1473" s="43"/>
      <c r="AF1473" s="43"/>
      <c r="AG1473" s="43" t="str">
        <f>IF($AE1473&gt;$AF1473,"CC High","DC High")</f>
        <v>DC High</v>
      </c>
    </row>
    <row r="1474" spans="1:33">
      <c r="A1474" s="42"/>
      <c r="B1474" s="42"/>
      <c r="C1474" s="42"/>
      <c r="D1474" s="42"/>
      <c r="E1474" s="42"/>
      <c r="F1474" s="42"/>
      <c r="G1474" s="42"/>
      <c r="H1474" s="42"/>
      <c r="I1474" s="42"/>
      <c r="J1474" s="42"/>
      <c r="K1474" s="42"/>
      <c r="L1474" s="42"/>
      <c r="M1474" s="42"/>
      <c r="N1474" s="42"/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  <c r="AA1474" s="42"/>
      <c r="AB1474" s="42"/>
      <c r="AC1474" s="42"/>
      <c r="AD1474" s="42"/>
      <c r="AE1474" s="42"/>
      <c r="AF1474" s="42"/>
      <c r="AG1474" s="42" t="str">
        <f>IF($AE1474&gt;$AF1474,"CC High","DC High")</f>
        <v>DC High</v>
      </c>
    </row>
    <row r="1475" spans="1:33">
      <c r="A1475" s="43"/>
      <c r="B1475" s="43"/>
      <c r="C1475" s="43"/>
      <c r="D1475" s="43"/>
      <c r="E1475" s="43"/>
      <c r="F1475" s="43"/>
      <c r="G1475" s="43"/>
      <c r="H1475" s="43"/>
      <c r="I1475" s="43"/>
      <c r="J1475" s="43"/>
      <c r="K1475" s="43"/>
      <c r="L1475" s="43"/>
      <c r="M1475" s="43"/>
      <c r="N1475" s="43"/>
      <c r="O1475" s="43"/>
      <c r="P1475" s="43"/>
      <c r="Q1475" s="43"/>
      <c r="R1475" s="43"/>
      <c r="S1475" s="43"/>
      <c r="T1475" s="43"/>
      <c r="U1475" s="43"/>
      <c r="V1475" s="43"/>
      <c r="W1475" s="43"/>
      <c r="X1475" s="43"/>
      <c r="Y1475" s="43"/>
      <c r="Z1475" s="43"/>
      <c r="AA1475" s="43"/>
      <c r="AB1475" s="43"/>
      <c r="AC1475" s="43"/>
      <c r="AD1475" s="43"/>
      <c r="AE1475" s="43"/>
      <c r="AF1475" s="43"/>
      <c r="AG1475" s="43" t="str">
        <f>IF($AE1475&gt;$AF1475,"CC High","DC High")</f>
        <v>DC High</v>
      </c>
    </row>
    <row r="1476" spans="1:33">
      <c r="A1476" s="42"/>
      <c r="B1476" s="42"/>
      <c r="C1476" s="42"/>
      <c r="D1476" s="42"/>
      <c r="E1476" s="42"/>
      <c r="F1476" s="42"/>
      <c r="G1476" s="42"/>
      <c r="H1476" s="42"/>
      <c r="I1476" s="42"/>
      <c r="J1476" s="42"/>
      <c r="K1476" s="42"/>
      <c r="L1476" s="42"/>
      <c r="M1476" s="42"/>
      <c r="N1476" s="42"/>
      <c r="O1476" s="42"/>
      <c r="P1476" s="42"/>
      <c r="Q1476" s="42"/>
      <c r="R1476" s="42"/>
      <c r="S1476" s="42"/>
      <c r="T1476" s="42"/>
      <c r="U1476" s="42"/>
      <c r="V1476" s="42"/>
      <c r="W1476" s="42"/>
      <c r="X1476" s="42"/>
      <c r="Y1476" s="42"/>
      <c r="Z1476" s="42"/>
      <c r="AA1476" s="42"/>
      <c r="AB1476" s="42"/>
      <c r="AC1476" s="42"/>
      <c r="AD1476" s="42"/>
      <c r="AE1476" s="42"/>
      <c r="AF1476" s="42"/>
      <c r="AG1476" s="42" t="str">
        <f>IF($AE1476&gt;$AF1476,"CC High","DC High")</f>
        <v>DC High</v>
      </c>
    </row>
    <row r="1477" spans="1:33">
      <c r="A1477" s="43"/>
      <c r="B1477" s="43"/>
      <c r="C1477" s="43"/>
      <c r="D1477" s="43"/>
      <c r="E1477" s="43"/>
      <c r="F1477" s="43"/>
      <c r="G1477" s="43"/>
      <c r="H1477" s="43"/>
      <c r="I1477" s="43"/>
      <c r="J1477" s="43"/>
      <c r="K1477" s="43"/>
      <c r="L1477" s="43"/>
      <c r="M1477" s="43"/>
      <c r="N1477" s="43"/>
      <c r="O1477" s="43"/>
      <c r="P1477" s="43"/>
      <c r="Q1477" s="43"/>
      <c r="R1477" s="43"/>
      <c r="S1477" s="43"/>
      <c r="T1477" s="43"/>
      <c r="U1477" s="43"/>
      <c r="V1477" s="43"/>
      <c r="W1477" s="43"/>
      <c r="X1477" s="43"/>
      <c r="Y1477" s="43"/>
      <c r="Z1477" s="43"/>
      <c r="AA1477" s="43"/>
      <c r="AB1477" s="43"/>
      <c r="AC1477" s="43"/>
      <c r="AD1477" s="43"/>
      <c r="AE1477" s="43"/>
      <c r="AF1477" s="43"/>
      <c r="AG1477" s="43" t="str">
        <f>IF($AE1477&gt;$AF1477,"CC High","DC High")</f>
        <v>DC High</v>
      </c>
    </row>
    <row r="1478" spans="1:33">
      <c r="A1478" s="42"/>
      <c r="B1478" s="42"/>
      <c r="C1478" s="42"/>
      <c r="D1478" s="42"/>
      <c r="E1478" s="42"/>
      <c r="F1478" s="42"/>
      <c r="G1478" s="42"/>
      <c r="H1478" s="42"/>
      <c r="I1478" s="42"/>
      <c r="J1478" s="42"/>
      <c r="K1478" s="42"/>
      <c r="L1478" s="42"/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2"/>
      <c r="X1478" s="42"/>
      <c r="Y1478" s="42"/>
      <c r="Z1478" s="42"/>
      <c r="AA1478" s="42"/>
      <c r="AB1478" s="42"/>
      <c r="AC1478" s="42"/>
      <c r="AD1478" s="42"/>
      <c r="AE1478" s="42"/>
      <c r="AF1478" s="42"/>
      <c r="AG1478" s="42" t="str">
        <f>IF($AE1478&gt;$AF1478,"CC High","DC High")</f>
        <v>DC High</v>
      </c>
    </row>
    <row r="1479" spans="1:33">
      <c r="A1479" s="43"/>
      <c r="B1479" s="43"/>
      <c r="C1479" s="43"/>
      <c r="D1479" s="43"/>
      <c r="E1479" s="43"/>
      <c r="F1479" s="43"/>
      <c r="G1479" s="43"/>
      <c r="H1479" s="43"/>
      <c r="I1479" s="43"/>
      <c r="J1479" s="43"/>
      <c r="K1479" s="43"/>
      <c r="L1479" s="43"/>
      <c r="M1479" s="43"/>
      <c r="N1479" s="43"/>
      <c r="O1479" s="43"/>
      <c r="P1479" s="43"/>
      <c r="Q1479" s="43"/>
      <c r="R1479" s="43"/>
      <c r="S1479" s="43"/>
      <c r="T1479" s="43"/>
      <c r="U1479" s="43"/>
      <c r="V1479" s="43"/>
      <c r="W1479" s="43"/>
      <c r="X1479" s="43"/>
      <c r="Y1479" s="43"/>
      <c r="Z1479" s="43"/>
      <c r="AA1479" s="43"/>
      <c r="AB1479" s="43"/>
      <c r="AC1479" s="43"/>
      <c r="AD1479" s="43"/>
      <c r="AE1479" s="43"/>
      <c r="AF1479" s="43"/>
      <c r="AG1479" s="43" t="str">
        <f>IF($AE1479&gt;$AF1479,"CC High","DC High")</f>
        <v>DC High</v>
      </c>
    </row>
    <row r="1480" spans="1:33">
      <c r="A1480" s="42"/>
      <c r="B1480" s="42"/>
      <c r="C1480" s="42"/>
      <c r="D1480" s="42"/>
      <c r="E1480" s="42"/>
      <c r="F1480" s="42"/>
      <c r="G1480" s="42"/>
      <c r="H1480" s="42"/>
      <c r="I1480" s="42"/>
      <c r="J1480" s="42"/>
      <c r="K1480" s="42"/>
      <c r="L1480" s="42"/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  <c r="AA1480" s="42"/>
      <c r="AB1480" s="42"/>
      <c r="AC1480" s="42"/>
      <c r="AD1480" s="42"/>
      <c r="AE1480" s="42"/>
      <c r="AF1480" s="42"/>
      <c r="AG1480" s="42" t="str">
        <f>IF($AE1480&gt;$AF1480,"CC High","DC High")</f>
        <v>DC High</v>
      </c>
    </row>
    <row r="1481" spans="1:33">
      <c r="A1481" s="43"/>
      <c r="B1481" s="43"/>
      <c r="C1481" s="43"/>
      <c r="D1481" s="43"/>
      <c r="E1481" s="43"/>
      <c r="F1481" s="43"/>
      <c r="G1481" s="43"/>
      <c r="H1481" s="43"/>
      <c r="I1481" s="43"/>
      <c r="J1481" s="43"/>
      <c r="K1481" s="43"/>
      <c r="L1481" s="43"/>
      <c r="M1481" s="43"/>
      <c r="N1481" s="43"/>
      <c r="O1481" s="43"/>
      <c r="P1481" s="43"/>
      <c r="Q1481" s="43"/>
      <c r="R1481" s="43"/>
      <c r="S1481" s="43"/>
      <c r="T1481" s="43"/>
      <c r="U1481" s="43"/>
      <c r="V1481" s="43"/>
      <c r="W1481" s="43"/>
      <c r="X1481" s="43"/>
      <c r="Y1481" s="43"/>
      <c r="Z1481" s="43"/>
      <c r="AA1481" s="43"/>
      <c r="AB1481" s="43"/>
      <c r="AC1481" s="43"/>
      <c r="AD1481" s="43"/>
      <c r="AE1481" s="43"/>
      <c r="AF1481" s="43"/>
      <c r="AG1481" s="43" t="str">
        <f>IF($AE1481&gt;$AF1481,"CC High","DC High")</f>
        <v>DC High</v>
      </c>
    </row>
    <row r="1482" spans="1:33">
      <c r="A1482" s="42"/>
      <c r="B1482" s="42"/>
      <c r="C1482" s="42"/>
      <c r="D1482" s="42"/>
      <c r="E1482" s="42"/>
      <c r="F1482" s="42"/>
      <c r="G1482" s="42"/>
      <c r="H1482" s="42"/>
      <c r="I1482" s="42"/>
      <c r="J1482" s="42"/>
      <c r="K1482" s="42"/>
      <c r="L1482" s="42"/>
      <c r="M1482" s="42"/>
      <c r="N1482" s="42"/>
      <c r="O1482" s="42"/>
      <c r="P1482" s="42"/>
      <c r="Q1482" s="42"/>
      <c r="R1482" s="42"/>
      <c r="S1482" s="42"/>
      <c r="T1482" s="42"/>
      <c r="U1482" s="42"/>
      <c r="V1482" s="42"/>
      <c r="W1482" s="42"/>
      <c r="X1482" s="42"/>
      <c r="Y1482" s="42"/>
      <c r="Z1482" s="42"/>
      <c r="AA1482" s="42"/>
      <c r="AB1482" s="42"/>
      <c r="AC1482" s="42"/>
      <c r="AD1482" s="42"/>
      <c r="AE1482" s="42"/>
      <c r="AF1482" s="42"/>
      <c r="AG1482" s="42" t="str">
        <f>IF($AE1482&gt;$AF1482,"CC High","DC High")</f>
        <v>DC High</v>
      </c>
    </row>
    <row r="1483" spans="1:33">
      <c r="A1483" s="43"/>
      <c r="B1483" s="43"/>
      <c r="C1483" s="43"/>
      <c r="D1483" s="43"/>
      <c r="E1483" s="43"/>
      <c r="F1483" s="43"/>
      <c r="G1483" s="43"/>
      <c r="H1483" s="43"/>
      <c r="I1483" s="43"/>
      <c r="J1483" s="43"/>
      <c r="K1483" s="43"/>
      <c r="L1483" s="43"/>
      <c r="M1483" s="43"/>
      <c r="N1483" s="43"/>
      <c r="O1483" s="43"/>
      <c r="P1483" s="43"/>
      <c r="Q1483" s="43"/>
      <c r="R1483" s="43"/>
      <c r="S1483" s="43"/>
      <c r="T1483" s="43"/>
      <c r="U1483" s="43"/>
      <c r="V1483" s="43"/>
      <c r="W1483" s="43"/>
      <c r="X1483" s="43"/>
      <c r="Y1483" s="43"/>
      <c r="Z1483" s="43"/>
      <c r="AA1483" s="43"/>
      <c r="AB1483" s="43"/>
      <c r="AC1483" s="43"/>
      <c r="AD1483" s="43"/>
      <c r="AE1483" s="43"/>
      <c r="AF1483" s="43"/>
      <c r="AG1483" s="43" t="str">
        <f>IF($AE1483&gt;$AF1483,"CC High","DC High")</f>
        <v>DC High</v>
      </c>
    </row>
    <row r="1484" spans="1:33">
      <c r="A1484" s="42"/>
      <c r="B1484" s="42"/>
      <c r="C1484" s="42"/>
      <c r="D1484" s="42"/>
      <c r="E1484" s="42"/>
      <c r="F1484" s="42"/>
      <c r="G1484" s="42"/>
      <c r="H1484" s="42"/>
      <c r="I1484" s="42"/>
      <c r="J1484" s="42"/>
      <c r="K1484" s="42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  <c r="AA1484" s="42"/>
      <c r="AB1484" s="42"/>
      <c r="AC1484" s="42"/>
      <c r="AD1484" s="42"/>
      <c r="AE1484" s="42"/>
      <c r="AF1484" s="42"/>
      <c r="AG1484" s="42" t="str">
        <f>IF($AE1484&gt;$AF1484,"CC High","DC High")</f>
        <v>DC High</v>
      </c>
    </row>
    <row r="1485" spans="1:33">
      <c r="A1485" s="43"/>
      <c r="B1485" s="43"/>
      <c r="C1485" s="43"/>
      <c r="D1485" s="43"/>
      <c r="E1485" s="43"/>
      <c r="F1485" s="43"/>
      <c r="G1485" s="43"/>
      <c r="H1485" s="43"/>
      <c r="I1485" s="43"/>
      <c r="J1485" s="43"/>
      <c r="K1485" s="43"/>
      <c r="L1485" s="43"/>
      <c r="M1485" s="43"/>
      <c r="N1485" s="43"/>
      <c r="O1485" s="43"/>
      <c r="P1485" s="43"/>
      <c r="Q1485" s="43"/>
      <c r="R1485" s="43"/>
      <c r="S1485" s="43"/>
      <c r="T1485" s="43"/>
      <c r="U1485" s="43"/>
      <c r="V1485" s="43"/>
      <c r="W1485" s="43"/>
      <c r="X1485" s="43"/>
      <c r="Y1485" s="43"/>
      <c r="Z1485" s="43"/>
      <c r="AA1485" s="43"/>
      <c r="AB1485" s="43"/>
      <c r="AC1485" s="43"/>
      <c r="AD1485" s="43"/>
      <c r="AE1485" s="43"/>
      <c r="AF1485" s="43"/>
      <c r="AG1485" s="43" t="str">
        <f>IF($AE1485&gt;$AF1485,"CC High","DC High")</f>
        <v>DC High</v>
      </c>
    </row>
    <row r="1486" spans="1:33">
      <c r="A1486" s="42"/>
      <c r="B1486" s="42"/>
      <c r="C1486" s="42"/>
      <c r="D1486" s="42"/>
      <c r="E1486" s="42"/>
      <c r="F1486" s="42"/>
      <c r="G1486" s="42"/>
      <c r="H1486" s="42"/>
      <c r="I1486" s="42"/>
      <c r="J1486" s="42"/>
      <c r="K1486" s="42"/>
      <c r="L1486" s="42"/>
      <c r="M1486" s="42"/>
      <c r="N1486" s="42"/>
      <c r="O1486" s="42"/>
      <c r="P1486" s="42"/>
      <c r="Q1486" s="42"/>
      <c r="R1486" s="42"/>
      <c r="S1486" s="42"/>
      <c r="T1486" s="42"/>
      <c r="U1486" s="42"/>
      <c r="V1486" s="42"/>
      <c r="W1486" s="42"/>
      <c r="X1486" s="42"/>
      <c r="Y1486" s="42"/>
      <c r="Z1486" s="42"/>
      <c r="AA1486" s="42"/>
      <c r="AB1486" s="42"/>
      <c r="AC1486" s="42"/>
      <c r="AD1486" s="42"/>
      <c r="AE1486" s="42"/>
      <c r="AF1486" s="42"/>
      <c r="AG1486" s="42" t="str">
        <f>IF($AE1486&gt;$AF1486,"CC High","DC High")</f>
        <v>DC High</v>
      </c>
    </row>
    <row r="1487" spans="1:33">
      <c r="A1487" s="43"/>
      <c r="B1487" s="43"/>
      <c r="C1487" s="43"/>
      <c r="D1487" s="43"/>
      <c r="E1487" s="43"/>
      <c r="F1487" s="43"/>
      <c r="G1487" s="43"/>
      <c r="H1487" s="43"/>
      <c r="I1487" s="43"/>
      <c r="J1487" s="43"/>
      <c r="K1487" s="43"/>
      <c r="L1487" s="43"/>
      <c r="M1487" s="43"/>
      <c r="N1487" s="43"/>
      <c r="O1487" s="43"/>
      <c r="P1487" s="43"/>
      <c r="Q1487" s="43"/>
      <c r="R1487" s="43"/>
      <c r="S1487" s="43"/>
      <c r="T1487" s="43"/>
      <c r="U1487" s="43"/>
      <c r="V1487" s="43"/>
      <c r="W1487" s="43"/>
      <c r="X1487" s="43"/>
      <c r="Y1487" s="43"/>
      <c r="Z1487" s="43"/>
      <c r="AA1487" s="43"/>
      <c r="AB1487" s="43"/>
      <c r="AC1487" s="43"/>
      <c r="AD1487" s="43"/>
      <c r="AE1487" s="43"/>
      <c r="AF1487" s="43"/>
      <c r="AG1487" s="43" t="str">
        <f>IF($AE1487&gt;$AF1487,"CC High","DC High")</f>
        <v>DC High</v>
      </c>
    </row>
    <row r="1488" spans="1:33">
      <c r="A1488" s="42"/>
      <c r="B1488" s="42"/>
      <c r="C1488" s="42"/>
      <c r="D1488" s="42"/>
      <c r="E1488" s="42"/>
      <c r="F1488" s="42"/>
      <c r="G1488" s="42"/>
      <c r="H1488" s="42"/>
      <c r="I1488" s="42"/>
      <c r="J1488" s="42"/>
      <c r="K1488" s="42"/>
      <c r="L1488" s="42"/>
      <c r="M1488" s="42"/>
      <c r="N1488" s="42"/>
      <c r="O1488" s="42"/>
      <c r="P1488" s="42"/>
      <c r="Q1488" s="42"/>
      <c r="R1488" s="42"/>
      <c r="S1488" s="42"/>
      <c r="T1488" s="42"/>
      <c r="U1488" s="42"/>
      <c r="V1488" s="42"/>
      <c r="W1488" s="42"/>
      <c r="X1488" s="42"/>
      <c r="Y1488" s="42"/>
      <c r="Z1488" s="42"/>
      <c r="AA1488" s="42"/>
      <c r="AB1488" s="42"/>
      <c r="AC1488" s="42"/>
      <c r="AD1488" s="42"/>
      <c r="AE1488" s="42"/>
      <c r="AF1488" s="42"/>
      <c r="AG1488" s="42" t="str">
        <f>IF($AE1488&gt;$AF1488,"CC High","DC High")</f>
        <v>DC High</v>
      </c>
    </row>
    <row r="1489" spans="1:33">
      <c r="A1489" s="43"/>
      <c r="B1489" s="43"/>
      <c r="C1489" s="43"/>
      <c r="D1489" s="43"/>
      <c r="E1489" s="43"/>
      <c r="F1489" s="43"/>
      <c r="G1489" s="43"/>
      <c r="H1489" s="43"/>
      <c r="I1489" s="43"/>
      <c r="J1489" s="43"/>
      <c r="K1489" s="43"/>
      <c r="L1489" s="43"/>
      <c r="M1489" s="43"/>
      <c r="N1489" s="43"/>
      <c r="O1489" s="43"/>
      <c r="P1489" s="43"/>
      <c r="Q1489" s="43"/>
      <c r="R1489" s="43"/>
      <c r="S1489" s="43"/>
      <c r="T1489" s="43"/>
      <c r="U1489" s="43"/>
      <c r="V1489" s="43"/>
      <c r="W1489" s="43"/>
      <c r="X1489" s="43"/>
      <c r="Y1489" s="43"/>
      <c r="Z1489" s="43"/>
      <c r="AA1489" s="43"/>
      <c r="AB1489" s="43"/>
      <c r="AC1489" s="43"/>
      <c r="AD1489" s="43"/>
      <c r="AE1489" s="43"/>
      <c r="AF1489" s="43"/>
      <c r="AG1489" s="43" t="str">
        <f>IF($AE1489&gt;$AF1489,"CC High","DC High")</f>
        <v>DC High</v>
      </c>
    </row>
    <row r="1490" spans="1:33">
      <c r="A1490" s="42"/>
      <c r="B1490" s="42"/>
      <c r="C1490" s="42"/>
      <c r="D1490" s="42"/>
      <c r="E1490" s="42"/>
      <c r="F1490" s="42"/>
      <c r="G1490" s="42"/>
      <c r="H1490" s="42"/>
      <c r="I1490" s="42"/>
      <c r="J1490" s="42"/>
      <c r="K1490" s="42"/>
      <c r="L1490" s="42"/>
      <c r="M1490" s="42"/>
      <c r="N1490" s="42"/>
      <c r="O1490" s="42"/>
      <c r="P1490" s="42"/>
      <c r="Q1490" s="42"/>
      <c r="R1490" s="42"/>
      <c r="S1490" s="42"/>
      <c r="T1490" s="42"/>
      <c r="U1490" s="42"/>
      <c r="V1490" s="42"/>
      <c r="W1490" s="42"/>
      <c r="X1490" s="42"/>
      <c r="Y1490" s="42"/>
      <c r="Z1490" s="42"/>
      <c r="AA1490" s="42"/>
      <c r="AB1490" s="42"/>
      <c r="AC1490" s="42"/>
      <c r="AD1490" s="42"/>
      <c r="AE1490" s="42"/>
      <c r="AF1490" s="42"/>
      <c r="AG1490" s="42" t="str">
        <f>IF($AE1490&gt;$AF1490,"CC High","DC High")</f>
        <v>DC High</v>
      </c>
    </row>
    <row r="1491" spans="1:33">
      <c r="A1491" s="43"/>
      <c r="B1491" s="43"/>
      <c r="C1491" s="43"/>
      <c r="D1491" s="43"/>
      <c r="E1491" s="43"/>
      <c r="F1491" s="43"/>
      <c r="G1491" s="43"/>
      <c r="H1491" s="43"/>
      <c r="I1491" s="43"/>
      <c r="J1491" s="43"/>
      <c r="K1491" s="43"/>
      <c r="L1491" s="43"/>
      <c r="M1491" s="43"/>
      <c r="N1491" s="43"/>
      <c r="O1491" s="43"/>
      <c r="P1491" s="43"/>
      <c r="Q1491" s="43"/>
      <c r="R1491" s="43"/>
      <c r="S1491" s="43"/>
      <c r="T1491" s="43"/>
      <c r="U1491" s="43"/>
      <c r="V1491" s="43"/>
      <c r="W1491" s="43"/>
      <c r="X1491" s="43"/>
      <c r="Y1491" s="43"/>
      <c r="Z1491" s="43"/>
      <c r="AA1491" s="43"/>
      <c r="AB1491" s="43"/>
      <c r="AC1491" s="43"/>
      <c r="AD1491" s="43"/>
      <c r="AE1491" s="43"/>
      <c r="AF1491" s="43"/>
      <c r="AG1491" s="43" t="str">
        <f>IF($AE1491&gt;$AF1491,"CC High","DC High")</f>
        <v>DC High</v>
      </c>
    </row>
    <row r="1492" spans="1:33">
      <c r="A1492" s="42"/>
      <c r="B1492" s="42"/>
      <c r="C1492" s="42"/>
      <c r="D1492" s="42"/>
      <c r="E1492" s="42"/>
      <c r="F1492" s="42"/>
      <c r="G1492" s="42"/>
      <c r="H1492" s="42"/>
      <c r="I1492" s="42"/>
      <c r="J1492" s="42"/>
      <c r="K1492" s="42"/>
      <c r="L1492" s="42"/>
      <c r="M1492" s="42"/>
      <c r="N1492" s="42"/>
      <c r="O1492" s="42"/>
      <c r="P1492" s="42"/>
      <c r="Q1492" s="42"/>
      <c r="R1492" s="42"/>
      <c r="S1492" s="42"/>
      <c r="T1492" s="42"/>
      <c r="U1492" s="42"/>
      <c r="V1492" s="42"/>
      <c r="W1492" s="42"/>
      <c r="X1492" s="42"/>
      <c r="Y1492" s="42"/>
      <c r="Z1492" s="42"/>
      <c r="AA1492" s="42"/>
      <c r="AB1492" s="42"/>
      <c r="AC1492" s="42"/>
      <c r="AD1492" s="42"/>
      <c r="AE1492" s="42"/>
      <c r="AF1492" s="42"/>
      <c r="AG1492" s="42" t="str">
        <f>IF($AE1492&gt;$AF1492,"CC High","DC High")</f>
        <v>DC High</v>
      </c>
    </row>
    <row r="1493" spans="1:33">
      <c r="A1493" s="43"/>
      <c r="B1493" s="43"/>
      <c r="C1493" s="43"/>
      <c r="D1493" s="43"/>
      <c r="E1493" s="43"/>
      <c r="F1493" s="43"/>
      <c r="G1493" s="43"/>
      <c r="H1493" s="43"/>
      <c r="I1493" s="43"/>
      <c r="J1493" s="43"/>
      <c r="K1493" s="43"/>
      <c r="L1493" s="43"/>
      <c r="M1493" s="43"/>
      <c r="N1493" s="43"/>
      <c r="O1493" s="43"/>
      <c r="P1493" s="43"/>
      <c r="Q1493" s="43"/>
      <c r="R1493" s="43"/>
      <c r="S1493" s="43"/>
      <c r="T1493" s="43"/>
      <c r="U1493" s="43"/>
      <c r="V1493" s="43"/>
      <c r="W1493" s="43"/>
      <c r="X1493" s="43"/>
      <c r="Y1493" s="43"/>
      <c r="Z1493" s="43"/>
      <c r="AA1493" s="43"/>
      <c r="AB1493" s="43"/>
      <c r="AC1493" s="43"/>
      <c r="AD1493" s="43"/>
      <c r="AE1493" s="43"/>
      <c r="AF1493" s="43"/>
      <c r="AG1493" s="43" t="str">
        <f>IF($AE1493&gt;$AF1493,"CC High","DC High")</f>
        <v>DC High</v>
      </c>
    </row>
    <row r="1494" spans="1:33">
      <c r="A1494" s="42"/>
      <c r="B1494" s="42"/>
      <c r="C1494" s="42"/>
      <c r="D1494" s="42"/>
      <c r="E1494" s="42"/>
      <c r="F1494" s="42"/>
      <c r="G1494" s="42"/>
      <c r="H1494" s="42"/>
      <c r="I1494" s="42"/>
      <c r="J1494" s="42"/>
      <c r="K1494" s="42"/>
      <c r="L1494" s="42"/>
      <c r="M1494" s="42"/>
      <c r="N1494" s="42"/>
      <c r="O1494" s="42"/>
      <c r="P1494" s="42"/>
      <c r="Q1494" s="42"/>
      <c r="R1494" s="42"/>
      <c r="S1494" s="42"/>
      <c r="T1494" s="42"/>
      <c r="U1494" s="42"/>
      <c r="V1494" s="42"/>
      <c r="W1494" s="42"/>
      <c r="X1494" s="42"/>
      <c r="Y1494" s="42"/>
      <c r="Z1494" s="42"/>
      <c r="AA1494" s="42"/>
      <c r="AB1494" s="42"/>
      <c r="AC1494" s="42"/>
      <c r="AD1494" s="42"/>
      <c r="AE1494" s="42"/>
      <c r="AF1494" s="42"/>
      <c r="AG1494" s="42" t="str">
        <f>IF($AE1494&gt;$AF1494,"CC High","DC High")</f>
        <v>DC High</v>
      </c>
    </row>
    <row r="1495" spans="1:33">
      <c r="A1495" s="43"/>
      <c r="B1495" s="43"/>
      <c r="C1495" s="43"/>
      <c r="D1495" s="43"/>
      <c r="E1495" s="43"/>
      <c r="F1495" s="43"/>
      <c r="G1495" s="43"/>
      <c r="H1495" s="43"/>
      <c r="I1495" s="43"/>
      <c r="J1495" s="43"/>
      <c r="K1495" s="43"/>
      <c r="L1495" s="43"/>
      <c r="M1495" s="43"/>
      <c r="N1495" s="43"/>
      <c r="O1495" s="43"/>
      <c r="P1495" s="43"/>
      <c r="Q1495" s="43"/>
      <c r="R1495" s="43"/>
      <c r="S1495" s="43"/>
      <c r="T1495" s="43"/>
      <c r="U1495" s="43"/>
      <c r="V1495" s="43"/>
      <c r="W1495" s="43"/>
      <c r="X1495" s="43"/>
      <c r="Y1495" s="43"/>
      <c r="Z1495" s="43"/>
      <c r="AA1495" s="43"/>
      <c r="AB1495" s="43"/>
      <c r="AC1495" s="43"/>
      <c r="AD1495" s="43"/>
      <c r="AE1495" s="43"/>
      <c r="AF1495" s="43"/>
      <c r="AG1495" s="43" t="str">
        <f>IF($AE1495&gt;$AF1495,"CC High","DC High")</f>
        <v>DC High</v>
      </c>
    </row>
    <row r="1496" spans="1:33">
      <c r="A1496" s="42"/>
      <c r="B1496" s="42"/>
      <c r="C1496" s="42"/>
      <c r="D1496" s="42"/>
      <c r="E1496" s="42"/>
      <c r="F1496" s="42"/>
      <c r="G1496" s="42"/>
      <c r="H1496" s="42"/>
      <c r="I1496" s="42"/>
      <c r="J1496" s="42"/>
      <c r="K1496" s="42"/>
      <c r="L1496" s="42"/>
      <c r="M1496" s="42"/>
      <c r="N1496" s="42"/>
      <c r="O1496" s="42"/>
      <c r="P1496" s="42"/>
      <c r="Q1496" s="42"/>
      <c r="R1496" s="42"/>
      <c r="S1496" s="42"/>
      <c r="T1496" s="42"/>
      <c r="U1496" s="42"/>
      <c r="V1496" s="42"/>
      <c r="W1496" s="42"/>
      <c r="X1496" s="42"/>
      <c r="Y1496" s="42"/>
      <c r="Z1496" s="42"/>
      <c r="AA1496" s="42"/>
      <c r="AB1496" s="42"/>
      <c r="AC1496" s="42"/>
      <c r="AD1496" s="42"/>
      <c r="AE1496" s="42"/>
      <c r="AF1496" s="42"/>
      <c r="AG1496" s="42" t="str">
        <f>IF($AE1496&gt;$AF1496,"CC High","DC High")</f>
        <v>DC High</v>
      </c>
    </row>
    <row r="1497" spans="1:33">
      <c r="A1497" s="43"/>
      <c r="B1497" s="43"/>
      <c r="C1497" s="43"/>
      <c r="D1497" s="43"/>
      <c r="E1497" s="43"/>
      <c r="F1497" s="43"/>
      <c r="G1497" s="43"/>
      <c r="H1497" s="43"/>
      <c r="I1497" s="43"/>
      <c r="J1497" s="43"/>
      <c r="K1497" s="43"/>
      <c r="L1497" s="43"/>
      <c r="M1497" s="43"/>
      <c r="N1497" s="43"/>
      <c r="O1497" s="43"/>
      <c r="P1497" s="43"/>
      <c r="Q1497" s="43"/>
      <c r="R1497" s="43"/>
      <c r="S1497" s="43"/>
      <c r="T1497" s="43"/>
      <c r="U1497" s="43"/>
      <c r="V1497" s="43"/>
      <c r="W1497" s="43"/>
      <c r="X1497" s="43"/>
      <c r="Y1497" s="43"/>
      <c r="Z1497" s="43"/>
      <c r="AA1497" s="43"/>
      <c r="AB1497" s="43"/>
      <c r="AC1497" s="43"/>
      <c r="AD1497" s="43"/>
      <c r="AE1497" s="43"/>
      <c r="AF1497" s="43"/>
      <c r="AG1497" s="43" t="str">
        <f>IF($AE1497&gt;$AF1497,"CC High","DC High")</f>
        <v>DC High</v>
      </c>
    </row>
    <row r="1498" spans="1:33">
      <c r="A1498" s="42"/>
      <c r="B1498" s="42"/>
      <c r="C1498" s="42"/>
      <c r="D1498" s="42"/>
      <c r="E1498" s="42"/>
      <c r="F1498" s="42"/>
      <c r="G1498" s="42"/>
      <c r="H1498" s="42"/>
      <c r="I1498" s="42"/>
      <c r="J1498" s="42"/>
      <c r="K1498" s="42"/>
      <c r="L1498" s="42"/>
      <c r="M1498" s="42"/>
      <c r="N1498" s="42"/>
      <c r="O1498" s="42"/>
      <c r="P1498" s="42"/>
      <c r="Q1498" s="42"/>
      <c r="R1498" s="42"/>
      <c r="S1498" s="42"/>
      <c r="T1498" s="42"/>
      <c r="U1498" s="42"/>
      <c r="V1498" s="42"/>
      <c r="W1498" s="42"/>
      <c r="X1498" s="42"/>
      <c r="Y1498" s="42"/>
      <c r="Z1498" s="42"/>
      <c r="AA1498" s="42"/>
      <c r="AB1498" s="42"/>
      <c r="AC1498" s="42"/>
      <c r="AD1498" s="42"/>
      <c r="AE1498" s="42"/>
      <c r="AF1498" s="42"/>
      <c r="AG1498" s="42" t="str">
        <f>IF($AE1498&gt;$AF1498,"CC High","DC High")</f>
        <v>DC High</v>
      </c>
    </row>
    <row r="1499" spans="1:33">
      <c r="A1499" s="43"/>
      <c r="B1499" s="43"/>
      <c r="C1499" s="43"/>
      <c r="D1499" s="43"/>
      <c r="E1499" s="43"/>
      <c r="F1499" s="43"/>
      <c r="G1499" s="43"/>
      <c r="H1499" s="43"/>
      <c r="I1499" s="43"/>
      <c r="J1499" s="43"/>
      <c r="K1499" s="43"/>
      <c r="L1499" s="43"/>
      <c r="M1499" s="43"/>
      <c r="N1499" s="43"/>
      <c r="O1499" s="43"/>
      <c r="P1499" s="43"/>
      <c r="Q1499" s="43"/>
      <c r="R1499" s="43"/>
      <c r="S1499" s="43"/>
      <c r="T1499" s="43"/>
      <c r="U1499" s="43"/>
      <c r="V1499" s="43"/>
      <c r="W1499" s="43"/>
      <c r="X1499" s="43"/>
      <c r="Y1499" s="43"/>
      <c r="Z1499" s="43"/>
      <c r="AA1499" s="43"/>
      <c r="AB1499" s="43"/>
      <c r="AC1499" s="43"/>
      <c r="AD1499" s="43"/>
      <c r="AE1499" s="43"/>
      <c r="AF1499" s="43"/>
      <c r="AG1499" s="43" t="str">
        <f>IF($AE1499&gt;$AF1499,"CC High","DC High")</f>
        <v>DC High</v>
      </c>
    </row>
    <row r="1500" spans="1:33">
      <c r="A1500" s="42"/>
      <c r="B1500" s="42"/>
      <c r="C1500" s="42"/>
      <c r="D1500" s="42"/>
      <c r="E1500" s="42"/>
      <c r="F1500" s="42"/>
      <c r="G1500" s="42"/>
      <c r="H1500" s="42"/>
      <c r="I1500" s="42"/>
      <c r="J1500" s="42"/>
      <c r="K1500" s="42"/>
      <c r="L1500" s="42"/>
      <c r="M1500" s="42"/>
      <c r="N1500" s="42"/>
      <c r="O1500" s="42"/>
      <c r="P1500" s="42"/>
      <c r="Q1500" s="42"/>
      <c r="R1500" s="42"/>
      <c r="S1500" s="42"/>
      <c r="T1500" s="42"/>
      <c r="U1500" s="42"/>
      <c r="V1500" s="42"/>
      <c r="W1500" s="42"/>
      <c r="X1500" s="42"/>
      <c r="Y1500" s="42"/>
      <c r="Z1500" s="42"/>
      <c r="AA1500" s="42"/>
      <c r="AB1500" s="42"/>
      <c r="AC1500" s="42"/>
      <c r="AD1500" s="42"/>
      <c r="AE1500" s="42"/>
      <c r="AF1500" s="42"/>
      <c r="AG1500" s="42" t="str">
        <f>IF($AE1500&gt;$AF1500,"CC High","DC High")</f>
        <v>DC High</v>
      </c>
    </row>
    <row r="1501" spans="1:33">
      <c r="A1501" s="43"/>
      <c r="B1501" s="43"/>
      <c r="C1501" s="43"/>
      <c r="D1501" s="43"/>
      <c r="E1501" s="43"/>
      <c r="F1501" s="43"/>
      <c r="G1501" s="43"/>
      <c r="H1501" s="43"/>
      <c r="I1501" s="43"/>
      <c r="J1501" s="43"/>
      <c r="K1501" s="43"/>
      <c r="L1501" s="43"/>
      <c r="M1501" s="43"/>
      <c r="N1501" s="43"/>
      <c r="O1501" s="43"/>
      <c r="P1501" s="43"/>
      <c r="Q1501" s="43"/>
      <c r="R1501" s="43"/>
      <c r="S1501" s="43"/>
      <c r="T1501" s="43"/>
      <c r="U1501" s="43"/>
      <c r="V1501" s="43"/>
      <c r="W1501" s="43"/>
      <c r="X1501" s="43"/>
      <c r="Y1501" s="43"/>
      <c r="Z1501" s="43"/>
      <c r="AA1501" s="43"/>
      <c r="AB1501" s="43"/>
      <c r="AC1501" s="43"/>
      <c r="AD1501" s="43"/>
      <c r="AE1501" s="43"/>
      <c r="AF1501" s="43"/>
      <c r="AG1501" s="43" t="str">
        <f>IF($AE1501&gt;$AF1501,"CC High","DC High")</f>
        <v>DC High</v>
      </c>
    </row>
    <row r="1502" spans="1:33">
      <c r="A1502" s="42"/>
      <c r="B1502" s="42"/>
      <c r="C1502" s="42"/>
      <c r="D1502" s="42"/>
      <c r="E1502" s="42"/>
      <c r="F1502" s="42"/>
      <c r="G1502" s="42"/>
      <c r="H1502" s="42"/>
      <c r="I1502" s="42"/>
      <c r="J1502" s="42"/>
      <c r="K1502" s="42"/>
      <c r="L1502" s="42"/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  <c r="AA1502" s="42"/>
      <c r="AB1502" s="42"/>
      <c r="AC1502" s="42"/>
      <c r="AD1502" s="42"/>
      <c r="AE1502" s="42"/>
      <c r="AF1502" s="42"/>
      <c r="AG1502" s="42" t="str">
        <f>IF($AE1502&gt;$AF1502,"CC High","DC High")</f>
        <v>DC High</v>
      </c>
    </row>
    <row r="1503" spans="1:33">
      <c r="A1503" s="43"/>
      <c r="B1503" s="43"/>
      <c r="C1503" s="43"/>
      <c r="D1503" s="43"/>
      <c r="E1503" s="43"/>
      <c r="F1503" s="43"/>
      <c r="G1503" s="43"/>
      <c r="H1503" s="43"/>
      <c r="I1503" s="43"/>
      <c r="J1503" s="43"/>
      <c r="K1503" s="43"/>
      <c r="L1503" s="43"/>
      <c r="M1503" s="43"/>
      <c r="N1503" s="43"/>
      <c r="O1503" s="43"/>
      <c r="P1503" s="43"/>
      <c r="Q1503" s="43"/>
      <c r="R1503" s="43"/>
      <c r="S1503" s="43"/>
      <c r="T1503" s="43"/>
      <c r="U1503" s="43"/>
      <c r="V1503" s="43"/>
      <c r="W1503" s="43"/>
      <c r="X1503" s="43"/>
      <c r="Y1503" s="43"/>
      <c r="Z1503" s="43"/>
      <c r="AA1503" s="43"/>
      <c r="AB1503" s="43"/>
      <c r="AC1503" s="43"/>
      <c r="AD1503" s="43"/>
      <c r="AE1503" s="43"/>
      <c r="AF1503" s="43"/>
      <c r="AG1503" s="43" t="str">
        <f>IF($AE1503&gt;$AF1503,"CC High","DC High")</f>
        <v>DC High</v>
      </c>
    </row>
    <row r="1504" spans="1:33">
      <c r="A1504" s="42"/>
      <c r="B1504" s="42"/>
      <c r="C1504" s="42"/>
      <c r="D1504" s="42"/>
      <c r="E1504" s="42"/>
      <c r="F1504" s="42"/>
      <c r="G1504" s="42"/>
      <c r="H1504" s="42"/>
      <c r="I1504" s="42"/>
      <c r="J1504" s="42"/>
      <c r="K1504" s="42"/>
      <c r="L1504" s="42"/>
      <c r="M1504" s="42"/>
      <c r="N1504" s="42"/>
      <c r="O1504" s="42"/>
      <c r="P1504" s="42"/>
      <c r="Q1504" s="42"/>
      <c r="R1504" s="42"/>
      <c r="S1504" s="42"/>
      <c r="T1504" s="42"/>
      <c r="U1504" s="42"/>
      <c r="V1504" s="42"/>
      <c r="W1504" s="42"/>
      <c r="X1504" s="42"/>
      <c r="Y1504" s="42"/>
      <c r="Z1504" s="42"/>
      <c r="AA1504" s="42"/>
      <c r="AB1504" s="42"/>
      <c r="AC1504" s="42"/>
      <c r="AD1504" s="42"/>
      <c r="AE1504" s="42"/>
      <c r="AF1504" s="42"/>
      <c r="AG1504" s="42" t="str">
        <f>IF($AE1504&gt;$AF1504,"CC High","DC High")</f>
        <v>DC High</v>
      </c>
    </row>
    <row r="1505" spans="1:33">
      <c r="A1505" s="43"/>
      <c r="B1505" s="43"/>
      <c r="C1505" s="43"/>
      <c r="D1505" s="43"/>
      <c r="E1505" s="43"/>
      <c r="F1505" s="43"/>
      <c r="G1505" s="43"/>
      <c r="H1505" s="43"/>
      <c r="I1505" s="43"/>
      <c r="J1505" s="43"/>
      <c r="K1505" s="43"/>
      <c r="L1505" s="43"/>
      <c r="M1505" s="43"/>
      <c r="N1505" s="43"/>
      <c r="O1505" s="43"/>
      <c r="P1505" s="43"/>
      <c r="Q1505" s="43"/>
      <c r="R1505" s="43"/>
      <c r="S1505" s="43"/>
      <c r="T1505" s="43"/>
      <c r="U1505" s="43"/>
      <c r="V1505" s="43"/>
      <c r="W1505" s="43"/>
      <c r="X1505" s="43"/>
      <c r="Y1505" s="43"/>
      <c r="Z1505" s="43"/>
      <c r="AA1505" s="43"/>
      <c r="AB1505" s="43"/>
      <c r="AC1505" s="43"/>
      <c r="AD1505" s="43"/>
      <c r="AE1505" s="43"/>
      <c r="AF1505" s="43"/>
      <c r="AG1505" s="43" t="str">
        <f>IF($AE1505&gt;$AF1505,"CC High","DC High")</f>
        <v>DC High</v>
      </c>
    </row>
    <row r="1506" spans="1:33">
      <c r="A1506" s="42"/>
      <c r="B1506" s="42"/>
      <c r="C1506" s="42"/>
      <c r="D1506" s="42"/>
      <c r="E1506" s="42"/>
      <c r="F1506" s="42"/>
      <c r="G1506" s="42"/>
      <c r="H1506" s="42"/>
      <c r="I1506" s="42"/>
      <c r="J1506" s="42"/>
      <c r="K1506" s="42"/>
      <c r="L1506" s="42"/>
      <c r="M1506" s="42"/>
      <c r="N1506" s="42"/>
      <c r="O1506" s="42"/>
      <c r="P1506" s="42"/>
      <c r="Q1506" s="42"/>
      <c r="R1506" s="42"/>
      <c r="S1506" s="42"/>
      <c r="T1506" s="42"/>
      <c r="U1506" s="42"/>
      <c r="V1506" s="42"/>
      <c r="W1506" s="42"/>
      <c r="X1506" s="42"/>
      <c r="Y1506" s="42"/>
      <c r="Z1506" s="42"/>
      <c r="AA1506" s="42"/>
      <c r="AB1506" s="42"/>
      <c r="AC1506" s="42"/>
      <c r="AD1506" s="42"/>
      <c r="AE1506" s="42"/>
      <c r="AF1506" s="42"/>
      <c r="AG1506" s="42" t="str">
        <f>IF($AE1506&gt;$AF1506,"CC High","DC High")</f>
        <v>DC High</v>
      </c>
    </row>
    <row r="1507" spans="1:33">
      <c r="A1507" s="43"/>
      <c r="B1507" s="43"/>
      <c r="C1507" s="43"/>
      <c r="D1507" s="43"/>
      <c r="E1507" s="43"/>
      <c r="F1507" s="43"/>
      <c r="G1507" s="43"/>
      <c r="H1507" s="43"/>
      <c r="I1507" s="43"/>
      <c r="J1507" s="43"/>
      <c r="K1507" s="43"/>
      <c r="L1507" s="43"/>
      <c r="M1507" s="43"/>
      <c r="N1507" s="43"/>
      <c r="O1507" s="43"/>
      <c r="P1507" s="43"/>
      <c r="Q1507" s="43"/>
      <c r="R1507" s="43"/>
      <c r="S1507" s="43"/>
      <c r="T1507" s="43"/>
      <c r="U1507" s="43"/>
      <c r="V1507" s="43"/>
      <c r="W1507" s="43"/>
      <c r="X1507" s="43"/>
      <c r="Y1507" s="43"/>
      <c r="Z1507" s="43"/>
      <c r="AA1507" s="43"/>
      <c r="AB1507" s="43"/>
      <c r="AC1507" s="43"/>
      <c r="AD1507" s="43"/>
      <c r="AE1507" s="43"/>
      <c r="AF1507" s="43"/>
      <c r="AG1507" s="43" t="str">
        <f>IF($AE1507&gt;$AF1507,"CC High","DC High")</f>
        <v>DC High</v>
      </c>
    </row>
    <row r="1508" spans="1:33">
      <c r="A1508" s="42"/>
      <c r="B1508" s="42"/>
      <c r="C1508" s="42"/>
      <c r="D1508" s="42"/>
      <c r="E1508" s="42"/>
      <c r="F1508" s="42"/>
      <c r="G1508" s="42"/>
      <c r="H1508" s="42"/>
      <c r="I1508" s="42"/>
      <c r="J1508" s="42"/>
      <c r="K1508" s="42"/>
      <c r="L1508" s="42"/>
      <c r="M1508" s="42"/>
      <c r="N1508" s="42"/>
      <c r="O1508" s="42"/>
      <c r="P1508" s="42"/>
      <c r="Q1508" s="42"/>
      <c r="R1508" s="42"/>
      <c r="S1508" s="42"/>
      <c r="T1508" s="42"/>
      <c r="U1508" s="42"/>
      <c r="V1508" s="42"/>
      <c r="W1508" s="42"/>
      <c r="X1508" s="42"/>
      <c r="Y1508" s="42"/>
      <c r="Z1508" s="42"/>
      <c r="AA1508" s="42"/>
      <c r="AB1508" s="42"/>
      <c r="AC1508" s="42"/>
      <c r="AD1508" s="42"/>
      <c r="AE1508" s="42"/>
      <c r="AF1508" s="42"/>
      <c r="AG1508" s="42" t="str">
        <f>IF($AE1508&gt;$AF1508,"CC High","DC High")</f>
        <v>DC High</v>
      </c>
    </row>
    <row r="1509" spans="1:33">
      <c r="A1509" s="43"/>
      <c r="B1509" s="43"/>
      <c r="C1509" s="43"/>
      <c r="D1509" s="43"/>
      <c r="E1509" s="43"/>
      <c r="F1509" s="43"/>
      <c r="G1509" s="43"/>
      <c r="H1509" s="43"/>
      <c r="I1509" s="43"/>
      <c r="J1509" s="43"/>
      <c r="K1509" s="43"/>
      <c r="L1509" s="43"/>
      <c r="M1509" s="43"/>
      <c r="N1509" s="43"/>
      <c r="O1509" s="43"/>
      <c r="P1509" s="43"/>
      <c r="Q1509" s="43"/>
      <c r="R1509" s="43"/>
      <c r="S1509" s="43"/>
      <c r="T1509" s="43"/>
      <c r="U1509" s="43"/>
      <c r="V1509" s="43"/>
      <c r="W1509" s="43"/>
      <c r="X1509" s="43"/>
      <c r="Y1509" s="43"/>
      <c r="Z1509" s="43"/>
      <c r="AA1509" s="43"/>
      <c r="AB1509" s="43"/>
      <c r="AC1509" s="43"/>
      <c r="AD1509" s="43"/>
      <c r="AE1509" s="43"/>
      <c r="AF1509" s="43"/>
      <c r="AG1509" s="43" t="str">
        <f>IF($AE1509&gt;$AF1509,"CC High","DC High")</f>
        <v>DC High</v>
      </c>
    </row>
    <row r="1510" spans="1:33">
      <c r="A1510" s="42"/>
      <c r="B1510" s="42"/>
      <c r="C1510" s="42"/>
      <c r="D1510" s="42"/>
      <c r="E1510" s="42"/>
      <c r="F1510" s="42"/>
      <c r="G1510" s="42"/>
      <c r="H1510" s="42"/>
      <c r="I1510" s="42"/>
      <c r="J1510" s="42"/>
      <c r="K1510" s="42"/>
      <c r="L1510" s="42"/>
      <c r="M1510" s="42"/>
      <c r="N1510" s="42"/>
      <c r="O1510" s="42"/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 t="str">
        <f>IF($AE1510&gt;$AF1510,"CC High","DC High")</f>
        <v>DC High</v>
      </c>
    </row>
    <row r="1511" spans="1:33">
      <c r="A1511" s="43"/>
      <c r="B1511" s="43"/>
      <c r="C1511" s="43"/>
      <c r="D1511" s="43"/>
      <c r="E1511" s="43"/>
      <c r="F1511" s="43"/>
      <c r="G1511" s="43"/>
      <c r="H1511" s="43"/>
      <c r="I1511" s="43"/>
      <c r="J1511" s="43"/>
      <c r="K1511" s="43"/>
      <c r="L1511" s="43"/>
      <c r="M1511" s="43"/>
      <c r="N1511" s="43"/>
      <c r="O1511" s="43"/>
      <c r="P1511" s="43"/>
      <c r="Q1511" s="43"/>
      <c r="R1511" s="43"/>
      <c r="S1511" s="43"/>
      <c r="T1511" s="43"/>
      <c r="U1511" s="43"/>
      <c r="V1511" s="43"/>
      <c r="W1511" s="43"/>
      <c r="X1511" s="43"/>
      <c r="Y1511" s="43"/>
      <c r="Z1511" s="43"/>
      <c r="AA1511" s="43"/>
      <c r="AB1511" s="43"/>
      <c r="AC1511" s="43"/>
      <c r="AD1511" s="43"/>
      <c r="AE1511" s="43"/>
      <c r="AF1511" s="43"/>
      <c r="AG1511" s="43" t="str">
        <f>IF($AE1511&gt;$AF1511,"CC High","DC High")</f>
        <v>DC High</v>
      </c>
    </row>
    <row r="1512" spans="1:33">
      <c r="A1512" s="42"/>
      <c r="B1512" s="42"/>
      <c r="C1512" s="42"/>
      <c r="D1512" s="42"/>
      <c r="E1512" s="42"/>
      <c r="F1512" s="42"/>
      <c r="G1512" s="42"/>
      <c r="H1512" s="42"/>
      <c r="I1512" s="42"/>
      <c r="J1512" s="42"/>
      <c r="K1512" s="42"/>
      <c r="L1512" s="42"/>
      <c r="M1512" s="42"/>
      <c r="N1512" s="42"/>
      <c r="O1512" s="42"/>
      <c r="P1512" s="42"/>
      <c r="Q1512" s="42"/>
      <c r="R1512" s="42"/>
      <c r="S1512" s="42"/>
      <c r="T1512" s="42"/>
      <c r="U1512" s="42"/>
      <c r="V1512" s="42"/>
      <c r="W1512" s="42"/>
      <c r="X1512" s="42"/>
      <c r="Y1512" s="42"/>
      <c r="Z1512" s="42"/>
      <c r="AA1512" s="42"/>
      <c r="AB1512" s="42"/>
      <c r="AC1512" s="42"/>
      <c r="AD1512" s="42"/>
      <c r="AE1512" s="42"/>
      <c r="AF1512" s="42"/>
      <c r="AG1512" s="42" t="str">
        <f>IF($AE1512&gt;$AF1512,"CC High","DC High")</f>
        <v>DC High</v>
      </c>
    </row>
    <row r="1513" spans="1:33">
      <c r="A1513" s="43"/>
      <c r="B1513" s="43"/>
      <c r="C1513" s="43"/>
      <c r="D1513" s="43"/>
      <c r="E1513" s="43"/>
      <c r="F1513" s="43"/>
      <c r="G1513" s="43"/>
      <c r="H1513" s="43"/>
      <c r="I1513" s="43"/>
      <c r="J1513" s="43"/>
      <c r="K1513" s="43"/>
      <c r="L1513" s="43"/>
      <c r="M1513" s="43"/>
      <c r="N1513" s="43"/>
      <c r="O1513" s="43"/>
      <c r="P1513" s="43"/>
      <c r="Q1513" s="43"/>
      <c r="R1513" s="43"/>
      <c r="S1513" s="43"/>
      <c r="T1513" s="43"/>
      <c r="U1513" s="43"/>
      <c r="V1513" s="43"/>
      <c r="W1513" s="43"/>
      <c r="X1513" s="43"/>
      <c r="Y1513" s="43"/>
      <c r="Z1513" s="43"/>
      <c r="AA1513" s="43"/>
      <c r="AB1513" s="43"/>
      <c r="AC1513" s="43"/>
      <c r="AD1513" s="43"/>
      <c r="AE1513" s="43"/>
      <c r="AF1513" s="43"/>
      <c r="AG1513" s="43" t="str">
        <f>IF($AE1513&gt;$AF1513,"CC High","DC High")</f>
        <v>DC High</v>
      </c>
    </row>
    <row r="1514" spans="1:33">
      <c r="A1514" s="42"/>
      <c r="B1514" s="42"/>
      <c r="C1514" s="42"/>
      <c r="D1514" s="42"/>
      <c r="E1514" s="42"/>
      <c r="F1514" s="42"/>
      <c r="G1514" s="42"/>
      <c r="H1514" s="42"/>
      <c r="I1514" s="42"/>
      <c r="J1514" s="42"/>
      <c r="K1514" s="42"/>
      <c r="L1514" s="42"/>
      <c r="M1514" s="42"/>
      <c r="N1514" s="42"/>
      <c r="O1514" s="42"/>
      <c r="P1514" s="42"/>
      <c r="Q1514" s="42"/>
      <c r="R1514" s="42"/>
      <c r="S1514" s="42"/>
      <c r="T1514" s="42"/>
      <c r="U1514" s="42"/>
      <c r="V1514" s="42"/>
      <c r="W1514" s="42"/>
      <c r="X1514" s="42"/>
      <c r="Y1514" s="42"/>
      <c r="Z1514" s="42"/>
      <c r="AA1514" s="42"/>
      <c r="AB1514" s="42"/>
      <c r="AC1514" s="42"/>
      <c r="AD1514" s="42"/>
      <c r="AE1514" s="42"/>
      <c r="AF1514" s="42"/>
      <c r="AG1514" s="42" t="str">
        <f>IF($AE1514&gt;$AF1514,"CC High","DC High")</f>
        <v>DC High</v>
      </c>
    </row>
    <row r="1515" spans="1:33">
      <c r="A1515" s="43"/>
      <c r="B1515" s="43"/>
      <c r="C1515" s="43"/>
      <c r="D1515" s="43"/>
      <c r="E1515" s="43"/>
      <c r="F1515" s="43"/>
      <c r="G1515" s="43"/>
      <c r="H1515" s="43"/>
      <c r="I1515" s="43"/>
      <c r="J1515" s="43"/>
      <c r="K1515" s="43"/>
      <c r="L1515" s="43"/>
      <c r="M1515" s="43"/>
      <c r="N1515" s="43"/>
      <c r="O1515" s="43"/>
      <c r="P1515" s="43"/>
      <c r="Q1515" s="43"/>
      <c r="R1515" s="43"/>
      <c r="S1515" s="43"/>
      <c r="T1515" s="43"/>
      <c r="U1515" s="43"/>
      <c r="V1515" s="43"/>
      <c r="W1515" s="43"/>
      <c r="X1515" s="43"/>
      <c r="Y1515" s="43"/>
      <c r="Z1515" s="43"/>
      <c r="AA1515" s="43"/>
      <c r="AB1515" s="43"/>
      <c r="AC1515" s="43"/>
      <c r="AD1515" s="43"/>
      <c r="AE1515" s="43"/>
      <c r="AF1515" s="43"/>
      <c r="AG1515" s="43" t="str">
        <f>IF($AE1515&gt;$AF1515,"CC High","DC High")</f>
        <v>DC High</v>
      </c>
    </row>
    <row r="1516" spans="1:33">
      <c r="A1516" s="42"/>
      <c r="B1516" s="42"/>
      <c r="C1516" s="42"/>
      <c r="D1516" s="42"/>
      <c r="E1516" s="42"/>
      <c r="F1516" s="42"/>
      <c r="G1516" s="42"/>
      <c r="H1516" s="42"/>
      <c r="I1516" s="42"/>
      <c r="J1516" s="42"/>
      <c r="K1516" s="42"/>
      <c r="L1516" s="42"/>
      <c r="M1516" s="42"/>
      <c r="N1516" s="42"/>
      <c r="O1516" s="42"/>
      <c r="P1516" s="42"/>
      <c r="Q1516" s="42"/>
      <c r="R1516" s="42"/>
      <c r="S1516" s="42"/>
      <c r="T1516" s="42"/>
      <c r="U1516" s="42"/>
      <c r="V1516" s="42"/>
      <c r="W1516" s="42"/>
      <c r="X1516" s="42"/>
      <c r="Y1516" s="42"/>
      <c r="Z1516" s="42"/>
      <c r="AA1516" s="42"/>
      <c r="AB1516" s="42"/>
      <c r="AC1516" s="42"/>
      <c r="AD1516" s="42"/>
      <c r="AE1516" s="42"/>
      <c r="AF1516" s="42"/>
      <c r="AG1516" s="42" t="str">
        <f>IF($AE1516&gt;$AF1516,"CC High","DC High")</f>
        <v>DC High</v>
      </c>
    </row>
    <row r="1517" spans="1:33">
      <c r="A1517" s="43"/>
      <c r="B1517" s="43"/>
      <c r="C1517" s="43"/>
      <c r="D1517" s="43"/>
      <c r="E1517" s="43"/>
      <c r="F1517" s="43"/>
      <c r="G1517" s="43"/>
      <c r="H1517" s="43"/>
      <c r="I1517" s="43"/>
      <c r="J1517" s="43"/>
      <c r="K1517" s="43"/>
      <c r="L1517" s="43"/>
      <c r="M1517" s="43"/>
      <c r="N1517" s="43"/>
      <c r="O1517" s="43"/>
      <c r="P1517" s="43"/>
      <c r="Q1517" s="43"/>
      <c r="R1517" s="43"/>
      <c r="S1517" s="43"/>
      <c r="T1517" s="43"/>
      <c r="U1517" s="43"/>
      <c r="V1517" s="43"/>
      <c r="W1517" s="43"/>
      <c r="X1517" s="43"/>
      <c r="Y1517" s="43"/>
      <c r="Z1517" s="43"/>
      <c r="AA1517" s="43"/>
      <c r="AB1517" s="43"/>
      <c r="AC1517" s="43"/>
      <c r="AD1517" s="43"/>
      <c r="AE1517" s="43"/>
      <c r="AF1517" s="43"/>
      <c r="AG1517" s="43" t="str">
        <f>IF($AE1517&gt;$AF1517,"CC High","DC High")</f>
        <v>DC High</v>
      </c>
    </row>
    <row r="1518" spans="1:33">
      <c r="A1518" s="42"/>
      <c r="B1518" s="42"/>
      <c r="C1518" s="42"/>
      <c r="D1518" s="42"/>
      <c r="E1518" s="42"/>
      <c r="F1518" s="42"/>
      <c r="G1518" s="42"/>
      <c r="H1518" s="42"/>
      <c r="I1518" s="42"/>
      <c r="J1518" s="42"/>
      <c r="K1518" s="42"/>
      <c r="L1518" s="42"/>
      <c r="M1518" s="42"/>
      <c r="N1518" s="42"/>
      <c r="O1518" s="42"/>
      <c r="P1518" s="42"/>
      <c r="Q1518" s="42"/>
      <c r="R1518" s="42"/>
      <c r="S1518" s="42"/>
      <c r="T1518" s="42"/>
      <c r="U1518" s="42"/>
      <c r="V1518" s="42"/>
      <c r="W1518" s="42"/>
      <c r="X1518" s="42"/>
      <c r="Y1518" s="42"/>
      <c r="Z1518" s="42"/>
      <c r="AA1518" s="42"/>
      <c r="AB1518" s="42"/>
      <c r="AC1518" s="42"/>
      <c r="AD1518" s="42"/>
      <c r="AE1518" s="42"/>
      <c r="AF1518" s="42"/>
      <c r="AG1518" s="42" t="str">
        <f>IF($AE1518&gt;$AF1518,"CC High","DC High")</f>
        <v>DC High</v>
      </c>
    </row>
    <row r="1519" spans="1:33">
      <c r="A1519" s="43"/>
      <c r="B1519" s="43"/>
      <c r="C1519" s="43"/>
      <c r="D1519" s="43"/>
      <c r="E1519" s="43"/>
      <c r="F1519" s="43"/>
      <c r="G1519" s="43"/>
      <c r="H1519" s="43"/>
      <c r="I1519" s="43"/>
      <c r="J1519" s="43"/>
      <c r="K1519" s="43"/>
      <c r="L1519" s="43"/>
      <c r="M1519" s="43"/>
      <c r="N1519" s="43"/>
      <c r="O1519" s="43"/>
      <c r="P1519" s="43"/>
      <c r="Q1519" s="43"/>
      <c r="R1519" s="43"/>
      <c r="S1519" s="43"/>
      <c r="T1519" s="43"/>
      <c r="U1519" s="43"/>
      <c r="V1519" s="43"/>
      <c r="W1519" s="43"/>
      <c r="X1519" s="43"/>
      <c r="Y1519" s="43"/>
      <c r="Z1519" s="43"/>
      <c r="AA1519" s="43"/>
      <c r="AB1519" s="43"/>
      <c r="AC1519" s="43"/>
      <c r="AD1519" s="43"/>
      <c r="AE1519" s="43"/>
      <c r="AF1519" s="43"/>
      <c r="AG1519" s="43" t="str">
        <f>IF($AE1519&gt;$AF1519,"CC High","DC High")</f>
        <v>DC High</v>
      </c>
    </row>
    <row r="1520" spans="1:33">
      <c r="A1520" s="42"/>
      <c r="B1520" s="42"/>
      <c r="C1520" s="42"/>
      <c r="D1520" s="42"/>
      <c r="E1520" s="42"/>
      <c r="F1520" s="42"/>
      <c r="G1520" s="42"/>
      <c r="H1520" s="42"/>
      <c r="I1520" s="42"/>
      <c r="J1520" s="42"/>
      <c r="K1520" s="42"/>
      <c r="L1520" s="42"/>
      <c r="M1520" s="42"/>
      <c r="N1520" s="42"/>
      <c r="O1520" s="42"/>
      <c r="P1520" s="42"/>
      <c r="Q1520" s="42"/>
      <c r="R1520" s="42"/>
      <c r="S1520" s="42"/>
      <c r="T1520" s="42"/>
      <c r="U1520" s="42"/>
      <c r="V1520" s="42"/>
      <c r="W1520" s="42"/>
      <c r="X1520" s="42"/>
      <c r="Y1520" s="42"/>
      <c r="Z1520" s="42"/>
      <c r="AA1520" s="42"/>
      <c r="AB1520" s="42"/>
      <c r="AC1520" s="42"/>
      <c r="AD1520" s="42"/>
      <c r="AE1520" s="42"/>
      <c r="AF1520" s="42"/>
      <c r="AG1520" s="42" t="str">
        <f>IF($AE1520&gt;$AF1520,"CC High","DC High")</f>
        <v>DC High</v>
      </c>
    </row>
    <row r="1521" spans="1:33">
      <c r="A1521" s="43"/>
      <c r="B1521" s="43"/>
      <c r="C1521" s="43"/>
      <c r="D1521" s="43"/>
      <c r="E1521" s="43"/>
      <c r="F1521" s="43"/>
      <c r="G1521" s="43"/>
      <c r="H1521" s="43"/>
      <c r="I1521" s="43"/>
      <c r="J1521" s="43"/>
      <c r="K1521" s="43"/>
      <c r="L1521" s="43"/>
      <c r="M1521" s="43"/>
      <c r="N1521" s="43"/>
      <c r="O1521" s="43"/>
      <c r="P1521" s="43"/>
      <c r="Q1521" s="43"/>
      <c r="R1521" s="43"/>
      <c r="S1521" s="43"/>
      <c r="T1521" s="43"/>
      <c r="U1521" s="43"/>
      <c r="V1521" s="43"/>
      <c r="W1521" s="43"/>
      <c r="X1521" s="43"/>
      <c r="Y1521" s="43"/>
      <c r="Z1521" s="43"/>
      <c r="AA1521" s="43"/>
      <c r="AB1521" s="43"/>
      <c r="AC1521" s="43"/>
      <c r="AD1521" s="43"/>
      <c r="AE1521" s="43"/>
      <c r="AF1521" s="43"/>
      <c r="AG1521" s="43" t="str">
        <f>IF($AE1521&gt;$AF1521,"CC High","DC High")</f>
        <v>DC High</v>
      </c>
    </row>
    <row r="1522" spans="1:33">
      <c r="A1522" s="42"/>
      <c r="B1522" s="42"/>
      <c r="C1522" s="42"/>
      <c r="D1522" s="42"/>
      <c r="E1522" s="42"/>
      <c r="F1522" s="42"/>
      <c r="G1522" s="42"/>
      <c r="H1522" s="42"/>
      <c r="I1522" s="42"/>
      <c r="J1522" s="42"/>
      <c r="K1522" s="42"/>
      <c r="L1522" s="42"/>
      <c r="M1522" s="42"/>
      <c r="N1522" s="42"/>
      <c r="O1522" s="42"/>
      <c r="P1522" s="42"/>
      <c r="Q1522" s="42"/>
      <c r="R1522" s="42"/>
      <c r="S1522" s="42"/>
      <c r="T1522" s="42"/>
      <c r="U1522" s="42"/>
      <c r="V1522" s="42"/>
      <c r="W1522" s="42"/>
      <c r="X1522" s="42"/>
      <c r="Y1522" s="42"/>
      <c r="Z1522" s="42"/>
      <c r="AA1522" s="42"/>
      <c r="AB1522" s="42"/>
      <c r="AC1522" s="42"/>
      <c r="AD1522" s="42"/>
      <c r="AE1522" s="42"/>
      <c r="AF1522" s="42"/>
      <c r="AG1522" s="42" t="str">
        <f>IF($AE1522&gt;$AF1522,"CC High","DC High")</f>
        <v>DC High</v>
      </c>
    </row>
    <row r="1523" spans="1:33">
      <c r="A1523" s="43"/>
      <c r="B1523" s="43"/>
      <c r="C1523" s="43"/>
      <c r="D1523" s="43"/>
      <c r="E1523" s="43"/>
      <c r="F1523" s="43"/>
      <c r="G1523" s="43"/>
      <c r="H1523" s="43"/>
      <c r="I1523" s="43"/>
      <c r="J1523" s="43"/>
      <c r="K1523" s="43"/>
      <c r="L1523" s="43"/>
      <c r="M1523" s="43"/>
      <c r="N1523" s="43"/>
      <c r="O1523" s="43"/>
      <c r="P1523" s="43"/>
      <c r="Q1523" s="43"/>
      <c r="R1523" s="43"/>
      <c r="S1523" s="43"/>
      <c r="T1523" s="43"/>
      <c r="U1523" s="43"/>
      <c r="V1523" s="43"/>
      <c r="W1523" s="43"/>
      <c r="X1523" s="43"/>
      <c r="Y1523" s="43"/>
      <c r="Z1523" s="43"/>
      <c r="AA1523" s="43"/>
      <c r="AB1523" s="43"/>
      <c r="AC1523" s="43"/>
      <c r="AD1523" s="43"/>
      <c r="AE1523" s="43"/>
      <c r="AF1523" s="43"/>
      <c r="AG1523" s="43" t="str">
        <f>IF($AE1523&gt;$AF1523,"CC High","DC High")</f>
        <v>DC High</v>
      </c>
    </row>
    <row r="1524" spans="1:33">
      <c r="A1524" s="42"/>
      <c r="B1524" s="42"/>
      <c r="C1524" s="42"/>
      <c r="D1524" s="42"/>
      <c r="E1524" s="42"/>
      <c r="F1524" s="42"/>
      <c r="G1524" s="42"/>
      <c r="H1524" s="42"/>
      <c r="I1524" s="42"/>
      <c r="J1524" s="42"/>
      <c r="K1524" s="42"/>
      <c r="L1524" s="42"/>
      <c r="M1524" s="42"/>
      <c r="N1524" s="42"/>
      <c r="O1524" s="42"/>
      <c r="P1524" s="42"/>
      <c r="Q1524" s="42"/>
      <c r="R1524" s="42"/>
      <c r="S1524" s="42"/>
      <c r="T1524" s="42"/>
      <c r="U1524" s="42"/>
      <c r="V1524" s="42"/>
      <c r="W1524" s="42"/>
      <c r="X1524" s="42"/>
      <c r="Y1524" s="42"/>
      <c r="Z1524" s="42"/>
      <c r="AA1524" s="42"/>
      <c r="AB1524" s="42"/>
      <c r="AC1524" s="42"/>
      <c r="AD1524" s="42"/>
      <c r="AE1524" s="42"/>
      <c r="AF1524" s="42"/>
      <c r="AG1524" s="42" t="str">
        <f>IF($AE1524&gt;$AF1524,"CC High","DC High")</f>
        <v>DC High</v>
      </c>
    </row>
    <row r="1525" spans="1:33">
      <c r="A1525" s="43"/>
      <c r="B1525" s="43"/>
      <c r="C1525" s="43"/>
      <c r="D1525" s="43"/>
      <c r="E1525" s="43"/>
      <c r="F1525" s="43"/>
      <c r="G1525" s="43"/>
      <c r="H1525" s="43"/>
      <c r="I1525" s="43"/>
      <c r="J1525" s="43"/>
      <c r="K1525" s="43"/>
      <c r="L1525" s="43"/>
      <c r="M1525" s="43"/>
      <c r="N1525" s="43"/>
      <c r="O1525" s="43"/>
      <c r="P1525" s="43"/>
      <c r="Q1525" s="43"/>
      <c r="R1525" s="43"/>
      <c r="S1525" s="43"/>
      <c r="T1525" s="43"/>
      <c r="U1525" s="43"/>
      <c r="V1525" s="43"/>
      <c r="W1525" s="43"/>
      <c r="X1525" s="43"/>
      <c r="Y1525" s="43"/>
      <c r="Z1525" s="43"/>
      <c r="AA1525" s="43"/>
      <c r="AB1525" s="43"/>
      <c r="AC1525" s="43"/>
      <c r="AD1525" s="43"/>
      <c r="AE1525" s="43"/>
      <c r="AF1525" s="43"/>
      <c r="AG1525" s="43" t="str">
        <f>IF($AE1525&gt;$AF1525,"CC High","DC High")</f>
        <v>DC High</v>
      </c>
    </row>
    <row r="1526" spans="1:33">
      <c r="A1526" s="42"/>
      <c r="B1526" s="42"/>
      <c r="C1526" s="42"/>
      <c r="D1526" s="42"/>
      <c r="E1526" s="42"/>
      <c r="F1526" s="42"/>
      <c r="G1526" s="42"/>
      <c r="H1526" s="42"/>
      <c r="I1526" s="42"/>
      <c r="J1526" s="42"/>
      <c r="K1526" s="42"/>
      <c r="L1526" s="42"/>
      <c r="M1526" s="42"/>
      <c r="N1526" s="42"/>
      <c r="O1526" s="42"/>
      <c r="P1526" s="42"/>
      <c r="Q1526" s="42"/>
      <c r="R1526" s="42"/>
      <c r="S1526" s="42"/>
      <c r="T1526" s="42"/>
      <c r="U1526" s="42"/>
      <c r="V1526" s="42"/>
      <c r="W1526" s="42"/>
      <c r="X1526" s="42"/>
      <c r="Y1526" s="42"/>
      <c r="Z1526" s="42"/>
      <c r="AA1526" s="42"/>
      <c r="AB1526" s="42"/>
      <c r="AC1526" s="42"/>
      <c r="AD1526" s="42"/>
      <c r="AE1526" s="42"/>
      <c r="AF1526" s="42"/>
      <c r="AG1526" s="42" t="str">
        <f>IF($AE1526&gt;$AF1526,"CC High","DC High")</f>
        <v>DC High</v>
      </c>
    </row>
    <row r="1527" spans="1:33">
      <c r="A1527" s="43"/>
      <c r="B1527" s="43"/>
      <c r="C1527" s="43"/>
      <c r="D1527" s="43"/>
      <c r="E1527" s="43"/>
      <c r="F1527" s="43"/>
      <c r="G1527" s="43"/>
      <c r="H1527" s="43"/>
      <c r="I1527" s="43"/>
      <c r="J1527" s="43"/>
      <c r="K1527" s="43"/>
      <c r="L1527" s="43"/>
      <c r="M1527" s="43"/>
      <c r="N1527" s="43"/>
      <c r="O1527" s="43"/>
      <c r="P1527" s="43"/>
      <c r="Q1527" s="43"/>
      <c r="R1527" s="43"/>
      <c r="S1527" s="43"/>
      <c r="T1527" s="43"/>
      <c r="U1527" s="43"/>
      <c r="V1527" s="43"/>
      <c r="W1527" s="43"/>
      <c r="X1527" s="43"/>
      <c r="Y1527" s="43"/>
      <c r="Z1527" s="43"/>
      <c r="AA1527" s="43"/>
      <c r="AB1527" s="43"/>
      <c r="AC1527" s="43"/>
      <c r="AD1527" s="43"/>
      <c r="AE1527" s="43"/>
      <c r="AF1527" s="43"/>
      <c r="AG1527" s="43" t="str">
        <f>IF($AE1527&gt;$AF1527,"CC High","DC High")</f>
        <v>DC High</v>
      </c>
    </row>
    <row r="1528" spans="1:33">
      <c r="A1528" s="42"/>
      <c r="B1528" s="42"/>
      <c r="C1528" s="42"/>
      <c r="D1528" s="42"/>
      <c r="E1528" s="42"/>
      <c r="F1528" s="42"/>
      <c r="G1528" s="42"/>
      <c r="H1528" s="42"/>
      <c r="I1528" s="42"/>
      <c r="J1528" s="42"/>
      <c r="K1528" s="42"/>
      <c r="L1528" s="42"/>
      <c r="M1528" s="42"/>
      <c r="N1528" s="42"/>
      <c r="O1528" s="42"/>
      <c r="P1528" s="42"/>
      <c r="Q1528" s="42"/>
      <c r="R1528" s="42"/>
      <c r="S1528" s="42"/>
      <c r="T1528" s="42"/>
      <c r="U1528" s="42"/>
      <c r="V1528" s="42"/>
      <c r="W1528" s="42"/>
      <c r="X1528" s="42"/>
      <c r="Y1528" s="42"/>
      <c r="Z1528" s="42"/>
      <c r="AA1528" s="42"/>
      <c r="AB1528" s="42"/>
      <c r="AC1528" s="42"/>
      <c r="AD1528" s="42"/>
      <c r="AE1528" s="42"/>
      <c r="AF1528" s="42"/>
      <c r="AG1528" s="42" t="str">
        <f>IF($AE1528&gt;$AF1528,"CC High","DC High")</f>
        <v>DC High</v>
      </c>
    </row>
    <row r="1529" spans="1:33">
      <c r="A1529" s="43"/>
      <c r="B1529" s="43"/>
      <c r="C1529" s="43"/>
      <c r="D1529" s="43"/>
      <c r="E1529" s="43"/>
      <c r="F1529" s="43"/>
      <c r="G1529" s="43"/>
      <c r="H1529" s="43"/>
      <c r="I1529" s="43"/>
      <c r="J1529" s="43"/>
      <c r="K1529" s="43"/>
      <c r="L1529" s="43"/>
      <c r="M1529" s="43"/>
      <c r="N1529" s="43"/>
      <c r="O1529" s="43"/>
      <c r="P1529" s="43"/>
      <c r="Q1529" s="43"/>
      <c r="R1529" s="43"/>
      <c r="S1529" s="43"/>
      <c r="T1529" s="43"/>
      <c r="U1529" s="43"/>
      <c r="V1529" s="43"/>
      <c r="W1529" s="43"/>
      <c r="X1529" s="43"/>
      <c r="Y1529" s="43"/>
      <c r="Z1529" s="43"/>
      <c r="AA1529" s="43"/>
      <c r="AB1529" s="43"/>
      <c r="AC1529" s="43"/>
      <c r="AD1529" s="43"/>
      <c r="AE1529" s="43"/>
      <c r="AF1529" s="43"/>
      <c r="AG1529" s="43" t="str">
        <f>IF($AE1529&gt;$AF1529,"CC High","DC High")</f>
        <v>DC High</v>
      </c>
    </row>
    <row r="1530" spans="1:33">
      <c r="A1530" s="42"/>
      <c r="B1530" s="42"/>
      <c r="C1530" s="42"/>
      <c r="D1530" s="42"/>
      <c r="E1530" s="42"/>
      <c r="F1530" s="42"/>
      <c r="G1530" s="42"/>
      <c r="H1530" s="42"/>
      <c r="I1530" s="42"/>
      <c r="J1530" s="42"/>
      <c r="K1530" s="42"/>
      <c r="L1530" s="42"/>
      <c r="M1530" s="42"/>
      <c r="N1530" s="42"/>
      <c r="O1530" s="42"/>
      <c r="P1530" s="42"/>
      <c r="Q1530" s="42"/>
      <c r="R1530" s="42"/>
      <c r="S1530" s="42"/>
      <c r="T1530" s="42"/>
      <c r="U1530" s="42"/>
      <c r="V1530" s="42"/>
      <c r="W1530" s="42"/>
      <c r="X1530" s="42"/>
      <c r="Y1530" s="42"/>
      <c r="Z1530" s="42"/>
      <c r="AA1530" s="42"/>
      <c r="AB1530" s="42"/>
      <c r="AC1530" s="42"/>
      <c r="AD1530" s="42"/>
      <c r="AE1530" s="42"/>
      <c r="AF1530" s="42"/>
      <c r="AG1530" s="42" t="str">
        <f>IF($AE1530&gt;$AF1530,"CC High","DC High")</f>
        <v>DC High</v>
      </c>
    </row>
    <row r="1531" spans="1:33">
      <c r="A1531" s="43"/>
      <c r="B1531" s="43"/>
      <c r="C1531" s="43"/>
      <c r="D1531" s="43"/>
      <c r="E1531" s="43"/>
      <c r="F1531" s="43"/>
      <c r="G1531" s="43"/>
      <c r="H1531" s="43"/>
      <c r="I1531" s="43"/>
      <c r="J1531" s="43"/>
      <c r="K1531" s="43"/>
      <c r="L1531" s="43"/>
      <c r="M1531" s="43"/>
      <c r="N1531" s="43"/>
      <c r="O1531" s="43"/>
      <c r="P1531" s="43"/>
      <c r="Q1531" s="43"/>
      <c r="R1531" s="43"/>
      <c r="S1531" s="43"/>
      <c r="T1531" s="43"/>
      <c r="U1531" s="43"/>
      <c r="V1531" s="43"/>
      <c r="W1531" s="43"/>
      <c r="X1531" s="43"/>
      <c r="Y1531" s="43"/>
      <c r="Z1531" s="43"/>
      <c r="AA1531" s="43"/>
      <c r="AB1531" s="43"/>
      <c r="AC1531" s="43"/>
      <c r="AD1531" s="43"/>
      <c r="AE1531" s="43"/>
      <c r="AF1531" s="43"/>
      <c r="AG1531" s="43" t="str">
        <f>IF($AE1531&gt;$AF1531,"CC High","DC High")</f>
        <v>DC High</v>
      </c>
    </row>
    <row r="1532" spans="1:33">
      <c r="A1532" s="42"/>
      <c r="B1532" s="42"/>
      <c r="C1532" s="42"/>
      <c r="D1532" s="42"/>
      <c r="E1532" s="42"/>
      <c r="F1532" s="42"/>
      <c r="G1532" s="42"/>
      <c r="H1532" s="42"/>
      <c r="I1532" s="42"/>
      <c r="J1532" s="42"/>
      <c r="K1532" s="42"/>
      <c r="L1532" s="42"/>
      <c r="M1532" s="42"/>
      <c r="N1532" s="42"/>
      <c r="O1532" s="42"/>
      <c r="P1532" s="42"/>
      <c r="Q1532" s="42"/>
      <c r="R1532" s="42"/>
      <c r="S1532" s="42"/>
      <c r="T1532" s="42"/>
      <c r="U1532" s="42"/>
      <c r="V1532" s="42"/>
      <c r="W1532" s="42"/>
      <c r="X1532" s="42"/>
      <c r="Y1532" s="42"/>
      <c r="Z1532" s="42"/>
      <c r="AA1532" s="42"/>
      <c r="AB1532" s="42"/>
      <c r="AC1532" s="42"/>
      <c r="AD1532" s="42"/>
      <c r="AE1532" s="42"/>
      <c r="AF1532" s="42"/>
      <c r="AG1532" s="42" t="str">
        <f>IF($AE1532&gt;$AF1532,"CC High","DC High")</f>
        <v>DC High</v>
      </c>
    </row>
    <row r="1533" spans="1:33">
      <c r="A1533" s="43"/>
      <c r="B1533" s="43"/>
      <c r="C1533" s="43"/>
      <c r="D1533" s="43"/>
      <c r="E1533" s="43"/>
      <c r="F1533" s="43"/>
      <c r="G1533" s="43"/>
      <c r="H1533" s="43"/>
      <c r="I1533" s="43"/>
      <c r="J1533" s="43"/>
      <c r="K1533" s="43"/>
      <c r="L1533" s="43"/>
      <c r="M1533" s="43"/>
      <c r="N1533" s="43"/>
      <c r="O1533" s="43"/>
      <c r="P1533" s="43"/>
      <c r="Q1533" s="43"/>
      <c r="R1533" s="43"/>
      <c r="S1533" s="43"/>
      <c r="T1533" s="43"/>
      <c r="U1533" s="43"/>
      <c r="V1533" s="43"/>
      <c r="W1533" s="43"/>
      <c r="X1533" s="43"/>
      <c r="Y1533" s="43"/>
      <c r="Z1533" s="43"/>
      <c r="AA1533" s="43"/>
      <c r="AB1533" s="43"/>
      <c r="AC1533" s="43"/>
      <c r="AD1533" s="43"/>
      <c r="AE1533" s="43"/>
      <c r="AF1533" s="43"/>
      <c r="AG1533" s="43" t="str">
        <f>IF($AE1533&gt;$AF1533,"CC High","DC High")</f>
        <v>DC High</v>
      </c>
    </row>
    <row r="1534" spans="1:33">
      <c r="A1534" s="42"/>
      <c r="B1534" s="42"/>
      <c r="C1534" s="42"/>
      <c r="D1534" s="42"/>
      <c r="E1534" s="42"/>
      <c r="F1534" s="42"/>
      <c r="G1534" s="42"/>
      <c r="H1534" s="42"/>
      <c r="I1534" s="42"/>
      <c r="J1534" s="42"/>
      <c r="K1534" s="42"/>
      <c r="L1534" s="42"/>
      <c r="M1534" s="42"/>
      <c r="N1534" s="42"/>
      <c r="O1534" s="42"/>
      <c r="P1534" s="42"/>
      <c r="Q1534" s="42"/>
      <c r="R1534" s="42"/>
      <c r="S1534" s="42"/>
      <c r="T1534" s="42"/>
      <c r="U1534" s="42"/>
      <c r="V1534" s="42"/>
      <c r="W1534" s="42"/>
      <c r="X1534" s="42"/>
      <c r="Y1534" s="42"/>
      <c r="Z1534" s="42"/>
      <c r="AA1534" s="42"/>
      <c r="AB1534" s="42"/>
      <c r="AC1534" s="42"/>
      <c r="AD1534" s="42"/>
      <c r="AE1534" s="42"/>
      <c r="AF1534" s="42"/>
      <c r="AG1534" s="42" t="str">
        <f>IF($AE1534&gt;$AF1534,"CC High","DC High")</f>
        <v>DC High</v>
      </c>
    </row>
    <row r="1535" spans="1:33">
      <c r="A1535" s="43"/>
      <c r="B1535" s="43"/>
      <c r="C1535" s="43"/>
      <c r="D1535" s="43"/>
      <c r="E1535" s="43"/>
      <c r="F1535" s="43"/>
      <c r="G1535" s="43"/>
      <c r="H1535" s="43"/>
      <c r="I1535" s="43"/>
      <c r="J1535" s="43"/>
      <c r="K1535" s="43"/>
      <c r="L1535" s="43"/>
      <c r="M1535" s="43"/>
      <c r="N1535" s="43"/>
      <c r="O1535" s="43"/>
      <c r="P1535" s="43"/>
      <c r="Q1535" s="43"/>
      <c r="R1535" s="43"/>
      <c r="S1535" s="43"/>
      <c r="T1535" s="43"/>
      <c r="U1535" s="43"/>
      <c r="V1535" s="43"/>
      <c r="W1535" s="43"/>
      <c r="X1535" s="43"/>
      <c r="Y1535" s="43"/>
      <c r="Z1535" s="43"/>
      <c r="AA1535" s="43"/>
      <c r="AB1535" s="43"/>
      <c r="AC1535" s="43"/>
      <c r="AD1535" s="43"/>
      <c r="AE1535" s="43"/>
      <c r="AF1535" s="43"/>
      <c r="AG1535" s="43" t="str">
        <f>IF($AE1535&gt;$AF1535,"CC High","DC High")</f>
        <v>DC High</v>
      </c>
    </row>
    <row r="1536" spans="1:33">
      <c r="A1536" s="42"/>
      <c r="B1536" s="42"/>
      <c r="C1536" s="42"/>
      <c r="D1536" s="42"/>
      <c r="E1536" s="42"/>
      <c r="F1536" s="42"/>
      <c r="G1536" s="42"/>
      <c r="H1536" s="42"/>
      <c r="I1536" s="42"/>
      <c r="J1536" s="42"/>
      <c r="K1536" s="42"/>
      <c r="L1536" s="42"/>
      <c r="M1536" s="42"/>
      <c r="N1536" s="42"/>
      <c r="O1536" s="42"/>
      <c r="P1536" s="42"/>
      <c r="Q1536" s="42"/>
      <c r="R1536" s="42"/>
      <c r="S1536" s="42"/>
      <c r="T1536" s="42"/>
      <c r="U1536" s="42"/>
      <c r="V1536" s="42"/>
      <c r="W1536" s="42"/>
      <c r="X1536" s="42"/>
      <c r="Y1536" s="42"/>
      <c r="Z1536" s="42"/>
      <c r="AA1536" s="42"/>
      <c r="AB1536" s="42"/>
      <c r="AC1536" s="42"/>
      <c r="AD1536" s="42"/>
      <c r="AE1536" s="42"/>
      <c r="AF1536" s="42"/>
      <c r="AG1536" s="42" t="str">
        <f>IF($AE1536&gt;$AF1536,"CC High","DC High")</f>
        <v>DC High</v>
      </c>
    </row>
    <row r="1537" spans="1:33">
      <c r="A1537" s="43"/>
      <c r="B1537" s="43"/>
      <c r="C1537" s="43"/>
      <c r="D1537" s="43"/>
      <c r="E1537" s="43"/>
      <c r="F1537" s="43"/>
      <c r="G1537" s="43"/>
      <c r="H1537" s="43"/>
      <c r="I1537" s="43"/>
      <c r="J1537" s="43"/>
      <c r="K1537" s="43"/>
      <c r="L1537" s="43"/>
      <c r="M1537" s="43"/>
      <c r="N1537" s="43"/>
      <c r="O1537" s="43"/>
      <c r="P1537" s="43"/>
      <c r="Q1537" s="43"/>
      <c r="R1537" s="43"/>
      <c r="S1537" s="43"/>
      <c r="T1537" s="43"/>
      <c r="U1537" s="43"/>
      <c r="V1537" s="43"/>
      <c r="W1537" s="43"/>
      <c r="X1537" s="43"/>
      <c r="Y1537" s="43"/>
      <c r="Z1537" s="43"/>
      <c r="AA1537" s="43"/>
      <c r="AB1537" s="43"/>
      <c r="AC1537" s="43"/>
      <c r="AD1537" s="43"/>
      <c r="AE1537" s="43"/>
      <c r="AF1537" s="43"/>
      <c r="AG1537" s="43" t="str">
        <f>IF($AE1537&gt;$AF1537,"CC High","DC High")</f>
        <v>DC High</v>
      </c>
    </row>
    <row r="1538" spans="1:33">
      <c r="A1538" s="42"/>
      <c r="B1538" s="42"/>
      <c r="C1538" s="42"/>
      <c r="D1538" s="42"/>
      <c r="E1538" s="42"/>
      <c r="F1538" s="42"/>
      <c r="G1538" s="42"/>
      <c r="H1538" s="42"/>
      <c r="I1538" s="42"/>
      <c r="J1538" s="42"/>
      <c r="K1538" s="42"/>
      <c r="L1538" s="42"/>
      <c r="M1538" s="42"/>
      <c r="N1538" s="42"/>
      <c r="O1538" s="42"/>
      <c r="P1538" s="42"/>
      <c r="Q1538" s="42"/>
      <c r="R1538" s="42"/>
      <c r="S1538" s="42"/>
      <c r="T1538" s="42"/>
      <c r="U1538" s="42"/>
      <c r="V1538" s="42"/>
      <c r="W1538" s="42"/>
      <c r="X1538" s="42"/>
      <c r="Y1538" s="42"/>
      <c r="Z1538" s="42"/>
      <c r="AA1538" s="42"/>
      <c r="AB1538" s="42"/>
      <c r="AC1538" s="42"/>
      <c r="AD1538" s="42"/>
      <c r="AE1538" s="42"/>
      <c r="AF1538" s="42"/>
      <c r="AG1538" s="42" t="str">
        <f>IF($AE1538&gt;$AF1538,"CC High","DC High")</f>
        <v>DC High</v>
      </c>
    </row>
    <row r="1539" spans="1:33">
      <c r="A1539" s="43"/>
      <c r="B1539" s="43"/>
      <c r="C1539" s="43"/>
      <c r="D1539" s="43"/>
      <c r="E1539" s="43"/>
      <c r="F1539" s="43"/>
      <c r="G1539" s="43"/>
      <c r="H1539" s="43"/>
      <c r="I1539" s="43"/>
      <c r="J1539" s="43"/>
      <c r="K1539" s="43"/>
      <c r="L1539" s="43"/>
      <c r="M1539" s="43"/>
      <c r="N1539" s="43"/>
      <c r="O1539" s="43"/>
      <c r="P1539" s="43"/>
      <c r="Q1539" s="43"/>
      <c r="R1539" s="43"/>
      <c r="S1539" s="43"/>
      <c r="T1539" s="43"/>
      <c r="U1539" s="43"/>
      <c r="V1539" s="43"/>
      <c r="W1539" s="43"/>
      <c r="X1539" s="43"/>
      <c r="Y1539" s="43"/>
      <c r="Z1539" s="43"/>
      <c r="AA1539" s="43"/>
      <c r="AB1539" s="43"/>
      <c r="AC1539" s="43"/>
      <c r="AD1539" s="43"/>
      <c r="AE1539" s="43"/>
      <c r="AF1539" s="43"/>
      <c r="AG1539" s="43" t="str">
        <f>IF($AE1539&gt;$AF1539,"CC High","DC High")</f>
        <v>DC High</v>
      </c>
    </row>
    <row r="1540" spans="1:33">
      <c r="A1540" s="42"/>
      <c r="B1540" s="42"/>
      <c r="C1540" s="42"/>
      <c r="D1540" s="42"/>
      <c r="E1540" s="42"/>
      <c r="F1540" s="42"/>
      <c r="G1540" s="42"/>
      <c r="H1540" s="42"/>
      <c r="I1540" s="42"/>
      <c r="J1540" s="42"/>
      <c r="K1540" s="42"/>
      <c r="L1540" s="42"/>
      <c r="M1540" s="42"/>
      <c r="N1540" s="42"/>
      <c r="O1540" s="42"/>
      <c r="P1540" s="42"/>
      <c r="Q1540" s="42"/>
      <c r="R1540" s="42"/>
      <c r="S1540" s="42"/>
      <c r="T1540" s="42"/>
      <c r="U1540" s="42"/>
      <c r="V1540" s="42"/>
      <c r="W1540" s="42"/>
      <c r="X1540" s="42"/>
      <c r="Y1540" s="42"/>
      <c r="Z1540" s="42"/>
      <c r="AA1540" s="42"/>
      <c r="AB1540" s="42"/>
      <c r="AC1540" s="42"/>
      <c r="AD1540" s="42"/>
      <c r="AE1540" s="42"/>
      <c r="AF1540" s="42"/>
      <c r="AG1540" s="42" t="str">
        <f>IF($AE1540&gt;$AF1540,"CC High","DC High")</f>
        <v>DC High</v>
      </c>
    </row>
    <row r="1541" spans="1:33">
      <c r="A1541" s="43"/>
      <c r="B1541" s="43"/>
      <c r="C1541" s="43"/>
      <c r="D1541" s="43"/>
      <c r="E1541" s="43"/>
      <c r="F1541" s="43"/>
      <c r="G1541" s="43"/>
      <c r="H1541" s="43"/>
      <c r="I1541" s="43"/>
      <c r="J1541" s="43"/>
      <c r="K1541" s="43"/>
      <c r="L1541" s="43"/>
      <c r="M1541" s="43"/>
      <c r="N1541" s="43"/>
      <c r="O1541" s="43"/>
      <c r="P1541" s="43"/>
      <c r="Q1541" s="43"/>
      <c r="R1541" s="43"/>
      <c r="S1541" s="43"/>
      <c r="T1541" s="43"/>
      <c r="U1541" s="43"/>
      <c r="V1541" s="43"/>
      <c r="W1541" s="43"/>
      <c r="X1541" s="43"/>
      <c r="Y1541" s="43"/>
      <c r="Z1541" s="43"/>
      <c r="AA1541" s="43"/>
      <c r="AB1541" s="43"/>
      <c r="AC1541" s="43"/>
      <c r="AD1541" s="43"/>
      <c r="AE1541" s="43"/>
      <c r="AF1541" s="43"/>
      <c r="AG1541" s="43" t="str">
        <f>IF($AE1541&gt;$AF1541,"CC High","DC High")</f>
        <v>DC High</v>
      </c>
    </row>
    <row r="1542" spans="1:33">
      <c r="A1542" s="42"/>
      <c r="B1542" s="42"/>
      <c r="C1542" s="42"/>
      <c r="D1542" s="42"/>
      <c r="E1542" s="42"/>
      <c r="F1542" s="42"/>
      <c r="G1542" s="42"/>
      <c r="H1542" s="42"/>
      <c r="I1542" s="42"/>
      <c r="J1542" s="42"/>
      <c r="K1542" s="42"/>
      <c r="L1542" s="42"/>
      <c r="M1542" s="42"/>
      <c r="N1542" s="42"/>
      <c r="O1542" s="42"/>
      <c r="P1542" s="42"/>
      <c r="Q1542" s="42"/>
      <c r="R1542" s="42"/>
      <c r="S1542" s="42"/>
      <c r="T1542" s="42"/>
      <c r="U1542" s="42"/>
      <c r="V1542" s="42"/>
      <c r="W1542" s="42"/>
      <c r="X1542" s="42"/>
      <c r="Y1542" s="42"/>
      <c r="Z1542" s="42"/>
      <c r="AA1542" s="42"/>
      <c r="AB1542" s="42"/>
      <c r="AC1542" s="42"/>
      <c r="AD1542" s="42"/>
      <c r="AE1542" s="42"/>
      <c r="AF1542" s="42"/>
      <c r="AG1542" s="42" t="str">
        <f>IF($AE1542&gt;$AF1542,"CC High","DC High")</f>
        <v>DC High</v>
      </c>
    </row>
    <row r="1543" spans="1:33">
      <c r="A1543" s="43"/>
      <c r="B1543" s="43"/>
      <c r="C1543" s="43"/>
      <c r="D1543" s="43"/>
      <c r="E1543" s="43"/>
      <c r="F1543" s="43"/>
      <c r="G1543" s="43"/>
      <c r="H1543" s="43"/>
      <c r="I1543" s="43"/>
      <c r="J1543" s="43"/>
      <c r="K1543" s="43"/>
      <c r="L1543" s="43"/>
      <c r="M1543" s="43"/>
      <c r="N1543" s="43"/>
      <c r="O1543" s="43"/>
      <c r="P1543" s="43"/>
      <c r="Q1543" s="43"/>
      <c r="R1543" s="43"/>
      <c r="S1543" s="43"/>
      <c r="T1543" s="43"/>
      <c r="U1543" s="43"/>
      <c r="V1543" s="43"/>
      <c r="W1543" s="43"/>
      <c r="X1543" s="43"/>
      <c r="Y1543" s="43"/>
      <c r="Z1543" s="43"/>
      <c r="AA1543" s="43"/>
      <c r="AB1543" s="43"/>
      <c r="AC1543" s="43"/>
      <c r="AD1543" s="43"/>
      <c r="AE1543" s="43"/>
      <c r="AF1543" s="43"/>
      <c r="AG1543" s="43" t="str">
        <f>IF($AE1543&gt;$AF1543,"CC High","DC High")</f>
        <v>DC High</v>
      </c>
    </row>
    <row r="1544" spans="1:33">
      <c r="A1544" s="42"/>
      <c r="B1544" s="42"/>
      <c r="C1544" s="42"/>
      <c r="D1544" s="42"/>
      <c r="E1544" s="42"/>
      <c r="F1544" s="42"/>
      <c r="G1544" s="42"/>
      <c r="H1544" s="42"/>
      <c r="I1544" s="42"/>
      <c r="J1544" s="42"/>
      <c r="K1544" s="42"/>
      <c r="L1544" s="42"/>
      <c r="M1544" s="42"/>
      <c r="N1544" s="42"/>
      <c r="O1544" s="42"/>
      <c r="P1544" s="42"/>
      <c r="Q1544" s="42"/>
      <c r="R1544" s="42"/>
      <c r="S1544" s="42"/>
      <c r="T1544" s="42"/>
      <c r="U1544" s="42"/>
      <c r="V1544" s="42"/>
      <c r="W1544" s="42"/>
      <c r="X1544" s="42"/>
      <c r="Y1544" s="42"/>
      <c r="Z1544" s="42"/>
      <c r="AA1544" s="42"/>
      <c r="AB1544" s="42"/>
      <c r="AC1544" s="42"/>
      <c r="AD1544" s="42"/>
      <c r="AE1544" s="42"/>
      <c r="AF1544" s="42"/>
      <c r="AG1544" s="42" t="str">
        <f>IF($AE1544&gt;$AF1544,"CC High","DC High")</f>
        <v>DC High</v>
      </c>
    </row>
    <row r="1545" spans="1:33">
      <c r="A1545" s="43"/>
      <c r="B1545" s="43"/>
      <c r="C1545" s="43"/>
      <c r="D1545" s="43"/>
      <c r="E1545" s="43"/>
      <c r="F1545" s="43"/>
      <c r="G1545" s="43"/>
      <c r="H1545" s="43"/>
      <c r="I1545" s="43"/>
      <c r="J1545" s="43"/>
      <c r="K1545" s="43"/>
      <c r="L1545" s="43"/>
      <c r="M1545" s="43"/>
      <c r="N1545" s="43"/>
      <c r="O1545" s="43"/>
      <c r="P1545" s="43"/>
      <c r="Q1545" s="43"/>
      <c r="R1545" s="43"/>
      <c r="S1545" s="43"/>
      <c r="T1545" s="43"/>
      <c r="U1545" s="43"/>
      <c r="V1545" s="43"/>
      <c r="W1545" s="43"/>
      <c r="X1545" s="43"/>
      <c r="Y1545" s="43"/>
      <c r="Z1545" s="43"/>
      <c r="AA1545" s="43"/>
      <c r="AB1545" s="43"/>
      <c r="AC1545" s="43"/>
      <c r="AD1545" s="43"/>
      <c r="AE1545" s="43"/>
      <c r="AF1545" s="43"/>
      <c r="AG1545" s="43" t="str">
        <f>IF($AE1545&gt;$AF1545,"CC High","DC High")</f>
        <v>DC High</v>
      </c>
    </row>
    <row r="1546" spans="1:33">
      <c r="A1546" s="42"/>
      <c r="B1546" s="42"/>
      <c r="C1546" s="42"/>
      <c r="D1546" s="42"/>
      <c r="E1546" s="42"/>
      <c r="F1546" s="42"/>
      <c r="G1546" s="42"/>
      <c r="H1546" s="42"/>
      <c r="I1546" s="42"/>
      <c r="J1546" s="42"/>
      <c r="K1546" s="42"/>
      <c r="L1546" s="42"/>
      <c r="M1546" s="42"/>
      <c r="N1546" s="42"/>
      <c r="O1546" s="42"/>
      <c r="P1546" s="42"/>
      <c r="Q1546" s="42"/>
      <c r="R1546" s="42"/>
      <c r="S1546" s="42"/>
      <c r="T1546" s="42"/>
      <c r="U1546" s="42"/>
      <c r="V1546" s="42"/>
      <c r="W1546" s="42"/>
      <c r="X1546" s="42"/>
      <c r="Y1546" s="42"/>
      <c r="Z1546" s="42"/>
      <c r="AA1546" s="42"/>
      <c r="AB1546" s="42"/>
      <c r="AC1546" s="42"/>
      <c r="AD1546" s="42"/>
      <c r="AE1546" s="42"/>
      <c r="AF1546" s="42"/>
      <c r="AG1546" s="42" t="str">
        <f>IF($AE1546&gt;$AF1546,"CC High","DC High")</f>
        <v>DC High</v>
      </c>
    </row>
    <row r="1547" spans="1:33">
      <c r="A1547" s="43"/>
      <c r="B1547" s="43"/>
      <c r="C1547" s="43"/>
      <c r="D1547" s="43"/>
      <c r="E1547" s="43"/>
      <c r="F1547" s="43"/>
      <c r="G1547" s="43"/>
      <c r="H1547" s="43"/>
      <c r="I1547" s="43"/>
      <c r="J1547" s="43"/>
      <c r="K1547" s="43"/>
      <c r="L1547" s="43"/>
      <c r="M1547" s="43"/>
      <c r="N1547" s="43"/>
      <c r="O1547" s="43"/>
      <c r="P1547" s="43"/>
      <c r="Q1547" s="43"/>
      <c r="R1547" s="43"/>
      <c r="S1547" s="43"/>
      <c r="T1547" s="43"/>
      <c r="U1547" s="43"/>
      <c r="V1547" s="43"/>
      <c r="W1547" s="43"/>
      <c r="X1547" s="43"/>
      <c r="Y1547" s="43"/>
      <c r="Z1547" s="43"/>
      <c r="AA1547" s="43"/>
      <c r="AB1547" s="43"/>
      <c r="AC1547" s="43"/>
      <c r="AD1547" s="43"/>
      <c r="AE1547" s="43"/>
      <c r="AF1547" s="43"/>
      <c r="AG1547" s="43" t="str">
        <f>IF($AE1547&gt;$AF1547,"CC High","DC High")</f>
        <v>DC High</v>
      </c>
    </row>
    <row r="1548" spans="1:33">
      <c r="A1548" s="42"/>
      <c r="B1548" s="42"/>
      <c r="C1548" s="42"/>
      <c r="D1548" s="42"/>
      <c r="E1548" s="42"/>
      <c r="F1548" s="42"/>
      <c r="G1548" s="42"/>
      <c r="H1548" s="42"/>
      <c r="I1548" s="42"/>
      <c r="J1548" s="42"/>
      <c r="K1548" s="42"/>
      <c r="L1548" s="42"/>
      <c r="M1548" s="42"/>
      <c r="N1548" s="42"/>
      <c r="O1548" s="42"/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 t="str">
        <f>IF($AE1548&gt;$AF1548,"CC High","DC High")</f>
        <v>DC High</v>
      </c>
    </row>
    <row r="1549" spans="1:33">
      <c r="A1549" s="43"/>
      <c r="B1549" s="43"/>
      <c r="C1549" s="43"/>
      <c r="D1549" s="43"/>
      <c r="E1549" s="43"/>
      <c r="F1549" s="43"/>
      <c r="G1549" s="43"/>
      <c r="H1549" s="43"/>
      <c r="I1549" s="43"/>
      <c r="J1549" s="43"/>
      <c r="K1549" s="43"/>
      <c r="L1549" s="43"/>
      <c r="M1549" s="43"/>
      <c r="N1549" s="43"/>
      <c r="O1549" s="43"/>
      <c r="P1549" s="43"/>
      <c r="Q1549" s="43"/>
      <c r="R1549" s="43"/>
      <c r="S1549" s="43"/>
      <c r="T1549" s="43"/>
      <c r="U1549" s="43"/>
      <c r="V1549" s="43"/>
      <c r="W1549" s="43"/>
      <c r="X1549" s="43"/>
      <c r="Y1549" s="43"/>
      <c r="Z1549" s="43"/>
      <c r="AA1549" s="43"/>
      <c r="AB1549" s="43"/>
      <c r="AC1549" s="43"/>
      <c r="AD1549" s="43"/>
      <c r="AE1549" s="43"/>
      <c r="AF1549" s="43"/>
      <c r="AG1549" s="43" t="str">
        <f>IF($AE1549&gt;$AF1549,"CC High","DC High")</f>
        <v>DC High</v>
      </c>
    </row>
    <row r="1550" spans="1:33">
      <c r="A1550" s="42"/>
      <c r="B1550" s="42"/>
      <c r="C1550" s="42"/>
      <c r="D1550" s="42"/>
      <c r="E1550" s="42"/>
      <c r="F1550" s="42"/>
      <c r="G1550" s="42"/>
      <c r="H1550" s="42"/>
      <c r="I1550" s="42"/>
      <c r="J1550" s="42"/>
      <c r="K1550" s="42"/>
      <c r="L1550" s="42"/>
      <c r="M1550" s="42"/>
      <c r="N1550" s="42"/>
      <c r="O1550" s="42"/>
      <c r="P1550" s="42"/>
      <c r="Q1550" s="42"/>
      <c r="R1550" s="42"/>
      <c r="S1550" s="42"/>
      <c r="T1550" s="42"/>
      <c r="U1550" s="42"/>
      <c r="V1550" s="42"/>
      <c r="W1550" s="42"/>
      <c r="X1550" s="42"/>
      <c r="Y1550" s="42"/>
      <c r="Z1550" s="42"/>
      <c r="AA1550" s="42"/>
      <c r="AB1550" s="42"/>
      <c r="AC1550" s="42"/>
      <c r="AD1550" s="42"/>
      <c r="AE1550" s="42"/>
      <c r="AF1550" s="42"/>
      <c r="AG1550" s="42" t="str">
        <f>IF($AE1550&gt;$AF1550,"CC High","DC High")</f>
        <v>DC High</v>
      </c>
    </row>
    <row r="1551" spans="1:33">
      <c r="A1551" s="43"/>
      <c r="B1551" s="43"/>
      <c r="C1551" s="43"/>
      <c r="D1551" s="43"/>
      <c r="E1551" s="43"/>
      <c r="F1551" s="43"/>
      <c r="G1551" s="43"/>
      <c r="H1551" s="43"/>
      <c r="I1551" s="43"/>
      <c r="J1551" s="43"/>
      <c r="K1551" s="43"/>
      <c r="L1551" s="43"/>
      <c r="M1551" s="43"/>
      <c r="N1551" s="43"/>
      <c r="O1551" s="43"/>
      <c r="P1551" s="43"/>
      <c r="Q1551" s="43"/>
      <c r="R1551" s="43"/>
      <c r="S1551" s="43"/>
      <c r="T1551" s="43"/>
      <c r="U1551" s="43"/>
      <c r="V1551" s="43"/>
      <c r="W1551" s="43"/>
      <c r="X1551" s="43"/>
      <c r="Y1551" s="43"/>
      <c r="Z1551" s="43"/>
      <c r="AA1551" s="43"/>
      <c r="AB1551" s="43"/>
      <c r="AC1551" s="43"/>
      <c r="AD1551" s="43"/>
      <c r="AE1551" s="43"/>
      <c r="AF1551" s="43"/>
      <c r="AG1551" s="43" t="str">
        <f>IF($AE1551&gt;$AF1551,"CC High","DC High")</f>
        <v>DC High</v>
      </c>
    </row>
    <row r="1552" spans="1:33">
      <c r="A1552" s="42"/>
      <c r="B1552" s="42"/>
      <c r="C1552" s="42"/>
      <c r="D1552" s="42"/>
      <c r="E1552" s="42"/>
      <c r="F1552" s="42"/>
      <c r="G1552" s="42"/>
      <c r="H1552" s="42"/>
      <c r="I1552" s="42"/>
      <c r="J1552" s="42"/>
      <c r="K1552" s="42"/>
      <c r="L1552" s="42"/>
      <c r="M1552" s="42"/>
      <c r="N1552" s="42"/>
      <c r="O1552" s="42"/>
      <c r="P1552" s="42"/>
      <c r="Q1552" s="42"/>
      <c r="R1552" s="42"/>
      <c r="S1552" s="42"/>
      <c r="T1552" s="42"/>
      <c r="U1552" s="42"/>
      <c r="V1552" s="42"/>
      <c r="W1552" s="42"/>
      <c r="X1552" s="42"/>
      <c r="Y1552" s="42"/>
      <c r="Z1552" s="42"/>
      <c r="AA1552" s="42"/>
      <c r="AB1552" s="42"/>
      <c r="AC1552" s="42"/>
      <c r="AD1552" s="42"/>
      <c r="AE1552" s="42"/>
      <c r="AF1552" s="42"/>
      <c r="AG1552" s="42" t="str">
        <f>IF($AE1552&gt;$AF1552,"CC High","DC High")</f>
        <v>DC High</v>
      </c>
    </row>
    <row r="1553" spans="1:33">
      <c r="A1553" s="43"/>
      <c r="B1553" s="43"/>
      <c r="C1553" s="43"/>
      <c r="D1553" s="43"/>
      <c r="E1553" s="43"/>
      <c r="F1553" s="43"/>
      <c r="G1553" s="43"/>
      <c r="H1553" s="43"/>
      <c r="I1553" s="43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43"/>
      <c r="U1553" s="43"/>
      <c r="V1553" s="43"/>
      <c r="W1553" s="43"/>
      <c r="X1553" s="43"/>
      <c r="Y1553" s="43"/>
      <c r="Z1553" s="43"/>
      <c r="AA1553" s="43"/>
      <c r="AB1553" s="43"/>
      <c r="AC1553" s="43"/>
      <c r="AD1553" s="43"/>
      <c r="AE1553" s="43"/>
      <c r="AF1553" s="43"/>
      <c r="AG1553" s="43" t="str">
        <f>IF($AE1553&gt;$AF1553,"CC High","DC High")</f>
        <v>DC High</v>
      </c>
    </row>
    <row r="1554" spans="1:33">
      <c r="A1554" s="42"/>
      <c r="B1554" s="42"/>
      <c r="C1554" s="42"/>
      <c r="D1554" s="42"/>
      <c r="E1554" s="42"/>
      <c r="F1554" s="42"/>
      <c r="G1554" s="42"/>
      <c r="H1554" s="42"/>
      <c r="I1554" s="42"/>
      <c r="J1554" s="42"/>
      <c r="K1554" s="42"/>
      <c r="L1554" s="42"/>
      <c r="M1554" s="42"/>
      <c r="N1554" s="42"/>
      <c r="O1554" s="42"/>
      <c r="P1554" s="42"/>
      <c r="Q1554" s="42"/>
      <c r="R1554" s="42"/>
      <c r="S1554" s="42"/>
      <c r="T1554" s="42"/>
      <c r="U1554" s="42"/>
      <c r="V1554" s="42"/>
      <c r="W1554" s="42"/>
      <c r="X1554" s="42"/>
      <c r="Y1554" s="42"/>
      <c r="Z1554" s="42"/>
      <c r="AA1554" s="42"/>
      <c r="AB1554" s="42"/>
      <c r="AC1554" s="42"/>
      <c r="AD1554" s="42"/>
      <c r="AE1554" s="42"/>
      <c r="AF1554" s="42"/>
      <c r="AG1554" s="42" t="str">
        <f>IF($AE1554&gt;$AF1554,"CC High","DC High")</f>
        <v>DC High</v>
      </c>
    </row>
    <row r="1555" spans="1:33">
      <c r="A1555" s="43"/>
      <c r="B1555" s="43"/>
      <c r="C1555" s="43"/>
      <c r="D1555" s="43"/>
      <c r="E1555" s="43"/>
      <c r="F1555" s="43"/>
      <c r="G1555" s="43"/>
      <c r="H1555" s="43"/>
      <c r="I1555" s="43"/>
      <c r="J1555" s="43"/>
      <c r="K1555" s="43"/>
      <c r="L1555" s="43"/>
      <c r="M1555" s="43"/>
      <c r="N1555" s="43"/>
      <c r="O1555" s="43"/>
      <c r="P1555" s="43"/>
      <c r="Q1555" s="43"/>
      <c r="R1555" s="43"/>
      <c r="S1555" s="43"/>
      <c r="T1555" s="43"/>
      <c r="U1555" s="43"/>
      <c r="V1555" s="43"/>
      <c r="W1555" s="43"/>
      <c r="X1555" s="43"/>
      <c r="Y1555" s="43"/>
      <c r="Z1555" s="43"/>
      <c r="AA1555" s="43"/>
      <c r="AB1555" s="43"/>
      <c r="AC1555" s="43"/>
      <c r="AD1555" s="43"/>
      <c r="AE1555" s="43"/>
      <c r="AF1555" s="43"/>
      <c r="AG1555" s="43" t="str">
        <f>IF($AE1555&gt;$AF1555,"CC High","DC High")</f>
        <v>DC High</v>
      </c>
    </row>
    <row r="1556" spans="1:33">
      <c r="A1556" s="42"/>
      <c r="B1556" s="42"/>
      <c r="C1556" s="42"/>
      <c r="D1556" s="42"/>
      <c r="E1556" s="42"/>
      <c r="F1556" s="42"/>
      <c r="G1556" s="42"/>
      <c r="H1556" s="42"/>
      <c r="I1556" s="42"/>
      <c r="J1556" s="42"/>
      <c r="K1556" s="42"/>
      <c r="L1556" s="42"/>
      <c r="M1556" s="42"/>
      <c r="N1556" s="42"/>
      <c r="O1556" s="42"/>
      <c r="P1556" s="42"/>
      <c r="Q1556" s="42"/>
      <c r="R1556" s="42"/>
      <c r="S1556" s="42"/>
      <c r="T1556" s="42"/>
      <c r="U1556" s="42"/>
      <c r="V1556" s="42"/>
      <c r="W1556" s="42"/>
      <c r="X1556" s="42"/>
      <c r="Y1556" s="42"/>
      <c r="Z1556" s="42"/>
      <c r="AA1556" s="42"/>
      <c r="AB1556" s="42"/>
      <c r="AC1556" s="42"/>
      <c r="AD1556" s="42"/>
      <c r="AE1556" s="42"/>
      <c r="AF1556" s="42"/>
      <c r="AG1556" s="42" t="str">
        <f>IF($AE1556&gt;$AF1556,"CC High","DC High")</f>
        <v>DC High</v>
      </c>
    </row>
    <row r="1557" spans="1:33">
      <c r="A1557" s="43"/>
      <c r="B1557" s="43"/>
      <c r="C1557" s="43"/>
      <c r="D1557" s="43"/>
      <c r="E1557" s="43"/>
      <c r="F1557" s="43"/>
      <c r="G1557" s="43"/>
      <c r="H1557" s="43"/>
      <c r="I1557" s="43"/>
      <c r="J1557" s="43"/>
      <c r="K1557" s="43"/>
      <c r="L1557" s="43"/>
      <c r="M1557" s="43"/>
      <c r="N1557" s="43"/>
      <c r="O1557" s="43"/>
      <c r="P1557" s="43"/>
      <c r="Q1557" s="43"/>
      <c r="R1557" s="43"/>
      <c r="S1557" s="43"/>
      <c r="T1557" s="43"/>
      <c r="U1557" s="43"/>
      <c r="V1557" s="43"/>
      <c r="W1557" s="43"/>
      <c r="X1557" s="43"/>
      <c r="Y1557" s="43"/>
      <c r="Z1557" s="43"/>
      <c r="AA1557" s="43"/>
      <c r="AB1557" s="43"/>
      <c r="AC1557" s="43"/>
      <c r="AD1557" s="43"/>
      <c r="AE1557" s="43"/>
      <c r="AF1557" s="43"/>
      <c r="AG1557" s="43" t="str">
        <f>IF($AE1557&gt;$AF1557,"CC High","DC High")</f>
        <v>DC High</v>
      </c>
    </row>
    <row r="1558" spans="1:33">
      <c r="A1558" s="42"/>
      <c r="B1558" s="42"/>
      <c r="C1558" s="42"/>
      <c r="D1558" s="42"/>
      <c r="E1558" s="42"/>
      <c r="F1558" s="42"/>
      <c r="G1558" s="42"/>
      <c r="H1558" s="42"/>
      <c r="I1558" s="42"/>
      <c r="J1558" s="42"/>
      <c r="K1558" s="42"/>
      <c r="L1558" s="42"/>
      <c r="M1558" s="42"/>
      <c r="N1558" s="42"/>
      <c r="O1558" s="42"/>
      <c r="P1558" s="42"/>
      <c r="Q1558" s="42"/>
      <c r="R1558" s="42"/>
      <c r="S1558" s="42"/>
      <c r="T1558" s="42"/>
      <c r="U1558" s="42"/>
      <c r="V1558" s="42"/>
      <c r="W1558" s="42"/>
      <c r="X1558" s="42"/>
      <c r="Y1558" s="42"/>
      <c r="Z1558" s="42"/>
      <c r="AA1558" s="42"/>
      <c r="AB1558" s="42"/>
      <c r="AC1558" s="42"/>
      <c r="AD1558" s="42"/>
      <c r="AE1558" s="42"/>
      <c r="AF1558" s="42"/>
      <c r="AG1558" s="42" t="str">
        <f>IF($AE1558&gt;$AF1558,"CC High","DC High")</f>
        <v>DC High</v>
      </c>
    </row>
    <row r="1559" spans="1:33">
      <c r="A1559" s="43"/>
      <c r="B1559" s="43"/>
      <c r="C1559" s="43"/>
      <c r="D1559" s="43"/>
      <c r="E1559" s="43"/>
      <c r="F1559" s="43"/>
      <c r="G1559" s="43"/>
      <c r="H1559" s="43"/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  <c r="S1559" s="43"/>
      <c r="T1559" s="43"/>
      <c r="U1559" s="43"/>
      <c r="V1559" s="43"/>
      <c r="W1559" s="43"/>
      <c r="X1559" s="43"/>
      <c r="Y1559" s="43"/>
      <c r="Z1559" s="43"/>
      <c r="AA1559" s="43"/>
      <c r="AB1559" s="43"/>
      <c r="AC1559" s="43"/>
      <c r="AD1559" s="43"/>
      <c r="AE1559" s="43"/>
      <c r="AF1559" s="43"/>
      <c r="AG1559" s="43" t="str">
        <f>IF($AE1559&gt;$AF1559,"CC High","DC High")</f>
        <v>DC High</v>
      </c>
    </row>
    <row r="1560" spans="1:33">
      <c r="A1560" s="42"/>
      <c r="B1560" s="42"/>
      <c r="C1560" s="42"/>
      <c r="D1560" s="42"/>
      <c r="E1560" s="42"/>
      <c r="F1560" s="42"/>
      <c r="G1560" s="42"/>
      <c r="H1560" s="42"/>
      <c r="I1560" s="42"/>
      <c r="J1560" s="42"/>
      <c r="K1560" s="42"/>
      <c r="L1560" s="42"/>
      <c r="M1560" s="42"/>
      <c r="N1560" s="42"/>
      <c r="O1560" s="42"/>
      <c r="P1560" s="42"/>
      <c r="Q1560" s="42"/>
      <c r="R1560" s="42"/>
      <c r="S1560" s="42"/>
      <c r="T1560" s="42"/>
      <c r="U1560" s="42"/>
      <c r="V1560" s="42"/>
      <c r="W1560" s="42"/>
      <c r="X1560" s="42"/>
      <c r="Y1560" s="42"/>
      <c r="Z1560" s="42"/>
      <c r="AA1560" s="42"/>
      <c r="AB1560" s="42"/>
      <c r="AC1560" s="42"/>
      <c r="AD1560" s="42"/>
      <c r="AE1560" s="42"/>
      <c r="AF1560" s="42"/>
      <c r="AG1560" s="42" t="str">
        <f>IF($AE1560&gt;$AF1560,"CC High","DC High")</f>
        <v>DC High</v>
      </c>
    </row>
    <row r="1561" spans="1:33">
      <c r="A1561" s="43"/>
      <c r="B1561" s="43"/>
      <c r="C1561" s="43"/>
      <c r="D1561" s="43"/>
      <c r="E1561" s="43"/>
      <c r="F1561" s="43"/>
      <c r="G1561" s="43"/>
      <c r="H1561" s="43"/>
      <c r="I1561" s="43"/>
      <c r="J1561" s="43"/>
      <c r="K1561" s="43"/>
      <c r="L1561" s="43"/>
      <c r="M1561" s="43"/>
      <c r="N1561" s="43"/>
      <c r="O1561" s="43"/>
      <c r="P1561" s="43"/>
      <c r="Q1561" s="43"/>
      <c r="R1561" s="43"/>
      <c r="S1561" s="43"/>
      <c r="T1561" s="43"/>
      <c r="U1561" s="43"/>
      <c r="V1561" s="43"/>
      <c r="W1561" s="43"/>
      <c r="X1561" s="43"/>
      <c r="Y1561" s="43"/>
      <c r="Z1561" s="43"/>
      <c r="AA1561" s="43"/>
      <c r="AB1561" s="43"/>
      <c r="AC1561" s="43"/>
      <c r="AD1561" s="43"/>
      <c r="AE1561" s="43"/>
      <c r="AF1561" s="43"/>
      <c r="AG1561" s="43" t="str">
        <f>IF($AE1561&gt;$AF1561,"CC High","DC High")</f>
        <v>DC High</v>
      </c>
    </row>
    <row r="1562" spans="1:33">
      <c r="A1562" s="42"/>
      <c r="B1562" s="42"/>
      <c r="C1562" s="42"/>
      <c r="D1562" s="42"/>
      <c r="E1562" s="42"/>
      <c r="F1562" s="42"/>
      <c r="G1562" s="42"/>
      <c r="H1562" s="42"/>
      <c r="I1562" s="42"/>
      <c r="J1562" s="42"/>
      <c r="K1562" s="42"/>
      <c r="L1562" s="42"/>
      <c r="M1562" s="42"/>
      <c r="N1562" s="42"/>
      <c r="O1562" s="42"/>
      <c r="P1562" s="42"/>
      <c r="Q1562" s="42"/>
      <c r="R1562" s="42"/>
      <c r="S1562" s="42"/>
      <c r="T1562" s="42"/>
      <c r="U1562" s="42"/>
      <c r="V1562" s="42"/>
      <c r="W1562" s="42"/>
      <c r="X1562" s="42"/>
      <c r="Y1562" s="42"/>
      <c r="Z1562" s="42"/>
      <c r="AA1562" s="42"/>
      <c r="AB1562" s="42"/>
      <c r="AC1562" s="42"/>
      <c r="AD1562" s="42"/>
      <c r="AE1562" s="42"/>
      <c r="AF1562" s="42"/>
      <c r="AG1562" s="42" t="str">
        <f>IF($AE1562&gt;$AF1562,"CC High","DC High")</f>
        <v>DC High</v>
      </c>
    </row>
    <row r="1563" spans="1:33">
      <c r="A1563" s="43"/>
      <c r="B1563" s="43"/>
      <c r="C1563" s="43"/>
      <c r="D1563" s="43"/>
      <c r="E1563" s="43"/>
      <c r="F1563" s="43"/>
      <c r="G1563" s="43"/>
      <c r="H1563" s="43"/>
      <c r="I1563" s="43"/>
      <c r="J1563" s="43"/>
      <c r="K1563" s="43"/>
      <c r="L1563" s="43"/>
      <c r="M1563" s="43"/>
      <c r="N1563" s="43"/>
      <c r="O1563" s="43"/>
      <c r="P1563" s="43"/>
      <c r="Q1563" s="43"/>
      <c r="R1563" s="43"/>
      <c r="S1563" s="43"/>
      <c r="T1563" s="43"/>
      <c r="U1563" s="43"/>
      <c r="V1563" s="43"/>
      <c r="W1563" s="43"/>
      <c r="X1563" s="43"/>
      <c r="Y1563" s="43"/>
      <c r="Z1563" s="43"/>
      <c r="AA1563" s="43"/>
      <c r="AB1563" s="43"/>
      <c r="AC1563" s="43"/>
      <c r="AD1563" s="43"/>
      <c r="AE1563" s="43"/>
      <c r="AF1563" s="43"/>
      <c r="AG1563" s="43" t="str">
        <f>IF($AE1563&gt;$AF1563,"CC High","DC High")</f>
        <v>DC High</v>
      </c>
    </row>
    <row r="1564" spans="1:33">
      <c r="A1564" s="42"/>
      <c r="B1564" s="42"/>
      <c r="C1564" s="42"/>
      <c r="D1564" s="42"/>
      <c r="E1564" s="42"/>
      <c r="F1564" s="42"/>
      <c r="G1564" s="42"/>
      <c r="H1564" s="42"/>
      <c r="I1564" s="42"/>
      <c r="J1564" s="42"/>
      <c r="K1564" s="42"/>
      <c r="L1564" s="42"/>
      <c r="M1564" s="42"/>
      <c r="N1564" s="42"/>
      <c r="O1564" s="42"/>
      <c r="P1564" s="42"/>
      <c r="Q1564" s="42"/>
      <c r="R1564" s="42"/>
      <c r="S1564" s="42"/>
      <c r="T1564" s="42"/>
      <c r="U1564" s="42"/>
      <c r="V1564" s="42"/>
      <c r="W1564" s="42"/>
      <c r="X1564" s="42"/>
      <c r="Y1564" s="42"/>
      <c r="Z1564" s="42"/>
      <c r="AA1564" s="42"/>
      <c r="AB1564" s="42"/>
      <c r="AC1564" s="42"/>
      <c r="AD1564" s="42"/>
      <c r="AE1564" s="42"/>
      <c r="AF1564" s="42"/>
      <c r="AG1564" s="42" t="str">
        <f>IF($AE1564&gt;$AF1564,"CC High","DC High")</f>
        <v>DC High</v>
      </c>
    </row>
    <row r="1565" spans="1:33">
      <c r="A1565" s="43"/>
      <c r="B1565" s="43"/>
      <c r="C1565" s="43"/>
      <c r="D1565" s="43"/>
      <c r="E1565" s="43"/>
      <c r="F1565" s="43"/>
      <c r="G1565" s="43"/>
      <c r="H1565" s="43"/>
      <c r="I1565" s="43"/>
      <c r="J1565" s="43"/>
      <c r="K1565" s="43"/>
      <c r="L1565" s="43"/>
      <c r="M1565" s="43"/>
      <c r="N1565" s="43"/>
      <c r="O1565" s="43"/>
      <c r="P1565" s="43"/>
      <c r="Q1565" s="43"/>
      <c r="R1565" s="43"/>
      <c r="S1565" s="43"/>
      <c r="T1565" s="43"/>
      <c r="U1565" s="43"/>
      <c r="V1565" s="43"/>
      <c r="W1565" s="43"/>
      <c r="X1565" s="43"/>
      <c r="Y1565" s="43"/>
      <c r="Z1565" s="43"/>
      <c r="AA1565" s="43"/>
      <c r="AB1565" s="43"/>
      <c r="AC1565" s="43"/>
      <c r="AD1565" s="43"/>
      <c r="AE1565" s="43"/>
      <c r="AF1565" s="43"/>
      <c r="AG1565" s="43" t="str">
        <f>IF($AE1565&gt;$AF1565,"CC High","DC High")</f>
        <v>DC High</v>
      </c>
    </row>
    <row r="1566" spans="1:33">
      <c r="A1566" s="42"/>
      <c r="B1566" s="42"/>
      <c r="C1566" s="42"/>
      <c r="D1566" s="42"/>
      <c r="E1566" s="42"/>
      <c r="F1566" s="42"/>
      <c r="G1566" s="42"/>
      <c r="H1566" s="42"/>
      <c r="I1566" s="42"/>
      <c r="J1566" s="42"/>
      <c r="K1566" s="42"/>
      <c r="L1566" s="42"/>
      <c r="M1566" s="42"/>
      <c r="N1566" s="42"/>
      <c r="O1566" s="42"/>
      <c r="P1566" s="42"/>
      <c r="Q1566" s="42"/>
      <c r="R1566" s="42"/>
      <c r="S1566" s="42"/>
      <c r="T1566" s="42"/>
      <c r="U1566" s="42"/>
      <c r="V1566" s="42"/>
      <c r="W1566" s="42"/>
      <c r="X1566" s="42"/>
      <c r="Y1566" s="42"/>
      <c r="Z1566" s="42"/>
      <c r="AA1566" s="42"/>
      <c r="AB1566" s="42"/>
      <c r="AC1566" s="42"/>
      <c r="AD1566" s="42"/>
      <c r="AE1566" s="42"/>
      <c r="AF1566" s="42"/>
      <c r="AG1566" s="42" t="str">
        <f>IF($AE1566&gt;$AF1566,"CC High","DC High")</f>
        <v>DC High</v>
      </c>
    </row>
    <row r="1567" spans="1:33">
      <c r="A1567" s="43"/>
      <c r="B1567" s="43"/>
      <c r="C1567" s="43"/>
      <c r="D1567" s="43"/>
      <c r="E1567" s="43"/>
      <c r="F1567" s="43"/>
      <c r="G1567" s="43"/>
      <c r="H1567" s="43"/>
      <c r="I1567" s="43"/>
      <c r="J1567" s="43"/>
      <c r="K1567" s="43"/>
      <c r="L1567" s="43"/>
      <c r="M1567" s="43"/>
      <c r="N1567" s="43"/>
      <c r="O1567" s="43"/>
      <c r="P1567" s="43"/>
      <c r="Q1567" s="43"/>
      <c r="R1567" s="43"/>
      <c r="S1567" s="43"/>
      <c r="T1567" s="43"/>
      <c r="U1567" s="43"/>
      <c r="V1567" s="43"/>
      <c r="W1567" s="43"/>
      <c r="X1567" s="43"/>
      <c r="Y1567" s="43"/>
      <c r="Z1567" s="43"/>
      <c r="AA1567" s="43"/>
      <c r="AB1567" s="43"/>
      <c r="AC1567" s="43"/>
      <c r="AD1567" s="43"/>
      <c r="AE1567" s="43"/>
      <c r="AF1567" s="43"/>
      <c r="AG1567" s="43" t="str">
        <f>IF($AE1567&gt;$AF1567,"CC High","DC High")</f>
        <v>DC High</v>
      </c>
    </row>
    <row r="1568" spans="1:33">
      <c r="A1568" s="42"/>
      <c r="B1568" s="42"/>
      <c r="C1568" s="42"/>
      <c r="D1568" s="42"/>
      <c r="E1568" s="42"/>
      <c r="F1568" s="42"/>
      <c r="G1568" s="42"/>
      <c r="H1568" s="42"/>
      <c r="I1568" s="42"/>
      <c r="J1568" s="42"/>
      <c r="K1568" s="42"/>
      <c r="L1568" s="42"/>
      <c r="M1568" s="42"/>
      <c r="N1568" s="42"/>
      <c r="O1568" s="42"/>
      <c r="P1568" s="42"/>
      <c r="Q1568" s="42"/>
      <c r="R1568" s="42"/>
      <c r="S1568" s="42"/>
      <c r="T1568" s="42"/>
      <c r="U1568" s="42"/>
      <c r="V1568" s="42"/>
      <c r="W1568" s="42"/>
      <c r="X1568" s="42"/>
      <c r="Y1568" s="42"/>
      <c r="Z1568" s="42"/>
      <c r="AA1568" s="42"/>
      <c r="AB1568" s="42"/>
      <c r="AC1568" s="42"/>
      <c r="AD1568" s="42"/>
      <c r="AE1568" s="42"/>
      <c r="AF1568" s="42"/>
      <c r="AG1568" s="42" t="str">
        <f>IF($AE1568&gt;$AF1568,"CC High","DC High")</f>
        <v>DC High</v>
      </c>
    </row>
    <row r="1569" spans="1:33">
      <c r="A1569" s="43"/>
      <c r="B1569" s="43"/>
      <c r="C1569" s="43"/>
      <c r="D1569" s="43"/>
      <c r="E1569" s="43"/>
      <c r="F1569" s="43"/>
      <c r="G1569" s="43"/>
      <c r="H1569" s="43"/>
      <c r="I1569" s="43"/>
      <c r="J1569" s="43"/>
      <c r="K1569" s="43"/>
      <c r="L1569" s="43"/>
      <c r="M1569" s="43"/>
      <c r="N1569" s="43"/>
      <c r="O1569" s="43"/>
      <c r="P1569" s="43"/>
      <c r="Q1569" s="43"/>
      <c r="R1569" s="43"/>
      <c r="S1569" s="43"/>
      <c r="T1569" s="43"/>
      <c r="U1569" s="43"/>
      <c r="V1569" s="43"/>
      <c r="W1569" s="43"/>
      <c r="X1569" s="43"/>
      <c r="Y1569" s="43"/>
      <c r="Z1569" s="43"/>
      <c r="AA1569" s="43"/>
      <c r="AB1569" s="43"/>
      <c r="AC1569" s="43"/>
      <c r="AD1569" s="43"/>
      <c r="AE1569" s="43"/>
      <c r="AF1569" s="43"/>
      <c r="AG1569" s="43" t="str">
        <f>IF($AE1569&gt;$AF1569,"CC High","DC High")</f>
        <v>DC High</v>
      </c>
    </row>
    <row r="1570" spans="1:33">
      <c r="A1570" s="42"/>
      <c r="B1570" s="42"/>
      <c r="C1570" s="42"/>
      <c r="D1570" s="42"/>
      <c r="E1570" s="42"/>
      <c r="F1570" s="42"/>
      <c r="G1570" s="42"/>
      <c r="H1570" s="42"/>
      <c r="I1570" s="42"/>
      <c r="J1570" s="42"/>
      <c r="K1570" s="42"/>
      <c r="L1570" s="42"/>
      <c r="M1570" s="42"/>
      <c r="N1570" s="42"/>
      <c r="O1570" s="42"/>
      <c r="P1570" s="42"/>
      <c r="Q1570" s="42"/>
      <c r="R1570" s="42"/>
      <c r="S1570" s="42"/>
      <c r="T1570" s="42"/>
      <c r="U1570" s="42"/>
      <c r="V1570" s="42"/>
      <c r="W1570" s="42"/>
      <c r="X1570" s="42"/>
      <c r="Y1570" s="42"/>
      <c r="Z1570" s="42"/>
      <c r="AA1570" s="42"/>
      <c r="AB1570" s="42"/>
      <c r="AC1570" s="42"/>
      <c r="AD1570" s="42"/>
      <c r="AE1570" s="42"/>
      <c r="AF1570" s="42"/>
      <c r="AG1570" s="42" t="str">
        <f>IF($AE1570&gt;$AF1570,"CC High","DC High")</f>
        <v>DC High</v>
      </c>
    </row>
    <row r="1571" spans="1:33">
      <c r="A1571" s="43"/>
      <c r="B1571" s="43"/>
      <c r="C1571" s="43"/>
      <c r="D1571" s="43"/>
      <c r="E1571" s="43"/>
      <c r="F1571" s="43"/>
      <c r="G1571" s="43"/>
      <c r="H1571" s="43"/>
      <c r="I1571" s="43"/>
      <c r="J1571" s="43"/>
      <c r="K1571" s="43"/>
      <c r="L1571" s="43"/>
      <c r="M1571" s="43"/>
      <c r="N1571" s="43"/>
      <c r="O1571" s="43"/>
      <c r="P1571" s="43"/>
      <c r="Q1571" s="43"/>
      <c r="R1571" s="43"/>
      <c r="S1571" s="43"/>
      <c r="T1571" s="43"/>
      <c r="U1571" s="43"/>
      <c r="V1571" s="43"/>
      <c r="W1571" s="43"/>
      <c r="X1571" s="43"/>
      <c r="Y1571" s="43"/>
      <c r="Z1571" s="43"/>
      <c r="AA1571" s="43"/>
      <c r="AB1571" s="43"/>
      <c r="AC1571" s="43"/>
      <c r="AD1571" s="43"/>
      <c r="AE1571" s="43"/>
      <c r="AF1571" s="43"/>
      <c r="AG1571" s="43" t="str">
        <f>IF($AE1571&gt;$AF1571,"CC High","DC High")</f>
        <v>DC High</v>
      </c>
    </row>
    <row r="1572" spans="1:33">
      <c r="A1572" s="42"/>
      <c r="B1572" s="42"/>
      <c r="C1572" s="42"/>
      <c r="D1572" s="42"/>
      <c r="E1572" s="42"/>
      <c r="F1572" s="42"/>
      <c r="G1572" s="42"/>
      <c r="H1572" s="42"/>
      <c r="I1572" s="42"/>
      <c r="J1572" s="42"/>
      <c r="K1572" s="42"/>
      <c r="L1572" s="42"/>
      <c r="M1572" s="42"/>
      <c r="N1572" s="42"/>
      <c r="O1572" s="42"/>
      <c r="P1572" s="42"/>
      <c r="Q1572" s="42"/>
      <c r="R1572" s="42"/>
      <c r="S1572" s="42"/>
      <c r="T1572" s="42"/>
      <c r="U1572" s="42"/>
      <c r="V1572" s="42"/>
      <c r="W1572" s="42"/>
      <c r="X1572" s="42"/>
      <c r="Y1572" s="42"/>
      <c r="Z1572" s="42"/>
      <c r="AA1572" s="42"/>
      <c r="AB1572" s="42"/>
      <c r="AC1572" s="42"/>
      <c r="AD1572" s="42"/>
      <c r="AE1572" s="42"/>
      <c r="AF1572" s="42"/>
      <c r="AG1572" s="42" t="str">
        <f>IF($AE1572&gt;$AF1572,"CC High","DC High")</f>
        <v>DC High</v>
      </c>
    </row>
    <row r="1573" spans="1:33">
      <c r="A1573" s="43"/>
      <c r="B1573" s="43"/>
      <c r="C1573" s="43"/>
      <c r="D1573" s="43"/>
      <c r="E1573" s="43"/>
      <c r="F1573" s="43"/>
      <c r="G1573" s="43"/>
      <c r="H1573" s="43"/>
      <c r="I1573" s="43"/>
      <c r="J1573" s="43"/>
      <c r="K1573" s="43"/>
      <c r="L1573" s="43"/>
      <c r="M1573" s="43"/>
      <c r="N1573" s="43"/>
      <c r="O1573" s="43"/>
      <c r="P1573" s="43"/>
      <c r="Q1573" s="43"/>
      <c r="R1573" s="43"/>
      <c r="S1573" s="43"/>
      <c r="T1573" s="43"/>
      <c r="U1573" s="43"/>
      <c r="V1573" s="43"/>
      <c r="W1573" s="43"/>
      <c r="X1573" s="43"/>
      <c r="Y1573" s="43"/>
      <c r="Z1573" s="43"/>
      <c r="AA1573" s="43"/>
      <c r="AB1573" s="43"/>
      <c r="AC1573" s="43"/>
      <c r="AD1573" s="43"/>
      <c r="AE1573" s="43"/>
      <c r="AF1573" s="43"/>
      <c r="AG1573" s="43" t="str">
        <f>IF($AE1573&gt;$AF1573,"CC High","DC High")</f>
        <v>DC High</v>
      </c>
    </row>
    <row r="1574" spans="1:33">
      <c r="A1574" s="42"/>
      <c r="B1574" s="42"/>
      <c r="C1574" s="42"/>
      <c r="D1574" s="42"/>
      <c r="E1574" s="42"/>
      <c r="F1574" s="42"/>
      <c r="G1574" s="42"/>
      <c r="H1574" s="42"/>
      <c r="I1574" s="42"/>
      <c r="J1574" s="42"/>
      <c r="K1574" s="42"/>
      <c r="L1574" s="42"/>
      <c r="M1574" s="42"/>
      <c r="N1574" s="42"/>
      <c r="O1574" s="42"/>
      <c r="P1574" s="42"/>
      <c r="Q1574" s="42"/>
      <c r="R1574" s="42"/>
      <c r="S1574" s="42"/>
      <c r="T1574" s="42"/>
      <c r="U1574" s="42"/>
      <c r="V1574" s="42"/>
      <c r="W1574" s="42"/>
      <c r="X1574" s="42"/>
      <c r="Y1574" s="42"/>
      <c r="Z1574" s="42"/>
      <c r="AA1574" s="42"/>
      <c r="AB1574" s="42"/>
      <c r="AC1574" s="42"/>
      <c r="AD1574" s="42"/>
      <c r="AE1574" s="42"/>
      <c r="AF1574" s="42"/>
      <c r="AG1574" s="42" t="str">
        <f>IF($AE1574&gt;$AF1574,"CC High","DC High")</f>
        <v>DC High</v>
      </c>
    </row>
    <row r="1575" spans="1:33">
      <c r="A1575" s="43"/>
      <c r="B1575" s="43"/>
      <c r="C1575" s="43"/>
      <c r="D1575" s="43"/>
      <c r="E1575" s="43"/>
      <c r="F1575" s="43"/>
      <c r="G1575" s="43"/>
      <c r="H1575" s="43"/>
      <c r="I1575" s="43"/>
      <c r="J1575" s="43"/>
      <c r="K1575" s="43"/>
      <c r="L1575" s="43"/>
      <c r="M1575" s="43"/>
      <c r="N1575" s="43"/>
      <c r="O1575" s="43"/>
      <c r="P1575" s="43"/>
      <c r="Q1575" s="43"/>
      <c r="R1575" s="43"/>
      <c r="S1575" s="43"/>
      <c r="T1575" s="43"/>
      <c r="U1575" s="43"/>
      <c r="V1575" s="43"/>
      <c r="W1575" s="43"/>
      <c r="X1575" s="43"/>
      <c r="Y1575" s="43"/>
      <c r="Z1575" s="43"/>
      <c r="AA1575" s="43"/>
      <c r="AB1575" s="43"/>
      <c r="AC1575" s="43"/>
      <c r="AD1575" s="43"/>
      <c r="AE1575" s="43"/>
      <c r="AF1575" s="43"/>
      <c r="AG1575" s="43" t="str">
        <f>IF($AE1575&gt;$AF1575,"CC High","DC High")</f>
        <v>DC High</v>
      </c>
    </row>
    <row r="1576" spans="1:33">
      <c r="A1576" s="42"/>
      <c r="B1576" s="42"/>
      <c r="C1576" s="42"/>
      <c r="D1576" s="42"/>
      <c r="E1576" s="42"/>
      <c r="F1576" s="42"/>
      <c r="G1576" s="42"/>
      <c r="H1576" s="42"/>
      <c r="I1576" s="42"/>
      <c r="J1576" s="42"/>
      <c r="K1576" s="42"/>
      <c r="L1576" s="42"/>
      <c r="M1576" s="42"/>
      <c r="N1576" s="42"/>
      <c r="O1576" s="42"/>
      <c r="P1576" s="42"/>
      <c r="Q1576" s="42"/>
      <c r="R1576" s="42"/>
      <c r="S1576" s="42"/>
      <c r="T1576" s="42"/>
      <c r="U1576" s="42"/>
      <c r="V1576" s="42"/>
      <c r="W1576" s="42"/>
      <c r="X1576" s="42"/>
      <c r="Y1576" s="42"/>
      <c r="Z1576" s="42"/>
      <c r="AA1576" s="42"/>
      <c r="AB1576" s="42"/>
      <c r="AC1576" s="42"/>
      <c r="AD1576" s="42"/>
      <c r="AE1576" s="42"/>
      <c r="AF1576" s="42"/>
      <c r="AG1576" s="42" t="str">
        <f>IF($AE1576&gt;$AF1576,"CC High","DC High")</f>
        <v>DC High</v>
      </c>
    </row>
    <row r="1577" spans="1:33">
      <c r="A1577" s="43"/>
      <c r="B1577" s="43"/>
      <c r="C1577" s="43"/>
      <c r="D1577" s="43"/>
      <c r="E1577" s="43"/>
      <c r="F1577" s="43"/>
      <c r="G1577" s="43"/>
      <c r="H1577" s="43"/>
      <c r="I1577" s="43"/>
      <c r="J1577" s="43"/>
      <c r="K1577" s="43"/>
      <c r="L1577" s="43"/>
      <c r="M1577" s="43"/>
      <c r="N1577" s="43"/>
      <c r="O1577" s="43"/>
      <c r="P1577" s="43"/>
      <c r="Q1577" s="43"/>
      <c r="R1577" s="43"/>
      <c r="S1577" s="43"/>
      <c r="T1577" s="43"/>
      <c r="U1577" s="43"/>
      <c r="V1577" s="43"/>
      <c r="W1577" s="43"/>
      <c r="X1577" s="43"/>
      <c r="Y1577" s="43"/>
      <c r="Z1577" s="43"/>
      <c r="AA1577" s="43"/>
      <c r="AB1577" s="43"/>
      <c r="AC1577" s="43"/>
      <c r="AD1577" s="43"/>
      <c r="AE1577" s="43"/>
      <c r="AF1577" s="43"/>
      <c r="AG1577" s="43" t="str">
        <f>IF($AE1577&gt;$AF1577,"CC High","DC High")</f>
        <v>DC High</v>
      </c>
    </row>
    <row r="1578" spans="1:33">
      <c r="A1578" s="42"/>
      <c r="B1578" s="42"/>
      <c r="C1578" s="42"/>
      <c r="D1578" s="42"/>
      <c r="E1578" s="42"/>
      <c r="F1578" s="42"/>
      <c r="G1578" s="42"/>
      <c r="H1578" s="42"/>
      <c r="I1578" s="42"/>
      <c r="J1578" s="42"/>
      <c r="K1578" s="42"/>
      <c r="L1578" s="42"/>
      <c r="M1578" s="42"/>
      <c r="N1578" s="42"/>
      <c r="O1578" s="42"/>
      <c r="P1578" s="42"/>
      <c r="Q1578" s="42"/>
      <c r="R1578" s="42"/>
      <c r="S1578" s="42"/>
      <c r="T1578" s="42"/>
      <c r="U1578" s="42"/>
      <c r="V1578" s="42"/>
      <c r="W1578" s="42"/>
      <c r="X1578" s="42"/>
      <c r="Y1578" s="42"/>
      <c r="Z1578" s="42"/>
      <c r="AA1578" s="42"/>
      <c r="AB1578" s="42"/>
      <c r="AC1578" s="42"/>
      <c r="AD1578" s="42"/>
      <c r="AE1578" s="42"/>
      <c r="AF1578" s="42"/>
      <c r="AG1578" s="42" t="str">
        <f>IF($AE1578&gt;$AF1578,"CC High","DC High")</f>
        <v>DC High</v>
      </c>
    </row>
    <row r="1579" spans="1:33">
      <c r="A1579" s="43"/>
      <c r="B1579" s="43"/>
      <c r="C1579" s="43"/>
      <c r="D1579" s="43"/>
      <c r="E1579" s="43"/>
      <c r="F1579" s="43"/>
      <c r="G1579" s="43"/>
      <c r="H1579" s="43"/>
      <c r="I1579" s="43"/>
      <c r="J1579" s="43"/>
      <c r="K1579" s="43"/>
      <c r="L1579" s="43"/>
      <c r="M1579" s="43"/>
      <c r="N1579" s="43"/>
      <c r="O1579" s="43"/>
      <c r="P1579" s="43"/>
      <c r="Q1579" s="43"/>
      <c r="R1579" s="43"/>
      <c r="S1579" s="43"/>
      <c r="T1579" s="43"/>
      <c r="U1579" s="43"/>
      <c r="V1579" s="43"/>
      <c r="W1579" s="43"/>
      <c r="X1579" s="43"/>
      <c r="Y1579" s="43"/>
      <c r="Z1579" s="43"/>
      <c r="AA1579" s="43"/>
      <c r="AB1579" s="43"/>
      <c r="AC1579" s="43"/>
      <c r="AD1579" s="43"/>
      <c r="AE1579" s="43"/>
      <c r="AF1579" s="43"/>
      <c r="AG1579" s="43" t="str">
        <f>IF($AE1579&gt;$AF1579,"CC High","DC High")</f>
        <v>DC High</v>
      </c>
    </row>
    <row r="1580" spans="1:33">
      <c r="A1580" s="42"/>
      <c r="B1580" s="42"/>
      <c r="C1580" s="42"/>
      <c r="D1580" s="42"/>
      <c r="E1580" s="42"/>
      <c r="F1580" s="42"/>
      <c r="G1580" s="42"/>
      <c r="H1580" s="42"/>
      <c r="I1580" s="42"/>
      <c r="J1580" s="42"/>
      <c r="K1580" s="42"/>
      <c r="L1580" s="42"/>
      <c r="M1580" s="42"/>
      <c r="N1580" s="42"/>
      <c r="O1580" s="42"/>
      <c r="P1580" s="42"/>
      <c r="Q1580" s="42"/>
      <c r="R1580" s="42"/>
      <c r="S1580" s="42"/>
      <c r="T1580" s="42"/>
      <c r="U1580" s="42"/>
      <c r="V1580" s="42"/>
      <c r="W1580" s="42"/>
      <c r="X1580" s="42"/>
      <c r="Y1580" s="42"/>
      <c r="Z1580" s="42"/>
      <c r="AA1580" s="42"/>
      <c r="AB1580" s="42"/>
      <c r="AC1580" s="42"/>
      <c r="AD1580" s="42"/>
      <c r="AE1580" s="42"/>
      <c r="AF1580" s="42"/>
      <c r="AG1580" s="42" t="str">
        <f>IF($AE1580&gt;$AF1580,"CC High","DC High")</f>
        <v>DC High</v>
      </c>
    </row>
    <row r="1581" spans="1:33">
      <c r="A1581" s="43"/>
      <c r="B1581" s="43"/>
      <c r="C1581" s="43"/>
      <c r="D1581" s="43"/>
      <c r="E1581" s="43"/>
      <c r="F1581" s="43"/>
      <c r="G1581" s="43"/>
      <c r="H1581" s="43"/>
      <c r="I1581" s="43"/>
      <c r="J1581" s="43"/>
      <c r="K1581" s="43"/>
      <c r="L1581" s="43"/>
      <c r="M1581" s="43"/>
      <c r="N1581" s="43"/>
      <c r="O1581" s="43"/>
      <c r="P1581" s="43"/>
      <c r="Q1581" s="43"/>
      <c r="R1581" s="43"/>
      <c r="S1581" s="43"/>
      <c r="T1581" s="43"/>
      <c r="U1581" s="43"/>
      <c r="V1581" s="43"/>
      <c r="W1581" s="43"/>
      <c r="X1581" s="43"/>
      <c r="Y1581" s="43"/>
      <c r="Z1581" s="43"/>
      <c r="AA1581" s="43"/>
      <c r="AB1581" s="43"/>
      <c r="AC1581" s="43"/>
      <c r="AD1581" s="43"/>
      <c r="AE1581" s="43"/>
      <c r="AF1581" s="43"/>
      <c r="AG1581" s="43" t="str">
        <f>IF($AE1581&gt;$AF1581,"CC High","DC High")</f>
        <v>DC High</v>
      </c>
    </row>
    <row r="1582" spans="1:33">
      <c r="A1582" s="42"/>
      <c r="B1582" s="42"/>
      <c r="C1582" s="42"/>
      <c r="D1582" s="42"/>
      <c r="E1582" s="42"/>
      <c r="F1582" s="42"/>
      <c r="G1582" s="42"/>
      <c r="H1582" s="42"/>
      <c r="I1582" s="42"/>
      <c r="J1582" s="42"/>
      <c r="K1582" s="42"/>
      <c r="L1582" s="42"/>
      <c r="M1582" s="42"/>
      <c r="N1582" s="42"/>
      <c r="O1582" s="42"/>
      <c r="P1582" s="42"/>
      <c r="Q1582" s="42"/>
      <c r="R1582" s="42"/>
      <c r="S1582" s="42"/>
      <c r="T1582" s="42"/>
      <c r="U1582" s="42"/>
      <c r="V1582" s="42"/>
      <c r="W1582" s="42"/>
      <c r="X1582" s="42"/>
      <c r="Y1582" s="42"/>
      <c r="Z1582" s="42"/>
      <c r="AA1582" s="42"/>
      <c r="AB1582" s="42"/>
      <c r="AC1582" s="42"/>
      <c r="AD1582" s="42"/>
      <c r="AE1582" s="42"/>
      <c r="AF1582" s="42"/>
      <c r="AG1582" s="42" t="str">
        <f>IF($AE1582&gt;$AF1582,"CC High","DC High")</f>
        <v>DC High</v>
      </c>
    </row>
    <row r="1583" spans="1:33">
      <c r="A1583" s="43"/>
      <c r="B1583" s="43"/>
      <c r="C1583" s="43"/>
      <c r="D1583" s="43"/>
      <c r="E1583" s="43"/>
      <c r="F1583" s="43"/>
      <c r="G1583" s="43"/>
      <c r="H1583" s="43"/>
      <c r="I1583" s="43"/>
      <c r="J1583" s="43"/>
      <c r="K1583" s="43"/>
      <c r="L1583" s="43"/>
      <c r="M1583" s="43"/>
      <c r="N1583" s="43"/>
      <c r="O1583" s="43"/>
      <c r="P1583" s="43"/>
      <c r="Q1583" s="43"/>
      <c r="R1583" s="43"/>
      <c r="S1583" s="43"/>
      <c r="T1583" s="43"/>
      <c r="U1583" s="43"/>
      <c r="V1583" s="43"/>
      <c r="W1583" s="43"/>
      <c r="X1583" s="43"/>
      <c r="Y1583" s="43"/>
      <c r="Z1583" s="43"/>
      <c r="AA1583" s="43"/>
      <c r="AB1583" s="43"/>
      <c r="AC1583" s="43"/>
      <c r="AD1583" s="43"/>
      <c r="AE1583" s="43"/>
      <c r="AF1583" s="43"/>
      <c r="AG1583" s="43" t="str">
        <f>IF($AE1583&gt;$AF1583,"CC High","DC High")</f>
        <v>DC High</v>
      </c>
    </row>
    <row r="1584" spans="1:33">
      <c r="A1584" s="42"/>
      <c r="B1584" s="42"/>
      <c r="C1584" s="42"/>
      <c r="D1584" s="42"/>
      <c r="E1584" s="42"/>
      <c r="F1584" s="42"/>
      <c r="G1584" s="42"/>
      <c r="H1584" s="42"/>
      <c r="I1584" s="42"/>
      <c r="J1584" s="42"/>
      <c r="K1584" s="42"/>
      <c r="L1584" s="42"/>
      <c r="M1584" s="42"/>
      <c r="N1584" s="42"/>
      <c r="O1584" s="42"/>
      <c r="P1584" s="42"/>
      <c r="Q1584" s="42"/>
      <c r="R1584" s="42"/>
      <c r="S1584" s="42"/>
      <c r="T1584" s="42"/>
      <c r="U1584" s="42"/>
      <c r="V1584" s="42"/>
      <c r="W1584" s="42"/>
      <c r="X1584" s="42"/>
      <c r="Y1584" s="42"/>
      <c r="Z1584" s="42"/>
      <c r="AA1584" s="42"/>
      <c r="AB1584" s="42"/>
      <c r="AC1584" s="42"/>
      <c r="AD1584" s="42"/>
      <c r="AE1584" s="42"/>
      <c r="AF1584" s="42"/>
      <c r="AG1584" s="42" t="str">
        <f>IF($AE1584&gt;$AF1584,"CC High","DC High")</f>
        <v>DC High</v>
      </c>
    </row>
    <row r="1585" spans="1:33">
      <c r="A1585" s="43"/>
      <c r="B1585" s="43"/>
      <c r="C1585" s="43"/>
      <c r="D1585" s="43"/>
      <c r="E1585" s="43"/>
      <c r="F1585" s="43"/>
      <c r="G1585" s="43"/>
      <c r="H1585" s="43"/>
      <c r="I1585" s="43"/>
      <c r="J1585" s="43"/>
      <c r="K1585" s="43"/>
      <c r="L1585" s="43"/>
      <c r="M1585" s="43"/>
      <c r="N1585" s="43"/>
      <c r="O1585" s="43"/>
      <c r="P1585" s="43"/>
      <c r="Q1585" s="43"/>
      <c r="R1585" s="43"/>
      <c r="S1585" s="43"/>
      <c r="T1585" s="43"/>
      <c r="U1585" s="43"/>
      <c r="V1585" s="43"/>
      <c r="W1585" s="43"/>
      <c r="X1585" s="43"/>
      <c r="Y1585" s="43"/>
      <c r="Z1585" s="43"/>
      <c r="AA1585" s="43"/>
      <c r="AB1585" s="43"/>
      <c r="AC1585" s="43"/>
      <c r="AD1585" s="43"/>
      <c r="AE1585" s="43"/>
      <c r="AF1585" s="43"/>
      <c r="AG1585" s="43" t="str">
        <f>IF($AE1585&gt;$AF1585,"CC High","DC High")</f>
        <v>DC High</v>
      </c>
    </row>
    <row r="1586" spans="1:33">
      <c r="A1586" s="42"/>
      <c r="B1586" s="42"/>
      <c r="C1586" s="42"/>
      <c r="D1586" s="42"/>
      <c r="E1586" s="42"/>
      <c r="F1586" s="42"/>
      <c r="G1586" s="42"/>
      <c r="H1586" s="42"/>
      <c r="I1586" s="42"/>
      <c r="J1586" s="42"/>
      <c r="K1586" s="42"/>
      <c r="L1586" s="42"/>
      <c r="M1586" s="42"/>
      <c r="N1586" s="42"/>
      <c r="O1586" s="42"/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 t="str">
        <f>IF($AE1586&gt;$AF1586,"CC High","DC High")</f>
        <v>DC High</v>
      </c>
    </row>
    <row r="1587" spans="1:33">
      <c r="A1587" s="43"/>
      <c r="B1587" s="43"/>
      <c r="C1587" s="43"/>
      <c r="D1587" s="43"/>
      <c r="E1587" s="43"/>
      <c r="F1587" s="43"/>
      <c r="G1587" s="43"/>
      <c r="H1587" s="43"/>
      <c r="I1587" s="43"/>
      <c r="J1587" s="43"/>
      <c r="K1587" s="43"/>
      <c r="L1587" s="43"/>
      <c r="M1587" s="43"/>
      <c r="N1587" s="43"/>
      <c r="O1587" s="43"/>
      <c r="P1587" s="43"/>
      <c r="Q1587" s="43"/>
      <c r="R1587" s="43"/>
      <c r="S1587" s="43"/>
      <c r="T1587" s="43"/>
      <c r="U1587" s="43"/>
      <c r="V1587" s="43"/>
      <c r="W1587" s="43"/>
      <c r="X1587" s="43"/>
      <c r="Y1587" s="43"/>
      <c r="Z1587" s="43"/>
      <c r="AA1587" s="43"/>
      <c r="AB1587" s="43"/>
      <c r="AC1587" s="43"/>
      <c r="AD1587" s="43"/>
      <c r="AE1587" s="43"/>
      <c r="AF1587" s="43"/>
      <c r="AG1587" s="43" t="str">
        <f>IF($AE1587&gt;$AF1587,"CC High","DC High")</f>
        <v>DC High</v>
      </c>
    </row>
    <row r="1588" spans="1:33">
      <c r="A1588" s="42"/>
      <c r="B1588" s="42"/>
      <c r="C1588" s="42"/>
      <c r="D1588" s="42"/>
      <c r="E1588" s="42"/>
      <c r="F1588" s="42"/>
      <c r="G1588" s="42"/>
      <c r="H1588" s="42"/>
      <c r="I1588" s="42"/>
      <c r="J1588" s="42"/>
      <c r="K1588" s="42"/>
      <c r="L1588" s="42"/>
      <c r="M1588" s="42"/>
      <c r="N1588" s="42"/>
      <c r="O1588" s="42"/>
      <c r="P1588" s="42"/>
      <c r="Q1588" s="42"/>
      <c r="R1588" s="42"/>
      <c r="S1588" s="42"/>
      <c r="T1588" s="42"/>
      <c r="U1588" s="42"/>
      <c r="V1588" s="42"/>
      <c r="W1588" s="42"/>
      <c r="X1588" s="42"/>
      <c r="Y1588" s="42"/>
      <c r="Z1588" s="42"/>
      <c r="AA1588" s="42"/>
      <c r="AB1588" s="42"/>
      <c r="AC1588" s="42"/>
      <c r="AD1588" s="42"/>
      <c r="AE1588" s="42"/>
      <c r="AF1588" s="42"/>
      <c r="AG1588" s="42" t="str">
        <f>IF($AE1588&gt;$AF1588,"CC High","DC High")</f>
        <v>DC High</v>
      </c>
    </row>
    <row r="1589" spans="1:33">
      <c r="A1589" s="43"/>
      <c r="B1589" s="43"/>
      <c r="C1589" s="43"/>
      <c r="D1589" s="43"/>
      <c r="E1589" s="43"/>
      <c r="F1589" s="43"/>
      <c r="G1589" s="43"/>
      <c r="H1589" s="43"/>
      <c r="I1589" s="43"/>
      <c r="J1589" s="43"/>
      <c r="K1589" s="43"/>
      <c r="L1589" s="43"/>
      <c r="M1589" s="43"/>
      <c r="N1589" s="43"/>
      <c r="O1589" s="43"/>
      <c r="P1589" s="43"/>
      <c r="Q1589" s="43"/>
      <c r="R1589" s="43"/>
      <c r="S1589" s="43"/>
      <c r="T1589" s="43"/>
      <c r="U1589" s="43"/>
      <c r="V1589" s="43"/>
      <c r="W1589" s="43"/>
      <c r="X1589" s="43"/>
      <c r="Y1589" s="43"/>
      <c r="Z1589" s="43"/>
      <c r="AA1589" s="43"/>
      <c r="AB1589" s="43"/>
      <c r="AC1589" s="43"/>
      <c r="AD1589" s="43"/>
      <c r="AE1589" s="43"/>
      <c r="AF1589" s="43"/>
      <c r="AG1589" s="43" t="str">
        <f>IF($AE1589&gt;$AF1589,"CC High","DC High")</f>
        <v>DC High</v>
      </c>
    </row>
    <row r="1590" spans="1:33">
      <c r="A1590" s="42"/>
      <c r="B1590" s="42"/>
      <c r="C1590" s="42"/>
      <c r="D1590" s="42"/>
      <c r="E1590" s="42"/>
      <c r="F1590" s="42"/>
      <c r="G1590" s="42"/>
      <c r="H1590" s="42"/>
      <c r="I1590" s="42"/>
      <c r="J1590" s="42"/>
      <c r="K1590" s="42"/>
      <c r="L1590" s="42"/>
      <c r="M1590" s="42"/>
      <c r="N1590" s="42"/>
      <c r="O1590" s="42"/>
      <c r="P1590" s="42"/>
      <c r="Q1590" s="42"/>
      <c r="R1590" s="42"/>
      <c r="S1590" s="42"/>
      <c r="T1590" s="42"/>
      <c r="U1590" s="42"/>
      <c r="V1590" s="42"/>
      <c r="W1590" s="42"/>
      <c r="X1590" s="42"/>
      <c r="Y1590" s="42"/>
      <c r="Z1590" s="42"/>
      <c r="AA1590" s="42"/>
      <c r="AB1590" s="42"/>
      <c r="AC1590" s="42"/>
      <c r="AD1590" s="42"/>
      <c r="AE1590" s="42"/>
      <c r="AF1590" s="42"/>
      <c r="AG1590" s="42" t="str">
        <f>IF($AE1590&gt;$AF1590,"CC High","DC High")</f>
        <v>DC High</v>
      </c>
    </row>
    <row r="1591" spans="1:33">
      <c r="A1591" s="43"/>
      <c r="B1591" s="43"/>
      <c r="C1591" s="43"/>
      <c r="D1591" s="43"/>
      <c r="E1591" s="43"/>
      <c r="F1591" s="43"/>
      <c r="G1591" s="43"/>
      <c r="H1591" s="43"/>
      <c r="I1591" s="43"/>
      <c r="J1591" s="43"/>
      <c r="K1591" s="43"/>
      <c r="L1591" s="43"/>
      <c r="M1591" s="43"/>
      <c r="N1591" s="43"/>
      <c r="O1591" s="43"/>
      <c r="P1591" s="43"/>
      <c r="Q1591" s="43"/>
      <c r="R1591" s="43"/>
      <c r="S1591" s="43"/>
      <c r="T1591" s="43"/>
      <c r="U1591" s="43"/>
      <c r="V1591" s="43"/>
      <c r="W1591" s="43"/>
      <c r="X1591" s="43"/>
      <c r="Y1591" s="43"/>
      <c r="Z1591" s="43"/>
      <c r="AA1591" s="43"/>
      <c r="AB1591" s="43"/>
      <c r="AC1591" s="43"/>
      <c r="AD1591" s="43"/>
      <c r="AE1591" s="43"/>
      <c r="AF1591" s="43"/>
      <c r="AG1591" s="43" t="str">
        <f>IF($AE1591&gt;$AF1591,"CC High","DC High")</f>
        <v>DC High</v>
      </c>
    </row>
    <row r="1592" spans="1:33">
      <c r="A1592" s="42"/>
      <c r="B1592" s="42"/>
      <c r="C1592" s="42"/>
      <c r="D1592" s="42"/>
      <c r="E1592" s="42"/>
      <c r="F1592" s="42"/>
      <c r="G1592" s="42"/>
      <c r="H1592" s="42"/>
      <c r="I1592" s="42"/>
      <c r="J1592" s="42"/>
      <c r="K1592" s="42"/>
      <c r="L1592" s="42"/>
      <c r="M1592" s="42"/>
      <c r="N1592" s="42"/>
      <c r="O1592" s="42"/>
      <c r="P1592" s="42"/>
      <c r="Q1592" s="42"/>
      <c r="R1592" s="42"/>
      <c r="S1592" s="42"/>
      <c r="T1592" s="42"/>
      <c r="U1592" s="42"/>
      <c r="V1592" s="42"/>
      <c r="W1592" s="42"/>
      <c r="X1592" s="42"/>
      <c r="Y1592" s="42"/>
      <c r="Z1592" s="42"/>
      <c r="AA1592" s="42"/>
      <c r="AB1592" s="42"/>
      <c r="AC1592" s="42"/>
      <c r="AD1592" s="42"/>
      <c r="AE1592" s="42"/>
      <c r="AF1592" s="42"/>
      <c r="AG1592" s="42" t="str">
        <f>IF($AE1592&gt;$AF1592,"CC High","DC High")</f>
        <v>DC High</v>
      </c>
    </row>
    <row r="1593" spans="1:33">
      <c r="A1593" s="43"/>
      <c r="B1593" s="43"/>
      <c r="C1593" s="43"/>
      <c r="D1593" s="43"/>
      <c r="E1593" s="43"/>
      <c r="F1593" s="43"/>
      <c r="G1593" s="43"/>
      <c r="H1593" s="43"/>
      <c r="I1593" s="43"/>
      <c r="J1593" s="43"/>
      <c r="K1593" s="43"/>
      <c r="L1593" s="43"/>
      <c r="M1593" s="43"/>
      <c r="N1593" s="43"/>
      <c r="O1593" s="43"/>
      <c r="P1593" s="43"/>
      <c r="Q1593" s="43"/>
      <c r="R1593" s="43"/>
      <c r="S1593" s="43"/>
      <c r="T1593" s="43"/>
      <c r="U1593" s="43"/>
      <c r="V1593" s="43"/>
      <c r="W1593" s="43"/>
      <c r="X1593" s="43"/>
      <c r="Y1593" s="43"/>
      <c r="Z1593" s="43"/>
      <c r="AA1593" s="43"/>
      <c r="AB1593" s="43"/>
      <c r="AC1593" s="43"/>
      <c r="AD1593" s="43"/>
      <c r="AE1593" s="43"/>
      <c r="AF1593" s="43"/>
      <c r="AG1593" s="43" t="str">
        <f>IF($AE1593&gt;$AF1593,"CC High","DC High")</f>
        <v>DC High</v>
      </c>
    </row>
    <row r="1594" spans="1:33">
      <c r="A1594" s="42"/>
      <c r="B1594" s="42"/>
      <c r="C1594" s="42"/>
      <c r="D1594" s="42"/>
      <c r="E1594" s="42"/>
      <c r="F1594" s="42"/>
      <c r="G1594" s="42"/>
      <c r="H1594" s="42"/>
      <c r="I1594" s="42"/>
      <c r="J1594" s="42"/>
      <c r="K1594" s="42"/>
      <c r="L1594" s="42"/>
      <c r="M1594" s="42"/>
      <c r="N1594" s="42"/>
      <c r="O1594" s="42"/>
      <c r="P1594" s="42"/>
      <c r="Q1594" s="42"/>
      <c r="R1594" s="42"/>
      <c r="S1594" s="42"/>
      <c r="T1594" s="42"/>
      <c r="U1594" s="42"/>
      <c r="V1594" s="42"/>
      <c r="W1594" s="42"/>
      <c r="X1594" s="42"/>
      <c r="Y1594" s="42"/>
      <c r="Z1594" s="42"/>
      <c r="AA1594" s="42"/>
      <c r="AB1594" s="42"/>
      <c r="AC1594" s="42"/>
      <c r="AD1594" s="42"/>
      <c r="AE1594" s="42"/>
      <c r="AF1594" s="42"/>
      <c r="AG1594" s="42" t="str">
        <f>IF($AE1594&gt;$AF1594,"CC High","DC High")</f>
        <v>DC High</v>
      </c>
    </row>
    <row r="1595" spans="1:33">
      <c r="A1595" s="43"/>
      <c r="B1595" s="43"/>
      <c r="C1595" s="43"/>
      <c r="D1595" s="43"/>
      <c r="E1595" s="43"/>
      <c r="F1595" s="43"/>
      <c r="G1595" s="43"/>
      <c r="H1595" s="43"/>
      <c r="I1595" s="43"/>
      <c r="J1595" s="43"/>
      <c r="K1595" s="43"/>
      <c r="L1595" s="43"/>
      <c r="M1595" s="43"/>
      <c r="N1595" s="43"/>
      <c r="O1595" s="43"/>
      <c r="P1595" s="43"/>
      <c r="Q1595" s="43"/>
      <c r="R1595" s="43"/>
      <c r="S1595" s="43"/>
      <c r="T1595" s="43"/>
      <c r="U1595" s="43"/>
      <c r="V1595" s="43"/>
      <c r="W1595" s="43"/>
      <c r="X1595" s="43"/>
      <c r="Y1595" s="43"/>
      <c r="Z1595" s="43"/>
      <c r="AA1595" s="43"/>
      <c r="AB1595" s="43"/>
      <c r="AC1595" s="43"/>
      <c r="AD1595" s="43"/>
      <c r="AE1595" s="43"/>
      <c r="AF1595" s="43"/>
      <c r="AG1595" s="43" t="str">
        <f>IF($AE1595&gt;$AF1595,"CC High","DC High")</f>
        <v>DC High</v>
      </c>
    </row>
    <row r="1596" spans="1:33">
      <c r="A1596" s="42"/>
      <c r="B1596" s="42"/>
      <c r="C1596" s="42"/>
      <c r="D1596" s="42"/>
      <c r="E1596" s="42"/>
      <c r="F1596" s="42"/>
      <c r="G1596" s="42"/>
      <c r="H1596" s="42"/>
      <c r="I1596" s="42"/>
      <c r="J1596" s="42"/>
      <c r="K1596" s="42"/>
      <c r="L1596" s="42"/>
      <c r="M1596" s="42"/>
      <c r="N1596" s="42"/>
      <c r="O1596" s="42"/>
      <c r="P1596" s="42"/>
      <c r="Q1596" s="42"/>
      <c r="R1596" s="42"/>
      <c r="S1596" s="42"/>
      <c r="T1596" s="42"/>
      <c r="U1596" s="42"/>
      <c r="V1596" s="42"/>
      <c r="W1596" s="42"/>
      <c r="X1596" s="42"/>
      <c r="Y1596" s="42"/>
      <c r="Z1596" s="42"/>
      <c r="AA1596" s="42"/>
      <c r="AB1596" s="42"/>
      <c r="AC1596" s="42"/>
      <c r="AD1596" s="42"/>
      <c r="AE1596" s="42"/>
      <c r="AF1596" s="42"/>
      <c r="AG1596" s="42" t="str">
        <f>IF($AE1596&gt;$AF1596,"CC High","DC High")</f>
        <v>DC High</v>
      </c>
    </row>
    <row r="1597" spans="1:33">
      <c r="A1597" s="43"/>
      <c r="B1597" s="43"/>
      <c r="C1597" s="43"/>
      <c r="D1597" s="43"/>
      <c r="E1597" s="43"/>
      <c r="F1597" s="43"/>
      <c r="G1597" s="43"/>
      <c r="H1597" s="43"/>
      <c r="I1597" s="43"/>
      <c r="J1597" s="43"/>
      <c r="K1597" s="43"/>
      <c r="L1597" s="43"/>
      <c r="M1597" s="43"/>
      <c r="N1597" s="43"/>
      <c r="O1597" s="43"/>
      <c r="P1597" s="43"/>
      <c r="Q1597" s="43"/>
      <c r="R1597" s="43"/>
      <c r="S1597" s="43"/>
      <c r="T1597" s="43"/>
      <c r="U1597" s="43"/>
      <c r="V1597" s="43"/>
      <c r="W1597" s="43"/>
      <c r="X1597" s="43"/>
      <c r="Y1597" s="43"/>
      <c r="Z1597" s="43"/>
      <c r="AA1597" s="43"/>
      <c r="AB1597" s="43"/>
      <c r="AC1597" s="43"/>
      <c r="AD1597" s="43"/>
      <c r="AE1597" s="43"/>
      <c r="AF1597" s="43"/>
      <c r="AG1597" s="43" t="str">
        <f>IF($AE1597&gt;$AF1597,"CC High","DC High")</f>
        <v>DC High</v>
      </c>
    </row>
    <row r="1598" spans="1:33">
      <c r="A1598" s="42"/>
      <c r="B1598" s="42"/>
      <c r="C1598" s="42"/>
      <c r="D1598" s="42"/>
      <c r="E1598" s="42"/>
      <c r="F1598" s="42"/>
      <c r="G1598" s="42"/>
      <c r="H1598" s="42"/>
      <c r="I1598" s="42"/>
      <c r="J1598" s="42"/>
      <c r="K1598" s="42"/>
      <c r="L1598" s="42"/>
      <c r="M1598" s="42"/>
      <c r="N1598" s="42"/>
      <c r="O1598" s="42"/>
      <c r="P1598" s="42"/>
      <c r="Q1598" s="42"/>
      <c r="R1598" s="42"/>
      <c r="S1598" s="42"/>
      <c r="T1598" s="42"/>
      <c r="U1598" s="42"/>
      <c r="V1598" s="42"/>
      <c r="W1598" s="42"/>
      <c r="X1598" s="42"/>
      <c r="Y1598" s="42"/>
      <c r="Z1598" s="42"/>
      <c r="AA1598" s="42"/>
      <c r="AB1598" s="42"/>
      <c r="AC1598" s="42"/>
      <c r="AD1598" s="42"/>
      <c r="AE1598" s="42"/>
      <c r="AF1598" s="42"/>
      <c r="AG1598" s="42" t="str">
        <f>IF($AE1598&gt;$AF1598,"CC High","DC High")</f>
        <v>DC High</v>
      </c>
    </row>
    <row r="1599" spans="1:33">
      <c r="A1599" s="43"/>
      <c r="B1599" s="43"/>
      <c r="C1599" s="43"/>
      <c r="D1599" s="43"/>
      <c r="E1599" s="43"/>
      <c r="F1599" s="43"/>
      <c r="G1599" s="43"/>
      <c r="H1599" s="43"/>
      <c r="I1599" s="43"/>
      <c r="J1599" s="43"/>
      <c r="K1599" s="43"/>
      <c r="L1599" s="43"/>
      <c r="M1599" s="43"/>
      <c r="N1599" s="43"/>
      <c r="O1599" s="43"/>
      <c r="P1599" s="43"/>
      <c r="Q1599" s="43"/>
      <c r="R1599" s="43"/>
      <c r="S1599" s="43"/>
      <c r="T1599" s="43"/>
      <c r="U1599" s="43"/>
      <c r="V1599" s="43"/>
      <c r="W1599" s="43"/>
      <c r="X1599" s="43"/>
      <c r="Y1599" s="43"/>
      <c r="Z1599" s="43"/>
      <c r="AA1599" s="43"/>
      <c r="AB1599" s="43"/>
      <c r="AC1599" s="43"/>
      <c r="AD1599" s="43"/>
      <c r="AE1599" s="43"/>
      <c r="AF1599" s="43"/>
      <c r="AG1599" s="43" t="str">
        <f>IF($AE1599&gt;$AF1599,"CC High","DC High")</f>
        <v>DC High</v>
      </c>
    </row>
    <row r="1600" spans="1:33">
      <c r="A1600" s="42"/>
      <c r="B1600" s="42"/>
      <c r="C1600" s="42"/>
      <c r="D1600" s="42"/>
      <c r="E1600" s="42"/>
      <c r="F1600" s="42"/>
      <c r="G1600" s="42"/>
      <c r="H1600" s="42"/>
      <c r="I1600" s="42"/>
      <c r="J1600" s="42"/>
      <c r="K1600" s="42"/>
      <c r="L1600" s="42"/>
      <c r="M1600" s="42"/>
      <c r="N1600" s="42"/>
      <c r="O1600" s="42"/>
      <c r="P1600" s="42"/>
      <c r="Q1600" s="42"/>
      <c r="R1600" s="42"/>
      <c r="S1600" s="42"/>
      <c r="T1600" s="42"/>
      <c r="U1600" s="42"/>
      <c r="V1600" s="42"/>
      <c r="W1600" s="42"/>
      <c r="X1600" s="42"/>
      <c r="Y1600" s="42"/>
      <c r="Z1600" s="42"/>
      <c r="AA1600" s="42"/>
      <c r="AB1600" s="42"/>
      <c r="AC1600" s="42"/>
      <c r="AD1600" s="42"/>
      <c r="AE1600" s="42"/>
      <c r="AF1600" s="42"/>
      <c r="AG1600" s="42" t="str">
        <f>IF($AE1600&gt;$AF1600,"CC High","DC High")</f>
        <v>DC High</v>
      </c>
    </row>
    <row r="1601" spans="1:33">
      <c r="A1601" s="43"/>
      <c r="B1601" s="43"/>
      <c r="C1601" s="43"/>
      <c r="D1601" s="43"/>
      <c r="E1601" s="43"/>
      <c r="F1601" s="43"/>
      <c r="G1601" s="43"/>
      <c r="H1601" s="43"/>
      <c r="I1601" s="43"/>
      <c r="J1601" s="43"/>
      <c r="K1601" s="43"/>
      <c r="L1601" s="43"/>
      <c r="M1601" s="43"/>
      <c r="N1601" s="43"/>
      <c r="O1601" s="43"/>
      <c r="P1601" s="43"/>
      <c r="Q1601" s="43"/>
      <c r="R1601" s="43"/>
      <c r="S1601" s="43"/>
      <c r="T1601" s="43"/>
      <c r="U1601" s="43"/>
      <c r="V1601" s="43"/>
      <c r="W1601" s="43"/>
      <c r="X1601" s="43"/>
      <c r="Y1601" s="43"/>
      <c r="Z1601" s="43"/>
      <c r="AA1601" s="43"/>
      <c r="AB1601" s="43"/>
      <c r="AC1601" s="43"/>
      <c r="AD1601" s="43"/>
      <c r="AE1601" s="43"/>
      <c r="AF1601" s="43"/>
      <c r="AG1601" s="43" t="str">
        <f>IF($AE1601&gt;$AF1601,"CC High","DC High")</f>
        <v>DC High</v>
      </c>
    </row>
    <row r="1602" spans="1:33">
      <c r="A1602" s="42"/>
      <c r="B1602" s="42"/>
      <c r="C1602" s="42"/>
      <c r="D1602" s="42"/>
      <c r="E1602" s="42"/>
      <c r="F1602" s="42"/>
      <c r="G1602" s="42"/>
      <c r="H1602" s="42"/>
      <c r="I1602" s="42"/>
      <c r="J1602" s="42"/>
      <c r="K1602" s="42"/>
      <c r="L1602" s="42"/>
      <c r="M1602" s="42"/>
      <c r="N1602" s="42"/>
      <c r="O1602" s="42"/>
      <c r="P1602" s="42"/>
      <c r="Q1602" s="42"/>
      <c r="R1602" s="42"/>
      <c r="S1602" s="42"/>
      <c r="T1602" s="42"/>
      <c r="U1602" s="42"/>
      <c r="V1602" s="42"/>
      <c r="W1602" s="42"/>
      <c r="X1602" s="42"/>
      <c r="Y1602" s="42"/>
      <c r="Z1602" s="42"/>
      <c r="AA1602" s="42"/>
      <c r="AB1602" s="42"/>
      <c r="AC1602" s="42"/>
      <c r="AD1602" s="42"/>
      <c r="AE1602" s="42"/>
      <c r="AF1602" s="42"/>
      <c r="AG1602" s="42" t="str">
        <f>IF($AE1602&gt;$AF1602,"CC High","DC High")</f>
        <v>DC High</v>
      </c>
    </row>
    <row r="1603" spans="1:33">
      <c r="A1603" s="43"/>
      <c r="B1603" s="43"/>
      <c r="C1603" s="43"/>
      <c r="D1603" s="43"/>
      <c r="E1603" s="43"/>
      <c r="F1603" s="43"/>
      <c r="G1603" s="43"/>
      <c r="H1603" s="43"/>
      <c r="I1603" s="43"/>
      <c r="J1603" s="43"/>
      <c r="K1603" s="43"/>
      <c r="L1603" s="43"/>
      <c r="M1603" s="43"/>
      <c r="N1603" s="43"/>
      <c r="O1603" s="43"/>
      <c r="P1603" s="43"/>
      <c r="Q1603" s="43"/>
      <c r="R1603" s="43"/>
      <c r="S1603" s="43"/>
      <c r="T1603" s="43"/>
      <c r="U1603" s="43"/>
      <c r="V1603" s="43"/>
      <c r="W1603" s="43"/>
      <c r="X1603" s="43"/>
      <c r="Y1603" s="43"/>
      <c r="Z1603" s="43"/>
      <c r="AA1603" s="43"/>
      <c r="AB1603" s="43"/>
      <c r="AC1603" s="43"/>
      <c r="AD1603" s="43"/>
      <c r="AE1603" s="43"/>
      <c r="AF1603" s="43"/>
      <c r="AG1603" s="43" t="str">
        <f>IF($AE1603&gt;$AF1603,"CC High","DC High")</f>
        <v>DC High</v>
      </c>
    </row>
    <row r="1604" spans="1:33">
      <c r="A1604" s="42"/>
      <c r="B1604" s="42"/>
      <c r="C1604" s="42"/>
      <c r="D1604" s="42"/>
      <c r="E1604" s="42"/>
      <c r="F1604" s="42"/>
      <c r="G1604" s="42"/>
      <c r="H1604" s="42"/>
      <c r="I1604" s="42"/>
      <c r="J1604" s="42"/>
      <c r="K1604" s="42"/>
      <c r="L1604" s="42"/>
      <c r="M1604" s="42"/>
      <c r="N1604" s="42"/>
      <c r="O1604" s="42"/>
      <c r="P1604" s="42"/>
      <c r="Q1604" s="42"/>
      <c r="R1604" s="42"/>
      <c r="S1604" s="42"/>
      <c r="T1604" s="42"/>
      <c r="U1604" s="42"/>
      <c r="V1604" s="42"/>
      <c r="W1604" s="42"/>
      <c r="X1604" s="42"/>
      <c r="Y1604" s="42"/>
      <c r="Z1604" s="42"/>
      <c r="AA1604" s="42"/>
      <c r="AB1604" s="42"/>
      <c r="AC1604" s="42"/>
      <c r="AD1604" s="42"/>
      <c r="AE1604" s="42"/>
      <c r="AF1604" s="42"/>
      <c r="AG1604" s="42" t="str">
        <f>IF($AE1604&gt;$AF1604,"CC High","DC High")</f>
        <v>DC High</v>
      </c>
    </row>
    <row r="1605" spans="1:33">
      <c r="A1605" s="43"/>
      <c r="B1605" s="43"/>
      <c r="C1605" s="43"/>
      <c r="D1605" s="43"/>
      <c r="E1605" s="43"/>
      <c r="F1605" s="43"/>
      <c r="G1605" s="43"/>
      <c r="H1605" s="43"/>
      <c r="I1605" s="43"/>
      <c r="J1605" s="43"/>
      <c r="K1605" s="43"/>
      <c r="L1605" s="43"/>
      <c r="M1605" s="43"/>
      <c r="N1605" s="43"/>
      <c r="O1605" s="43"/>
      <c r="P1605" s="43"/>
      <c r="Q1605" s="43"/>
      <c r="R1605" s="43"/>
      <c r="S1605" s="43"/>
      <c r="T1605" s="43"/>
      <c r="U1605" s="43"/>
      <c r="V1605" s="43"/>
      <c r="W1605" s="43"/>
      <c r="X1605" s="43"/>
      <c r="Y1605" s="43"/>
      <c r="Z1605" s="43"/>
      <c r="AA1605" s="43"/>
      <c r="AB1605" s="43"/>
      <c r="AC1605" s="43"/>
      <c r="AD1605" s="43"/>
      <c r="AE1605" s="43"/>
      <c r="AF1605" s="43"/>
      <c r="AG1605" s="43" t="str">
        <f>IF($AE1605&gt;$AF1605,"CC High","DC High")</f>
        <v>DC High</v>
      </c>
    </row>
    <row r="1606" spans="1:33">
      <c r="A1606" s="42"/>
      <c r="B1606" s="42"/>
      <c r="C1606" s="42"/>
      <c r="D1606" s="42"/>
      <c r="E1606" s="42"/>
      <c r="F1606" s="42"/>
      <c r="G1606" s="42"/>
      <c r="H1606" s="42"/>
      <c r="I1606" s="42"/>
      <c r="J1606" s="42"/>
      <c r="K1606" s="42"/>
      <c r="L1606" s="42"/>
      <c r="M1606" s="42"/>
      <c r="N1606" s="42"/>
      <c r="O1606" s="42"/>
      <c r="P1606" s="42"/>
      <c r="Q1606" s="42"/>
      <c r="R1606" s="42"/>
      <c r="S1606" s="42"/>
      <c r="T1606" s="42"/>
      <c r="U1606" s="42"/>
      <c r="V1606" s="42"/>
      <c r="W1606" s="42"/>
      <c r="X1606" s="42"/>
      <c r="Y1606" s="42"/>
      <c r="Z1606" s="42"/>
      <c r="AA1606" s="42"/>
      <c r="AB1606" s="42"/>
      <c r="AC1606" s="42"/>
      <c r="AD1606" s="42"/>
      <c r="AE1606" s="42"/>
      <c r="AF1606" s="42"/>
      <c r="AG1606" s="42" t="str">
        <f>IF($AE1606&gt;$AF1606,"CC High","DC High")</f>
        <v>DC High</v>
      </c>
    </row>
    <row r="1607" spans="1:33">
      <c r="A1607" s="43"/>
      <c r="B1607" s="43"/>
      <c r="C1607" s="43"/>
      <c r="D1607" s="43"/>
      <c r="E1607" s="43"/>
      <c r="F1607" s="43"/>
      <c r="G1607" s="43"/>
      <c r="H1607" s="43"/>
      <c r="I1607" s="43"/>
      <c r="J1607" s="43"/>
      <c r="K1607" s="43"/>
      <c r="L1607" s="43"/>
      <c r="M1607" s="43"/>
      <c r="N1607" s="43"/>
      <c r="O1607" s="43"/>
      <c r="P1607" s="43"/>
      <c r="Q1607" s="43"/>
      <c r="R1607" s="43"/>
      <c r="S1607" s="43"/>
      <c r="T1607" s="43"/>
      <c r="U1607" s="43"/>
      <c r="V1607" s="43"/>
      <c r="W1607" s="43"/>
      <c r="X1607" s="43"/>
      <c r="Y1607" s="43"/>
      <c r="Z1607" s="43"/>
      <c r="AA1607" s="43"/>
      <c r="AB1607" s="43"/>
      <c r="AC1607" s="43"/>
      <c r="AD1607" s="43"/>
      <c r="AE1607" s="43"/>
      <c r="AF1607" s="43"/>
      <c r="AG1607" s="43" t="str">
        <f>IF($AE1607&gt;$AF1607,"CC High","DC High")</f>
        <v>DC High</v>
      </c>
    </row>
    <row r="1608" spans="1:33">
      <c r="A1608" s="42"/>
      <c r="B1608" s="42"/>
      <c r="C1608" s="42"/>
      <c r="D1608" s="42"/>
      <c r="E1608" s="42"/>
      <c r="F1608" s="42"/>
      <c r="G1608" s="42"/>
      <c r="H1608" s="42"/>
      <c r="I1608" s="42"/>
      <c r="J1608" s="42"/>
      <c r="K1608" s="42"/>
      <c r="L1608" s="42"/>
      <c r="M1608" s="42"/>
      <c r="N1608" s="42"/>
      <c r="O1608" s="42"/>
      <c r="P1608" s="42"/>
      <c r="Q1608" s="42"/>
      <c r="R1608" s="42"/>
      <c r="S1608" s="42"/>
      <c r="T1608" s="42"/>
      <c r="U1608" s="42"/>
      <c r="V1608" s="42"/>
      <c r="W1608" s="42"/>
      <c r="X1608" s="42"/>
      <c r="Y1608" s="42"/>
      <c r="Z1608" s="42"/>
      <c r="AA1608" s="42"/>
      <c r="AB1608" s="42"/>
      <c r="AC1608" s="42"/>
      <c r="AD1608" s="42"/>
      <c r="AE1608" s="42"/>
      <c r="AF1608" s="42"/>
      <c r="AG1608" s="42" t="str">
        <f>IF($AE1608&gt;$AF1608,"CC High","DC High")</f>
        <v>DC High</v>
      </c>
    </row>
    <row r="1609" spans="1:33">
      <c r="A1609" s="43"/>
      <c r="B1609" s="43"/>
      <c r="C1609" s="43"/>
      <c r="D1609" s="43"/>
      <c r="E1609" s="43"/>
      <c r="F1609" s="43"/>
      <c r="G1609" s="43"/>
      <c r="H1609" s="43"/>
      <c r="I1609" s="43"/>
      <c r="J1609" s="43"/>
      <c r="K1609" s="43"/>
      <c r="L1609" s="43"/>
      <c r="M1609" s="43"/>
      <c r="N1609" s="43"/>
      <c r="O1609" s="43"/>
      <c r="P1609" s="43"/>
      <c r="Q1609" s="43"/>
      <c r="R1609" s="43"/>
      <c r="S1609" s="43"/>
      <c r="T1609" s="43"/>
      <c r="U1609" s="43"/>
      <c r="V1609" s="43"/>
      <c r="W1609" s="43"/>
      <c r="X1609" s="43"/>
      <c r="Y1609" s="43"/>
      <c r="Z1609" s="43"/>
      <c r="AA1609" s="43"/>
      <c r="AB1609" s="43"/>
      <c r="AC1609" s="43"/>
      <c r="AD1609" s="43"/>
      <c r="AE1609" s="43"/>
      <c r="AF1609" s="43"/>
      <c r="AG1609" s="43" t="str">
        <f>IF($AE1609&gt;$AF1609,"CC High","DC High")</f>
        <v>DC High</v>
      </c>
    </row>
    <row r="1610" spans="1:33">
      <c r="A1610" s="42"/>
      <c r="B1610" s="42"/>
      <c r="C1610" s="42"/>
      <c r="D1610" s="42"/>
      <c r="E1610" s="42"/>
      <c r="F1610" s="42"/>
      <c r="G1610" s="42"/>
      <c r="H1610" s="42"/>
      <c r="I1610" s="42"/>
      <c r="J1610" s="42"/>
      <c r="K1610" s="42"/>
      <c r="L1610" s="42"/>
      <c r="M1610" s="42"/>
      <c r="N1610" s="42"/>
      <c r="O1610" s="42"/>
      <c r="P1610" s="42"/>
      <c r="Q1610" s="42"/>
      <c r="R1610" s="42"/>
      <c r="S1610" s="42"/>
      <c r="T1610" s="42"/>
      <c r="U1610" s="42"/>
      <c r="V1610" s="42"/>
      <c r="W1610" s="42"/>
      <c r="X1610" s="42"/>
      <c r="Y1610" s="42"/>
      <c r="Z1610" s="42"/>
      <c r="AA1610" s="42"/>
      <c r="AB1610" s="42"/>
      <c r="AC1610" s="42"/>
      <c r="AD1610" s="42"/>
      <c r="AE1610" s="42"/>
      <c r="AF1610" s="42"/>
      <c r="AG1610" s="42" t="str">
        <f>IF($AE1610&gt;$AF1610,"CC High","DC High")</f>
        <v>DC High</v>
      </c>
    </row>
    <row r="1611" spans="1:33">
      <c r="A1611" s="43"/>
      <c r="B1611" s="43"/>
      <c r="C1611" s="43"/>
      <c r="D1611" s="43"/>
      <c r="E1611" s="43"/>
      <c r="F1611" s="43"/>
      <c r="G1611" s="43"/>
      <c r="H1611" s="43"/>
      <c r="I1611" s="43"/>
      <c r="J1611" s="43"/>
      <c r="K1611" s="43"/>
      <c r="L1611" s="43"/>
      <c r="M1611" s="43"/>
      <c r="N1611" s="43"/>
      <c r="O1611" s="43"/>
      <c r="P1611" s="43"/>
      <c r="Q1611" s="43"/>
      <c r="R1611" s="43"/>
      <c r="S1611" s="43"/>
      <c r="T1611" s="43"/>
      <c r="U1611" s="43"/>
      <c r="V1611" s="43"/>
      <c r="W1611" s="43"/>
      <c r="X1611" s="43"/>
      <c r="Y1611" s="43"/>
      <c r="Z1611" s="43"/>
      <c r="AA1611" s="43"/>
      <c r="AB1611" s="43"/>
      <c r="AC1611" s="43"/>
      <c r="AD1611" s="43"/>
      <c r="AE1611" s="43"/>
      <c r="AF1611" s="43"/>
      <c r="AG1611" s="43" t="str">
        <f>IF($AE1611&gt;$AF1611,"CC High","DC High")</f>
        <v>DC High</v>
      </c>
    </row>
    <row r="1612" spans="1:33">
      <c r="A1612" s="42"/>
      <c r="B1612" s="42"/>
      <c r="C1612" s="42"/>
      <c r="D1612" s="42"/>
      <c r="E1612" s="42"/>
      <c r="F1612" s="42"/>
      <c r="G1612" s="42"/>
      <c r="H1612" s="42"/>
      <c r="I1612" s="42"/>
      <c r="J1612" s="42"/>
      <c r="K1612" s="42"/>
      <c r="L1612" s="42"/>
      <c r="M1612" s="42"/>
      <c r="N1612" s="42"/>
      <c r="O1612" s="42"/>
      <c r="P1612" s="42"/>
      <c r="Q1612" s="42"/>
      <c r="R1612" s="42"/>
      <c r="S1612" s="42"/>
      <c r="T1612" s="42"/>
      <c r="U1612" s="42"/>
      <c r="V1612" s="42"/>
      <c r="W1612" s="42"/>
      <c r="X1612" s="42"/>
      <c r="Y1612" s="42"/>
      <c r="Z1612" s="42"/>
      <c r="AA1612" s="42"/>
      <c r="AB1612" s="42"/>
      <c r="AC1612" s="42"/>
      <c r="AD1612" s="42"/>
      <c r="AE1612" s="42"/>
      <c r="AF1612" s="42"/>
      <c r="AG1612" s="42" t="str">
        <f>IF($AE1612&gt;$AF1612,"CC High","DC High")</f>
        <v>DC High</v>
      </c>
    </row>
    <row r="1613" spans="1:33">
      <c r="A1613" s="43"/>
      <c r="B1613" s="43"/>
      <c r="C1613" s="43"/>
      <c r="D1613" s="43"/>
      <c r="E1613" s="43"/>
      <c r="F1613" s="43"/>
      <c r="G1613" s="43"/>
      <c r="H1613" s="43"/>
      <c r="I1613" s="43"/>
      <c r="J1613" s="43"/>
      <c r="K1613" s="43"/>
      <c r="L1613" s="43"/>
      <c r="M1613" s="43"/>
      <c r="N1613" s="43"/>
      <c r="O1613" s="43"/>
      <c r="P1613" s="43"/>
      <c r="Q1613" s="43"/>
      <c r="R1613" s="43"/>
      <c r="S1613" s="43"/>
      <c r="T1613" s="43"/>
      <c r="U1613" s="43"/>
      <c r="V1613" s="43"/>
      <c r="W1613" s="43"/>
      <c r="X1613" s="43"/>
      <c r="Y1613" s="43"/>
      <c r="Z1613" s="43"/>
      <c r="AA1613" s="43"/>
      <c r="AB1613" s="43"/>
      <c r="AC1613" s="43"/>
      <c r="AD1613" s="43"/>
      <c r="AE1613" s="43"/>
      <c r="AF1613" s="43"/>
      <c r="AG1613" s="43" t="str">
        <f>IF($AE1613&gt;$AF1613,"CC High","DC High")</f>
        <v>DC High</v>
      </c>
    </row>
    <row r="1614" spans="1:33">
      <c r="A1614" s="42"/>
      <c r="B1614" s="42"/>
      <c r="C1614" s="42"/>
      <c r="D1614" s="42"/>
      <c r="E1614" s="42"/>
      <c r="F1614" s="42"/>
      <c r="G1614" s="42"/>
      <c r="H1614" s="42"/>
      <c r="I1614" s="42"/>
      <c r="J1614" s="42"/>
      <c r="K1614" s="42"/>
      <c r="L1614" s="42"/>
      <c r="M1614" s="42"/>
      <c r="N1614" s="42"/>
      <c r="O1614" s="42"/>
      <c r="P1614" s="42"/>
      <c r="Q1614" s="42"/>
      <c r="R1614" s="42"/>
      <c r="S1614" s="42"/>
      <c r="T1614" s="42"/>
      <c r="U1614" s="42"/>
      <c r="V1614" s="42"/>
      <c r="W1614" s="42"/>
      <c r="X1614" s="42"/>
      <c r="Y1614" s="42"/>
      <c r="Z1614" s="42"/>
      <c r="AA1614" s="42"/>
      <c r="AB1614" s="42"/>
      <c r="AC1614" s="42"/>
      <c r="AD1614" s="42"/>
      <c r="AE1614" s="42"/>
      <c r="AF1614" s="42"/>
      <c r="AG1614" s="42" t="str">
        <f>IF($AE1614&gt;$AF1614,"CC High","DC High")</f>
        <v>DC High</v>
      </c>
    </row>
    <row r="1615" spans="1:33">
      <c r="A1615" s="43"/>
      <c r="B1615" s="43"/>
      <c r="C1615" s="43"/>
      <c r="D1615" s="43"/>
      <c r="E1615" s="43"/>
      <c r="F1615" s="43"/>
      <c r="G1615" s="43"/>
      <c r="H1615" s="43"/>
      <c r="I1615" s="43"/>
      <c r="J1615" s="43"/>
      <c r="K1615" s="43"/>
      <c r="L1615" s="43"/>
      <c r="M1615" s="43"/>
      <c r="N1615" s="43"/>
      <c r="O1615" s="43"/>
      <c r="P1615" s="43"/>
      <c r="Q1615" s="43"/>
      <c r="R1615" s="43"/>
      <c r="S1615" s="43"/>
      <c r="T1615" s="43"/>
      <c r="U1615" s="43"/>
      <c r="V1615" s="43"/>
      <c r="W1615" s="43"/>
      <c r="X1615" s="43"/>
      <c r="Y1615" s="43"/>
      <c r="Z1615" s="43"/>
      <c r="AA1615" s="43"/>
      <c r="AB1615" s="43"/>
      <c r="AC1615" s="43"/>
      <c r="AD1615" s="43"/>
      <c r="AE1615" s="43"/>
      <c r="AF1615" s="43"/>
      <c r="AG1615" s="43" t="str">
        <f>IF($AE1615&gt;$AF1615,"CC High","DC High")</f>
        <v>DC High</v>
      </c>
    </row>
    <row r="1616" spans="1:33">
      <c r="A1616" s="42"/>
      <c r="B1616" s="42"/>
      <c r="C1616" s="42"/>
      <c r="D1616" s="42"/>
      <c r="E1616" s="42"/>
      <c r="F1616" s="42"/>
      <c r="G1616" s="42"/>
      <c r="H1616" s="42"/>
      <c r="I1616" s="42"/>
      <c r="J1616" s="42"/>
      <c r="K1616" s="42"/>
      <c r="L1616" s="42"/>
      <c r="M1616" s="42"/>
      <c r="N1616" s="42"/>
      <c r="O1616" s="42"/>
      <c r="P1616" s="42"/>
      <c r="Q1616" s="42"/>
      <c r="R1616" s="42"/>
      <c r="S1616" s="42"/>
      <c r="T1616" s="42"/>
      <c r="U1616" s="42"/>
      <c r="V1616" s="42"/>
      <c r="W1616" s="42"/>
      <c r="X1616" s="42"/>
      <c r="Y1616" s="42"/>
      <c r="Z1616" s="42"/>
      <c r="AA1616" s="42"/>
      <c r="AB1616" s="42"/>
      <c r="AC1616" s="42"/>
      <c r="AD1616" s="42"/>
      <c r="AE1616" s="42"/>
      <c r="AF1616" s="42"/>
      <c r="AG1616" s="42" t="str">
        <f>IF($AE1616&gt;$AF1616,"CC High","DC High")</f>
        <v>DC High</v>
      </c>
    </row>
    <row r="1617" spans="1:33">
      <c r="A1617" s="43"/>
      <c r="B1617" s="43"/>
      <c r="C1617" s="43"/>
      <c r="D1617" s="43"/>
      <c r="E1617" s="43"/>
      <c r="F1617" s="43"/>
      <c r="G1617" s="43"/>
      <c r="H1617" s="43"/>
      <c r="I1617" s="43"/>
      <c r="J1617" s="43"/>
      <c r="K1617" s="43"/>
      <c r="L1617" s="43"/>
      <c r="M1617" s="43"/>
      <c r="N1617" s="43"/>
      <c r="O1617" s="43"/>
      <c r="P1617" s="43"/>
      <c r="Q1617" s="43"/>
      <c r="R1617" s="43"/>
      <c r="S1617" s="43"/>
      <c r="T1617" s="43"/>
      <c r="U1617" s="43"/>
      <c r="V1617" s="43"/>
      <c r="W1617" s="43"/>
      <c r="X1617" s="43"/>
      <c r="Y1617" s="43"/>
      <c r="Z1617" s="43"/>
      <c r="AA1617" s="43"/>
      <c r="AB1617" s="43"/>
      <c r="AC1617" s="43"/>
      <c r="AD1617" s="43"/>
      <c r="AE1617" s="43"/>
      <c r="AF1617" s="43"/>
      <c r="AG1617" s="43" t="str">
        <f>IF($AE1617&gt;$AF1617,"CC High","DC High")</f>
        <v>DC High</v>
      </c>
    </row>
    <row r="1618" spans="1:33">
      <c r="A1618" s="42"/>
      <c r="B1618" s="42"/>
      <c r="C1618" s="42"/>
      <c r="D1618" s="42"/>
      <c r="E1618" s="42"/>
      <c r="F1618" s="42"/>
      <c r="G1618" s="42"/>
      <c r="H1618" s="42"/>
      <c r="I1618" s="42"/>
      <c r="J1618" s="42"/>
      <c r="K1618" s="42"/>
      <c r="L1618" s="42"/>
      <c r="M1618" s="42"/>
      <c r="N1618" s="42"/>
      <c r="O1618" s="42"/>
      <c r="P1618" s="42"/>
      <c r="Q1618" s="42"/>
      <c r="R1618" s="42"/>
      <c r="S1618" s="42"/>
      <c r="T1618" s="42"/>
      <c r="U1618" s="42"/>
      <c r="V1618" s="42"/>
      <c r="W1618" s="42"/>
      <c r="X1618" s="42"/>
      <c r="Y1618" s="42"/>
      <c r="Z1618" s="42"/>
      <c r="AA1618" s="42"/>
      <c r="AB1618" s="42"/>
      <c r="AC1618" s="42"/>
      <c r="AD1618" s="42"/>
      <c r="AE1618" s="42"/>
      <c r="AF1618" s="42"/>
      <c r="AG1618" s="42" t="str">
        <f>IF($AE1618&gt;$AF1618,"CC High","DC High")</f>
        <v>DC High</v>
      </c>
    </row>
    <row r="1619" spans="1:33">
      <c r="A1619" s="43"/>
      <c r="B1619" s="43"/>
      <c r="C1619" s="43"/>
      <c r="D1619" s="43"/>
      <c r="E1619" s="43"/>
      <c r="F1619" s="43"/>
      <c r="G1619" s="43"/>
      <c r="H1619" s="43"/>
      <c r="I1619" s="43"/>
      <c r="J1619" s="43"/>
      <c r="K1619" s="43"/>
      <c r="L1619" s="43"/>
      <c r="M1619" s="43"/>
      <c r="N1619" s="43"/>
      <c r="O1619" s="43"/>
      <c r="P1619" s="43"/>
      <c r="Q1619" s="43"/>
      <c r="R1619" s="43"/>
      <c r="S1619" s="43"/>
      <c r="T1619" s="43"/>
      <c r="U1619" s="43"/>
      <c r="V1619" s="43"/>
      <c r="W1619" s="43"/>
      <c r="X1619" s="43"/>
      <c r="Y1619" s="43"/>
      <c r="Z1619" s="43"/>
      <c r="AA1619" s="43"/>
      <c r="AB1619" s="43"/>
      <c r="AC1619" s="43"/>
      <c r="AD1619" s="43"/>
      <c r="AE1619" s="43"/>
      <c r="AF1619" s="43"/>
      <c r="AG1619" s="43" t="str">
        <f>IF($AE1619&gt;$AF1619,"CC High","DC High")</f>
        <v>DC High</v>
      </c>
    </row>
    <row r="1620" spans="1:33">
      <c r="A1620" s="42"/>
      <c r="B1620" s="42"/>
      <c r="C1620" s="42"/>
      <c r="D1620" s="42"/>
      <c r="E1620" s="42"/>
      <c r="F1620" s="42"/>
      <c r="G1620" s="42"/>
      <c r="H1620" s="42"/>
      <c r="I1620" s="42"/>
      <c r="J1620" s="42"/>
      <c r="K1620" s="42"/>
      <c r="L1620" s="42"/>
      <c r="M1620" s="42"/>
      <c r="N1620" s="42"/>
      <c r="O1620" s="42"/>
      <c r="P1620" s="42"/>
      <c r="Q1620" s="42"/>
      <c r="R1620" s="42"/>
      <c r="S1620" s="42"/>
      <c r="T1620" s="42"/>
      <c r="U1620" s="42"/>
      <c r="V1620" s="42"/>
      <c r="W1620" s="42"/>
      <c r="X1620" s="42"/>
      <c r="Y1620" s="42"/>
      <c r="Z1620" s="42"/>
      <c r="AA1620" s="42"/>
      <c r="AB1620" s="42"/>
      <c r="AC1620" s="42"/>
      <c r="AD1620" s="42"/>
      <c r="AE1620" s="42"/>
      <c r="AF1620" s="42"/>
      <c r="AG1620" s="42" t="str">
        <f>IF($AE1620&gt;$AF1620,"CC High","DC High")</f>
        <v>DC High</v>
      </c>
    </row>
    <row r="1621" spans="1:33">
      <c r="A1621" s="43"/>
      <c r="B1621" s="43"/>
      <c r="C1621" s="43"/>
      <c r="D1621" s="43"/>
      <c r="E1621" s="43"/>
      <c r="F1621" s="43"/>
      <c r="G1621" s="43"/>
      <c r="H1621" s="43"/>
      <c r="I1621" s="43"/>
      <c r="J1621" s="43"/>
      <c r="K1621" s="43"/>
      <c r="L1621" s="43"/>
      <c r="M1621" s="43"/>
      <c r="N1621" s="43"/>
      <c r="O1621" s="43"/>
      <c r="P1621" s="43"/>
      <c r="Q1621" s="43"/>
      <c r="R1621" s="43"/>
      <c r="S1621" s="43"/>
      <c r="T1621" s="43"/>
      <c r="U1621" s="43"/>
      <c r="V1621" s="43"/>
      <c r="W1621" s="43"/>
      <c r="X1621" s="43"/>
      <c r="Y1621" s="43"/>
      <c r="Z1621" s="43"/>
      <c r="AA1621" s="43"/>
      <c r="AB1621" s="43"/>
      <c r="AC1621" s="43"/>
      <c r="AD1621" s="43"/>
      <c r="AE1621" s="43"/>
      <c r="AF1621" s="43"/>
      <c r="AG1621" s="43" t="str">
        <f>IF($AE1621&gt;$AF1621,"CC High","DC High")</f>
        <v>DC High</v>
      </c>
    </row>
    <row r="1622" spans="1:33">
      <c r="A1622" s="42"/>
      <c r="B1622" s="42"/>
      <c r="C1622" s="42"/>
      <c r="D1622" s="42"/>
      <c r="E1622" s="42"/>
      <c r="F1622" s="42"/>
      <c r="G1622" s="42"/>
      <c r="H1622" s="42"/>
      <c r="I1622" s="42"/>
      <c r="J1622" s="42"/>
      <c r="K1622" s="42"/>
      <c r="L1622" s="42"/>
      <c r="M1622" s="42"/>
      <c r="N1622" s="42"/>
      <c r="O1622" s="42"/>
      <c r="P1622" s="42"/>
      <c r="Q1622" s="42"/>
      <c r="R1622" s="42"/>
      <c r="S1622" s="42"/>
      <c r="T1622" s="42"/>
      <c r="U1622" s="42"/>
      <c r="V1622" s="42"/>
      <c r="W1622" s="42"/>
      <c r="X1622" s="42"/>
      <c r="Y1622" s="42"/>
      <c r="Z1622" s="42"/>
      <c r="AA1622" s="42"/>
      <c r="AB1622" s="42"/>
      <c r="AC1622" s="42"/>
      <c r="AD1622" s="42"/>
      <c r="AE1622" s="42"/>
      <c r="AF1622" s="42"/>
      <c r="AG1622" s="42" t="str">
        <f>IF($AE1622&gt;$AF1622,"CC High","DC High")</f>
        <v>DC High</v>
      </c>
    </row>
    <row r="1623" spans="1:33">
      <c r="A1623" s="43"/>
      <c r="B1623" s="43"/>
      <c r="C1623" s="43"/>
      <c r="D1623" s="43"/>
      <c r="E1623" s="43"/>
      <c r="F1623" s="43"/>
      <c r="G1623" s="43"/>
      <c r="H1623" s="43"/>
      <c r="I1623" s="43"/>
      <c r="J1623" s="43"/>
      <c r="K1623" s="43"/>
      <c r="L1623" s="43"/>
      <c r="M1623" s="43"/>
      <c r="N1623" s="43"/>
      <c r="O1623" s="43"/>
      <c r="P1623" s="43"/>
      <c r="Q1623" s="43"/>
      <c r="R1623" s="43"/>
      <c r="S1623" s="43"/>
      <c r="T1623" s="43"/>
      <c r="U1623" s="43"/>
      <c r="V1623" s="43"/>
      <c r="W1623" s="43"/>
      <c r="X1623" s="43"/>
      <c r="Y1623" s="43"/>
      <c r="Z1623" s="43"/>
      <c r="AA1623" s="43"/>
      <c r="AB1623" s="43"/>
      <c r="AC1623" s="43"/>
      <c r="AD1623" s="43"/>
      <c r="AE1623" s="43"/>
      <c r="AF1623" s="43"/>
      <c r="AG1623" s="43" t="str">
        <f>IF($AE1623&gt;$AF1623,"CC High","DC High")</f>
        <v>DC High</v>
      </c>
    </row>
    <row r="1624" spans="1:33">
      <c r="A1624" s="42"/>
      <c r="B1624" s="42"/>
      <c r="C1624" s="42"/>
      <c r="D1624" s="42"/>
      <c r="E1624" s="42"/>
      <c r="F1624" s="42"/>
      <c r="G1624" s="42"/>
      <c r="H1624" s="42"/>
      <c r="I1624" s="42"/>
      <c r="J1624" s="42"/>
      <c r="K1624" s="42"/>
      <c r="L1624" s="42"/>
      <c r="M1624" s="42"/>
      <c r="N1624" s="42"/>
      <c r="O1624" s="42"/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 t="str">
        <f>IF($AE1624&gt;$AF1624,"CC High","DC High")</f>
        <v>DC High</v>
      </c>
    </row>
    <row r="1625" spans="1:33">
      <c r="A1625" s="43"/>
      <c r="B1625" s="43"/>
      <c r="C1625" s="43"/>
      <c r="D1625" s="43"/>
      <c r="E1625" s="43"/>
      <c r="F1625" s="43"/>
      <c r="G1625" s="43"/>
      <c r="H1625" s="43"/>
      <c r="I1625" s="43"/>
      <c r="J1625" s="43"/>
      <c r="K1625" s="43"/>
      <c r="L1625" s="43"/>
      <c r="M1625" s="43"/>
      <c r="N1625" s="43"/>
      <c r="O1625" s="43"/>
      <c r="P1625" s="43"/>
      <c r="Q1625" s="43"/>
      <c r="R1625" s="43"/>
      <c r="S1625" s="43"/>
      <c r="T1625" s="43"/>
      <c r="U1625" s="43"/>
      <c r="V1625" s="43"/>
      <c r="W1625" s="43"/>
      <c r="X1625" s="43"/>
      <c r="Y1625" s="43"/>
      <c r="Z1625" s="43"/>
      <c r="AA1625" s="43"/>
      <c r="AB1625" s="43"/>
      <c r="AC1625" s="43"/>
      <c r="AD1625" s="43"/>
      <c r="AE1625" s="43"/>
      <c r="AF1625" s="43"/>
      <c r="AG1625" s="43" t="str">
        <f>IF($AE1625&gt;$AF1625,"CC High","DC High")</f>
        <v>DC High</v>
      </c>
    </row>
    <row r="1626" spans="1:33">
      <c r="A1626" s="42"/>
      <c r="B1626" s="42"/>
      <c r="C1626" s="42"/>
      <c r="D1626" s="42"/>
      <c r="E1626" s="42"/>
      <c r="F1626" s="42"/>
      <c r="G1626" s="42"/>
      <c r="H1626" s="42"/>
      <c r="I1626" s="42"/>
      <c r="J1626" s="42"/>
      <c r="K1626" s="42"/>
      <c r="L1626" s="42"/>
      <c r="M1626" s="42"/>
      <c r="N1626" s="42"/>
      <c r="O1626" s="42"/>
      <c r="P1626" s="42"/>
      <c r="Q1626" s="42"/>
      <c r="R1626" s="42"/>
      <c r="S1626" s="42"/>
      <c r="T1626" s="42"/>
      <c r="U1626" s="42"/>
      <c r="V1626" s="42"/>
      <c r="W1626" s="42"/>
      <c r="X1626" s="42"/>
      <c r="Y1626" s="42"/>
      <c r="Z1626" s="42"/>
      <c r="AA1626" s="42"/>
      <c r="AB1626" s="42"/>
      <c r="AC1626" s="42"/>
      <c r="AD1626" s="42"/>
      <c r="AE1626" s="42"/>
      <c r="AF1626" s="42"/>
      <c r="AG1626" s="42" t="str">
        <f>IF($AE1626&gt;$AF1626,"CC High","DC High")</f>
        <v>DC High</v>
      </c>
    </row>
    <row r="1627" spans="1:33">
      <c r="A1627" s="43"/>
      <c r="B1627" s="43"/>
      <c r="C1627" s="43"/>
      <c r="D1627" s="43"/>
      <c r="E1627" s="43"/>
      <c r="F1627" s="43"/>
      <c r="G1627" s="43"/>
      <c r="H1627" s="43"/>
      <c r="I1627" s="43"/>
      <c r="J1627" s="43"/>
      <c r="K1627" s="43"/>
      <c r="L1627" s="43"/>
      <c r="M1627" s="43"/>
      <c r="N1627" s="43"/>
      <c r="O1627" s="43"/>
      <c r="P1627" s="43"/>
      <c r="Q1627" s="43"/>
      <c r="R1627" s="43"/>
      <c r="S1627" s="43"/>
      <c r="T1627" s="43"/>
      <c r="U1627" s="43"/>
      <c r="V1627" s="43"/>
      <c r="W1627" s="43"/>
      <c r="X1627" s="43"/>
      <c r="Y1627" s="43"/>
      <c r="Z1627" s="43"/>
      <c r="AA1627" s="43"/>
      <c r="AB1627" s="43"/>
      <c r="AC1627" s="43"/>
      <c r="AD1627" s="43"/>
      <c r="AE1627" s="43"/>
      <c r="AF1627" s="43"/>
      <c r="AG1627" s="43" t="str">
        <f>IF($AE1627&gt;$AF1627,"CC High","DC High")</f>
        <v>DC High</v>
      </c>
    </row>
    <row r="1628" spans="1:33">
      <c r="A1628" s="42"/>
      <c r="B1628" s="42"/>
      <c r="C1628" s="42"/>
      <c r="D1628" s="42"/>
      <c r="E1628" s="42"/>
      <c r="F1628" s="42"/>
      <c r="G1628" s="42"/>
      <c r="H1628" s="42"/>
      <c r="I1628" s="42"/>
      <c r="J1628" s="42"/>
      <c r="K1628" s="42"/>
      <c r="L1628" s="42"/>
      <c r="M1628" s="42"/>
      <c r="N1628" s="42"/>
      <c r="O1628" s="42"/>
      <c r="P1628" s="42"/>
      <c r="Q1628" s="42"/>
      <c r="R1628" s="42"/>
      <c r="S1628" s="42"/>
      <c r="T1628" s="42"/>
      <c r="U1628" s="42"/>
      <c r="V1628" s="42"/>
      <c r="W1628" s="42"/>
      <c r="X1628" s="42"/>
      <c r="Y1628" s="42"/>
      <c r="Z1628" s="42"/>
      <c r="AA1628" s="42"/>
      <c r="AB1628" s="42"/>
      <c r="AC1628" s="42"/>
      <c r="AD1628" s="42"/>
      <c r="AE1628" s="42"/>
      <c r="AF1628" s="42"/>
      <c r="AG1628" s="42" t="str">
        <f>IF($AE1628&gt;$AF1628,"CC High","DC High")</f>
        <v>DC High</v>
      </c>
    </row>
    <row r="1629" spans="1:33">
      <c r="A1629" s="43"/>
      <c r="B1629" s="43"/>
      <c r="C1629" s="43"/>
      <c r="D1629" s="43"/>
      <c r="E1629" s="43"/>
      <c r="F1629" s="43"/>
      <c r="G1629" s="43"/>
      <c r="H1629" s="43"/>
      <c r="I1629" s="43"/>
      <c r="J1629" s="43"/>
      <c r="K1629" s="43"/>
      <c r="L1629" s="43"/>
      <c r="M1629" s="43"/>
      <c r="N1629" s="43"/>
      <c r="O1629" s="43"/>
      <c r="P1629" s="43"/>
      <c r="Q1629" s="43"/>
      <c r="R1629" s="43"/>
      <c r="S1629" s="43"/>
      <c r="T1629" s="43"/>
      <c r="U1629" s="43"/>
      <c r="V1629" s="43"/>
      <c r="W1629" s="43"/>
      <c r="X1629" s="43"/>
      <c r="Y1629" s="43"/>
      <c r="Z1629" s="43"/>
      <c r="AA1629" s="43"/>
      <c r="AB1629" s="43"/>
      <c r="AC1629" s="43"/>
      <c r="AD1629" s="43"/>
      <c r="AE1629" s="43"/>
      <c r="AF1629" s="43"/>
      <c r="AG1629" s="43" t="str">
        <f>IF($AE1629&gt;$AF1629,"CC High","DC High")</f>
        <v>DC High</v>
      </c>
    </row>
    <row r="1630" spans="1:33">
      <c r="A1630" s="42"/>
      <c r="B1630" s="42"/>
      <c r="C1630" s="42"/>
      <c r="D1630" s="42"/>
      <c r="E1630" s="42"/>
      <c r="F1630" s="42"/>
      <c r="G1630" s="42"/>
      <c r="H1630" s="42"/>
      <c r="I1630" s="42"/>
      <c r="J1630" s="42"/>
      <c r="K1630" s="42"/>
      <c r="L1630" s="42"/>
      <c r="M1630" s="42"/>
      <c r="N1630" s="42"/>
      <c r="O1630" s="42"/>
      <c r="P1630" s="42"/>
      <c r="Q1630" s="42"/>
      <c r="R1630" s="42"/>
      <c r="S1630" s="42"/>
      <c r="T1630" s="42"/>
      <c r="U1630" s="42"/>
      <c r="V1630" s="42"/>
      <c r="W1630" s="42"/>
      <c r="X1630" s="42"/>
      <c r="Y1630" s="42"/>
      <c r="Z1630" s="42"/>
      <c r="AA1630" s="42"/>
      <c r="AB1630" s="42"/>
      <c r="AC1630" s="42"/>
      <c r="AD1630" s="42"/>
      <c r="AE1630" s="42"/>
      <c r="AF1630" s="42"/>
      <c r="AG1630" s="42" t="str">
        <f>IF($AE1630&gt;$AF1630,"CC High","DC High")</f>
        <v>DC High</v>
      </c>
    </row>
    <row r="1631" spans="1:33">
      <c r="A1631" s="43"/>
      <c r="B1631" s="43"/>
      <c r="C1631" s="43"/>
      <c r="D1631" s="43"/>
      <c r="E1631" s="43"/>
      <c r="F1631" s="43"/>
      <c r="G1631" s="43"/>
      <c r="H1631" s="43"/>
      <c r="I1631" s="43"/>
      <c r="J1631" s="43"/>
      <c r="K1631" s="43"/>
      <c r="L1631" s="43"/>
      <c r="M1631" s="43"/>
      <c r="N1631" s="43"/>
      <c r="O1631" s="43"/>
      <c r="P1631" s="43"/>
      <c r="Q1631" s="43"/>
      <c r="R1631" s="43"/>
      <c r="S1631" s="43"/>
      <c r="T1631" s="43"/>
      <c r="U1631" s="43"/>
      <c r="V1631" s="43"/>
      <c r="W1631" s="43"/>
      <c r="X1631" s="43"/>
      <c r="Y1631" s="43"/>
      <c r="Z1631" s="43"/>
      <c r="AA1631" s="43"/>
      <c r="AB1631" s="43"/>
      <c r="AC1631" s="43"/>
      <c r="AD1631" s="43"/>
      <c r="AE1631" s="43"/>
      <c r="AF1631" s="43"/>
      <c r="AG1631" s="43" t="str">
        <f>IF($AE1631&gt;$AF1631,"CC High","DC High")</f>
        <v>DC High</v>
      </c>
    </row>
    <row r="1632" spans="1:33">
      <c r="A1632" s="42"/>
      <c r="B1632" s="42"/>
      <c r="C1632" s="42"/>
      <c r="D1632" s="42"/>
      <c r="E1632" s="42"/>
      <c r="F1632" s="42"/>
      <c r="G1632" s="42"/>
      <c r="H1632" s="42"/>
      <c r="I1632" s="42"/>
      <c r="J1632" s="42"/>
      <c r="K1632" s="42"/>
      <c r="L1632" s="42"/>
      <c r="M1632" s="42"/>
      <c r="N1632" s="42"/>
      <c r="O1632" s="42"/>
      <c r="P1632" s="42"/>
      <c r="Q1632" s="42"/>
      <c r="R1632" s="42"/>
      <c r="S1632" s="42"/>
      <c r="T1632" s="42"/>
      <c r="U1632" s="42"/>
      <c r="V1632" s="42"/>
      <c r="W1632" s="42"/>
      <c r="X1632" s="42"/>
      <c r="Y1632" s="42"/>
      <c r="Z1632" s="42"/>
      <c r="AA1632" s="42"/>
      <c r="AB1632" s="42"/>
      <c r="AC1632" s="42"/>
      <c r="AD1632" s="42"/>
      <c r="AE1632" s="42"/>
      <c r="AF1632" s="42"/>
      <c r="AG1632" s="42" t="str">
        <f>IF($AE1632&gt;$AF1632,"CC High","DC High")</f>
        <v>DC High</v>
      </c>
    </row>
    <row r="1633" spans="1:33">
      <c r="A1633" s="43"/>
      <c r="B1633" s="43"/>
      <c r="C1633" s="43"/>
      <c r="D1633" s="43"/>
      <c r="E1633" s="43"/>
      <c r="F1633" s="43"/>
      <c r="G1633" s="43"/>
      <c r="H1633" s="43"/>
      <c r="I1633" s="43"/>
      <c r="J1633" s="43"/>
      <c r="K1633" s="43"/>
      <c r="L1633" s="43"/>
      <c r="M1633" s="43"/>
      <c r="N1633" s="43"/>
      <c r="O1633" s="43"/>
      <c r="P1633" s="43"/>
      <c r="Q1633" s="43"/>
      <c r="R1633" s="43"/>
      <c r="S1633" s="43"/>
      <c r="T1633" s="43"/>
      <c r="U1633" s="43"/>
      <c r="V1633" s="43"/>
      <c r="W1633" s="43"/>
      <c r="X1633" s="43"/>
      <c r="Y1633" s="43"/>
      <c r="Z1633" s="43"/>
      <c r="AA1633" s="43"/>
      <c r="AB1633" s="43"/>
      <c r="AC1633" s="43"/>
      <c r="AD1633" s="43"/>
      <c r="AE1633" s="43"/>
      <c r="AF1633" s="43"/>
      <c r="AG1633" s="43" t="str">
        <f>IF($AE1633&gt;$AF1633,"CC High","DC High")</f>
        <v>DC High</v>
      </c>
    </row>
    <row r="1634" spans="1:33">
      <c r="A1634" s="42"/>
      <c r="B1634" s="42"/>
      <c r="C1634" s="42"/>
      <c r="D1634" s="42"/>
      <c r="E1634" s="42"/>
      <c r="F1634" s="42"/>
      <c r="G1634" s="42"/>
      <c r="H1634" s="42"/>
      <c r="I1634" s="42"/>
      <c r="J1634" s="42"/>
      <c r="K1634" s="42"/>
      <c r="L1634" s="42"/>
      <c r="M1634" s="42"/>
      <c r="N1634" s="42"/>
      <c r="O1634" s="42"/>
      <c r="P1634" s="42"/>
      <c r="Q1634" s="42"/>
      <c r="R1634" s="42"/>
      <c r="S1634" s="42"/>
      <c r="T1634" s="42"/>
      <c r="U1634" s="42"/>
      <c r="V1634" s="42"/>
      <c r="W1634" s="42"/>
      <c r="X1634" s="42"/>
      <c r="Y1634" s="42"/>
      <c r="Z1634" s="42"/>
      <c r="AA1634" s="42"/>
      <c r="AB1634" s="42"/>
      <c r="AC1634" s="42"/>
      <c r="AD1634" s="42"/>
      <c r="AE1634" s="42"/>
      <c r="AF1634" s="42"/>
      <c r="AG1634" s="42" t="str">
        <f>IF($AE1634&gt;$AF1634,"CC High","DC High")</f>
        <v>DC High</v>
      </c>
    </row>
    <row r="1635" spans="1:33">
      <c r="A1635" s="43"/>
      <c r="B1635" s="43"/>
      <c r="C1635" s="43"/>
      <c r="D1635" s="43"/>
      <c r="E1635" s="43"/>
      <c r="F1635" s="43"/>
      <c r="G1635" s="43"/>
      <c r="H1635" s="43"/>
      <c r="I1635" s="43"/>
      <c r="J1635" s="43"/>
      <c r="K1635" s="43"/>
      <c r="L1635" s="43"/>
      <c r="M1635" s="43"/>
      <c r="N1635" s="43"/>
      <c r="O1635" s="43"/>
      <c r="P1635" s="43"/>
      <c r="Q1635" s="43"/>
      <c r="R1635" s="43"/>
      <c r="S1635" s="43"/>
      <c r="T1635" s="43"/>
      <c r="U1635" s="43"/>
      <c r="V1635" s="43"/>
      <c r="W1635" s="43"/>
      <c r="X1635" s="43"/>
      <c r="Y1635" s="43"/>
      <c r="Z1635" s="43"/>
      <c r="AA1635" s="43"/>
      <c r="AB1635" s="43"/>
      <c r="AC1635" s="43"/>
      <c r="AD1635" s="43"/>
      <c r="AE1635" s="43"/>
      <c r="AF1635" s="43"/>
      <c r="AG1635" s="43" t="str">
        <f>IF($AE1635&gt;$AF1635,"CC High","DC High")</f>
        <v>DC High</v>
      </c>
    </row>
    <row r="1636" spans="1:33">
      <c r="A1636" s="42"/>
      <c r="B1636" s="42"/>
      <c r="C1636" s="42"/>
      <c r="D1636" s="42"/>
      <c r="E1636" s="42"/>
      <c r="F1636" s="42"/>
      <c r="G1636" s="42"/>
      <c r="H1636" s="42"/>
      <c r="I1636" s="42"/>
      <c r="J1636" s="42"/>
      <c r="K1636" s="42"/>
      <c r="L1636" s="42"/>
      <c r="M1636" s="42"/>
      <c r="N1636" s="42"/>
      <c r="O1636" s="42"/>
      <c r="P1636" s="42"/>
      <c r="Q1636" s="42"/>
      <c r="R1636" s="42"/>
      <c r="S1636" s="42"/>
      <c r="T1636" s="42"/>
      <c r="U1636" s="42"/>
      <c r="V1636" s="42"/>
      <c r="W1636" s="42"/>
      <c r="X1636" s="42"/>
      <c r="Y1636" s="42"/>
      <c r="Z1636" s="42"/>
      <c r="AA1636" s="42"/>
      <c r="AB1636" s="42"/>
      <c r="AC1636" s="42"/>
      <c r="AD1636" s="42"/>
      <c r="AE1636" s="42"/>
      <c r="AF1636" s="42"/>
      <c r="AG1636" s="42" t="str">
        <f>IF($AE1636&gt;$AF1636,"CC High","DC High")</f>
        <v>DC High</v>
      </c>
    </row>
    <row r="1637" spans="1:33">
      <c r="A1637" s="43"/>
      <c r="B1637" s="43"/>
      <c r="C1637" s="43"/>
      <c r="D1637" s="43"/>
      <c r="E1637" s="43"/>
      <c r="F1637" s="43"/>
      <c r="G1637" s="43"/>
      <c r="H1637" s="43"/>
      <c r="I1637" s="43"/>
      <c r="J1637" s="43"/>
      <c r="K1637" s="43"/>
      <c r="L1637" s="43"/>
      <c r="M1637" s="43"/>
      <c r="N1637" s="43"/>
      <c r="O1637" s="43"/>
      <c r="P1637" s="43"/>
      <c r="Q1637" s="43"/>
      <c r="R1637" s="43"/>
      <c r="S1637" s="43"/>
      <c r="T1637" s="43"/>
      <c r="U1637" s="43"/>
      <c r="V1637" s="43"/>
      <c r="W1637" s="43"/>
      <c r="X1637" s="43"/>
      <c r="Y1637" s="43"/>
      <c r="Z1637" s="43"/>
      <c r="AA1637" s="43"/>
      <c r="AB1637" s="43"/>
      <c r="AC1637" s="43"/>
      <c r="AD1637" s="43"/>
      <c r="AE1637" s="43"/>
      <c r="AF1637" s="43"/>
      <c r="AG1637" s="43" t="str">
        <f>IF($AE1637&gt;$AF1637,"CC High","DC High")</f>
        <v>DC High</v>
      </c>
    </row>
    <row r="1638" spans="1:33">
      <c r="A1638" s="42"/>
      <c r="B1638" s="42"/>
      <c r="C1638" s="42"/>
      <c r="D1638" s="42"/>
      <c r="E1638" s="42"/>
      <c r="F1638" s="42"/>
      <c r="G1638" s="42"/>
      <c r="H1638" s="42"/>
      <c r="I1638" s="42"/>
      <c r="J1638" s="42"/>
      <c r="K1638" s="42"/>
      <c r="L1638" s="42"/>
      <c r="M1638" s="42"/>
      <c r="N1638" s="42"/>
      <c r="O1638" s="42"/>
      <c r="P1638" s="42"/>
      <c r="Q1638" s="42"/>
      <c r="R1638" s="42"/>
      <c r="S1638" s="42"/>
      <c r="T1638" s="42"/>
      <c r="U1638" s="42"/>
      <c r="V1638" s="42"/>
      <c r="W1638" s="42"/>
      <c r="X1638" s="42"/>
      <c r="Y1638" s="42"/>
      <c r="Z1638" s="42"/>
      <c r="AA1638" s="42"/>
      <c r="AB1638" s="42"/>
      <c r="AC1638" s="42"/>
      <c r="AD1638" s="42"/>
      <c r="AE1638" s="42"/>
      <c r="AF1638" s="42"/>
      <c r="AG1638" s="42" t="str">
        <f>IF($AE1638&gt;$AF1638,"CC High","DC High")</f>
        <v>DC High</v>
      </c>
    </row>
    <row r="1639" spans="1:33">
      <c r="A1639" s="43"/>
      <c r="B1639" s="43"/>
      <c r="C1639" s="43"/>
      <c r="D1639" s="43"/>
      <c r="E1639" s="43"/>
      <c r="F1639" s="43"/>
      <c r="G1639" s="43"/>
      <c r="H1639" s="43"/>
      <c r="I1639" s="43"/>
      <c r="J1639" s="43"/>
      <c r="K1639" s="43"/>
      <c r="L1639" s="43"/>
      <c r="M1639" s="43"/>
      <c r="N1639" s="43"/>
      <c r="O1639" s="43"/>
      <c r="P1639" s="43"/>
      <c r="Q1639" s="43"/>
      <c r="R1639" s="43"/>
      <c r="S1639" s="43"/>
      <c r="T1639" s="43"/>
      <c r="U1639" s="43"/>
      <c r="V1639" s="43"/>
      <c r="W1639" s="43"/>
      <c r="X1639" s="43"/>
      <c r="Y1639" s="43"/>
      <c r="Z1639" s="43"/>
      <c r="AA1639" s="43"/>
      <c r="AB1639" s="43"/>
      <c r="AC1639" s="43"/>
      <c r="AD1639" s="43"/>
      <c r="AE1639" s="43"/>
      <c r="AF1639" s="43"/>
      <c r="AG1639" s="43" t="str">
        <f>IF($AE1639&gt;$AF1639,"CC High","DC High")</f>
        <v>DC High</v>
      </c>
    </row>
    <row r="1640" spans="1:33">
      <c r="A1640" s="42"/>
      <c r="B1640" s="42"/>
      <c r="C1640" s="42"/>
      <c r="D1640" s="42"/>
      <c r="E1640" s="42"/>
      <c r="F1640" s="42"/>
      <c r="G1640" s="42"/>
      <c r="H1640" s="42"/>
      <c r="I1640" s="42"/>
      <c r="J1640" s="42"/>
      <c r="K1640" s="42"/>
      <c r="L1640" s="42"/>
      <c r="M1640" s="42"/>
      <c r="N1640" s="42"/>
      <c r="O1640" s="42"/>
      <c r="P1640" s="42"/>
      <c r="Q1640" s="42"/>
      <c r="R1640" s="42"/>
      <c r="S1640" s="42"/>
      <c r="T1640" s="42"/>
      <c r="U1640" s="42"/>
      <c r="V1640" s="42"/>
      <c r="W1640" s="42"/>
      <c r="X1640" s="42"/>
      <c r="Y1640" s="42"/>
      <c r="Z1640" s="42"/>
      <c r="AA1640" s="42"/>
      <c r="AB1640" s="42"/>
      <c r="AC1640" s="42"/>
      <c r="AD1640" s="42"/>
      <c r="AE1640" s="42"/>
      <c r="AF1640" s="42"/>
      <c r="AG1640" s="42" t="str">
        <f>IF($AE1640&gt;$AF1640,"CC High","DC High")</f>
        <v>DC High</v>
      </c>
    </row>
    <row r="1641" spans="1:33">
      <c r="A1641" s="43"/>
      <c r="B1641" s="43"/>
      <c r="C1641" s="43"/>
      <c r="D1641" s="43"/>
      <c r="E1641" s="43"/>
      <c r="F1641" s="43"/>
      <c r="G1641" s="43"/>
      <c r="H1641" s="43"/>
      <c r="I1641" s="43"/>
      <c r="J1641" s="43"/>
      <c r="K1641" s="43"/>
      <c r="L1641" s="43"/>
      <c r="M1641" s="43"/>
      <c r="N1641" s="43"/>
      <c r="O1641" s="43"/>
      <c r="P1641" s="43"/>
      <c r="Q1641" s="43"/>
      <c r="R1641" s="43"/>
      <c r="S1641" s="43"/>
      <c r="T1641" s="43"/>
      <c r="U1641" s="43"/>
      <c r="V1641" s="43"/>
      <c r="W1641" s="43"/>
      <c r="X1641" s="43"/>
      <c r="Y1641" s="43"/>
      <c r="Z1641" s="43"/>
      <c r="AA1641" s="43"/>
      <c r="AB1641" s="43"/>
      <c r="AC1641" s="43"/>
      <c r="AD1641" s="43"/>
      <c r="AE1641" s="43"/>
      <c r="AF1641" s="43"/>
      <c r="AG1641" s="43" t="str">
        <f>IF($AE1641&gt;$AF1641,"CC High","DC High")</f>
        <v>DC High</v>
      </c>
    </row>
    <row r="1642" spans="1:33">
      <c r="A1642" s="42"/>
      <c r="B1642" s="42"/>
      <c r="C1642" s="42"/>
      <c r="D1642" s="42"/>
      <c r="E1642" s="42"/>
      <c r="F1642" s="42"/>
      <c r="G1642" s="42"/>
      <c r="H1642" s="42"/>
      <c r="I1642" s="42"/>
      <c r="J1642" s="42"/>
      <c r="K1642" s="42"/>
      <c r="L1642" s="42"/>
      <c r="M1642" s="42"/>
      <c r="N1642" s="42"/>
      <c r="O1642" s="42"/>
      <c r="P1642" s="42"/>
      <c r="Q1642" s="42"/>
      <c r="R1642" s="42"/>
      <c r="S1642" s="42"/>
      <c r="T1642" s="42"/>
      <c r="U1642" s="42"/>
      <c r="V1642" s="42"/>
      <c r="W1642" s="42"/>
      <c r="X1642" s="42"/>
      <c r="Y1642" s="42"/>
      <c r="Z1642" s="42"/>
      <c r="AA1642" s="42"/>
      <c r="AB1642" s="42"/>
      <c r="AC1642" s="42"/>
      <c r="AD1642" s="42"/>
      <c r="AE1642" s="42"/>
      <c r="AF1642" s="42"/>
      <c r="AG1642" s="42" t="str">
        <f>IF($AE1642&gt;$AF1642,"CC High","DC High")</f>
        <v>DC High</v>
      </c>
    </row>
    <row r="1643" spans="1:33">
      <c r="A1643" s="43"/>
      <c r="B1643" s="43"/>
      <c r="C1643" s="43"/>
      <c r="D1643" s="43"/>
      <c r="E1643" s="43"/>
      <c r="F1643" s="43"/>
      <c r="G1643" s="43"/>
      <c r="H1643" s="43"/>
      <c r="I1643" s="43"/>
      <c r="J1643" s="43"/>
      <c r="K1643" s="43"/>
      <c r="L1643" s="43"/>
      <c r="M1643" s="43"/>
      <c r="N1643" s="43"/>
      <c r="O1643" s="43"/>
      <c r="P1643" s="43"/>
      <c r="Q1643" s="43"/>
      <c r="R1643" s="43"/>
      <c r="S1643" s="43"/>
      <c r="T1643" s="43"/>
      <c r="U1643" s="43"/>
      <c r="V1643" s="43"/>
      <c r="W1643" s="43"/>
      <c r="X1643" s="43"/>
      <c r="Y1643" s="43"/>
      <c r="Z1643" s="43"/>
      <c r="AA1643" s="43"/>
      <c r="AB1643" s="43"/>
      <c r="AC1643" s="43"/>
      <c r="AD1643" s="43"/>
      <c r="AE1643" s="43"/>
      <c r="AF1643" s="43"/>
      <c r="AG1643" s="43" t="str">
        <f>IF($AE1643&gt;$AF1643,"CC High","DC High")</f>
        <v>DC High</v>
      </c>
    </row>
    <row r="1644" spans="1:33">
      <c r="A1644" s="42"/>
      <c r="B1644" s="42"/>
      <c r="C1644" s="42"/>
      <c r="D1644" s="42"/>
      <c r="E1644" s="42"/>
      <c r="F1644" s="42"/>
      <c r="G1644" s="42"/>
      <c r="H1644" s="42"/>
      <c r="I1644" s="42"/>
      <c r="J1644" s="42"/>
      <c r="K1644" s="42"/>
      <c r="L1644" s="42"/>
      <c r="M1644" s="42"/>
      <c r="N1644" s="42"/>
      <c r="O1644" s="42"/>
      <c r="P1644" s="42"/>
      <c r="Q1644" s="42"/>
      <c r="R1644" s="42"/>
      <c r="S1644" s="42"/>
      <c r="T1644" s="42"/>
      <c r="U1644" s="42"/>
      <c r="V1644" s="42"/>
      <c r="W1644" s="42"/>
      <c r="X1644" s="42"/>
      <c r="Y1644" s="42"/>
      <c r="Z1644" s="42"/>
      <c r="AA1644" s="42"/>
      <c r="AB1644" s="42"/>
      <c r="AC1644" s="42"/>
      <c r="AD1644" s="42"/>
      <c r="AE1644" s="42"/>
      <c r="AF1644" s="42"/>
      <c r="AG1644" s="42" t="str">
        <f>IF($AE1644&gt;$AF1644,"CC High","DC High")</f>
        <v>DC High</v>
      </c>
    </row>
    <row r="1645" spans="1:33">
      <c r="A1645" s="43"/>
      <c r="B1645" s="43"/>
      <c r="C1645" s="43"/>
      <c r="D1645" s="43"/>
      <c r="E1645" s="43"/>
      <c r="F1645" s="43"/>
      <c r="G1645" s="43"/>
      <c r="H1645" s="43"/>
      <c r="I1645" s="43"/>
      <c r="J1645" s="43"/>
      <c r="K1645" s="43"/>
      <c r="L1645" s="43"/>
      <c r="M1645" s="43"/>
      <c r="N1645" s="43"/>
      <c r="O1645" s="43"/>
      <c r="P1645" s="43"/>
      <c r="Q1645" s="43"/>
      <c r="R1645" s="43"/>
      <c r="S1645" s="43"/>
      <c r="T1645" s="43"/>
      <c r="U1645" s="43"/>
      <c r="V1645" s="43"/>
      <c r="W1645" s="43"/>
      <c r="X1645" s="43"/>
      <c r="Y1645" s="43"/>
      <c r="Z1645" s="43"/>
      <c r="AA1645" s="43"/>
      <c r="AB1645" s="43"/>
      <c r="AC1645" s="43"/>
      <c r="AD1645" s="43"/>
      <c r="AE1645" s="43"/>
      <c r="AF1645" s="43"/>
      <c r="AG1645" s="43" t="str">
        <f>IF($AE1645&gt;$AF1645,"CC High","DC High")</f>
        <v>DC High</v>
      </c>
    </row>
    <row r="1646" spans="1:33">
      <c r="A1646" s="42"/>
      <c r="B1646" s="42"/>
      <c r="C1646" s="42"/>
      <c r="D1646" s="42"/>
      <c r="E1646" s="42"/>
      <c r="F1646" s="42"/>
      <c r="G1646" s="42"/>
      <c r="H1646" s="42"/>
      <c r="I1646" s="42"/>
      <c r="J1646" s="42"/>
      <c r="K1646" s="42"/>
      <c r="L1646" s="42"/>
      <c r="M1646" s="42"/>
      <c r="N1646" s="42"/>
      <c r="O1646" s="42"/>
      <c r="P1646" s="42"/>
      <c r="Q1646" s="42"/>
      <c r="R1646" s="42"/>
      <c r="S1646" s="42"/>
      <c r="T1646" s="42"/>
      <c r="U1646" s="42"/>
      <c r="V1646" s="42"/>
      <c r="W1646" s="42"/>
      <c r="X1646" s="42"/>
      <c r="Y1646" s="42"/>
      <c r="Z1646" s="42"/>
      <c r="AA1646" s="42"/>
      <c r="AB1646" s="42"/>
      <c r="AC1646" s="42"/>
      <c r="AD1646" s="42"/>
      <c r="AE1646" s="42"/>
      <c r="AF1646" s="42"/>
      <c r="AG1646" s="42" t="str">
        <f>IF($AE1646&gt;$AF1646,"CC High","DC High")</f>
        <v>DC High</v>
      </c>
    </row>
    <row r="1647" spans="1:33">
      <c r="A1647" s="43"/>
      <c r="B1647" s="43"/>
      <c r="C1647" s="43"/>
      <c r="D1647" s="43"/>
      <c r="E1647" s="43"/>
      <c r="F1647" s="43"/>
      <c r="G1647" s="43"/>
      <c r="H1647" s="43"/>
      <c r="I1647" s="43"/>
      <c r="J1647" s="43"/>
      <c r="K1647" s="43"/>
      <c r="L1647" s="43"/>
      <c r="M1647" s="43"/>
      <c r="N1647" s="43"/>
      <c r="O1647" s="43"/>
      <c r="P1647" s="43"/>
      <c r="Q1647" s="43"/>
      <c r="R1647" s="43"/>
      <c r="S1647" s="43"/>
      <c r="T1647" s="43"/>
      <c r="U1647" s="43"/>
      <c r="V1647" s="43"/>
      <c r="W1647" s="43"/>
      <c r="X1647" s="43"/>
      <c r="Y1647" s="43"/>
      <c r="Z1647" s="43"/>
      <c r="AA1647" s="43"/>
      <c r="AB1647" s="43"/>
      <c r="AC1647" s="43"/>
      <c r="AD1647" s="43"/>
      <c r="AE1647" s="43"/>
      <c r="AF1647" s="43"/>
      <c r="AG1647" s="43" t="str">
        <f>IF($AE1647&gt;$AF1647,"CC High","DC High")</f>
        <v>DC High</v>
      </c>
    </row>
    <row r="1648" spans="1:33">
      <c r="A1648" s="42"/>
      <c r="B1648" s="42"/>
      <c r="C1648" s="42"/>
      <c r="D1648" s="42"/>
      <c r="E1648" s="42"/>
      <c r="F1648" s="42"/>
      <c r="G1648" s="42"/>
      <c r="H1648" s="42"/>
      <c r="I1648" s="42"/>
      <c r="J1648" s="42"/>
      <c r="K1648" s="42"/>
      <c r="L1648" s="42"/>
      <c r="M1648" s="42"/>
      <c r="N1648" s="42"/>
      <c r="O1648" s="42"/>
      <c r="P1648" s="42"/>
      <c r="Q1648" s="42"/>
      <c r="R1648" s="42"/>
      <c r="S1648" s="42"/>
      <c r="T1648" s="42"/>
      <c r="U1648" s="42"/>
      <c r="V1648" s="42"/>
      <c r="W1648" s="42"/>
      <c r="X1648" s="42"/>
      <c r="Y1648" s="42"/>
      <c r="Z1648" s="42"/>
      <c r="AA1648" s="42"/>
      <c r="AB1648" s="42"/>
      <c r="AC1648" s="42"/>
      <c r="AD1648" s="42"/>
      <c r="AE1648" s="42"/>
      <c r="AF1648" s="42"/>
      <c r="AG1648" s="42" t="str">
        <f>IF($AE1648&gt;$AF1648,"CC High","DC High")</f>
        <v>DC High</v>
      </c>
    </row>
    <row r="1649" spans="1:33">
      <c r="A1649" s="43"/>
      <c r="B1649" s="43"/>
      <c r="C1649" s="43"/>
      <c r="D1649" s="43"/>
      <c r="E1649" s="43"/>
      <c r="F1649" s="43"/>
      <c r="G1649" s="43"/>
      <c r="H1649" s="43"/>
      <c r="I1649" s="43"/>
      <c r="J1649" s="43"/>
      <c r="K1649" s="43"/>
      <c r="L1649" s="43"/>
      <c r="M1649" s="43"/>
      <c r="N1649" s="43"/>
      <c r="O1649" s="43"/>
      <c r="P1649" s="43"/>
      <c r="Q1649" s="43"/>
      <c r="R1649" s="43"/>
      <c r="S1649" s="43"/>
      <c r="T1649" s="43"/>
      <c r="U1649" s="43"/>
      <c r="V1649" s="43"/>
      <c r="W1649" s="43"/>
      <c r="X1649" s="43"/>
      <c r="Y1649" s="43"/>
      <c r="Z1649" s="43"/>
      <c r="AA1649" s="43"/>
      <c r="AB1649" s="43"/>
      <c r="AC1649" s="43"/>
      <c r="AD1649" s="43"/>
      <c r="AE1649" s="43"/>
      <c r="AF1649" s="43"/>
      <c r="AG1649" s="43" t="str">
        <f>IF($AE1649&gt;$AF1649,"CC High","DC High")</f>
        <v>DC High</v>
      </c>
    </row>
    <row r="1650" spans="1:33">
      <c r="A1650" s="42"/>
      <c r="B1650" s="42"/>
      <c r="C1650" s="42"/>
      <c r="D1650" s="42"/>
      <c r="E1650" s="42"/>
      <c r="F1650" s="42"/>
      <c r="G1650" s="42"/>
      <c r="H1650" s="42"/>
      <c r="I1650" s="42"/>
      <c r="J1650" s="42"/>
      <c r="K1650" s="42"/>
      <c r="L1650" s="42"/>
      <c r="M1650" s="42"/>
      <c r="N1650" s="42"/>
      <c r="O1650" s="42"/>
      <c r="P1650" s="42"/>
      <c r="Q1650" s="42"/>
      <c r="R1650" s="42"/>
      <c r="S1650" s="42"/>
      <c r="T1650" s="42"/>
      <c r="U1650" s="42"/>
      <c r="V1650" s="42"/>
      <c r="W1650" s="42"/>
      <c r="X1650" s="42"/>
      <c r="Y1650" s="42"/>
      <c r="Z1650" s="42"/>
      <c r="AA1650" s="42"/>
      <c r="AB1650" s="42"/>
      <c r="AC1650" s="42"/>
      <c r="AD1650" s="42"/>
      <c r="AE1650" s="42"/>
      <c r="AF1650" s="42"/>
      <c r="AG1650" s="42" t="str">
        <f>IF($AE1650&gt;$AF1650,"CC High","DC High")</f>
        <v>DC High</v>
      </c>
    </row>
    <row r="1651" spans="1:33">
      <c r="A1651" s="43"/>
      <c r="B1651" s="43"/>
      <c r="C1651" s="43"/>
      <c r="D1651" s="43"/>
      <c r="E1651" s="43"/>
      <c r="F1651" s="43"/>
      <c r="G1651" s="43"/>
      <c r="H1651" s="43"/>
      <c r="I1651" s="43"/>
      <c r="J1651" s="43"/>
      <c r="K1651" s="43"/>
      <c r="L1651" s="43"/>
      <c r="M1651" s="43"/>
      <c r="N1651" s="43"/>
      <c r="O1651" s="43"/>
      <c r="P1651" s="43"/>
      <c r="Q1651" s="43"/>
      <c r="R1651" s="43"/>
      <c r="S1651" s="43"/>
      <c r="T1651" s="43"/>
      <c r="U1651" s="43"/>
      <c r="V1651" s="43"/>
      <c r="W1651" s="43"/>
      <c r="X1651" s="43"/>
      <c r="Y1651" s="43"/>
      <c r="Z1651" s="43"/>
      <c r="AA1651" s="43"/>
      <c r="AB1651" s="43"/>
      <c r="AC1651" s="43"/>
      <c r="AD1651" s="43"/>
      <c r="AE1651" s="43"/>
      <c r="AF1651" s="43"/>
      <c r="AG1651" s="43" t="str">
        <f>IF($AE1651&gt;$AF1651,"CC High","DC High")</f>
        <v>DC High</v>
      </c>
    </row>
    <row r="1652" spans="1:33">
      <c r="A1652" s="42"/>
      <c r="B1652" s="42"/>
      <c r="C1652" s="42"/>
      <c r="D1652" s="42"/>
      <c r="E1652" s="42"/>
      <c r="F1652" s="42"/>
      <c r="G1652" s="42"/>
      <c r="H1652" s="42"/>
      <c r="I1652" s="42"/>
      <c r="J1652" s="42"/>
      <c r="K1652" s="42"/>
      <c r="L1652" s="42"/>
      <c r="M1652" s="42"/>
      <c r="N1652" s="42"/>
      <c r="O1652" s="42"/>
      <c r="P1652" s="42"/>
      <c r="Q1652" s="42"/>
      <c r="R1652" s="42"/>
      <c r="S1652" s="42"/>
      <c r="T1652" s="42"/>
      <c r="U1652" s="42"/>
      <c r="V1652" s="42"/>
      <c r="W1652" s="42"/>
      <c r="X1652" s="42"/>
      <c r="Y1652" s="42"/>
      <c r="Z1652" s="42"/>
      <c r="AA1652" s="42"/>
      <c r="AB1652" s="42"/>
      <c r="AC1652" s="42"/>
      <c r="AD1652" s="42"/>
      <c r="AE1652" s="42"/>
      <c r="AF1652" s="42"/>
      <c r="AG1652" s="42" t="str">
        <f>IF($AE1652&gt;$AF1652,"CC High","DC High")</f>
        <v>DC High</v>
      </c>
    </row>
    <row r="1653" spans="1:33">
      <c r="A1653" s="43"/>
      <c r="B1653" s="43"/>
      <c r="C1653" s="43"/>
      <c r="D1653" s="43"/>
      <c r="E1653" s="43"/>
      <c r="F1653" s="43"/>
      <c r="G1653" s="43"/>
      <c r="H1653" s="43"/>
      <c r="I1653" s="43"/>
      <c r="J1653" s="43"/>
      <c r="K1653" s="43"/>
      <c r="L1653" s="43"/>
      <c r="M1653" s="43"/>
      <c r="N1653" s="43"/>
      <c r="O1653" s="43"/>
      <c r="P1653" s="43"/>
      <c r="Q1653" s="43"/>
      <c r="R1653" s="43"/>
      <c r="S1653" s="43"/>
      <c r="T1653" s="43"/>
      <c r="U1653" s="43"/>
      <c r="V1653" s="43"/>
      <c r="W1653" s="43"/>
      <c r="X1653" s="43"/>
      <c r="Y1653" s="43"/>
      <c r="Z1653" s="43"/>
      <c r="AA1653" s="43"/>
      <c r="AB1653" s="43"/>
      <c r="AC1653" s="43"/>
      <c r="AD1653" s="43"/>
      <c r="AE1653" s="43"/>
      <c r="AF1653" s="43"/>
      <c r="AG1653" s="43" t="str">
        <f>IF($AE1653&gt;$AF1653,"CC High","DC High")</f>
        <v>DC High</v>
      </c>
    </row>
    <row r="1654" spans="1:33">
      <c r="A1654" s="42"/>
      <c r="B1654" s="42"/>
      <c r="C1654" s="42"/>
      <c r="D1654" s="42"/>
      <c r="E1654" s="42"/>
      <c r="F1654" s="42"/>
      <c r="G1654" s="42"/>
      <c r="H1654" s="42"/>
      <c r="I1654" s="42"/>
      <c r="J1654" s="42"/>
      <c r="K1654" s="42"/>
      <c r="L1654" s="42"/>
      <c r="M1654" s="42"/>
      <c r="N1654" s="42"/>
      <c r="O1654" s="42"/>
      <c r="P1654" s="42"/>
      <c r="Q1654" s="42"/>
      <c r="R1654" s="42"/>
      <c r="S1654" s="42"/>
      <c r="T1654" s="42"/>
      <c r="U1654" s="42"/>
      <c r="V1654" s="42"/>
      <c r="W1654" s="42"/>
      <c r="X1654" s="42"/>
      <c r="Y1654" s="42"/>
      <c r="Z1654" s="42"/>
      <c r="AA1654" s="42"/>
      <c r="AB1654" s="42"/>
      <c r="AC1654" s="42"/>
      <c r="AD1654" s="42"/>
      <c r="AE1654" s="42"/>
      <c r="AF1654" s="42"/>
      <c r="AG1654" s="42" t="str">
        <f>IF($AE1654&gt;$AF1654,"CC High","DC High")</f>
        <v>DC High</v>
      </c>
    </row>
    <row r="1655" spans="1:33">
      <c r="A1655" s="43"/>
      <c r="B1655" s="43"/>
      <c r="C1655" s="43"/>
      <c r="D1655" s="43"/>
      <c r="E1655" s="43"/>
      <c r="F1655" s="43"/>
      <c r="G1655" s="43"/>
      <c r="H1655" s="43"/>
      <c r="I1655" s="43"/>
      <c r="J1655" s="43"/>
      <c r="K1655" s="43"/>
      <c r="L1655" s="43"/>
      <c r="M1655" s="43"/>
      <c r="N1655" s="43"/>
      <c r="O1655" s="43"/>
      <c r="P1655" s="43"/>
      <c r="Q1655" s="43"/>
      <c r="R1655" s="43"/>
      <c r="S1655" s="43"/>
      <c r="T1655" s="43"/>
      <c r="U1655" s="43"/>
      <c r="V1655" s="43"/>
      <c r="W1655" s="43"/>
      <c r="X1655" s="43"/>
      <c r="Y1655" s="43"/>
      <c r="Z1655" s="43"/>
      <c r="AA1655" s="43"/>
      <c r="AB1655" s="43"/>
      <c r="AC1655" s="43"/>
      <c r="AD1655" s="43"/>
      <c r="AE1655" s="43"/>
      <c r="AF1655" s="43"/>
      <c r="AG1655" s="43" t="str">
        <f>IF($AE1655&gt;$AF1655,"CC High","DC High")</f>
        <v>DC High</v>
      </c>
    </row>
    <row r="1656" spans="1:33">
      <c r="A1656" s="42"/>
      <c r="B1656" s="42"/>
      <c r="C1656" s="42"/>
      <c r="D1656" s="42"/>
      <c r="E1656" s="42"/>
      <c r="F1656" s="42"/>
      <c r="G1656" s="42"/>
      <c r="H1656" s="42"/>
      <c r="I1656" s="42"/>
      <c r="J1656" s="42"/>
      <c r="K1656" s="42"/>
      <c r="L1656" s="42"/>
      <c r="M1656" s="42"/>
      <c r="N1656" s="42"/>
      <c r="O1656" s="42"/>
      <c r="P1656" s="42"/>
      <c r="Q1656" s="42"/>
      <c r="R1656" s="42"/>
      <c r="S1656" s="42"/>
      <c r="T1656" s="42"/>
      <c r="U1656" s="42"/>
      <c r="V1656" s="42"/>
      <c r="W1656" s="42"/>
      <c r="X1656" s="42"/>
      <c r="Y1656" s="42"/>
      <c r="Z1656" s="42"/>
      <c r="AA1656" s="42"/>
      <c r="AB1656" s="42"/>
      <c r="AC1656" s="42"/>
      <c r="AD1656" s="42"/>
      <c r="AE1656" s="42"/>
      <c r="AF1656" s="42"/>
      <c r="AG1656" s="42" t="str">
        <f>IF($AE1656&gt;$AF1656,"CC High","DC High")</f>
        <v>DC High</v>
      </c>
    </row>
    <row r="1657" spans="1:33">
      <c r="A1657" s="43"/>
      <c r="B1657" s="43"/>
      <c r="C1657" s="43"/>
      <c r="D1657" s="43"/>
      <c r="E1657" s="43"/>
      <c r="F1657" s="43"/>
      <c r="G1657" s="43"/>
      <c r="H1657" s="43"/>
      <c r="I1657" s="43"/>
      <c r="J1657" s="43"/>
      <c r="K1657" s="43"/>
      <c r="L1657" s="43"/>
      <c r="M1657" s="43"/>
      <c r="N1657" s="43"/>
      <c r="O1657" s="43"/>
      <c r="P1657" s="43"/>
      <c r="Q1657" s="43"/>
      <c r="R1657" s="43"/>
      <c r="S1657" s="43"/>
      <c r="T1657" s="43"/>
      <c r="U1657" s="43"/>
      <c r="V1657" s="43"/>
      <c r="W1657" s="43"/>
      <c r="X1657" s="43"/>
      <c r="Y1657" s="43"/>
      <c r="Z1657" s="43"/>
      <c r="AA1657" s="43"/>
      <c r="AB1657" s="43"/>
      <c r="AC1657" s="43"/>
      <c r="AD1657" s="43"/>
      <c r="AE1657" s="43"/>
      <c r="AF1657" s="43"/>
      <c r="AG1657" s="43" t="str">
        <f>IF($AE1657&gt;$AF1657,"CC High","DC High")</f>
        <v>DC High</v>
      </c>
    </row>
    <row r="1658" spans="1:33">
      <c r="A1658" s="42"/>
      <c r="B1658" s="42"/>
      <c r="C1658" s="42"/>
      <c r="D1658" s="42"/>
      <c r="E1658" s="42"/>
      <c r="F1658" s="42"/>
      <c r="G1658" s="42"/>
      <c r="H1658" s="42"/>
      <c r="I1658" s="42"/>
      <c r="J1658" s="42"/>
      <c r="K1658" s="42"/>
      <c r="L1658" s="42"/>
      <c r="M1658" s="42"/>
      <c r="N1658" s="42"/>
      <c r="O1658" s="42"/>
      <c r="P1658" s="42"/>
      <c r="Q1658" s="42"/>
      <c r="R1658" s="42"/>
      <c r="S1658" s="42"/>
      <c r="T1658" s="42"/>
      <c r="U1658" s="42"/>
      <c r="V1658" s="42"/>
      <c r="W1658" s="42"/>
      <c r="X1658" s="42"/>
      <c r="Y1658" s="42"/>
      <c r="Z1658" s="42"/>
      <c r="AA1658" s="42"/>
      <c r="AB1658" s="42"/>
      <c r="AC1658" s="42"/>
      <c r="AD1658" s="42"/>
      <c r="AE1658" s="42"/>
      <c r="AF1658" s="42"/>
      <c r="AG1658" s="42" t="str">
        <f>IF($AE1658&gt;$AF1658,"CC High","DC High")</f>
        <v>DC High</v>
      </c>
    </row>
    <row r="1659" spans="1:33">
      <c r="A1659" s="43"/>
      <c r="B1659" s="43"/>
      <c r="C1659" s="43"/>
      <c r="D1659" s="43"/>
      <c r="E1659" s="43"/>
      <c r="F1659" s="43"/>
      <c r="G1659" s="43"/>
      <c r="H1659" s="43"/>
      <c r="I1659" s="43"/>
      <c r="J1659" s="43"/>
      <c r="K1659" s="43"/>
      <c r="L1659" s="43"/>
      <c r="M1659" s="43"/>
      <c r="N1659" s="43"/>
      <c r="O1659" s="43"/>
      <c r="P1659" s="43"/>
      <c r="Q1659" s="43"/>
      <c r="R1659" s="43"/>
      <c r="S1659" s="43"/>
      <c r="T1659" s="43"/>
      <c r="U1659" s="43"/>
      <c r="V1659" s="43"/>
      <c r="W1659" s="43"/>
      <c r="X1659" s="43"/>
      <c r="Y1659" s="43"/>
      <c r="Z1659" s="43"/>
      <c r="AA1659" s="43"/>
      <c r="AB1659" s="43"/>
      <c r="AC1659" s="43"/>
      <c r="AD1659" s="43"/>
      <c r="AE1659" s="43"/>
      <c r="AF1659" s="43"/>
      <c r="AG1659" s="43" t="str">
        <f>IF($AE1659&gt;$AF1659,"CC High","DC High")</f>
        <v>DC High</v>
      </c>
    </row>
    <row r="1660" spans="1:33">
      <c r="A1660" s="42"/>
      <c r="B1660" s="42"/>
      <c r="C1660" s="42"/>
      <c r="D1660" s="42"/>
      <c r="E1660" s="42"/>
      <c r="F1660" s="42"/>
      <c r="G1660" s="42"/>
      <c r="H1660" s="42"/>
      <c r="I1660" s="42"/>
      <c r="J1660" s="42"/>
      <c r="K1660" s="42"/>
      <c r="L1660" s="42"/>
      <c r="M1660" s="42"/>
      <c r="N1660" s="42"/>
      <c r="O1660" s="42"/>
      <c r="P1660" s="42"/>
      <c r="Q1660" s="42"/>
      <c r="R1660" s="42"/>
      <c r="S1660" s="42"/>
      <c r="T1660" s="42"/>
      <c r="U1660" s="42"/>
      <c r="V1660" s="42"/>
      <c r="W1660" s="42"/>
      <c r="X1660" s="42"/>
      <c r="Y1660" s="42"/>
      <c r="Z1660" s="42"/>
      <c r="AA1660" s="42"/>
      <c r="AB1660" s="42"/>
      <c r="AC1660" s="42"/>
      <c r="AD1660" s="42"/>
      <c r="AE1660" s="42"/>
      <c r="AF1660" s="42"/>
      <c r="AG1660" s="42" t="str">
        <f>IF($AE1660&gt;$AF1660,"CC High","DC High")</f>
        <v>DC High</v>
      </c>
    </row>
    <row r="1661" spans="1:33">
      <c r="A1661" s="43"/>
      <c r="B1661" s="43"/>
      <c r="C1661" s="43"/>
      <c r="D1661" s="43"/>
      <c r="E1661" s="43"/>
      <c r="F1661" s="43"/>
      <c r="G1661" s="43"/>
      <c r="H1661" s="43"/>
      <c r="I1661" s="43"/>
      <c r="J1661" s="43"/>
      <c r="K1661" s="43"/>
      <c r="L1661" s="43"/>
      <c r="M1661" s="43"/>
      <c r="N1661" s="43"/>
      <c r="O1661" s="43"/>
      <c r="P1661" s="43"/>
      <c r="Q1661" s="43"/>
      <c r="R1661" s="43"/>
      <c r="S1661" s="43"/>
      <c r="T1661" s="43"/>
      <c r="U1661" s="43"/>
      <c r="V1661" s="43"/>
      <c r="W1661" s="43"/>
      <c r="X1661" s="43"/>
      <c r="Y1661" s="43"/>
      <c r="Z1661" s="43"/>
      <c r="AA1661" s="43"/>
      <c r="AB1661" s="43"/>
      <c r="AC1661" s="43"/>
      <c r="AD1661" s="43"/>
      <c r="AE1661" s="43"/>
      <c r="AF1661" s="43"/>
      <c r="AG1661" s="43" t="str">
        <f>IF($AE1661&gt;$AF1661,"CC High","DC High")</f>
        <v>DC High</v>
      </c>
    </row>
    <row r="1662" spans="1:33">
      <c r="A1662" s="42"/>
      <c r="B1662" s="42"/>
      <c r="C1662" s="42"/>
      <c r="D1662" s="42"/>
      <c r="E1662" s="42"/>
      <c r="F1662" s="42"/>
      <c r="G1662" s="42"/>
      <c r="H1662" s="42"/>
      <c r="I1662" s="42"/>
      <c r="J1662" s="42"/>
      <c r="K1662" s="42"/>
      <c r="L1662" s="42"/>
      <c r="M1662" s="42"/>
      <c r="N1662" s="42"/>
      <c r="O1662" s="42"/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 t="str">
        <f>IF($AE1662&gt;$AF1662,"CC High","DC High")</f>
        <v>DC High</v>
      </c>
    </row>
    <row r="1663" spans="1:33">
      <c r="A1663" s="43"/>
      <c r="B1663" s="43"/>
      <c r="C1663" s="43"/>
      <c r="D1663" s="43"/>
      <c r="E1663" s="43"/>
      <c r="F1663" s="43"/>
      <c r="G1663" s="43"/>
      <c r="H1663" s="43"/>
      <c r="I1663" s="43"/>
      <c r="J1663" s="43"/>
      <c r="K1663" s="43"/>
      <c r="L1663" s="43"/>
      <c r="M1663" s="43"/>
      <c r="N1663" s="43"/>
      <c r="O1663" s="43"/>
      <c r="P1663" s="43"/>
      <c r="Q1663" s="43"/>
      <c r="R1663" s="43"/>
      <c r="S1663" s="43"/>
      <c r="T1663" s="43"/>
      <c r="U1663" s="43"/>
      <c r="V1663" s="43"/>
      <c r="W1663" s="43"/>
      <c r="X1663" s="43"/>
      <c r="Y1663" s="43"/>
      <c r="Z1663" s="43"/>
      <c r="AA1663" s="43"/>
      <c r="AB1663" s="43"/>
      <c r="AC1663" s="43"/>
      <c r="AD1663" s="43"/>
      <c r="AE1663" s="43"/>
      <c r="AF1663" s="43"/>
      <c r="AG1663" s="43" t="str">
        <f>IF($AE1663&gt;$AF1663,"CC High","DC High")</f>
        <v>DC High</v>
      </c>
    </row>
    <row r="1664" spans="1:33">
      <c r="A1664" s="42"/>
      <c r="B1664" s="42"/>
      <c r="C1664" s="42"/>
      <c r="D1664" s="42"/>
      <c r="E1664" s="42"/>
      <c r="F1664" s="42"/>
      <c r="G1664" s="42"/>
      <c r="H1664" s="42"/>
      <c r="I1664" s="42"/>
      <c r="J1664" s="42"/>
      <c r="K1664" s="42"/>
      <c r="L1664" s="42"/>
      <c r="M1664" s="42"/>
      <c r="N1664" s="42"/>
      <c r="O1664" s="42"/>
      <c r="P1664" s="42"/>
      <c r="Q1664" s="42"/>
      <c r="R1664" s="42"/>
      <c r="S1664" s="42"/>
      <c r="T1664" s="42"/>
      <c r="U1664" s="42"/>
      <c r="V1664" s="42"/>
      <c r="W1664" s="42"/>
      <c r="X1664" s="42"/>
      <c r="Y1664" s="42"/>
      <c r="Z1664" s="42"/>
      <c r="AA1664" s="42"/>
      <c r="AB1664" s="42"/>
      <c r="AC1664" s="42"/>
      <c r="AD1664" s="42"/>
      <c r="AE1664" s="42"/>
      <c r="AF1664" s="42"/>
      <c r="AG1664" s="42" t="str">
        <f>IF($AE1664&gt;$AF1664,"CC High","DC High")</f>
        <v>DC High</v>
      </c>
    </row>
    <row r="1665" spans="1:33">
      <c r="A1665" s="43"/>
      <c r="B1665" s="43"/>
      <c r="C1665" s="43"/>
      <c r="D1665" s="43"/>
      <c r="E1665" s="43"/>
      <c r="F1665" s="43"/>
      <c r="G1665" s="43"/>
      <c r="H1665" s="43"/>
      <c r="I1665" s="43"/>
      <c r="J1665" s="43"/>
      <c r="K1665" s="43"/>
      <c r="L1665" s="43"/>
      <c r="M1665" s="43"/>
      <c r="N1665" s="43"/>
      <c r="O1665" s="43"/>
      <c r="P1665" s="43"/>
      <c r="Q1665" s="43"/>
      <c r="R1665" s="43"/>
      <c r="S1665" s="43"/>
      <c r="T1665" s="43"/>
      <c r="U1665" s="43"/>
      <c r="V1665" s="43"/>
      <c r="W1665" s="43"/>
      <c r="X1665" s="43"/>
      <c r="Y1665" s="43"/>
      <c r="Z1665" s="43"/>
      <c r="AA1665" s="43"/>
      <c r="AB1665" s="43"/>
      <c r="AC1665" s="43"/>
      <c r="AD1665" s="43"/>
      <c r="AE1665" s="43"/>
      <c r="AF1665" s="43"/>
      <c r="AG1665" s="43" t="str">
        <f>IF($AE1665&gt;$AF1665,"CC High","DC High")</f>
        <v>DC High</v>
      </c>
    </row>
    <row r="1666" spans="1:33">
      <c r="A1666" s="42"/>
      <c r="B1666" s="42"/>
      <c r="C1666" s="42"/>
      <c r="D1666" s="42"/>
      <c r="E1666" s="42"/>
      <c r="F1666" s="42"/>
      <c r="G1666" s="42"/>
      <c r="H1666" s="42"/>
      <c r="I1666" s="42"/>
      <c r="J1666" s="42"/>
      <c r="K1666" s="42"/>
      <c r="L1666" s="42"/>
      <c r="M1666" s="42"/>
      <c r="N1666" s="42"/>
      <c r="O1666" s="42"/>
      <c r="P1666" s="42"/>
      <c r="Q1666" s="42"/>
      <c r="R1666" s="42"/>
      <c r="S1666" s="42"/>
      <c r="T1666" s="42"/>
      <c r="U1666" s="42"/>
      <c r="V1666" s="42"/>
      <c r="W1666" s="42"/>
      <c r="X1666" s="42"/>
      <c r="Y1666" s="42"/>
      <c r="Z1666" s="42"/>
      <c r="AA1666" s="42"/>
      <c r="AB1666" s="42"/>
      <c r="AC1666" s="42"/>
      <c r="AD1666" s="42"/>
      <c r="AE1666" s="42"/>
      <c r="AF1666" s="42"/>
      <c r="AG1666" s="42" t="str">
        <f>IF($AE1666&gt;$AF1666,"CC High","DC High")</f>
        <v>DC High</v>
      </c>
    </row>
    <row r="1667" spans="1:33">
      <c r="A1667" s="43"/>
      <c r="B1667" s="43"/>
      <c r="C1667" s="43"/>
      <c r="D1667" s="43"/>
      <c r="E1667" s="43"/>
      <c r="F1667" s="43"/>
      <c r="G1667" s="43"/>
      <c r="H1667" s="43"/>
      <c r="I1667" s="43"/>
      <c r="J1667" s="43"/>
      <c r="K1667" s="43"/>
      <c r="L1667" s="43"/>
      <c r="M1667" s="43"/>
      <c r="N1667" s="43"/>
      <c r="O1667" s="43"/>
      <c r="P1667" s="43"/>
      <c r="Q1667" s="43"/>
      <c r="R1667" s="43"/>
      <c r="S1667" s="43"/>
      <c r="T1667" s="43"/>
      <c r="U1667" s="43"/>
      <c r="V1667" s="43"/>
      <c r="W1667" s="43"/>
      <c r="X1667" s="43"/>
      <c r="Y1667" s="43"/>
      <c r="Z1667" s="43"/>
      <c r="AA1667" s="43"/>
      <c r="AB1667" s="43"/>
      <c r="AC1667" s="43"/>
      <c r="AD1667" s="43"/>
      <c r="AE1667" s="43"/>
      <c r="AF1667" s="43"/>
      <c r="AG1667" s="43" t="str">
        <f>IF($AE1667&gt;$AF1667,"CC High","DC High")</f>
        <v>DC High</v>
      </c>
    </row>
    <row r="1668" spans="1:33">
      <c r="A1668" s="42"/>
      <c r="B1668" s="42"/>
      <c r="C1668" s="42"/>
      <c r="D1668" s="42"/>
      <c r="E1668" s="42"/>
      <c r="F1668" s="42"/>
      <c r="G1668" s="42"/>
      <c r="H1668" s="42"/>
      <c r="I1668" s="42"/>
      <c r="J1668" s="42"/>
      <c r="K1668" s="42"/>
      <c r="L1668" s="42"/>
      <c r="M1668" s="42"/>
      <c r="N1668" s="42"/>
      <c r="O1668" s="42"/>
      <c r="P1668" s="42"/>
      <c r="Q1668" s="42"/>
      <c r="R1668" s="42"/>
      <c r="S1668" s="42"/>
      <c r="T1668" s="42"/>
      <c r="U1668" s="42"/>
      <c r="V1668" s="42"/>
      <c r="W1668" s="42"/>
      <c r="X1668" s="42"/>
      <c r="Y1668" s="42"/>
      <c r="Z1668" s="42"/>
      <c r="AA1668" s="42"/>
      <c r="AB1668" s="42"/>
      <c r="AC1668" s="42"/>
      <c r="AD1668" s="42"/>
      <c r="AE1668" s="42"/>
      <c r="AF1668" s="42"/>
      <c r="AG1668" s="42" t="str">
        <f>IF($AE1668&gt;$AF1668,"CC High","DC High")</f>
        <v>DC High</v>
      </c>
    </row>
    <row r="1669" spans="1:33">
      <c r="A1669" s="43"/>
      <c r="B1669" s="43"/>
      <c r="C1669" s="43"/>
      <c r="D1669" s="43"/>
      <c r="E1669" s="43"/>
      <c r="F1669" s="43"/>
      <c r="G1669" s="43"/>
      <c r="H1669" s="43"/>
      <c r="I1669" s="43"/>
      <c r="J1669" s="43"/>
      <c r="K1669" s="43"/>
      <c r="L1669" s="43"/>
      <c r="M1669" s="43"/>
      <c r="N1669" s="43"/>
      <c r="O1669" s="43"/>
      <c r="P1669" s="43"/>
      <c r="Q1669" s="43"/>
      <c r="R1669" s="43"/>
      <c r="S1669" s="43"/>
      <c r="T1669" s="43"/>
      <c r="U1669" s="43"/>
      <c r="V1669" s="43"/>
      <c r="W1669" s="43"/>
      <c r="X1669" s="43"/>
      <c r="Y1669" s="43"/>
      <c r="Z1669" s="43"/>
      <c r="AA1669" s="43"/>
      <c r="AB1669" s="43"/>
      <c r="AC1669" s="43"/>
      <c r="AD1669" s="43"/>
      <c r="AE1669" s="43"/>
      <c r="AF1669" s="43"/>
      <c r="AG1669" s="43" t="str">
        <f>IF($AE1669&gt;$AF1669,"CC High","DC High")</f>
        <v>DC High</v>
      </c>
    </row>
    <row r="1670" spans="1:33">
      <c r="A1670" s="42"/>
      <c r="B1670" s="42"/>
      <c r="C1670" s="42"/>
      <c r="D1670" s="42"/>
      <c r="E1670" s="42"/>
      <c r="F1670" s="42"/>
      <c r="G1670" s="42"/>
      <c r="H1670" s="42"/>
      <c r="I1670" s="42"/>
      <c r="J1670" s="42"/>
      <c r="K1670" s="42"/>
      <c r="L1670" s="42"/>
      <c r="M1670" s="42"/>
      <c r="N1670" s="42"/>
      <c r="O1670" s="42"/>
      <c r="P1670" s="42"/>
      <c r="Q1670" s="42"/>
      <c r="R1670" s="42"/>
      <c r="S1670" s="42"/>
      <c r="T1670" s="42"/>
      <c r="U1670" s="42"/>
      <c r="V1670" s="42"/>
      <c r="W1670" s="42"/>
      <c r="X1670" s="42"/>
      <c r="Y1670" s="42"/>
      <c r="Z1670" s="42"/>
      <c r="AA1670" s="42"/>
      <c r="AB1670" s="42"/>
      <c r="AC1670" s="42"/>
      <c r="AD1670" s="42"/>
      <c r="AE1670" s="42"/>
      <c r="AF1670" s="42"/>
      <c r="AG1670" s="42" t="str">
        <f>IF($AE1670&gt;$AF1670,"CC High","DC High")</f>
        <v>DC High</v>
      </c>
    </row>
    <row r="1671" spans="1:33">
      <c r="A1671" s="43"/>
      <c r="B1671" s="43"/>
      <c r="C1671" s="43"/>
      <c r="D1671" s="43"/>
      <c r="E1671" s="43"/>
      <c r="F1671" s="43"/>
      <c r="G1671" s="43"/>
      <c r="H1671" s="43"/>
      <c r="I1671" s="43"/>
      <c r="J1671" s="43"/>
      <c r="K1671" s="43"/>
      <c r="L1671" s="43"/>
      <c r="M1671" s="43"/>
      <c r="N1671" s="43"/>
      <c r="O1671" s="43"/>
      <c r="P1671" s="43"/>
      <c r="Q1671" s="43"/>
      <c r="R1671" s="43"/>
      <c r="S1671" s="43"/>
      <c r="T1671" s="43"/>
      <c r="U1671" s="43"/>
      <c r="V1671" s="43"/>
      <c r="W1671" s="43"/>
      <c r="X1671" s="43"/>
      <c r="Y1671" s="43"/>
      <c r="Z1671" s="43"/>
      <c r="AA1671" s="43"/>
      <c r="AB1671" s="43"/>
      <c r="AC1671" s="43"/>
      <c r="AD1671" s="43"/>
      <c r="AE1671" s="43"/>
      <c r="AF1671" s="43"/>
      <c r="AG1671" s="43" t="str">
        <f>IF($AE1671&gt;$AF1671,"CC High","DC High")</f>
        <v>DC High</v>
      </c>
    </row>
    <row r="1672" spans="1:33">
      <c r="A1672" s="42"/>
      <c r="B1672" s="42"/>
      <c r="C1672" s="42"/>
      <c r="D1672" s="42"/>
      <c r="E1672" s="42"/>
      <c r="F1672" s="42"/>
      <c r="G1672" s="42"/>
      <c r="H1672" s="42"/>
      <c r="I1672" s="42"/>
      <c r="J1672" s="42"/>
      <c r="K1672" s="42"/>
      <c r="L1672" s="42"/>
      <c r="M1672" s="42"/>
      <c r="N1672" s="42"/>
      <c r="O1672" s="42"/>
      <c r="P1672" s="42"/>
      <c r="Q1672" s="42"/>
      <c r="R1672" s="42"/>
      <c r="S1672" s="42"/>
      <c r="T1672" s="42"/>
      <c r="U1672" s="42"/>
      <c r="V1672" s="42"/>
      <c r="W1672" s="42"/>
      <c r="X1672" s="42"/>
      <c r="Y1672" s="42"/>
      <c r="Z1672" s="42"/>
      <c r="AA1672" s="42"/>
      <c r="AB1672" s="42"/>
      <c r="AC1672" s="42"/>
      <c r="AD1672" s="42"/>
      <c r="AE1672" s="42"/>
      <c r="AF1672" s="42"/>
      <c r="AG1672" s="42" t="str">
        <f>IF($AE1672&gt;$AF1672,"CC High","DC High")</f>
        <v>DC High</v>
      </c>
    </row>
    <row r="1673" spans="1:33">
      <c r="A1673" s="43"/>
      <c r="B1673" s="43"/>
      <c r="C1673" s="43"/>
      <c r="D1673" s="43"/>
      <c r="E1673" s="43"/>
      <c r="F1673" s="43"/>
      <c r="G1673" s="43"/>
      <c r="H1673" s="43"/>
      <c r="I1673" s="43"/>
      <c r="J1673" s="43"/>
      <c r="K1673" s="43"/>
      <c r="L1673" s="43"/>
      <c r="M1673" s="43"/>
      <c r="N1673" s="43"/>
      <c r="O1673" s="43"/>
      <c r="P1673" s="43"/>
      <c r="Q1673" s="43"/>
      <c r="R1673" s="43"/>
      <c r="S1673" s="43"/>
      <c r="T1673" s="43"/>
      <c r="U1673" s="43"/>
      <c r="V1673" s="43"/>
      <c r="W1673" s="43"/>
      <c r="X1673" s="43"/>
      <c r="Y1673" s="43"/>
      <c r="Z1673" s="43"/>
      <c r="AA1673" s="43"/>
      <c r="AB1673" s="43"/>
      <c r="AC1673" s="43"/>
      <c r="AD1673" s="43"/>
      <c r="AE1673" s="43"/>
      <c r="AF1673" s="43"/>
      <c r="AG1673" s="43" t="str">
        <f>IF($AE1673&gt;$AF1673,"CC High","DC High")</f>
        <v>DC High</v>
      </c>
    </row>
    <row r="1674" spans="1:33">
      <c r="A1674" s="42"/>
      <c r="B1674" s="42"/>
      <c r="C1674" s="42"/>
      <c r="D1674" s="42"/>
      <c r="E1674" s="42"/>
      <c r="F1674" s="42"/>
      <c r="G1674" s="42"/>
      <c r="H1674" s="42"/>
      <c r="I1674" s="42"/>
      <c r="J1674" s="42"/>
      <c r="K1674" s="42"/>
      <c r="L1674" s="42"/>
      <c r="M1674" s="42"/>
      <c r="N1674" s="42"/>
      <c r="O1674" s="42"/>
      <c r="P1674" s="42"/>
      <c r="Q1674" s="42"/>
      <c r="R1674" s="42"/>
      <c r="S1674" s="42"/>
      <c r="T1674" s="42"/>
      <c r="U1674" s="42"/>
      <c r="V1674" s="42"/>
      <c r="W1674" s="42"/>
      <c r="X1674" s="42"/>
      <c r="Y1674" s="42"/>
      <c r="Z1674" s="42"/>
      <c r="AA1674" s="42"/>
      <c r="AB1674" s="42"/>
      <c r="AC1674" s="42"/>
      <c r="AD1674" s="42"/>
      <c r="AE1674" s="42"/>
      <c r="AF1674" s="42"/>
      <c r="AG1674" s="42" t="str">
        <f>IF($AE1674&gt;$AF1674,"CC High","DC High")</f>
        <v>DC High</v>
      </c>
    </row>
    <row r="1675" spans="1:33">
      <c r="A1675" s="43"/>
      <c r="B1675" s="43"/>
      <c r="C1675" s="43"/>
      <c r="D1675" s="43"/>
      <c r="E1675" s="43"/>
      <c r="F1675" s="43"/>
      <c r="G1675" s="43"/>
      <c r="H1675" s="43"/>
      <c r="I1675" s="43"/>
      <c r="J1675" s="43"/>
      <c r="K1675" s="43"/>
      <c r="L1675" s="43"/>
      <c r="M1675" s="43"/>
      <c r="N1675" s="43"/>
      <c r="O1675" s="43"/>
      <c r="P1675" s="43"/>
      <c r="Q1675" s="43"/>
      <c r="R1675" s="43"/>
      <c r="S1675" s="43"/>
      <c r="T1675" s="43"/>
      <c r="U1675" s="43"/>
      <c r="V1675" s="43"/>
      <c r="W1675" s="43"/>
      <c r="X1675" s="43"/>
      <c r="Y1675" s="43"/>
      <c r="Z1675" s="43"/>
      <c r="AA1675" s="43"/>
      <c r="AB1675" s="43"/>
      <c r="AC1675" s="43"/>
      <c r="AD1675" s="43"/>
      <c r="AE1675" s="43"/>
      <c r="AF1675" s="43"/>
      <c r="AG1675" s="43" t="str">
        <f>IF($AE1675&gt;$AF1675,"CC High","DC High")</f>
        <v>DC High</v>
      </c>
    </row>
    <row r="1676" spans="1:33">
      <c r="A1676" s="42"/>
      <c r="B1676" s="42"/>
      <c r="C1676" s="42"/>
      <c r="D1676" s="42"/>
      <c r="E1676" s="42"/>
      <c r="F1676" s="42"/>
      <c r="G1676" s="42"/>
      <c r="H1676" s="42"/>
      <c r="I1676" s="42"/>
      <c r="J1676" s="42"/>
      <c r="K1676" s="42"/>
      <c r="L1676" s="42"/>
      <c r="M1676" s="42"/>
      <c r="N1676" s="42"/>
      <c r="O1676" s="42"/>
      <c r="P1676" s="42"/>
      <c r="Q1676" s="42"/>
      <c r="R1676" s="42"/>
      <c r="S1676" s="42"/>
      <c r="T1676" s="42"/>
      <c r="U1676" s="42"/>
      <c r="V1676" s="42"/>
      <c r="W1676" s="42"/>
      <c r="X1676" s="42"/>
      <c r="Y1676" s="42"/>
      <c r="Z1676" s="42"/>
      <c r="AA1676" s="42"/>
      <c r="AB1676" s="42"/>
      <c r="AC1676" s="42"/>
      <c r="AD1676" s="42"/>
      <c r="AE1676" s="42"/>
      <c r="AF1676" s="42"/>
      <c r="AG1676" s="42" t="str">
        <f>IF($AE1676&gt;$AF1676,"CC High","DC High")</f>
        <v>DC High</v>
      </c>
    </row>
    <row r="1677" spans="1:33">
      <c r="A1677" s="43"/>
      <c r="B1677" s="43"/>
      <c r="C1677" s="43"/>
      <c r="D1677" s="43"/>
      <c r="E1677" s="43"/>
      <c r="F1677" s="43"/>
      <c r="G1677" s="43"/>
      <c r="H1677" s="43"/>
      <c r="I1677" s="43"/>
      <c r="J1677" s="43"/>
      <c r="K1677" s="43"/>
      <c r="L1677" s="43"/>
      <c r="M1677" s="43"/>
      <c r="N1677" s="43"/>
      <c r="O1677" s="43"/>
      <c r="P1677" s="43"/>
      <c r="Q1677" s="43"/>
      <c r="R1677" s="43"/>
      <c r="S1677" s="43"/>
      <c r="T1677" s="43"/>
      <c r="U1677" s="43"/>
      <c r="V1677" s="43"/>
      <c r="W1677" s="43"/>
      <c r="X1677" s="43"/>
      <c r="Y1677" s="43"/>
      <c r="Z1677" s="43"/>
      <c r="AA1677" s="43"/>
      <c r="AB1677" s="43"/>
      <c r="AC1677" s="43"/>
      <c r="AD1677" s="43"/>
      <c r="AE1677" s="43"/>
      <c r="AF1677" s="43"/>
      <c r="AG1677" s="43" t="str">
        <f>IF($AE1677&gt;$AF1677,"CC High","DC High")</f>
        <v>DC High</v>
      </c>
    </row>
    <row r="1678" spans="1:33">
      <c r="A1678" s="42"/>
      <c r="B1678" s="42"/>
      <c r="C1678" s="42"/>
      <c r="D1678" s="42"/>
      <c r="E1678" s="42"/>
      <c r="F1678" s="42"/>
      <c r="G1678" s="42"/>
      <c r="H1678" s="42"/>
      <c r="I1678" s="42"/>
      <c r="J1678" s="42"/>
      <c r="K1678" s="42"/>
      <c r="L1678" s="42"/>
      <c r="M1678" s="42"/>
      <c r="N1678" s="42"/>
      <c r="O1678" s="42"/>
      <c r="P1678" s="42"/>
      <c r="Q1678" s="42"/>
      <c r="R1678" s="42"/>
      <c r="S1678" s="42"/>
      <c r="T1678" s="42"/>
      <c r="U1678" s="42"/>
      <c r="V1678" s="42"/>
      <c r="W1678" s="42"/>
      <c r="X1678" s="42"/>
      <c r="Y1678" s="42"/>
      <c r="Z1678" s="42"/>
      <c r="AA1678" s="42"/>
      <c r="AB1678" s="42"/>
      <c r="AC1678" s="42"/>
      <c r="AD1678" s="42"/>
      <c r="AE1678" s="42"/>
      <c r="AF1678" s="42"/>
      <c r="AG1678" s="42" t="str">
        <f>IF($AE1678&gt;$AF1678,"CC High","DC High")</f>
        <v>DC High</v>
      </c>
    </row>
    <row r="1679" spans="1:33">
      <c r="A1679" s="43"/>
      <c r="B1679" s="43"/>
      <c r="C1679" s="43"/>
      <c r="D1679" s="43"/>
      <c r="E1679" s="43"/>
      <c r="F1679" s="43"/>
      <c r="G1679" s="43"/>
      <c r="H1679" s="43"/>
      <c r="I1679" s="43"/>
      <c r="J1679" s="43"/>
      <c r="K1679" s="43"/>
      <c r="L1679" s="43"/>
      <c r="M1679" s="43"/>
      <c r="N1679" s="43"/>
      <c r="O1679" s="43"/>
      <c r="P1679" s="43"/>
      <c r="Q1679" s="43"/>
      <c r="R1679" s="43"/>
      <c r="S1679" s="43"/>
      <c r="T1679" s="43"/>
      <c r="U1679" s="43"/>
      <c r="V1679" s="43"/>
      <c r="W1679" s="43"/>
      <c r="X1679" s="43"/>
      <c r="Y1679" s="43"/>
      <c r="Z1679" s="43"/>
      <c r="AA1679" s="43"/>
      <c r="AB1679" s="43"/>
      <c r="AC1679" s="43"/>
      <c r="AD1679" s="43"/>
      <c r="AE1679" s="43"/>
      <c r="AF1679" s="43"/>
      <c r="AG1679" s="43" t="str">
        <f>IF($AE1679&gt;$AF1679,"CC High","DC High")</f>
        <v>DC High</v>
      </c>
    </row>
    <row r="1680" spans="1:33">
      <c r="A1680" s="42"/>
      <c r="B1680" s="42"/>
      <c r="C1680" s="42"/>
      <c r="D1680" s="42"/>
      <c r="E1680" s="42"/>
      <c r="F1680" s="42"/>
      <c r="G1680" s="42"/>
      <c r="H1680" s="42"/>
      <c r="I1680" s="42"/>
      <c r="J1680" s="42"/>
      <c r="K1680" s="42"/>
      <c r="L1680" s="42"/>
      <c r="M1680" s="42"/>
      <c r="N1680" s="42"/>
      <c r="O1680" s="42"/>
      <c r="P1680" s="42"/>
      <c r="Q1680" s="42"/>
      <c r="R1680" s="42"/>
      <c r="S1680" s="42"/>
      <c r="T1680" s="42"/>
      <c r="U1680" s="42"/>
      <c r="V1680" s="42"/>
      <c r="W1680" s="42"/>
      <c r="X1680" s="42"/>
      <c r="Y1680" s="42"/>
      <c r="Z1680" s="42"/>
      <c r="AA1680" s="42"/>
      <c r="AB1680" s="42"/>
      <c r="AC1680" s="42"/>
      <c r="AD1680" s="42"/>
      <c r="AE1680" s="42"/>
      <c r="AF1680" s="42"/>
      <c r="AG1680" s="42" t="str">
        <f>IF($AE1680&gt;$AF1680,"CC High","DC High")</f>
        <v>DC High</v>
      </c>
    </row>
    <row r="1681" spans="1:33">
      <c r="A1681" s="43"/>
      <c r="B1681" s="43"/>
      <c r="C1681" s="43"/>
      <c r="D1681" s="43"/>
      <c r="E1681" s="43"/>
      <c r="F1681" s="43"/>
      <c r="G1681" s="43"/>
      <c r="H1681" s="43"/>
      <c r="I1681" s="43"/>
      <c r="J1681" s="43"/>
      <c r="K1681" s="43"/>
      <c r="L1681" s="43"/>
      <c r="M1681" s="43"/>
      <c r="N1681" s="43"/>
      <c r="O1681" s="43"/>
      <c r="P1681" s="43"/>
      <c r="Q1681" s="43"/>
      <c r="R1681" s="43"/>
      <c r="S1681" s="43"/>
      <c r="T1681" s="43"/>
      <c r="U1681" s="43"/>
      <c r="V1681" s="43"/>
      <c r="W1681" s="43"/>
      <c r="X1681" s="43"/>
      <c r="Y1681" s="43"/>
      <c r="Z1681" s="43"/>
      <c r="AA1681" s="43"/>
      <c r="AB1681" s="43"/>
      <c r="AC1681" s="43"/>
      <c r="AD1681" s="43"/>
      <c r="AE1681" s="43"/>
      <c r="AF1681" s="43"/>
      <c r="AG1681" s="43" t="str">
        <f>IF($AE1681&gt;$AF1681,"CC High","DC High")</f>
        <v>DC High</v>
      </c>
    </row>
    <row r="1682" spans="1:33">
      <c r="A1682" s="42"/>
      <c r="B1682" s="42"/>
      <c r="C1682" s="42"/>
      <c r="D1682" s="42"/>
      <c r="E1682" s="42"/>
      <c r="F1682" s="42"/>
      <c r="G1682" s="42"/>
      <c r="H1682" s="42"/>
      <c r="I1682" s="42"/>
      <c r="J1682" s="42"/>
      <c r="K1682" s="42"/>
      <c r="L1682" s="42"/>
      <c r="M1682" s="42"/>
      <c r="N1682" s="42"/>
      <c r="O1682" s="42"/>
      <c r="P1682" s="42"/>
      <c r="Q1682" s="42"/>
      <c r="R1682" s="42"/>
      <c r="S1682" s="42"/>
      <c r="T1682" s="42"/>
      <c r="U1682" s="42"/>
      <c r="V1682" s="42"/>
      <c r="W1682" s="42"/>
      <c r="X1682" s="42"/>
      <c r="Y1682" s="42"/>
      <c r="Z1682" s="42"/>
      <c r="AA1682" s="42"/>
      <c r="AB1682" s="42"/>
      <c r="AC1682" s="42"/>
      <c r="AD1682" s="42"/>
      <c r="AE1682" s="42"/>
      <c r="AF1682" s="42"/>
      <c r="AG1682" s="42" t="str">
        <f>IF($AE1682&gt;$AF1682,"CC High","DC High")</f>
        <v>DC High</v>
      </c>
    </row>
    <row r="1683" spans="1:33">
      <c r="A1683" s="43"/>
      <c r="B1683" s="43"/>
      <c r="C1683" s="43"/>
      <c r="D1683" s="43"/>
      <c r="E1683" s="43"/>
      <c r="F1683" s="43"/>
      <c r="G1683" s="43"/>
      <c r="H1683" s="43"/>
      <c r="I1683" s="43"/>
      <c r="J1683" s="43"/>
      <c r="K1683" s="43"/>
      <c r="L1683" s="43"/>
      <c r="M1683" s="43"/>
      <c r="N1683" s="43"/>
      <c r="O1683" s="43"/>
      <c r="P1683" s="43"/>
      <c r="Q1683" s="43"/>
      <c r="R1683" s="43"/>
      <c r="S1683" s="43"/>
      <c r="T1683" s="43"/>
      <c r="U1683" s="43"/>
      <c r="V1683" s="43"/>
      <c r="W1683" s="43"/>
      <c r="X1683" s="43"/>
      <c r="Y1683" s="43"/>
      <c r="Z1683" s="43"/>
      <c r="AA1683" s="43"/>
      <c r="AB1683" s="43"/>
      <c r="AC1683" s="43"/>
      <c r="AD1683" s="43"/>
      <c r="AE1683" s="43"/>
      <c r="AF1683" s="43"/>
      <c r="AG1683" s="43" t="str">
        <f>IF($AE1683&gt;$AF1683,"CC High","DC High")</f>
        <v>DC High</v>
      </c>
    </row>
    <row r="1684" spans="1:33">
      <c r="A1684" s="42"/>
      <c r="B1684" s="42"/>
      <c r="C1684" s="42"/>
      <c r="D1684" s="42"/>
      <c r="E1684" s="42"/>
      <c r="F1684" s="42"/>
      <c r="G1684" s="42"/>
      <c r="H1684" s="42"/>
      <c r="I1684" s="42"/>
      <c r="J1684" s="42"/>
      <c r="K1684" s="42"/>
      <c r="L1684" s="42"/>
      <c r="M1684" s="42"/>
      <c r="N1684" s="42"/>
      <c r="O1684" s="42"/>
      <c r="P1684" s="42"/>
      <c r="Q1684" s="42"/>
      <c r="R1684" s="42"/>
      <c r="S1684" s="42"/>
      <c r="T1684" s="42"/>
      <c r="U1684" s="42"/>
      <c r="V1684" s="42"/>
      <c r="W1684" s="42"/>
      <c r="X1684" s="42"/>
      <c r="Y1684" s="42"/>
      <c r="Z1684" s="42"/>
      <c r="AA1684" s="42"/>
      <c r="AB1684" s="42"/>
      <c r="AC1684" s="42"/>
      <c r="AD1684" s="42"/>
      <c r="AE1684" s="42"/>
      <c r="AF1684" s="42"/>
      <c r="AG1684" s="42" t="str">
        <f>IF($AE1684&gt;$AF1684,"CC High","DC High")</f>
        <v>DC High</v>
      </c>
    </row>
    <row r="1685" spans="1:33">
      <c r="A1685" s="43"/>
      <c r="B1685" s="43"/>
      <c r="C1685" s="43"/>
      <c r="D1685" s="43"/>
      <c r="E1685" s="43"/>
      <c r="F1685" s="43"/>
      <c r="G1685" s="43"/>
      <c r="H1685" s="43"/>
      <c r="I1685" s="43"/>
      <c r="J1685" s="43"/>
      <c r="K1685" s="43"/>
      <c r="L1685" s="43"/>
      <c r="M1685" s="43"/>
      <c r="N1685" s="43"/>
      <c r="O1685" s="43"/>
      <c r="P1685" s="43"/>
      <c r="Q1685" s="43"/>
      <c r="R1685" s="43"/>
      <c r="S1685" s="43"/>
      <c r="T1685" s="43"/>
      <c r="U1685" s="43"/>
      <c r="V1685" s="43"/>
      <c r="W1685" s="43"/>
      <c r="X1685" s="43"/>
      <c r="Y1685" s="43"/>
      <c r="Z1685" s="43"/>
      <c r="AA1685" s="43"/>
      <c r="AB1685" s="43"/>
      <c r="AC1685" s="43"/>
      <c r="AD1685" s="43"/>
      <c r="AE1685" s="43"/>
      <c r="AF1685" s="43"/>
      <c r="AG1685" s="43" t="str">
        <f>IF($AE1685&gt;$AF1685,"CC High","DC High")</f>
        <v>DC High</v>
      </c>
    </row>
    <row r="1686" spans="1:33">
      <c r="A1686" s="42"/>
      <c r="B1686" s="42"/>
      <c r="C1686" s="42"/>
      <c r="D1686" s="42"/>
      <c r="E1686" s="42"/>
      <c r="F1686" s="42"/>
      <c r="G1686" s="42"/>
      <c r="H1686" s="42"/>
      <c r="I1686" s="42"/>
      <c r="J1686" s="42"/>
      <c r="K1686" s="42"/>
      <c r="L1686" s="42"/>
      <c r="M1686" s="42"/>
      <c r="N1686" s="42"/>
      <c r="O1686" s="42"/>
      <c r="P1686" s="42"/>
      <c r="Q1686" s="42"/>
      <c r="R1686" s="42"/>
      <c r="S1686" s="42"/>
      <c r="T1686" s="42"/>
      <c r="U1686" s="42"/>
      <c r="V1686" s="42"/>
      <c r="W1686" s="42"/>
      <c r="X1686" s="42"/>
      <c r="Y1686" s="42"/>
      <c r="Z1686" s="42"/>
      <c r="AA1686" s="42"/>
      <c r="AB1686" s="42"/>
      <c r="AC1686" s="42"/>
      <c r="AD1686" s="42"/>
      <c r="AE1686" s="42"/>
      <c r="AF1686" s="42"/>
      <c r="AG1686" s="42" t="str">
        <f>IF($AE1686&gt;$AF1686,"CC High","DC High")</f>
        <v>DC High</v>
      </c>
    </row>
    <row r="1687" spans="1:33">
      <c r="A1687" s="43"/>
      <c r="B1687" s="43"/>
      <c r="C1687" s="43"/>
      <c r="D1687" s="43"/>
      <c r="E1687" s="43"/>
      <c r="F1687" s="43"/>
      <c r="G1687" s="43"/>
      <c r="H1687" s="43"/>
      <c r="I1687" s="43"/>
      <c r="J1687" s="43"/>
      <c r="K1687" s="43"/>
      <c r="L1687" s="43"/>
      <c r="M1687" s="43"/>
      <c r="N1687" s="43"/>
      <c r="O1687" s="43"/>
      <c r="P1687" s="43"/>
      <c r="Q1687" s="43"/>
      <c r="R1687" s="43"/>
      <c r="S1687" s="43"/>
      <c r="T1687" s="43"/>
      <c r="U1687" s="43"/>
      <c r="V1687" s="43"/>
      <c r="W1687" s="43"/>
      <c r="X1687" s="43"/>
      <c r="Y1687" s="43"/>
      <c r="Z1687" s="43"/>
      <c r="AA1687" s="43"/>
      <c r="AB1687" s="43"/>
      <c r="AC1687" s="43"/>
      <c r="AD1687" s="43"/>
      <c r="AE1687" s="43"/>
      <c r="AF1687" s="43"/>
      <c r="AG1687" s="43" t="str">
        <f>IF($AE1687&gt;$AF1687,"CC High","DC High")</f>
        <v>DC High</v>
      </c>
    </row>
    <row r="1688" spans="1:33">
      <c r="A1688" s="42"/>
      <c r="B1688" s="42"/>
      <c r="C1688" s="42"/>
      <c r="D1688" s="42"/>
      <c r="E1688" s="42"/>
      <c r="F1688" s="42"/>
      <c r="G1688" s="42"/>
      <c r="H1688" s="42"/>
      <c r="I1688" s="42"/>
      <c r="J1688" s="42"/>
      <c r="K1688" s="42"/>
      <c r="L1688" s="42"/>
      <c r="M1688" s="42"/>
      <c r="N1688" s="42"/>
      <c r="O1688" s="42"/>
      <c r="P1688" s="42"/>
      <c r="Q1688" s="42"/>
      <c r="R1688" s="42"/>
      <c r="S1688" s="42"/>
      <c r="T1688" s="42"/>
      <c r="U1688" s="42"/>
      <c r="V1688" s="42"/>
      <c r="W1688" s="42"/>
      <c r="X1688" s="42"/>
      <c r="Y1688" s="42"/>
      <c r="Z1688" s="42"/>
      <c r="AA1688" s="42"/>
      <c r="AB1688" s="42"/>
      <c r="AC1688" s="42"/>
      <c r="AD1688" s="42"/>
      <c r="AE1688" s="42"/>
      <c r="AF1688" s="42"/>
      <c r="AG1688" s="42" t="str">
        <f>IF($AE1688&gt;$AF1688,"CC High","DC High")</f>
        <v>DC High</v>
      </c>
    </row>
    <row r="1689" spans="1:33">
      <c r="A1689" s="43"/>
      <c r="B1689" s="43"/>
      <c r="C1689" s="43"/>
      <c r="D1689" s="43"/>
      <c r="E1689" s="43"/>
      <c r="F1689" s="43"/>
      <c r="G1689" s="43"/>
      <c r="H1689" s="43"/>
      <c r="I1689" s="43"/>
      <c r="J1689" s="43"/>
      <c r="K1689" s="43"/>
      <c r="L1689" s="43"/>
      <c r="M1689" s="43"/>
      <c r="N1689" s="43"/>
      <c r="O1689" s="43"/>
      <c r="P1689" s="43"/>
      <c r="Q1689" s="43"/>
      <c r="R1689" s="43"/>
      <c r="S1689" s="43"/>
      <c r="T1689" s="43"/>
      <c r="U1689" s="43"/>
      <c r="V1689" s="43"/>
      <c r="W1689" s="43"/>
      <c r="X1689" s="43"/>
      <c r="Y1689" s="43"/>
      <c r="Z1689" s="43"/>
      <c r="AA1689" s="43"/>
      <c r="AB1689" s="43"/>
      <c r="AC1689" s="43"/>
      <c r="AD1689" s="43"/>
      <c r="AE1689" s="43"/>
      <c r="AF1689" s="43"/>
      <c r="AG1689" s="43" t="str">
        <f>IF($AE1689&gt;$AF1689,"CC High","DC High")</f>
        <v>DC High</v>
      </c>
    </row>
    <row r="1690" spans="1:33">
      <c r="A1690" s="42"/>
      <c r="B1690" s="42"/>
      <c r="C1690" s="42"/>
      <c r="D1690" s="42"/>
      <c r="E1690" s="42"/>
      <c r="F1690" s="42"/>
      <c r="G1690" s="42"/>
      <c r="H1690" s="42"/>
      <c r="I1690" s="42"/>
      <c r="J1690" s="42"/>
      <c r="K1690" s="42"/>
      <c r="L1690" s="42"/>
      <c r="M1690" s="42"/>
      <c r="N1690" s="42"/>
      <c r="O1690" s="42"/>
      <c r="P1690" s="42"/>
      <c r="Q1690" s="42"/>
      <c r="R1690" s="42"/>
      <c r="S1690" s="42"/>
      <c r="T1690" s="42"/>
      <c r="U1690" s="42"/>
      <c r="V1690" s="42"/>
      <c r="W1690" s="42"/>
      <c r="X1690" s="42"/>
      <c r="Y1690" s="42"/>
      <c r="Z1690" s="42"/>
      <c r="AA1690" s="42"/>
      <c r="AB1690" s="42"/>
      <c r="AC1690" s="42"/>
      <c r="AD1690" s="42"/>
      <c r="AE1690" s="42"/>
      <c r="AF1690" s="42"/>
      <c r="AG1690" s="42" t="str">
        <f>IF($AE1690&gt;$AF1690,"CC High","DC High")</f>
        <v>DC High</v>
      </c>
    </row>
    <row r="1691" spans="1:33">
      <c r="A1691" s="43"/>
      <c r="B1691" s="43"/>
      <c r="C1691" s="43"/>
      <c r="D1691" s="43"/>
      <c r="E1691" s="43"/>
      <c r="F1691" s="43"/>
      <c r="G1691" s="43"/>
      <c r="H1691" s="43"/>
      <c r="I1691" s="43"/>
      <c r="J1691" s="43"/>
      <c r="K1691" s="43"/>
      <c r="L1691" s="43"/>
      <c r="M1691" s="43"/>
      <c r="N1691" s="43"/>
      <c r="O1691" s="43"/>
      <c r="P1691" s="43"/>
      <c r="Q1691" s="43"/>
      <c r="R1691" s="43"/>
      <c r="S1691" s="43"/>
      <c r="T1691" s="43"/>
      <c r="U1691" s="43"/>
      <c r="V1691" s="43"/>
      <c r="W1691" s="43"/>
      <c r="X1691" s="43"/>
      <c r="Y1691" s="43"/>
      <c r="Z1691" s="43"/>
      <c r="AA1691" s="43"/>
      <c r="AB1691" s="43"/>
      <c r="AC1691" s="43"/>
      <c r="AD1691" s="43"/>
      <c r="AE1691" s="43"/>
      <c r="AF1691" s="43"/>
      <c r="AG1691" s="43" t="str">
        <f>IF($AE1691&gt;$AF1691,"CC High","DC High")</f>
        <v>DC High</v>
      </c>
    </row>
    <row r="1692" spans="1:33">
      <c r="A1692" s="42"/>
      <c r="B1692" s="42"/>
      <c r="C1692" s="42"/>
      <c r="D1692" s="42"/>
      <c r="E1692" s="42"/>
      <c r="F1692" s="42"/>
      <c r="G1692" s="42"/>
      <c r="H1692" s="42"/>
      <c r="I1692" s="42"/>
      <c r="J1692" s="42"/>
      <c r="K1692" s="42"/>
      <c r="L1692" s="42"/>
      <c r="M1692" s="42"/>
      <c r="N1692" s="42"/>
      <c r="O1692" s="42"/>
      <c r="P1692" s="42"/>
      <c r="Q1692" s="42"/>
      <c r="R1692" s="42"/>
      <c r="S1692" s="42"/>
      <c r="T1692" s="42"/>
      <c r="U1692" s="42"/>
      <c r="V1692" s="42"/>
      <c r="W1692" s="42"/>
      <c r="X1692" s="42"/>
      <c r="Y1692" s="42"/>
      <c r="Z1692" s="42"/>
      <c r="AA1692" s="42"/>
      <c r="AB1692" s="42"/>
      <c r="AC1692" s="42"/>
      <c r="AD1692" s="42"/>
      <c r="AE1692" s="42"/>
      <c r="AF1692" s="42"/>
      <c r="AG1692" s="42" t="str">
        <f>IF($AE1692&gt;$AF1692,"CC High","DC High")</f>
        <v>DC High</v>
      </c>
    </row>
    <row r="1693" spans="1:33">
      <c r="A1693" s="43"/>
      <c r="B1693" s="43"/>
      <c r="C1693" s="43"/>
      <c r="D1693" s="43"/>
      <c r="E1693" s="43"/>
      <c r="F1693" s="43"/>
      <c r="G1693" s="43"/>
      <c r="H1693" s="43"/>
      <c r="I1693" s="43"/>
      <c r="J1693" s="43"/>
      <c r="K1693" s="43"/>
      <c r="L1693" s="43"/>
      <c r="M1693" s="43"/>
      <c r="N1693" s="43"/>
      <c r="O1693" s="43"/>
      <c r="P1693" s="43"/>
      <c r="Q1693" s="43"/>
      <c r="R1693" s="43"/>
      <c r="S1693" s="43"/>
      <c r="T1693" s="43"/>
      <c r="U1693" s="43"/>
      <c r="V1693" s="43"/>
      <c r="W1693" s="43"/>
      <c r="X1693" s="43"/>
      <c r="Y1693" s="43"/>
      <c r="Z1693" s="43"/>
      <c r="AA1693" s="43"/>
      <c r="AB1693" s="43"/>
      <c r="AC1693" s="43"/>
      <c r="AD1693" s="43"/>
      <c r="AE1693" s="43"/>
      <c r="AF1693" s="43"/>
      <c r="AG1693" s="43" t="str">
        <f>IF($AE1693&gt;$AF1693,"CC High","DC High")</f>
        <v>DC High</v>
      </c>
    </row>
    <row r="1694" spans="1:33">
      <c r="A1694" s="42"/>
      <c r="B1694" s="42"/>
      <c r="C1694" s="42"/>
      <c r="D1694" s="42"/>
      <c r="E1694" s="42"/>
      <c r="F1694" s="42"/>
      <c r="G1694" s="42"/>
      <c r="H1694" s="42"/>
      <c r="I1694" s="42"/>
      <c r="J1694" s="42"/>
      <c r="K1694" s="42"/>
      <c r="L1694" s="42"/>
      <c r="M1694" s="42"/>
      <c r="N1694" s="42"/>
      <c r="O1694" s="42"/>
      <c r="P1694" s="42"/>
      <c r="Q1694" s="42"/>
      <c r="R1694" s="42"/>
      <c r="S1694" s="42"/>
      <c r="T1694" s="42"/>
      <c r="U1694" s="42"/>
      <c r="V1694" s="42"/>
      <c r="W1694" s="42"/>
      <c r="X1694" s="42"/>
      <c r="Y1694" s="42"/>
      <c r="Z1694" s="42"/>
      <c r="AA1694" s="42"/>
      <c r="AB1694" s="42"/>
      <c r="AC1694" s="42"/>
      <c r="AD1694" s="42"/>
      <c r="AE1694" s="42"/>
      <c r="AF1694" s="42"/>
      <c r="AG1694" s="42" t="str">
        <f>IF($AE1694&gt;$AF1694,"CC High","DC High")</f>
        <v>DC High</v>
      </c>
    </row>
    <row r="1695" spans="1:33">
      <c r="A1695" s="43"/>
      <c r="B1695" s="43"/>
      <c r="C1695" s="43"/>
      <c r="D1695" s="43"/>
      <c r="E1695" s="43"/>
      <c r="F1695" s="43"/>
      <c r="G1695" s="43"/>
      <c r="H1695" s="43"/>
      <c r="I1695" s="43"/>
      <c r="J1695" s="43"/>
      <c r="K1695" s="43"/>
      <c r="L1695" s="43"/>
      <c r="M1695" s="43"/>
      <c r="N1695" s="43"/>
      <c r="O1695" s="43"/>
      <c r="P1695" s="43"/>
      <c r="Q1695" s="43"/>
      <c r="R1695" s="43"/>
      <c r="S1695" s="43"/>
      <c r="T1695" s="43"/>
      <c r="U1695" s="43"/>
      <c r="V1695" s="43"/>
      <c r="W1695" s="43"/>
      <c r="X1695" s="43"/>
      <c r="Y1695" s="43"/>
      <c r="Z1695" s="43"/>
      <c r="AA1695" s="43"/>
      <c r="AB1695" s="43"/>
      <c r="AC1695" s="43"/>
      <c r="AD1695" s="43"/>
      <c r="AE1695" s="43"/>
      <c r="AF1695" s="43"/>
      <c r="AG1695" s="43" t="str">
        <f>IF($AE1695&gt;$AF1695,"CC High","DC High")</f>
        <v>DC High</v>
      </c>
    </row>
    <row r="1696" spans="1:33">
      <c r="A1696" s="42"/>
      <c r="B1696" s="42"/>
      <c r="C1696" s="42"/>
      <c r="D1696" s="42"/>
      <c r="E1696" s="42"/>
      <c r="F1696" s="42"/>
      <c r="G1696" s="42"/>
      <c r="H1696" s="42"/>
      <c r="I1696" s="42"/>
      <c r="J1696" s="42"/>
      <c r="K1696" s="42"/>
      <c r="L1696" s="42"/>
      <c r="M1696" s="42"/>
      <c r="N1696" s="42"/>
      <c r="O1696" s="42"/>
      <c r="P1696" s="42"/>
      <c r="Q1696" s="42"/>
      <c r="R1696" s="42"/>
      <c r="S1696" s="42"/>
      <c r="T1696" s="42"/>
      <c r="U1696" s="42"/>
      <c r="V1696" s="42"/>
      <c r="W1696" s="42"/>
      <c r="X1696" s="42"/>
      <c r="Y1696" s="42"/>
      <c r="Z1696" s="42"/>
      <c r="AA1696" s="42"/>
      <c r="AB1696" s="42"/>
      <c r="AC1696" s="42"/>
      <c r="AD1696" s="42"/>
      <c r="AE1696" s="42"/>
      <c r="AF1696" s="42"/>
      <c r="AG1696" s="42" t="str">
        <f>IF($AE1696&gt;$AF1696,"CC High","DC High")</f>
        <v>DC High</v>
      </c>
    </row>
    <row r="1697" spans="1:33">
      <c r="A1697" s="43"/>
      <c r="B1697" s="43"/>
      <c r="C1697" s="43"/>
      <c r="D1697" s="43"/>
      <c r="E1697" s="43"/>
      <c r="F1697" s="43"/>
      <c r="G1697" s="43"/>
      <c r="H1697" s="43"/>
      <c r="I1697" s="43"/>
      <c r="J1697" s="43"/>
      <c r="K1697" s="43"/>
      <c r="L1697" s="43"/>
      <c r="M1697" s="43"/>
      <c r="N1697" s="43"/>
      <c r="O1697" s="43"/>
      <c r="P1697" s="43"/>
      <c r="Q1697" s="43"/>
      <c r="R1697" s="43"/>
      <c r="S1697" s="43"/>
      <c r="T1697" s="43"/>
      <c r="U1697" s="43"/>
      <c r="V1697" s="43"/>
      <c r="W1697" s="43"/>
      <c r="X1697" s="43"/>
      <c r="Y1697" s="43"/>
      <c r="Z1697" s="43"/>
      <c r="AA1697" s="43"/>
      <c r="AB1697" s="43"/>
      <c r="AC1697" s="43"/>
      <c r="AD1697" s="43"/>
      <c r="AE1697" s="43"/>
      <c r="AF1697" s="43"/>
      <c r="AG1697" s="43" t="str">
        <f>IF($AE1697&gt;$AF1697,"CC High","DC High")</f>
        <v>DC High</v>
      </c>
    </row>
    <row r="1698" spans="1:33">
      <c r="A1698" s="42"/>
      <c r="B1698" s="42"/>
      <c r="C1698" s="42"/>
      <c r="D1698" s="42"/>
      <c r="E1698" s="42"/>
      <c r="F1698" s="42"/>
      <c r="G1698" s="42"/>
      <c r="H1698" s="42"/>
      <c r="I1698" s="42"/>
      <c r="J1698" s="42"/>
      <c r="K1698" s="42"/>
      <c r="L1698" s="42"/>
      <c r="M1698" s="42"/>
      <c r="N1698" s="42"/>
      <c r="O1698" s="42"/>
      <c r="P1698" s="42"/>
      <c r="Q1698" s="42"/>
      <c r="R1698" s="42"/>
      <c r="S1698" s="42"/>
      <c r="T1698" s="42"/>
      <c r="U1698" s="42"/>
      <c r="V1698" s="42"/>
      <c r="W1698" s="42"/>
      <c r="X1698" s="42"/>
      <c r="Y1698" s="42"/>
      <c r="Z1698" s="42"/>
      <c r="AA1698" s="42"/>
      <c r="AB1698" s="42"/>
      <c r="AC1698" s="42"/>
      <c r="AD1698" s="42"/>
      <c r="AE1698" s="42"/>
      <c r="AF1698" s="42"/>
      <c r="AG1698" s="42" t="str">
        <f>IF($AE1698&gt;$AF1698,"CC High","DC High")</f>
        <v>DC High</v>
      </c>
    </row>
    <row r="1699" spans="1:33">
      <c r="A1699" s="43"/>
      <c r="B1699" s="43"/>
      <c r="C1699" s="43"/>
      <c r="D1699" s="43"/>
      <c r="E1699" s="43"/>
      <c r="F1699" s="43"/>
      <c r="G1699" s="43"/>
      <c r="H1699" s="43"/>
      <c r="I1699" s="43"/>
      <c r="J1699" s="43"/>
      <c r="K1699" s="43"/>
      <c r="L1699" s="43"/>
      <c r="M1699" s="43"/>
      <c r="N1699" s="43"/>
      <c r="O1699" s="43"/>
      <c r="P1699" s="43"/>
      <c r="Q1699" s="43"/>
      <c r="R1699" s="43"/>
      <c r="S1699" s="43"/>
      <c r="T1699" s="43"/>
      <c r="U1699" s="43"/>
      <c r="V1699" s="43"/>
      <c r="W1699" s="43"/>
      <c r="X1699" s="43"/>
      <c r="Y1699" s="43"/>
      <c r="Z1699" s="43"/>
      <c r="AA1699" s="43"/>
      <c r="AB1699" s="43"/>
      <c r="AC1699" s="43"/>
      <c r="AD1699" s="43"/>
      <c r="AE1699" s="43"/>
      <c r="AF1699" s="43"/>
      <c r="AG1699" s="43" t="str">
        <f>IF($AE1699&gt;$AF1699,"CC High","DC High")</f>
        <v>DC High</v>
      </c>
    </row>
    <row r="1700" spans="1:33">
      <c r="A1700" s="42"/>
      <c r="B1700" s="42"/>
      <c r="C1700" s="42"/>
      <c r="D1700" s="42"/>
      <c r="E1700" s="42"/>
      <c r="F1700" s="42"/>
      <c r="G1700" s="42"/>
      <c r="H1700" s="42"/>
      <c r="I1700" s="42"/>
      <c r="J1700" s="42"/>
      <c r="K1700" s="42"/>
      <c r="L1700" s="42"/>
      <c r="M1700" s="42"/>
      <c r="N1700" s="42"/>
      <c r="O1700" s="42"/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 t="str">
        <f>IF($AE1700&gt;$AF1700,"CC High","DC High")</f>
        <v>DC High</v>
      </c>
    </row>
    <row r="1701" spans="1:33">
      <c r="A1701" s="43"/>
      <c r="B1701" s="43"/>
      <c r="C1701" s="43"/>
      <c r="D1701" s="43"/>
      <c r="E1701" s="43"/>
      <c r="F1701" s="43"/>
      <c r="G1701" s="43"/>
      <c r="H1701" s="43"/>
      <c r="I1701" s="43"/>
      <c r="J1701" s="43"/>
      <c r="K1701" s="43"/>
      <c r="L1701" s="43"/>
      <c r="M1701" s="43"/>
      <c r="N1701" s="43"/>
      <c r="O1701" s="43"/>
      <c r="P1701" s="43"/>
      <c r="Q1701" s="43"/>
      <c r="R1701" s="43"/>
      <c r="S1701" s="43"/>
      <c r="T1701" s="43"/>
      <c r="U1701" s="43"/>
      <c r="V1701" s="43"/>
      <c r="W1701" s="43"/>
      <c r="X1701" s="43"/>
      <c r="Y1701" s="43"/>
      <c r="Z1701" s="43"/>
      <c r="AA1701" s="43"/>
      <c r="AB1701" s="43"/>
      <c r="AC1701" s="43"/>
      <c r="AD1701" s="43"/>
      <c r="AE1701" s="43"/>
      <c r="AF1701" s="43"/>
      <c r="AG1701" s="43" t="str">
        <f>IF($AE1701&gt;$AF1701,"CC High","DC High")</f>
        <v>DC High</v>
      </c>
    </row>
    <row r="1702" spans="1:33">
      <c r="A1702" s="42"/>
      <c r="B1702" s="42"/>
      <c r="C1702" s="42"/>
      <c r="D1702" s="42"/>
      <c r="E1702" s="42"/>
      <c r="F1702" s="42"/>
      <c r="G1702" s="42"/>
      <c r="H1702" s="42"/>
      <c r="I1702" s="42"/>
      <c r="J1702" s="42"/>
      <c r="K1702" s="42"/>
      <c r="L1702" s="42"/>
      <c r="M1702" s="42"/>
      <c r="N1702" s="42"/>
      <c r="O1702" s="42"/>
      <c r="P1702" s="42"/>
      <c r="Q1702" s="42"/>
      <c r="R1702" s="42"/>
      <c r="S1702" s="42"/>
      <c r="T1702" s="42"/>
      <c r="U1702" s="42"/>
      <c r="V1702" s="42"/>
      <c r="W1702" s="42"/>
      <c r="X1702" s="42"/>
      <c r="Y1702" s="42"/>
      <c r="Z1702" s="42"/>
      <c r="AA1702" s="42"/>
      <c r="AB1702" s="42"/>
      <c r="AC1702" s="42"/>
      <c r="AD1702" s="42"/>
      <c r="AE1702" s="42"/>
      <c r="AF1702" s="42"/>
      <c r="AG1702" s="42" t="str">
        <f>IF($AE1702&gt;$AF1702,"CC High","DC High")</f>
        <v>DC High</v>
      </c>
    </row>
    <row r="1703" spans="1:33">
      <c r="A1703" s="43"/>
      <c r="B1703" s="43"/>
      <c r="C1703" s="43"/>
      <c r="D1703" s="43"/>
      <c r="E1703" s="43"/>
      <c r="F1703" s="43"/>
      <c r="G1703" s="43"/>
      <c r="H1703" s="43"/>
      <c r="I1703" s="43"/>
      <c r="J1703" s="43"/>
      <c r="K1703" s="43"/>
      <c r="L1703" s="43"/>
      <c r="M1703" s="43"/>
      <c r="N1703" s="43"/>
      <c r="O1703" s="43"/>
      <c r="P1703" s="43"/>
      <c r="Q1703" s="43"/>
      <c r="R1703" s="43"/>
      <c r="S1703" s="43"/>
      <c r="T1703" s="43"/>
      <c r="U1703" s="43"/>
      <c r="V1703" s="43"/>
      <c r="W1703" s="43"/>
      <c r="X1703" s="43"/>
      <c r="Y1703" s="43"/>
      <c r="Z1703" s="43"/>
      <c r="AA1703" s="43"/>
      <c r="AB1703" s="43"/>
      <c r="AC1703" s="43"/>
      <c r="AD1703" s="43"/>
      <c r="AE1703" s="43"/>
      <c r="AF1703" s="43"/>
      <c r="AG1703" s="43" t="str">
        <f>IF($AE1703&gt;$AF1703,"CC High","DC High")</f>
        <v>DC High</v>
      </c>
    </row>
    <row r="1704" spans="1:33">
      <c r="A1704" s="42"/>
      <c r="B1704" s="42"/>
      <c r="C1704" s="42"/>
      <c r="D1704" s="42"/>
      <c r="E1704" s="42"/>
      <c r="F1704" s="42"/>
      <c r="G1704" s="42"/>
      <c r="H1704" s="42"/>
      <c r="I1704" s="42"/>
      <c r="J1704" s="42"/>
      <c r="K1704" s="42"/>
      <c r="L1704" s="42"/>
      <c r="M1704" s="42"/>
      <c r="N1704" s="42"/>
      <c r="O1704" s="42"/>
      <c r="P1704" s="42"/>
      <c r="Q1704" s="42"/>
      <c r="R1704" s="42"/>
      <c r="S1704" s="42"/>
      <c r="T1704" s="42"/>
      <c r="U1704" s="42"/>
      <c r="V1704" s="42"/>
      <c r="W1704" s="42"/>
      <c r="X1704" s="42"/>
      <c r="Y1704" s="42"/>
      <c r="Z1704" s="42"/>
      <c r="AA1704" s="42"/>
      <c r="AB1704" s="42"/>
      <c r="AC1704" s="42"/>
      <c r="AD1704" s="42"/>
      <c r="AE1704" s="42"/>
      <c r="AF1704" s="42"/>
      <c r="AG1704" s="42" t="str">
        <f>IF($AE1704&gt;$AF1704,"CC High","DC High")</f>
        <v>DC High</v>
      </c>
    </row>
    <row r="1705" spans="1:33">
      <c r="A1705" s="43"/>
      <c r="B1705" s="43"/>
      <c r="C1705" s="43"/>
      <c r="D1705" s="43"/>
      <c r="E1705" s="43"/>
      <c r="F1705" s="43"/>
      <c r="G1705" s="43"/>
      <c r="H1705" s="43"/>
      <c r="I1705" s="43"/>
      <c r="J1705" s="43"/>
      <c r="K1705" s="43"/>
      <c r="L1705" s="43"/>
      <c r="M1705" s="43"/>
      <c r="N1705" s="43"/>
      <c r="O1705" s="43"/>
      <c r="P1705" s="43"/>
      <c r="Q1705" s="43"/>
      <c r="R1705" s="43"/>
      <c r="S1705" s="43"/>
      <c r="T1705" s="43"/>
      <c r="U1705" s="43"/>
      <c r="V1705" s="43"/>
      <c r="W1705" s="43"/>
      <c r="X1705" s="43"/>
      <c r="Y1705" s="43"/>
      <c r="Z1705" s="43"/>
      <c r="AA1705" s="43"/>
      <c r="AB1705" s="43"/>
      <c r="AC1705" s="43"/>
      <c r="AD1705" s="43"/>
      <c r="AE1705" s="43"/>
      <c r="AF1705" s="43"/>
      <c r="AG1705" s="43" t="str">
        <f>IF($AE1705&gt;$AF1705,"CC High","DC High")</f>
        <v>DC High</v>
      </c>
    </row>
    <row r="1706" spans="1:33">
      <c r="A1706" s="42"/>
      <c r="B1706" s="42"/>
      <c r="C1706" s="42"/>
      <c r="D1706" s="42"/>
      <c r="E1706" s="42"/>
      <c r="F1706" s="42"/>
      <c r="G1706" s="42"/>
      <c r="H1706" s="42"/>
      <c r="I1706" s="42"/>
      <c r="J1706" s="42"/>
      <c r="K1706" s="42"/>
      <c r="L1706" s="42"/>
      <c r="M1706" s="42"/>
      <c r="N1706" s="42"/>
      <c r="O1706" s="42"/>
      <c r="P1706" s="42"/>
      <c r="Q1706" s="42"/>
      <c r="R1706" s="42"/>
      <c r="S1706" s="42"/>
      <c r="T1706" s="42"/>
      <c r="U1706" s="42"/>
      <c r="V1706" s="42"/>
      <c r="W1706" s="42"/>
      <c r="X1706" s="42"/>
      <c r="Y1706" s="42"/>
      <c r="Z1706" s="42"/>
      <c r="AA1706" s="42"/>
      <c r="AB1706" s="42"/>
      <c r="AC1706" s="42"/>
      <c r="AD1706" s="42"/>
      <c r="AE1706" s="42"/>
      <c r="AF1706" s="42"/>
      <c r="AG1706" s="42" t="str">
        <f>IF($AE1706&gt;$AF1706,"CC High","DC High")</f>
        <v>DC High</v>
      </c>
    </row>
    <row r="1707" spans="1:33">
      <c r="A1707" s="43"/>
      <c r="B1707" s="43"/>
      <c r="C1707" s="43"/>
      <c r="D1707" s="43"/>
      <c r="E1707" s="43"/>
      <c r="F1707" s="43"/>
      <c r="G1707" s="43"/>
      <c r="H1707" s="43"/>
      <c r="I1707" s="43"/>
      <c r="J1707" s="43"/>
      <c r="K1707" s="43"/>
      <c r="L1707" s="43"/>
      <c r="M1707" s="43"/>
      <c r="N1707" s="43"/>
      <c r="O1707" s="43"/>
      <c r="P1707" s="43"/>
      <c r="Q1707" s="43"/>
      <c r="R1707" s="43"/>
      <c r="S1707" s="43"/>
      <c r="T1707" s="43"/>
      <c r="U1707" s="43"/>
      <c r="V1707" s="43"/>
      <c r="W1707" s="43"/>
      <c r="X1707" s="43"/>
      <c r="Y1707" s="43"/>
      <c r="Z1707" s="43"/>
      <c r="AA1707" s="43"/>
      <c r="AB1707" s="43"/>
      <c r="AC1707" s="43"/>
      <c r="AD1707" s="43"/>
      <c r="AE1707" s="43"/>
      <c r="AF1707" s="43"/>
      <c r="AG1707" s="43" t="str">
        <f>IF($AE1707&gt;$AF1707,"CC High","DC High")</f>
        <v>DC High</v>
      </c>
    </row>
    <row r="1708" spans="1:33">
      <c r="A1708" s="42"/>
      <c r="B1708" s="42"/>
      <c r="C1708" s="42"/>
      <c r="D1708" s="42"/>
      <c r="E1708" s="42"/>
      <c r="F1708" s="42"/>
      <c r="G1708" s="42"/>
      <c r="H1708" s="42"/>
      <c r="I1708" s="42"/>
      <c r="J1708" s="42"/>
      <c r="K1708" s="42"/>
      <c r="L1708" s="42"/>
      <c r="M1708" s="42"/>
      <c r="N1708" s="42"/>
      <c r="O1708" s="42"/>
      <c r="P1708" s="42"/>
      <c r="Q1708" s="42"/>
      <c r="R1708" s="42"/>
      <c r="S1708" s="42"/>
      <c r="T1708" s="42"/>
      <c r="U1708" s="42"/>
      <c r="V1708" s="42"/>
      <c r="W1708" s="42"/>
      <c r="X1708" s="42"/>
      <c r="Y1708" s="42"/>
      <c r="Z1708" s="42"/>
      <c r="AA1708" s="42"/>
      <c r="AB1708" s="42"/>
      <c r="AC1708" s="42"/>
      <c r="AD1708" s="42"/>
      <c r="AE1708" s="42"/>
      <c r="AF1708" s="42"/>
      <c r="AG1708" s="42" t="str">
        <f>IF($AE1708&gt;$AF1708,"CC High","DC High")</f>
        <v>DC High</v>
      </c>
    </row>
    <row r="1709" spans="1:33">
      <c r="A1709" s="43"/>
      <c r="B1709" s="43"/>
      <c r="C1709" s="43"/>
      <c r="D1709" s="43"/>
      <c r="E1709" s="43"/>
      <c r="F1709" s="43"/>
      <c r="G1709" s="43"/>
      <c r="H1709" s="43"/>
      <c r="I1709" s="43"/>
      <c r="J1709" s="43"/>
      <c r="K1709" s="43"/>
      <c r="L1709" s="43"/>
      <c r="M1709" s="43"/>
      <c r="N1709" s="43"/>
      <c r="O1709" s="43"/>
      <c r="P1709" s="43"/>
      <c r="Q1709" s="43"/>
      <c r="R1709" s="43"/>
      <c r="S1709" s="43"/>
      <c r="T1709" s="43"/>
      <c r="U1709" s="43"/>
      <c r="V1709" s="43"/>
      <c r="W1709" s="43"/>
      <c r="X1709" s="43"/>
      <c r="Y1709" s="43"/>
      <c r="Z1709" s="43"/>
      <c r="AA1709" s="43"/>
      <c r="AB1709" s="43"/>
      <c r="AC1709" s="43"/>
      <c r="AD1709" s="43"/>
      <c r="AE1709" s="43"/>
      <c r="AF1709" s="43"/>
      <c r="AG1709" s="43" t="str">
        <f>IF($AE1709&gt;$AF1709,"CC High","DC High")</f>
        <v>DC High</v>
      </c>
    </row>
    <row r="1710" spans="1:33">
      <c r="A1710" s="42"/>
      <c r="B1710" s="42"/>
      <c r="C1710" s="42"/>
      <c r="D1710" s="42"/>
      <c r="E1710" s="42"/>
      <c r="F1710" s="42"/>
      <c r="G1710" s="42"/>
      <c r="H1710" s="42"/>
      <c r="I1710" s="42"/>
      <c r="J1710" s="42"/>
      <c r="K1710" s="42"/>
      <c r="L1710" s="42"/>
      <c r="M1710" s="42"/>
      <c r="N1710" s="42"/>
      <c r="O1710" s="42"/>
      <c r="P1710" s="42"/>
      <c r="Q1710" s="42"/>
      <c r="R1710" s="42"/>
      <c r="S1710" s="42"/>
      <c r="T1710" s="42"/>
      <c r="U1710" s="42"/>
      <c r="V1710" s="42"/>
      <c r="W1710" s="42"/>
      <c r="X1710" s="42"/>
      <c r="Y1710" s="42"/>
      <c r="Z1710" s="42"/>
      <c r="AA1710" s="42"/>
      <c r="AB1710" s="42"/>
      <c r="AC1710" s="42"/>
      <c r="AD1710" s="42"/>
      <c r="AE1710" s="42"/>
      <c r="AF1710" s="42"/>
      <c r="AG1710" s="42" t="str">
        <f>IF($AE1710&gt;$AF1710,"CC High","DC High")</f>
        <v>DC High</v>
      </c>
    </row>
    <row r="1711" spans="1:33">
      <c r="A1711" s="43"/>
      <c r="B1711" s="43"/>
      <c r="C1711" s="43"/>
      <c r="D1711" s="43"/>
      <c r="E1711" s="43"/>
      <c r="F1711" s="43"/>
      <c r="G1711" s="43"/>
      <c r="H1711" s="43"/>
      <c r="I1711" s="43"/>
      <c r="J1711" s="43"/>
      <c r="K1711" s="43"/>
      <c r="L1711" s="43"/>
      <c r="M1711" s="43"/>
      <c r="N1711" s="43"/>
      <c r="O1711" s="43"/>
      <c r="P1711" s="43"/>
      <c r="Q1711" s="43"/>
      <c r="R1711" s="43"/>
      <c r="S1711" s="43"/>
      <c r="T1711" s="43"/>
      <c r="U1711" s="43"/>
      <c r="V1711" s="43"/>
      <c r="W1711" s="43"/>
      <c r="X1711" s="43"/>
      <c r="Y1711" s="43"/>
      <c r="Z1711" s="43"/>
      <c r="AA1711" s="43"/>
      <c r="AB1711" s="43"/>
      <c r="AC1711" s="43"/>
      <c r="AD1711" s="43"/>
      <c r="AE1711" s="43"/>
      <c r="AF1711" s="43"/>
      <c r="AG1711" s="43" t="str">
        <f>IF($AE1711&gt;$AF1711,"CC High","DC High")</f>
        <v>DC High</v>
      </c>
    </row>
    <row r="1712" spans="1:33">
      <c r="A1712" s="42"/>
      <c r="B1712" s="42"/>
      <c r="C1712" s="42"/>
      <c r="D1712" s="42"/>
      <c r="E1712" s="42"/>
      <c r="F1712" s="42"/>
      <c r="G1712" s="42"/>
      <c r="H1712" s="42"/>
      <c r="I1712" s="42"/>
      <c r="J1712" s="42"/>
      <c r="K1712" s="42"/>
      <c r="L1712" s="42"/>
      <c r="M1712" s="42"/>
      <c r="N1712" s="42"/>
      <c r="O1712" s="42"/>
      <c r="P1712" s="42"/>
      <c r="Q1712" s="42"/>
      <c r="R1712" s="42"/>
      <c r="S1712" s="42"/>
      <c r="T1712" s="42"/>
      <c r="U1712" s="42"/>
      <c r="V1712" s="42"/>
      <c r="W1712" s="42"/>
      <c r="X1712" s="42"/>
      <c r="Y1712" s="42"/>
      <c r="Z1712" s="42"/>
      <c r="AA1712" s="42"/>
      <c r="AB1712" s="42"/>
      <c r="AC1712" s="42"/>
      <c r="AD1712" s="42"/>
      <c r="AE1712" s="42"/>
      <c r="AF1712" s="42"/>
      <c r="AG1712" s="42" t="str">
        <f>IF($AE1712&gt;$AF1712,"CC High","DC High")</f>
        <v>DC High</v>
      </c>
    </row>
    <row r="1713" spans="1:33">
      <c r="A1713" s="43"/>
      <c r="B1713" s="43"/>
      <c r="C1713" s="43"/>
      <c r="D1713" s="43"/>
      <c r="E1713" s="43"/>
      <c r="F1713" s="43"/>
      <c r="G1713" s="43"/>
      <c r="H1713" s="43"/>
      <c r="I1713" s="43"/>
      <c r="J1713" s="43"/>
      <c r="K1713" s="43"/>
      <c r="L1713" s="43"/>
      <c r="M1713" s="43"/>
      <c r="N1713" s="43"/>
      <c r="O1713" s="43"/>
      <c r="P1713" s="43"/>
      <c r="Q1713" s="43"/>
      <c r="R1713" s="43"/>
      <c r="S1713" s="43"/>
      <c r="T1713" s="43"/>
      <c r="U1713" s="43"/>
      <c r="V1713" s="43"/>
      <c r="W1713" s="43"/>
      <c r="X1713" s="43"/>
      <c r="Y1713" s="43"/>
      <c r="Z1713" s="43"/>
      <c r="AA1713" s="43"/>
      <c r="AB1713" s="43"/>
      <c r="AC1713" s="43"/>
      <c r="AD1713" s="43"/>
      <c r="AE1713" s="43"/>
      <c r="AF1713" s="43"/>
      <c r="AG1713" s="43" t="str">
        <f>IF($AE1713&gt;$AF1713,"CC High","DC High")</f>
        <v>DC High</v>
      </c>
    </row>
    <row r="1714" spans="1:33">
      <c r="A1714" s="42"/>
      <c r="B1714" s="42"/>
      <c r="C1714" s="42"/>
      <c r="D1714" s="42"/>
      <c r="E1714" s="42"/>
      <c r="F1714" s="42"/>
      <c r="G1714" s="42"/>
      <c r="H1714" s="42"/>
      <c r="I1714" s="42"/>
      <c r="J1714" s="42"/>
      <c r="K1714" s="42"/>
      <c r="L1714" s="42"/>
      <c r="M1714" s="42"/>
      <c r="N1714" s="42"/>
      <c r="O1714" s="42"/>
      <c r="P1714" s="42"/>
      <c r="Q1714" s="42"/>
      <c r="R1714" s="42"/>
      <c r="S1714" s="42"/>
      <c r="T1714" s="42"/>
      <c r="U1714" s="42"/>
      <c r="V1714" s="42"/>
      <c r="W1714" s="42"/>
      <c r="X1714" s="42"/>
      <c r="Y1714" s="42"/>
      <c r="Z1714" s="42"/>
      <c r="AA1714" s="42"/>
      <c r="AB1714" s="42"/>
      <c r="AC1714" s="42"/>
      <c r="AD1714" s="42"/>
      <c r="AE1714" s="42"/>
      <c r="AF1714" s="42"/>
      <c r="AG1714" s="42" t="str">
        <f>IF($AE1714&gt;$AF1714,"CC High","DC High")</f>
        <v>DC High</v>
      </c>
    </row>
    <row r="1715" spans="1:33">
      <c r="A1715" s="43"/>
      <c r="B1715" s="43"/>
      <c r="C1715" s="43"/>
      <c r="D1715" s="43"/>
      <c r="E1715" s="43"/>
      <c r="F1715" s="43"/>
      <c r="G1715" s="43"/>
      <c r="H1715" s="43"/>
      <c r="I1715" s="43"/>
      <c r="J1715" s="43"/>
      <c r="K1715" s="43"/>
      <c r="L1715" s="43"/>
      <c r="M1715" s="43"/>
      <c r="N1715" s="43"/>
      <c r="O1715" s="43"/>
      <c r="P1715" s="43"/>
      <c r="Q1715" s="43"/>
      <c r="R1715" s="43"/>
      <c r="S1715" s="43"/>
      <c r="T1715" s="43"/>
      <c r="U1715" s="43"/>
      <c r="V1715" s="43"/>
      <c r="W1715" s="43"/>
      <c r="X1715" s="43"/>
      <c r="Y1715" s="43"/>
      <c r="Z1715" s="43"/>
      <c r="AA1715" s="43"/>
      <c r="AB1715" s="43"/>
      <c r="AC1715" s="43"/>
      <c r="AD1715" s="43"/>
      <c r="AE1715" s="43"/>
      <c r="AF1715" s="43"/>
      <c r="AG1715" s="43" t="str">
        <f>IF($AE1715&gt;$AF1715,"CC High","DC High")</f>
        <v>DC High</v>
      </c>
    </row>
    <row r="1716" spans="1:33">
      <c r="A1716" s="42"/>
      <c r="B1716" s="42"/>
      <c r="C1716" s="42"/>
      <c r="D1716" s="42"/>
      <c r="E1716" s="42"/>
      <c r="F1716" s="42"/>
      <c r="G1716" s="42"/>
      <c r="H1716" s="42"/>
      <c r="I1716" s="42"/>
      <c r="J1716" s="42"/>
      <c r="K1716" s="42"/>
      <c r="L1716" s="42"/>
      <c r="M1716" s="42"/>
      <c r="N1716" s="42"/>
      <c r="O1716" s="42"/>
      <c r="P1716" s="42"/>
      <c r="Q1716" s="42"/>
      <c r="R1716" s="42"/>
      <c r="S1716" s="42"/>
      <c r="T1716" s="42"/>
      <c r="U1716" s="42"/>
      <c r="V1716" s="42"/>
      <c r="W1716" s="42"/>
      <c r="X1716" s="42"/>
      <c r="Y1716" s="42"/>
      <c r="Z1716" s="42"/>
      <c r="AA1716" s="42"/>
      <c r="AB1716" s="42"/>
      <c r="AC1716" s="42"/>
      <c r="AD1716" s="42"/>
      <c r="AE1716" s="42"/>
      <c r="AF1716" s="42"/>
      <c r="AG1716" s="42" t="str">
        <f>IF($AE1716&gt;$AF1716,"CC High","DC High")</f>
        <v>DC High</v>
      </c>
    </row>
    <row r="1717" spans="1:33">
      <c r="A1717" s="43"/>
      <c r="B1717" s="43"/>
      <c r="C1717" s="43"/>
      <c r="D1717" s="43"/>
      <c r="E1717" s="43"/>
      <c r="F1717" s="43"/>
      <c r="G1717" s="43"/>
      <c r="H1717" s="43"/>
      <c r="I1717" s="43"/>
      <c r="J1717" s="43"/>
      <c r="K1717" s="43"/>
      <c r="L1717" s="43"/>
      <c r="M1717" s="43"/>
      <c r="N1717" s="43"/>
      <c r="O1717" s="43"/>
      <c r="P1717" s="43"/>
      <c r="Q1717" s="43"/>
      <c r="R1717" s="43"/>
      <c r="S1717" s="43"/>
      <c r="T1717" s="43"/>
      <c r="U1717" s="43"/>
      <c r="V1717" s="43"/>
      <c r="W1717" s="43"/>
      <c r="X1717" s="43"/>
      <c r="Y1717" s="43"/>
      <c r="Z1717" s="43"/>
      <c r="AA1717" s="43"/>
      <c r="AB1717" s="43"/>
      <c r="AC1717" s="43"/>
      <c r="AD1717" s="43"/>
      <c r="AE1717" s="43"/>
      <c r="AF1717" s="43"/>
      <c r="AG1717" s="43" t="str">
        <f>IF($AE1717&gt;$AF1717,"CC High","DC High")</f>
        <v>DC High</v>
      </c>
    </row>
    <row r="1718" spans="1:33">
      <c r="A1718" s="42"/>
      <c r="B1718" s="42"/>
      <c r="C1718" s="42"/>
      <c r="D1718" s="42"/>
      <c r="E1718" s="42"/>
      <c r="F1718" s="42"/>
      <c r="G1718" s="42"/>
      <c r="H1718" s="42"/>
      <c r="I1718" s="42"/>
      <c r="J1718" s="42"/>
      <c r="K1718" s="42"/>
      <c r="L1718" s="42"/>
      <c r="M1718" s="42"/>
      <c r="N1718" s="42"/>
      <c r="O1718" s="42"/>
      <c r="P1718" s="42"/>
      <c r="Q1718" s="42"/>
      <c r="R1718" s="42"/>
      <c r="S1718" s="42"/>
      <c r="T1718" s="42"/>
      <c r="U1718" s="42"/>
      <c r="V1718" s="42"/>
      <c r="W1718" s="42"/>
      <c r="X1718" s="42"/>
      <c r="Y1718" s="42"/>
      <c r="Z1718" s="42"/>
      <c r="AA1718" s="42"/>
      <c r="AB1718" s="42"/>
      <c r="AC1718" s="42"/>
      <c r="AD1718" s="42"/>
      <c r="AE1718" s="42"/>
      <c r="AF1718" s="42"/>
      <c r="AG1718" s="42" t="str">
        <f>IF($AE1718&gt;$AF1718,"CC High","DC High")</f>
        <v>DC High</v>
      </c>
    </row>
    <row r="1719" spans="1:33">
      <c r="A1719" s="43"/>
      <c r="B1719" s="43"/>
      <c r="C1719" s="43"/>
      <c r="D1719" s="43"/>
      <c r="E1719" s="43"/>
      <c r="F1719" s="43"/>
      <c r="G1719" s="43"/>
      <c r="H1719" s="43"/>
      <c r="I1719" s="43"/>
      <c r="J1719" s="43"/>
      <c r="K1719" s="43"/>
      <c r="L1719" s="43"/>
      <c r="M1719" s="43"/>
      <c r="N1719" s="43"/>
      <c r="O1719" s="43"/>
      <c r="P1719" s="43"/>
      <c r="Q1719" s="43"/>
      <c r="R1719" s="43"/>
      <c r="S1719" s="43"/>
      <c r="T1719" s="43"/>
      <c r="U1719" s="43"/>
      <c r="V1719" s="43"/>
      <c r="W1719" s="43"/>
      <c r="X1719" s="43"/>
      <c r="Y1719" s="43"/>
      <c r="Z1719" s="43"/>
      <c r="AA1719" s="43"/>
      <c r="AB1719" s="43"/>
      <c r="AC1719" s="43"/>
      <c r="AD1719" s="43"/>
      <c r="AE1719" s="43"/>
      <c r="AF1719" s="43"/>
      <c r="AG1719" s="43" t="str">
        <f>IF($AE1719&gt;$AF1719,"CC High","DC High")</f>
        <v>DC High</v>
      </c>
    </row>
    <row r="1720" spans="1:33">
      <c r="A1720" s="42"/>
      <c r="B1720" s="42"/>
      <c r="C1720" s="42"/>
      <c r="D1720" s="42"/>
      <c r="E1720" s="42"/>
      <c r="F1720" s="42"/>
      <c r="G1720" s="42"/>
      <c r="H1720" s="42"/>
      <c r="I1720" s="42"/>
      <c r="J1720" s="42"/>
      <c r="K1720" s="42"/>
      <c r="L1720" s="42"/>
      <c r="M1720" s="42"/>
      <c r="N1720" s="42"/>
      <c r="O1720" s="42"/>
      <c r="P1720" s="42"/>
      <c r="Q1720" s="42"/>
      <c r="R1720" s="42"/>
      <c r="S1720" s="42"/>
      <c r="T1720" s="42"/>
      <c r="U1720" s="42"/>
      <c r="V1720" s="42"/>
      <c r="W1720" s="42"/>
      <c r="X1720" s="42"/>
      <c r="Y1720" s="42"/>
      <c r="Z1720" s="42"/>
      <c r="AA1720" s="42"/>
      <c r="AB1720" s="42"/>
      <c r="AC1720" s="42"/>
      <c r="AD1720" s="42"/>
      <c r="AE1720" s="42"/>
      <c r="AF1720" s="42"/>
      <c r="AG1720" s="42" t="str">
        <f>IF($AE1720&gt;$AF1720,"CC High","DC High")</f>
        <v>DC High</v>
      </c>
    </row>
    <row r="1721" spans="1:33">
      <c r="A1721" s="43"/>
      <c r="B1721" s="43"/>
      <c r="C1721" s="43"/>
      <c r="D1721" s="43"/>
      <c r="E1721" s="43"/>
      <c r="F1721" s="43"/>
      <c r="G1721" s="43"/>
      <c r="H1721" s="43"/>
      <c r="I1721" s="43"/>
      <c r="J1721" s="43"/>
      <c r="K1721" s="43"/>
      <c r="L1721" s="43"/>
      <c r="M1721" s="43"/>
      <c r="N1721" s="43"/>
      <c r="O1721" s="43"/>
      <c r="P1721" s="43"/>
      <c r="Q1721" s="43"/>
      <c r="R1721" s="43"/>
      <c r="S1721" s="43"/>
      <c r="T1721" s="43"/>
      <c r="U1721" s="43"/>
      <c r="V1721" s="43"/>
      <c r="W1721" s="43"/>
      <c r="X1721" s="43"/>
      <c r="Y1721" s="43"/>
      <c r="Z1721" s="43"/>
      <c r="AA1721" s="43"/>
      <c r="AB1721" s="43"/>
      <c r="AC1721" s="43"/>
      <c r="AD1721" s="43"/>
      <c r="AE1721" s="43"/>
      <c r="AF1721" s="43"/>
      <c r="AG1721" s="43" t="str">
        <f>IF($AE1721&gt;$AF1721,"CC High","DC High")</f>
        <v>DC High</v>
      </c>
    </row>
    <row r="1722" spans="1:33">
      <c r="A1722" s="42"/>
      <c r="B1722" s="42"/>
      <c r="C1722" s="42"/>
      <c r="D1722" s="42"/>
      <c r="E1722" s="42"/>
      <c r="F1722" s="42"/>
      <c r="G1722" s="42"/>
      <c r="H1722" s="42"/>
      <c r="I1722" s="42"/>
      <c r="J1722" s="42"/>
      <c r="K1722" s="42"/>
      <c r="L1722" s="42"/>
      <c r="M1722" s="42"/>
      <c r="N1722" s="42"/>
      <c r="O1722" s="42"/>
      <c r="P1722" s="42"/>
      <c r="Q1722" s="42"/>
      <c r="R1722" s="42"/>
      <c r="S1722" s="42"/>
      <c r="T1722" s="42"/>
      <c r="U1722" s="42"/>
      <c r="V1722" s="42"/>
      <c r="W1722" s="42"/>
      <c r="X1722" s="42"/>
      <c r="Y1722" s="42"/>
      <c r="Z1722" s="42"/>
      <c r="AA1722" s="42"/>
      <c r="AB1722" s="42"/>
      <c r="AC1722" s="42"/>
      <c r="AD1722" s="42"/>
      <c r="AE1722" s="42"/>
      <c r="AF1722" s="42"/>
      <c r="AG1722" s="42" t="str">
        <f>IF($AE1722&gt;$AF1722,"CC High","DC High")</f>
        <v>DC High</v>
      </c>
    </row>
    <row r="1723" spans="1:33">
      <c r="A1723" s="43"/>
      <c r="B1723" s="43"/>
      <c r="C1723" s="43"/>
      <c r="D1723" s="43"/>
      <c r="E1723" s="43"/>
      <c r="F1723" s="43"/>
      <c r="G1723" s="43"/>
      <c r="H1723" s="43"/>
      <c r="I1723" s="43"/>
      <c r="J1723" s="43"/>
      <c r="K1723" s="43"/>
      <c r="L1723" s="43"/>
      <c r="M1723" s="43"/>
      <c r="N1723" s="43"/>
      <c r="O1723" s="43"/>
      <c r="P1723" s="43"/>
      <c r="Q1723" s="43"/>
      <c r="R1723" s="43"/>
      <c r="S1723" s="43"/>
      <c r="T1723" s="43"/>
      <c r="U1723" s="43"/>
      <c r="V1723" s="43"/>
      <c r="W1723" s="43"/>
      <c r="X1723" s="43"/>
      <c r="Y1723" s="43"/>
      <c r="Z1723" s="43"/>
      <c r="AA1723" s="43"/>
      <c r="AB1723" s="43"/>
      <c r="AC1723" s="43"/>
      <c r="AD1723" s="43"/>
      <c r="AE1723" s="43"/>
      <c r="AF1723" s="43"/>
      <c r="AG1723" s="43" t="str">
        <f>IF($AE1723&gt;$AF1723,"CC High","DC High")</f>
        <v>DC High</v>
      </c>
    </row>
    <row r="1724" spans="1:33">
      <c r="A1724" s="42"/>
      <c r="B1724" s="42"/>
      <c r="C1724" s="42"/>
      <c r="D1724" s="42"/>
      <c r="E1724" s="42"/>
      <c r="F1724" s="42"/>
      <c r="G1724" s="42"/>
      <c r="H1724" s="42"/>
      <c r="I1724" s="42"/>
      <c r="J1724" s="42"/>
      <c r="K1724" s="42"/>
      <c r="L1724" s="42"/>
      <c r="M1724" s="42"/>
      <c r="N1724" s="42"/>
      <c r="O1724" s="42"/>
      <c r="P1724" s="42"/>
      <c r="Q1724" s="42"/>
      <c r="R1724" s="42"/>
      <c r="S1724" s="42"/>
      <c r="T1724" s="42"/>
      <c r="U1724" s="42"/>
      <c r="V1724" s="42"/>
      <c r="W1724" s="42"/>
      <c r="X1724" s="42"/>
      <c r="Y1724" s="42"/>
      <c r="Z1724" s="42"/>
      <c r="AA1724" s="42"/>
      <c r="AB1724" s="42"/>
      <c r="AC1724" s="42"/>
      <c r="AD1724" s="42"/>
      <c r="AE1724" s="42"/>
      <c r="AF1724" s="42"/>
      <c r="AG1724" s="42" t="str">
        <f>IF($AE1724&gt;$AF1724,"CC High","DC High")</f>
        <v>DC High</v>
      </c>
    </row>
    <row r="1725" spans="1:33">
      <c r="A1725" s="43"/>
      <c r="B1725" s="43"/>
      <c r="C1725" s="43"/>
      <c r="D1725" s="43"/>
      <c r="E1725" s="43"/>
      <c r="F1725" s="43"/>
      <c r="G1725" s="43"/>
      <c r="H1725" s="43"/>
      <c r="I1725" s="43"/>
      <c r="J1725" s="43"/>
      <c r="K1725" s="43"/>
      <c r="L1725" s="43"/>
      <c r="M1725" s="43"/>
      <c r="N1725" s="43"/>
      <c r="O1725" s="43"/>
      <c r="P1725" s="43"/>
      <c r="Q1725" s="43"/>
      <c r="R1725" s="43"/>
      <c r="S1725" s="43"/>
      <c r="T1725" s="43"/>
      <c r="U1725" s="43"/>
      <c r="V1725" s="43"/>
      <c r="W1725" s="43"/>
      <c r="X1725" s="43"/>
      <c r="Y1725" s="43"/>
      <c r="Z1725" s="43"/>
      <c r="AA1725" s="43"/>
      <c r="AB1725" s="43"/>
      <c r="AC1725" s="43"/>
      <c r="AD1725" s="43"/>
      <c r="AE1725" s="43"/>
      <c r="AF1725" s="43"/>
      <c r="AG1725" s="43" t="str">
        <f>IF($AE1725&gt;$AF1725,"CC High","DC High")</f>
        <v>DC High</v>
      </c>
    </row>
    <row r="1726" spans="1:33">
      <c r="A1726" s="42"/>
      <c r="B1726" s="42"/>
      <c r="C1726" s="42"/>
      <c r="D1726" s="42"/>
      <c r="E1726" s="42"/>
      <c r="F1726" s="42"/>
      <c r="G1726" s="42"/>
      <c r="H1726" s="42"/>
      <c r="I1726" s="42"/>
      <c r="J1726" s="42"/>
      <c r="K1726" s="42"/>
      <c r="L1726" s="42"/>
      <c r="M1726" s="42"/>
      <c r="N1726" s="42"/>
      <c r="O1726" s="42"/>
      <c r="P1726" s="42"/>
      <c r="Q1726" s="42"/>
      <c r="R1726" s="42"/>
      <c r="S1726" s="42"/>
      <c r="T1726" s="42"/>
      <c r="U1726" s="42"/>
      <c r="V1726" s="42"/>
      <c r="W1726" s="42"/>
      <c r="X1726" s="42"/>
      <c r="Y1726" s="42"/>
      <c r="Z1726" s="42"/>
      <c r="AA1726" s="42"/>
      <c r="AB1726" s="42"/>
      <c r="AC1726" s="42"/>
      <c r="AD1726" s="42"/>
      <c r="AE1726" s="42"/>
      <c r="AF1726" s="42"/>
      <c r="AG1726" s="42" t="str">
        <f>IF($AE1726&gt;$AF1726,"CC High","DC High")</f>
        <v>DC High</v>
      </c>
    </row>
    <row r="1727" spans="1:33">
      <c r="A1727" s="43"/>
      <c r="B1727" s="43"/>
      <c r="C1727" s="43"/>
      <c r="D1727" s="43"/>
      <c r="E1727" s="43"/>
      <c r="F1727" s="43"/>
      <c r="G1727" s="43"/>
      <c r="H1727" s="43"/>
      <c r="I1727" s="43"/>
      <c r="J1727" s="43"/>
      <c r="K1727" s="43"/>
      <c r="L1727" s="43"/>
      <c r="M1727" s="43"/>
      <c r="N1727" s="43"/>
      <c r="O1727" s="43"/>
      <c r="P1727" s="43"/>
      <c r="Q1727" s="43"/>
      <c r="R1727" s="43"/>
      <c r="S1727" s="43"/>
      <c r="T1727" s="43"/>
      <c r="U1727" s="43"/>
      <c r="V1727" s="43"/>
      <c r="W1727" s="43"/>
      <c r="X1727" s="43"/>
      <c r="Y1727" s="43"/>
      <c r="Z1727" s="43"/>
      <c r="AA1727" s="43"/>
      <c r="AB1727" s="43"/>
      <c r="AC1727" s="43"/>
      <c r="AD1727" s="43"/>
      <c r="AE1727" s="43"/>
      <c r="AF1727" s="43"/>
      <c r="AG1727" s="43" t="str">
        <f>IF($AE1727&gt;$AF1727,"CC High","DC High")</f>
        <v>DC High</v>
      </c>
    </row>
    <row r="1728" spans="1:33">
      <c r="A1728" s="42"/>
      <c r="B1728" s="42"/>
      <c r="C1728" s="42"/>
      <c r="D1728" s="42"/>
      <c r="E1728" s="42"/>
      <c r="F1728" s="42"/>
      <c r="G1728" s="42"/>
      <c r="H1728" s="42"/>
      <c r="I1728" s="42"/>
      <c r="J1728" s="42"/>
      <c r="K1728" s="42"/>
      <c r="L1728" s="42"/>
      <c r="M1728" s="42"/>
      <c r="N1728" s="42"/>
      <c r="O1728" s="42"/>
      <c r="P1728" s="42"/>
      <c r="Q1728" s="42"/>
      <c r="R1728" s="42"/>
      <c r="S1728" s="42"/>
      <c r="T1728" s="42"/>
      <c r="U1728" s="42"/>
      <c r="V1728" s="42"/>
      <c r="W1728" s="42"/>
      <c r="X1728" s="42"/>
      <c r="Y1728" s="42"/>
      <c r="Z1728" s="42"/>
      <c r="AA1728" s="42"/>
      <c r="AB1728" s="42"/>
      <c r="AC1728" s="42"/>
      <c r="AD1728" s="42"/>
      <c r="AE1728" s="42"/>
      <c r="AF1728" s="42"/>
      <c r="AG1728" s="42" t="str">
        <f>IF($AE1728&gt;$AF1728,"CC High","DC High")</f>
        <v>DC High</v>
      </c>
    </row>
    <row r="1729" spans="1:33">
      <c r="A1729" s="43"/>
      <c r="B1729" s="43"/>
      <c r="C1729" s="43"/>
      <c r="D1729" s="43"/>
      <c r="E1729" s="43"/>
      <c r="F1729" s="43"/>
      <c r="G1729" s="43"/>
      <c r="H1729" s="43"/>
      <c r="I1729" s="43"/>
      <c r="J1729" s="43"/>
      <c r="K1729" s="43"/>
      <c r="L1729" s="43"/>
      <c r="M1729" s="43"/>
      <c r="N1729" s="43"/>
      <c r="O1729" s="43"/>
      <c r="P1729" s="43"/>
      <c r="Q1729" s="43"/>
      <c r="R1729" s="43"/>
      <c r="S1729" s="43"/>
      <c r="T1729" s="43"/>
      <c r="U1729" s="43"/>
      <c r="V1729" s="43"/>
      <c r="W1729" s="43"/>
      <c r="X1729" s="43"/>
      <c r="Y1729" s="43"/>
      <c r="Z1729" s="43"/>
      <c r="AA1729" s="43"/>
      <c r="AB1729" s="43"/>
      <c r="AC1729" s="43"/>
      <c r="AD1729" s="43"/>
      <c r="AE1729" s="43"/>
      <c r="AF1729" s="43"/>
      <c r="AG1729" s="43" t="str">
        <f>IF($AE1729&gt;$AF1729,"CC High","DC High")</f>
        <v>DC High</v>
      </c>
    </row>
    <row r="1730" spans="1:33">
      <c r="A1730" s="42"/>
      <c r="B1730" s="42"/>
      <c r="C1730" s="42"/>
      <c r="D1730" s="42"/>
      <c r="E1730" s="42"/>
      <c r="F1730" s="42"/>
      <c r="G1730" s="42"/>
      <c r="H1730" s="42"/>
      <c r="I1730" s="42"/>
      <c r="J1730" s="42"/>
      <c r="K1730" s="42"/>
      <c r="L1730" s="42"/>
      <c r="M1730" s="42"/>
      <c r="N1730" s="42"/>
      <c r="O1730" s="42"/>
      <c r="P1730" s="42"/>
      <c r="Q1730" s="42"/>
      <c r="R1730" s="42"/>
      <c r="S1730" s="42"/>
      <c r="T1730" s="42"/>
      <c r="U1730" s="42"/>
      <c r="V1730" s="42"/>
      <c r="W1730" s="42"/>
      <c r="X1730" s="42"/>
      <c r="Y1730" s="42"/>
      <c r="Z1730" s="42"/>
      <c r="AA1730" s="42"/>
      <c r="AB1730" s="42"/>
      <c r="AC1730" s="42"/>
      <c r="AD1730" s="42"/>
      <c r="AE1730" s="42"/>
      <c r="AF1730" s="42"/>
      <c r="AG1730" s="42" t="str">
        <f>IF($AE1730&gt;$AF1730,"CC High","DC High")</f>
        <v>DC High</v>
      </c>
    </row>
    <row r="1731" spans="1:33">
      <c r="A1731" s="43"/>
      <c r="B1731" s="43"/>
      <c r="C1731" s="43"/>
      <c r="D1731" s="43"/>
      <c r="E1731" s="43"/>
      <c r="F1731" s="43"/>
      <c r="G1731" s="43"/>
      <c r="H1731" s="43"/>
      <c r="I1731" s="43"/>
      <c r="J1731" s="43"/>
      <c r="K1731" s="43"/>
      <c r="L1731" s="43"/>
      <c r="M1731" s="43"/>
      <c r="N1731" s="43"/>
      <c r="O1731" s="43"/>
      <c r="P1731" s="43"/>
      <c r="Q1731" s="43"/>
      <c r="R1731" s="43"/>
      <c r="S1731" s="43"/>
      <c r="T1731" s="43"/>
      <c r="U1731" s="43"/>
      <c r="V1731" s="43"/>
      <c r="W1731" s="43"/>
      <c r="X1731" s="43"/>
      <c r="Y1731" s="43"/>
      <c r="Z1731" s="43"/>
      <c r="AA1731" s="43"/>
      <c r="AB1731" s="43"/>
      <c r="AC1731" s="43"/>
      <c r="AD1731" s="43"/>
      <c r="AE1731" s="43"/>
      <c r="AF1731" s="43"/>
      <c r="AG1731" s="43" t="str">
        <f>IF($AE1731&gt;$AF1731,"CC High","DC High")</f>
        <v>DC High</v>
      </c>
    </row>
    <row r="1732" spans="1:33">
      <c r="A1732" s="42"/>
      <c r="B1732" s="42"/>
      <c r="C1732" s="42"/>
      <c r="D1732" s="42"/>
      <c r="E1732" s="42"/>
      <c r="F1732" s="42"/>
      <c r="G1732" s="42"/>
      <c r="H1732" s="42"/>
      <c r="I1732" s="42"/>
      <c r="J1732" s="42"/>
      <c r="K1732" s="42"/>
      <c r="L1732" s="42"/>
      <c r="M1732" s="42"/>
      <c r="N1732" s="42"/>
      <c r="O1732" s="42"/>
      <c r="P1732" s="42"/>
      <c r="Q1732" s="42"/>
      <c r="R1732" s="42"/>
      <c r="S1732" s="42"/>
      <c r="T1732" s="42"/>
      <c r="U1732" s="42"/>
      <c r="V1732" s="42"/>
      <c r="W1732" s="42"/>
      <c r="X1732" s="42"/>
      <c r="Y1732" s="42"/>
      <c r="Z1732" s="42"/>
      <c r="AA1732" s="42"/>
      <c r="AB1732" s="42"/>
      <c r="AC1732" s="42"/>
      <c r="AD1732" s="42"/>
      <c r="AE1732" s="42"/>
      <c r="AF1732" s="42"/>
      <c r="AG1732" s="42" t="str">
        <f>IF($AE1732&gt;$AF1732,"CC High","DC High")</f>
        <v>DC High</v>
      </c>
    </row>
    <row r="1733" spans="1:33">
      <c r="A1733" s="43"/>
      <c r="B1733" s="43"/>
      <c r="C1733" s="43"/>
      <c r="D1733" s="43"/>
      <c r="E1733" s="43"/>
      <c r="F1733" s="43"/>
      <c r="G1733" s="43"/>
      <c r="H1733" s="43"/>
      <c r="I1733" s="43"/>
      <c r="J1733" s="43"/>
      <c r="K1733" s="43"/>
      <c r="L1733" s="43"/>
      <c r="M1733" s="43"/>
      <c r="N1733" s="43"/>
      <c r="O1733" s="43"/>
      <c r="P1733" s="43"/>
      <c r="Q1733" s="43"/>
      <c r="R1733" s="43"/>
      <c r="S1733" s="43"/>
      <c r="T1733" s="43"/>
      <c r="U1733" s="43"/>
      <c r="V1733" s="43"/>
      <c r="W1733" s="43"/>
      <c r="X1733" s="43"/>
      <c r="Y1733" s="43"/>
      <c r="Z1733" s="43"/>
      <c r="AA1733" s="43"/>
      <c r="AB1733" s="43"/>
      <c r="AC1733" s="43"/>
      <c r="AD1733" s="43"/>
      <c r="AE1733" s="43"/>
      <c r="AF1733" s="43"/>
      <c r="AG1733" s="43" t="str">
        <f>IF($AE1733&gt;$AF1733,"CC High","DC High")</f>
        <v>DC High</v>
      </c>
    </row>
    <row r="1734" spans="1:33">
      <c r="A1734" s="42"/>
      <c r="B1734" s="42"/>
      <c r="C1734" s="42"/>
      <c r="D1734" s="42"/>
      <c r="E1734" s="42"/>
      <c r="F1734" s="42"/>
      <c r="G1734" s="42"/>
      <c r="H1734" s="42"/>
      <c r="I1734" s="42"/>
      <c r="J1734" s="42"/>
      <c r="K1734" s="42"/>
      <c r="L1734" s="42"/>
      <c r="M1734" s="42"/>
      <c r="N1734" s="42"/>
      <c r="O1734" s="42"/>
      <c r="P1734" s="42"/>
      <c r="Q1734" s="42"/>
      <c r="R1734" s="42"/>
      <c r="S1734" s="42"/>
      <c r="T1734" s="42"/>
      <c r="U1734" s="42"/>
      <c r="V1734" s="42"/>
      <c r="W1734" s="42"/>
      <c r="X1734" s="42"/>
      <c r="Y1734" s="42"/>
      <c r="Z1734" s="42"/>
      <c r="AA1734" s="42"/>
      <c r="AB1734" s="42"/>
      <c r="AC1734" s="42"/>
      <c r="AD1734" s="42"/>
      <c r="AE1734" s="42"/>
      <c r="AF1734" s="42"/>
      <c r="AG1734" s="42" t="str">
        <f>IF($AE1734&gt;$AF1734,"CC High","DC High")</f>
        <v>DC High</v>
      </c>
    </row>
    <row r="1735" spans="1:33">
      <c r="A1735" s="43"/>
      <c r="B1735" s="43"/>
      <c r="C1735" s="43"/>
      <c r="D1735" s="43"/>
      <c r="E1735" s="43"/>
      <c r="F1735" s="43"/>
      <c r="G1735" s="43"/>
      <c r="H1735" s="43"/>
      <c r="I1735" s="43"/>
      <c r="J1735" s="43"/>
      <c r="K1735" s="43"/>
      <c r="L1735" s="43"/>
      <c r="M1735" s="43"/>
      <c r="N1735" s="43"/>
      <c r="O1735" s="43"/>
      <c r="P1735" s="43"/>
      <c r="Q1735" s="43"/>
      <c r="R1735" s="43"/>
      <c r="S1735" s="43"/>
      <c r="T1735" s="43"/>
      <c r="U1735" s="43"/>
      <c r="V1735" s="43"/>
      <c r="W1735" s="43"/>
      <c r="X1735" s="43"/>
      <c r="Y1735" s="43"/>
      <c r="Z1735" s="43"/>
      <c r="AA1735" s="43"/>
      <c r="AB1735" s="43"/>
      <c r="AC1735" s="43"/>
      <c r="AD1735" s="43"/>
      <c r="AE1735" s="43"/>
      <c r="AF1735" s="43"/>
      <c r="AG1735" s="43" t="str">
        <f>IF($AE1735&gt;$AF1735,"CC High","DC High")</f>
        <v>DC High</v>
      </c>
    </row>
    <row r="1736" spans="1:33">
      <c r="A1736" s="42"/>
      <c r="B1736" s="42"/>
      <c r="C1736" s="42"/>
      <c r="D1736" s="42"/>
      <c r="E1736" s="42"/>
      <c r="F1736" s="42"/>
      <c r="G1736" s="42"/>
      <c r="H1736" s="42"/>
      <c r="I1736" s="42"/>
      <c r="J1736" s="42"/>
      <c r="K1736" s="42"/>
      <c r="L1736" s="42"/>
      <c r="M1736" s="42"/>
      <c r="N1736" s="42"/>
      <c r="O1736" s="42"/>
      <c r="P1736" s="42"/>
      <c r="Q1736" s="42"/>
      <c r="R1736" s="42"/>
      <c r="S1736" s="42"/>
      <c r="T1736" s="42"/>
      <c r="U1736" s="42"/>
      <c r="V1736" s="42"/>
      <c r="W1736" s="42"/>
      <c r="X1736" s="42"/>
      <c r="Y1736" s="42"/>
      <c r="Z1736" s="42"/>
      <c r="AA1736" s="42"/>
      <c r="AB1736" s="42"/>
      <c r="AC1736" s="42"/>
      <c r="AD1736" s="42"/>
      <c r="AE1736" s="42"/>
      <c r="AF1736" s="42"/>
      <c r="AG1736" s="42" t="str">
        <f>IF($AE1736&gt;$AF1736,"CC High","DC High")</f>
        <v>DC High</v>
      </c>
    </row>
    <row r="1737" spans="1:33">
      <c r="A1737" s="43"/>
      <c r="B1737" s="43"/>
      <c r="C1737" s="43"/>
      <c r="D1737" s="43"/>
      <c r="E1737" s="43"/>
      <c r="F1737" s="43"/>
      <c r="G1737" s="43"/>
      <c r="H1737" s="43"/>
      <c r="I1737" s="43"/>
      <c r="J1737" s="43"/>
      <c r="K1737" s="43"/>
      <c r="L1737" s="43"/>
      <c r="M1737" s="43"/>
      <c r="N1737" s="43"/>
      <c r="O1737" s="43"/>
      <c r="P1737" s="43"/>
      <c r="Q1737" s="43"/>
      <c r="R1737" s="43"/>
      <c r="S1737" s="43"/>
      <c r="T1737" s="43"/>
      <c r="U1737" s="43"/>
      <c r="V1737" s="43"/>
      <c r="W1737" s="43"/>
      <c r="X1737" s="43"/>
      <c r="Y1737" s="43"/>
      <c r="Z1737" s="43"/>
      <c r="AA1737" s="43"/>
      <c r="AB1737" s="43"/>
      <c r="AC1737" s="43"/>
      <c r="AD1737" s="43"/>
      <c r="AE1737" s="43"/>
      <c r="AF1737" s="43"/>
      <c r="AG1737" s="43" t="str">
        <f>IF($AE1737&gt;$AF1737,"CC High","DC High")</f>
        <v>DC High</v>
      </c>
    </row>
    <row r="1738" spans="1:33">
      <c r="A1738" s="42"/>
      <c r="B1738" s="42"/>
      <c r="C1738" s="42"/>
      <c r="D1738" s="42"/>
      <c r="E1738" s="42"/>
      <c r="F1738" s="42"/>
      <c r="G1738" s="42"/>
      <c r="H1738" s="42"/>
      <c r="I1738" s="42"/>
      <c r="J1738" s="42"/>
      <c r="K1738" s="42"/>
      <c r="L1738" s="42"/>
      <c r="M1738" s="42"/>
      <c r="N1738" s="42"/>
      <c r="O1738" s="42"/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 t="str">
        <f>IF($AE1738&gt;$AF1738,"CC High","DC High")</f>
        <v>DC High</v>
      </c>
    </row>
    <row r="1739" spans="1:33">
      <c r="A1739" s="43"/>
      <c r="B1739" s="43"/>
      <c r="C1739" s="43"/>
      <c r="D1739" s="43"/>
      <c r="E1739" s="43"/>
      <c r="F1739" s="43"/>
      <c r="G1739" s="43"/>
      <c r="H1739" s="43"/>
      <c r="I1739" s="43"/>
      <c r="J1739" s="43"/>
      <c r="K1739" s="43"/>
      <c r="L1739" s="43"/>
      <c r="M1739" s="43"/>
      <c r="N1739" s="43"/>
      <c r="O1739" s="43"/>
      <c r="P1739" s="43"/>
      <c r="Q1739" s="43"/>
      <c r="R1739" s="43"/>
      <c r="S1739" s="43"/>
      <c r="T1739" s="43"/>
      <c r="U1739" s="43"/>
      <c r="V1739" s="43"/>
      <c r="W1739" s="43"/>
      <c r="X1739" s="43"/>
      <c r="Y1739" s="43"/>
      <c r="Z1739" s="43"/>
      <c r="AA1739" s="43"/>
      <c r="AB1739" s="43"/>
      <c r="AC1739" s="43"/>
      <c r="AD1739" s="43"/>
      <c r="AE1739" s="43"/>
      <c r="AF1739" s="43"/>
      <c r="AG1739" s="43" t="str">
        <f>IF($AE1739&gt;$AF1739,"CC High","DC High")</f>
        <v>DC High</v>
      </c>
    </row>
    <row r="1740" spans="1:33">
      <c r="A1740" s="42"/>
      <c r="B1740" s="42"/>
      <c r="C1740" s="42"/>
      <c r="D1740" s="42"/>
      <c r="E1740" s="42"/>
      <c r="F1740" s="42"/>
      <c r="G1740" s="42"/>
      <c r="H1740" s="42"/>
      <c r="I1740" s="42"/>
      <c r="J1740" s="42"/>
      <c r="K1740" s="42"/>
      <c r="L1740" s="42"/>
      <c r="M1740" s="42"/>
      <c r="N1740" s="42"/>
      <c r="O1740" s="42"/>
      <c r="P1740" s="42"/>
      <c r="Q1740" s="42"/>
      <c r="R1740" s="42"/>
      <c r="S1740" s="42"/>
      <c r="T1740" s="42"/>
      <c r="U1740" s="42"/>
      <c r="V1740" s="42"/>
      <c r="W1740" s="42"/>
      <c r="X1740" s="42"/>
      <c r="Y1740" s="42"/>
      <c r="Z1740" s="42"/>
      <c r="AA1740" s="42"/>
      <c r="AB1740" s="42"/>
      <c r="AC1740" s="42"/>
      <c r="AD1740" s="42"/>
      <c r="AE1740" s="42"/>
      <c r="AF1740" s="42"/>
      <c r="AG1740" s="42" t="str">
        <f>IF($AE1740&gt;$AF1740,"CC High","DC High")</f>
        <v>DC High</v>
      </c>
    </row>
    <row r="1741" spans="1:33">
      <c r="A1741" s="43"/>
      <c r="B1741" s="43"/>
      <c r="C1741" s="43"/>
      <c r="D1741" s="43"/>
      <c r="E1741" s="43"/>
      <c r="F1741" s="43"/>
      <c r="G1741" s="43"/>
      <c r="H1741" s="43"/>
      <c r="I1741" s="43"/>
      <c r="J1741" s="43"/>
      <c r="K1741" s="43"/>
      <c r="L1741" s="43"/>
      <c r="M1741" s="43"/>
      <c r="N1741" s="43"/>
      <c r="O1741" s="43"/>
      <c r="P1741" s="43"/>
      <c r="Q1741" s="43"/>
      <c r="R1741" s="43"/>
      <c r="S1741" s="43"/>
      <c r="T1741" s="43"/>
      <c r="U1741" s="43"/>
      <c r="V1741" s="43"/>
      <c r="W1741" s="43"/>
      <c r="X1741" s="43"/>
      <c r="Y1741" s="43"/>
      <c r="Z1741" s="43"/>
      <c r="AA1741" s="43"/>
      <c r="AB1741" s="43"/>
      <c r="AC1741" s="43"/>
      <c r="AD1741" s="43"/>
      <c r="AE1741" s="43"/>
      <c r="AF1741" s="43"/>
      <c r="AG1741" s="43" t="str">
        <f>IF($AE1741&gt;$AF1741,"CC High","DC High")</f>
        <v>DC High</v>
      </c>
    </row>
    <row r="1742" spans="1:33">
      <c r="A1742" s="42"/>
      <c r="B1742" s="42"/>
      <c r="C1742" s="42"/>
      <c r="D1742" s="42"/>
      <c r="E1742" s="42"/>
      <c r="F1742" s="42"/>
      <c r="G1742" s="42"/>
      <c r="H1742" s="42"/>
      <c r="I1742" s="42"/>
      <c r="J1742" s="42"/>
      <c r="K1742" s="42"/>
      <c r="L1742" s="42"/>
      <c r="M1742" s="42"/>
      <c r="N1742" s="42"/>
      <c r="O1742" s="42"/>
      <c r="P1742" s="42"/>
      <c r="Q1742" s="42"/>
      <c r="R1742" s="42"/>
      <c r="S1742" s="42"/>
      <c r="T1742" s="42"/>
      <c r="U1742" s="42"/>
      <c r="V1742" s="42"/>
      <c r="W1742" s="42"/>
      <c r="X1742" s="42"/>
      <c r="Y1742" s="42"/>
      <c r="Z1742" s="42"/>
      <c r="AA1742" s="42"/>
      <c r="AB1742" s="42"/>
      <c r="AC1742" s="42"/>
      <c r="AD1742" s="42"/>
      <c r="AE1742" s="42"/>
      <c r="AF1742" s="42"/>
      <c r="AG1742" s="42" t="str">
        <f>IF($AE1742&gt;$AF1742,"CC High","DC High")</f>
        <v>DC High</v>
      </c>
    </row>
    <row r="1743" spans="1:33">
      <c r="A1743" s="43"/>
      <c r="B1743" s="43"/>
      <c r="C1743" s="43"/>
      <c r="D1743" s="43"/>
      <c r="E1743" s="43"/>
      <c r="F1743" s="43"/>
      <c r="G1743" s="43"/>
      <c r="H1743" s="43"/>
      <c r="I1743" s="43"/>
      <c r="J1743" s="43"/>
      <c r="K1743" s="43"/>
      <c r="L1743" s="43"/>
      <c r="M1743" s="43"/>
      <c r="N1743" s="43"/>
      <c r="O1743" s="43"/>
      <c r="P1743" s="43"/>
      <c r="Q1743" s="43"/>
      <c r="R1743" s="43"/>
      <c r="S1743" s="43"/>
      <c r="T1743" s="43"/>
      <c r="U1743" s="43"/>
      <c r="V1743" s="43"/>
      <c r="W1743" s="43"/>
      <c r="X1743" s="43"/>
      <c r="Y1743" s="43"/>
      <c r="Z1743" s="43"/>
      <c r="AA1743" s="43"/>
      <c r="AB1743" s="43"/>
      <c r="AC1743" s="43"/>
      <c r="AD1743" s="43"/>
      <c r="AE1743" s="43"/>
      <c r="AF1743" s="43"/>
      <c r="AG1743" s="43" t="str">
        <f>IF($AE1743&gt;$AF1743,"CC High","DC High")</f>
        <v>DC High</v>
      </c>
    </row>
    <row r="1744" spans="1:33">
      <c r="A1744" s="42"/>
      <c r="B1744" s="42"/>
      <c r="C1744" s="42"/>
      <c r="D1744" s="42"/>
      <c r="E1744" s="42"/>
      <c r="F1744" s="42"/>
      <c r="G1744" s="42"/>
      <c r="H1744" s="42"/>
      <c r="I1744" s="42"/>
      <c r="J1744" s="42"/>
      <c r="K1744" s="42"/>
      <c r="L1744" s="42"/>
      <c r="M1744" s="42"/>
      <c r="N1744" s="42"/>
      <c r="O1744" s="42"/>
      <c r="P1744" s="42"/>
      <c r="Q1744" s="42"/>
      <c r="R1744" s="42"/>
      <c r="S1744" s="42"/>
      <c r="T1744" s="42"/>
      <c r="U1744" s="42"/>
      <c r="V1744" s="42"/>
      <c r="W1744" s="42"/>
      <c r="X1744" s="42"/>
      <c r="Y1744" s="42"/>
      <c r="Z1744" s="42"/>
      <c r="AA1744" s="42"/>
      <c r="AB1744" s="42"/>
      <c r="AC1744" s="42"/>
      <c r="AD1744" s="42"/>
      <c r="AE1744" s="42"/>
      <c r="AF1744" s="42"/>
      <c r="AG1744" s="42" t="str">
        <f>IF($AE1744&gt;$AF1744,"CC High","DC High")</f>
        <v>DC High</v>
      </c>
    </row>
    <row r="1745" spans="1:33">
      <c r="A1745" s="43"/>
      <c r="B1745" s="43"/>
      <c r="C1745" s="43"/>
      <c r="D1745" s="43"/>
      <c r="E1745" s="43"/>
      <c r="F1745" s="43"/>
      <c r="G1745" s="43"/>
      <c r="H1745" s="43"/>
      <c r="I1745" s="43"/>
      <c r="J1745" s="43"/>
      <c r="K1745" s="43"/>
      <c r="L1745" s="43"/>
      <c r="M1745" s="43"/>
      <c r="N1745" s="43"/>
      <c r="O1745" s="43"/>
      <c r="P1745" s="43"/>
      <c r="Q1745" s="43"/>
      <c r="R1745" s="43"/>
      <c r="S1745" s="43"/>
      <c r="T1745" s="43"/>
      <c r="U1745" s="43"/>
      <c r="V1745" s="43"/>
      <c r="W1745" s="43"/>
      <c r="X1745" s="43"/>
      <c r="Y1745" s="43"/>
      <c r="Z1745" s="43"/>
      <c r="AA1745" s="43"/>
      <c r="AB1745" s="43"/>
      <c r="AC1745" s="43"/>
      <c r="AD1745" s="43"/>
      <c r="AE1745" s="43"/>
      <c r="AF1745" s="43"/>
      <c r="AG1745" s="43" t="str">
        <f>IF($AE1745&gt;$AF1745,"CC High","DC High")</f>
        <v>DC High</v>
      </c>
    </row>
    <row r="1746" spans="1:33">
      <c r="A1746" s="42"/>
      <c r="B1746" s="42"/>
      <c r="C1746" s="42"/>
      <c r="D1746" s="42"/>
      <c r="E1746" s="42"/>
      <c r="F1746" s="42"/>
      <c r="G1746" s="42"/>
      <c r="H1746" s="42"/>
      <c r="I1746" s="42"/>
      <c r="J1746" s="42"/>
      <c r="K1746" s="42"/>
      <c r="L1746" s="42"/>
      <c r="M1746" s="42"/>
      <c r="N1746" s="42"/>
      <c r="O1746" s="42"/>
      <c r="P1746" s="42"/>
      <c r="Q1746" s="42"/>
      <c r="R1746" s="42"/>
      <c r="S1746" s="42"/>
      <c r="T1746" s="42"/>
      <c r="U1746" s="42"/>
      <c r="V1746" s="42"/>
      <c r="W1746" s="42"/>
      <c r="X1746" s="42"/>
      <c r="Y1746" s="42"/>
      <c r="Z1746" s="42"/>
      <c r="AA1746" s="42"/>
      <c r="AB1746" s="42"/>
      <c r="AC1746" s="42"/>
      <c r="AD1746" s="42"/>
      <c r="AE1746" s="42"/>
      <c r="AF1746" s="42"/>
      <c r="AG1746" s="42" t="str">
        <f>IF($AE1746&gt;$AF1746,"CC High","DC High")</f>
        <v>DC High</v>
      </c>
    </row>
    <row r="1747" spans="1:33">
      <c r="A1747" s="43"/>
      <c r="B1747" s="43"/>
      <c r="C1747" s="43"/>
      <c r="D1747" s="43"/>
      <c r="E1747" s="43"/>
      <c r="F1747" s="43"/>
      <c r="G1747" s="43"/>
      <c r="H1747" s="43"/>
      <c r="I1747" s="43"/>
      <c r="J1747" s="43"/>
      <c r="K1747" s="43"/>
      <c r="L1747" s="43"/>
      <c r="M1747" s="43"/>
      <c r="N1747" s="43"/>
      <c r="O1747" s="43"/>
      <c r="P1747" s="43"/>
      <c r="Q1747" s="43"/>
      <c r="R1747" s="43"/>
      <c r="S1747" s="43"/>
      <c r="T1747" s="43"/>
      <c r="U1747" s="43"/>
      <c r="V1747" s="43"/>
      <c r="W1747" s="43"/>
      <c r="X1747" s="43"/>
      <c r="Y1747" s="43"/>
      <c r="Z1747" s="43"/>
      <c r="AA1747" s="43"/>
      <c r="AB1747" s="43"/>
      <c r="AC1747" s="43"/>
      <c r="AD1747" s="43"/>
      <c r="AE1747" s="43"/>
      <c r="AF1747" s="43"/>
      <c r="AG1747" s="43" t="str">
        <f>IF($AE1747&gt;$AF1747,"CC High","DC High")</f>
        <v>DC High</v>
      </c>
    </row>
    <row r="1748" spans="1:33">
      <c r="A1748" s="42"/>
      <c r="B1748" s="42"/>
      <c r="C1748" s="42"/>
      <c r="D1748" s="42"/>
      <c r="E1748" s="42"/>
      <c r="F1748" s="42"/>
      <c r="G1748" s="42"/>
      <c r="H1748" s="42"/>
      <c r="I1748" s="42"/>
      <c r="J1748" s="42"/>
      <c r="K1748" s="42"/>
      <c r="L1748" s="42"/>
      <c r="M1748" s="42"/>
      <c r="N1748" s="42"/>
      <c r="O1748" s="42"/>
      <c r="P1748" s="42"/>
      <c r="Q1748" s="42"/>
      <c r="R1748" s="42"/>
      <c r="S1748" s="42"/>
      <c r="T1748" s="42"/>
      <c r="U1748" s="42"/>
      <c r="V1748" s="42"/>
      <c r="W1748" s="42"/>
      <c r="X1748" s="42"/>
      <c r="Y1748" s="42"/>
      <c r="Z1748" s="42"/>
      <c r="AA1748" s="42"/>
      <c r="AB1748" s="42"/>
      <c r="AC1748" s="42"/>
      <c r="AD1748" s="42"/>
      <c r="AE1748" s="42"/>
      <c r="AF1748" s="42"/>
      <c r="AG1748" s="42" t="str">
        <f>IF($AE1748&gt;$AF1748,"CC High","DC High")</f>
        <v>DC High</v>
      </c>
    </row>
    <row r="1749" spans="1:33">
      <c r="A1749" s="43"/>
      <c r="B1749" s="43"/>
      <c r="C1749" s="43"/>
      <c r="D1749" s="43"/>
      <c r="E1749" s="43"/>
      <c r="F1749" s="43"/>
      <c r="G1749" s="43"/>
      <c r="H1749" s="43"/>
      <c r="I1749" s="43"/>
      <c r="J1749" s="43"/>
      <c r="K1749" s="43"/>
      <c r="L1749" s="43"/>
      <c r="M1749" s="43"/>
      <c r="N1749" s="43"/>
      <c r="O1749" s="43"/>
      <c r="P1749" s="43"/>
      <c r="Q1749" s="43"/>
      <c r="R1749" s="43"/>
      <c r="S1749" s="43"/>
      <c r="T1749" s="43"/>
      <c r="U1749" s="43"/>
      <c r="V1749" s="43"/>
      <c r="W1749" s="43"/>
      <c r="X1749" s="43"/>
      <c r="Y1749" s="43"/>
      <c r="Z1749" s="43"/>
      <c r="AA1749" s="43"/>
      <c r="AB1749" s="43"/>
      <c r="AC1749" s="43"/>
      <c r="AD1749" s="43"/>
      <c r="AE1749" s="43"/>
      <c r="AF1749" s="43"/>
      <c r="AG1749" s="43" t="str">
        <f>IF($AE1749&gt;$AF1749,"CC High","DC High")</f>
        <v>DC High</v>
      </c>
    </row>
    <row r="1750" spans="1:33">
      <c r="A1750" s="42"/>
      <c r="B1750" s="42"/>
      <c r="C1750" s="42"/>
      <c r="D1750" s="42"/>
      <c r="E1750" s="42"/>
      <c r="F1750" s="42"/>
      <c r="G1750" s="42"/>
      <c r="H1750" s="42"/>
      <c r="I1750" s="42"/>
      <c r="J1750" s="42"/>
      <c r="K1750" s="42"/>
      <c r="L1750" s="42"/>
      <c r="M1750" s="42"/>
      <c r="N1750" s="42"/>
      <c r="O1750" s="42"/>
      <c r="P1750" s="42"/>
      <c r="Q1750" s="42"/>
      <c r="R1750" s="42"/>
      <c r="S1750" s="42"/>
      <c r="T1750" s="42"/>
      <c r="U1750" s="42"/>
      <c r="V1750" s="42"/>
      <c r="W1750" s="42"/>
      <c r="X1750" s="42"/>
      <c r="Y1750" s="42"/>
      <c r="Z1750" s="42"/>
      <c r="AA1750" s="42"/>
      <c r="AB1750" s="42"/>
      <c r="AC1750" s="42"/>
      <c r="AD1750" s="42"/>
      <c r="AE1750" s="42"/>
      <c r="AF1750" s="42"/>
      <c r="AG1750" s="42" t="str">
        <f>IF($AE1750&gt;$AF1750,"CC High","DC High")</f>
        <v>DC High</v>
      </c>
    </row>
    <row r="1751" spans="1:33">
      <c r="A1751" s="43"/>
      <c r="B1751" s="43"/>
      <c r="C1751" s="43"/>
      <c r="D1751" s="43"/>
      <c r="E1751" s="43"/>
      <c r="F1751" s="43"/>
      <c r="G1751" s="43"/>
      <c r="H1751" s="43"/>
      <c r="I1751" s="43"/>
      <c r="J1751" s="43"/>
      <c r="K1751" s="43"/>
      <c r="L1751" s="43"/>
      <c r="M1751" s="43"/>
      <c r="N1751" s="43"/>
      <c r="O1751" s="43"/>
      <c r="P1751" s="43"/>
      <c r="Q1751" s="43"/>
      <c r="R1751" s="43"/>
      <c r="S1751" s="43"/>
      <c r="T1751" s="43"/>
      <c r="U1751" s="43"/>
      <c r="V1751" s="43"/>
      <c r="W1751" s="43"/>
      <c r="X1751" s="43"/>
      <c r="Y1751" s="43"/>
      <c r="Z1751" s="43"/>
      <c r="AA1751" s="43"/>
      <c r="AB1751" s="43"/>
      <c r="AC1751" s="43"/>
      <c r="AD1751" s="43"/>
      <c r="AE1751" s="43"/>
      <c r="AF1751" s="43"/>
      <c r="AG1751" s="43" t="str">
        <f>IF($AE1751&gt;$AF1751,"CC High","DC High")</f>
        <v>DC High</v>
      </c>
    </row>
    <row r="1752" spans="1:33">
      <c r="A1752" s="42"/>
      <c r="B1752" s="42"/>
      <c r="C1752" s="42"/>
      <c r="D1752" s="42"/>
      <c r="E1752" s="42"/>
      <c r="F1752" s="42"/>
      <c r="G1752" s="42"/>
      <c r="H1752" s="42"/>
      <c r="I1752" s="42"/>
      <c r="J1752" s="42"/>
      <c r="K1752" s="42"/>
      <c r="L1752" s="42"/>
      <c r="M1752" s="42"/>
      <c r="N1752" s="42"/>
      <c r="O1752" s="42"/>
      <c r="P1752" s="42"/>
      <c r="Q1752" s="42"/>
      <c r="R1752" s="42"/>
      <c r="S1752" s="42"/>
      <c r="T1752" s="42"/>
      <c r="U1752" s="42"/>
      <c r="V1752" s="42"/>
      <c r="W1752" s="42"/>
      <c r="X1752" s="42"/>
      <c r="Y1752" s="42"/>
      <c r="Z1752" s="42"/>
      <c r="AA1752" s="42"/>
      <c r="AB1752" s="42"/>
      <c r="AC1752" s="42"/>
      <c r="AD1752" s="42"/>
      <c r="AE1752" s="42"/>
      <c r="AF1752" s="42"/>
      <c r="AG1752" s="42" t="str">
        <f>IF($AE1752&gt;$AF1752,"CC High","DC High")</f>
        <v>DC High</v>
      </c>
    </row>
    <row r="1753" spans="1:33">
      <c r="A1753" s="43"/>
      <c r="B1753" s="43"/>
      <c r="C1753" s="43"/>
      <c r="D1753" s="43"/>
      <c r="E1753" s="43"/>
      <c r="F1753" s="43"/>
      <c r="G1753" s="43"/>
      <c r="H1753" s="43"/>
      <c r="I1753" s="43"/>
      <c r="J1753" s="43"/>
      <c r="K1753" s="43"/>
      <c r="L1753" s="43"/>
      <c r="M1753" s="43"/>
      <c r="N1753" s="43"/>
      <c r="O1753" s="43"/>
      <c r="P1753" s="43"/>
      <c r="Q1753" s="43"/>
      <c r="R1753" s="43"/>
      <c r="S1753" s="43"/>
      <c r="T1753" s="43"/>
      <c r="U1753" s="43"/>
      <c r="V1753" s="43"/>
      <c r="W1753" s="43"/>
      <c r="X1753" s="43"/>
      <c r="Y1753" s="43"/>
      <c r="Z1753" s="43"/>
      <c r="AA1753" s="43"/>
      <c r="AB1753" s="43"/>
      <c r="AC1753" s="43"/>
      <c r="AD1753" s="43"/>
      <c r="AE1753" s="43"/>
      <c r="AF1753" s="43"/>
      <c r="AG1753" s="43" t="str">
        <f>IF($AE1753&gt;$AF1753,"CC High","DC High")</f>
        <v>DC High</v>
      </c>
    </row>
    <row r="1754" spans="1:33">
      <c r="A1754" s="42"/>
      <c r="B1754" s="42"/>
      <c r="C1754" s="42"/>
      <c r="D1754" s="42"/>
      <c r="E1754" s="42"/>
      <c r="F1754" s="42"/>
      <c r="G1754" s="42"/>
      <c r="H1754" s="42"/>
      <c r="I1754" s="42"/>
      <c r="J1754" s="42"/>
      <c r="K1754" s="42"/>
      <c r="L1754" s="42"/>
      <c r="M1754" s="42"/>
      <c r="N1754" s="42"/>
      <c r="O1754" s="42"/>
      <c r="P1754" s="42"/>
      <c r="Q1754" s="42"/>
      <c r="R1754" s="42"/>
      <c r="S1754" s="42"/>
      <c r="T1754" s="42"/>
      <c r="U1754" s="42"/>
      <c r="V1754" s="42"/>
      <c r="W1754" s="42"/>
      <c r="X1754" s="42"/>
      <c r="Y1754" s="42"/>
      <c r="Z1754" s="42"/>
      <c r="AA1754" s="42"/>
      <c r="AB1754" s="42"/>
      <c r="AC1754" s="42"/>
      <c r="AD1754" s="42"/>
      <c r="AE1754" s="42"/>
      <c r="AF1754" s="42"/>
      <c r="AG1754" s="42" t="str">
        <f>IF($AE1754&gt;$AF1754,"CC High","DC High")</f>
        <v>DC High</v>
      </c>
    </row>
    <row r="1755" spans="1:33">
      <c r="A1755" s="43"/>
      <c r="B1755" s="43"/>
      <c r="C1755" s="43"/>
      <c r="D1755" s="43"/>
      <c r="E1755" s="43"/>
      <c r="F1755" s="43"/>
      <c r="G1755" s="43"/>
      <c r="H1755" s="43"/>
      <c r="I1755" s="43"/>
      <c r="J1755" s="43"/>
      <c r="K1755" s="43"/>
      <c r="L1755" s="43"/>
      <c r="M1755" s="43"/>
      <c r="N1755" s="43"/>
      <c r="O1755" s="43"/>
      <c r="P1755" s="43"/>
      <c r="Q1755" s="43"/>
      <c r="R1755" s="43"/>
      <c r="S1755" s="43"/>
      <c r="T1755" s="43"/>
      <c r="U1755" s="43"/>
      <c r="V1755" s="43"/>
      <c r="W1755" s="43"/>
      <c r="X1755" s="43"/>
      <c r="Y1755" s="43"/>
      <c r="Z1755" s="43"/>
      <c r="AA1755" s="43"/>
      <c r="AB1755" s="43"/>
      <c r="AC1755" s="43"/>
      <c r="AD1755" s="43"/>
      <c r="AE1755" s="43"/>
      <c r="AF1755" s="43"/>
      <c r="AG1755" s="43" t="str">
        <f>IF($AE1755&gt;$AF1755,"CC High","DC High")</f>
        <v>DC High</v>
      </c>
    </row>
    <row r="1756" spans="1:33">
      <c r="A1756" s="42"/>
      <c r="B1756" s="42"/>
      <c r="C1756" s="42"/>
      <c r="D1756" s="42"/>
      <c r="E1756" s="42"/>
      <c r="F1756" s="42"/>
      <c r="G1756" s="42"/>
      <c r="H1756" s="42"/>
      <c r="I1756" s="42"/>
      <c r="J1756" s="42"/>
      <c r="K1756" s="42"/>
      <c r="L1756" s="42"/>
      <c r="M1756" s="42"/>
      <c r="N1756" s="42"/>
      <c r="O1756" s="42"/>
      <c r="P1756" s="42"/>
      <c r="Q1756" s="42"/>
      <c r="R1756" s="42"/>
      <c r="S1756" s="42"/>
      <c r="T1756" s="42"/>
      <c r="U1756" s="42"/>
      <c r="V1756" s="42"/>
      <c r="W1756" s="42"/>
      <c r="X1756" s="42"/>
      <c r="Y1756" s="42"/>
      <c r="Z1756" s="42"/>
      <c r="AA1756" s="42"/>
      <c r="AB1756" s="42"/>
      <c r="AC1756" s="42"/>
      <c r="AD1756" s="42"/>
      <c r="AE1756" s="42"/>
      <c r="AF1756" s="42"/>
      <c r="AG1756" s="42" t="str">
        <f>IF($AE1756&gt;$AF1756,"CC High","DC High")</f>
        <v>DC High</v>
      </c>
    </row>
    <row r="1757" spans="1:33">
      <c r="A1757" s="43"/>
      <c r="B1757" s="43"/>
      <c r="C1757" s="43"/>
      <c r="D1757" s="43"/>
      <c r="E1757" s="43"/>
      <c r="F1757" s="43"/>
      <c r="G1757" s="43"/>
      <c r="H1757" s="43"/>
      <c r="I1757" s="43"/>
      <c r="J1757" s="43"/>
      <c r="K1757" s="43"/>
      <c r="L1757" s="43"/>
      <c r="M1757" s="43"/>
      <c r="N1757" s="43"/>
      <c r="O1757" s="43"/>
      <c r="P1757" s="43"/>
      <c r="Q1757" s="43"/>
      <c r="R1757" s="43"/>
      <c r="S1757" s="43"/>
      <c r="T1757" s="43"/>
      <c r="U1757" s="43"/>
      <c r="V1757" s="43"/>
      <c r="W1757" s="43"/>
      <c r="X1757" s="43"/>
      <c r="Y1757" s="43"/>
      <c r="Z1757" s="43"/>
      <c r="AA1757" s="43"/>
      <c r="AB1757" s="43"/>
      <c r="AC1757" s="43"/>
      <c r="AD1757" s="43"/>
      <c r="AE1757" s="43"/>
      <c r="AF1757" s="43"/>
      <c r="AG1757" s="43" t="str">
        <f>IF($AE1757&gt;$AF1757,"CC High","DC High")</f>
        <v>DC High</v>
      </c>
    </row>
    <row r="1758" spans="1:33">
      <c r="A1758" s="42"/>
      <c r="B1758" s="42"/>
      <c r="C1758" s="42"/>
      <c r="D1758" s="42"/>
      <c r="E1758" s="42"/>
      <c r="F1758" s="42"/>
      <c r="G1758" s="42"/>
      <c r="H1758" s="42"/>
      <c r="I1758" s="42"/>
      <c r="J1758" s="42"/>
      <c r="K1758" s="42"/>
      <c r="L1758" s="42"/>
      <c r="M1758" s="42"/>
      <c r="N1758" s="42"/>
      <c r="O1758" s="42"/>
      <c r="P1758" s="42"/>
      <c r="Q1758" s="42"/>
      <c r="R1758" s="42"/>
      <c r="S1758" s="42"/>
      <c r="T1758" s="42"/>
      <c r="U1758" s="42"/>
      <c r="V1758" s="42"/>
      <c r="W1758" s="42"/>
      <c r="X1758" s="42"/>
      <c r="Y1758" s="42"/>
      <c r="Z1758" s="42"/>
      <c r="AA1758" s="42"/>
      <c r="AB1758" s="42"/>
      <c r="AC1758" s="42"/>
      <c r="AD1758" s="42"/>
      <c r="AE1758" s="42"/>
      <c r="AF1758" s="42"/>
      <c r="AG1758" s="42" t="str">
        <f>IF($AE1758&gt;$AF1758,"CC High","DC High")</f>
        <v>DC High</v>
      </c>
    </row>
    <row r="1759" spans="1:33">
      <c r="A1759" s="43"/>
      <c r="B1759" s="43"/>
      <c r="C1759" s="43"/>
      <c r="D1759" s="43"/>
      <c r="E1759" s="43"/>
      <c r="F1759" s="43"/>
      <c r="G1759" s="43"/>
      <c r="H1759" s="43"/>
      <c r="I1759" s="43"/>
      <c r="J1759" s="43"/>
      <c r="K1759" s="43"/>
      <c r="L1759" s="43"/>
      <c r="M1759" s="43"/>
      <c r="N1759" s="43"/>
      <c r="O1759" s="43"/>
      <c r="P1759" s="43"/>
      <c r="Q1759" s="43"/>
      <c r="R1759" s="43"/>
      <c r="S1759" s="43"/>
      <c r="T1759" s="43"/>
      <c r="U1759" s="43"/>
      <c r="V1759" s="43"/>
      <c r="W1759" s="43"/>
      <c r="X1759" s="43"/>
      <c r="Y1759" s="43"/>
      <c r="Z1759" s="43"/>
      <c r="AA1759" s="43"/>
      <c r="AB1759" s="43"/>
      <c r="AC1759" s="43"/>
      <c r="AD1759" s="43"/>
      <c r="AE1759" s="43"/>
      <c r="AF1759" s="43"/>
      <c r="AG1759" s="43" t="str">
        <f>IF($AE1759&gt;$AF1759,"CC High","DC High")</f>
        <v>DC High</v>
      </c>
    </row>
    <row r="1760" spans="1:33">
      <c r="A1760" s="42"/>
      <c r="B1760" s="42"/>
      <c r="C1760" s="42"/>
      <c r="D1760" s="42"/>
      <c r="E1760" s="42"/>
      <c r="F1760" s="42"/>
      <c r="G1760" s="42"/>
      <c r="H1760" s="42"/>
      <c r="I1760" s="42"/>
      <c r="J1760" s="42"/>
      <c r="K1760" s="42"/>
      <c r="L1760" s="42"/>
      <c r="M1760" s="42"/>
      <c r="N1760" s="42"/>
      <c r="O1760" s="42"/>
      <c r="P1760" s="42"/>
      <c r="Q1760" s="42"/>
      <c r="R1760" s="42"/>
      <c r="S1760" s="42"/>
      <c r="T1760" s="42"/>
      <c r="U1760" s="42"/>
      <c r="V1760" s="42"/>
      <c r="W1760" s="42"/>
      <c r="X1760" s="42"/>
      <c r="Y1760" s="42"/>
      <c r="Z1760" s="42"/>
      <c r="AA1760" s="42"/>
      <c r="AB1760" s="42"/>
      <c r="AC1760" s="42"/>
      <c r="AD1760" s="42"/>
      <c r="AE1760" s="42"/>
      <c r="AF1760" s="42"/>
      <c r="AG1760" s="42" t="str">
        <f>IF($AE1760&gt;$AF1760,"CC High","DC High")</f>
        <v>DC High</v>
      </c>
    </row>
    <row r="1761" spans="1:33">
      <c r="A1761" s="43"/>
      <c r="B1761" s="43"/>
      <c r="C1761" s="43"/>
      <c r="D1761" s="43"/>
      <c r="E1761" s="43"/>
      <c r="F1761" s="43"/>
      <c r="G1761" s="43"/>
      <c r="H1761" s="43"/>
      <c r="I1761" s="43"/>
      <c r="J1761" s="43"/>
      <c r="K1761" s="43"/>
      <c r="L1761" s="43"/>
      <c r="M1761" s="43"/>
      <c r="N1761" s="43"/>
      <c r="O1761" s="43"/>
      <c r="P1761" s="43"/>
      <c r="Q1761" s="43"/>
      <c r="R1761" s="43"/>
      <c r="S1761" s="43"/>
      <c r="T1761" s="43"/>
      <c r="U1761" s="43"/>
      <c r="V1761" s="43"/>
      <c r="W1761" s="43"/>
      <c r="X1761" s="43"/>
      <c r="Y1761" s="43"/>
      <c r="Z1761" s="43"/>
      <c r="AA1761" s="43"/>
      <c r="AB1761" s="43"/>
      <c r="AC1761" s="43"/>
      <c r="AD1761" s="43"/>
      <c r="AE1761" s="43"/>
      <c r="AF1761" s="43"/>
      <c r="AG1761" s="43" t="str">
        <f>IF($AE1761&gt;$AF1761,"CC High","DC High")</f>
        <v>DC High</v>
      </c>
    </row>
    <row r="1762" spans="1:33">
      <c r="A1762" s="42"/>
      <c r="B1762" s="42"/>
      <c r="C1762" s="42"/>
      <c r="D1762" s="42"/>
      <c r="E1762" s="42"/>
      <c r="F1762" s="42"/>
      <c r="G1762" s="42"/>
      <c r="H1762" s="42"/>
      <c r="I1762" s="42"/>
      <c r="J1762" s="42"/>
      <c r="K1762" s="42"/>
      <c r="L1762" s="42"/>
      <c r="M1762" s="42"/>
      <c r="N1762" s="42"/>
      <c r="O1762" s="42"/>
      <c r="P1762" s="42"/>
      <c r="Q1762" s="42"/>
      <c r="R1762" s="42"/>
      <c r="S1762" s="42"/>
      <c r="T1762" s="42"/>
      <c r="U1762" s="42"/>
      <c r="V1762" s="42"/>
      <c r="W1762" s="42"/>
      <c r="X1762" s="42"/>
      <c r="Y1762" s="42"/>
      <c r="Z1762" s="42"/>
      <c r="AA1762" s="42"/>
      <c r="AB1762" s="42"/>
      <c r="AC1762" s="42"/>
      <c r="AD1762" s="42"/>
      <c r="AE1762" s="42"/>
      <c r="AF1762" s="42"/>
      <c r="AG1762" s="42" t="str">
        <f>IF($AE1762&gt;$AF1762,"CC High","DC High")</f>
        <v>DC High</v>
      </c>
    </row>
    <row r="1763" spans="1:33">
      <c r="A1763" s="43"/>
      <c r="B1763" s="43"/>
      <c r="C1763" s="43"/>
      <c r="D1763" s="43"/>
      <c r="E1763" s="43"/>
      <c r="F1763" s="43"/>
      <c r="G1763" s="43"/>
      <c r="H1763" s="43"/>
      <c r="I1763" s="43"/>
      <c r="J1763" s="43"/>
      <c r="K1763" s="43"/>
      <c r="L1763" s="43"/>
      <c r="M1763" s="43"/>
      <c r="N1763" s="43"/>
      <c r="O1763" s="43"/>
      <c r="P1763" s="43"/>
      <c r="Q1763" s="43"/>
      <c r="R1763" s="43"/>
      <c r="S1763" s="43"/>
      <c r="T1763" s="43"/>
      <c r="U1763" s="43"/>
      <c r="V1763" s="43"/>
      <c r="W1763" s="43"/>
      <c r="X1763" s="43"/>
      <c r="Y1763" s="43"/>
      <c r="Z1763" s="43"/>
      <c r="AA1763" s="43"/>
      <c r="AB1763" s="43"/>
      <c r="AC1763" s="43"/>
      <c r="AD1763" s="43"/>
      <c r="AE1763" s="43"/>
      <c r="AF1763" s="43"/>
      <c r="AG1763" s="43" t="str">
        <f>IF($AE1763&gt;$AF1763,"CC High","DC High")</f>
        <v>DC High</v>
      </c>
    </row>
    <row r="1764" spans="1:33">
      <c r="A1764" s="42"/>
      <c r="B1764" s="42"/>
      <c r="C1764" s="42"/>
      <c r="D1764" s="42"/>
      <c r="E1764" s="42"/>
      <c r="F1764" s="42"/>
      <c r="G1764" s="42"/>
      <c r="H1764" s="42"/>
      <c r="I1764" s="42"/>
      <c r="J1764" s="42"/>
      <c r="K1764" s="42"/>
      <c r="L1764" s="42"/>
      <c r="M1764" s="42"/>
      <c r="N1764" s="42"/>
      <c r="O1764" s="42"/>
      <c r="P1764" s="42"/>
      <c r="Q1764" s="42"/>
      <c r="R1764" s="42"/>
      <c r="S1764" s="42"/>
      <c r="T1764" s="42"/>
      <c r="U1764" s="42"/>
      <c r="V1764" s="42"/>
      <c r="W1764" s="42"/>
      <c r="X1764" s="42"/>
      <c r="Y1764" s="42"/>
      <c r="Z1764" s="42"/>
      <c r="AA1764" s="42"/>
      <c r="AB1764" s="42"/>
      <c r="AC1764" s="42"/>
      <c r="AD1764" s="42"/>
      <c r="AE1764" s="42"/>
      <c r="AF1764" s="42"/>
      <c r="AG1764" s="42" t="str">
        <f>IF($AE1764&gt;$AF1764,"CC High","DC High")</f>
        <v>DC High</v>
      </c>
    </row>
    <row r="1765" spans="1:33">
      <c r="A1765" s="43"/>
      <c r="B1765" s="43"/>
      <c r="C1765" s="43"/>
      <c r="D1765" s="43"/>
      <c r="E1765" s="43"/>
      <c r="F1765" s="43"/>
      <c r="G1765" s="43"/>
      <c r="H1765" s="43"/>
      <c r="I1765" s="43"/>
      <c r="J1765" s="43"/>
      <c r="K1765" s="43"/>
      <c r="L1765" s="43"/>
      <c r="M1765" s="43"/>
      <c r="N1765" s="43"/>
      <c r="O1765" s="43"/>
      <c r="P1765" s="43"/>
      <c r="Q1765" s="43"/>
      <c r="R1765" s="43"/>
      <c r="S1765" s="43"/>
      <c r="T1765" s="43"/>
      <c r="U1765" s="43"/>
      <c r="V1765" s="43"/>
      <c r="W1765" s="43"/>
      <c r="X1765" s="43"/>
      <c r="Y1765" s="43"/>
      <c r="Z1765" s="43"/>
      <c r="AA1765" s="43"/>
      <c r="AB1765" s="43"/>
      <c r="AC1765" s="43"/>
      <c r="AD1765" s="43"/>
      <c r="AE1765" s="43"/>
      <c r="AF1765" s="43"/>
      <c r="AG1765" s="43" t="str">
        <f>IF($AE1765&gt;$AF1765,"CC High","DC High")</f>
        <v>DC High</v>
      </c>
    </row>
    <row r="1766" spans="1:33">
      <c r="A1766" s="42"/>
      <c r="B1766" s="42"/>
      <c r="C1766" s="42"/>
      <c r="D1766" s="42"/>
      <c r="E1766" s="42"/>
      <c r="F1766" s="42"/>
      <c r="G1766" s="42"/>
      <c r="H1766" s="42"/>
      <c r="I1766" s="42"/>
      <c r="J1766" s="42"/>
      <c r="K1766" s="42"/>
      <c r="L1766" s="42"/>
      <c r="M1766" s="42"/>
      <c r="N1766" s="42"/>
      <c r="O1766" s="42"/>
      <c r="P1766" s="42"/>
      <c r="Q1766" s="42"/>
      <c r="R1766" s="42"/>
      <c r="S1766" s="42"/>
      <c r="T1766" s="42"/>
      <c r="U1766" s="42"/>
      <c r="V1766" s="42"/>
      <c r="W1766" s="42"/>
      <c r="X1766" s="42"/>
      <c r="Y1766" s="42"/>
      <c r="Z1766" s="42"/>
      <c r="AA1766" s="42"/>
      <c r="AB1766" s="42"/>
      <c r="AC1766" s="42"/>
      <c r="AD1766" s="42"/>
      <c r="AE1766" s="42"/>
      <c r="AF1766" s="42"/>
      <c r="AG1766" s="42" t="str">
        <f>IF($AE1766&gt;$AF1766,"CC High","DC High")</f>
        <v>DC High</v>
      </c>
    </row>
    <row r="1767" spans="1:33">
      <c r="A1767" s="43"/>
      <c r="B1767" s="43"/>
      <c r="C1767" s="43"/>
      <c r="D1767" s="43"/>
      <c r="E1767" s="43"/>
      <c r="F1767" s="43"/>
      <c r="G1767" s="43"/>
      <c r="H1767" s="43"/>
      <c r="I1767" s="43"/>
      <c r="J1767" s="43"/>
      <c r="K1767" s="43"/>
      <c r="L1767" s="43"/>
      <c r="M1767" s="43"/>
      <c r="N1767" s="43"/>
      <c r="O1767" s="43"/>
      <c r="P1767" s="43"/>
      <c r="Q1767" s="43"/>
      <c r="R1767" s="43"/>
      <c r="S1767" s="43"/>
      <c r="T1767" s="43"/>
      <c r="U1767" s="43"/>
      <c r="V1767" s="43"/>
      <c r="W1767" s="43"/>
      <c r="X1767" s="43"/>
      <c r="Y1767" s="43"/>
      <c r="Z1767" s="43"/>
      <c r="AA1767" s="43"/>
      <c r="AB1767" s="43"/>
      <c r="AC1767" s="43"/>
      <c r="AD1767" s="43"/>
      <c r="AE1767" s="43"/>
      <c r="AF1767" s="43"/>
      <c r="AG1767" s="43" t="str">
        <f>IF($AE1767&gt;$AF1767,"CC High","DC High")</f>
        <v>DC High</v>
      </c>
    </row>
    <row r="1768" spans="1:33">
      <c r="A1768" s="42"/>
      <c r="B1768" s="42"/>
      <c r="C1768" s="42"/>
      <c r="D1768" s="42"/>
      <c r="E1768" s="42"/>
      <c r="F1768" s="42"/>
      <c r="G1768" s="42"/>
      <c r="H1768" s="42"/>
      <c r="I1768" s="42"/>
      <c r="J1768" s="42"/>
      <c r="K1768" s="42"/>
      <c r="L1768" s="42"/>
      <c r="M1768" s="42"/>
      <c r="N1768" s="42"/>
      <c r="O1768" s="42"/>
      <c r="P1768" s="42"/>
      <c r="Q1768" s="42"/>
      <c r="R1768" s="42"/>
      <c r="S1768" s="42"/>
      <c r="T1768" s="42"/>
      <c r="U1768" s="42"/>
      <c r="V1768" s="42"/>
      <c r="W1768" s="42"/>
      <c r="X1768" s="42"/>
      <c r="Y1768" s="42"/>
      <c r="Z1768" s="42"/>
      <c r="AA1768" s="42"/>
      <c r="AB1768" s="42"/>
      <c r="AC1768" s="42"/>
      <c r="AD1768" s="42"/>
      <c r="AE1768" s="42"/>
      <c r="AF1768" s="42"/>
      <c r="AG1768" s="42" t="str">
        <f>IF($AE1768&gt;$AF1768,"CC High","DC High")</f>
        <v>DC High</v>
      </c>
    </row>
    <row r="1769" spans="1:33">
      <c r="A1769" s="43"/>
      <c r="B1769" s="43"/>
      <c r="C1769" s="43"/>
      <c r="D1769" s="43"/>
      <c r="E1769" s="43"/>
      <c r="F1769" s="43"/>
      <c r="G1769" s="43"/>
      <c r="H1769" s="43"/>
      <c r="I1769" s="43"/>
      <c r="J1769" s="43"/>
      <c r="K1769" s="43"/>
      <c r="L1769" s="43"/>
      <c r="M1769" s="43"/>
      <c r="N1769" s="43"/>
      <c r="O1769" s="43"/>
      <c r="P1769" s="43"/>
      <c r="Q1769" s="43"/>
      <c r="R1769" s="43"/>
      <c r="S1769" s="43"/>
      <c r="T1769" s="43"/>
      <c r="U1769" s="43"/>
      <c r="V1769" s="43"/>
      <c r="W1769" s="43"/>
      <c r="X1769" s="43"/>
      <c r="Y1769" s="43"/>
      <c r="Z1769" s="43"/>
      <c r="AA1769" s="43"/>
      <c r="AB1769" s="43"/>
      <c r="AC1769" s="43"/>
      <c r="AD1769" s="43"/>
      <c r="AE1769" s="43"/>
      <c r="AF1769" s="43"/>
      <c r="AG1769" s="43" t="str">
        <f>IF($AE1769&gt;$AF1769,"CC High","DC High")</f>
        <v>DC High</v>
      </c>
    </row>
    <row r="1770" spans="1:33">
      <c r="A1770" s="42"/>
      <c r="B1770" s="42"/>
      <c r="C1770" s="42"/>
      <c r="D1770" s="42"/>
      <c r="E1770" s="42"/>
      <c r="F1770" s="42"/>
      <c r="G1770" s="42"/>
      <c r="H1770" s="42"/>
      <c r="I1770" s="42"/>
      <c r="J1770" s="42"/>
      <c r="K1770" s="42"/>
      <c r="L1770" s="42"/>
      <c r="M1770" s="42"/>
      <c r="N1770" s="42"/>
      <c r="O1770" s="42"/>
      <c r="P1770" s="42"/>
      <c r="Q1770" s="42"/>
      <c r="R1770" s="42"/>
      <c r="S1770" s="42"/>
      <c r="T1770" s="42"/>
      <c r="U1770" s="42"/>
      <c r="V1770" s="42"/>
      <c r="W1770" s="42"/>
      <c r="X1770" s="42"/>
      <c r="Y1770" s="42"/>
      <c r="Z1770" s="42"/>
      <c r="AA1770" s="42"/>
      <c r="AB1770" s="42"/>
      <c r="AC1770" s="42"/>
      <c r="AD1770" s="42"/>
      <c r="AE1770" s="42"/>
      <c r="AF1770" s="42"/>
      <c r="AG1770" s="42" t="str">
        <f>IF($AE1770&gt;$AF1770,"CC High","DC High")</f>
        <v>DC High</v>
      </c>
    </row>
    <row r="1771" spans="1:33">
      <c r="A1771" s="43"/>
      <c r="B1771" s="43"/>
      <c r="C1771" s="43"/>
      <c r="D1771" s="43"/>
      <c r="E1771" s="43"/>
      <c r="F1771" s="43"/>
      <c r="G1771" s="43"/>
      <c r="H1771" s="43"/>
      <c r="I1771" s="43"/>
      <c r="J1771" s="43"/>
      <c r="K1771" s="43"/>
      <c r="L1771" s="43"/>
      <c r="M1771" s="43"/>
      <c r="N1771" s="43"/>
      <c r="O1771" s="43"/>
      <c r="P1771" s="43"/>
      <c r="Q1771" s="43"/>
      <c r="R1771" s="43"/>
      <c r="S1771" s="43"/>
      <c r="T1771" s="43"/>
      <c r="U1771" s="43"/>
      <c r="V1771" s="43"/>
      <c r="W1771" s="43"/>
      <c r="X1771" s="43"/>
      <c r="Y1771" s="43"/>
      <c r="Z1771" s="43"/>
      <c r="AA1771" s="43"/>
      <c r="AB1771" s="43"/>
      <c r="AC1771" s="43"/>
      <c r="AD1771" s="43"/>
      <c r="AE1771" s="43"/>
      <c r="AF1771" s="43"/>
      <c r="AG1771" s="43" t="str">
        <f>IF($AE1771&gt;$AF1771,"CC High","DC High")</f>
        <v>DC High</v>
      </c>
    </row>
    <row r="1772" spans="1:33">
      <c r="A1772" s="42"/>
      <c r="B1772" s="42"/>
      <c r="C1772" s="42"/>
      <c r="D1772" s="42"/>
      <c r="E1772" s="42"/>
      <c r="F1772" s="42"/>
      <c r="G1772" s="42"/>
      <c r="H1772" s="42"/>
      <c r="I1772" s="42"/>
      <c r="J1772" s="42"/>
      <c r="K1772" s="42"/>
      <c r="L1772" s="42"/>
      <c r="M1772" s="42"/>
      <c r="N1772" s="42"/>
      <c r="O1772" s="42"/>
      <c r="P1772" s="42"/>
      <c r="Q1772" s="42"/>
      <c r="R1772" s="42"/>
      <c r="S1772" s="42"/>
      <c r="T1772" s="42"/>
      <c r="U1772" s="42"/>
      <c r="V1772" s="42"/>
      <c r="W1772" s="42"/>
      <c r="X1772" s="42"/>
      <c r="Y1772" s="42"/>
      <c r="Z1772" s="42"/>
      <c r="AA1772" s="42"/>
      <c r="AB1772" s="42"/>
      <c r="AC1772" s="42"/>
      <c r="AD1772" s="42"/>
      <c r="AE1772" s="42"/>
      <c r="AF1772" s="42"/>
      <c r="AG1772" s="42" t="str">
        <f>IF($AE1772&gt;$AF1772,"CC High","DC High")</f>
        <v>DC High</v>
      </c>
    </row>
    <row r="1773" spans="1:33">
      <c r="A1773" s="43"/>
      <c r="B1773" s="43"/>
      <c r="C1773" s="43"/>
      <c r="D1773" s="43"/>
      <c r="E1773" s="43"/>
      <c r="F1773" s="43"/>
      <c r="G1773" s="43"/>
      <c r="H1773" s="43"/>
      <c r="I1773" s="43"/>
      <c r="J1773" s="43"/>
      <c r="K1773" s="43"/>
      <c r="L1773" s="43"/>
      <c r="M1773" s="43"/>
      <c r="N1773" s="43"/>
      <c r="O1773" s="43"/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3"/>
      <c r="AA1773" s="43"/>
      <c r="AB1773" s="43"/>
      <c r="AC1773" s="43"/>
      <c r="AD1773" s="43"/>
      <c r="AE1773" s="43"/>
      <c r="AF1773" s="43"/>
      <c r="AG1773" s="43" t="str">
        <f>IF($AE1773&gt;$AF1773,"CC High","DC High")</f>
        <v>DC High</v>
      </c>
    </row>
    <row r="1774" spans="1:33">
      <c r="A1774" s="42"/>
      <c r="B1774" s="42"/>
      <c r="C1774" s="42"/>
      <c r="D1774" s="42"/>
      <c r="E1774" s="42"/>
      <c r="F1774" s="42"/>
      <c r="G1774" s="42"/>
      <c r="H1774" s="42"/>
      <c r="I1774" s="42"/>
      <c r="J1774" s="42"/>
      <c r="K1774" s="42"/>
      <c r="L1774" s="42"/>
      <c r="M1774" s="42"/>
      <c r="N1774" s="42"/>
      <c r="O1774" s="42"/>
      <c r="P1774" s="42"/>
      <c r="Q1774" s="42"/>
      <c r="R1774" s="42"/>
      <c r="S1774" s="42"/>
      <c r="T1774" s="42"/>
      <c r="U1774" s="42"/>
      <c r="V1774" s="42"/>
      <c r="W1774" s="42"/>
      <c r="X1774" s="42"/>
      <c r="Y1774" s="42"/>
      <c r="Z1774" s="42"/>
      <c r="AA1774" s="42"/>
      <c r="AB1774" s="42"/>
      <c r="AC1774" s="42"/>
      <c r="AD1774" s="42"/>
      <c r="AE1774" s="42"/>
      <c r="AF1774" s="42"/>
      <c r="AG1774" s="42" t="str">
        <f>IF($AE1774&gt;$AF1774,"CC High","DC High")</f>
        <v>DC High</v>
      </c>
    </row>
    <row r="1775" spans="1:33">
      <c r="A1775" s="43"/>
      <c r="B1775" s="43"/>
      <c r="C1775" s="43"/>
      <c r="D1775" s="43"/>
      <c r="E1775" s="43"/>
      <c r="F1775" s="43"/>
      <c r="G1775" s="43"/>
      <c r="H1775" s="43"/>
      <c r="I1775" s="43"/>
      <c r="J1775" s="43"/>
      <c r="K1775" s="43"/>
      <c r="L1775" s="43"/>
      <c r="M1775" s="43"/>
      <c r="N1775" s="43"/>
      <c r="O1775" s="43"/>
      <c r="P1775" s="43"/>
      <c r="Q1775" s="43"/>
      <c r="R1775" s="43"/>
      <c r="S1775" s="43"/>
      <c r="T1775" s="43"/>
      <c r="U1775" s="43"/>
      <c r="V1775" s="43"/>
      <c r="W1775" s="43"/>
      <c r="X1775" s="43"/>
      <c r="Y1775" s="43"/>
      <c r="Z1775" s="43"/>
      <c r="AA1775" s="43"/>
      <c r="AB1775" s="43"/>
      <c r="AC1775" s="43"/>
      <c r="AD1775" s="43"/>
      <c r="AE1775" s="43"/>
      <c r="AF1775" s="43"/>
      <c r="AG1775" s="43" t="str">
        <f>IF($AE1775&gt;$AF1775,"CC High","DC High")</f>
        <v>DC High</v>
      </c>
    </row>
    <row r="1776" spans="1:33">
      <c r="A1776" s="42"/>
      <c r="B1776" s="42"/>
      <c r="C1776" s="42"/>
      <c r="D1776" s="42"/>
      <c r="E1776" s="42"/>
      <c r="F1776" s="42"/>
      <c r="G1776" s="42"/>
      <c r="H1776" s="42"/>
      <c r="I1776" s="42"/>
      <c r="J1776" s="42"/>
      <c r="K1776" s="42"/>
      <c r="L1776" s="42"/>
      <c r="M1776" s="42"/>
      <c r="N1776" s="42"/>
      <c r="O1776" s="42"/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 t="str">
        <f>IF($AE1776&gt;$AF1776,"CC High","DC High")</f>
        <v>DC High</v>
      </c>
    </row>
    <row r="1777" spans="1:33">
      <c r="A1777" s="43"/>
      <c r="B1777" s="43"/>
      <c r="C1777" s="43"/>
      <c r="D1777" s="43"/>
      <c r="E1777" s="43"/>
      <c r="F1777" s="43"/>
      <c r="G1777" s="43"/>
      <c r="H1777" s="43"/>
      <c r="I1777" s="43"/>
      <c r="J1777" s="43"/>
      <c r="K1777" s="43"/>
      <c r="L1777" s="43"/>
      <c r="M1777" s="43"/>
      <c r="N1777" s="43"/>
      <c r="O1777" s="43"/>
      <c r="P1777" s="43"/>
      <c r="Q1777" s="43"/>
      <c r="R1777" s="43"/>
      <c r="S1777" s="43"/>
      <c r="T1777" s="43"/>
      <c r="U1777" s="43"/>
      <c r="V1777" s="43"/>
      <c r="W1777" s="43"/>
      <c r="X1777" s="43"/>
      <c r="Y1777" s="43"/>
      <c r="Z1777" s="43"/>
      <c r="AA1777" s="43"/>
      <c r="AB1777" s="43"/>
      <c r="AC1777" s="43"/>
      <c r="AD1777" s="43"/>
      <c r="AE1777" s="43"/>
      <c r="AF1777" s="43"/>
      <c r="AG1777" s="43" t="str">
        <f>IF($AE1777&gt;$AF1777,"CC High","DC High")</f>
        <v>DC High</v>
      </c>
    </row>
    <row r="1778" spans="1:33">
      <c r="A1778" s="42"/>
      <c r="B1778" s="42"/>
      <c r="C1778" s="42"/>
      <c r="D1778" s="42"/>
      <c r="E1778" s="42"/>
      <c r="F1778" s="42"/>
      <c r="G1778" s="42"/>
      <c r="H1778" s="42"/>
      <c r="I1778" s="42"/>
      <c r="J1778" s="42"/>
      <c r="K1778" s="42"/>
      <c r="L1778" s="42"/>
      <c r="M1778" s="42"/>
      <c r="N1778" s="42"/>
      <c r="O1778" s="42"/>
      <c r="P1778" s="42"/>
      <c r="Q1778" s="42"/>
      <c r="R1778" s="42"/>
      <c r="S1778" s="42"/>
      <c r="T1778" s="42"/>
      <c r="U1778" s="42"/>
      <c r="V1778" s="42"/>
      <c r="W1778" s="42"/>
      <c r="X1778" s="42"/>
      <c r="Y1778" s="42"/>
      <c r="Z1778" s="42"/>
      <c r="AA1778" s="42"/>
      <c r="AB1778" s="42"/>
      <c r="AC1778" s="42"/>
      <c r="AD1778" s="42"/>
      <c r="AE1778" s="42"/>
      <c r="AF1778" s="42"/>
      <c r="AG1778" s="42" t="str">
        <f>IF($AE1778&gt;$AF1778,"CC High","DC High")</f>
        <v>DC High</v>
      </c>
    </row>
    <row r="1779" spans="1:33">
      <c r="A1779" s="43"/>
      <c r="B1779" s="43"/>
      <c r="C1779" s="43"/>
      <c r="D1779" s="43"/>
      <c r="E1779" s="43"/>
      <c r="F1779" s="43"/>
      <c r="G1779" s="43"/>
      <c r="H1779" s="43"/>
      <c r="I1779" s="43"/>
      <c r="J1779" s="43"/>
      <c r="K1779" s="43"/>
      <c r="L1779" s="43"/>
      <c r="M1779" s="43"/>
      <c r="N1779" s="43"/>
      <c r="O1779" s="43"/>
      <c r="P1779" s="43"/>
      <c r="Q1779" s="43"/>
      <c r="R1779" s="43"/>
      <c r="S1779" s="43"/>
      <c r="T1779" s="43"/>
      <c r="U1779" s="43"/>
      <c r="V1779" s="43"/>
      <c r="W1779" s="43"/>
      <c r="X1779" s="43"/>
      <c r="Y1779" s="43"/>
      <c r="Z1779" s="43"/>
      <c r="AA1779" s="43"/>
      <c r="AB1779" s="43"/>
      <c r="AC1779" s="43"/>
      <c r="AD1779" s="43"/>
      <c r="AE1779" s="43"/>
      <c r="AF1779" s="43"/>
      <c r="AG1779" s="43" t="str">
        <f>IF($AE1779&gt;$AF1779,"CC High","DC High")</f>
        <v>DC High</v>
      </c>
    </row>
    <row r="1780" spans="1:33">
      <c r="A1780" s="42"/>
      <c r="B1780" s="42"/>
      <c r="C1780" s="42"/>
      <c r="D1780" s="42"/>
      <c r="E1780" s="42"/>
      <c r="F1780" s="42"/>
      <c r="G1780" s="42"/>
      <c r="H1780" s="42"/>
      <c r="I1780" s="42"/>
      <c r="J1780" s="42"/>
      <c r="K1780" s="42"/>
      <c r="L1780" s="42"/>
      <c r="M1780" s="42"/>
      <c r="N1780" s="42"/>
      <c r="O1780" s="42"/>
      <c r="P1780" s="42"/>
      <c r="Q1780" s="42"/>
      <c r="R1780" s="42"/>
      <c r="S1780" s="42"/>
      <c r="T1780" s="42"/>
      <c r="U1780" s="42"/>
      <c r="V1780" s="42"/>
      <c r="W1780" s="42"/>
      <c r="X1780" s="42"/>
      <c r="Y1780" s="42"/>
      <c r="Z1780" s="42"/>
      <c r="AA1780" s="42"/>
      <c r="AB1780" s="42"/>
      <c r="AC1780" s="42"/>
      <c r="AD1780" s="42"/>
      <c r="AE1780" s="42"/>
      <c r="AF1780" s="42"/>
      <c r="AG1780" s="42" t="str">
        <f>IF($AE1780&gt;$AF1780,"CC High","DC High")</f>
        <v>DC High</v>
      </c>
    </row>
    <row r="1781" spans="1:33">
      <c r="A1781" s="43"/>
      <c r="B1781" s="43"/>
      <c r="C1781" s="43"/>
      <c r="D1781" s="43"/>
      <c r="E1781" s="43"/>
      <c r="F1781" s="43"/>
      <c r="G1781" s="43"/>
      <c r="H1781" s="43"/>
      <c r="I1781" s="43"/>
      <c r="J1781" s="43"/>
      <c r="K1781" s="43"/>
      <c r="L1781" s="43"/>
      <c r="M1781" s="43"/>
      <c r="N1781" s="43"/>
      <c r="O1781" s="43"/>
      <c r="P1781" s="43"/>
      <c r="Q1781" s="43"/>
      <c r="R1781" s="43"/>
      <c r="S1781" s="43"/>
      <c r="T1781" s="43"/>
      <c r="U1781" s="43"/>
      <c r="V1781" s="43"/>
      <c r="W1781" s="43"/>
      <c r="X1781" s="43"/>
      <c r="Y1781" s="43"/>
      <c r="Z1781" s="43"/>
      <c r="AA1781" s="43"/>
      <c r="AB1781" s="43"/>
      <c r="AC1781" s="43"/>
      <c r="AD1781" s="43"/>
      <c r="AE1781" s="43"/>
      <c r="AF1781" s="43"/>
      <c r="AG1781" s="43" t="str">
        <f>IF($AE1781&gt;$AF1781,"CC High","DC High")</f>
        <v>DC High</v>
      </c>
    </row>
    <row r="1782" spans="1:33">
      <c r="A1782" s="42"/>
      <c r="B1782" s="42"/>
      <c r="C1782" s="42"/>
      <c r="D1782" s="42"/>
      <c r="E1782" s="42"/>
      <c r="F1782" s="42"/>
      <c r="G1782" s="42"/>
      <c r="H1782" s="42"/>
      <c r="I1782" s="42"/>
      <c r="J1782" s="42"/>
      <c r="K1782" s="42"/>
      <c r="L1782" s="42"/>
      <c r="M1782" s="42"/>
      <c r="N1782" s="42"/>
      <c r="O1782" s="42"/>
      <c r="P1782" s="42"/>
      <c r="Q1782" s="42"/>
      <c r="R1782" s="42"/>
      <c r="S1782" s="42"/>
      <c r="T1782" s="42"/>
      <c r="U1782" s="42"/>
      <c r="V1782" s="42"/>
      <c r="W1782" s="42"/>
      <c r="X1782" s="42"/>
      <c r="Y1782" s="42"/>
      <c r="Z1782" s="42"/>
      <c r="AA1782" s="42"/>
      <c r="AB1782" s="42"/>
      <c r="AC1782" s="42"/>
      <c r="AD1782" s="42"/>
      <c r="AE1782" s="42"/>
      <c r="AF1782" s="42"/>
      <c r="AG1782" s="42" t="str">
        <f>IF($AE1782&gt;$AF1782,"CC High","DC High")</f>
        <v>DC High</v>
      </c>
    </row>
    <row r="1783" spans="1:33">
      <c r="A1783" s="43"/>
      <c r="B1783" s="43"/>
      <c r="C1783" s="43"/>
      <c r="D1783" s="43"/>
      <c r="E1783" s="43"/>
      <c r="F1783" s="43"/>
      <c r="G1783" s="43"/>
      <c r="H1783" s="43"/>
      <c r="I1783" s="43"/>
      <c r="J1783" s="43"/>
      <c r="K1783" s="43"/>
      <c r="L1783" s="43"/>
      <c r="M1783" s="43"/>
      <c r="N1783" s="43"/>
      <c r="O1783" s="43"/>
      <c r="P1783" s="43"/>
      <c r="Q1783" s="43"/>
      <c r="R1783" s="43"/>
      <c r="S1783" s="43"/>
      <c r="T1783" s="43"/>
      <c r="U1783" s="43"/>
      <c r="V1783" s="43"/>
      <c r="W1783" s="43"/>
      <c r="X1783" s="43"/>
      <c r="Y1783" s="43"/>
      <c r="Z1783" s="43"/>
      <c r="AA1783" s="43"/>
      <c r="AB1783" s="43"/>
      <c r="AC1783" s="43"/>
      <c r="AD1783" s="43"/>
      <c r="AE1783" s="43"/>
      <c r="AF1783" s="43"/>
      <c r="AG1783" s="43" t="str">
        <f>IF($AE1783&gt;$AF1783,"CC High","DC High")</f>
        <v>DC High</v>
      </c>
    </row>
    <row r="1784" spans="1:33">
      <c r="A1784" s="42"/>
      <c r="B1784" s="42"/>
      <c r="C1784" s="42"/>
      <c r="D1784" s="42"/>
      <c r="E1784" s="42"/>
      <c r="F1784" s="42"/>
      <c r="G1784" s="42"/>
      <c r="H1784" s="42"/>
      <c r="I1784" s="42"/>
      <c r="J1784" s="42"/>
      <c r="K1784" s="42"/>
      <c r="L1784" s="42"/>
      <c r="M1784" s="42"/>
      <c r="N1784" s="42"/>
      <c r="O1784" s="42"/>
      <c r="P1784" s="42"/>
      <c r="Q1784" s="42"/>
      <c r="R1784" s="42"/>
      <c r="S1784" s="42"/>
      <c r="T1784" s="42"/>
      <c r="U1784" s="42"/>
      <c r="V1784" s="42"/>
      <c r="W1784" s="42"/>
      <c r="X1784" s="42"/>
      <c r="Y1784" s="42"/>
      <c r="Z1784" s="42"/>
      <c r="AA1784" s="42"/>
      <c r="AB1784" s="42"/>
      <c r="AC1784" s="42"/>
      <c r="AD1784" s="42"/>
      <c r="AE1784" s="42"/>
      <c r="AF1784" s="42"/>
      <c r="AG1784" s="42" t="str">
        <f>IF($AE1784&gt;$AF1784,"CC High","DC High")</f>
        <v>DC High</v>
      </c>
    </row>
    <row r="1785" spans="1:33">
      <c r="A1785" s="43"/>
      <c r="B1785" s="43"/>
      <c r="C1785" s="43"/>
      <c r="D1785" s="43"/>
      <c r="E1785" s="43"/>
      <c r="F1785" s="43"/>
      <c r="G1785" s="43"/>
      <c r="H1785" s="43"/>
      <c r="I1785" s="43"/>
      <c r="J1785" s="43"/>
      <c r="K1785" s="43"/>
      <c r="L1785" s="43"/>
      <c r="M1785" s="43"/>
      <c r="N1785" s="43"/>
      <c r="O1785" s="43"/>
      <c r="P1785" s="43"/>
      <c r="Q1785" s="43"/>
      <c r="R1785" s="43"/>
      <c r="S1785" s="43"/>
      <c r="T1785" s="43"/>
      <c r="U1785" s="43"/>
      <c r="V1785" s="43"/>
      <c r="W1785" s="43"/>
      <c r="X1785" s="43"/>
      <c r="Y1785" s="43"/>
      <c r="Z1785" s="43"/>
      <c r="AA1785" s="43"/>
      <c r="AB1785" s="43"/>
      <c r="AC1785" s="43"/>
      <c r="AD1785" s="43"/>
      <c r="AE1785" s="43"/>
      <c r="AF1785" s="43"/>
      <c r="AG1785" s="43" t="str">
        <f>IF($AE1785&gt;$AF1785,"CC High","DC High")</f>
        <v>DC High</v>
      </c>
    </row>
    <row r="1786" spans="1:33">
      <c r="A1786" s="42"/>
      <c r="B1786" s="42"/>
      <c r="C1786" s="42"/>
      <c r="D1786" s="42"/>
      <c r="E1786" s="42"/>
      <c r="F1786" s="42"/>
      <c r="G1786" s="42"/>
      <c r="H1786" s="42"/>
      <c r="I1786" s="42"/>
      <c r="J1786" s="42"/>
      <c r="K1786" s="42"/>
      <c r="L1786" s="42"/>
      <c r="M1786" s="42"/>
      <c r="N1786" s="42"/>
      <c r="O1786" s="42"/>
      <c r="P1786" s="42"/>
      <c r="Q1786" s="42"/>
      <c r="R1786" s="42"/>
      <c r="S1786" s="42"/>
      <c r="T1786" s="42"/>
      <c r="U1786" s="42"/>
      <c r="V1786" s="42"/>
      <c r="W1786" s="42"/>
      <c r="X1786" s="42"/>
      <c r="Y1786" s="42"/>
      <c r="Z1786" s="42"/>
      <c r="AA1786" s="42"/>
      <c r="AB1786" s="42"/>
      <c r="AC1786" s="42"/>
      <c r="AD1786" s="42"/>
      <c r="AE1786" s="42"/>
      <c r="AF1786" s="42"/>
      <c r="AG1786" s="42" t="str">
        <f>IF($AE1786&gt;$AF1786,"CC High","DC High")</f>
        <v>DC High</v>
      </c>
    </row>
    <row r="1787" spans="1:33">
      <c r="A1787" s="43"/>
      <c r="B1787" s="43"/>
      <c r="C1787" s="43"/>
      <c r="D1787" s="43"/>
      <c r="E1787" s="43"/>
      <c r="F1787" s="43"/>
      <c r="G1787" s="43"/>
      <c r="H1787" s="43"/>
      <c r="I1787" s="43"/>
      <c r="J1787" s="43"/>
      <c r="K1787" s="43"/>
      <c r="L1787" s="43"/>
      <c r="M1787" s="43"/>
      <c r="N1787" s="43"/>
      <c r="O1787" s="43"/>
      <c r="P1787" s="43"/>
      <c r="Q1787" s="43"/>
      <c r="R1787" s="43"/>
      <c r="S1787" s="43"/>
      <c r="T1787" s="43"/>
      <c r="U1787" s="43"/>
      <c r="V1787" s="43"/>
      <c r="W1787" s="43"/>
      <c r="X1787" s="43"/>
      <c r="Y1787" s="43"/>
      <c r="Z1787" s="43"/>
      <c r="AA1787" s="43"/>
      <c r="AB1787" s="43"/>
      <c r="AC1787" s="43"/>
      <c r="AD1787" s="43"/>
      <c r="AE1787" s="43"/>
      <c r="AF1787" s="43"/>
      <c r="AG1787" s="43" t="str">
        <f>IF($AE1787&gt;$AF1787,"CC High","DC High")</f>
        <v>DC High</v>
      </c>
    </row>
    <row r="1788" spans="1:33">
      <c r="A1788" s="42"/>
      <c r="B1788" s="42"/>
      <c r="C1788" s="42"/>
      <c r="D1788" s="42"/>
      <c r="E1788" s="42"/>
      <c r="F1788" s="42"/>
      <c r="G1788" s="42"/>
      <c r="H1788" s="42"/>
      <c r="I1788" s="42"/>
      <c r="J1788" s="42"/>
      <c r="K1788" s="42"/>
      <c r="L1788" s="42"/>
      <c r="M1788" s="42"/>
      <c r="N1788" s="42"/>
      <c r="O1788" s="42"/>
      <c r="P1788" s="42"/>
      <c r="Q1788" s="42"/>
      <c r="R1788" s="42"/>
      <c r="S1788" s="42"/>
      <c r="T1788" s="42"/>
      <c r="U1788" s="42"/>
      <c r="V1788" s="42"/>
      <c r="W1788" s="42"/>
      <c r="X1788" s="42"/>
      <c r="Y1788" s="42"/>
      <c r="Z1788" s="42"/>
      <c r="AA1788" s="42"/>
      <c r="AB1788" s="42"/>
      <c r="AC1788" s="42"/>
      <c r="AD1788" s="42"/>
      <c r="AE1788" s="42"/>
      <c r="AF1788" s="42"/>
      <c r="AG1788" s="42" t="str">
        <f>IF($AE1788&gt;$AF1788,"CC High","DC High")</f>
        <v>DC High</v>
      </c>
    </row>
    <row r="1789" spans="1:33">
      <c r="A1789" s="43"/>
      <c r="B1789" s="43"/>
      <c r="C1789" s="43"/>
      <c r="D1789" s="43"/>
      <c r="E1789" s="43"/>
      <c r="F1789" s="43"/>
      <c r="G1789" s="43"/>
      <c r="H1789" s="43"/>
      <c r="I1789" s="43"/>
      <c r="J1789" s="43"/>
      <c r="K1789" s="43"/>
      <c r="L1789" s="43"/>
      <c r="M1789" s="43"/>
      <c r="N1789" s="43"/>
      <c r="O1789" s="43"/>
      <c r="P1789" s="43"/>
      <c r="Q1789" s="43"/>
      <c r="R1789" s="43"/>
      <c r="S1789" s="43"/>
      <c r="T1789" s="43"/>
      <c r="U1789" s="43"/>
      <c r="V1789" s="43"/>
      <c r="W1789" s="43"/>
      <c r="X1789" s="43"/>
      <c r="Y1789" s="43"/>
      <c r="Z1789" s="43"/>
      <c r="AA1789" s="43"/>
      <c r="AB1789" s="43"/>
      <c r="AC1789" s="43"/>
      <c r="AD1789" s="43"/>
      <c r="AE1789" s="43"/>
      <c r="AF1789" s="43"/>
      <c r="AG1789" s="43" t="str">
        <f>IF($AE1789&gt;$AF1789,"CC High","DC High")</f>
        <v>DC High</v>
      </c>
    </row>
    <row r="1790" spans="1:33">
      <c r="A1790" s="42"/>
      <c r="B1790" s="42"/>
      <c r="C1790" s="42"/>
      <c r="D1790" s="42"/>
      <c r="E1790" s="42"/>
      <c r="F1790" s="42"/>
      <c r="G1790" s="42"/>
      <c r="H1790" s="42"/>
      <c r="I1790" s="42"/>
      <c r="J1790" s="42"/>
      <c r="K1790" s="42"/>
      <c r="L1790" s="42"/>
      <c r="M1790" s="42"/>
      <c r="N1790" s="42"/>
      <c r="O1790" s="42"/>
      <c r="P1790" s="42"/>
      <c r="Q1790" s="42"/>
      <c r="R1790" s="42"/>
      <c r="S1790" s="42"/>
      <c r="T1790" s="42"/>
      <c r="U1790" s="42"/>
      <c r="V1790" s="42"/>
      <c r="W1790" s="42"/>
      <c r="X1790" s="42"/>
      <c r="Y1790" s="42"/>
      <c r="Z1790" s="42"/>
      <c r="AA1790" s="42"/>
      <c r="AB1790" s="42"/>
      <c r="AC1790" s="42"/>
      <c r="AD1790" s="42"/>
      <c r="AE1790" s="42"/>
      <c r="AF1790" s="42"/>
      <c r="AG1790" s="42" t="str">
        <f>IF($AE1790&gt;$AF1790,"CC High","DC High")</f>
        <v>DC High</v>
      </c>
    </row>
    <row r="1791" spans="1:33">
      <c r="A1791" s="43"/>
      <c r="B1791" s="43"/>
      <c r="C1791" s="43"/>
      <c r="D1791" s="43"/>
      <c r="E1791" s="43"/>
      <c r="F1791" s="43"/>
      <c r="G1791" s="43"/>
      <c r="H1791" s="43"/>
      <c r="I1791" s="43"/>
      <c r="J1791" s="43"/>
      <c r="K1791" s="43"/>
      <c r="L1791" s="43"/>
      <c r="M1791" s="43"/>
      <c r="N1791" s="43"/>
      <c r="O1791" s="43"/>
      <c r="P1791" s="43"/>
      <c r="Q1791" s="43"/>
      <c r="R1791" s="43"/>
      <c r="S1791" s="43"/>
      <c r="T1791" s="43"/>
      <c r="U1791" s="43"/>
      <c r="V1791" s="43"/>
      <c r="W1791" s="43"/>
      <c r="X1791" s="43"/>
      <c r="Y1791" s="43"/>
      <c r="Z1791" s="43"/>
      <c r="AA1791" s="43"/>
      <c r="AB1791" s="43"/>
      <c r="AC1791" s="43"/>
      <c r="AD1791" s="43"/>
      <c r="AE1791" s="43"/>
      <c r="AF1791" s="43"/>
      <c r="AG1791" s="43" t="str">
        <f>IF($AE1791&gt;$AF1791,"CC High","DC High")</f>
        <v>DC High</v>
      </c>
    </row>
    <row r="1792" spans="1:33">
      <c r="A1792" s="42"/>
      <c r="B1792" s="42"/>
      <c r="C1792" s="42"/>
      <c r="D1792" s="42"/>
      <c r="E1792" s="42"/>
      <c r="F1792" s="42"/>
      <c r="G1792" s="42"/>
      <c r="H1792" s="42"/>
      <c r="I1792" s="42"/>
      <c r="J1792" s="42"/>
      <c r="K1792" s="42"/>
      <c r="L1792" s="42"/>
      <c r="M1792" s="42"/>
      <c r="N1792" s="42"/>
      <c r="O1792" s="42"/>
      <c r="P1792" s="42"/>
      <c r="Q1792" s="42"/>
      <c r="R1792" s="42"/>
      <c r="S1792" s="42"/>
      <c r="T1792" s="42"/>
      <c r="U1792" s="42"/>
      <c r="V1792" s="42"/>
      <c r="W1792" s="42"/>
      <c r="X1792" s="42"/>
      <c r="Y1792" s="42"/>
      <c r="Z1792" s="42"/>
      <c r="AA1792" s="42"/>
      <c r="AB1792" s="42"/>
      <c r="AC1792" s="42"/>
      <c r="AD1792" s="42"/>
      <c r="AE1792" s="42"/>
      <c r="AF1792" s="42"/>
      <c r="AG1792" s="42" t="str">
        <f>IF($AE1792&gt;$AF1792,"CC High","DC High")</f>
        <v>DC High</v>
      </c>
    </row>
    <row r="1793" spans="1:33">
      <c r="A1793" s="43"/>
      <c r="B1793" s="43"/>
      <c r="C1793" s="43"/>
      <c r="D1793" s="43"/>
      <c r="E1793" s="43"/>
      <c r="F1793" s="43"/>
      <c r="G1793" s="43"/>
      <c r="H1793" s="43"/>
      <c r="I1793" s="43"/>
      <c r="J1793" s="43"/>
      <c r="K1793" s="43"/>
      <c r="L1793" s="43"/>
      <c r="M1793" s="43"/>
      <c r="N1793" s="43"/>
      <c r="O1793" s="43"/>
      <c r="P1793" s="43"/>
      <c r="Q1793" s="43"/>
      <c r="R1793" s="43"/>
      <c r="S1793" s="43"/>
      <c r="T1793" s="43"/>
      <c r="U1793" s="43"/>
      <c r="V1793" s="43"/>
      <c r="W1793" s="43"/>
      <c r="X1793" s="43"/>
      <c r="Y1793" s="43"/>
      <c r="Z1793" s="43"/>
      <c r="AA1793" s="43"/>
      <c r="AB1793" s="43"/>
      <c r="AC1793" s="43"/>
      <c r="AD1793" s="43"/>
      <c r="AE1793" s="43"/>
      <c r="AF1793" s="43"/>
      <c r="AG1793" s="43" t="str">
        <f>IF($AE1793&gt;$AF1793,"CC High","DC High")</f>
        <v>DC High</v>
      </c>
    </row>
    <row r="1794" spans="1:33">
      <c r="A1794" s="42"/>
      <c r="B1794" s="42"/>
      <c r="C1794" s="42"/>
      <c r="D1794" s="42"/>
      <c r="E1794" s="42"/>
      <c r="F1794" s="42"/>
      <c r="G1794" s="42"/>
      <c r="H1794" s="42"/>
      <c r="I1794" s="42"/>
      <c r="J1794" s="42"/>
      <c r="K1794" s="42"/>
      <c r="L1794" s="42"/>
      <c r="M1794" s="42"/>
      <c r="N1794" s="42"/>
      <c r="O1794" s="42"/>
      <c r="P1794" s="42"/>
      <c r="Q1794" s="42"/>
      <c r="R1794" s="42"/>
      <c r="S1794" s="42"/>
      <c r="T1794" s="42"/>
      <c r="U1794" s="42"/>
      <c r="V1794" s="42"/>
      <c r="W1794" s="42"/>
      <c r="X1794" s="42"/>
      <c r="Y1794" s="42"/>
      <c r="Z1794" s="42"/>
      <c r="AA1794" s="42"/>
      <c r="AB1794" s="42"/>
      <c r="AC1794" s="42"/>
      <c r="AD1794" s="42"/>
      <c r="AE1794" s="42"/>
      <c r="AF1794" s="42"/>
      <c r="AG1794" s="42" t="str">
        <f>IF($AE1794&gt;$AF1794,"CC High","DC High")</f>
        <v>DC High</v>
      </c>
    </row>
    <row r="1795" spans="1:33">
      <c r="A1795" s="43"/>
      <c r="B1795" s="43"/>
      <c r="C1795" s="43"/>
      <c r="D1795" s="43"/>
      <c r="E1795" s="43"/>
      <c r="F1795" s="43"/>
      <c r="G1795" s="43"/>
      <c r="H1795" s="43"/>
      <c r="I1795" s="43"/>
      <c r="J1795" s="43"/>
      <c r="K1795" s="43"/>
      <c r="L1795" s="43"/>
      <c r="M1795" s="43"/>
      <c r="N1795" s="43"/>
      <c r="O1795" s="43"/>
      <c r="P1795" s="43"/>
      <c r="Q1795" s="43"/>
      <c r="R1795" s="43"/>
      <c r="S1795" s="43"/>
      <c r="T1795" s="43"/>
      <c r="U1795" s="43"/>
      <c r="V1795" s="43"/>
      <c r="W1795" s="43"/>
      <c r="X1795" s="43"/>
      <c r="Y1795" s="43"/>
      <c r="Z1795" s="43"/>
      <c r="AA1795" s="43"/>
      <c r="AB1795" s="43"/>
      <c r="AC1795" s="43"/>
      <c r="AD1795" s="43"/>
      <c r="AE1795" s="43"/>
      <c r="AF1795" s="43"/>
      <c r="AG1795" s="43" t="str">
        <f>IF($AE1795&gt;$AF1795,"CC High","DC High")</f>
        <v>DC High</v>
      </c>
    </row>
    <row r="1796" spans="1:33">
      <c r="A1796" s="42"/>
      <c r="B1796" s="42"/>
      <c r="C1796" s="42"/>
      <c r="D1796" s="42"/>
      <c r="E1796" s="42"/>
      <c r="F1796" s="42"/>
      <c r="G1796" s="42"/>
      <c r="H1796" s="42"/>
      <c r="I1796" s="42"/>
      <c r="J1796" s="42"/>
      <c r="K1796" s="42"/>
      <c r="L1796" s="42"/>
      <c r="M1796" s="42"/>
      <c r="N1796" s="42"/>
      <c r="O1796" s="42"/>
      <c r="P1796" s="42"/>
      <c r="Q1796" s="42"/>
      <c r="R1796" s="42"/>
      <c r="S1796" s="42"/>
      <c r="T1796" s="42"/>
      <c r="U1796" s="42"/>
      <c r="V1796" s="42"/>
      <c r="W1796" s="42"/>
      <c r="X1796" s="42"/>
      <c r="Y1796" s="42"/>
      <c r="Z1796" s="42"/>
      <c r="AA1796" s="42"/>
      <c r="AB1796" s="42"/>
      <c r="AC1796" s="42"/>
      <c r="AD1796" s="42"/>
      <c r="AE1796" s="42"/>
      <c r="AF1796" s="42"/>
      <c r="AG1796" s="42" t="str">
        <f>IF($AE1796&gt;$AF1796,"CC High","DC High")</f>
        <v>DC High</v>
      </c>
    </row>
    <row r="1797" spans="1:33">
      <c r="A1797" s="43"/>
      <c r="B1797" s="43"/>
      <c r="C1797" s="43"/>
      <c r="D1797" s="43"/>
      <c r="E1797" s="43"/>
      <c r="F1797" s="43"/>
      <c r="G1797" s="43"/>
      <c r="H1797" s="43"/>
      <c r="I1797" s="43"/>
      <c r="J1797" s="43"/>
      <c r="K1797" s="43"/>
      <c r="L1797" s="43"/>
      <c r="M1797" s="43"/>
      <c r="N1797" s="43"/>
      <c r="O1797" s="43"/>
      <c r="P1797" s="43"/>
      <c r="Q1797" s="43"/>
      <c r="R1797" s="43"/>
      <c r="S1797" s="43"/>
      <c r="T1797" s="43"/>
      <c r="U1797" s="43"/>
      <c r="V1797" s="43"/>
      <c r="W1797" s="43"/>
      <c r="X1797" s="43"/>
      <c r="Y1797" s="43"/>
      <c r="Z1797" s="43"/>
      <c r="AA1797" s="43"/>
      <c r="AB1797" s="43"/>
      <c r="AC1797" s="43"/>
      <c r="AD1797" s="43"/>
      <c r="AE1797" s="43"/>
      <c r="AF1797" s="43"/>
      <c r="AG1797" s="43" t="str">
        <f>IF($AE1797&gt;$AF1797,"CC High","DC High")</f>
        <v>DC High</v>
      </c>
    </row>
    <row r="1798" spans="1:33">
      <c r="A1798" s="42"/>
      <c r="B1798" s="42"/>
      <c r="C1798" s="42"/>
      <c r="D1798" s="42"/>
      <c r="E1798" s="42"/>
      <c r="F1798" s="42"/>
      <c r="G1798" s="42"/>
      <c r="H1798" s="42"/>
      <c r="I1798" s="42"/>
      <c r="J1798" s="42"/>
      <c r="K1798" s="42"/>
      <c r="L1798" s="42"/>
      <c r="M1798" s="42"/>
      <c r="N1798" s="42"/>
      <c r="O1798" s="42"/>
      <c r="P1798" s="42"/>
      <c r="Q1798" s="42"/>
      <c r="R1798" s="42"/>
      <c r="S1798" s="42"/>
      <c r="T1798" s="42"/>
      <c r="U1798" s="42"/>
      <c r="V1798" s="42"/>
      <c r="W1798" s="42"/>
      <c r="X1798" s="42"/>
      <c r="Y1798" s="42"/>
      <c r="Z1798" s="42"/>
      <c r="AA1798" s="42"/>
      <c r="AB1798" s="42"/>
      <c r="AC1798" s="42"/>
      <c r="AD1798" s="42"/>
      <c r="AE1798" s="42"/>
      <c r="AF1798" s="42"/>
      <c r="AG1798" s="42" t="str">
        <f>IF($AE1798&gt;$AF1798,"CC High","DC High")</f>
        <v>DC High</v>
      </c>
    </row>
    <row r="1799" spans="1:33">
      <c r="A1799" s="43"/>
      <c r="B1799" s="43"/>
      <c r="C1799" s="43"/>
      <c r="D1799" s="43"/>
      <c r="E1799" s="43"/>
      <c r="F1799" s="43"/>
      <c r="G1799" s="43"/>
      <c r="H1799" s="43"/>
      <c r="I1799" s="43"/>
      <c r="J1799" s="43"/>
      <c r="K1799" s="43"/>
      <c r="L1799" s="43"/>
      <c r="M1799" s="43"/>
      <c r="N1799" s="43"/>
      <c r="O1799" s="43"/>
      <c r="P1799" s="43"/>
      <c r="Q1799" s="43"/>
      <c r="R1799" s="43"/>
      <c r="S1799" s="43"/>
      <c r="T1799" s="43"/>
      <c r="U1799" s="43"/>
      <c r="V1799" s="43"/>
      <c r="W1799" s="43"/>
      <c r="X1799" s="43"/>
      <c r="Y1799" s="43"/>
      <c r="Z1799" s="43"/>
      <c r="AA1799" s="43"/>
      <c r="AB1799" s="43"/>
      <c r="AC1799" s="43"/>
      <c r="AD1799" s="43"/>
      <c r="AE1799" s="43"/>
      <c r="AF1799" s="43"/>
      <c r="AG1799" s="43" t="str">
        <f>IF($AE1799&gt;$AF1799,"CC High","DC High")</f>
        <v>DC High</v>
      </c>
    </row>
    <row r="1800" spans="1:33">
      <c r="A1800" s="42"/>
      <c r="B1800" s="42"/>
      <c r="C1800" s="42"/>
      <c r="D1800" s="42"/>
      <c r="E1800" s="42"/>
      <c r="F1800" s="42"/>
      <c r="G1800" s="42"/>
      <c r="H1800" s="42"/>
      <c r="I1800" s="42"/>
      <c r="J1800" s="42"/>
      <c r="K1800" s="42"/>
      <c r="L1800" s="42"/>
      <c r="M1800" s="42"/>
      <c r="N1800" s="42"/>
      <c r="O1800" s="42"/>
      <c r="P1800" s="42"/>
      <c r="Q1800" s="42"/>
      <c r="R1800" s="42"/>
      <c r="S1800" s="42"/>
      <c r="T1800" s="42"/>
      <c r="U1800" s="42"/>
      <c r="V1800" s="42"/>
      <c r="W1800" s="42"/>
      <c r="X1800" s="42"/>
      <c r="Y1800" s="42"/>
      <c r="Z1800" s="42"/>
      <c r="AA1800" s="42"/>
      <c r="AB1800" s="42"/>
      <c r="AC1800" s="42"/>
      <c r="AD1800" s="42"/>
      <c r="AE1800" s="42"/>
      <c r="AF1800" s="42"/>
      <c r="AG1800" s="42" t="str">
        <f>IF($AE1800&gt;$AF1800,"CC High","DC High")</f>
        <v>DC High</v>
      </c>
    </row>
    <row r="1801" spans="1:33">
      <c r="A1801" s="43"/>
      <c r="B1801" s="43"/>
      <c r="C1801" s="43"/>
      <c r="D1801" s="43"/>
      <c r="E1801" s="43"/>
      <c r="F1801" s="43"/>
      <c r="G1801" s="43"/>
      <c r="H1801" s="43"/>
      <c r="I1801" s="43"/>
      <c r="J1801" s="43"/>
      <c r="K1801" s="43"/>
      <c r="L1801" s="43"/>
      <c r="M1801" s="43"/>
      <c r="N1801" s="43"/>
      <c r="O1801" s="43"/>
      <c r="P1801" s="43"/>
      <c r="Q1801" s="43"/>
      <c r="R1801" s="43"/>
      <c r="S1801" s="43"/>
      <c r="T1801" s="43"/>
      <c r="U1801" s="43"/>
      <c r="V1801" s="43"/>
      <c r="W1801" s="43"/>
      <c r="X1801" s="43"/>
      <c r="Y1801" s="43"/>
      <c r="Z1801" s="43"/>
      <c r="AA1801" s="43"/>
      <c r="AB1801" s="43"/>
      <c r="AC1801" s="43"/>
      <c r="AD1801" s="43"/>
      <c r="AE1801" s="43"/>
      <c r="AF1801" s="43"/>
      <c r="AG1801" s="43" t="str">
        <f>IF($AE1801&gt;$AF1801,"CC High","DC High")</f>
        <v>DC High</v>
      </c>
    </row>
    <row r="1802" spans="1:33">
      <c r="A1802" s="42"/>
      <c r="B1802" s="42"/>
      <c r="C1802" s="42"/>
      <c r="D1802" s="42"/>
      <c r="E1802" s="42"/>
      <c r="F1802" s="42"/>
      <c r="G1802" s="42"/>
      <c r="H1802" s="42"/>
      <c r="I1802" s="42"/>
      <c r="J1802" s="42"/>
      <c r="K1802" s="42"/>
      <c r="L1802" s="42"/>
      <c r="M1802" s="42"/>
      <c r="N1802" s="42"/>
      <c r="O1802" s="42"/>
      <c r="P1802" s="42"/>
      <c r="Q1802" s="42"/>
      <c r="R1802" s="42"/>
      <c r="S1802" s="42"/>
      <c r="T1802" s="42"/>
      <c r="U1802" s="42"/>
      <c r="V1802" s="42"/>
      <c r="W1802" s="42"/>
      <c r="X1802" s="42"/>
      <c r="Y1802" s="42"/>
      <c r="Z1802" s="42"/>
      <c r="AA1802" s="42"/>
      <c r="AB1802" s="42"/>
      <c r="AC1802" s="42"/>
      <c r="AD1802" s="42"/>
      <c r="AE1802" s="42"/>
      <c r="AF1802" s="42"/>
      <c r="AG1802" s="42" t="str">
        <f>IF($AE1802&gt;$AF1802,"CC High","DC High")</f>
        <v>DC High</v>
      </c>
    </row>
    <row r="1803" spans="1:33">
      <c r="A1803" s="43"/>
      <c r="B1803" s="43"/>
      <c r="C1803" s="43"/>
      <c r="D1803" s="43"/>
      <c r="E1803" s="43"/>
      <c r="F1803" s="43"/>
      <c r="G1803" s="43"/>
      <c r="H1803" s="43"/>
      <c r="I1803" s="43"/>
      <c r="J1803" s="43"/>
      <c r="K1803" s="43"/>
      <c r="L1803" s="43"/>
      <c r="M1803" s="43"/>
      <c r="N1803" s="43"/>
      <c r="O1803" s="43"/>
      <c r="P1803" s="43"/>
      <c r="Q1803" s="43"/>
      <c r="R1803" s="43"/>
      <c r="S1803" s="43"/>
      <c r="T1803" s="43"/>
      <c r="U1803" s="43"/>
      <c r="V1803" s="43"/>
      <c r="W1803" s="43"/>
      <c r="X1803" s="43"/>
      <c r="Y1803" s="43"/>
      <c r="Z1803" s="43"/>
      <c r="AA1803" s="43"/>
      <c r="AB1803" s="43"/>
      <c r="AC1803" s="43"/>
      <c r="AD1803" s="43"/>
      <c r="AE1803" s="43"/>
      <c r="AF1803" s="43"/>
      <c r="AG1803" s="43" t="str">
        <f>IF($AE1803&gt;$AF1803,"CC High","DC High")</f>
        <v>DC High</v>
      </c>
    </row>
    <row r="1804" spans="1:33">
      <c r="A1804" s="42"/>
      <c r="B1804" s="42"/>
      <c r="C1804" s="42"/>
      <c r="D1804" s="42"/>
      <c r="E1804" s="42"/>
      <c r="F1804" s="42"/>
      <c r="G1804" s="42"/>
      <c r="H1804" s="42"/>
      <c r="I1804" s="42"/>
      <c r="J1804" s="42"/>
      <c r="K1804" s="42"/>
      <c r="L1804" s="42"/>
      <c r="M1804" s="42"/>
      <c r="N1804" s="42"/>
      <c r="O1804" s="42"/>
      <c r="P1804" s="42"/>
      <c r="Q1804" s="42"/>
      <c r="R1804" s="42"/>
      <c r="S1804" s="42"/>
      <c r="T1804" s="42"/>
      <c r="U1804" s="42"/>
      <c r="V1804" s="42"/>
      <c r="W1804" s="42"/>
      <c r="X1804" s="42"/>
      <c r="Y1804" s="42"/>
      <c r="Z1804" s="42"/>
      <c r="AA1804" s="42"/>
      <c r="AB1804" s="42"/>
      <c r="AC1804" s="42"/>
      <c r="AD1804" s="42"/>
      <c r="AE1804" s="42"/>
      <c r="AF1804" s="42"/>
      <c r="AG1804" s="42" t="str">
        <f>IF($AE1804&gt;$AF1804,"CC High","DC High")</f>
        <v>DC High</v>
      </c>
    </row>
    <row r="1805" spans="1:33">
      <c r="A1805" s="43"/>
      <c r="B1805" s="43"/>
      <c r="C1805" s="43"/>
      <c r="D1805" s="43"/>
      <c r="E1805" s="43"/>
      <c r="F1805" s="43"/>
      <c r="G1805" s="43"/>
      <c r="H1805" s="43"/>
      <c r="I1805" s="43"/>
      <c r="J1805" s="43"/>
      <c r="K1805" s="43"/>
      <c r="L1805" s="43"/>
      <c r="M1805" s="43"/>
      <c r="N1805" s="43"/>
      <c r="O1805" s="43"/>
      <c r="P1805" s="43"/>
      <c r="Q1805" s="43"/>
      <c r="R1805" s="43"/>
      <c r="S1805" s="43"/>
      <c r="T1805" s="43"/>
      <c r="U1805" s="43"/>
      <c r="V1805" s="43"/>
      <c r="W1805" s="43"/>
      <c r="X1805" s="43"/>
      <c r="Y1805" s="43"/>
      <c r="Z1805" s="43"/>
      <c r="AA1805" s="43"/>
      <c r="AB1805" s="43"/>
      <c r="AC1805" s="43"/>
      <c r="AD1805" s="43"/>
      <c r="AE1805" s="43"/>
      <c r="AF1805" s="43"/>
      <c r="AG1805" s="43" t="str">
        <f>IF($AE1805&gt;$AF1805,"CC High","DC High")</f>
        <v>DC High</v>
      </c>
    </row>
    <row r="1806" spans="1:33">
      <c r="A1806" s="42"/>
      <c r="B1806" s="42"/>
      <c r="C1806" s="42"/>
      <c r="D1806" s="42"/>
      <c r="E1806" s="42"/>
      <c r="F1806" s="42"/>
      <c r="G1806" s="42"/>
      <c r="H1806" s="42"/>
      <c r="I1806" s="42"/>
      <c r="J1806" s="42"/>
      <c r="K1806" s="42"/>
      <c r="L1806" s="42"/>
      <c r="M1806" s="42"/>
      <c r="N1806" s="42"/>
      <c r="O1806" s="42"/>
      <c r="P1806" s="42"/>
      <c r="Q1806" s="42"/>
      <c r="R1806" s="42"/>
      <c r="S1806" s="42"/>
      <c r="T1806" s="42"/>
      <c r="U1806" s="42"/>
      <c r="V1806" s="42"/>
      <c r="W1806" s="42"/>
      <c r="X1806" s="42"/>
      <c r="Y1806" s="42"/>
      <c r="Z1806" s="42"/>
      <c r="AA1806" s="42"/>
      <c r="AB1806" s="42"/>
      <c r="AC1806" s="42"/>
      <c r="AD1806" s="42"/>
      <c r="AE1806" s="42"/>
      <c r="AF1806" s="42"/>
      <c r="AG1806" s="42" t="str">
        <f>IF($AE1806&gt;$AF1806,"CC High","DC High")</f>
        <v>DC High</v>
      </c>
    </row>
    <row r="1807" spans="1:33">
      <c r="A1807" s="43"/>
      <c r="B1807" s="43"/>
      <c r="C1807" s="43"/>
      <c r="D1807" s="43"/>
      <c r="E1807" s="43"/>
      <c r="F1807" s="43"/>
      <c r="G1807" s="43"/>
      <c r="H1807" s="43"/>
      <c r="I1807" s="43"/>
      <c r="J1807" s="43"/>
      <c r="K1807" s="43"/>
      <c r="L1807" s="43"/>
      <c r="M1807" s="43"/>
      <c r="N1807" s="43"/>
      <c r="O1807" s="43"/>
      <c r="P1807" s="43"/>
      <c r="Q1807" s="43"/>
      <c r="R1807" s="43"/>
      <c r="S1807" s="43"/>
      <c r="T1807" s="43"/>
      <c r="U1807" s="43"/>
      <c r="V1807" s="43"/>
      <c r="W1807" s="43"/>
      <c r="X1807" s="43"/>
      <c r="Y1807" s="43"/>
      <c r="Z1807" s="43"/>
      <c r="AA1807" s="43"/>
      <c r="AB1807" s="43"/>
      <c r="AC1807" s="43"/>
      <c r="AD1807" s="43"/>
      <c r="AE1807" s="43"/>
      <c r="AF1807" s="43"/>
      <c r="AG1807" s="43" t="str">
        <f>IF($AE1807&gt;$AF1807,"CC High","DC High")</f>
        <v>DC High</v>
      </c>
    </row>
    <row r="1808" spans="1:33">
      <c r="A1808" s="42"/>
      <c r="B1808" s="42"/>
      <c r="C1808" s="42"/>
      <c r="D1808" s="42"/>
      <c r="E1808" s="42"/>
      <c r="F1808" s="42"/>
      <c r="G1808" s="42"/>
      <c r="H1808" s="42"/>
      <c r="I1808" s="42"/>
      <c r="J1808" s="42"/>
      <c r="K1808" s="42"/>
      <c r="L1808" s="42"/>
      <c r="M1808" s="42"/>
      <c r="N1808" s="42"/>
      <c r="O1808" s="42"/>
      <c r="P1808" s="42"/>
      <c r="Q1808" s="42"/>
      <c r="R1808" s="42"/>
      <c r="S1808" s="42"/>
      <c r="T1808" s="42"/>
      <c r="U1808" s="42"/>
      <c r="V1808" s="42"/>
      <c r="W1808" s="42"/>
      <c r="X1808" s="42"/>
      <c r="Y1808" s="42"/>
      <c r="Z1808" s="42"/>
      <c r="AA1808" s="42"/>
      <c r="AB1808" s="42"/>
      <c r="AC1808" s="42"/>
      <c r="AD1808" s="42"/>
      <c r="AE1808" s="42"/>
      <c r="AF1808" s="42"/>
      <c r="AG1808" s="42" t="str">
        <f>IF($AE1808&gt;$AF1808,"CC High","DC High")</f>
        <v>DC High</v>
      </c>
    </row>
    <row r="1809" spans="1:33">
      <c r="A1809" s="43"/>
      <c r="B1809" s="43"/>
      <c r="C1809" s="43"/>
      <c r="D1809" s="43"/>
      <c r="E1809" s="43"/>
      <c r="F1809" s="43"/>
      <c r="G1809" s="43"/>
      <c r="H1809" s="43"/>
      <c r="I1809" s="43"/>
      <c r="J1809" s="43"/>
      <c r="K1809" s="43"/>
      <c r="L1809" s="43"/>
      <c r="M1809" s="43"/>
      <c r="N1809" s="43"/>
      <c r="O1809" s="43"/>
      <c r="P1809" s="43"/>
      <c r="Q1809" s="43"/>
      <c r="R1809" s="43"/>
      <c r="S1809" s="43"/>
      <c r="T1809" s="43"/>
      <c r="U1809" s="43"/>
      <c r="V1809" s="43"/>
      <c r="W1809" s="43"/>
      <c r="X1809" s="43"/>
      <c r="Y1809" s="43"/>
      <c r="Z1809" s="43"/>
      <c r="AA1809" s="43"/>
      <c r="AB1809" s="43"/>
      <c r="AC1809" s="43"/>
      <c r="AD1809" s="43"/>
      <c r="AE1809" s="43"/>
      <c r="AF1809" s="43"/>
      <c r="AG1809" s="43" t="str">
        <f>IF($AE1809&gt;$AF1809,"CC High","DC High")</f>
        <v>DC High</v>
      </c>
    </row>
    <row r="1810" spans="1:33">
      <c r="A1810" s="42"/>
      <c r="B1810" s="42"/>
      <c r="C1810" s="42"/>
      <c r="D1810" s="42"/>
      <c r="E1810" s="42"/>
      <c r="F1810" s="42"/>
      <c r="G1810" s="42"/>
      <c r="H1810" s="42"/>
      <c r="I1810" s="42"/>
      <c r="J1810" s="42"/>
      <c r="K1810" s="42"/>
      <c r="L1810" s="42"/>
      <c r="M1810" s="42"/>
      <c r="N1810" s="42"/>
      <c r="O1810" s="42"/>
      <c r="P1810" s="42"/>
      <c r="Q1810" s="42"/>
      <c r="R1810" s="42"/>
      <c r="S1810" s="42"/>
      <c r="T1810" s="42"/>
      <c r="U1810" s="42"/>
      <c r="V1810" s="42"/>
      <c r="W1810" s="42"/>
      <c r="X1810" s="42"/>
      <c r="Y1810" s="42"/>
      <c r="Z1810" s="42"/>
      <c r="AA1810" s="42"/>
      <c r="AB1810" s="42"/>
      <c r="AC1810" s="42"/>
      <c r="AD1810" s="42"/>
      <c r="AE1810" s="42"/>
      <c r="AF1810" s="42"/>
      <c r="AG1810" s="42" t="str">
        <f>IF($AE1810&gt;$AF1810,"CC High","DC High")</f>
        <v>DC High</v>
      </c>
    </row>
    <row r="1811" spans="1:33">
      <c r="A1811" s="43"/>
      <c r="B1811" s="43"/>
      <c r="C1811" s="43"/>
      <c r="D1811" s="43"/>
      <c r="E1811" s="43"/>
      <c r="F1811" s="43"/>
      <c r="G1811" s="43"/>
      <c r="H1811" s="43"/>
      <c r="I1811" s="43"/>
      <c r="J1811" s="43"/>
      <c r="K1811" s="43"/>
      <c r="L1811" s="43"/>
      <c r="M1811" s="43"/>
      <c r="N1811" s="43"/>
      <c r="O1811" s="43"/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3"/>
      <c r="AA1811" s="43"/>
      <c r="AB1811" s="43"/>
      <c r="AC1811" s="43"/>
      <c r="AD1811" s="43"/>
      <c r="AE1811" s="43"/>
      <c r="AF1811" s="43"/>
      <c r="AG1811" s="43" t="str">
        <f>IF($AE1811&gt;$AF1811,"CC High","DC High")</f>
        <v>DC High</v>
      </c>
    </row>
    <row r="1812" spans="1:33">
      <c r="A1812" s="42"/>
      <c r="B1812" s="42"/>
      <c r="C1812" s="42"/>
      <c r="D1812" s="42"/>
      <c r="E1812" s="42"/>
      <c r="F1812" s="42"/>
      <c r="G1812" s="42"/>
      <c r="H1812" s="42"/>
      <c r="I1812" s="42"/>
      <c r="J1812" s="42"/>
      <c r="K1812" s="42"/>
      <c r="L1812" s="42"/>
      <c r="M1812" s="42"/>
      <c r="N1812" s="42"/>
      <c r="O1812" s="42"/>
      <c r="P1812" s="42"/>
      <c r="Q1812" s="42"/>
      <c r="R1812" s="42"/>
      <c r="S1812" s="42"/>
      <c r="T1812" s="42"/>
      <c r="U1812" s="42"/>
      <c r="V1812" s="42"/>
      <c r="W1812" s="42"/>
      <c r="X1812" s="42"/>
      <c r="Y1812" s="42"/>
      <c r="Z1812" s="42"/>
      <c r="AA1812" s="42"/>
      <c r="AB1812" s="42"/>
      <c r="AC1812" s="42"/>
      <c r="AD1812" s="42"/>
      <c r="AE1812" s="42"/>
      <c r="AF1812" s="42"/>
      <c r="AG1812" s="42" t="str">
        <f>IF($AE1812&gt;$AF1812,"CC High","DC High")</f>
        <v>DC High</v>
      </c>
    </row>
    <row r="1813" spans="1:33">
      <c r="A1813" s="43"/>
      <c r="B1813" s="43"/>
      <c r="C1813" s="43"/>
      <c r="D1813" s="43"/>
      <c r="E1813" s="43"/>
      <c r="F1813" s="43"/>
      <c r="G1813" s="43"/>
      <c r="H1813" s="43"/>
      <c r="I1813" s="43"/>
      <c r="J1813" s="43"/>
      <c r="K1813" s="43"/>
      <c r="L1813" s="43"/>
      <c r="M1813" s="43"/>
      <c r="N1813" s="43"/>
      <c r="O1813" s="43"/>
      <c r="P1813" s="43"/>
      <c r="Q1813" s="43"/>
      <c r="R1813" s="43"/>
      <c r="S1813" s="43"/>
      <c r="T1813" s="43"/>
      <c r="U1813" s="43"/>
      <c r="V1813" s="43"/>
      <c r="W1813" s="43"/>
      <c r="X1813" s="43"/>
      <c r="Y1813" s="43"/>
      <c r="Z1813" s="43"/>
      <c r="AA1813" s="43"/>
      <c r="AB1813" s="43"/>
      <c r="AC1813" s="43"/>
      <c r="AD1813" s="43"/>
      <c r="AE1813" s="43"/>
      <c r="AF1813" s="43"/>
      <c r="AG1813" s="43" t="str">
        <f>IF($AE1813&gt;$AF1813,"CC High","DC High")</f>
        <v>DC High</v>
      </c>
    </row>
    <row r="1814" spans="1:33">
      <c r="A1814" s="42"/>
      <c r="B1814" s="42"/>
      <c r="C1814" s="42"/>
      <c r="D1814" s="42"/>
      <c r="E1814" s="42"/>
      <c r="F1814" s="42"/>
      <c r="G1814" s="42"/>
      <c r="H1814" s="42"/>
      <c r="I1814" s="42"/>
      <c r="J1814" s="42"/>
      <c r="K1814" s="42"/>
      <c r="L1814" s="42"/>
      <c r="M1814" s="42"/>
      <c r="N1814" s="42"/>
      <c r="O1814" s="42"/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 t="str">
        <f>IF($AE1814&gt;$AF1814,"CC High","DC High")</f>
        <v>DC High</v>
      </c>
    </row>
    <row r="1815" spans="1:33">
      <c r="A1815" s="43"/>
      <c r="B1815" s="43"/>
      <c r="C1815" s="43"/>
      <c r="D1815" s="43"/>
      <c r="E1815" s="43"/>
      <c r="F1815" s="43"/>
      <c r="G1815" s="43"/>
      <c r="H1815" s="43"/>
      <c r="I1815" s="43"/>
      <c r="J1815" s="43"/>
      <c r="K1815" s="43"/>
      <c r="L1815" s="43"/>
      <c r="M1815" s="43"/>
      <c r="N1815" s="43"/>
      <c r="O1815" s="43"/>
      <c r="P1815" s="43"/>
      <c r="Q1815" s="43"/>
      <c r="R1815" s="43"/>
      <c r="S1815" s="43"/>
      <c r="T1815" s="43"/>
      <c r="U1815" s="43"/>
      <c r="V1815" s="43"/>
      <c r="W1815" s="43"/>
      <c r="X1815" s="43"/>
      <c r="Y1815" s="43"/>
      <c r="Z1815" s="43"/>
      <c r="AA1815" s="43"/>
      <c r="AB1815" s="43"/>
      <c r="AC1815" s="43"/>
      <c r="AD1815" s="43"/>
      <c r="AE1815" s="43"/>
      <c r="AF1815" s="43"/>
      <c r="AG1815" s="43" t="str">
        <f>IF($AE1815&gt;$AF1815,"CC High","DC High")</f>
        <v>DC High</v>
      </c>
    </row>
    <row r="1816" spans="1:33">
      <c r="A1816" s="42"/>
      <c r="B1816" s="42"/>
      <c r="C1816" s="42"/>
      <c r="D1816" s="42"/>
      <c r="E1816" s="42"/>
      <c r="F1816" s="42"/>
      <c r="G1816" s="42"/>
      <c r="H1816" s="42"/>
      <c r="I1816" s="42"/>
      <c r="J1816" s="42"/>
      <c r="K1816" s="42"/>
      <c r="L1816" s="42"/>
      <c r="M1816" s="42"/>
      <c r="N1816" s="42"/>
      <c r="O1816" s="42"/>
      <c r="P1816" s="42"/>
      <c r="Q1816" s="42"/>
      <c r="R1816" s="42"/>
      <c r="S1816" s="42"/>
      <c r="T1816" s="42"/>
      <c r="U1816" s="42"/>
      <c r="V1816" s="42"/>
      <c r="W1816" s="42"/>
      <c r="X1816" s="42"/>
      <c r="Y1816" s="42"/>
      <c r="Z1816" s="42"/>
      <c r="AA1816" s="42"/>
      <c r="AB1816" s="42"/>
      <c r="AC1816" s="42"/>
      <c r="AD1816" s="42"/>
      <c r="AE1816" s="42"/>
      <c r="AF1816" s="42"/>
      <c r="AG1816" s="42" t="str">
        <f>IF($AE1816&gt;$AF1816,"CC High","DC High")</f>
        <v>DC High</v>
      </c>
    </row>
    <row r="1817" spans="1:33">
      <c r="A1817" s="43"/>
      <c r="B1817" s="43"/>
      <c r="C1817" s="43"/>
      <c r="D1817" s="43"/>
      <c r="E1817" s="43"/>
      <c r="F1817" s="43"/>
      <c r="G1817" s="43"/>
      <c r="H1817" s="43"/>
      <c r="I1817" s="43"/>
      <c r="J1817" s="43"/>
      <c r="K1817" s="43"/>
      <c r="L1817" s="43"/>
      <c r="M1817" s="43"/>
      <c r="N1817" s="43"/>
      <c r="O1817" s="43"/>
      <c r="P1817" s="43"/>
      <c r="Q1817" s="43"/>
      <c r="R1817" s="43"/>
      <c r="S1817" s="43"/>
      <c r="T1817" s="43"/>
      <c r="U1817" s="43"/>
      <c r="V1817" s="43"/>
      <c r="W1817" s="43"/>
      <c r="X1817" s="43"/>
      <c r="Y1817" s="43"/>
      <c r="Z1817" s="43"/>
      <c r="AA1817" s="43"/>
      <c r="AB1817" s="43"/>
      <c r="AC1817" s="43"/>
      <c r="AD1817" s="43"/>
      <c r="AE1817" s="43"/>
      <c r="AF1817" s="43"/>
      <c r="AG1817" s="43" t="str">
        <f>IF($AE1817&gt;$AF1817,"CC High","DC High")</f>
        <v>DC High</v>
      </c>
    </row>
    <row r="1818" spans="1:33">
      <c r="A1818" s="42"/>
      <c r="B1818" s="42"/>
      <c r="C1818" s="42"/>
      <c r="D1818" s="42"/>
      <c r="E1818" s="42"/>
      <c r="F1818" s="42"/>
      <c r="G1818" s="42"/>
      <c r="H1818" s="42"/>
      <c r="I1818" s="42"/>
      <c r="J1818" s="42"/>
      <c r="K1818" s="42"/>
      <c r="L1818" s="42"/>
      <c r="M1818" s="42"/>
      <c r="N1818" s="42"/>
      <c r="O1818" s="42"/>
      <c r="P1818" s="42"/>
      <c r="Q1818" s="42"/>
      <c r="R1818" s="42"/>
      <c r="S1818" s="42"/>
      <c r="T1818" s="42"/>
      <c r="U1818" s="42"/>
      <c r="V1818" s="42"/>
      <c r="W1818" s="42"/>
      <c r="X1818" s="42"/>
      <c r="Y1818" s="42"/>
      <c r="Z1818" s="42"/>
      <c r="AA1818" s="42"/>
      <c r="AB1818" s="42"/>
      <c r="AC1818" s="42"/>
      <c r="AD1818" s="42"/>
      <c r="AE1818" s="42"/>
      <c r="AF1818" s="42"/>
      <c r="AG1818" s="42" t="str">
        <f>IF($AE1818&gt;$AF1818,"CC High","DC High")</f>
        <v>DC High</v>
      </c>
    </row>
    <row r="1819" spans="1:33">
      <c r="A1819" s="43"/>
      <c r="B1819" s="43"/>
      <c r="C1819" s="43"/>
      <c r="D1819" s="43"/>
      <c r="E1819" s="43"/>
      <c r="F1819" s="43"/>
      <c r="G1819" s="43"/>
      <c r="H1819" s="43"/>
      <c r="I1819" s="43"/>
      <c r="J1819" s="43"/>
      <c r="K1819" s="43"/>
      <c r="L1819" s="43"/>
      <c r="M1819" s="43"/>
      <c r="N1819" s="43"/>
      <c r="O1819" s="43"/>
      <c r="P1819" s="43"/>
      <c r="Q1819" s="43"/>
      <c r="R1819" s="43"/>
      <c r="S1819" s="43"/>
      <c r="T1819" s="43"/>
      <c r="U1819" s="43"/>
      <c r="V1819" s="43"/>
      <c r="W1819" s="43"/>
      <c r="X1819" s="43"/>
      <c r="Y1819" s="43"/>
      <c r="Z1819" s="43"/>
      <c r="AA1819" s="43"/>
      <c r="AB1819" s="43"/>
      <c r="AC1819" s="43"/>
      <c r="AD1819" s="43"/>
      <c r="AE1819" s="43"/>
      <c r="AF1819" s="43"/>
      <c r="AG1819" s="43" t="str">
        <f>IF($AE1819&gt;$AF1819,"CC High","DC High")</f>
        <v>DC High</v>
      </c>
    </row>
    <row r="1820" spans="1:33">
      <c r="A1820" s="42"/>
      <c r="B1820" s="42"/>
      <c r="C1820" s="42"/>
      <c r="D1820" s="42"/>
      <c r="E1820" s="42"/>
      <c r="F1820" s="42"/>
      <c r="G1820" s="42"/>
      <c r="H1820" s="42"/>
      <c r="I1820" s="42"/>
      <c r="J1820" s="42"/>
      <c r="K1820" s="42"/>
      <c r="L1820" s="42"/>
      <c r="M1820" s="42"/>
      <c r="N1820" s="42"/>
      <c r="O1820" s="42"/>
      <c r="P1820" s="42"/>
      <c r="Q1820" s="42"/>
      <c r="R1820" s="42"/>
      <c r="S1820" s="42"/>
      <c r="T1820" s="42"/>
      <c r="U1820" s="42"/>
      <c r="V1820" s="42"/>
      <c r="W1820" s="42"/>
      <c r="X1820" s="42"/>
      <c r="Y1820" s="42"/>
      <c r="Z1820" s="42"/>
      <c r="AA1820" s="42"/>
      <c r="AB1820" s="42"/>
      <c r="AC1820" s="42"/>
      <c r="AD1820" s="42"/>
      <c r="AE1820" s="42"/>
      <c r="AF1820" s="42"/>
      <c r="AG1820" s="42" t="str">
        <f>IF($AE1820&gt;$AF1820,"CC High","DC High")</f>
        <v>DC High</v>
      </c>
    </row>
    <row r="1821" spans="1:33">
      <c r="A1821" s="43"/>
      <c r="B1821" s="43"/>
      <c r="C1821" s="43"/>
      <c r="D1821" s="43"/>
      <c r="E1821" s="43"/>
      <c r="F1821" s="43"/>
      <c r="G1821" s="43"/>
      <c r="H1821" s="43"/>
      <c r="I1821" s="43"/>
      <c r="J1821" s="43"/>
      <c r="K1821" s="43"/>
      <c r="L1821" s="43"/>
      <c r="M1821" s="43"/>
      <c r="N1821" s="43"/>
      <c r="O1821" s="43"/>
      <c r="P1821" s="43"/>
      <c r="Q1821" s="43"/>
      <c r="R1821" s="43"/>
      <c r="S1821" s="43"/>
      <c r="T1821" s="43"/>
      <c r="U1821" s="43"/>
      <c r="V1821" s="43"/>
      <c r="W1821" s="43"/>
      <c r="X1821" s="43"/>
      <c r="Y1821" s="43"/>
      <c r="Z1821" s="43"/>
      <c r="AA1821" s="43"/>
      <c r="AB1821" s="43"/>
      <c r="AC1821" s="43"/>
      <c r="AD1821" s="43"/>
      <c r="AE1821" s="43"/>
      <c r="AF1821" s="43"/>
      <c r="AG1821" s="43" t="str">
        <f>IF($AE1821&gt;$AF1821,"CC High","DC High")</f>
        <v>DC High</v>
      </c>
    </row>
    <row r="1822" spans="1:33">
      <c r="A1822" s="42"/>
      <c r="B1822" s="42"/>
      <c r="C1822" s="42"/>
      <c r="D1822" s="42"/>
      <c r="E1822" s="42"/>
      <c r="F1822" s="42"/>
      <c r="G1822" s="42"/>
      <c r="H1822" s="42"/>
      <c r="I1822" s="42"/>
      <c r="J1822" s="42"/>
      <c r="K1822" s="42"/>
      <c r="L1822" s="42"/>
      <c r="M1822" s="42"/>
      <c r="N1822" s="42"/>
      <c r="O1822" s="42"/>
      <c r="P1822" s="42"/>
      <c r="Q1822" s="42"/>
      <c r="R1822" s="42"/>
      <c r="S1822" s="42"/>
      <c r="T1822" s="42"/>
      <c r="U1822" s="42"/>
      <c r="V1822" s="42"/>
      <c r="W1822" s="42"/>
      <c r="X1822" s="42"/>
      <c r="Y1822" s="42"/>
      <c r="Z1822" s="42"/>
      <c r="AA1822" s="42"/>
      <c r="AB1822" s="42"/>
      <c r="AC1822" s="42"/>
      <c r="AD1822" s="42"/>
      <c r="AE1822" s="42"/>
      <c r="AF1822" s="42"/>
      <c r="AG1822" s="42" t="str">
        <f>IF($AE1822&gt;$AF1822,"CC High","DC High")</f>
        <v>DC High</v>
      </c>
    </row>
    <row r="1823" spans="1:33">
      <c r="A1823" s="43"/>
      <c r="B1823" s="43"/>
      <c r="C1823" s="43"/>
      <c r="D1823" s="43"/>
      <c r="E1823" s="43"/>
      <c r="F1823" s="43"/>
      <c r="G1823" s="43"/>
      <c r="H1823" s="43"/>
      <c r="I1823" s="43"/>
      <c r="J1823" s="43"/>
      <c r="K1823" s="43"/>
      <c r="L1823" s="43"/>
      <c r="M1823" s="43"/>
      <c r="N1823" s="43"/>
      <c r="O1823" s="43"/>
      <c r="P1823" s="43"/>
      <c r="Q1823" s="43"/>
      <c r="R1823" s="43"/>
      <c r="S1823" s="43"/>
      <c r="T1823" s="43"/>
      <c r="U1823" s="43"/>
      <c r="V1823" s="43"/>
      <c r="W1823" s="43"/>
      <c r="X1823" s="43"/>
      <c r="Y1823" s="43"/>
      <c r="Z1823" s="43"/>
      <c r="AA1823" s="43"/>
      <c r="AB1823" s="43"/>
      <c r="AC1823" s="43"/>
      <c r="AD1823" s="43"/>
      <c r="AE1823" s="43"/>
      <c r="AF1823" s="43"/>
      <c r="AG1823" s="43" t="str">
        <f>IF($AE1823&gt;$AF1823,"CC High","DC High")</f>
        <v>DC High</v>
      </c>
    </row>
    <row r="1824" spans="1:33">
      <c r="A1824" s="42"/>
      <c r="B1824" s="42"/>
      <c r="C1824" s="42"/>
      <c r="D1824" s="42"/>
      <c r="E1824" s="42"/>
      <c r="F1824" s="42"/>
      <c r="G1824" s="42"/>
      <c r="H1824" s="42"/>
      <c r="I1824" s="42"/>
      <c r="J1824" s="42"/>
      <c r="K1824" s="42"/>
      <c r="L1824" s="42"/>
      <c r="M1824" s="42"/>
      <c r="N1824" s="42"/>
      <c r="O1824" s="42"/>
      <c r="P1824" s="42"/>
      <c r="Q1824" s="42"/>
      <c r="R1824" s="42"/>
      <c r="S1824" s="42"/>
      <c r="T1824" s="42"/>
      <c r="U1824" s="42"/>
      <c r="V1824" s="42"/>
      <c r="W1824" s="42"/>
      <c r="X1824" s="42"/>
      <c r="Y1824" s="42"/>
      <c r="Z1824" s="42"/>
      <c r="AA1824" s="42"/>
      <c r="AB1824" s="42"/>
      <c r="AC1824" s="42"/>
      <c r="AD1824" s="42"/>
      <c r="AE1824" s="42"/>
      <c r="AF1824" s="42"/>
      <c r="AG1824" s="42" t="str">
        <f>IF($AE1824&gt;$AF1824,"CC High","DC High")</f>
        <v>DC High</v>
      </c>
    </row>
    <row r="1825" spans="1:33">
      <c r="A1825" s="43"/>
      <c r="B1825" s="43"/>
      <c r="C1825" s="43"/>
      <c r="D1825" s="43"/>
      <c r="E1825" s="43"/>
      <c r="F1825" s="43"/>
      <c r="G1825" s="43"/>
      <c r="H1825" s="43"/>
      <c r="I1825" s="43"/>
      <c r="J1825" s="43"/>
      <c r="K1825" s="43"/>
      <c r="L1825" s="43"/>
      <c r="M1825" s="43"/>
      <c r="N1825" s="43"/>
      <c r="O1825" s="43"/>
      <c r="P1825" s="43"/>
      <c r="Q1825" s="43"/>
      <c r="R1825" s="43"/>
      <c r="S1825" s="43"/>
      <c r="T1825" s="43"/>
      <c r="U1825" s="43"/>
      <c r="V1825" s="43"/>
      <c r="W1825" s="43"/>
      <c r="X1825" s="43"/>
      <c r="Y1825" s="43"/>
      <c r="Z1825" s="43"/>
      <c r="AA1825" s="43"/>
      <c r="AB1825" s="43"/>
      <c r="AC1825" s="43"/>
      <c r="AD1825" s="43"/>
      <c r="AE1825" s="43"/>
      <c r="AF1825" s="43"/>
      <c r="AG1825" s="43" t="str">
        <f>IF($AE1825&gt;$AF1825,"CC High","DC High")</f>
        <v>DC High</v>
      </c>
    </row>
    <row r="1826" spans="1:33">
      <c r="A1826" s="42"/>
      <c r="B1826" s="42"/>
      <c r="C1826" s="42"/>
      <c r="D1826" s="42"/>
      <c r="E1826" s="42"/>
      <c r="F1826" s="42"/>
      <c r="G1826" s="42"/>
      <c r="H1826" s="42"/>
      <c r="I1826" s="42"/>
      <c r="J1826" s="42"/>
      <c r="K1826" s="42"/>
      <c r="L1826" s="42"/>
      <c r="M1826" s="42"/>
      <c r="N1826" s="42"/>
      <c r="O1826" s="42"/>
      <c r="P1826" s="42"/>
      <c r="Q1826" s="42"/>
      <c r="R1826" s="42"/>
      <c r="S1826" s="42"/>
      <c r="T1826" s="42"/>
      <c r="U1826" s="42"/>
      <c r="V1826" s="42"/>
      <c r="W1826" s="42"/>
      <c r="X1826" s="42"/>
      <c r="Y1826" s="42"/>
      <c r="Z1826" s="42"/>
      <c r="AA1826" s="42"/>
      <c r="AB1826" s="42"/>
      <c r="AC1826" s="42"/>
      <c r="AD1826" s="42"/>
      <c r="AE1826" s="42"/>
      <c r="AF1826" s="42"/>
      <c r="AG1826" s="42" t="str">
        <f>IF($AE1826&gt;$AF1826,"CC High","DC High")</f>
        <v>DC High</v>
      </c>
    </row>
    <row r="1827" spans="1:33">
      <c r="A1827" s="43"/>
      <c r="B1827" s="43"/>
      <c r="C1827" s="43"/>
      <c r="D1827" s="43"/>
      <c r="E1827" s="43"/>
      <c r="F1827" s="43"/>
      <c r="G1827" s="43"/>
      <c r="H1827" s="43"/>
      <c r="I1827" s="43"/>
      <c r="J1827" s="43"/>
      <c r="K1827" s="43"/>
      <c r="L1827" s="43"/>
      <c r="M1827" s="43"/>
      <c r="N1827" s="43"/>
      <c r="O1827" s="43"/>
      <c r="P1827" s="43"/>
      <c r="Q1827" s="43"/>
      <c r="R1827" s="43"/>
      <c r="S1827" s="43"/>
      <c r="T1827" s="43"/>
      <c r="U1827" s="43"/>
      <c r="V1827" s="43"/>
      <c r="W1827" s="43"/>
      <c r="X1827" s="43"/>
      <c r="Y1827" s="43"/>
      <c r="Z1827" s="43"/>
      <c r="AA1827" s="43"/>
      <c r="AB1827" s="43"/>
      <c r="AC1827" s="43"/>
      <c r="AD1827" s="43"/>
      <c r="AE1827" s="43"/>
      <c r="AF1827" s="43"/>
      <c r="AG1827" s="43" t="str">
        <f>IF($AE1827&gt;$AF1827,"CC High","DC High")</f>
        <v>DC High</v>
      </c>
    </row>
    <row r="1828" spans="1:33">
      <c r="A1828" s="42"/>
      <c r="B1828" s="42"/>
      <c r="C1828" s="42"/>
      <c r="D1828" s="42"/>
      <c r="E1828" s="42"/>
      <c r="F1828" s="42"/>
      <c r="G1828" s="42"/>
      <c r="H1828" s="42"/>
      <c r="I1828" s="42"/>
      <c r="J1828" s="42"/>
      <c r="K1828" s="42"/>
      <c r="L1828" s="42"/>
      <c r="M1828" s="42"/>
      <c r="N1828" s="42"/>
      <c r="O1828" s="42"/>
      <c r="P1828" s="42"/>
      <c r="Q1828" s="42"/>
      <c r="R1828" s="42"/>
      <c r="S1828" s="42"/>
      <c r="T1828" s="42"/>
      <c r="U1828" s="42"/>
      <c r="V1828" s="42"/>
      <c r="W1828" s="42"/>
      <c r="X1828" s="42"/>
      <c r="Y1828" s="42"/>
      <c r="Z1828" s="42"/>
      <c r="AA1828" s="42"/>
      <c r="AB1828" s="42"/>
      <c r="AC1828" s="42"/>
      <c r="AD1828" s="42"/>
      <c r="AE1828" s="42"/>
      <c r="AF1828" s="42"/>
      <c r="AG1828" s="42" t="str">
        <f>IF($AE1828&gt;$AF1828,"CC High","DC High")</f>
        <v>DC High</v>
      </c>
    </row>
    <row r="1829" spans="1:33">
      <c r="A1829" s="43"/>
      <c r="B1829" s="43"/>
      <c r="C1829" s="43"/>
      <c r="D1829" s="43"/>
      <c r="E1829" s="43"/>
      <c r="F1829" s="43"/>
      <c r="G1829" s="43"/>
      <c r="H1829" s="43"/>
      <c r="I1829" s="43"/>
      <c r="J1829" s="43"/>
      <c r="K1829" s="43"/>
      <c r="L1829" s="43"/>
      <c r="M1829" s="43"/>
      <c r="N1829" s="43"/>
      <c r="O1829" s="43"/>
      <c r="P1829" s="43"/>
      <c r="Q1829" s="43"/>
      <c r="R1829" s="43"/>
      <c r="S1829" s="43"/>
      <c r="T1829" s="43"/>
      <c r="U1829" s="43"/>
      <c r="V1829" s="43"/>
      <c r="W1829" s="43"/>
      <c r="X1829" s="43"/>
      <c r="Y1829" s="43"/>
      <c r="Z1829" s="43"/>
      <c r="AA1829" s="43"/>
      <c r="AB1829" s="43"/>
      <c r="AC1829" s="43"/>
      <c r="AD1829" s="43"/>
      <c r="AE1829" s="43"/>
      <c r="AF1829" s="43"/>
      <c r="AG1829" s="43" t="str">
        <f>IF($AE1829&gt;$AF1829,"CC High","DC High")</f>
        <v>DC High</v>
      </c>
    </row>
    <row r="1830" spans="1:33">
      <c r="A1830" s="42"/>
      <c r="B1830" s="42"/>
      <c r="C1830" s="42"/>
      <c r="D1830" s="42"/>
      <c r="E1830" s="42"/>
      <c r="F1830" s="42"/>
      <c r="G1830" s="42"/>
      <c r="H1830" s="42"/>
      <c r="I1830" s="42"/>
      <c r="J1830" s="42"/>
      <c r="K1830" s="42"/>
      <c r="L1830" s="42"/>
      <c r="M1830" s="42"/>
      <c r="N1830" s="42"/>
      <c r="O1830" s="42"/>
      <c r="P1830" s="42"/>
      <c r="Q1830" s="42"/>
      <c r="R1830" s="42"/>
      <c r="S1830" s="42"/>
      <c r="T1830" s="42"/>
      <c r="U1830" s="42"/>
      <c r="V1830" s="42"/>
      <c r="W1830" s="42"/>
      <c r="X1830" s="42"/>
      <c r="Y1830" s="42"/>
      <c r="Z1830" s="42"/>
      <c r="AA1830" s="42"/>
      <c r="AB1830" s="42"/>
      <c r="AC1830" s="42"/>
      <c r="AD1830" s="42"/>
      <c r="AE1830" s="42"/>
      <c r="AF1830" s="42"/>
      <c r="AG1830" s="42" t="str">
        <f>IF($AE1830&gt;$AF1830,"CC High","DC High")</f>
        <v>DC High</v>
      </c>
    </row>
    <row r="1831" spans="1:33">
      <c r="A1831" s="43"/>
      <c r="B1831" s="43"/>
      <c r="C1831" s="43"/>
      <c r="D1831" s="43"/>
      <c r="E1831" s="43"/>
      <c r="F1831" s="43"/>
      <c r="G1831" s="43"/>
      <c r="H1831" s="43"/>
      <c r="I1831" s="43"/>
      <c r="J1831" s="43"/>
      <c r="K1831" s="43"/>
      <c r="L1831" s="43"/>
      <c r="M1831" s="43"/>
      <c r="N1831" s="43"/>
      <c r="O1831" s="43"/>
      <c r="P1831" s="43"/>
      <c r="Q1831" s="43"/>
      <c r="R1831" s="43"/>
      <c r="S1831" s="43"/>
      <c r="T1831" s="43"/>
      <c r="U1831" s="43"/>
      <c r="V1831" s="43"/>
      <c r="W1831" s="43"/>
      <c r="X1831" s="43"/>
      <c r="Y1831" s="43"/>
      <c r="Z1831" s="43"/>
      <c r="AA1831" s="43"/>
      <c r="AB1831" s="43"/>
      <c r="AC1831" s="43"/>
      <c r="AD1831" s="43"/>
      <c r="AE1831" s="43"/>
      <c r="AF1831" s="43"/>
      <c r="AG1831" s="43" t="str">
        <f>IF($AE1831&gt;$AF1831,"CC High","DC High")</f>
        <v>DC High</v>
      </c>
    </row>
    <row r="1832" spans="1:33">
      <c r="A1832" s="42"/>
      <c r="B1832" s="42"/>
      <c r="C1832" s="42"/>
      <c r="D1832" s="42"/>
      <c r="E1832" s="42"/>
      <c r="F1832" s="42"/>
      <c r="G1832" s="42"/>
      <c r="H1832" s="42"/>
      <c r="I1832" s="42"/>
      <c r="J1832" s="42"/>
      <c r="K1832" s="42"/>
      <c r="L1832" s="42"/>
      <c r="M1832" s="42"/>
      <c r="N1832" s="42"/>
      <c r="O1832" s="42"/>
      <c r="P1832" s="42"/>
      <c r="Q1832" s="42"/>
      <c r="R1832" s="42"/>
      <c r="S1832" s="42"/>
      <c r="T1832" s="42"/>
      <c r="U1832" s="42"/>
      <c r="V1832" s="42"/>
      <c r="W1832" s="42"/>
      <c r="X1832" s="42"/>
      <c r="Y1832" s="42"/>
      <c r="Z1832" s="42"/>
      <c r="AA1832" s="42"/>
      <c r="AB1832" s="42"/>
      <c r="AC1832" s="42"/>
      <c r="AD1832" s="42"/>
      <c r="AE1832" s="42"/>
      <c r="AF1832" s="42"/>
      <c r="AG1832" s="42" t="str">
        <f>IF($AE1832&gt;$AF1832,"CC High","DC High")</f>
        <v>DC High</v>
      </c>
    </row>
    <row r="1833" spans="1:33">
      <c r="A1833" s="43"/>
      <c r="B1833" s="43"/>
      <c r="C1833" s="43"/>
      <c r="D1833" s="43"/>
      <c r="E1833" s="43"/>
      <c r="F1833" s="43"/>
      <c r="G1833" s="43"/>
      <c r="H1833" s="43"/>
      <c r="I1833" s="43"/>
      <c r="J1833" s="43"/>
      <c r="K1833" s="43"/>
      <c r="L1833" s="43"/>
      <c r="M1833" s="43"/>
      <c r="N1833" s="43"/>
      <c r="O1833" s="43"/>
      <c r="P1833" s="43"/>
      <c r="Q1833" s="43"/>
      <c r="R1833" s="43"/>
      <c r="S1833" s="43"/>
      <c r="T1833" s="43"/>
      <c r="U1833" s="43"/>
      <c r="V1833" s="43"/>
      <c r="W1833" s="43"/>
      <c r="X1833" s="43"/>
      <c r="Y1833" s="43"/>
      <c r="Z1833" s="43"/>
      <c r="AA1833" s="43"/>
      <c r="AB1833" s="43"/>
      <c r="AC1833" s="43"/>
      <c r="AD1833" s="43"/>
      <c r="AE1833" s="43"/>
      <c r="AF1833" s="43"/>
      <c r="AG1833" s="43" t="str">
        <f>IF($AE1833&gt;$AF1833,"CC High","DC High")</f>
        <v>DC High</v>
      </c>
    </row>
    <row r="1834" spans="1:33">
      <c r="A1834" s="42"/>
      <c r="B1834" s="42"/>
      <c r="C1834" s="42"/>
      <c r="D1834" s="42"/>
      <c r="E1834" s="42"/>
      <c r="F1834" s="42"/>
      <c r="G1834" s="42"/>
      <c r="H1834" s="42"/>
      <c r="I1834" s="42"/>
      <c r="J1834" s="42"/>
      <c r="K1834" s="42"/>
      <c r="L1834" s="42"/>
      <c r="M1834" s="42"/>
      <c r="N1834" s="42"/>
      <c r="O1834" s="42"/>
      <c r="P1834" s="42"/>
      <c r="Q1834" s="42"/>
      <c r="R1834" s="42"/>
      <c r="S1834" s="42"/>
      <c r="T1834" s="42"/>
      <c r="U1834" s="42"/>
      <c r="V1834" s="42"/>
      <c r="W1834" s="42"/>
      <c r="X1834" s="42"/>
      <c r="Y1834" s="42"/>
      <c r="Z1834" s="42"/>
      <c r="AA1834" s="42"/>
      <c r="AB1834" s="42"/>
      <c r="AC1834" s="42"/>
      <c r="AD1834" s="42"/>
      <c r="AE1834" s="42"/>
      <c r="AF1834" s="42"/>
      <c r="AG1834" s="42" t="str">
        <f>IF($AE1834&gt;$AF1834,"CC High","DC High")</f>
        <v>DC High</v>
      </c>
    </row>
    <row r="1835" spans="1:33">
      <c r="A1835" s="43"/>
      <c r="B1835" s="43"/>
      <c r="C1835" s="43"/>
      <c r="D1835" s="43"/>
      <c r="E1835" s="43"/>
      <c r="F1835" s="43"/>
      <c r="G1835" s="43"/>
      <c r="H1835" s="43"/>
      <c r="I1835" s="43"/>
      <c r="J1835" s="43"/>
      <c r="K1835" s="43"/>
      <c r="L1835" s="43"/>
      <c r="M1835" s="43"/>
      <c r="N1835" s="43"/>
      <c r="O1835" s="43"/>
      <c r="P1835" s="43"/>
      <c r="Q1835" s="43"/>
      <c r="R1835" s="43"/>
      <c r="S1835" s="43"/>
      <c r="T1835" s="43"/>
      <c r="U1835" s="43"/>
      <c r="V1835" s="43"/>
      <c r="W1835" s="43"/>
      <c r="X1835" s="43"/>
      <c r="Y1835" s="43"/>
      <c r="Z1835" s="43"/>
      <c r="AA1835" s="43"/>
      <c r="AB1835" s="43"/>
      <c r="AC1835" s="43"/>
      <c r="AD1835" s="43"/>
      <c r="AE1835" s="43"/>
      <c r="AF1835" s="43"/>
      <c r="AG1835" s="43" t="str">
        <f>IF($AE1835&gt;$AF1835,"CC High","DC High")</f>
        <v>DC High</v>
      </c>
    </row>
    <row r="1836" spans="1:33">
      <c r="A1836" s="42"/>
      <c r="B1836" s="42"/>
      <c r="C1836" s="42"/>
      <c r="D1836" s="42"/>
      <c r="E1836" s="42"/>
      <c r="F1836" s="42"/>
      <c r="G1836" s="42"/>
      <c r="H1836" s="42"/>
      <c r="I1836" s="42"/>
      <c r="J1836" s="42"/>
      <c r="K1836" s="42"/>
      <c r="L1836" s="42"/>
      <c r="M1836" s="42"/>
      <c r="N1836" s="42"/>
      <c r="O1836" s="42"/>
      <c r="P1836" s="42"/>
      <c r="Q1836" s="42"/>
      <c r="R1836" s="42"/>
      <c r="S1836" s="42"/>
      <c r="T1836" s="42"/>
      <c r="U1836" s="42"/>
      <c r="V1836" s="42"/>
      <c r="W1836" s="42"/>
      <c r="X1836" s="42"/>
      <c r="Y1836" s="42"/>
      <c r="Z1836" s="42"/>
      <c r="AA1836" s="42"/>
      <c r="AB1836" s="42"/>
      <c r="AC1836" s="42"/>
      <c r="AD1836" s="42"/>
      <c r="AE1836" s="42"/>
      <c r="AF1836" s="42"/>
      <c r="AG1836" s="42" t="str">
        <f>IF($AE1836&gt;$AF1836,"CC High","DC High")</f>
        <v>DC High</v>
      </c>
    </row>
    <row r="1837" spans="1:33">
      <c r="A1837" s="43"/>
      <c r="B1837" s="43"/>
      <c r="C1837" s="43"/>
      <c r="D1837" s="43"/>
      <c r="E1837" s="43"/>
      <c r="F1837" s="43"/>
      <c r="G1837" s="43"/>
      <c r="H1837" s="43"/>
      <c r="I1837" s="43"/>
      <c r="J1837" s="43"/>
      <c r="K1837" s="43"/>
      <c r="L1837" s="43"/>
      <c r="M1837" s="43"/>
      <c r="N1837" s="43"/>
      <c r="O1837" s="43"/>
      <c r="P1837" s="43"/>
      <c r="Q1837" s="43"/>
      <c r="R1837" s="43"/>
      <c r="S1837" s="43"/>
      <c r="T1837" s="43"/>
      <c r="U1837" s="43"/>
      <c r="V1837" s="43"/>
      <c r="W1837" s="43"/>
      <c r="X1837" s="43"/>
      <c r="Y1837" s="43"/>
      <c r="Z1837" s="43"/>
      <c r="AA1837" s="43"/>
      <c r="AB1837" s="43"/>
      <c r="AC1837" s="43"/>
      <c r="AD1837" s="43"/>
      <c r="AE1837" s="43"/>
      <c r="AF1837" s="43"/>
      <c r="AG1837" s="43" t="str">
        <f>IF($AE1837&gt;$AF1837,"CC High","DC High")</f>
        <v>DC High</v>
      </c>
    </row>
    <row r="1838" spans="1:33">
      <c r="A1838" s="42"/>
      <c r="B1838" s="42"/>
      <c r="C1838" s="42"/>
      <c r="D1838" s="42"/>
      <c r="E1838" s="42"/>
      <c r="F1838" s="42"/>
      <c r="G1838" s="42"/>
      <c r="H1838" s="42"/>
      <c r="I1838" s="42"/>
      <c r="J1838" s="42"/>
      <c r="K1838" s="42"/>
      <c r="L1838" s="42"/>
      <c r="M1838" s="42"/>
      <c r="N1838" s="42"/>
      <c r="O1838" s="42"/>
      <c r="P1838" s="42"/>
      <c r="Q1838" s="42"/>
      <c r="R1838" s="42"/>
      <c r="S1838" s="42"/>
      <c r="T1838" s="42"/>
      <c r="U1838" s="42"/>
      <c r="V1838" s="42"/>
      <c r="W1838" s="42"/>
      <c r="X1838" s="42"/>
      <c r="Y1838" s="42"/>
      <c r="Z1838" s="42"/>
      <c r="AA1838" s="42"/>
      <c r="AB1838" s="42"/>
      <c r="AC1838" s="42"/>
      <c r="AD1838" s="42"/>
      <c r="AE1838" s="42"/>
      <c r="AF1838" s="42"/>
      <c r="AG1838" s="42" t="str">
        <f>IF($AE1838&gt;$AF1838,"CC High","DC High")</f>
        <v>DC High</v>
      </c>
    </row>
    <row r="1839" spans="1:33">
      <c r="A1839" s="43"/>
      <c r="B1839" s="43"/>
      <c r="C1839" s="43"/>
      <c r="D1839" s="43"/>
      <c r="E1839" s="43"/>
      <c r="F1839" s="43"/>
      <c r="G1839" s="43"/>
      <c r="H1839" s="43"/>
      <c r="I1839" s="43"/>
      <c r="J1839" s="43"/>
      <c r="K1839" s="43"/>
      <c r="L1839" s="43"/>
      <c r="M1839" s="43"/>
      <c r="N1839" s="43"/>
      <c r="O1839" s="43"/>
      <c r="P1839" s="43"/>
      <c r="Q1839" s="43"/>
      <c r="R1839" s="43"/>
      <c r="S1839" s="43"/>
      <c r="T1839" s="43"/>
      <c r="U1839" s="43"/>
      <c r="V1839" s="43"/>
      <c r="W1839" s="43"/>
      <c r="X1839" s="43"/>
      <c r="Y1839" s="43"/>
      <c r="Z1839" s="43"/>
      <c r="AA1839" s="43"/>
      <c r="AB1839" s="43"/>
      <c r="AC1839" s="43"/>
      <c r="AD1839" s="43"/>
      <c r="AE1839" s="43"/>
      <c r="AF1839" s="43"/>
      <c r="AG1839" s="43" t="str">
        <f>IF($AE1839&gt;$AF1839,"CC High","DC High")</f>
        <v>DC High</v>
      </c>
    </row>
    <row r="1840" spans="1:33">
      <c r="A1840" s="42"/>
      <c r="B1840" s="42"/>
      <c r="C1840" s="42"/>
      <c r="D1840" s="42"/>
      <c r="E1840" s="42"/>
      <c r="F1840" s="42"/>
      <c r="G1840" s="42"/>
      <c r="H1840" s="42"/>
      <c r="I1840" s="42"/>
      <c r="J1840" s="42"/>
      <c r="K1840" s="42"/>
      <c r="L1840" s="42"/>
      <c r="M1840" s="42"/>
      <c r="N1840" s="42"/>
      <c r="O1840" s="42"/>
      <c r="P1840" s="42"/>
      <c r="Q1840" s="42"/>
      <c r="R1840" s="42"/>
      <c r="S1840" s="42"/>
      <c r="T1840" s="42"/>
      <c r="U1840" s="42"/>
      <c r="V1840" s="42"/>
      <c r="W1840" s="42"/>
      <c r="X1840" s="42"/>
      <c r="Y1840" s="42"/>
      <c r="Z1840" s="42"/>
      <c r="AA1840" s="42"/>
      <c r="AB1840" s="42"/>
      <c r="AC1840" s="42"/>
      <c r="AD1840" s="42"/>
      <c r="AE1840" s="42"/>
      <c r="AF1840" s="42"/>
      <c r="AG1840" s="42" t="str">
        <f>IF($AE1840&gt;$AF1840,"CC High","DC High")</f>
        <v>DC High</v>
      </c>
    </row>
    <row r="1841" spans="1:33">
      <c r="A1841" s="43"/>
      <c r="B1841" s="43"/>
      <c r="C1841" s="43"/>
      <c r="D1841" s="43"/>
      <c r="E1841" s="43"/>
      <c r="F1841" s="43"/>
      <c r="G1841" s="43"/>
      <c r="H1841" s="43"/>
      <c r="I1841" s="43"/>
      <c r="J1841" s="43"/>
      <c r="K1841" s="43"/>
      <c r="L1841" s="43"/>
      <c r="M1841" s="43"/>
      <c r="N1841" s="43"/>
      <c r="O1841" s="43"/>
      <c r="P1841" s="43"/>
      <c r="Q1841" s="43"/>
      <c r="R1841" s="43"/>
      <c r="S1841" s="43"/>
      <c r="T1841" s="43"/>
      <c r="U1841" s="43"/>
      <c r="V1841" s="43"/>
      <c r="W1841" s="43"/>
      <c r="X1841" s="43"/>
      <c r="Y1841" s="43"/>
      <c r="Z1841" s="43"/>
      <c r="AA1841" s="43"/>
      <c r="AB1841" s="43"/>
      <c r="AC1841" s="43"/>
      <c r="AD1841" s="43"/>
      <c r="AE1841" s="43"/>
      <c r="AF1841" s="43"/>
      <c r="AG1841" s="43" t="str">
        <f>IF($AE1841&gt;$AF1841,"CC High","DC High")</f>
        <v>DC High</v>
      </c>
    </row>
    <row r="1842" spans="1:33">
      <c r="A1842" s="42"/>
      <c r="B1842" s="42"/>
      <c r="C1842" s="42"/>
      <c r="D1842" s="42"/>
      <c r="E1842" s="42"/>
      <c r="F1842" s="42"/>
      <c r="G1842" s="42"/>
      <c r="H1842" s="42"/>
      <c r="I1842" s="42"/>
      <c r="J1842" s="42"/>
      <c r="K1842" s="42"/>
      <c r="L1842" s="42"/>
      <c r="M1842" s="42"/>
      <c r="N1842" s="42"/>
      <c r="O1842" s="42"/>
      <c r="P1842" s="42"/>
      <c r="Q1842" s="42"/>
      <c r="R1842" s="42"/>
      <c r="S1842" s="42"/>
      <c r="T1842" s="42"/>
      <c r="U1842" s="42"/>
      <c r="V1842" s="42"/>
      <c r="W1842" s="42"/>
      <c r="X1842" s="42"/>
      <c r="Y1842" s="42"/>
      <c r="Z1842" s="42"/>
      <c r="AA1842" s="42"/>
      <c r="AB1842" s="42"/>
      <c r="AC1842" s="42"/>
      <c r="AD1842" s="42"/>
      <c r="AE1842" s="42"/>
      <c r="AF1842" s="42"/>
      <c r="AG1842" s="42" t="str">
        <f>IF($AE1842&gt;$AF1842,"CC High","DC High")</f>
        <v>DC High</v>
      </c>
    </row>
    <row r="1843" spans="1:33">
      <c r="A1843" s="43"/>
      <c r="B1843" s="43"/>
      <c r="C1843" s="43"/>
      <c r="D1843" s="43"/>
      <c r="E1843" s="43"/>
      <c r="F1843" s="43"/>
      <c r="G1843" s="43"/>
      <c r="H1843" s="43"/>
      <c r="I1843" s="43"/>
      <c r="J1843" s="43"/>
      <c r="K1843" s="43"/>
      <c r="L1843" s="43"/>
      <c r="M1843" s="43"/>
      <c r="N1843" s="43"/>
      <c r="O1843" s="43"/>
      <c r="P1843" s="43"/>
      <c r="Q1843" s="43"/>
      <c r="R1843" s="43"/>
      <c r="S1843" s="43"/>
      <c r="T1843" s="43"/>
      <c r="U1843" s="43"/>
      <c r="V1843" s="43"/>
      <c r="W1843" s="43"/>
      <c r="X1843" s="43"/>
      <c r="Y1843" s="43"/>
      <c r="Z1843" s="43"/>
      <c r="AA1843" s="43"/>
      <c r="AB1843" s="43"/>
      <c r="AC1843" s="43"/>
      <c r="AD1843" s="43"/>
      <c r="AE1843" s="43"/>
      <c r="AF1843" s="43"/>
      <c r="AG1843" s="43" t="str">
        <f>IF($AE1843&gt;$AF1843,"CC High","DC High")</f>
        <v>DC High</v>
      </c>
    </row>
    <row r="1844" spans="1:33">
      <c r="A1844" s="42"/>
      <c r="B1844" s="42"/>
      <c r="C1844" s="42"/>
      <c r="D1844" s="42"/>
      <c r="E1844" s="42"/>
      <c r="F1844" s="42"/>
      <c r="G1844" s="42"/>
      <c r="H1844" s="42"/>
      <c r="I1844" s="42"/>
      <c r="J1844" s="42"/>
      <c r="K1844" s="42"/>
      <c r="L1844" s="42"/>
      <c r="M1844" s="42"/>
      <c r="N1844" s="42"/>
      <c r="O1844" s="42"/>
      <c r="P1844" s="42"/>
      <c r="Q1844" s="42"/>
      <c r="R1844" s="42"/>
      <c r="S1844" s="42"/>
      <c r="T1844" s="42"/>
      <c r="U1844" s="42"/>
      <c r="V1844" s="42"/>
      <c r="W1844" s="42"/>
      <c r="X1844" s="42"/>
      <c r="Y1844" s="42"/>
      <c r="Z1844" s="42"/>
      <c r="AA1844" s="42"/>
      <c r="AB1844" s="42"/>
      <c r="AC1844" s="42"/>
      <c r="AD1844" s="42"/>
      <c r="AE1844" s="42"/>
      <c r="AF1844" s="42"/>
      <c r="AG1844" s="42" t="str">
        <f>IF($AE1844&gt;$AF1844,"CC High","DC High")</f>
        <v>DC High</v>
      </c>
    </row>
    <row r="1845" spans="1:33">
      <c r="A1845" s="43"/>
      <c r="B1845" s="43"/>
      <c r="C1845" s="43"/>
      <c r="D1845" s="43"/>
      <c r="E1845" s="43"/>
      <c r="F1845" s="43"/>
      <c r="G1845" s="43"/>
      <c r="H1845" s="43"/>
      <c r="I1845" s="43"/>
      <c r="J1845" s="43"/>
      <c r="K1845" s="43"/>
      <c r="L1845" s="43"/>
      <c r="M1845" s="43"/>
      <c r="N1845" s="43"/>
      <c r="O1845" s="43"/>
      <c r="P1845" s="43"/>
      <c r="Q1845" s="43"/>
      <c r="R1845" s="43"/>
      <c r="S1845" s="43"/>
      <c r="T1845" s="43"/>
      <c r="U1845" s="43"/>
      <c r="V1845" s="43"/>
      <c r="W1845" s="43"/>
      <c r="X1845" s="43"/>
      <c r="Y1845" s="43"/>
      <c r="Z1845" s="43"/>
      <c r="AA1845" s="43"/>
      <c r="AB1845" s="43"/>
      <c r="AC1845" s="43"/>
      <c r="AD1845" s="43"/>
      <c r="AE1845" s="43"/>
      <c r="AF1845" s="43"/>
      <c r="AG1845" s="43" t="str">
        <f>IF($AE1845&gt;$AF1845,"CC High","DC High")</f>
        <v>DC High</v>
      </c>
    </row>
    <row r="1846" spans="1:33">
      <c r="A1846" s="42"/>
      <c r="B1846" s="42"/>
      <c r="C1846" s="42"/>
      <c r="D1846" s="42"/>
      <c r="E1846" s="42"/>
      <c r="F1846" s="42"/>
      <c r="G1846" s="42"/>
      <c r="H1846" s="42"/>
      <c r="I1846" s="42"/>
      <c r="J1846" s="42"/>
      <c r="K1846" s="42"/>
      <c r="L1846" s="42"/>
      <c r="M1846" s="42"/>
      <c r="N1846" s="42"/>
      <c r="O1846" s="42"/>
      <c r="P1846" s="42"/>
      <c r="Q1846" s="42"/>
      <c r="R1846" s="42"/>
      <c r="S1846" s="42"/>
      <c r="T1846" s="42"/>
      <c r="U1846" s="42"/>
      <c r="V1846" s="42"/>
      <c r="W1846" s="42"/>
      <c r="X1846" s="42"/>
      <c r="Y1846" s="42"/>
      <c r="Z1846" s="42"/>
      <c r="AA1846" s="42"/>
      <c r="AB1846" s="42"/>
      <c r="AC1846" s="42"/>
      <c r="AD1846" s="42"/>
      <c r="AE1846" s="42"/>
      <c r="AF1846" s="42"/>
      <c r="AG1846" s="42" t="str">
        <f>IF($AE1846&gt;$AF1846,"CC High","DC High")</f>
        <v>DC High</v>
      </c>
    </row>
    <row r="1847" spans="1:33">
      <c r="A1847" s="43"/>
      <c r="B1847" s="43"/>
      <c r="C1847" s="43"/>
      <c r="D1847" s="43"/>
      <c r="E1847" s="43"/>
      <c r="F1847" s="43"/>
      <c r="G1847" s="43"/>
      <c r="H1847" s="43"/>
      <c r="I1847" s="43"/>
      <c r="J1847" s="43"/>
      <c r="K1847" s="43"/>
      <c r="L1847" s="43"/>
      <c r="M1847" s="43"/>
      <c r="N1847" s="43"/>
      <c r="O1847" s="43"/>
      <c r="P1847" s="43"/>
      <c r="Q1847" s="43"/>
      <c r="R1847" s="43"/>
      <c r="S1847" s="43"/>
      <c r="T1847" s="43"/>
      <c r="U1847" s="43"/>
      <c r="V1847" s="43"/>
      <c r="W1847" s="43"/>
      <c r="X1847" s="43"/>
      <c r="Y1847" s="43"/>
      <c r="Z1847" s="43"/>
      <c r="AA1847" s="43"/>
      <c r="AB1847" s="43"/>
      <c r="AC1847" s="43"/>
      <c r="AD1847" s="43"/>
      <c r="AE1847" s="43"/>
      <c r="AF1847" s="43"/>
      <c r="AG1847" s="43" t="str">
        <f>IF($AE1847&gt;$AF1847,"CC High","DC High")</f>
        <v>DC High</v>
      </c>
    </row>
    <row r="1848" spans="1:33">
      <c r="A1848" s="42"/>
      <c r="B1848" s="42"/>
      <c r="C1848" s="42"/>
      <c r="D1848" s="42"/>
      <c r="E1848" s="42"/>
      <c r="F1848" s="42"/>
      <c r="G1848" s="42"/>
      <c r="H1848" s="42"/>
      <c r="I1848" s="42"/>
      <c r="J1848" s="42"/>
      <c r="K1848" s="42"/>
      <c r="L1848" s="42"/>
      <c r="M1848" s="42"/>
      <c r="N1848" s="42"/>
      <c r="O1848" s="42"/>
      <c r="P1848" s="42"/>
      <c r="Q1848" s="42"/>
      <c r="R1848" s="42"/>
      <c r="S1848" s="42"/>
      <c r="T1848" s="42"/>
      <c r="U1848" s="42"/>
      <c r="V1848" s="42"/>
      <c r="W1848" s="42"/>
      <c r="X1848" s="42"/>
      <c r="Y1848" s="42"/>
      <c r="Z1848" s="42"/>
      <c r="AA1848" s="42"/>
      <c r="AB1848" s="42"/>
      <c r="AC1848" s="42"/>
      <c r="AD1848" s="42"/>
      <c r="AE1848" s="42"/>
      <c r="AF1848" s="42"/>
      <c r="AG1848" s="42" t="str">
        <f>IF($AE1848&gt;$AF1848,"CC High","DC High")</f>
        <v>DC High</v>
      </c>
    </row>
    <row r="1849" spans="1:33">
      <c r="A1849" s="43"/>
      <c r="B1849" s="43"/>
      <c r="C1849" s="43"/>
      <c r="D1849" s="43"/>
      <c r="E1849" s="43"/>
      <c r="F1849" s="43"/>
      <c r="G1849" s="43"/>
      <c r="H1849" s="43"/>
      <c r="I1849" s="43"/>
      <c r="J1849" s="43"/>
      <c r="K1849" s="43"/>
      <c r="L1849" s="43"/>
      <c r="M1849" s="43"/>
      <c r="N1849" s="43"/>
      <c r="O1849" s="43"/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3"/>
      <c r="AA1849" s="43"/>
      <c r="AB1849" s="43"/>
      <c r="AC1849" s="43"/>
      <c r="AD1849" s="43"/>
      <c r="AE1849" s="43"/>
      <c r="AF1849" s="43"/>
      <c r="AG1849" s="43" t="str">
        <f>IF($AE1849&gt;$AF1849,"CC High","DC High")</f>
        <v>DC High</v>
      </c>
    </row>
    <row r="1850" spans="1:33">
      <c r="A1850" s="42"/>
      <c r="B1850" s="42"/>
      <c r="C1850" s="42"/>
      <c r="D1850" s="42"/>
      <c r="E1850" s="42"/>
      <c r="F1850" s="42"/>
      <c r="G1850" s="42"/>
      <c r="H1850" s="42"/>
      <c r="I1850" s="42"/>
      <c r="J1850" s="42"/>
      <c r="K1850" s="42"/>
      <c r="L1850" s="42"/>
      <c r="M1850" s="42"/>
      <c r="N1850" s="42"/>
      <c r="O1850" s="42"/>
      <c r="P1850" s="42"/>
      <c r="Q1850" s="42"/>
      <c r="R1850" s="42"/>
      <c r="S1850" s="42"/>
      <c r="T1850" s="42"/>
      <c r="U1850" s="42"/>
      <c r="V1850" s="42"/>
      <c r="W1850" s="42"/>
      <c r="X1850" s="42"/>
      <c r="Y1850" s="42"/>
      <c r="Z1850" s="42"/>
      <c r="AA1850" s="42"/>
      <c r="AB1850" s="42"/>
      <c r="AC1850" s="42"/>
      <c r="AD1850" s="42"/>
      <c r="AE1850" s="42"/>
      <c r="AF1850" s="42"/>
      <c r="AG1850" s="42" t="str">
        <f>IF($AE1850&gt;$AF1850,"CC High","DC High")</f>
        <v>DC High</v>
      </c>
    </row>
    <row r="1851" spans="1:33">
      <c r="A1851" s="43"/>
      <c r="B1851" s="43"/>
      <c r="C1851" s="43"/>
      <c r="D1851" s="43"/>
      <c r="E1851" s="43"/>
      <c r="F1851" s="43"/>
      <c r="G1851" s="43"/>
      <c r="H1851" s="43"/>
      <c r="I1851" s="43"/>
      <c r="J1851" s="43"/>
      <c r="K1851" s="43"/>
      <c r="L1851" s="43"/>
      <c r="M1851" s="43"/>
      <c r="N1851" s="43"/>
      <c r="O1851" s="43"/>
      <c r="P1851" s="43"/>
      <c r="Q1851" s="43"/>
      <c r="R1851" s="43"/>
      <c r="S1851" s="43"/>
      <c r="T1851" s="43"/>
      <c r="U1851" s="43"/>
      <c r="V1851" s="43"/>
      <c r="W1851" s="43"/>
      <c r="X1851" s="43"/>
      <c r="Y1851" s="43"/>
      <c r="Z1851" s="43"/>
      <c r="AA1851" s="43"/>
      <c r="AB1851" s="43"/>
      <c r="AC1851" s="43"/>
      <c r="AD1851" s="43"/>
      <c r="AE1851" s="43"/>
      <c r="AF1851" s="43"/>
      <c r="AG1851" s="43" t="str">
        <f>IF($AE1851&gt;$AF1851,"CC High","DC High")</f>
        <v>DC High</v>
      </c>
    </row>
    <row r="1852" spans="1:33">
      <c r="A1852" s="42"/>
      <c r="B1852" s="42"/>
      <c r="C1852" s="42"/>
      <c r="D1852" s="42"/>
      <c r="E1852" s="42"/>
      <c r="F1852" s="42"/>
      <c r="G1852" s="42"/>
      <c r="H1852" s="42"/>
      <c r="I1852" s="42"/>
      <c r="J1852" s="42"/>
      <c r="K1852" s="42"/>
      <c r="L1852" s="42"/>
      <c r="M1852" s="42"/>
      <c r="N1852" s="42"/>
      <c r="O1852" s="42"/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 t="str">
        <f>IF($AE1852&gt;$AF1852,"CC High","DC High")</f>
        <v>DC High</v>
      </c>
    </row>
    <row r="1853" spans="1:33">
      <c r="A1853" s="43"/>
      <c r="B1853" s="43"/>
      <c r="C1853" s="43"/>
      <c r="D1853" s="43"/>
      <c r="E1853" s="43"/>
      <c r="F1853" s="43"/>
      <c r="G1853" s="43"/>
      <c r="H1853" s="43"/>
      <c r="I1853" s="43"/>
      <c r="J1853" s="43"/>
      <c r="K1853" s="43"/>
      <c r="L1853" s="43"/>
      <c r="M1853" s="43"/>
      <c r="N1853" s="43"/>
      <c r="O1853" s="43"/>
      <c r="P1853" s="43"/>
      <c r="Q1853" s="43"/>
      <c r="R1853" s="43"/>
      <c r="S1853" s="43"/>
      <c r="T1853" s="43"/>
      <c r="U1853" s="43"/>
      <c r="V1853" s="43"/>
      <c r="W1853" s="43"/>
      <c r="X1853" s="43"/>
      <c r="Y1853" s="43"/>
      <c r="Z1853" s="43"/>
      <c r="AA1853" s="43"/>
      <c r="AB1853" s="43"/>
      <c r="AC1853" s="43"/>
      <c r="AD1853" s="43"/>
      <c r="AE1853" s="43"/>
      <c r="AF1853" s="43"/>
      <c r="AG1853" s="43" t="str">
        <f>IF($AE1853&gt;$AF1853,"CC High","DC High")</f>
        <v>DC High</v>
      </c>
    </row>
    <row r="1854" spans="1:33">
      <c r="A1854" s="42"/>
      <c r="B1854" s="42"/>
      <c r="C1854" s="42"/>
      <c r="D1854" s="42"/>
      <c r="E1854" s="42"/>
      <c r="F1854" s="42"/>
      <c r="G1854" s="42"/>
      <c r="H1854" s="42"/>
      <c r="I1854" s="42"/>
      <c r="J1854" s="42"/>
      <c r="K1854" s="42"/>
      <c r="L1854" s="42"/>
      <c r="M1854" s="42"/>
      <c r="N1854" s="42"/>
      <c r="O1854" s="42"/>
      <c r="P1854" s="42"/>
      <c r="Q1854" s="42"/>
      <c r="R1854" s="42"/>
      <c r="S1854" s="42"/>
      <c r="T1854" s="42"/>
      <c r="U1854" s="42"/>
      <c r="V1854" s="42"/>
      <c r="W1854" s="42"/>
      <c r="X1854" s="42"/>
      <c r="Y1854" s="42"/>
      <c r="Z1854" s="42"/>
      <c r="AA1854" s="42"/>
      <c r="AB1854" s="42"/>
      <c r="AC1854" s="42"/>
      <c r="AD1854" s="42"/>
      <c r="AE1854" s="42"/>
      <c r="AF1854" s="42"/>
      <c r="AG1854" s="42" t="str">
        <f>IF($AE1854&gt;$AF1854,"CC High","DC High")</f>
        <v>DC High</v>
      </c>
    </row>
    <row r="1855" spans="1:33">
      <c r="A1855" s="43"/>
      <c r="B1855" s="43"/>
      <c r="C1855" s="43"/>
      <c r="D1855" s="43"/>
      <c r="E1855" s="43"/>
      <c r="F1855" s="43"/>
      <c r="G1855" s="43"/>
      <c r="H1855" s="43"/>
      <c r="I1855" s="43"/>
      <c r="J1855" s="43"/>
      <c r="K1855" s="43"/>
      <c r="L1855" s="43"/>
      <c r="M1855" s="43"/>
      <c r="N1855" s="43"/>
      <c r="O1855" s="43"/>
      <c r="P1855" s="43"/>
      <c r="Q1855" s="43"/>
      <c r="R1855" s="43"/>
      <c r="S1855" s="43"/>
      <c r="T1855" s="43"/>
      <c r="U1855" s="43"/>
      <c r="V1855" s="43"/>
      <c r="W1855" s="43"/>
      <c r="X1855" s="43"/>
      <c r="Y1855" s="43"/>
      <c r="Z1855" s="43"/>
      <c r="AA1855" s="43"/>
      <c r="AB1855" s="43"/>
      <c r="AC1855" s="43"/>
      <c r="AD1855" s="43"/>
      <c r="AE1855" s="43"/>
      <c r="AF1855" s="43"/>
      <c r="AG1855" s="43" t="str">
        <f>IF($AE1855&gt;$AF1855,"CC High","DC High")</f>
        <v>DC High</v>
      </c>
    </row>
    <row r="1856" spans="1:33">
      <c r="A1856" s="42"/>
      <c r="B1856" s="42"/>
      <c r="C1856" s="42"/>
      <c r="D1856" s="42"/>
      <c r="E1856" s="42"/>
      <c r="F1856" s="42"/>
      <c r="G1856" s="42"/>
      <c r="H1856" s="42"/>
      <c r="I1856" s="42"/>
      <c r="J1856" s="42"/>
      <c r="K1856" s="42"/>
      <c r="L1856" s="42"/>
      <c r="M1856" s="42"/>
      <c r="N1856" s="42"/>
      <c r="O1856" s="42"/>
      <c r="P1856" s="42"/>
      <c r="Q1856" s="42"/>
      <c r="R1856" s="42"/>
      <c r="S1856" s="42"/>
      <c r="T1856" s="42"/>
      <c r="U1856" s="42"/>
      <c r="V1856" s="42"/>
      <c r="W1856" s="42"/>
      <c r="X1856" s="42"/>
      <c r="Y1856" s="42"/>
      <c r="Z1856" s="42"/>
      <c r="AA1856" s="42"/>
      <c r="AB1856" s="42"/>
      <c r="AC1856" s="42"/>
      <c r="AD1856" s="42"/>
      <c r="AE1856" s="42"/>
      <c r="AF1856" s="42"/>
      <c r="AG1856" s="42" t="str">
        <f>IF($AE1856&gt;$AF1856,"CC High","DC High")</f>
        <v>DC High</v>
      </c>
    </row>
    <row r="1857" spans="1:33">
      <c r="A1857" s="43"/>
      <c r="B1857" s="43"/>
      <c r="C1857" s="43"/>
      <c r="D1857" s="43"/>
      <c r="E1857" s="43"/>
      <c r="F1857" s="43"/>
      <c r="G1857" s="43"/>
      <c r="H1857" s="43"/>
      <c r="I1857" s="43"/>
      <c r="J1857" s="43"/>
      <c r="K1857" s="43"/>
      <c r="L1857" s="43"/>
      <c r="M1857" s="43"/>
      <c r="N1857" s="43"/>
      <c r="O1857" s="43"/>
      <c r="P1857" s="43"/>
      <c r="Q1857" s="43"/>
      <c r="R1857" s="43"/>
      <c r="S1857" s="43"/>
      <c r="T1857" s="43"/>
      <c r="U1857" s="43"/>
      <c r="V1857" s="43"/>
      <c r="W1857" s="43"/>
      <c r="X1857" s="43"/>
      <c r="Y1857" s="43"/>
      <c r="Z1857" s="43"/>
      <c r="AA1857" s="43"/>
      <c r="AB1857" s="43"/>
      <c r="AC1857" s="43"/>
      <c r="AD1857" s="43"/>
      <c r="AE1857" s="43"/>
      <c r="AF1857" s="43"/>
      <c r="AG1857" s="43" t="str">
        <f>IF($AE1857&gt;$AF1857,"CC High","DC High")</f>
        <v>DC High</v>
      </c>
    </row>
    <row r="1858" spans="1:33">
      <c r="A1858" s="42"/>
      <c r="B1858" s="42"/>
      <c r="C1858" s="42"/>
      <c r="D1858" s="42"/>
      <c r="E1858" s="42"/>
      <c r="F1858" s="42"/>
      <c r="G1858" s="42"/>
      <c r="H1858" s="42"/>
      <c r="I1858" s="42"/>
      <c r="J1858" s="42"/>
      <c r="K1858" s="42"/>
      <c r="L1858" s="42"/>
      <c r="M1858" s="42"/>
      <c r="N1858" s="42"/>
      <c r="O1858" s="42"/>
      <c r="P1858" s="42"/>
      <c r="Q1858" s="42"/>
      <c r="R1858" s="42"/>
      <c r="S1858" s="42"/>
      <c r="T1858" s="42"/>
      <c r="U1858" s="42"/>
      <c r="V1858" s="42"/>
      <c r="W1858" s="42"/>
      <c r="X1858" s="42"/>
      <c r="Y1858" s="42"/>
      <c r="Z1858" s="42"/>
      <c r="AA1858" s="42"/>
      <c r="AB1858" s="42"/>
      <c r="AC1858" s="42"/>
      <c r="AD1858" s="42"/>
      <c r="AE1858" s="42"/>
      <c r="AF1858" s="42"/>
      <c r="AG1858" s="42" t="str">
        <f>IF($AE1858&gt;$AF1858,"CC High","DC High")</f>
        <v>DC High</v>
      </c>
    </row>
    <row r="1859" spans="1:33">
      <c r="A1859" s="43"/>
      <c r="B1859" s="43"/>
      <c r="C1859" s="43"/>
      <c r="D1859" s="43"/>
      <c r="E1859" s="43"/>
      <c r="F1859" s="43"/>
      <c r="G1859" s="43"/>
      <c r="H1859" s="43"/>
      <c r="I1859" s="43"/>
      <c r="J1859" s="43"/>
      <c r="K1859" s="43"/>
      <c r="L1859" s="43"/>
      <c r="M1859" s="43"/>
      <c r="N1859" s="43"/>
      <c r="O1859" s="43"/>
      <c r="P1859" s="43"/>
      <c r="Q1859" s="43"/>
      <c r="R1859" s="43"/>
      <c r="S1859" s="43"/>
      <c r="T1859" s="43"/>
      <c r="U1859" s="43"/>
      <c r="V1859" s="43"/>
      <c r="W1859" s="43"/>
      <c r="X1859" s="43"/>
      <c r="Y1859" s="43"/>
      <c r="Z1859" s="43"/>
      <c r="AA1859" s="43"/>
      <c r="AB1859" s="43"/>
      <c r="AC1859" s="43"/>
      <c r="AD1859" s="43"/>
      <c r="AE1859" s="43"/>
      <c r="AF1859" s="43"/>
      <c r="AG1859" s="43" t="str">
        <f>IF($AE1859&gt;$AF1859,"CC High","DC High")</f>
        <v>DC High</v>
      </c>
    </row>
    <row r="1860" spans="1:33">
      <c r="A1860" s="42"/>
      <c r="B1860" s="42"/>
      <c r="C1860" s="42"/>
      <c r="D1860" s="42"/>
      <c r="E1860" s="42"/>
      <c r="F1860" s="42"/>
      <c r="G1860" s="42"/>
      <c r="H1860" s="42"/>
      <c r="I1860" s="42"/>
      <c r="J1860" s="42"/>
      <c r="K1860" s="42"/>
      <c r="L1860" s="42"/>
      <c r="M1860" s="42"/>
      <c r="N1860" s="42"/>
      <c r="O1860" s="42"/>
      <c r="P1860" s="42"/>
      <c r="Q1860" s="42"/>
      <c r="R1860" s="42"/>
      <c r="S1860" s="42"/>
      <c r="T1860" s="42"/>
      <c r="U1860" s="42"/>
      <c r="V1860" s="42"/>
      <c r="W1860" s="42"/>
      <c r="X1860" s="42"/>
      <c r="Y1860" s="42"/>
      <c r="Z1860" s="42"/>
      <c r="AA1860" s="42"/>
      <c r="AB1860" s="42"/>
      <c r="AC1860" s="42"/>
      <c r="AD1860" s="42"/>
      <c r="AE1860" s="42"/>
      <c r="AF1860" s="42"/>
      <c r="AG1860" s="42" t="str">
        <f>IF($AE1860&gt;$AF1860,"CC High","DC High")</f>
        <v>DC High</v>
      </c>
    </row>
    <row r="1861" spans="1:33">
      <c r="A1861" s="43"/>
      <c r="B1861" s="43"/>
      <c r="C1861" s="43"/>
      <c r="D1861" s="43"/>
      <c r="E1861" s="43"/>
      <c r="F1861" s="43"/>
      <c r="G1861" s="43"/>
      <c r="H1861" s="43"/>
      <c r="I1861" s="43"/>
      <c r="J1861" s="43"/>
      <c r="K1861" s="43"/>
      <c r="L1861" s="43"/>
      <c r="M1861" s="43"/>
      <c r="N1861" s="43"/>
      <c r="O1861" s="43"/>
      <c r="P1861" s="43"/>
      <c r="Q1861" s="43"/>
      <c r="R1861" s="43"/>
      <c r="S1861" s="43"/>
      <c r="T1861" s="43"/>
      <c r="U1861" s="43"/>
      <c r="V1861" s="43"/>
      <c r="W1861" s="43"/>
      <c r="X1861" s="43"/>
      <c r="Y1861" s="43"/>
      <c r="Z1861" s="43"/>
      <c r="AA1861" s="43"/>
      <c r="AB1861" s="43"/>
      <c r="AC1861" s="43"/>
      <c r="AD1861" s="43"/>
      <c r="AE1861" s="43"/>
      <c r="AF1861" s="43"/>
      <c r="AG1861" s="43" t="str">
        <f>IF($AE1861&gt;$AF1861,"CC High","DC High")</f>
        <v>DC High</v>
      </c>
    </row>
    <row r="1862" spans="1:33">
      <c r="A1862" s="42"/>
      <c r="B1862" s="42"/>
      <c r="C1862" s="42"/>
      <c r="D1862" s="42"/>
      <c r="E1862" s="42"/>
      <c r="F1862" s="42"/>
      <c r="G1862" s="42"/>
      <c r="H1862" s="42"/>
      <c r="I1862" s="42"/>
      <c r="J1862" s="42"/>
      <c r="K1862" s="42"/>
      <c r="L1862" s="42"/>
      <c r="M1862" s="42"/>
      <c r="N1862" s="42"/>
      <c r="O1862" s="42"/>
      <c r="P1862" s="42"/>
      <c r="Q1862" s="42"/>
      <c r="R1862" s="42"/>
      <c r="S1862" s="42"/>
      <c r="T1862" s="42"/>
      <c r="U1862" s="42"/>
      <c r="V1862" s="42"/>
      <c r="W1862" s="42"/>
      <c r="X1862" s="42"/>
      <c r="Y1862" s="42"/>
      <c r="Z1862" s="42"/>
      <c r="AA1862" s="42"/>
      <c r="AB1862" s="42"/>
      <c r="AC1862" s="42"/>
      <c r="AD1862" s="42"/>
      <c r="AE1862" s="42"/>
      <c r="AF1862" s="42"/>
      <c r="AG1862" s="42" t="str">
        <f>IF($AE1862&gt;$AF1862,"CC High","DC High")</f>
        <v>DC High</v>
      </c>
    </row>
    <row r="1863" spans="1:33">
      <c r="A1863" s="43"/>
      <c r="B1863" s="43"/>
      <c r="C1863" s="43"/>
      <c r="D1863" s="43"/>
      <c r="E1863" s="43"/>
      <c r="F1863" s="43"/>
      <c r="G1863" s="43"/>
      <c r="H1863" s="43"/>
      <c r="I1863" s="43"/>
      <c r="J1863" s="43"/>
      <c r="K1863" s="43"/>
      <c r="L1863" s="43"/>
      <c r="M1863" s="43"/>
      <c r="N1863" s="43"/>
      <c r="O1863" s="43"/>
      <c r="P1863" s="43"/>
      <c r="Q1863" s="43"/>
      <c r="R1863" s="43"/>
      <c r="S1863" s="43"/>
      <c r="T1863" s="43"/>
      <c r="U1863" s="43"/>
      <c r="V1863" s="43"/>
      <c r="W1863" s="43"/>
      <c r="X1863" s="43"/>
      <c r="Y1863" s="43"/>
      <c r="Z1863" s="43"/>
      <c r="AA1863" s="43"/>
      <c r="AB1863" s="43"/>
      <c r="AC1863" s="43"/>
      <c r="AD1863" s="43"/>
      <c r="AE1863" s="43"/>
      <c r="AF1863" s="43"/>
      <c r="AG1863" s="43" t="str">
        <f>IF($AE1863&gt;$AF1863,"CC High","DC High")</f>
        <v>DC High</v>
      </c>
    </row>
    <row r="1864" spans="1:33">
      <c r="A1864" s="42"/>
      <c r="B1864" s="42"/>
      <c r="C1864" s="42"/>
      <c r="D1864" s="42"/>
      <c r="E1864" s="42"/>
      <c r="F1864" s="42"/>
      <c r="G1864" s="42"/>
      <c r="H1864" s="42"/>
      <c r="I1864" s="42"/>
      <c r="J1864" s="42"/>
      <c r="K1864" s="42"/>
      <c r="L1864" s="42"/>
      <c r="M1864" s="42"/>
      <c r="N1864" s="42"/>
      <c r="O1864" s="42"/>
      <c r="P1864" s="42"/>
      <c r="Q1864" s="42"/>
      <c r="R1864" s="42"/>
      <c r="S1864" s="42"/>
      <c r="T1864" s="42"/>
      <c r="U1864" s="42"/>
      <c r="V1864" s="42"/>
      <c r="W1864" s="42"/>
      <c r="X1864" s="42"/>
      <c r="Y1864" s="42"/>
      <c r="Z1864" s="42"/>
      <c r="AA1864" s="42"/>
      <c r="AB1864" s="42"/>
      <c r="AC1864" s="42"/>
      <c r="AD1864" s="42"/>
      <c r="AE1864" s="42"/>
      <c r="AF1864" s="42"/>
      <c r="AG1864" s="42" t="str">
        <f>IF($AE1864&gt;$AF1864,"CC High","DC High")</f>
        <v>DC High</v>
      </c>
    </row>
    <row r="1865" spans="1:33">
      <c r="A1865" s="43"/>
      <c r="B1865" s="43"/>
      <c r="C1865" s="43"/>
      <c r="D1865" s="43"/>
      <c r="E1865" s="43"/>
      <c r="F1865" s="43"/>
      <c r="G1865" s="43"/>
      <c r="H1865" s="43"/>
      <c r="I1865" s="43"/>
      <c r="J1865" s="43"/>
      <c r="K1865" s="43"/>
      <c r="L1865" s="43"/>
      <c r="M1865" s="43"/>
      <c r="N1865" s="43"/>
      <c r="O1865" s="43"/>
      <c r="P1865" s="43"/>
      <c r="Q1865" s="43"/>
      <c r="R1865" s="43"/>
      <c r="S1865" s="43"/>
      <c r="T1865" s="43"/>
      <c r="U1865" s="43"/>
      <c r="V1865" s="43"/>
      <c r="W1865" s="43"/>
      <c r="X1865" s="43"/>
      <c r="Y1865" s="43"/>
      <c r="Z1865" s="43"/>
      <c r="AA1865" s="43"/>
      <c r="AB1865" s="43"/>
      <c r="AC1865" s="43"/>
      <c r="AD1865" s="43"/>
      <c r="AE1865" s="43"/>
      <c r="AF1865" s="43"/>
      <c r="AG1865" s="43" t="str">
        <f>IF($AE1865&gt;$AF1865,"CC High","DC High")</f>
        <v>DC High</v>
      </c>
    </row>
    <row r="1866" spans="1:33">
      <c r="A1866" s="42"/>
      <c r="B1866" s="42"/>
      <c r="C1866" s="42"/>
      <c r="D1866" s="42"/>
      <c r="E1866" s="42"/>
      <c r="F1866" s="42"/>
      <c r="G1866" s="42"/>
      <c r="H1866" s="42"/>
      <c r="I1866" s="42"/>
      <c r="J1866" s="42"/>
      <c r="K1866" s="42"/>
      <c r="L1866" s="42"/>
      <c r="M1866" s="42"/>
      <c r="N1866" s="42"/>
      <c r="O1866" s="42"/>
      <c r="P1866" s="42"/>
      <c r="Q1866" s="42"/>
      <c r="R1866" s="42"/>
      <c r="S1866" s="42"/>
      <c r="T1866" s="42"/>
      <c r="U1866" s="42"/>
      <c r="V1866" s="42"/>
      <c r="W1866" s="42"/>
      <c r="X1866" s="42"/>
      <c r="Y1866" s="42"/>
      <c r="Z1866" s="42"/>
      <c r="AA1866" s="42"/>
      <c r="AB1866" s="42"/>
      <c r="AC1866" s="42"/>
      <c r="AD1866" s="42"/>
      <c r="AE1866" s="42"/>
      <c r="AF1866" s="42"/>
      <c r="AG1866" s="42" t="str">
        <f>IF($AE1866&gt;$AF1866,"CC High","DC High")</f>
        <v>DC High</v>
      </c>
    </row>
    <row r="1867" spans="1:33">
      <c r="A1867" s="43"/>
      <c r="B1867" s="43"/>
      <c r="C1867" s="43"/>
      <c r="D1867" s="43"/>
      <c r="E1867" s="43"/>
      <c r="F1867" s="43"/>
      <c r="G1867" s="43"/>
      <c r="H1867" s="43"/>
      <c r="I1867" s="43"/>
      <c r="J1867" s="43"/>
      <c r="K1867" s="43"/>
      <c r="L1867" s="43"/>
      <c r="M1867" s="43"/>
      <c r="N1867" s="43"/>
      <c r="O1867" s="43"/>
      <c r="P1867" s="43"/>
      <c r="Q1867" s="43"/>
      <c r="R1867" s="43"/>
      <c r="S1867" s="43"/>
      <c r="T1867" s="43"/>
      <c r="U1867" s="43"/>
      <c r="V1867" s="43"/>
      <c r="W1867" s="43"/>
      <c r="X1867" s="43"/>
      <c r="Y1867" s="43"/>
      <c r="Z1867" s="43"/>
      <c r="AA1867" s="43"/>
      <c r="AB1867" s="43"/>
      <c r="AC1867" s="43"/>
      <c r="AD1867" s="43"/>
      <c r="AE1867" s="43"/>
      <c r="AF1867" s="43"/>
      <c r="AG1867" s="43" t="str">
        <f>IF($AE1867&gt;$AF1867,"CC High","DC High")</f>
        <v>DC High</v>
      </c>
    </row>
    <row r="1868" spans="1:33">
      <c r="A1868" s="42"/>
      <c r="B1868" s="42"/>
      <c r="C1868" s="42"/>
      <c r="D1868" s="42"/>
      <c r="E1868" s="42"/>
      <c r="F1868" s="42"/>
      <c r="G1868" s="42"/>
      <c r="H1868" s="42"/>
      <c r="I1868" s="42"/>
      <c r="J1868" s="42"/>
      <c r="K1868" s="42"/>
      <c r="L1868" s="42"/>
      <c r="M1868" s="42"/>
      <c r="N1868" s="42"/>
      <c r="O1868" s="42"/>
      <c r="P1868" s="42"/>
      <c r="Q1868" s="42"/>
      <c r="R1868" s="42"/>
      <c r="S1868" s="42"/>
      <c r="T1868" s="42"/>
      <c r="U1868" s="42"/>
      <c r="V1868" s="42"/>
      <c r="W1868" s="42"/>
      <c r="X1868" s="42"/>
      <c r="Y1868" s="42"/>
      <c r="Z1868" s="42"/>
      <c r="AA1868" s="42"/>
      <c r="AB1868" s="42"/>
      <c r="AC1868" s="42"/>
      <c r="AD1868" s="42"/>
      <c r="AE1868" s="42"/>
      <c r="AF1868" s="42"/>
      <c r="AG1868" s="42" t="str">
        <f>IF($AE1868&gt;$AF1868,"CC High","DC High")</f>
        <v>DC High</v>
      </c>
    </row>
    <row r="1869" spans="1:33">
      <c r="A1869" s="43"/>
      <c r="B1869" s="43"/>
      <c r="C1869" s="43"/>
      <c r="D1869" s="43"/>
      <c r="E1869" s="43"/>
      <c r="F1869" s="43"/>
      <c r="G1869" s="43"/>
      <c r="H1869" s="43"/>
      <c r="I1869" s="43"/>
      <c r="J1869" s="43"/>
      <c r="K1869" s="43"/>
      <c r="L1869" s="43"/>
      <c r="M1869" s="43"/>
      <c r="N1869" s="43"/>
      <c r="O1869" s="43"/>
      <c r="P1869" s="43"/>
      <c r="Q1869" s="43"/>
      <c r="R1869" s="43"/>
      <c r="S1869" s="43"/>
      <c r="T1869" s="43"/>
      <c r="U1869" s="43"/>
      <c r="V1869" s="43"/>
      <c r="W1869" s="43"/>
      <c r="X1869" s="43"/>
      <c r="Y1869" s="43"/>
      <c r="Z1869" s="43"/>
      <c r="AA1869" s="43"/>
      <c r="AB1869" s="43"/>
      <c r="AC1869" s="43"/>
      <c r="AD1869" s="43"/>
      <c r="AE1869" s="43"/>
      <c r="AF1869" s="43"/>
      <c r="AG1869" s="43" t="str">
        <f>IF($AE1869&gt;$AF1869,"CC High","DC High")</f>
        <v>DC High</v>
      </c>
    </row>
    <row r="1870" spans="1:33">
      <c r="A1870" s="42"/>
      <c r="B1870" s="42"/>
      <c r="C1870" s="42"/>
      <c r="D1870" s="42"/>
      <c r="E1870" s="42"/>
      <c r="F1870" s="42"/>
      <c r="G1870" s="42"/>
      <c r="H1870" s="42"/>
      <c r="I1870" s="42"/>
      <c r="J1870" s="42"/>
      <c r="K1870" s="42"/>
      <c r="L1870" s="42"/>
      <c r="M1870" s="42"/>
      <c r="N1870" s="42"/>
      <c r="O1870" s="42"/>
      <c r="P1870" s="42"/>
      <c r="Q1870" s="42"/>
      <c r="R1870" s="42"/>
      <c r="S1870" s="42"/>
      <c r="T1870" s="42"/>
      <c r="U1870" s="42"/>
      <c r="V1870" s="42"/>
      <c r="W1870" s="42"/>
      <c r="X1870" s="42"/>
      <c r="Y1870" s="42"/>
      <c r="Z1870" s="42"/>
      <c r="AA1870" s="42"/>
      <c r="AB1870" s="42"/>
      <c r="AC1870" s="42"/>
      <c r="AD1870" s="42"/>
      <c r="AE1870" s="42"/>
      <c r="AF1870" s="42"/>
      <c r="AG1870" s="42" t="str">
        <f>IF($AE1870&gt;$AF1870,"CC High","DC High")</f>
        <v>DC High</v>
      </c>
    </row>
    <row r="1871" spans="1:33">
      <c r="A1871" s="43"/>
      <c r="B1871" s="43"/>
      <c r="C1871" s="43"/>
      <c r="D1871" s="43"/>
      <c r="E1871" s="43"/>
      <c r="F1871" s="43"/>
      <c r="G1871" s="43"/>
      <c r="H1871" s="43"/>
      <c r="I1871" s="43"/>
      <c r="J1871" s="43"/>
      <c r="K1871" s="43"/>
      <c r="L1871" s="43"/>
      <c r="M1871" s="43"/>
      <c r="N1871" s="43"/>
      <c r="O1871" s="43"/>
      <c r="P1871" s="43"/>
      <c r="Q1871" s="43"/>
      <c r="R1871" s="43"/>
      <c r="S1871" s="43"/>
      <c r="T1871" s="43"/>
      <c r="U1871" s="43"/>
      <c r="V1871" s="43"/>
      <c r="W1871" s="43"/>
      <c r="X1871" s="43"/>
      <c r="Y1871" s="43"/>
      <c r="Z1871" s="43"/>
      <c r="AA1871" s="43"/>
      <c r="AB1871" s="43"/>
      <c r="AC1871" s="43"/>
      <c r="AD1871" s="43"/>
      <c r="AE1871" s="43"/>
      <c r="AF1871" s="43"/>
      <c r="AG1871" s="43" t="str">
        <f>IF($AE1871&gt;$AF1871,"CC High","DC High")</f>
        <v>DC High</v>
      </c>
    </row>
    <row r="1872" spans="1:33">
      <c r="A1872" s="42"/>
      <c r="B1872" s="42"/>
      <c r="C1872" s="42"/>
      <c r="D1872" s="42"/>
      <c r="E1872" s="42"/>
      <c r="F1872" s="42"/>
      <c r="G1872" s="42"/>
      <c r="H1872" s="42"/>
      <c r="I1872" s="42"/>
      <c r="J1872" s="42"/>
      <c r="K1872" s="42"/>
      <c r="L1872" s="42"/>
      <c r="M1872" s="42"/>
      <c r="N1872" s="42"/>
      <c r="O1872" s="42"/>
      <c r="P1872" s="42"/>
      <c r="Q1872" s="42"/>
      <c r="R1872" s="42"/>
      <c r="S1872" s="42"/>
      <c r="T1872" s="42"/>
      <c r="U1872" s="42"/>
      <c r="V1872" s="42"/>
      <c r="W1872" s="42"/>
      <c r="X1872" s="42"/>
      <c r="Y1872" s="42"/>
      <c r="Z1872" s="42"/>
      <c r="AA1872" s="42"/>
      <c r="AB1872" s="42"/>
      <c r="AC1872" s="42"/>
      <c r="AD1872" s="42"/>
      <c r="AE1872" s="42"/>
      <c r="AF1872" s="42"/>
      <c r="AG1872" s="42" t="str">
        <f>IF($AE1872&gt;$AF1872,"CC High","DC High")</f>
        <v>DC High</v>
      </c>
    </row>
    <row r="1873" spans="1:33">
      <c r="A1873" s="43"/>
      <c r="B1873" s="43"/>
      <c r="C1873" s="43"/>
      <c r="D1873" s="43"/>
      <c r="E1873" s="43"/>
      <c r="F1873" s="43"/>
      <c r="G1873" s="43"/>
      <c r="H1873" s="43"/>
      <c r="I1873" s="43"/>
      <c r="J1873" s="43"/>
      <c r="K1873" s="43"/>
      <c r="L1873" s="43"/>
      <c r="M1873" s="43"/>
      <c r="N1873" s="43"/>
      <c r="O1873" s="43"/>
      <c r="P1873" s="43"/>
      <c r="Q1873" s="43"/>
      <c r="R1873" s="43"/>
      <c r="S1873" s="43"/>
      <c r="T1873" s="43"/>
      <c r="U1873" s="43"/>
      <c r="V1873" s="43"/>
      <c r="W1873" s="43"/>
      <c r="X1873" s="43"/>
      <c r="Y1873" s="43"/>
      <c r="Z1873" s="43"/>
      <c r="AA1873" s="43"/>
      <c r="AB1873" s="43"/>
      <c r="AC1873" s="43"/>
      <c r="AD1873" s="43"/>
      <c r="AE1873" s="43"/>
      <c r="AF1873" s="43"/>
      <c r="AG1873" s="43" t="str">
        <f>IF($AE1873&gt;$AF1873,"CC High","DC High")</f>
        <v>DC High</v>
      </c>
    </row>
    <row r="1874" spans="1:33">
      <c r="A1874" s="42"/>
      <c r="B1874" s="42"/>
      <c r="C1874" s="42"/>
      <c r="D1874" s="42"/>
      <c r="E1874" s="42"/>
      <c r="F1874" s="42"/>
      <c r="G1874" s="42"/>
      <c r="H1874" s="42"/>
      <c r="I1874" s="42"/>
      <c r="J1874" s="42"/>
      <c r="K1874" s="42"/>
      <c r="L1874" s="42"/>
      <c r="M1874" s="42"/>
      <c r="N1874" s="42"/>
      <c r="O1874" s="42"/>
      <c r="P1874" s="42"/>
      <c r="Q1874" s="42"/>
      <c r="R1874" s="42"/>
      <c r="S1874" s="42"/>
      <c r="T1874" s="42"/>
      <c r="U1874" s="42"/>
      <c r="V1874" s="42"/>
      <c r="W1874" s="42"/>
      <c r="X1874" s="42"/>
      <c r="Y1874" s="42"/>
      <c r="Z1874" s="42"/>
      <c r="AA1874" s="42"/>
      <c r="AB1874" s="42"/>
      <c r="AC1874" s="42"/>
      <c r="AD1874" s="42"/>
      <c r="AE1874" s="42"/>
      <c r="AF1874" s="42"/>
      <c r="AG1874" s="42" t="str">
        <f>IF($AE1874&gt;$AF1874,"CC High","DC High")</f>
        <v>DC High</v>
      </c>
    </row>
    <row r="1875" spans="1:33">
      <c r="A1875" s="43"/>
      <c r="B1875" s="43"/>
      <c r="C1875" s="43"/>
      <c r="D1875" s="43"/>
      <c r="E1875" s="43"/>
      <c r="F1875" s="43"/>
      <c r="G1875" s="43"/>
      <c r="H1875" s="43"/>
      <c r="I1875" s="43"/>
      <c r="J1875" s="43"/>
      <c r="K1875" s="43"/>
      <c r="L1875" s="43"/>
      <c r="M1875" s="43"/>
      <c r="N1875" s="43"/>
      <c r="O1875" s="43"/>
      <c r="P1875" s="43"/>
      <c r="Q1875" s="43"/>
      <c r="R1875" s="43"/>
      <c r="S1875" s="43"/>
      <c r="T1875" s="43"/>
      <c r="U1875" s="43"/>
      <c r="V1875" s="43"/>
      <c r="W1875" s="43"/>
      <c r="X1875" s="43"/>
      <c r="Y1875" s="43"/>
      <c r="Z1875" s="43"/>
      <c r="AA1875" s="43"/>
      <c r="AB1875" s="43"/>
      <c r="AC1875" s="43"/>
      <c r="AD1875" s="43"/>
      <c r="AE1875" s="43"/>
      <c r="AF1875" s="43"/>
      <c r="AG1875" s="43" t="str">
        <f>IF($AE1875&gt;$AF1875,"CC High","DC High")</f>
        <v>DC High</v>
      </c>
    </row>
    <row r="1876" spans="1:33">
      <c r="A1876" s="42"/>
      <c r="B1876" s="42"/>
      <c r="C1876" s="42"/>
      <c r="D1876" s="42"/>
      <c r="E1876" s="42"/>
      <c r="F1876" s="42"/>
      <c r="G1876" s="42"/>
      <c r="H1876" s="42"/>
      <c r="I1876" s="42"/>
      <c r="J1876" s="42"/>
      <c r="K1876" s="42"/>
      <c r="L1876" s="42"/>
      <c r="M1876" s="42"/>
      <c r="N1876" s="42"/>
      <c r="O1876" s="42"/>
      <c r="P1876" s="42"/>
      <c r="Q1876" s="42"/>
      <c r="R1876" s="42"/>
      <c r="S1876" s="42"/>
      <c r="T1876" s="42"/>
      <c r="U1876" s="42"/>
      <c r="V1876" s="42"/>
      <c r="W1876" s="42"/>
      <c r="X1876" s="42"/>
      <c r="Y1876" s="42"/>
      <c r="Z1876" s="42"/>
      <c r="AA1876" s="42"/>
      <c r="AB1876" s="42"/>
      <c r="AC1876" s="42"/>
      <c r="AD1876" s="42"/>
      <c r="AE1876" s="42"/>
      <c r="AF1876" s="42"/>
      <c r="AG1876" s="42" t="str">
        <f>IF($AE1876&gt;$AF1876,"CC High","DC High")</f>
        <v>DC High</v>
      </c>
    </row>
    <row r="1877" spans="1:33">
      <c r="A1877" s="43"/>
      <c r="B1877" s="43"/>
      <c r="C1877" s="43"/>
      <c r="D1877" s="43"/>
      <c r="E1877" s="43"/>
      <c r="F1877" s="43"/>
      <c r="G1877" s="43"/>
      <c r="H1877" s="43"/>
      <c r="I1877" s="43"/>
      <c r="J1877" s="43"/>
      <c r="K1877" s="43"/>
      <c r="L1877" s="43"/>
      <c r="M1877" s="43"/>
      <c r="N1877" s="43"/>
      <c r="O1877" s="43"/>
      <c r="P1877" s="43"/>
      <c r="Q1877" s="43"/>
      <c r="R1877" s="43"/>
      <c r="S1877" s="43"/>
      <c r="T1877" s="43"/>
      <c r="U1877" s="43"/>
      <c r="V1877" s="43"/>
      <c r="W1877" s="43"/>
      <c r="X1877" s="43"/>
      <c r="Y1877" s="43"/>
      <c r="Z1877" s="43"/>
      <c r="AA1877" s="43"/>
      <c r="AB1877" s="43"/>
      <c r="AC1877" s="43"/>
      <c r="AD1877" s="43"/>
      <c r="AE1877" s="43"/>
      <c r="AF1877" s="43"/>
      <c r="AG1877" s="43" t="str">
        <f>IF($AE1877&gt;$AF1877,"CC High","DC High")</f>
        <v>DC High</v>
      </c>
    </row>
    <row r="1878" spans="1:33">
      <c r="A1878" s="42"/>
      <c r="B1878" s="42"/>
      <c r="C1878" s="42"/>
      <c r="D1878" s="42"/>
      <c r="E1878" s="42"/>
      <c r="F1878" s="42"/>
      <c r="G1878" s="42"/>
      <c r="H1878" s="42"/>
      <c r="I1878" s="42"/>
      <c r="J1878" s="42"/>
      <c r="K1878" s="42"/>
      <c r="L1878" s="42"/>
      <c r="M1878" s="42"/>
      <c r="N1878" s="42"/>
      <c r="O1878" s="42"/>
      <c r="P1878" s="42"/>
      <c r="Q1878" s="42"/>
      <c r="R1878" s="42"/>
      <c r="S1878" s="42"/>
      <c r="T1878" s="42"/>
      <c r="U1878" s="42"/>
      <c r="V1878" s="42"/>
      <c r="W1878" s="42"/>
      <c r="X1878" s="42"/>
      <c r="Y1878" s="42"/>
      <c r="Z1878" s="42"/>
      <c r="AA1878" s="42"/>
      <c r="AB1878" s="42"/>
      <c r="AC1878" s="42"/>
      <c r="AD1878" s="42"/>
      <c r="AE1878" s="42"/>
      <c r="AF1878" s="42"/>
      <c r="AG1878" s="42" t="str">
        <f>IF($AE1878&gt;$AF1878,"CC High","DC High")</f>
        <v>DC High</v>
      </c>
    </row>
    <row r="1879" spans="1:33">
      <c r="A1879" s="43"/>
      <c r="B1879" s="43"/>
      <c r="C1879" s="43"/>
      <c r="D1879" s="43"/>
      <c r="E1879" s="43"/>
      <c r="F1879" s="43"/>
      <c r="G1879" s="43"/>
      <c r="H1879" s="43"/>
      <c r="I1879" s="43"/>
      <c r="J1879" s="43"/>
      <c r="K1879" s="43"/>
      <c r="L1879" s="43"/>
      <c r="M1879" s="43"/>
      <c r="N1879" s="43"/>
      <c r="O1879" s="43"/>
      <c r="P1879" s="43"/>
      <c r="Q1879" s="43"/>
      <c r="R1879" s="43"/>
      <c r="S1879" s="43"/>
      <c r="T1879" s="43"/>
      <c r="U1879" s="43"/>
      <c r="V1879" s="43"/>
      <c r="W1879" s="43"/>
      <c r="X1879" s="43"/>
      <c r="Y1879" s="43"/>
      <c r="Z1879" s="43"/>
      <c r="AA1879" s="43"/>
      <c r="AB1879" s="43"/>
      <c r="AC1879" s="43"/>
      <c r="AD1879" s="43"/>
      <c r="AE1879" s="43"/>
      <c r="AF1879" s="43"/>
      <c r="AG1879" s="43" t="str">
        <f>IF($AE1879&gt;$AF1879,"CC High","DC High")</f>
        <v>DC High</v>
      </c>
    </row>
    <row r="1880" spans="1:33">
      <c r="A1880" s="42"/>
      <c r="B1880" s="42"/>
      <c r="C1880" s="42"/>
      <c r="D1880" s="42"/>
      <c r="E1880" s="42"/>
      <c r="F1880" s="42"/>
      <c r="G1880" s="42"/>
      <c r="H1880" s="42"/>
      <c r="I1880" s="42"/>
      <c r="J1880" s="42"/>
      <c r="K1880" s="42"/>
      <c r="L1880" s="42"/>
      <c r="M1880" s="42"/>
      <c r="N1880" s="42"/>
      <c r="O1880" s="42"/>
      <c r="P1880" s="42"/>
      <c r="Q1880" s="42"/>
      <c r="R1880" s="42"/>
      <c r="S1880" s="42"/>
      <c r="T1880" s="42"/>
      <c r="U1880" s="42"/>
      <c r="V1880" s="42"/>
      <c r="W1880" s="42"/>
      <c r="X1880" s="42"/>
      <c r="Y1880" s="42"/>
      <c r="Z1880" s="42"/>
      <c r="AA1880" s="42"/>
      <c r="AB1880" s="42"/>
      <c r="AC1880" s="42"/>
      <c r="AD1880" s="42"/>
      <c r="AE1880" s="42"/>
      <c r="AF1880" s="42"/>
      <c r="AG1880" s="42" t="str">
        <f>IF($AE1880&gt;$AF1880,"CC High","DC High")</f>
        <v>DC High</v>
      </c>
    </row>
    <row r="1881" spans="1:33">
      <c r="A1881" s="43"/>
      <c r="B1881" s="43"/>
      <c r="C1881" s="43"/>
      <c r="D1881" s="43"/>
      <c r="E1881" s="43"/>
      <c r="F1881" s="43"/>
      <c r="G1881" s="43"/>
      <c r="H1881" s="43"/>
      <c r="I1881" s="43"/>
      <c r="J1881" s="43"/>
      <c r="K1881" s="43"/>
      <c r="L1881" s="43"/>
      <c r="M1881" s="43"/>
      <c r="N1881" s="43"/>
      <c r="O1881" s="43"/>
      <c r="P1881" s="43"/>
      <c r="Q1881" s="43"/>
      <c r="R1881" s="43"/>
      <c r="S1881" s="43"/>
      <c r="T1881" s="43"/>
      <c r="U1881" s="43"/>
      <c r="V1881" s="43"/>
      <c r="W1881" s="43"/>
      <c r="X1881" s="43"/>
      <c r="Y1881" s="43"/>
      <c r="Z1881" s="43"/>
      <c r="AA1881" s="43"/>
      <c r="AB1881" s="43"/>
      <c r="AC1881" s="43"/>
      <c r="AD1881" s="43"/>
      <c r="AE1881" s="43"/>
      <c r="AF1881" s="43"/>
      <c r="AG1881" s="43" t="str">
        <f>IF($AE1881&gt;$AF1881,"CC High","DC High")</f>
        <v>DC High</v>
      </c>
    </row>
    <row r="1882" spans="1:33">
      <c r="A1882" s="42"/>
      <c r="B1882" s="42"/>
      <c r="C1882" s="42"/>
      <c r="D1882" s="42"/>
      <c r="E1882" s="42"/>
      <c r="F1882" s="42"/>
      <c r="G1882" s="42"/>
      <c r="H1882" s="42"/>
      <c r="I1882" s="42"/>
      <c r="J1882" s="42"/>
      <c r="K1882" s="42"/>
      <c r="L1882" s="42"/>
      <c r="M1882" s="42"/>
      <c r="N1882" s="42"/>
      <c r="O1882" s="42"/>
      <c r="P1882" s="42"/>
      <c r="Q1882" s="42"/>
      <c r="R1882" s="42"/>
      <c r="S1882" s="42"/>
      <c r="T1882" s="42"/>
      <c r="U1882" s="42"/>
      <c r="V1882" s="42"/>
      <c r="W1882" s="42"/>
      <c r="X1882" s="42"/>
      <c r="Y1882" s="42"/>
      <c r="Z1882" s="42"/>
      <c r="AA1882" s="42"/>
      <c r="AB1882" s="42"/>
      <c r="AC1882" s="42"/>
      <c r="AD1882" s="42"/>
      <c r="AE1882" s="42"/>
      <c r="AF1882" s="42"/>
      <c r="AG1882" s="42" t="str">
        <f>IF($AE1882&gt;$AF1882,"CC High","DC High")</f>
        <v>DC High</v>
      </c>
    </row>
    <row r="1883" spans="1:33">
      <c r="A1883" s="43"/>
      <c r="B1883" s="43"/>
      <c r="C1883" s="43"/>
      <c r="D1883" s="43"/>
      <c r="E1883" s="43"/>
      <c r="F1883" s="43"/>
      <c r="G1883" s="43"/>
      <c r="H1883" s="43"/>
      <c r="I1883" s="43"/>
      <c r="J1883" s="43"/>
      <c r="K1883" s="43"/>
      <c r="L1883" s="43"/>
      <c r="M1883" s="43"/>
      <c r="N1883" s="43"/>
      <c r="O1883" s="43"/>
      <c r="P1883" s="43"/>
      <c r="Q1883" s="43"/>
      <c r="R1883" s="43"/>
      <c r="S1883" s="43"/>
      <c r="T1883" s="43"/>
      <c r="U1883" s="43"/>
      <c r="V1883" s="43"/>
      <c r="W1883" s="43"/>
      <c r="X1883" s="43"/>
      <c r="Y1883" s="43"/>
      <c r="Z1883" s="43"/>
      <c r="AA1883" s="43"/>
      <c r="AB1883" s="43"/>
      <c r="AC1883" s="43"/>
      <c r="AD1883" s="43"/>
      <c r="AE1883" s="43"/>
      <c r="AF1883" s="43"/>
      <c r="AG1883" s="43" t="str">
        <f>IF($AE1883&gt;$AF1883,"CC High","DC High")</f>
        <v>DC High</v>
      </c>
    </row>
    <row r="1884" spans="1:33">
      <c r="A1884" s="42"/>
      <c r="B1884" s="42"/>
      <c r="C1884" s="42"/>
      <c r="D1884" s="42"/>
      <c r="E1884" s="42"/>
      <c r="F1884" s="42"/>
      <c r="G1884" s="42"/>
      <c r="H1884" s="42"/>
      <c r="I1884" s="42"/>
      <c r="J1884" s="42"/>
      <c r="K1884" s="42"/>
      <c r="L1884" s="42"/>
      <c r="M1884" s="42"/>
      <c r="N1884" s="42"/>
      <c r="O1884" s="42"/>
      <c r="P1884" s="42"/>
      <c r="Q1884" s="42"/>
      <c r="R1884" s="42"/>
      <c r="S1884" s="42"/>
      <c r="T1884" s="42"/>
      <c r="U1884" s="42"/>
      <c r="V1884" s="42"/>
      <c r="W1884" s="42"/>
      <c r="X1884" s="42"/>
      <c r="Y1884" s="42"/>
      <c r="Z1884" s="42"/>
      <c r="AA1884" s="42"/>
      <c r="AB1884" s="42"/>
      <c r="AC1884" s="42"/>
      <c r="AD1884" s="42"/>
      <c r="AE1884" s="42"/>
      <c r="AF1884" s="42"/>
      <c r="AG1884" s="42" t="str">
        <f>IF($AE1884&gt;$AF1884,"CC High","DC High")</f>
        <v>DC High</v>
      </c>
    </row>
    <row r="1885" spans="1:33">
      <c r="A1885" s="43"/>
      <c r="B1885" s="43"/>
      <c r="C1885" s="43"/>
      <c r="D1885" s="43"/>
      <c r="E1885" s="43"/>
      <c r="F1885" s="43"/>
      <c r="G1885" s="43"/>
      <c r="H1885" s="43"/>
      <c r="I1885" s="43"/>
      <c r="J1885" s="43"/>
      <c r="K1885" s="43"/>
      <c r="L1885" s="43"/>
      <c r="M1885" s="43"/>
      <c r="N1885" s="43"/>
      <c r="O1885" s="43"/>
      <c r="P1885" s="43"/>
      <c r="Q1885" s="43"/>
      <c r="R1885" s="43"/>
      <c r="S1885" s="43"/>
      <c r="T1885" s="43"/>
      <c r="U1885" s="43"/>
      <c r="V1885" s="43"/>
      <c r="W1885" s="43"/>
      <c r="X1885" s="43"/>
      <c r="Y1885" s="43"/>
      <c r="Z1885" s="43"/>
      <c r="AA1885" s="43"/>
      <c r="AB1885" s="43"/>
      <c r="AC1885" s="43"/>
      <c r="AD1885" s="43"/>
      <c r="AE1885" s="43"/>
      <c r="AF1885" s="43"/>
      <c r="AG1885" s="43" t="str">
        <f>IF($AE1885&gt;$AF1885,"CC High","DC High")</f>
        <v>DC High</v>
      </c>
    </row>
    <row r="1886" spans="1:33">
      <c r="A1886" s="42"/>
      <c r="B1886" s="42"/>
      <c r="C1886" s="42"/>
      <c r="D1886" s="42"/>
      <c r="E1886" s="42"/>
      <c r="F1886" s="42"/>
      <c r="G1886" s="42"/>
      <c r="H1886" s="42"/>
      <c r="I1886" s="42"/>
      <c r="J1886" s="42"/>
      <c r="K1886" s="42"/>
      <c r="L1886" s="42"/>
      <c r="M1886" s="42"/>
      <c r="N1886" s="42"/>
      <c r="O1886" s="42"/>
      <c r="P1886" s="42"/>
      <c r="Q1886" s="42"/>
      <c r="R1886" s="42"/>
      <c r="S1886" s="42"/>
      <c r="T1886" s="42"/>
      <c r="U1886" s="42"/>
      <c r="V1886" s="42"/>
      <c r="W1886" s="42"/>
      <c r="X1886" s="42"/>
      <c r="Y1886" s="42"/>
      <c r="Z1886" s="42"/>
      <c r="AA1886" s="42"/>
      <c r="AB1886" s="42"/>
      <c r="AC1886" s="42"/>
      <c r="AD1886" s="42"/>
      <c r="AE1886" s="42"/>
      <c r="AF1886" s="42"/>
      <c r="AG1886" s="42" t="str">
        <f>IF($AE1886&gt;$AF1886,"CC High","DC High")</f>
        <v>DC High</v>
      </c>
    </row>
    <row r="1887" spans="1:33">
      <c r="A1887" s="43"/>
      <c r="B1887" s="43"/>
      <c r="C1887" s="43"/>
      <c r="D1887" s="43"/>
      <c r="E1887" s="43"/>
      <c r="F1887" s="43"/>
      <c r="G1887" s="43"/>
      <c r="H1887" s="43"/>
      <c r="I1887" s="43"/>
      <c r="J1887" s="43"/>
      <c r="K1887" s="43"/>
      <c r="L1887" s="43"/>
      <c r="M1887" s="43"/>
      <c r="N1887" s="43"/>
      <c r="O1887" s="43"/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3"/>
      <c r="AA1887" s="43"/>
      <c r="AB1887" s="43"/>
      <c r="AC1887" s="43"/>
      <c r="AD1887" s="43"/>
      <c r="AE1887" s="43"/>
      <c r="AF1887" s="43"/>
      <c r="AG1887" s="43" t="str">
        <f>IF($AE1887&gt;$AF1887,"CC High","DC High")</f>
        <v>DC High</v>
      </c>
    </row>
    <row r="1888" spans="1:33">
      <c r="A1888" s="42"/>
      <c r="B1888" s="42"/>
      <c r="C1888" s="42"/>
      <c r="D1888" s="42"/>
      <c r="E1888" s="42"/>
      <c r="F1888" s="42"/>
      <c r="G1888" s="42"/>
      <c r="H1888" s="42"/>
      <c r="I1888" s="42"/>
      <c r="J1888" s="42"/>
      <c r="K1888" s="42"/>
      <c r="L1888" s="42"/>
      <c r="M1888" s="42"/>
      <c r="N1888" s="42"/>
      <c r="O1888" s="42"/>
      <c r="P1888" s="42"/>
      <c r="Q1888" s="42"/>
      <c r="R1888" s="42"/>
      <c r="S1888" s="42"/>
      <c r="T1888" s="42"/>
      <c r="U1888" s="42"/>
      <c r="V1888" s="42"/>
      <c r="W1888" s="42"/>
      <c r="X1888" s="42"/>
      <c r="Y1888" s="42"/>
      <c r="Z1888" s="42"/>
      <c r="AA1888" s="42"/>
      <c r="AB1888" s="42"/>
      <c r="AC1888" s="42"/>
      <c r="AD1888" s="42"/>
      <c r="AE1888" s="42"/>
      <c r="AF1888" s="42"/>
      <c r="AG1888" s="42" t="str">
        <f>IF($AE1888&gt;$AF1888,"CC High","DC High")</f>
        <v>DC High</v>
      </c>
    </row>
    <row r="1889" spans="1:33">
      <c r="A1889" s="43"/>
      <c r="B1889" s="43"/>
      <c r="C1889" s="43"/>
      <c r="D1889" s="43"/>
      <c r="E1889" s="43"/>
      <c r="F1889" s="43"/>
      <c r="G1889" s="43"/>
      <c r="H1889" s="43"/>
      <c r="I1889" s="43"/>
      <c r="J1889" s="43"/>
      <c r="K1889" s="43"/>
      <c r="L1889" s="43"/>
      <c r="M1889" s="43"/>
      <c r="N1889" s="43"/>
      <c r="O1889" s="43"/>
      <c r="P1889" s="43"/>
      <c r="Q1889" s="43"/>
      <c r="R1889" s="43"/>
      <c r="S1889" s="43"/>
      <c r="T1889" s="43"/>
      <c r="U1889" s="43"/>
      <c r="V1889" s="43"/>
      <c r="W1889" s="43"/>
      <c r="X1889" s="43"/>
      <c r="Y1889" s="43"/>
      <c r="Z1889" s="43"/>
      <c r="AA1889" s="43"/>
      <c r="AB1889" s="43"/>
      <c r="AC1889" s="43"/>
      <c r="AD1889" s="43"/>
      <c r="AE1889" s="43"/>
      <c r="AF1889" s="43"/>
      <c r="AG1889" s="43" t="str">
        <f>IF($AE1889&gt;$AF1889,"CC High","DC High")</f>
        <v>DC High</v>
      </c>
    </row>
    <row r="1890" spans="1:33">
      <c r="A1890" s="42"/>
      <c r="B1890" s="42"/>
      <c r="C1890" s="42"/>
      <c r="D1890" s="42"/>
      <c r="E1890" s="42"/>
      <c r="F1890" s="42"/>
      <c r="G1890" s="42"/>
      <c r="H1890" s="42"/>
      <c r="I1890" s="42"/>
      <c r="J1890" s="42"/>
      <c r="K1890" s="42"/>
      <c r="L1890" s="42"/>
      <c r="M1890" s="42"/>
      <c r="N1890" s="42"/>
      <c r="O1890" s="42"/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 t="str">
        <f>IF($AE1890&gt;$AF1890,"CC High","DC High")</f>
        <v>DC High</v>
      </c>
    </row>
    <row r="1891" spans="1:33">
      <c r="A1891" s="43"/>
      <c r="B1891" s="43"/>
      <c r="C1891" s="43"/>
      <c r="D1891" s="43"/>
      <c r="E1891" s="43"/>
      <c r="F1891" s="43"/>
      <c r="G1891" s="43"/>
      <c r="H1891" s="43"/>
      <c r="I1891" s="43"/>
      <c r="J1891" s="43"/>
      <c r="K1891" s="43"/>
      <c r="L1891" s="43"/>
      <c r="M1891" s="43"/>
      <c r="N1891" s="43"/>
      <c r="O1891" s="43"/>
      <c r="P1891" s="43"/>
      <c r="Q1891" s="43"/>
      <c r="R1891" s="43"/>
      <c r="S1891" s="43"/>
      <c r="T1891" s="43"/>
      <c r="U1891" s="43"/>
      <c r="V1891" s="43"/>
      <c r="W1891" s="43"/>
      <c r="X1891" s="43"/>
      <c r="Y1891" s="43"/>
      <c r="Z1891" s="43"/>
      <c r="AA1891" s="43"/>
      <c r="AB1891" s="43"/>
      <c r="AC1891" s="43"/>
      <c r="AD1891" s="43"/>
      <c r="AE1891" s="43"/>
      <c r="AF1891" s="43"/>
      <c r="AG1891" s="43" t="str">
        <f>IF($AE1891&gt;$AF1891,"CC High","DC High")</f>
        <v>DC High</v>
      </c>
    </row>
    <row r="1892" spans="1:33">
      <c r="A1892" s="42"/>
      <c r="B1892" s="42"/>
      <c r="C1892" s="42"/>
      <c r="D1892" s="42"/>
      <c r="E1892" s="42"/>
      <c r="F1892" s="42"/>
      <c r="G1892" s="42"/>
      <c r="H1892" s="42"/>
      <c r="I1892" s="42"/>
      <c r="J1892" s="42"/>
      <c r="K1892" s="42"/>
      <c r="L1892" s="42"/>
      <c r="M1892" s="42"/>
      <c r="N1892" s="42"/>
      <c r="O1892" s="42"/>
      <c r="P1892" s="42"/>
      <c r="Q1892" s="42"/>
      <c r="R1892" s="42"/>
      <c r="S1892" s="42"/>
      <c r="T1892" s="42"/>
      <c r="U1892" s="42"/>
      <c r="V1892" s="42"/>
      <c r="W1892" s="42"/>
      <c r="X1892" s="42"/>
      <c r="Y1892" s="42"/>
      <c r="Z1892" s="42"/>
      <c r="AA1892" s="42"/>
      <c r="AB1892" s="42"/>
      <c r="AC1892" s="42"/>
      <c r="AD1892" s="42"/>
      <c r="AE1892" s="42"/>
      <c r="AF1892" s="42"/>
      <c r="AG1892" s="42" t="str">
        <f>IF($AE1892&gt;$AF1892,"CC High","DC High")</f>
        <v>DC High</v>
      </c>
    </row>
    <row r="1893" spans="1:33">
      <c r="A1893" s="43"/>
      <c r="B1893" s="43"/>
      <c r="C1893" s="43"/>
      <c r="D1893" s="43"/>
      <c r="E1893" s="43"/>
      <c r="F1893" s="43"/>
      <c r="G1893" s="43"/>
      <c r="H1893" s="43"/>
      <c r="I1893" s="43"/>
      <c r="J1893" s="43"/>
      <c r="K1893" s="43"/>
      <c r="L1893" s="43"/>
      <c r="M1893" s="43"/>
      <c r="N1893" s="43"/>
      <c r="O1893" s="43"/>
      <c r="P1893" s="43"/>
      <c r="Q1893" s="43"/>
      <c r="R1893" s="43"/>
      <c r="S1893" s="43"/>
      <c r="T1893" s="43"/>
      <c r="U1893" s="43"/>
      <c r="V1893" s="43"/>
      <c r="W1893" s="43"/>
      <c r="X1893" s="43"/>
      <c r="Y1893" s="43"/>
      <c r="Z1893" s="43"/>
      <c r="AA1893" s="43"/>
      <c r="AB1893" s="43"/>
      <c r="AC1893" s="43"/>
      <c r="AD1893" s="43"/>
      <c r="AE1893" s="43"/>
      <c r="AF1893" s="43"/>
      <c r="AG1893" s="43" t="str">
        <f>IF($AE1893&gt;$AF1893,"CC High","DC High")</f>
        <v>DC High</v>
      </c>
    </row>
    <row r="1894" spans="1:33">
      <c r="A1894" s="42"/>
      <c r="B1894" s="42"/>
      <c r="C1894" s="42"/>
      <c r="D1894" s="42"/>
      <c r="E1894" s="42"/>
      <c r="F1894" s="42"/>
      <c r="G1894" s="42"/>
      <c r="H1894" s="42"/>
      <c r="I1894" s="42"/>
      <c r="J1894" s="42"/>
      <c r="K1894" s="42"/>
      <c r="L1894" s="42"/>
      <c r="M1894" s="42"/>
      <c r="N1894" s="42"/>
      <c r="O1894" s="42"/>
      <c r="P1894" s="42"/>
      <c r="Q1894" s="42"/>
      <c r="R1894" s="42"/>
      <c r="S1894" s="42"/>
      <c r="T1894" s="42"/>
      <c r="U1894" s="42"/>
      <c r="V1894" s="42"/>
      <c r="W1894" s="42"/>
      <c r="X1894" s="42"/>
      <c r="Y1894" s="42"/>
      <c r="Z1894" s="42"/>
      <c r="AA1894" s="42"/>
      <c r="AB1894" s="42"/>
      <c r="AC1894" s="42"/>
      <c r="AD1894" s="42"/>
      <c r="AE1894" s="42"/>
      <c r="AF1894" s="42"/>
      <c r="AG1894" s="42" t="str">
        <f>IF($AE1894&gt;$AF1894,"CC High","DC High")</f>
        <v>DC High</v>
      </c>
    </row>
    <row r="1895" spans="1:33">
      <c r="A1895" s="43"/>
      <c r="B1895" s="43"/>
      <c r="C1895" s="43"/>
      <c r="D1895" s="43"/>
      <c r="E1895" s="43"/>
      <c r="F1895" s="43"/>
      <c r="G1895" s="43"/>
      <c r="H1895" s="43"/>
      <c r="I1895" s="43"/>
      <c r="J1895" s="43"/>
      <c r="K1895" s="43"/>
      <c r="L1895" s="43"/>
      <c r="M1895" s="43"/>
      <c r="N1895" s="43"/>
      <c r="O1895" s="43"/>
      <c r="P1895" s="43"/>
      <c r="Q1895" s="43"/>
      <c r="R1895" s="43"/>
      <c r="S1895" s="43"/>
      <c r="T1895" s="43"/>
      <c r="U1895" s="43"/>
      <c r="V1895" s="43"/>
      <c r="W1895" s="43"/>
      <c r="X1895" s="43"/>
      <c r="Y1895" s="43"/>
      <c r="Z1895" s="43"/>
      <c r="AA1895" s="43"/>
      <c r="AB1895" s="43"/>
      <c r="AC1895" s="43"/>
      <c r="AD1895" s="43"/>
      <c r="AE1895" s="43"/>
      <c r="AF1895" s="43"/>
      <c r="AG1895" s="43" t="str">
        <f>IF($AE1895&gt;$AF1895,"CC High","DC High")</f>
        <v>DC High</v>
      </c>
    </row>
    <row r="1896" spans="1:33">
      <c r="A1896" s="42"/>
      <c r="B1896" s="42"/>
      <c r="C1896" s="42"/>
      <c r="D1896" s="42"/>
      <c r="E1896" s="42"/>
      <c r="F1896" s="42"/>
      <c r="G1896" s="42"/>
      <c r="H1896" s="42"/>
      <c r="I1896" s="42"/>
      <c r="J1896" s="42"/>
      <c r="K1896" s="42"/>
      <c r="L1896" s="42"/>
      <c r="M1896" s="42"/>
      <c r="N1896" s="42"/>
      <c r="O1896" s="42"/>
      <c r="P1896" s="42"/>
      <c r="Q1896" s="42"/>
      <c r="R1896" s="42"/>
      <c r="S1896" s="42"/>
      <c r="T1896" s="42"/>
      <c r="U1896" s="42"/>
      <c r="V1896" s="42"/>
      <c r="W1896" s="42"/>
      <c r="X1896" s="42"/>
      <c r="Y1896" s="42"/>
      <c r="Z1896" s="42"/>
      <c r="AA1896" s="42"/>
      <c r="AB1896" s="42"/>
      <c r="AC1896" s="42"/>
      <c r="AD1896" s="42"/>
      <c r="AE1896" s="42"/>
      <c r="AF1896" s="42"/>
      <c r="AG1896" s="42" t="str">
        <f>IF($AE1896&gt;$AF1896,"CC High","DC High")</f>
        <v>DC High</v>
      </c>
    </row>
    <row r="1897" spans="1:33">
      <c r="A1897" s="43"/>
      <c r="B1897" s="43"/>
      <c r="C1897" s="43"/>
      <c r="D1897" s="43"/>
      <c r="E1897" s="43"/>
      <c r="F1897" s="43"/>
      <c r="G1897" s="43"/>
      <c r="H1897" s="43"/>
      <c r="I1897" s="43"/>
      <c r="J1897" s="43"/>
      <c r="K1897" s="43"/>
      <c r="L1897" s="43"/>
      <c r="M1897" s="43"/>
      <c r="N1897" s="43"/>
      <c r="O1897" s="43"/>
      <c r="P1897" s="43"/>
      <c r="Q1897" s="43"/>
      <c r="R1897" s="43"/>
      <c r="S1897" s="43"/>
      <c r="T1897" s="43"/>
      <c r="U1897" s="43"/>
      <c r="V1897" s="43"/>
      <c r="W1897" s="43"/>
      <c r="X1897" s="43"/>
      <c r="Y1897" s="43"/>
      <c r="Z1897" s="43"/>
      <c r="AA1897" s="43"/>
      <c r="AB1897" s="43"/>
      <c r="AC1897" s="43"/>
      <c r="AD1897" s="43"/>
      <c r="AE1897" s="43"/>
      <c r="AF1897" s="43"/>
      <c r="AG1897" s="43" t="str">
        <f>IF($AE1897&gt;$AF1897,"CC High","DC High")</f>
        <v>DC High</v>
      </c>
    </row>
    <row r="1898" spans="1:33">
      <c r="A1898" s="42"/>
      <c r="B1898" s="42"/>
      <c r="C1898" s="42"/>
      <c r="D1898" s="42"/>
      <c r="E1898" s="42"/>
      <c r="F1898" s="42"/>
      <c r="G1898" s="42"/>
      <c r="H1898" s="42"/>
      <c r="I1898" s="42"/>
      <c r="J1898" s="42"/>
      <c r="K1898" s="42"/>
      <c r="L1898" s="42"/>
      <c r="M1898" s="42"/>
      <c r="N1898" s="42"/>
      <c r="O1898" s="42"/>
      <c r="P1898" s="42"/>
      <c r="Q1898" s="42"/>
      <c r="R1898" s="42"/>
      <c r="S1898" s="42"/>
      <c r="T1898" s="42"/>
      <c r="U1898" s="42"/>
      <c r="V1898" s="42"/>
      <c r="W1898" s="42"/>
      <c r="X1898" s="42"/>
      <c r="Y1898" s="42"/>
      <c r="Z1898" s="42"/>
      <c r="AA1898" s="42"/>
      <c r="AB1898" s="42"/>
      <c r="AC1898" s="42"/>
      <c r="AD1898" s="42"/>
      <c r="AE1898" s="42"/>
      <c r="AF1898" s="42"/>
      <c r="AG1898" s="42" t="str">
        <f>IF($AE1898&gt;$AF1898,"CC High","DC High")</f>
        <v>DC High</v>
      </c>
    </row>
    <row r="1899" spans="1:33">
      <c r="A1899" s="43"/>
      <c r="B1899" s="43"/>
      <c r="C1899" s="43"/>
      <c r="D1899" s="43"/>
      <c r="E1899" s="43"/>
      <c r="F1899" s="43"/>
      <c r="G1899" s="43"/>
      <c r="H1899" s="43"/>
      <c r="I1899" s="43"/>
      <c r="J1899" s="43"/>
      <c r="K1899" s="43"/>
      <c r="L1899" s="43"/>
      <c r="M1899" s="43"/>
      <c r="N1899" s="43"/>
      <c r="O1899" s="43"/>
      <c r="P1899" s="43"/>
      <c r="Q1899" s="43"/>
      <c r="R1899" s="43"/>
      <c r="S1899" s="43"/>
      <c r="T1899" s="43"/>
      <c r="U1899" s="43"/>
      <c r="V1899" s="43"/>
      <c r="W1899" s="43"/>
      <c r="X1899" s="43"/>
      <c r="Y1899" s="43"/>
      <c r="Z1899" s="43"/>
      <c r="AA1899" s="43"/>
      <c r="AB1899" s="43"/>
      <c r="AC1899" s="43"/>
      <c r="AD1899" s="43"/>
      <c r="AE1899" s="43"/>
      <c r="AF1899" s="43"/>
      <c r="AG1899" s="43" t="str">
        <f>IF($AE1899&gt;$AF1899,"CC High","DC High")</f>
        <v>DC High</v>
      </c>
    </row>
    <row r="1900" spans="1:33">
      <c r="A1900" s="42"/>
      <c r="B1900" s="42"/>
      <c r="C1900" s="42"/>
      <c r="D1900" s="42"/>
      <c r="E1900" s="42"/>
      <c r="F1900" s="42"/>
      <c r="G1900" s="42"/>
      <c r="H1900" s="42"/>
      <c r="I1900" s="42"/>
      <c r="J1900" s="42"/>
      <c r="K1900" s="42"/>
      <c r="L1900" s="42"/>
      <c r="M1900" s="42"/>
      <c r="N1900" s="42"/>
      <c r="O1900" s="42"/>
      <c r="P1900" s="42"/>
      <c r="Q1900" s="42"/>
      <c r="R1900" s="42"/>
      <c r="S1900" s="42"/>
      <c r="T1900" s="42"/>
      <c r="U1900" s="42"/>
      <c r="V1900" s="42"/>
      <c r="W1900" s="42"/>
      <c r="X1900" s="42"/>
      <c r="Y1900" s="42"/>
      <c r="Z1900" s="42"/>
      <c r="AA1900" s="42"/>
      <c r="AB1900" s="42"/>
      <c r="AC1900" s="42"/>
      <c r="AD1900" s="42"/>
      <c r="AE1900" s="42"/>
      <c r="AF1900" s="42"/>
      <c r="AG1900" s="42" t="str">
        <f>IF($AE1900&gt;$AF1900,"CC High","DC High")</f>
        <v>DC High</v>
      </c>
    </row>
    <row r="1901" spans="1:33">
      <c r="A1901" s="43"/>
      <c r="B1901" s="43"/>
      <c r="C1901" s="43"/>
      <c r="D1901" s="43"/>
      <c r="E1901" s="43"/>
      <c r="F1901" s="43"/>
      <c r="G1901" s="43"/>
      <c r="H1901" s="43"/>
      <c r="I1901" s="43"/>
      <c r="J1901" s="43"/>
      <c r="K1901" s="43"/>
      <c r="L1901" s="43"/>
      <c r="M1901" s="43"/>
      <c r="N1901" s="43"/>
      <c r="O1901" s="43"/>
      <c r="P1901" s="43"/>
      <c r="Q1901" s="43"/>
      <c r="R1901" s="43"/>
      <c r="S1901" s="43"/>
      <c r="T1901" s="43"/>
      <c r="U1901" s="43"/>
      <c r="V1901" s="43"/>
      <c r="W1901" s="43"/>
      <c r="X1901" s="43"/>
      <c r="Y1901" s="43"/>
      <c r="Z1901" s="43"/>
      <c r="AA1901" s="43"/>
      <c r="AB1901" s="43"/>
      <c r="AC1901" s="43"/>
      <c r="AD1901" s="43"/>
      <c r="AE1901" s="43"/>
      <c r="AF1901" s="43"/>
      <c r="AG1901" s="43" t="str">
        <f>IF($AE1901&gt;$AF1901,"CC High","DC High")</f>
        <v>DC High</v>
      </c>
    </row>
    <row r="1902" spans="1:33">
      <c r="A1902" s="42"/>
      <c r="B1902" s="42"/>
      <c r="C1902" s="42"/>
      <c r="D1902" s="42"/>
      <c r="E1902" s="42"/>
      <c r="F1902" s="42"/>
      <c r="G1902" s="42"/>
      <c r="H1902" s="42"/>
      <c r="I1902" s="42"/>
      <c r="J1902" s="42"/>
      <c r="K1902" s="42"/>
      <c r="L1902" s="42"/>
      <c r="M1902" s="42"/>
      <c r="N1902" s="42"/>
      <c r="O1902" s="42"/>
      <c r="P1902" s="42"/>
      <c r="Q1902" s="42"/>
      <c r="R1902" s="42"/>
      <c r="S1902" s="42"/>
      <c r="T1902" s="42"/>
      <c r="U1902" s="42"/>
      <c r="V1902" s="42"/>
      <c r="W1902" s="42"/>
      <c r="X1902" s="42"/>
      <c r="Y1902" s="42"/>
      <c r="Z1902" s="42"/>
      <c r="AA1902" s="42"/>
      <c r="AB1902" s="42"/>
      <c r="AC1902" s="42"/>
      <c r="AD1902" s="42"/>
      <c r="AE1902" s="42"/>
      <c r="AF1902" s="42"/>
      <c r="AG1902" s="42" t="str">
        <f>IF($AE1902&gt;$AF1902,"CC High","DC High")</f>
        <v>DC High</v>
      </c>
    </row>
    <row r="1903" spans="1:33">
      <c r="A1903" s="43"/>
      <c r="B1903" s="43"/>
      <c r="C1903" s="43"/>
      <c r="D1903" s="43"/>
      <c r="E1903" s="43"/>
      <c r="F1903" s="43"/>
      <c r="G1903" s="43"/>
      <c r="H1903" s="43"/>
      <c r="I1903" s="43"/>
      <c r="J1903" s="43"/>
      <c r="K1903" s="43"/>
      <c r="L1903" s="43"/>
      <c r="M1903" s="43"/>
      <c r="N1903" s="43"/>
      <c r="O1903" s="43"/>
      <c r="P1903" s="43"/>
      <c r="Q1903" s="43"/>
      <c r="R1903" s="43"/>
      <c r="S1903" s="43"/>
      <c r="T1903" s="43"/>
      <c r="U1903" s="43"/>
      <c r="V1903" s="43"/>
      <c r="W1903" s="43"/>
      <c r="X1903" s="43"/>
      <c r="Y1903" s="43"/>
      <c r="Z1903" s="43"/>
      <c r="AA1903" s="43"/>
      <c r="AB1903" s="43"/>
      <c r="AC1903" s="43"/>
      <c r="AD1903" s="43"/>
      <c r="AE1903" s="43"/>
      <c r="AF1903" s="43"/>
      <c r="AG1903" s="43" t="str">
        <f>IF($AE1903&gt;$AF1903,"CC High","DC High")</f>
        <v>DC High</v>
      </c>
    </row>
    <row r="1904" spans="1:33">
      <c r="A1904" s="42"/>
      <c r="B1904" s="42"/>
      <c r="C1904" s="42"/>
      <c r="D1904" s="42"/>
      <c r="E1904" s="42"/>
      <c r="F1904" s="42"/>
      <c r="G1904" s="42"/>
      <c r="H1904" s="42"/>
      <c r="I1904" s="42"/>
      <c r="J1904" s="42"/>
      <c r="K1904" s="42"/>
      <c r="L1904" s="42"/>
      <c r="M1904" s="42"/>
      <c r="N1904" s="42"/>
      <c r="O1904" s="42"/>
      <c r="P1904" s="42"/>
      <c r="Q1904" s="42"/>
      <c r="R1904" s="42"/>
      <c r="S1904" s="42"/>
      <c r="T1904" s="42"/>
      <c r="U1904" s="42"/>
      <c r="V1904" s="42"/>
      <c r="W1904" s="42"/>
      <c r="X1904" s="42"/>
      <c r="Y1904" s="42"/>
      <c r="Z1904" s="42"/>
      <c r="AA1904" s="42"/>
      <c r="AB1904" s="42"/>
      <c r="AC1904" s="42"/>
      <c r="AD1904" s="42"/>
      <c r="AE1904" s="42"/>
      <c r="AF1904" s="42"/>
      <c r="AG1904" s="42" t="str">
        <f>IF($AE1904&gt;$AF1904,"CC High","DC High")</f>
        <v>DC High</v>
      </c>
    </row>
    <row r="1905" spans="1:33">
      <c r="A1905" s="43"/>
      <c r="B1905" s="43"/>
      <c r="C1905" s="43"/>
      <c r="D1905" s="43"/>
      <c r="E1905" s="43"/>
      <c r="F1905" s="43"/>
      <c r="G1905" s="43"/>
      <c r="H1905" s="43"/>
      <c r="I1905" s="43"/>
      <c r="J1905" s="43"/>
      <c r="K1905" s="43"/>
      <c r="L1905" s="43"/>
      <c r="M1905" s="43"/>
      <c r="N1905" s="43"/>
      <c r="O1905" s="43"/>
      <c r="P1905" s="43"/>
      <c r="Q1905" s="43"/>
      <c r="R1905" s="43"/>
      <c r="S1905" s="43"/>
      <c r="T1905" s="43"/>
      <c r="U1905" s="43"/>
      <c r="V1905" s="43"/>
      <c r="W1905" s="43"/>
      <c r="X1905" s="43"/>
      <c r="Y1905" s="43"/>
      <c r="Z1905" s="43"/>
      <c r="AA1905" s="43"/>
      <c r="AB1905" s="43"/>
      <c r="AC1905" s="43"/>
      <c r="AD1905" s="43"/>
      <c r="AE1905" s="43"/>
      <c r="AF1905" s="43"/>
      <c r="AG1905" s="43" t="str">
        <f>IF($AE1905&gt;$AF1905,"CC High","DC High")</f>
        <v>DC High</v>
      </c>
    </row>
    <row r="1906" spans="1:33">
      <c r="A1906" s="42"/>
      <c r="B1906" s="42"/>
      <c r="C1906" s="42"/>
      <c r="D1906" s="42"/>
      <c r="E1906" s="42"/>
      <c r="F1906" s="42"/>
      <c r="G1906" s="42"/>
      <c r="H1906" s="42"/>
      <c r="I1906" s="42"/>
      <c r="J1906" s="42"/>
      <c r="K1906" s="42"/>
      <c r="L1906" s="42"/>
      <c r="M1906" s="42"/>
      <c r="N1906" s="42"/>
      <c r="O1906" s="42"/>
      <c r="P1906" s="42"/>
      <c r="Q1906" s="42"/>
      <c r="R1906" s="42"/>
      <c r="S1906" s="42"/>
      <c r="T1906" s="42"/>
      <c r="U1906" s="42"/>
      <c r="V1906" s="42"/>
      <c r="W1906" s="42"/>
      <c r="X1906" s="42"/>
      <c r="Y1906" s="42"/>
      <c r="Z1906" s="42"/>
      <c r="AA1906" s="42"/>
      <c r="AB1906" s="42"/>
      <c r="AC1906" s="42"/>
      <c r="AD1906" s="42"/>
      <c r="AE1906" s="42"/>
      <c r="AF1906" s="42"/>
      <c r="AG1906" s="42" t="str">
        <f>IF($AE1906&gt;$AF1906,"CC High","DC High")</f>
        <v>DC High</v>
      </c>
    </row>
    <row r="1907" spans="1:33">
      <c r="A1907" s="43"/>
      <c r="B1907" s="43"/>
      <c r="C1907" s="43"/>
      <c r="D1907" s="43"/>
      <c r="E1907" s="43"/>
      <c r="F1907" s="43"/>
      <c r="G1907" s="43"/>
      <c r="H1907" s="43"/>
      <c r="I1907" s="43"/>
      <c r="J1907" s="43"/>
      <c r="K1907" s="43"/>
      <c r="L1907" s="43"/>
      <c r="M1907" s="43"/>
      <c r="N1907" s="43"/>
      <c r="O1907" s="43"/>
      <c r="P1907" s="43"/>
      <c r="Q1907" s="43"/>
      <c r="R1907" s="43"/>
      <c r="S1907" s="43"/>
      <c r="T1907" s="43"/>
      <c r="U1907" s="43"/>
      <c r="V1907" s="43"/>
      <c r="W1907" s="43"/>
      <c r="X1907" s="43"/>
      <c r="Y1907" s="43"/>
      <c r="Z1907" s="43"/>
      <c r="AA1907" s="43"/>
      <c r="AB1907" s="43"/>
      <c r="AC1907" s="43"/>
      <c r="AD1907" s="43"/>
      <c r="AE1907" s="43"/>
      <c r="AF1907" s="43"/>
      <c r="AG1907" s="43" t="str">
        <f>IF($AE1907&gt;$AF1907,"CC High","DC High")</f>
        <v>DC High</v>
      </c>
    </row>
    <row r="1908" spans="1:33">
      <c r="A1908" s="42"/>
      <c r="B1908" s="42"/>
      <c r="C1908" s="42"/>
      <c r="D1908" s="42"/>
      <c r="E1908" s="42"/>
      <c r="F1908" s="42"/>
      <c r="G1908" s="42"/>
      <c r="H1908" s="42"/>
      <c r="I1908" s="42"/>
      <c r="J1908" s="42"/>
      <c r="K1908" s="42"/>
      <c r="L1908" s="42"/>
      <c r="M1908" s="42"/>
      <c r="N1908" s="42"/>
      <c r="O1908" s="42"/>
      <c r="P1908" s="42"/>
      <c r="Q1908" s="42"/>
      <c r="R1908" s="42"/>
      <c r="S1908" s="42"/>
      <c r="T1908" s="42"/>
      <c r="U1908" s="42"/>
      <c r="V1908" s="42"/>
      <c r="W1908" s="42"/>
      <c r="X1908" s="42"/>
      <c r="Y1908" s="42"/>
      <c r="Z1908" s="42"/>
      <c r="AA1908" s="42"/>
      <c r="AB1908" s="42"/>
      <c r="AC1908" s="42"/>
      <c r="AD1908" s="42"/>
      <c r="AE1908" s="42"/>
      <c r="AF1908" s="42"/>
      <c r="AG1908" s="42" t="str">
        <f>IF($AE1908&gt;$AF1908,"CC High","DC High")</f>
        <v>DC High</v>
      </c>
    </row>
    <row r="1909" spans="1:33">
      <c r="A1909" s="43"/>
      <c r="B1909" s="43"/>
      <c r="C1909" s="43"/>
      <c r="D1909" s="43"/>
      <c r="E1909" s="43"/>
      <c r="F1909" s="43"/>
      <c r="G1909" s="43"/>
      <c r="H1909" s="43"/>
      <c r="I1909" s="43"/>
      <c r="J1909" s="43"/>
      <c r="K1909" s="43"/>
      <c r="L1909" s="43"/>
      <c r="M1909" s="43"/>
      <c r="N1909" s="43"/>
      <c r="O1909" s="43"/>
      <c r="P1909" s="43"/>
      <c r="Q1909" s="43"/>
      <c r="R1909" s="43"/>
      <c r="S1909" s="43"/>
      <c r="T1909" s="43"/>
      <c r="U1909" s="43"/>
      <c r="V1909" s="43"/>
      <c r="W1909" s="43"/>
      <c r="X1909" s="43"/>
      <c r="Y1909" s="43"/>
      <c r="Z1909" s="43"/>
      <c r="AA1909" s="43"/>
      <c r="AB1909" s="43"/>
      <c r="AC1909" s="43"/>
      <c r="AD1909" s="43"/>
      <c r="AE1909" s="43"/>
      <c r="AF1909" s="43"/>
      <c r="AG1909" s="43" t="str">
        <f>IF($AE1909&gt;$AF1909,"CC High","DC High")</f>
        <v>DC High</v>
      </c>
    </row>
    <row r="1910" spans="1:33">
      <c r="A1910" s="42"/>
      <c r="B1910" s="42"/>
      <c r="C1910" s="42"/>
      <c r="D1910" s="42"/>
      <c r="E1910" s="42"/>
      <c r="F1910" s="42"/>
      <c r="G1910" s="42"/>
      <c r="H1910" s="42"/>
      <c r="I1910" s="42"/>
      <c r="J1910" s="42"/>
      <c r="K1910" s="42"/>
      <c r="L1910" s="42"/>
      <c r="M1910" s="42"/>
      <c r="N1910" s="42"/>
      <c r="O1910" s="42"/>
      <c r="P1910" s="42"/>
      <c r="Q1910" s="42"/>
      <c r="R1910" s="42"/>
      <c r="S1910" s="42"/>
      <c r="T1910" s="42"/>
      <c r="U1910" s="42"/>
      <c r="V1910" s="42"/>
      <c r="W1910" s="42"/>
      <c r="X1910" s="42"/>
      <c r="Y1910" s="42"/>
      <c r="Z1910" s="42"/>
      <c r="AA1910" s="42"/>
      <c r="AB1910" s="42"/>
      <c r="AC1910" s="42"/>
      <c r="AD1910" s="42"/>
      <c r="AE1910" s="42"/>
      <c r="AF1910" s="42"/>
      <c r="AG1910" s="42" t="str">
        <f>IF($AE1910&gt;$AF1910,"CC High","DC High")</f>
        <v>DC High</v>
      </c>
    </row>
    <row r="1911" spans="1:33">
      <c r="A1911" s="43"/>
      <c r="B1911" s="43"/>
      <c r="C1911" s="43"/>
      <c r="D1911" s="43"/>
      <c r="E1911" s="43"/>
      <c r="F1911" s="43"/>
      <c r="G1911" s="43"/>
      <c r="H1911" s="43"/>
      <c r="I1911" s="43"/>
      <c r="J1911" s="43"/>
      <c r="K1911" s="43"/>
      <c r="L1911" s="43"/>
      <c r="M1911" s="43"/>
      <c r="N1911" s="43"/>
      <c r="O1911" s="43"/>
      <c r="P1911" s="43"/>
      <c r="Q1911" s="43"/>
      <c r="R1911" s="43"/>
      <c r="S1911" s="43"/>
      <c r="T1911" s="43"/>
      <c r="U1911" s="43"/>
      <c r="V1911" s="43"/>
      <c r="W1911" s="43"/>
      <c r="X1911" s="43"/>
      <c r="Y1911" s="43"/>
      <c r="Z1911" s="43"/>
      <c r="AA1911" s="43"/>
      <c r="AB1911" s="43"/>
      <c r="AC1911" s="43"/>
      <c r="AD1911" s="43"/>
      <c r="AE1911" s="43"/>
      <c r="AF1911" s="43"/>
      <c r="AG1911" s="43" t="str">
        <f>IF($AE1911&gt;$AF1911,"CC High","DC High")</f>
        <v>DC High</v>
      </c>
    </row>
    <row r="1912" spans="1:33">
      <c r="A1912" s="42"/>
      <c r="B1912" s="42"/>
      <c r="C1912" s="42"/>
      <c r="D1912" s="42"/>
      <c r="E1912" s="42"/>
      <c r="F1912" s="42"/>
      <c r="G1912" s="42"/>
      <c r="H1912" s="42"/>
      <c r="I1912" s="42"/>
      <c r="J1912" s="42"/>
      <c r="K1912" s="42"/>
      <c r="L1912" s="42"/>
      <c r="M1912" s="42"/>
      <c r="N1912" s="42"/>
      <c r="O1912" s="42"/>
      <c r="P1912" s="42"/>
      <c r="Q1912" s="42"/>
      <c r="R1912" s="42"/>
      <c r="S1912" s="42"/>
      <c r="T1912" s="42"/>
      <c r="U1912" s="42"/>
      <c r="V1912" s="42"/>
      <c r="W1912" s="42"/>
      <c r="X1912" s="42"/>
      <c r="Y1912" s="42"/>
      <c r="Z1912" s="42"/>
      <c r="AA1912" s="42"/>
      <c r="AB1912" s="42"/>
      <c r="AC1912" s="42"/>
      <c r="AD1912" s="42"/>
      <c r="AE1912" s="42"/>
      <c r="AF1912" s="42"/>
      <c r="AG1912" s="42" t="str">
        <f>IF($AE1912&gt;$AF1912,"CC High","DC High")</f>
        <v>DC High</v>
      </c>
    </row>
    <row r="1913" spans="1:33">
      <c r="A1913" s="43"/>
      <c r="B1913" s="43"/>
      <c r="C1913" s="43"/>
      <c r="D1913" s="43"/>
      <c r="E1913" s="43"/>
      <c r="F1913" s="43"/>
      <c r="G1913" s="43"/>
      <c r="H1913" s="43"/>
      <c r="I1913" s="43"/>
      <c r="J1913" s="43"/>
      <c r="K1913" s="43"/>
      <c r="L1913" s="43"/>
      <c r="M1913" s="43"/>
      <c r="N1913" s="43"/>
      <c r="O1913" s="43"/>
      <c r="P1913" s="43"/>
      <c r="Q1913" s="43"/>
      <c r="R1913" s="43"/>
      <c r="S1913" s="43"/>
      <c r="T1913" s="43"/>
      <c r="U1913" s="43"/>
      <c r="V1913" s="43"/>
      <c r="W1913" s="43"/>
      <c r="X1913" s="43"/>
      <c r="Y1913" s="43"/>
      <c r="Z1913" s="43"/>
      <c r="AA1913" s="43"/>
      <c r="AB1913" s="43"/>
      <c r="AC1913" s="43"/>
      <c r="AD1913" s="43"/>
      <c r="AE1913" s="43"/>
      <c r="AF1913" s="43"/>
      <c r="AG1913" s="43" t="str">
        <f>IF($AE1913&gt;$AF1913,"CC High","DC High")</f>
        <v>DC High</v>
      </c>
    </row>
    <row r="1914" spans="1:33">
      <c r="A1914" s="42"/>
      <c r="B1914" s="42"/>
      <c r="C1914" s="42"/>
      <c r="D1914" s="42"/>
      <c r="E1914" s="42"/>
      <c r="F1914" s="42"/>
      <c r="G1914" s="42"/>
      <c r="H1914" s="42"/>
      <c r="I1914" s="42"/>
      <c r="J1914" s="42"/>
      <c r="K1914" s="42"/>
      <c r="L1914" s="42"/>
      <c r="M1914" s="42"/>
      <c r="N1914" s="42"/>
      <c r="O1914" s="42"/>
      <c r="P1914" s="42"/>
      <c r="Q1914" s="42"/>
      <c r="R1914" s="42"/>
      <c r="S1914" s="42"/>
      <c r="T1914" s="42"/>
      <c r="U1914" s="42"/>
      <c r="V1914" s="42"/>
      <c r="W1914" s="42"/>
      <c r="X1914" s="42"/>
      <c r="Y1914" s="42"/>
      <c r="Z1914" s="42"/>
      <c r="AA1914" s="42"/>
      <c r="AB1914" s="42"/>
      <c r="AC1914" s="42"/>
      <c r="AD1914" s="42"/>
      <c r="AE1914" s="42"/>
      <c r="AF1914" s="42"/>
      <c r="AG1914" s="42" t="str">
        <f>IF($AE1914&gt;$AF1914,"CC High","DC High")</f>
        <v>DC High</v>
      </c>
    </row>
    <row r="1915" spans="1:33">
      <c r="A1915" s="43"/>
      <c r="B1915" s="43"/>
      <c r="C1915" s="43"/>
      <c r="D1915" s="43"/>
      <c r="E1915" s="43"/>
      <c r="F1915" s="43"/>
      <c r="G1915" s="43"/>
      <c r="H1915" s="43"/>
      <c r="I1915" s="43"/>
      <c r="J1915" s="43"/>
      <c r="K1915" s="43"/>
      <c r="L1915" s="43"/>
      <c r="M1915" s="43"/>
      <c r="N1915" s="43"/>
      <c r="O1915" s="43"/>
      <c r="P1915" s="43"/>
      <c r="Q1915" s="43"/>
      <c r="R1915" s="43"/>
      <c r="S1915" s="43"/>
      <c r="T1915" s="43"/>
      <c r="U1915" s="43"/>
      <c r="V1915" s="43"/>
      <c r="W1915" s="43"/>
      <c r="X1915" s="43"/>
      <c r="Y1915" s="43"/>
      <c r="Z1915" s="43"/>
      <c r="AA1915" s="43"/>
      <c r="AB1915" s="43"/>
      <c r="AC1915" s="43"/>
      <c r="AD1915" s="43"/>
      <c r="AE1915" s="43"/>
      <c r="AF1915" s="43"/>
      <c r="AG1915" s="43" t="str">
        <f>IF($AE1915&gt;$AF1915,"CC High","DC High")</f>
        <v>DC High</v>
      </c>
    </row>
    <row r="1916" spans="1:33">
      <c r="A1916" s="42"/>
      <c r="B1916" s="42"/>
      <c r="C1916" s="42"/>
      <c r="D1916" s="42"/>
      <c r="E1916" s="42"/>
      <c r="F1916" s="42"/>
      <c r="G1916" s="42"/>
      <c r="H1916" s="42"/>
      <c r="I1916" s="42"/>
      <c r="J1916" s="42"/>
      <c r="K1916" s="42"/>
      <c r="L1916" s="42"/>
      <c r="M1916" s="42"/>
      <c r="N1916" s="42"/>
      <c r="O1916" s="42"/>
      <c r="P1916" s="42"/>
      <c r="Q1916" s="42"/>
      <c r="R1916" s="42"/>
      <c r="S1916" s="42"/>
      <c r="T1916" s="42"/>
      <c r="U1916" s="42"/>
      <c r="V1916" s="42"/>
      <c r="W1916" s="42"/>
      <c r="X1916" s="42"/>
      <c r="Y1916" s="42"/>
      <c r="Z1916" s="42"/>
      <c r="AA1916" s="42"/>
      <c r="AB1916" s="42"/>
      <c r="AC1916" s="42"/>
      <c r="AD1916" s="42"/>
      <c r="AE1916" s="42"/>
      <c r="AF1916" s="42"/>
      <c r="AG1916" s="42" t="str">
        <f>IF($AE1916&gt;$AF1916,"CC High","DC High")</f>
        <v>DC High</v>
      </c>
    </row>
    <row r="1917" spans="1:33">
      <c r="A1917" s="43"/>
      <c r="B1917" s="43"/>
      <c r="C1917" s="43"/>
      <c r="D1917" s="43"/>
      <c r="E1917" s="43"/>
      <c r="F1917" s="43"/>
      <c r="G1917" s="43"/>
      <c r="H1917" s="43"/>
      <c r="I1917" s="43"/>
      <c r="J1917" s="43"/>
      <c r="K1917" s="43"/>
      <c r="L1917" s="43"/>
      <c r="M1917" s="43"/>
      <c r="N1917" s="43"/>
      <c r="O1917" s="43"/>
      <c r="P1917" s="43"/>
      <c r="Q1917" s="43"/>
      <c r="R1917" s="43"/>
      <c r="S1917" s="43"/>
      <c r="T1917" s="43"/>
      <c r="U1917" s="43"/>
      <c r="V1917" s="43"/>
      <c r="W1917" s="43"/>
      <c r="X1917" s="43"/>
      <c r="Y1917" s="43"/>
      <c r="Z1917" s="43"/>
      <c r="AA1917" s="43"/>
      <c r="AB1917" s="43"/>
      <c r="AC1917" s="43"/>
      <c r="AD1917" s="43"/>
      <c r="AE1917" s="43"/>
      <c r="AF1917" s="43"/>
      <c r="AG1917" s="43" t="str">
        <f>IF($AE1917&gt;$AF1917,"CC High","DC High")</f>
        <v>DC High</v>
      </c>
    </row>
    <row r="1918" spans="1:33">
      <c r="A1918" s="42"/>
      <c r="B1918" s="42"/>
      <c r="C1918" s="42"/>
      <c r="D1918" s="42"/>
      <c r="E1918" s="42"/>
      <c r="F1918" s="42"/>
      <c r="G1918" s="42"/>
      <c r="H1918" s="42"/>
      <c r="I1918" s="42"/>
      <c r="J1918" s="42"/>
      <c r="K1918" s="42"/>
      <c r="L1918" s="42"/>
      <c r="M1918" s="42"/>
      <c r="N1918" s="42"/>
      <c r="O1918" s="42"/>
      <c r="P1918" s="42"/>
      <c r="Q1918" s="42"/>
      <c r="R1918" s="42"/>
      <c r="S1918" s="42"/>
      <c r="T1918" s="42"/>
      <c r="U1918" s="42"/>
      <c r="V1918" s="42"/>
      <c r="W1918" s="42"/>
      <c r="X1918" s="42"/>
      <c r="Y1918" s="42"/>
      <c r="Z1918" s="42"/>
      <c r="AA1918" s="42"/>
      <c r="AB1918" s="42"/>
      <c r="AC1918" s="42"/>
      <c r="AD1918" s="42"/>
      <c r="AE1918" s="42"/>
      <c r="AF1918" s="42"/>
      <c r="AG1918" s="42" t="str">
        <f>IF($AE1918&gt;$AF1918,"CC High","DC High")</f>
        <v>DC High</v>
      </c>
    </row>
    <row r="1919" spans="1:33">
      <c r="A1919" s="43"/>
      <c r="B1919" s="43"/>
      <c r="C1919" s="43"/>
      <c r="D1919" s="43"/>
      <c r="E1919" s="43"/>
      <c r="F1919" s="43"/>
      <c r="G1919" s="43"/>
      <c r="H1919" s="43"/>
      <c r="I1919" s="43"/>
      <c r="J1919" s="43"/>
      <c r="K1919" s="43"/>
      <c r="L1919" s="43"/>
      <c r="M1919" s="43"/>
      <c r="N1919" s="43"/>
      <c r="O1919" s="43"/>
      <c r="P1919" s="43"/>
      <c r="Q1919" s="43"/>
      <c r="R1919" s="43"/>
      <c r="S1919" s="43"/>
      <c r="T1919" s="43"/>
      <c r="U1919" s="43"/>
      <c r="V1919" s="43"/>
      <c r="W1919" s="43"/>
      <c r="X1919" s="43"/>
      <c r="Y1919" s="43"/>
      <c r="Z1919" s="43"/>
      <c r="AA1919" s="43"/>
      <c r="AB1919" s="43"/>
      <c r="AC1919" s="43"/>
      <c r="AD1919" s="43"/>
      <c r="AE1919" s="43"/>
      <c r="AF1919" s="43"/>
      <c r="AG1919" s="43" t="str">
        <f>IF($AE1919&gt;$AF1919,"CC High","DC High")</f>
        <v>DC High</v>
      </c>
    </row>
    <row r="1920" spans="1:33">
      <c r="A1920" s="42"/>
      <c r="B1920" s="42"/>
      <c r="C1920" s="42"/>
      <c r="D1920" s="42"/>
      <c r="E1920" s="42"/>
      <c r="F1920" s="42"/>
      <c r="G1920" s="42"/>
      <c r="H1920" s="42"/>
      <c r="I1920" s="42"/>
      <c r="J1920" s="42"/>
      <c r="K1920" s="42"/>
      <c r="L1920" s="42"/>
      <c r="M1920" s="42"/>
      <c r="N1920" s="42"/>
      <c r="O1920" s="42"/>
      <c r="P1920" s="42"/>
      <c r="Q1920" s="42"/>
      <c r="R1920" s="42"/>
      <c r="S1920" s="42"/>
      <c r="T1920" s="42"/>
      <c r="U1920" s="42"/>
      <c r="V1920" s="42"/>
      <c r="W1920" s="42"/>
      <c r="X1920" s="42"/>
      <c r="Y1920" s="42"/>
      <c r="Z1920" s="42"/>
      <c r="AA1920" s="42"/>
      <c r="AB1920" s="42"/>
      <c r="AC1920" s="42"/>
      <c r="AD1920" s="42"/>
      <c r="AE1920" s="42"/>
      <c r="AF1920" s="42"/>
      <c r="AG1920" s="42" t="str">
        <f>IF($AE1920&gt;$AF1920,"CC High","DC High")</f>
        <v>DC High</v>
      </c>
    </row>
    <row r="1921" spans="1:33">
      <c r="A1921" s="43"/>
      <c r="B1921" s="43"/>
      <c r="C1921" s="43"/>
      <c r="D1921" s="43"/>
      <c r="E1921" s="43"/>
      <c r="F1921" s="43"/>
      <c r="G1921" s="43"/>
      <c r="H1921" s="43"/>
      <c r="I1921" s="43"/>
      <c r="J1921" s="43"/>
      <c r="K1921" s="43"/>
      <c r="L1921" s="43"/>
      <c r="M1921" s="43"/>
      <c r="N1921" s="43"/>
      <c r="O1921" s="43"/>
      <c r="P1921" s="43"/>
      <c r="Q1921" s="43"/>
      <c r="R1921" s="43"/>
      <c r="S1921" s="43"/>
      <c r="T1921" s="43"/>
      <c r="U1921" s="43"/>
      <c r="V1921" s="43"/>
      <c r="W1921" s="43"/>
      <c r="X1921" s="43"/>
      <c r="Y1921" s="43"/>
      <c r="Z1921" s="43"/>
      <c r="AA1921" s="43"/>
      <c r="AB1921" s="43"/>
      <c r="AC1921" s="43"/>
      <c r="AD1921" s="43"/>
      <c r="AE1921" s="43"/>
      <c r="AF1921" s="43"/>
      <c r="AG1921" s="43" t="str">
        <f>IF($AE1921&gt;$AF1921,"CC High","DC High")</f>
        <v>DC High</v>
      </c>
    </row>
    <row r="1922" spans="1:33">
      <c r="A1922" s="42"/>
      <c r="B1922" s="42"/>
      <c r="C1922" s="42"/>
      <c r="D1922" s="42"/>
      <c r="E1922" s="42"/>
      <c r="F1922" s="42"/>
      <c r="G1922" s="42"/>
      <c r="H1922" s="42"/>
      <c r="I1922" s="42"/>
      <c r="J1922" s="42"/>
      <c r="K1922" s="42"/>
      <c r="L1922" s="42"/>
      <c r="M1922" s="42"/>
      <c r="N1922" s="42"/>
      <c r="O1922" s="42"/>
      <c r="P1922" s="42"/>
      <c r="Q1922" s="42"/>
      <c r="R1922" s="42"/>
      <c r="S1922" s="42"/>
      <c r="T1922" s="42"/>
      <c r="U1922" s="42"/>
      <c r="V1922" s="42"/>
      <c r="W1922" s="42"/>
      <c r="X1922" s="42"/>
      <c r="Y1922" s="42"/>
      <c r="Z1922" s="42"/>
      <c r="AA1922" s="42"/>
      <c r="AB1922" s="42"/>
      <c r="AC1922" s="42"/>
      <c r="AD1922" s="42"/>
      <c r="AE1922" s="42"/>
      <c r="AF1922" s="42"/>
      <c r="AG1922" s="42" t="str">
        <f>IF($AE1922&gt;$AF1922,"CC High","DC High")</f>
        <v>DC High</v>
      </c>
    </row>
    <row r="1923" spans="1:33">
      <c r="A1923" s="43"/>
      <c r="B1923" s="43"/>
      <c r="C1923" s="43"/>
      <c r="D1923" s="43"/>
      <c r="E1923" s="43"/>
      <c r="F1923" s="43"/>
      <c r="G1923" s="43"/>
      <c r="H1923" s="43"/>
      <c r="I1923" s="43"/>
      <c r="J1923" s="43"/>
      <c r="K1923" s="43"/>
      <c r="L1923" s="43"/>
      <c r="M1923" s="43"/>
      <c r="N1923" s="43"/>
      <c r="O1923" s="43"/>
      <c r="P1923" s="43"/>
      <c r="Q1923" s="43"/>
      <c r="R1923" s="43"/>
      <c r="S1923" s="43"/>
      <c r="T1923" s="43"/>
      <c r="U1923" s="43"/>
      <c r="V1923" s="43"/>
      <c r="W1923" s="43"/>
      <c r="X1923" s="43"/>
      <c r="Y1923" s="43"/>
      <c r="Z1923" s="43"/>
      <c r="AA1923" s="43"/>
      <c r="AB1923" s="43"/>
      <c r="AC1923" s="43"/>
      <c r="AD1923" s="43"/>
      <c r="AE1923" s="43"/>
      <c r="AF1923" s="43"/>
      <c r="AG1923" s="43" t="str">
        <f>IF($AE1923&gt;$AF1923,"CC High","DC High")</f>
        <v>DC High</v>
      </c>
    </row>
    <row r="1924" spans="1:33">
      <c r="A1924" s="42"/>
      <c r="B1924" s="42"/>
      <c r="C1924" s="42"/>
      <c r="D1924" s="42"/>
      <c r="E1924" s="42"/>
      <c r="F1924" s="42"/>
      <c r="G1924" s="42"/>
      <c r="H1924" s="42"/>
      <c r="I1924" s="42"/>
      <c r="J1924" s="42"/>
      <c r="K1924" s="42"/>
      <c r="L1924" s="42"/>
      <c r="M1924" s="42"/>
      <c r="N1924" s="42"/>
      <c r="O1924" s="42"/>
      <c r="P1924" s="42"/>
      <c r="Q1924" s="42"/>
      <c r="R1924" s="42"/>
      <c r="S1924" s="42"/>
      <c r="T1924" s="42"/>
      <c r="U1924" s="42"/>
      <c r="V1924" s="42"/>
      <c r="W1924" s="42"/>
      <c r="X1924" s="42"/>
      <c r="Y1924" s="42"/>
      <c r="Z1924" s="42"/>
      <c r="AA1924" s="42"/>
      <c r="AB1924" s="42"/>
      <c r="AC1924" s="42"/>
      <c r="AD1924" s="42"/>
      <c r="AE1924" s="42"/>
      <c r="AF1924" s="42"/>
      <c r="AG1924" s="42" t="str">
        <f>IF($AE1924&gt;$AF1924,"CC High","DC High")</f>
        <v>DC High</v>
      </c>
    </row>
    <row r="1925" spans="1:33">
      <c r="A1925" s="43"/>
      <c r="B1925" s="43"/>
      <c r="C1925" s="43"/>
      <c r="D1925" s="43"/>
      <c r="E1925" s="43"/>
      <c r="F1925" s="43"/>
      <c r="G1925" s="43"/>
      <c r="H1925" s="43"/>
      <c r="I1925" s="43"/>
      <c r="J1925" s="43"/>
      <c r="K1925" s="43"/>
      <c r="L1925" s="43"/>
      <c r="M1925" s="43"/>
      <c r="N1925" s="43"/>
      <c r="O1925" s="43"/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3"/>
      <c r="AA1925" s="43"/>
      <c r="AB1925" s="43"/>
      <c r="AC1925" s="43"/>
      <c r="AD1925" s="43"/>
      <c r="AE1925" s="43"/>
      <c r="AF1925" s="43"/>
      <c r="AG1925" s="43" t="str">
        <f>IF($AE1925&gt;$AF1925,"CC High","DC High")</f>
        <v>DC High</v>
      </c>
    </row>
    <row r="1926" spans="1:33">
      <c r="A1926" s="42"/>
      <c r="B1926" s="42"/>
      <c r="C1926" s="42"/>
      <c r="D1926" s="42"/>
      <c r="E1926" s="42"/>
      <c r="F1926" s="42"/>
      <c r="G1926" s="42"/>
      <c r="H1926" s="42"/>
      <c r="I1926" s="42"/>
      <c r="J1926" s="42"/>
      <c r="K1926" s="42"/>
      <c r="L1926" s="42"/>
      <c r="M1926" s="42"/>
      <c r="N1926" s="42"/>
      <c r="O1926" s="42"/>
      <c r="P1926" s="42"/>
      <c r="Q1926" s="42"/>
      <c r="R1926" s="42"/>
      <c r="S1926" s="42"/>
      <c r="T1926" s="42"/>
      <c r="U1926" s="42"/>
      <c r="V1926" s="42"/>
      <c r="W1926" s="42"/>
      <c r="X1926" s="42"/>
      <c r="Y1926" s="42"/>
      <c r="Z1926" s="42"/>
      <c r="AA1926" s="42"/>
      <c r="AB1926" s="42"/>
      <c r="AC1926" s="42"/>
      <c r="AD1926" s="42"/>
      <c r="AE1926" s="42"/>
      <c r="AF1926" s="42"/>
      <c r="AG1926" s="42" t="str">
        <f>IF($AE1926&gt;$AF1926,"CC High","DC High")</f>
        <v>DC High</v>
      </c>
    </row>
    <row r="1927" spans="1:33">
      <c r="A1927" s="43"/>
      <c r="B1927" s="43"/>
      <c r="C1927" s="43"/>
      <c r="D1927" s="43"/>
      <c r="E1927" s="43"/>
      <c r="F1927" s="43"/>
      <c r="G1927" s="43"/>
      <c r="H1927" s="43"/>
      <c r="I1927" s="43"/>
      <c r="J1927" s="43"/>
      <c r="K1927" s="43"/>
      <c r="L1927" s="43"/>
      <c r="M1927" s="43"/>
      <c r="N1927" s="43"/>
      <c r="O1927" s="43"/>
      <c r="P1927" s="43"/>
      <c r="Q1927" s="43"/>
      <c r="R1927" s="43"/>
      <c r="S1927" s="43"/>
      <c r="T1927" s="43"/>
      <c r="U1927" s="43"/>
      <c r="V1927" s="43"/>
      <c r="W1927" s="43"/>
      <c r="X1927" s="43"/>
      <c r="Y1927" s="43"/>
      <c r="Z1927" s="43"/>
      <c r="AA1927" s="43"/>
      <c r="AB1927" s="43"/>
      <c r="AC1927" s="43"/>
      <c r="AD1927" s="43"/>
      <c r="AE1927" s="43"/>
      <c r="AF1927" s="43"/>
      <c r="AG1927" s="43" t="str">
        <f>IF($AE1927&gt;$AF1927,"CC High","DC High")</f>
        <v>DC High</v>
      </c>
    </row>
    <row r="1928" spans="1:33">
      <c r="A1928" s="42"/>
      <c r="B1928" s="42"/>
      <c r="C1928" s="42"/>
      <c r="D1928" s="42"/>
      <c r="E1928" s="42"/>
      <c r="F1928" s="42"/>
      <c r="G1928" s="42"/>
      <c r="H1928" s="42"/>
      <c r="I1928" s="42"/>
      <c r="J1928" s="42"/>
      <c r="K1928" s="42"/>
      <c r="L1928" s="42"/>
      <c r="M1928" s="42"/>
      <c r="N1928" s="42"/>
      <c r="O1928" s="42"/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 t="str">
        <f>IF($AE1928&gt;$AF1928,"CC High","DC High")</f>
        <v>DC High</v>
      </c>
    </row>
    <row r="1929" spans="1:33">
      <c r="A1929" s="43"/>
      <c r="B1929" s="43"/>
      <c r="C1929" s="43"/>
      <c r="D1929" s="43"/>
      <c r="E1929" s="43"/>
      <c r="F1929" s="43"/>
      <c r="G1929" s="43"/>
      <c r="H1929" s="43"/>
      <c r="I1929" s="43"/>
      <c r="J1929" s="43"/>
      <c r="K1929" s="43"/>
      <c r="L1929" s="43"/>
      <c r="M1929" s="43"/>
      <c r="N1929" s="43"/>
      <c r="O1929" s="43"/>
      <c r="P1929" s="43"/>
      <c r="Q1929" s="43"/>
      <c r="R1929" s="43"/>
      <c r="S1929" s="43"/>
      <c r="T1929" s="43"/>
      <c r="U1929" s="43"/>
      <c r="V1929" s="43"/>
      <c r="W1929" s="43"/>
      <c r="X1929" s="43"/>
      <c r="Y1929" s="43"/>
      <c r="Z1929" s="43"/>
      <c r="AA1929" s="43"/>
      <c r="AB1929" s="43"/>
      <c r="AC1929" s="43"/>
      <c r="AD1929" s="43"/>
      <c r="AE1929" s="43"/>
      <c r="AF1929" s="43"/>
      <c r="AG1929" s="43" t="str">
        <f>IF($AE1929&gt;$AF1929,"CC High","DC High")</f>
        <v>DC High</v>
      </c>
    </row>
    <row r="1930" spans="1:33">
      <c r="A1930" s="42"/>
      <c r="B1930" s="42"/>
      <c r="C1930" s="42"/>
      <c r="D1930" s="42"/>
      <c r="E1930" s="42"/>
      <c r="F1930" s="42"/>
      <c r="G1930" s="42"/>
      <c r="H1930" s="42"/>
      <c r="I1930" s="42"/>
      <c r="J1930" s="42"/>
      <c r="K1930" s="42"/>
      <c r="L1930" s="42"/>
      <c r="M1930" s="42"/>
      <c r="N1930" s="42"/>
      <c r="O1930" s="42"/>
      <c r="P1930" s="42"/>
      <c r="Q1930" s="42"/>
      <c r="R1930" s="42"/>
      <c r="S1930" s="42"/>
      <c r="T1930" s="42"/>
      <c r="U1930" s="42"/>
      <c r="V1930" s="42"/>
      <c r="W1930" s="42"/>
      <c r="X1930" s="42"/>
      <c r="Y1930" s="42"/>
      <c r="Z1930" s="42"/>
      <c r="AA1930" s="42"/>
      <c r="AB1930" s="42"/>
      <c r="AC1930" s="42"/>
      <c r="AD1930" s="42"/>
      <c r="AE1930" s="42"/>
      <c r="AF1930" s="42"/>
      <c r="AG1930" s="42" t="str">
        <f>IF($AE1930&gt;$AF1930,"CC High","DC High")</f>
        <v>DC High</v>
      </c>
    </row>
    <row r="1931" spans="1:33">
      <c r="A1931" s="43"/>
      <c r="B1931" s="43"/>
      <c r="C1931" s="43"/>
      <c r="D1931" s="43"/>
      <c r="E1931" s="43"/>
      <c r="F1931" s="43"/>
      <c r="G1931" s="43"/>
      <c r="H1931" s="43"/>
      <c r="I1931" s="43"/>
      <c r="J1931" s="43"/>
      <c r="K1931" s="43"/>
      <c r="L1931" s="43"/>
      <c r="M1931" s="43"/>
      <c r="N1931" s="43"/>
      <c r="O1931" s="43"/>
      <c r="P1931" s="43"/>
      <c r="Q1931" s="43"/>
      <c r="R1931" s="43"/>
      <c r="S1931" s="43"/>
      <c r="T1931" s="43"/>
      <c r="U1931" s="43"/>
      <c r="V1931" s="43"/>
      <c r="W1931" s="43"/>
      <c r="X1931" s="43"/>
      <c r="Y1931" s="43"/>
      <c r="Z1931" s="43"/>
      <c r="AA1931" s="43"/>
      <c r="AB1931" s="43"/>
      <c r="AC1931" s="43"/>
      <c r="AD1931" s="43"/>
      <c r="AE1931" s="43"/>
      <c r="AF1931" s="43"/>
      <c r="AG1931" s="43" t="str">
        <f>IF($AE1931&gt;$AF1931,"CC High","DC High")</f>
        <v>DC High</v>
      </c>
    </row>
    <row r="1932" spans="1:33">
      <c r="A1932" s="42"/>
      <c r="B1932" s="42"/>
      <c r="C1932" s="42"/>
      <c r="D1932" s="42"/>
      <c r="E1932" s="42"/>
      <c r="F1932" s="42"/>
      <c r="G1932" s="42"/>
      <c r="H1932" s="42"/>
      <c r="I1932" s="42"/>
      <c r="J1932" s="42"/>
      <c r="K1932" s="42"/>
      <c r="L1932" s="42"/>
      <c r="M1932" s="42"/>
      <c r="N1932" s="42"/>
      <c r="O1932" s="42"/>
      <c r="P1932" s="42"/>
      <c r="Q1932" s="42"/>
      <c r="R1932" s="42"/>
      <c r="S1932" s="42"/>
      <c r="T1932" s="42"/>
      <c r="U1932" s="42"/>
      <c r="V1932" s="42"/>
      <c r="W1932" s="42"/>
      <c r="X1932" s="42"/>
      <c r="Y1932" s="42"/>
      <c r="Z1932" s="42"/>
      <c r="AA1932" s="42"/>
      <c r="AB1932" s="42"/>
      <c r="AC1932" s="42"/>
      <c r="AD1932" s="42"/>
      <c r="AE1932" s="42"/>
      <c r="AF1932" s="42"/>
      <c r="AG1932" s="42" t="str">
        <f>IF($AE1932&gt;$AF1932,"CC High","DC High")</f>
        <v>DC High</v>
      </c>
    </row>
    <row r="1933" spans="1:33">
      <c r="A1933" s="43"/>
      <c r="B1933" s="43"/>
      <c r="C1933" s="43"/>
      <c r="D1933" s="43"/>
      <c r="E1933" s="43"/>
      <c r="F1933" s="43"/>
      <c r="G1933" s="43"/>
      <c r="H1933" s="43"/>
      <c r="I1933" s="43"/>
      <c r="J1933" s="43"/>
      <c r="K1933" s="43"/>
      <c r="L1933" s="43"/>
      <c r="M1933" s="43"/>
      <c r="N1933" s="43"/>
      <c r="O1933" s="43"/>
      <c r="P1933" s="43"/>
      <c r="Q1933" s="43"/>
      <c r="R1933" s="43"/>
      <c r="S1933" s="43"/>
      <c r="T1933" s="43"/>
      <c r="U1933" s="43"/>
      <c r="V1933" s="43"/>
      <c r="W1933" s="43"/>
      <c r="X1933" s="43"/>
      <c r="Y1933" s="43"/>
      <c r="Z1933" s="43"/>
      <c r="AA1933" s="43"/>
      <c r="AB1933" s="43"/>
      <c r="AC1933" s="43"/>
      <c r="AD1933" s="43"/>
      <c r="AE1933" s="43"/>
      <c r="AF1933" s="43"/>
      <c r="AG1933" s="43" t="str">
        <f>IF($AE1933&gt;$AF1933,"CC High","DC High")</f>
        <v>DC High</v>
      </c>
    </row>
    <row r="1934" spans="1:33">
      <c r="A1934" s="42"/>
      <c r="B1934" s="42"/>
      <c r="C1934" s="42"/>
      <c r="D1934" s="42"/>
      <c r="E1934" s="42"/>
      <c r="F1934" s="42"/>
      <c r="G1934" s="42"/>
      <c r="H1934" s="42"/>
      <c r="I1934" s="42"/>
      <c r="J1934" s="42"/>
      <c r="K1934" s="42"/>
      <c r="L1934" s="42"/>
      <c r="M1934" s="42"/>
      <c r="N1934" s="42"/>
      <c r="O1934" s="42"/>
      <c r="P1934" s="42"/>
      <c r="Q1934" s="42"/>
      <c r="R1934" s="42"/>
      <c r="S1934" s="42"/>
      <c r="T1934" s="42"/>
      <c r="U1934" s="42"/>
      <c r="V1934" s="42"/>
      <c r="W1934" s="42"/>
      <c r="X1934" s="42"/>
      <c r="Y1934" s="42"/>
      <c r="Z1934" s="42"/>
      <c r="AA1934" s="42"/>
      <c r="AB1934" s="42"/>
      <c r="AC1934" s="42"/>
      <c r="AD1934" s="42"/>
      <c r="AE1934" s="42"/>
      <c r="AF1934" s="42"/>
      <c r="AG1934" s="42" t="str">
        <f>IF($AE1934&gt;$AF1934,"CC High","DC High")</f>
        <v>DC High</v>
      </c>
    </row>
    <row r="1935" spans="1:33">
      <c r="A1935" s="43"/>
      <c r="B1935" s="43"/>
      <c r="C1935" s="43"/>
      <c r="D1935" s="43"/>
      <c r="E1935" s="43"/>
      <c r="F1935" s="43"/>
      <c r="G1935" s="43"/>
      <c r="H1935" s="43"/>
      <c r="I1935" s="43"/>
      <c r="J1935" s="43"/>
      <c r="K1935" s="43"/>
      <c r="L1935" s="43"/>
      <c r="M1935" s="43"/>
      <c r="N1935" s="43"/>
      <c r="O1935" s="43"/>
      <c r="P1935" s="43"/>
      <c r="Q1935" s="43"/>
      <c r="R1935" s="43"/>
      <c r="S1935" s="43"/>
      <c r="T1935" s="43"/>
      <c r="U1935" s="43"/>
      <c r="V1935" s="43"/>
      <c r="W1935" s="43"/>
      <c r="X1935" s="43"/>
      <c r="Y1935" s="43"/>
      <c r="Z1935" s="43"/>
      <c r="AA1935" s="43"/>
      <c r="AB1935" s="43"/>
      <c r="AC1935" s="43"/>
      <c r="AD1935" s="43"/>
      <c r="AE1935" s="43"/>
      <c r="AF1935" s="43"/>
      <c r="AG1935" s="43" t="str">
        <f>IF($AE1935&gt;$AF1935,"CC High","DC High")</f>
        <v>DC High</v>
      </c>
    </row>
    <row r="1936" spans="1:33">
      <c r="A1936" s="42"/>
      <c r="B1936" s="42"/>
      <c r="C1936" s="42"/>
      <c r="D1936" s="42"/>
      <c r="E1936" s="42"/>
      <c r="F1936" s="42"/>
      <c r="G1936" s="42"/>
      <c r="H1936" s="42"/>
      <c r="I1936" s="42"/>
      <c r="J1936" s="42"/>
      <c r="K1936" s="42"/>
      <c r="L1936" s="42"/>
      <c r="M1936" s="42"/>
      <c r="N1936" s="42"/>
      <c r="O1936" s="42"/>
      <c r="P1936" s="42"/>
      <c r="Q1936" s="42"/>
      <c r="R1936" s="42"/>
      <c r="S1936" s="42"/>
      <c r="T1936" s="42"/>
      <c r="U1936" s="42"/>
      <c r="V1936" s="42"/>
      <c r="W1936" s="42"/>
      <c r="X1936" s="42"/>
      <c r="Y1936" s="42"/>
      <c r="Z1936" s="42"/>
      <c r="AA1936" s="42"/>
      <c r="AB1936" s="42"/>
      <c r="AC1936" s="42"/>
      <c r="AD1936" s="42"/>
      <c r="AE1936" s="42"/>
      <c r="AF1936" s="42"/>
      <c r="AG1936" s="42" t="str">
        <f>IF($AE1936&gt;$AF1936,"CC High","DC High")</f>
        <v>DC High</v>
      </c>
    </row>
    <row r="1937" spans="1:33">
      <c r="A1937" s="43"/>
      <c r="B1937" s="43"/>
      <c r="C1937" s="43"/>
      <c r="D1937" s="43"/>
      <c r="E1937" s="43"/>
      <c r="F1937" s="43"/>
      <c r="G1937" s="43"/>
      <c r="H1937" s="43"/>
      <c r="I1937" s="43"/>
      <c r="J1937" s="43"/>
      <c r="K1937" s="43"/>
      <c r="L1937" s="43"/>
      <c r="M1937" s="43"/>
      <c r="N1937" s="43"/>
      <c r="O1937" s="43"/>
      <c r="P1937" s="43"/>
      <c r="Q1937" s="43"/>
      <c r="R1937" s="43"/>
      <c r="S1937" s="43"/>
      <c r="T1937" s="43"/>
      <c r="U1937" s="43"/>
      <c r="V1937" s="43"/>
      <c r="W1937" s="43"/>
      <c r="X1937" s="43"/>
      <c r="Y1937" s="43"/>
      <c r="Z1937" s="43"/>
      <c r="AA1937" s="43"/>
      <c r="AB1937" s="43"/>
      <c r="AC1937" s="43"/>
      <c r="AD1937" s="43"/>
      <c r="AE1937" s="43"/>
      <c r="AF1937" s="43"/>
      <c r="AG1937" s="43" t="str">
        <f>IF($AE1937&gt;$AF1937,"CC High","DC High")</f>
        <v>DC High</v>
      </c>
    </row>
    <row r="1938" spans="1:33">
      <c r="A1938" s="42"/>
      <c r="B1938" s="42"/>
      <c r="C1938" s="42"/>
      <c r="D1938" s="42"/>
      <c r="E1938" s="42"/>
      <c r="F1938" s="42"/>
      <c r="G1938" s="42"/>
      <c r="H1938" s="42"/>
      <c r="I1938" s="42"/>
      <c r="J1938" s="42"/>
      <c r="K1938" s="42"/>
      <c r="L1938" s="42"/>
      <c r="M1938" s="42"/>
      <c r="N1938" s="42"/>
      <c r="O1938" s="42"/>
      <c r="P1938" s="42"/>
      <c r="Q1938" s="42"/>
      <c r="R1938" s="42"/>
      <c r="S1938" s="42"/>
      <c r="T1938" s="42"/>
      <c r="U1938" s="42"/>
      <c r="V1938" s="42"/>
      <c r="W1938" s="42"/>
      <c r="X1938" s="42"/>
      <c r="Y1938" s="42"/>
      <c r="Z1938" s="42"/>
      <c r="AA1938" s="42"/>
      <c r="AB1938" s="42"/>
      <c r="AC1938" s="42"/>
      <c r="AD1938" s="42"/>
      <c r="AE1938" s="42"/>
      <c r="AF1938" s="42"/>
      <c r="AG1938" s="42" t="str">
        <f>IF($AE1938&gt;$AF1938,"CC High","DC High")</f>
        <v>DC High</v>
      </c>
    </row>
    <row r="1939" spans="1:33">
      <c r="A1939" s="43"/>
      <c r="B1939" s="43"/>
      <c r="C1939" s="43"/>
      <c r="D1939" s="43"/>
      <c r="E1939" s="43"/>
      <c r="F1939" s="43"/>
      <c r="G1939" s="43"/>
      <c r="H1939" s="43"/>
      <c r="I1939" s="43"/>
      <c r="J1939" s="43"/>
      <c r="K1939" s="43"/>
      <c r="L1939" s="43"/>
      <c r="M1939" s="43"/>
      <c r="N1939" s="43"/>
      <c r="O1939" s="43"/>
      <c r="P1939" s="43"/>
      <c r="Q1939" s="43"/>
      <c r="R1939" s="43"/>
      <c r="S1939" s="43"/>
      <c r="T1939" s="43"/>
      <c r="U1939" s="43"/>
      <c r="V1939" s="43"/>
      <c r="W1939" s="43"/>
      <c r="X1939" s="43"/>
      <c r="Y1939" s="43"/>
      <c r="Z1939" s="43"/>
      <c r="AA1939" s="43"/>
      <c r="AB1939" s="43"/>
      <c r="AC1939" s="43"/>
      <c r="AD1939" s="43"/>
      <c r="AE1939" s="43"/>
      <c r="AF1939" s="43"/>
      <c r="AG1939" s="43" t="str">
        <f>IF($AE1939&gt;$AF1939,"CC High","DC High")</f>
        <v>DC High</v>
      </c>
    </row>
    <row r="1940" spans="1:33">
      <c r="A1940" s="42"/>
      <c r="B1940" s="42"/>
      <c r="C1940" s="42"/>
      <c r="D1940" s="42"/>
      <c r="E1940" s="42"/>
      <c r="F1940" s="42"/>
      <c r="G1940" s="42"/>
      <c r="H1940" s="42"/>
      <c r="I1940" s="42"/>
      <c r="J1940" s="42"/>
      <c r="K1940" s="42"/>
      <c r="L1940" s="42"/>
      <c r="M1940" s="42"/>
      <c r="N1940" s="42"/>
      <c r="O1940" s="42"/>
      <c r="P1940" s="42"/>
      <c r="Q1940" s="42"/>
      <c r="R1940" s="42"/>
      <c r="S1940" s="42"/>
      <c r="T1940" s="42"/>
      <c r="U1940" s="42"/>
      <c r="V1940" s="42"/>
      <c r="W1940" s="42"/>
      <c r="X1940" s="42"/>
      <c r="Y1940" s="42"/>
      <c r="Z1940" s="42"/>
      <c r="AA1940" s="42"/>
      <c r="AB1940" s="42"/>
      <c r="AC1940" s="42"/>
      <c r="AD1940" s="42"/>
      <c r="AE1940" s="42"/>
      <c r="AF1940" s="42"/>
      <c r="AG1940" s="42" t="str">
        <f>IF($AE1940&gt;$AF1940,"CC High","DC High")</f>
        <v>DC High</v>
      </c>
    </row>
    <row r="1941" spans="1:33">
      <c r="A1941" s="43"/>
      <c r="B1941" s="43"/>
      <c r="C1941" s="43"/>
      <c r="D1941" s="43"/>
      <c r="E1941" s="43"/>
      <c r="F1941" s="43"/>
      <c r="G1941" s="43"/>
      <c r="H1941" s="43"/>
      <c r="I1941" s="43"/>
      <c r="J1941" s="43"/>
      <c r="K1941" s="43"/>
      <c r="L1941" s="43"/>
      <c r="M1941" s="43"/>
      <c r="N1941" s="43"/>
      <c r="O1941" s="43"/>
      <c r="P1941" s="43"/>
      <c r="Q1941" s="43"/>
      <c r="R1941" s="43"/>
      <c r="S1941" s="43"/>
      <c r="T1941" s="43"/>
      <c r="U1941" s="43"/>
      <c r="V1941" s="43"/>
      <c r="W1941" s="43"/>
      <c r="X1941" s="43"/>
      <c r="Y1941" s="43"/>
      <c r="Z1941" s="43"/>
      <c r="AA1941" s="43"/>
      <c r="AB1941" s="43"/>
      <c r="AC1941" s="43"/>
      <c r="AD1941" s="43"/>
      <c r="AE1941" s="43"/>
      <c r="AF1941" s="43"/>
      <c r="AG1941" s="43" t="str">
        <f>IF($AE1941&gt;$AF1941,"CC High","DC High")</f>
        <v>DC High</v>
      </c>
    </row>
    <row r="1942" spans="1:33">
      <c r="A1942" s="42"/>
      <c r="B1942" s="42"/>
      <c r="C1942" s="42"/>
      <c r="D1942" s="42"/>
      <c r="E1942" s="42"/>
      <c r="F1942" s="42"/>
      <c r="G1942" s="42"/>
      <c r="H1942" s="42"/>
      <c r="I1942" s="42"/>
      <c r="J1942" s="42"/>
      <c r="K1942" s="42"/>
      <c r="L1942" s="42"/>
      <c r="M1942" s="42"/>
      <c r="N1942" s="42"/>
      <c r="O1942" s="42"/>
      <c r="P1942" s="42"/>
      <c r="Q1942" s="42"/>
      <c r="R1942" s="42"/>
      <c r="S1942" s="42"/>
      <c r="T1942" s="42"/>
      <c r="U1942" s="42"/>
      <c r="V1942" s="42"/>
      <c r="W1942" s="42"/>
      <c r="X1942" s="42"/>
      <c r="Y1942" s="42"/>
      <c r="Z1942" s="42"/>
      <c r="AA1942" s="42"/>
      <c r="AB1942" s="42"/>
      <c r="AC1942" s="42"/>
      <c r="AD1942" s="42"/>
      <c r="AE1942" s="42"/>
      <c r="AF1942" s="42"/>
      <c r="AG1942" s="42" t="str">
        <f>IF($AE1942&gt;$AF1942,"CC High","DC High")</f>
        <v>DC High</v>
      </c>
    </row>
    <row r="1943" spans="1:33">
      <c r="A1943" s="43"/>
      <c r="B1943" s="43"/>
      <c r="C1943" s="43"/>
      <c r="D1943" s="43"/>
      <c r="E1943" s="43"/>
      <c r="F1943" s="43"/>
      <c r="G1943" s="43"/>
      <c r="H1943" s="43"/>
      <c r="I1943" s="43"/>
      <c r="J1943" s="43"/>
      <c r="K1943" s="43"/>
      <c r="L1943" s="43"/>
      <c r="M1943" s="43"/>
      <c r="N1943" s="43"/>
      <c r="O1943" s="43"/>
      <c r="P1943" s="43"/>
      <c r="Q1943" s="43"/>
      <c r="R1943" s="43"/>
      <c r="S1943" s="43"/>
      <c r="T1943" s="43"/>
      <c r="U1943" s="43"/>
      <c r="V1943" s="43"/>
      <c r="W1943" s="43"/>
      <c r="X1943" s="43"/>
      <c r="Y1943" s="43"/>
      <c r="Z1943" s="43"/>
      <c r="AA1943" s="43"/>
      <c r="AB1943" s="43"/>
      <c r="AC1943" s="43"/>
      <c r="AD1943" s="43"/>
      <c r="AE1943" s="43"/>
      <c r="AF1943" s="43"/>
      <c r="AG1943" s="43" t="str">
        <f>IF($AE1943&gt;$AF1943,"CC High","DC High")</f>
        <v>DC High</v>
      </c>
    </row>
    <row r="1944" spans="1:33">
      <c r="A1944" s="42"/>
      <c r="B1944" s="42"/>
      <c r="C1944" s="42"/>
      <c r="D1944" s="42"/>
      <c r="E1944" s="42"/>
      <c r="F1944" s="42"/>
      <c r="G1944" s="42"/>
      <c r="H1944" s="42"/>
      <c r="I1944" s="42"/>
      <c r="J1944" s="42"/>
      <c r="K1944" s="42"/>
      <c r="L1944" s="42"/>
      <c r="M1944" s="42"/>
      <c r="N1944" s="42"/>
      <c r="O1944" s="42"/>
      <c r="P1944" s="42"/>
      <c r="Q1944" s="42"/>
      <c r="R1944" s="42"/>
      <c r="S1944" s="42"/>
      <c r="T1944" s="42"/>
      <c r="U1944" s="42"/>
      <c r="V1944" s="42"/>
      <c r="W1944" s="42"/>
      <c r="X1944" s="42"/>
      <c r="Y1944" s="42"/>
      <c r="Z1944" s="42"/>
      <c r="AA1944" s="42"/>
      <c r="AB1944" s="42"/>
      <c r="AC1944" s="42"/>
      <c r="AD1944" s="42"/>
      <c r="AE1944" s="42"/>
      <c r="AF1944" s="42"/>
      <c r="AG1944" s="42" t="str">
        <f>IF($AE1944&gt;$AF1944,"CC High","DC High")</f>
        <v>DC High</v>
      </c>
    </row>
    <row r="1945" spans="1:33">
      <c r="A1945" s="43"/>
      <c r="B1945" s="43"/>
      <c r="C1945" s="43"/>
      <c r="D1945" s="43"/>
      <c r="E1945" s="43"/>
      <c r="F1945" s="43"/>
      <c r="G1945" s="43"/>
      <c r="H1945" s="43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3"/>
      <c r="U1945" s="43"/>
      <c r="V1945" s="43"/>
      <c r="W1945" s="43"/>
      <c r="X1945" s="43"/>
      <c r="Y1945" s="43"/>
      <c r="Z1945" s="43"/>
      <c r="AA1945" s="43"/>
      <c r="AB1945" s="43"/>
      <c r="AC1945" s="43"/>
      <c r="AD1945" s="43"/>
      <c r="AE1945" s="43"/>
      <c r="AF1945" s="43"/>
      <c r="AG1945" s="43" t="str">
        <f>IF($AE1945&gt;$AF1945,"CC High","DC High")</f>
        <v>DC High</v>
      </c>
    </row>
    <row r="1946" spans="1:33">
      <c r="A1946" s="42"/>
      <c r="B1946" s="42"/>
      <c r="C1946" s="42"/>
      <c r="D1946" s="42"/>
      <c r="E1946" s="42"/>
      <c r="F1946" s="42"/>
      <c r="G1946" s="42"/>
      <c r="H1946" s="42"/>
      <c r="I1946" s="42"/>
      <c r="J1946" s="42"/>
      <c r="K1946" s="42"/>
      <c r="L1946" s="42"/>
      <c r="M1946" s="42"/>
      <c r="N1946" s="42"/>
      <c r="O1946" s="42"/>
      <c r="P1946" s="42"/>
      <c r="Q1946" s="42"/>
      <c r="R1946" s="42"/>
      <c r="S1946" s="42"/>
      <c r="T1946" s="42"/>
      <c r="U1946" s="42"/>
      <c r="V1946" s="42"/>
      <c r="W1946" s="42"/>
      <c r="X1946" s="42"/>
      <c r="Y1946" s="42"/>
      <c r="Z1946" s="42"/>
      <c r="AA1946" s="42"/>
      <c r="AB1946" s="42"/>
      <c r="AC1946" s="42"/>
      <c r="AD1946" s="42"/>
      <c r="AE1946" s="42"/>
      <c r="AF1946" s="42"/>
      <c r="AG1946" s="42" t="str">
        <f>IF($AE1946&gt;$AF1946,"CC High","DC High")</f>
        <v>DC High</v>
      </c>
    </row>
    <row r="1947" spans="1:33">
      <c r="A1947" s="43"/>
      <c r="B1947" s="43"/>
      <c r="C1947" s="43"/>
      <c r="D1947" s="43"/>
      <c r="E1947" s="43"/>
      <c r="F1947" s="43"/>
      <c r="G1947" s="43"/>
      <c r="H1947" s="43"/>
      <c r="I1947" s="43"/>
      <c r="J1947" s="43"/>
      <c r="K1947" s="43"/>
      <c r="L1947" s="43"/>
      <c r="M1947" s="43"/>
      <c r="N1947" s="43"/>
      <c r="O1947" s="43"/>
      <c r="P1947" s="43"/>
      <c r="Q1947" s="43"/>
      <c r="R1947" s="43"/>
      <c r="S1947" s="43"/>
      <c r="T1947" s="43"/>
      <c r="U1947" s="43"/>
      <c r="V1947" s="43"/>
      <c r="W1947" s="43"/>
      <c r="X1947" s="43"/>
      <c r="Y1947" s="43"/>
      <c r="Z1947" s="43"/>
      <c r="AA1947" s="43"/>
      <c r="AB1947" s="43"/>
      <c r="AC1947" s="43"/>
      <c r="AD1947" s="43"/>
      <c r="AE1947" s="43"/>
      <c r="AF1947" s="43"/>
      <c r="AG1947" s="43" t="str">
        <f>IF($AE1947&gt;$AF1947,"CC High","DC High")</f>
        <v>DC High</v>
      </c>
    </row>
    <row r="1948" spans="1:33">
      <c r="A1948" s="42"/>
      <c r="B1948" s="42"/>
      <c r="C1948" s="42"/>
      <c r="D1948" s="42"/>
      <c r="E1948" s="42"/>
      <c r="F1948" s="42"/>
      <c r="G1948" s="42"/>
      <c r="H1948" s="42"/>
      <c r="I1948" s="42"/>
      <c r="J1948" s="42"/>
      <c r="K1948" s="42"/>
      <c r="L1948" s="42"/>
      <c r="M1948" s="42"/>
      <c r="N1948" s="42"/>
      <c r="O1948" s="42"/>
      <c r="P1948" s="42"/>
      <c r="Q1948" s="42"/>
      <c r="R1948" s="42"/>
      <c r="S1948" s="42"/>
      <c r="T1948" s="42"/>
      <c r="U1948" s="42"/>
      <c r="V1948" s="42"/>
      <c r="W1948" s="42"/>
      <c r="X1948" s="42"/>
      <c r="Y1948" s="42"/>
      <c r="Z1948" s="42"/>
      <c r="AA1948" s="42"/>
      <c r="AB1948" s="42"/>
      <c r="AC1948" s="42"/>
      <c r="AD1948" s="42"/>
      <c r="AE1948" s="42"/>
      <c r="AF1948" s="42"/>
      <c r="AG1948" s="42" t="str">
        <f>IF($AE1948&gt;$AF1948,"CC High","DC High")</f>
        <v>DC High</v>
      </c>
    </row>
    <row r="1949" spans="1:33">
      <c r="A1949" s="43"/>
      <c r="B1949" s="43"/>
      <c r="C1949" s="43"/>
      <c r="D1949" s="43"/>
      <c r="E1949" s="43"/>
      <c r="F1949" s="43"/>
      <c r="G1949" s="43"/>
      <c r="H1949" s="43"/>
      <c r="I1949" s="43"/>
      <c r="J1949" s="43"/>
      <c r="K1949" s="43"/>
      <c r="L1949" s="43"/>
      <c r="M1949" s="43"/>
      <c r="N1949" s="43"/>
      <c r="O1949" s="43"/>
      <c r="P1949" s="43"/>
      <c r="Q1949" s="43"/>
      <c r="R1949" s="43"/>
      <c r="S1949" s="43"/>
      <c r="T1949" s="43"/>
      <c r="U1949" s="43"/>
      <c r="V1949" s="43"/>
      <c r="W1949" s="43"/>
      <c r="X1949" s="43"/>
      <c r="Y1949" s="43"/>
      <c r="Z1949" s="43"/>
      <c r="AA1949" s="43"/>
      <c r="AB1949" s="43"/>
      <c r="AC1949" s="43"/>
      <c r="AD1949" s="43"/>
      <c r="AE1949" s="43"/>
      <c r="AF1949" s="43"/>
      <c r="AG1949" s="43" t="str">
        <f>IF($AE1949&gt;$AF1949,"CC High","DC High")</f>
        <v>DC High</v>
      </c>
    </row>
    <row r="1950" spans="1:33">
      <c r="A1950" s="42"/>
      <c r="B1950" s="42"/>
      <c r="C1950" s="42"/>
      <c r="D1950" s="42"/>
      <c r="E1950" s="42"/>
      <c r="F1950" s="42"/>
      <c r="G1950" s="42"/>
      <c r="H1950" s="42"/>
      <c r="I1950" s="42"/>
      <c r="J1950" s="42"/>
      <c r="K1950" s="42"/>
      <c r="L1950" s="42"/>
      <c r="M1950" s="42"/>
      <c r="N1950" s="42"/>
      <c r="O1950" s="42"/>
      <c r="P1950" s="42"/>
      <c r="Q1950" s="42"/>
      <c r="R1950" s="42"/>
      <c r="S1950" s="42"/>
      <c r="T1950" s="42"/>
      <c r="U1950" s="42"/>
      <c r="V1950" s="42"/>
      <c r="W1950" s="42"/>
      <c r="X1950" s="42"/>
      <c r="Y1950" s="42"/>
      <c r="Z1950" s="42"/>
      <c r="AA1950" s="42"/>
      <c r="AB1950" s="42"/>
      <c r="AC1950" s="42"/>
      <c r="AD1950" s="42"/>
      <c r="AE1950" s="42"/>
      <c r="AF1950" s="42"/>
      <c r="AG1950" s="42" t="str">
        <f>IF($AE1950&gt;$AF1950,"CC High","DC High")</f>
        <v>DC High</v>
      </c>
    </row>
    <row r="1951" spans="1:33">
      <c r="A1951" s="43"/>
      <c r="B1951" s="43"/>
      <c r="C1951" s="43"/>
      <c r="D1951" s="43"/>
      <c r="E1951" s="43"/>
      <c r="F1951" s="43"/>
      <c r="G1951" s="43"/>
      <c r="H1951" s="43"/>
      <c r="I1951" s="43"/>
      <c r="J1951" s="43"/>
      <c r="K1951" s="43"/>
      <c r="L1951" s="43"/>
      <c r="M1951" s="43"/>
      <c r="N1951" s="43"/>
      <c r="O1951" s="43"/>
      <c r="P1951" s="43"/>
      <c r="Q1951" s="43"/>
      <c r="R1951" s="43"/>
      <c r="S1951" s="43"/>
      <c r="T1951" s="43"/>
      <c r="U1951" s="43"/>
      <c r="V1951" s="43"/>
      <c r="W1951" s="43"/>
      <c r="X1951" s="43"/>
      <c r="Y1951" s="43"/>
      <c r="Z1951" s="43"/>
      <c r="AA1951" s="43"/>
      <c r="AB1951" s="43"/>
      <c r="AC1951" s="43"/>
      <c r="AD1951" s="43"/>
      <c r="AE1951" s="43"/>
      <c r="AF1951" s="43"/>
      <c r="AG1951" s="43" t="str">
        <f>IF($AE1951&gt;$AF1951,"CC High","DC High")</f>
        <v>DC High</v>
      </c>
    </row>
    <row r="1952" spans="1:33">
      <c r="A1952" s="42"/>
      <c r="B1952" s="42"/>
      <c r="C1952" s="42"/>
      <c r="D1952" s="42"/>
      <c r="E1952" s="42"/>
      <c r="F1952" s="42"/>
      <c r="G1952" s="42"/>
      <c r="H1952" s="42"/>
      <c r="I1952" s="42"/>
      <c r="J1952" s="42"/>
      <c r="K1952" s="42"/>
      <c r="L1952" s="42"/>
      <c r="M1952" s="42"/>
      <c r="N1952" s="42"/>
      <c r="O1952" s="42"/>
      <c r="P1952" s="42"/>
      <c r="Q1952" s="42"/>
      <c r="R1952" s="42"/>
      <c r="S1952" s="42"/>
      <c r="T1952" s="42"/>
      <c r="U1952" s="42"/>
      <c r="V1952" s="42"/>
      <c r="W1952" s="42"/>
      <c r="X1952" s="42"/>
      <c r="Y1952" s="42"/>
      <c r="Z1952" s="42"/>
      <c r="AA1952" s="42"/>
      <c r="AB1952" s="42"/>
      <c r="AC1952" s="42"/>
      <c r="AD1952" s="42"/>
      <c r="AE1952" s="42"/>
      <c r="AF1952" s="42"/>
      <c r="AG1952" s="42" t="str">
        <f>IF($AE1952&gt;$AF1952,"CC High","DC High")</f>
        <v>DC High</v>
      </c>
    </row>
    <row r="1953" spans="1:33">
      <c r="A1953" s="43"/>
      <c r="B1953" s="43"/>
      <c r="C1953" s="43"/>
      <c r="D1953" s="43"/>
      <c r="E1953" s="43"/>
      <c r="F1953" s="43"/>
      <c r="G1953" s="43"/>
      <c r="H1953" s="43"/>
      <c r="I1953" s="43"/>
      <c r="J1953" s="43"/>
      <c r="K1953" s="43"/>
      <c r="L1953" s="43"/>
      <c r="M1953" s="43"/>
      <c r="N1953" s="43"/>
      <c r="O1953" s="43"/>
      <c r="P1953" s="43"/>
      <c r="Q1953" s="43"/>
      <c r="R1953" s="43"/>
      <c r="S1953" s="43"/>
      <c r="T1953" s="43"/>
      <c r="U1953" s="43"/>
      <c r="V1953" s="43"/>
      <c r="W1953" s="43"/>
      <c r="X1953" s="43"/>
      <c r="Y1953" s="43"/>
      <c r="Z1953" s="43"/>
      <c r="AA1953" s="43"/>
      <c r="AB1953" s="43"/>
      <c r="AC1953" s="43"/>
      <c r="AD1953" s="43"/>
      <c r="AE1953" s="43"/>
      <c r="AF1953" s="43"/>
      <c r="AG1953" s="43" t="str">
        <f>IF($AE1953&gt;$AF1953,"CC High","DC High")</f>
        <v>DC High</v>
      </c>
    </row>
    <row r="1954" spans="1:33">
      <c r="A1954" s="42"/>
      <c r="B1954" s="42"/>
      <c r="C1954" s="42"/>
      <c r="D1954" s="42"/>
      <c r="E1954" s="42"/>
      <c r="F1954" s="42"/>
      <c r="G1954" s="42"/>
      <c r="H1954" s="42"/>
      <c r="I1954" s="42"/>
      <c r="J1954" s="42"/>
      <c r="K1954" s="42"/>
      <c r="L1954" s="42"/>
      <c r="M1954" s="42"/>
      <c r="N1954" s="42"/>
      <c r="O1954" s="42"/>
      <c r="P1954" s="42"/>
      <c r="Q1954" s="42"/>
      <c r="R1954" s="42"/>
      <c r="S1954" s="42"/>
      <c r="T1954" s="42"/>
      <c r="U1954" s="42"/>
      <c r="V1954" s="42"/>
      <c r="W1954" s="42"/>
      <c r="X1954" s="42"/>
      <c r="Y1954" s="42"/>
      <c r="Z1954" s="42"/>
      <c r="AA1954" s="42"/>
      <c r="AB1954" s="42"/>
      <c r="AC1954" s="42"/>
      <c r="AD1954" s="42"/>
      <c r="AE1954" s="42"/>
      <c r="AF1954" s="42"/>
      <c r="AG1954" s="42" t="str">
        <f>IF($AE1954&gt;$AF1954,"CC High","DC High")</f>
        <v>DC High</v>
      </c>
    </row>
    <row r="1955" spans="1:33">
      <c r="A1955" s="43"/>
      <c r="B1955" s="43"/>
      <c r="C1955" s="43"/>
      <c r="D1955" s="43"/>
      <c r="E1955" s="43"/>
      <c r="F1955" s="43"/>
      <c r="G1955" s="43"/>
      <c r="H1955" s="43"/>
      <c r="I1955" s="43"/>
      <c r="J1955" s="43"/>
      <c r="K1955" s="43"/>
      <c r="L1955" s="43"/>
      <c r="M1955" s="43"/>
      <c r="N1955" s="43"/>
      <c r="O1955" s="43"/>
      <c r="P1955" s="43"/>
      <c r="Q1955" s="43"/>
      <c r="R1955" s="43"/>
      <c r="S1955" s="43"/>
      <c r="T1955" s="43"/>
      <c r="U1955" s="43"/>
      <c r="V1955" s="43"/>
      <c r="W1955" s="43"/>
      <c r="X1955" s="43"/>
      <c r="Y1955" s="43"/>
      <c r="Z1955" s="43"/>
      <c r="AA1955" s="43"/>
      <c r="AB1955" s="43"/>
      <c r="AC1955" s="43"/>
      <c r="AD1955" s="43"/>
      <c r="AE1955" s="43"/>
      <c r="AF1955" s="43"/>
      <c r="AG1955" s="43" t="str">
        <f>IF($AE1955&gt;$AF1955,"CC High","DC High")</f>
        <v>DC High</v>
      </c>
    </row>
    <row r="1956" spans="1:33">
      <c r="A1956" s="42"/>
      <c r="B1956" s="42"/>
      <c r="C1956" s="42"/>
      <c r="D1956" s="42"/>
      <c r="E1956" s="42"/>
      <c r="F1956" s="42"/>
      <c r="G1956" s="42"/>
      <c r="H1956" s="42"/>
      <c r="I1956" s="42"/>
      <c r="J1956" s="42"/>
      <c r="K1956" s="42"/>
      <c r="L1956" s="42"/>
      <c r="M1956" s="42"/>
      <c r="N1956" s="42"/>
      <c r="O1956" s="42"/>
      <c r="P1956" s="42"/>
      <c r="Q1956" s="42"/>
      <c r="R1956" s="42"/>
      <c r="S1956" s="42"/>
      <c r="T1956" s="42"/>
      <c r="U1956" s="42"/>
      <c r="V1956" s="42"/>
      <c r="W1956" s="42"/>
      <c r="X1956" s="42"/>
      <c r="Y1956" s="42"/>
      <c r="Z1956" s="42"/>
      <c r="AA1956" s="42"/>
      <c r="AB1956" s="42"/>
      <c r="AC1956" s="42"/>
      <c r="AD1956" s="42"/>
      <c r="AE1956" s="42"/>
      <c r="AF1956" s="42"/>
      <c r="AG1956" s="42" t="str">
        <f>IF($AE1956&gt;$AF1956,"CC High","DC High")</f>
        <v>DC High</v>
      </c>
    </row>
    <row r="1957" spans="1:33">
      <c r="A1957" s="43"/>
      <c r="B1957" s="43"/>
      <c r="C1957" s="43"/>
      <c r="D1957" s="43"/>
      <c r="E1957" s="43"/>
      <c r="F1957" s="43"/>
      <c r="G1957" s="43"/>
      <c r="H1957" s="43"/>
      <c r="I1957" s="43"/>
      <c r="J1957" s="43"/>
      <c r="K1957" s="43"/>
      <c r="L1957" s="43"/>
      <c r="M1957" s="43"/>
      <c r="N1957" s="43"/>
      <c r="O1957" s="43"/>
      <c r="P1957" s="43"/>
      <c r="Q1957" s="43"/>
      <c r="R1957" s="43"/>
      <c r="S1957" s="43"/>
      <c r="T1957" s="43"/>
      <c r="U1957" s="43"/>
      <c r="V1957" s="43"/>
      <c r="W1957" s="43"/>
      <c r="X1957" s="43"/>
      <c r="Y1957" s="43"/>
      <c r="Z1957" s="43"/>
      <c r="AA1957" s="43"/>
      <c r="AB1957" s="43"/>
      <c r="AC1957" s="43"/>
      <c r="AD1957" s="43"/>
      <c r="AE1957" s="43"/>
      <c r="AF1957" s="43"/>
      <c r="AG1957" s="43" t="str">
        <f>IF($AE1957&gt;$AF1957,"CC High","DC High")</f>
        <v>DC High</v>
      </c>
    </row>
    <row r="1958" spans="1:33">
      <c r="A1958" s="42"/>
      <c r="B1958" s="42"/>
      <c r="C1958" s="42"/>
      <c r="D1958" s="42"/>
      <c r="E1958" s="42"/>
      <c r="F1958" s="42"/>
      <c r="G1958" s="42"/>
      <c r="H1958" s="42"/>
      <c r="I1958" s="42"/>
      <c r="J1958" s="42"/>
      <c r="K1958" s="42"/>
      <c r="L1958" s="42"/>
      <c r="M1958" s="42"/>
      <c r="N1958" s="42"/>
      <c r="O1958" s="42"/>
      <c r="P1958" s="42"/>
      <c r="Q1958" s="42"/>
      <c r="R1958" s="42"/>
      <c r="S1958" s="42"/>
      <c r="T1958" s="42"/>
      <c r="U1958" s="42"/>
      <c r="V1958" s="42"/>
      <c r="W1958" s="42"/>
      <c r="X1958" s="42"/>
      <c r="Y1958" s="42"/>
      <c r="Z1958" s="42"/>
      <c r="AA1958" s="42"/>
      <c r="AB1958" s="42"/>
      <c r="AC1958" s="42"/>
      <c r="AD1958" s="42"/>
      <c r="AE1958" s="42"/>
      <c r="AF1958" s="42"/>
      <c r="AG1958" s="42" t="str">
        <f>IF($AE1958&gt;$AF1958,"CC High","DC High")</f>
        <v>DC High</v>
      </c>
    </row>
    <row r="1959" spans="1:33">
      <c r="A1959" s="43"/>
      <c r="B1959" s="43"/>
      <c r="C1959" s="43"/>
      <c r="D1959" s="43"/>
      <c r="E1959" s="43"/>
      <c r="F1959" s="43"/>
      <c r="G1959" s="43"/>
      <c r="H1959" s="43"/>
      <c r="I1959" s="43"/>
      <c r="J1959" s="43"/>
      <c r="K1959" s="43"/>
      <c r="L1959" s="43"/>
      <c r="M1959" s="43"/>
      <c r="N1959" s="43"/>
      <c r="O1959" s="43"/>
      <c r="P1959" s="43"/>
      <c r="Q1959" s="43"/>
      <c r="R1959" s="43"/>
      <c r="S1959" s="43"/>
      <c r="T1959" s="43"/>
      <c r="U1959" s="43"/>
      <c r="V1959" s="43"/>
      <c r="W1959" s="43"/>
      <c r="X1959" s="43"/>
      <c r="Y1959" s="43"/>
      <c r="Z1959" s="43"/>
      <c r="AA1959" s="43"/>
      <c r="AB1959" s="43"/>
      <c r="AC1959" s="43"/>
      <c r="AD1959" s="43"/>
      <c r="AE1959" s="43"/>
      <c r="AF1959" s="43"/>
      <c r="AG1959" s="43" t="str">
        <f>IF($AE1959&gt;$AF1959,"CC High","DC High")</f>
        <v>DC High</v>
      </c>
    </row>
    <row r="1960" spans="1:33">
      <c r="A1960" s="42"/>
      <c r="B1960" s="42"/>
      <c r="C1960" s="42"/>
      <c r="D1960" s="42"/>
      <c r="E1960" s="42"/>
      <c r="F1960" s="42"/>
      <c r="G1960" s="42"/>
      <c r="H1960" s="42"/>
      <c r="I1960" s="42"/>
      <c r="J1960" s="42"/>
      <c r="K1960" s="42"/>
      <c r="L1960" s="42"/>
      <c r="M1960" s="42"/>
      <c r="N1960" s="42"/>
      <c r="O1960" s="42"/>
      <c r="P1960" s="42"/>
      <c r="Q1960" s="42"/>
      <c r="R1960" s="42"/>
      <c r="S1960" s="42"/>
      <c r="T1960" s="42"/>
      <c r="U1960" s="42"/>
      <c r="V1960" s="42"/>
      <c r="W1960" s="42"/>
      <c r="X1960" s="42"/>
      <c r="Y1960" s="42"/>
      <c r="Z1960" s="42"/>
      <c r="AA1960" s="42"/>
      <c r="AB1960" s="42"/>
      <c r="AC1960" s="42"/>
      <c r="AD1960" s="42"/>
      <c r="AE1960" s="42"/>
      <c r="AF1960" s="42"/>
      <c r="AG1960" s="42" t="str">
        <f>IF($AE1960&gt;$AF1960,"CC High","DC High")</f>
        <v>DC High</v>
      </c>
    </row>
    <row r="1961" spans="1:33">
      <c r="A1961" s="43"/>
      <c r="B1961" s="43"/>
      <c r="C1961" s="43"/>
      <c r="D1961" s="43"/>
      <c r="E1961" s="43"/>
      <c r="F1961" s="43"/>
      <c r="G1961" s="43"/>
      <c r="H1961" s="43"/>
      <c r="I1961" s="43"/>
      <c r="J1961" s="43"/>
      <c r="K1961" s="43"/>
      <c r="L1961" s="43"/>
      <c r="M1961" s="43"/>
      <c r="N1961" s="43"/>
      <c r="O1961" s="43"/>
      <c r="P1961" s="43"/>
      <c r="Q1961" s="43"/>
      <c r="R1961" s="43"/>
      <c r="S1961" s="43"/>
      <c r="T1961" s="43"/>
      <c r="U1961" s="43"/>
      <c r="V1961" s="43"/>
      <c r="W1961" s="43"/>
      <c r="X1961" s="43"/>
      <c r="Y1961" s="43"/>
      <c r="Z1961" s="43"/>
      <c r="AA1961" s="43"/>
      <c r="AB1961" s="43"/>
      <c r="AC1961" s="43"/>
      <c r="AD1961" s="43"/>
      <c r="AE1961" s="43"/>
      <c r="AF1961" s="43"/>
      <c r="AG1961" s="43" t="str">
        <f>IF($AE1961&gt;$AF1961,"CC High","DC High")</f>
        <v>DC High</v>
      </c>
    </row>
    <row r="1962" spans="1:33">
      <c r="A1962" s="42"/>
      <c r="B1962" s="42"/>
      <c r="C1962" s="42"/>
      <c r="D1962" s="42"/>
      <c r="E1962" s="42"/>
      <c r="F1962" s="42"/>
      <c r="G1962" s="42"/>
      <c r="H1962" s="42"/>
      <c r="I1962" s="42"/>
      <c r="J1962" s="42"/>
      <c r="K1962" s="42"/>
      <c r="L1962" s="42"/>
      <c r="M1962" s="42"/>
      <c r="N1962" s="42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  <c r="AA1962" s="42"/>
      <c r="AB1962" s="42"/>
      <c r="AC1962" s="42"/>
      <c r="AD1962" s="42"/>
      <c r="AE1962" s="42"/>
      <c r="AF1962" s="42"/>
      <c r="AG1962" s="42" t="str">
        <f>IF($AE1962&gt;$AF1962,"CC High","DC High")</f>
        <v>DC High</v>
      </c>
    </row>
    <row r="1963" spans="1:33">
      <c r="A1963" s="43"/>
      <c r="B1963" s="43"/>
      <c r="C1963" s="43"/>
      <c r="D1963" s="43"/>
      <c r="E1963" s="43"/>
      <c r="F1963" s="43"/>
      <c r="G1963" s="43"/>
      <c r="H1963" s="43"/>
      <c r="I1963" s="43"/>
      <c r="J1963" s="43"/>
      <c r="K1963" s="43"/>
      <c r="L1963" s="43"/>
      <c r="M1963" s="43"/>
      <c r="N1963" s="43"/>
      <c r="O1963" s="43"/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3"/>
      <c r="AA1963" s="43"/>
      <c r="AB1963" s="43"/>
      <c r="AC1963" s="43"/>
      <c r="AD1963" s="43"/>
      <c r="AE1963" s="43"/>
      <c r="AF1963" s="43"/>
      <c r="AG1963" s="43" t="str">
        <f>IF($AE1963&gt;$AF1963,"CC High","DC High")</f>
        <v>DC High</v>
      </c>
    </row>
    <row r="1964" spans="1:33">
      <c r="A1964" s="42"/>
      <c r="B1964" s="42"/>
      <c r="C1964" s="42"/>
      <c r="D1964" s="42"/>
      <c r="E1964" s="42"/>
      <c r="F1964" s="42"/>
      <c r="G1964" s="42"/>
      <c r="H1964" s="42"/>
      <c r="I1964" s="42"/>
      <c r="J1964" s="42"/>
      <c r="K1964" s="42"/>
      <c r="L1964" s="42"/>
      <c r="M1964" s="42"/>
      <c r="N1964" s="42"/>
      <c r="O1964" s="42"/>
      <c r="P1964" s="42"/>
      <c r="Q1964" s="42"/>
      <c r="R1964" s="42"/>
      <c r="S1964" s="42"/>
      <c r="T1964" s="42"/>
      <c r="U1964" s="42"/>
      <c r="V1964" s="42"/>
      <c r="W1964" s="42"/>
      <c r="X1964" s="42"/>
      <c r="Y1964" s="42"/>
      <c r="Z1964" s="42"/>
      <c r="AA1964" s="42"/>
      <c r="AB1964" s="42"/>
      <c r="AC1964" s="42"/>
      <c r="AD1964" s="42"/>
      <c r="AE1964" s="42"/>
      <c r="AF1964" s="42"/>
      <c r="AG1964" s="42" t="str">
        <f>IF($AE1964&gt;$AF1964,"CC High","DC High")</f>
        <v>DC High</v>
      </c>
    </row>
    <row r="1965" spans="1:33">
      <c r="A1965" s="43"/>
      <c r="B1965" s="43"/>
      <c r="C1965" s="43"/>
      <c r="D1965" s="43"/>
      <c r="E1965" s="43"/>
      <c r="F1965" s="43"/>
      <c r="G1965" s="43"/>
      <c r="H1965" s="43"/>
      <c r="I1965" s="43"/>
      <c r="J1965" s="43"/>
      <c r="K1965" s="43"/>
      <c r="L1965" s="43"/>
      <c r="M1965" s="43"/>
      <c r="N1965" s="43"/>
      <c r="O1965" s="43"/>
      <c r="P1965" s="43"/>
      <c r="Q1965" s="43"/>
      <c r="R1965" s="43"/>
      <c r="S1965" s="43"/>
      <c r="T1965" s="43"/>
      <c r="U1965" s="43"/>
      <c r="V1965" s="43"/>
      <c r="W1965" s="43"/>
      <c r="X1965" s="43"/>
      <c r="Y1965" s="43"/>
      <c r="Z1965" s="43"/>
      <c r="AA1965" s="43"/>
      <c r="AB1965" s="43"/>
      <c r="AC1965" s="43"/>
      <c r="AD1965" s="43"/>
      <c r="AE1965" s="43"/>
      <c r="AF1965" s="43"/>
      <c r="AG1965" s="43" t="str">
        <f>IF($AE1965&gt;$AF1965,"CC High","DC High")</f>
        <v>DC High</v>
      </c>
    </row>
    <row r="1966" spans="1:33">
      <c r="A1966" s="42"/>
      <c r="B1966" s="42"/>
      <c r="C1966" s="42"/>
      <c r="D1966" s="42"/>
      <c r="E1966" s="42"/>
      <c r="F1966" s="42"/>
      <c r="G1966" s="42"/>
      <c r="H1966" s="42"/>
      <c r="I1966" s="42"/>
      <c r="J1966" s="42"/>
      <c r="K1966" s="42"/>
      <c r="L1966" s="42"/>
      <c r="M1966" s="42"/>
      <c r="N1966" s="42"/>
      <c r="O1966" s="42"/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 t="str">
        <f>IF($AE1966&gt;$AF1966,"CC High","DC High")</f>
        <v>DC High</v>
      </c>
    </row>
    <row r="1967" spans="1:33">
      <c r="A1967" s="43"/>
      <c r="B1967" s="43"/>
      <c r="C1967" s="43"/>
      <c r="D1967" s="43"/>
      <c r="E1967" s="43"/>
      <c r="F1967" s="43"/>
      <c r="G1967" s="43"/>
      <c r="H1967" s="43"/>
      <c r="I1967" s="43"/>
      <c r="J1967" s="43"/>
      <c r="K1967" s="43"/>
      <c r="L1967" s="43"/>
      <c r="M1967" s="43"/>
      <c r="N1967" s="43"/>
      <c r="O1967" s="43"/>
      <c r="P1967" s="43"/>
      <c r="Q1967" s="43"/>
      <c r="R1967" s="43"/>
      <c r="S1967" s="43"/>
      <c r="T1967" s="43"/>
      <c r="U1967" s="43"/>
      <c r="V1967" s="43"/>
      <c r="W1967" s="43"/>
      <c r="X1967" s="43"/>
      <c r="Y1967" s="43"/>
      <c r="Z1967" s="43"/>
      <c r="AA1967" s="43"/>
      <c r="AB1967" s="43"/>
      <c r="AC1967" s="43"/>
      <c r="AD1967" s="43"/>
      <c r="AE1967" s="43"/>
      <c r="AF1967" s="43"/>
      <c r="AG1967" s="43" t="str">
        <f>IF($AE1967&gt;$AF1967,"CC High","DC High")</f>
        <v>DC High</v>
      </c>
    </row>
    <row r="1968" spans="1:33">
      <c r="A1968" s="42"/>
      <c r="B1968" s="42"/>
      <c r="C1968" s="42"/>
      <c r="D1968" s="42"/>
      <c r="E1968" s="42"/>
      <c r="F1968" s="42"/>
      <c r="G1968" s="42"/>
      <c r="H1968" s="42"/>
      <c r="I1968" s="42"/>
      <c r="J1968" s="42"/>
      <c r="K1968" s="42"/>
      <c r="L1968" s="42"/>
      <c r="M1968" s="42"/>
      <c r="N1968" s="42"/>
      <c r="O1968" s="42"/>
      <c r="P1968" s="42"/>
      <c r="Q1968" s="42"/>
      <c r="R1968" s="42"/>
      <c r="S1968" s="42"/>
      <c r="T1968" s="42"/>
      <c r="U1968" s="42"/>
      <c r="V1968" s="42"/>
      <c r="W1968" s="42"/>
      <c r="X1968" s="42"/>
      <c r="Y1968" s="42"/>
      <c r="Z1968" s="42"/>
      <c r="AA1968" s="42"/>
      <c r="AB1968" s="42"/>
      <c r="AC1968" s="42"/>
      <c r="AD1968" s="42"/>
      <c r="AE1968" s="42"/>
      <c r="AF1968" s="42"/>
      <c r="AG1968" s="42" t="str">
        <f>IF($AE1968&gt;$AF1968,"CC High","DC High")</f>
        <v>DC High</v>
      </c>
    </row>
    <row r="1969" spans="1:33">
      <c r="A1969" s="43"/>
      <c r="B1969" s="43"/>
      <c r="C1969" s="43"/>
      <c r="D1969" s="43"/>
      <c r="E1969" s="43"/>
      <c r="F1969" s="43"/>
      <c r="G1969" s="43"/>
      <c r="H1969" s="43"/>
      <c r="I1969" s="43"/>
      <c r="J1969" s="43"/>
      <c r="K1969" s="43"/>
      <c r="L1969" s="43"/>
      <c r="M1969" s="43"/>
      <c r="N1969" s="43"/>
      <c r="O1969" s="43"/>
      <c r="P1969" s="43"/>
      <c r="Q1969" s="43"/>
      <c r="R1969" s="43"/>
      <c r="S1969" s="43"/>
      <c r="T1969" s="43"/>
      <c r="U1969" s="43"/>
      <c r="V1969" s="43"/>
      <c r="W1969" s="43"/>
      <c r="X1969" s="43"/>
      <c r="Y1969" s="43"/>
      <c r="Z1969" s="43"/>
      <c r="AA1969" s="43"/>
      <c r="AB1969" s="43"/>
      <c r="AC1969" s="43"/>
      <c r="AD1969" s="43"/>
      <c r="AE1969" s="43"/>
      <c r="AF1969" s="43"/>
      <c r="AG1969" s="43" t="str">
        <f>IF($AE1969&gt;$AF1969,"CC High","DC High")</f>
        <v>DC High</v>
      </c>
    </row>
    <row r="1970" spans="1:33">
      <c r="A1970" s="42"/>
      <c r="B1970" s="42"/>
      <c r="C1970" s="42"/>
      <c r="D1970" s="42"/>
      <c r="E1970" s="42"/>
      <c r="F1970" s="42"/>
      <c r="G1970" s="42"/>
      <c r="H1970" s="42"/>
      <c r="I1970" s="42"/>
      <c r="J1970" s="42"/>
      <c r="K1970" s="42"/>
      <c r="L1970" s="42"/>
      <c r="M1970" s="42"/>
      <c r="N1970" s="42"/>
      <c r="O1970" s="42"/>
      <c r="P1970" s="42"/>
      <c r="Q1970" s="42"/>
      <c r="R1970" s="42"/>
      <c r="S1970" s="42"/>
      <c r="T1970" s="42"/>
      <c r="U1970" s="42"/>
      <c r="V1970" s="42"/>
      <c r="W1970" s="42"/>
      <c r="X1970" s="42"/>
      <c r="Y1970" s="42"/>
      <c r="Z1970" s="42"/>
      <c r="AA1970" s="42"/>
      <c r="AB1970" s="42"/>
      <c r="AC1970" s="42"/>
      <c r="AD1970" s="42"/>
      <c r="AE1970" s="42"/>
      <c r="AF1970" s="42"/>
      <c r="AG1970" s="42" t="str">
        <f>IF($AE1970&gt;$AF1970,"CC High","DC High")</f>
        <v>DC High</v>
      </c>
    </row>
    <row r="1971" spans="1:33">
      <c r="A1971" s="43"/>
      <c r="B1971" s="43"/>
      <c r="C1971" s="43"/>
      <c r="D1971" s="43"/>
      <c r="E1971" s="43"/>
      <c r="F1971" s="43"/>
      <c r="G1971" s="43"/>
      <c r="H1971" s="43"/>
      <c r="I1971" s="43"/>
      <c r="J1971" s="43"/>
      <c r="K1971" s="43"/>
      <c r="L1971" s="43"/>
      <c r="M1971" s="43"/>
      <c r="N1971" s="43"/>
      <c r="O1971" s="43"/>
      <c r="P1971" s="43"/>
      <c r="Q1971" s="43"/>
      <c r="R1971" s="43"/>
      <c r="S1971" s="43"/>
      <c r="T1971" s="43"/>
      <c r="U1971" s="43"/>
      <c r="V1971" s="43"/>
      <c r="W1971" s="43"/>
      <c r="X1971" s="43"/>
      <c r="Y1971" s="43"/>
      <c r="Z1971" s="43"/>
      <c r="AA1971" s="43"/>
      <c r="AB1971" s="43"/>
      <c r="AC1971" s="43"/>
      <c r="AD1971" s="43"/>
      <c r="AE1971" s="43"/>
      <c r="AF1971" s="43"/>
      <c r="AG1971" s="43" t="str">
        <f>IF($AE1971&gt;$AF1971,"CC High","DC High")</f>
        <v>DC High</v>
      </c>
    </row>
    <row r="1972" spans="1:33">
      <c r="A1972" s="42"/>
      <c r="B1972" s="42"/>
      <c r="C1972" s="42"/>
      <c r="D1972" s="42"/>
      <c r="E1972" s="42"/>
      <c r="F1972" s="42"/>
      <c r="G1972" s="42"/>
      <c r="H1972" s="42"/>
      <c r="I1972" s="42"/>
      <c r="J1972" s="42"/>
      <c r="K1972" s="42"/>
      <c r="L1972" s="42"/>
      <c r="M1972" s="42"/>
      <c r="N1972" s="42"/>
      <c r="O1972" s="42"/>
      <c r="P1972" s="42"/>
      <c r="Q1972" s="42"/>
      <c r="R1972" s="42"/>
      <c r="S1972" s="42"/>
      <c r="T1972" s="42"/>
      <c r="U1972" s="42"/>
      <c r="V1972" s="42"/>
      <c r="W1972" s="42"/>
      <c r="X1972" s="42"/>
      <c r="Y1972" s="42"/>
      <c r="Z1972" s="42"/>
      <c r="AA1972" s="42"/>
      <c r="AB1972" s="42"/>
      <c r="AC1972" s="42"/>
      <c r="AD1972" s="42"/>
      <c r="AE1972" s="42"/>
      <c r="AF1972" s="42"/>
      <c r="AG1972" s="42" t="str">
        <f>IF($AE1972&gt;$AF1972,"CC High","DC High")</f>
        <v>DC High</v>
      </c>
    </row>
    <row r="1973" spans="1:33">
      <c r="A1973" s="43"/>
      <c r="B1973" s="43"/>
      <c r="C1973" s="43"/>
      <c r="D1973" s="43"/>
      <c r="E1973" s="43"/>
      <c r="F1973" s="43"/>
      <c r="G1973" s="43"/>
      <c r="H1973" s="43"/>
      <c r="I1973" s="43"/>
      <c r="J1973" s="43"/>
      <c r="K1973" s="43"/>
      <c r="L1973" s="43"/>
      <c r="M1973" s="43"/>
      <c r="N1973" s="43"/>
      <c r="O1973" s="43"/>
      <c r="P1973" s="43"/>
      <c r="Q1973" s="43"/>
      <c r="R1973" s="43"/>
      <c r="S1973" s="43"/>
      <c r="T1973" s="43"/>
      <c r="U1973" s="43"/>
      <c r="V1973" s="43"/>
      <c r="W1973" s="43"/>
      <c r="X1973" s="43"/>
      <c r="Y1973" s="43"/>
      <c r="Z1973" s="43"/>
      <c r="AA1973" s="43"/>
      <c r="AB1973" s="43"/>
      <c r="AC1973" s="43"/>
      <c r="AD1973" s="43"/>
      <c r="AE1973" s="43"/>
      <c r="AF1973" s="43"/>
      <c r="AG1973" s="43" t="str">
        <f>IF($AE1973&gt;$AF1973,"CC High","DC High")</f>
        <v>DC High</v>
      </c>
    </row>
    <row r="1974" spans="1:33">
      <c r="A1974" s="42"/>
      <c r="B1974" s="42"/>
      <c r="C1974" s="42"/>
      <c r="D1974" s="42"/>
      <c r="E1974" s="42"/>
      <c r="F1974" s="42"/>
      <c r="G1974" s="42"/>
      <c r="H1974" s="42"/>
      <c r="I1974" s="42"/>
      <c r="J1974" s="42"/>
      <c r="K1974" s="42"/>
      <c r="L1974" s="42"/>
      <c r="M1974" s="42"/>
      <c r="N1974" s="42"/>
      <c r="O1974" s="42"/>
      <c r="P1974" s="42"/>
      <c r="Q1974" s="42"/>
      <c r="R1974" s="42"/>
      <c r="S1974" s="42"/>
      <c r="T1974" s="42"/>
      <c r="U1974" s="42"/>
      <c r="V1974" s="42"/>
      <c r="W1974" s="42"/>
      <c r="X1974" s="42"/>
      <c r="Y1974" s="42"/>
      <c r="Z1974" s="42"/>
      <c r="AA1974" s="42"/>
      <c r="AB1974" s="42"/>
      <c r="AC1974" s="42"/>
      <c r="AD1974" s="42"/>
      <c r="AE1974" s="42"/>
      <c r="AF1974" s="42"/>
      <c r="AG1974" s="42" t="str">
        <f>IF($AE1974&gt;$AF1974,"CC High","DC High")</f>
        <v>DC High</v>
      </c>
    </row>
    <row r="1975" spans="1:33">
      <c r="A1975" s="43"/>
      <c r="B1975" s="43"/>
      <c r="C1975" s="43"/>
      <c r="D1975" s="43"/>
      <c r="E1975" s="43"/>
      <c r="F1975" s="43"/>
      <c r="G1975" s="43"/>
      <c r="H1975" s="43"/>
      <c r="I1975" s="43"/>
      <c r="J1975" s="43"/>
      <c r="K1975" s="43"/>
      <c r="L1975" s="43"/>
      <c r="M1975" s="43"/>
      <c r="N1975" s="43"/>
      <c r="O1975" s="43"/>
      <c r="P1975" s="43"/>
      <c r="Q1975" s="43"/>
      <c r="R1975" s="43"/>
      <c r="S1975" s="43"/>
      <c r="T1975" s="43"/>
      <c r="U1975" s="43"/>
      <c r="V1975" s="43"/>
      <c r="W1975" s="43"/>
      <c r="X1975" s="43"/>
      <c r="Y1975" s="43"/>
      <c r="Z1975" s="43"/>
      <c r="AA1975" s="43"/>
      <c r="AB1975" s="43"/>
      <c r="AC1975" s="43"/>
      <c r="AD1975" s="43"/>
      <c r="AE1975" s="43"/>
      <c r="AF1975" s="43"/>
      <c r="AG1975" s="43" t="str">
        <f>IF($AE1975&gt;$AF1975,"CC High","DC High")</f>
        <v>DC High</v>
      </c>
    </row>
    <row r="1976" spans="1:33">
      <c r="A1976" s="42"/>
      <c r="B1976" s="42"/>
      <c r="C1976" s="42"/>
      <c r="D1976" s="42"/>
      <c r="E1976" s="42"/>
      <c r="F1976" s="42"/>
      <c r="G1976" s="42"/>
      <c r="H1976" s="42"/>
      <c r="I1976" s="42"/>
      <c r="J1976" s="42"/>
      <c r="K1976" s="42"/>
      <c r="L1976" s="42"/>
      <c r="M1976" s="42"/>
      <c r="N1976" s="42"/>
      <c r="O1976" s="42"/>
      <c r="P1976" s="42"/>
      <c r="Q1976" s="42"/>
      <c r="R1976" s="42"/>
      <c r="S1976" s="42"/>
      <c r="T1976" s="42"/>
      <c r="U1976" s="42"/>
      <c r="V1976" s="42"/>
      <c r="W1976" s="42"/>
      <c r="X1976" s="42"/>
      <c r="Y1976" s="42"/>
      <c r="Z1976" s="42"/>
      <c r="AA1976" s="42"/>
      <c r="AB1976" s="42"/>
      <c r="AC1976" s="42"/>
      <c r="AD1976" s="42"/>
      <c r="AE1976" s="42"/>
      <c r="AF1976" s="42"/>
      <c r="AG1976" s="42" t="str">
        <f>IF($AE1976&gt;$AF1976,"CC High","DC High")</f>
        <v>DC High</v>
      </c>
    </row>
    <row r="1977" spans="1:33">
      <c r="A1977" s="43"/>
      <c r="B1977" s="43"/>
      <c r="C1977" s="43"/>
      <c r="D1977" s="43"/>
      <c r="E1977" s="43"/>
      <c r="F1977" s="43"/>
      <c r="G1977" s="43"/>
      <c r="H1977" s="43"/>
      <c r="I1977" s="43"/>
      <c r="J1977" s="43"/>
      <c r="K1977" s="43"/>
      <c r="L1977" s="43"/>
      <c r="M1977" s="43"/>
      <c r="N1977" s="43"/>
      <c r="O1977" s="43"/>
      <c r="P1977" s="43"/>
      <c r="Q1977" s="43"/>
      <c r="R1977" s="43"/>
      <c r="S1977" s="43"/>
      <c r="T1977" s="43"/>
      <c r="U1977" s="43"/>
      <c r="V1977" s="43"/>
      <c r="W1977" s="43"/>
      <c r="X1977" s="43"/>
      <c r="Y1977" s="43"/>
      <c r="Z1977" s="43"/>
      <c r="AA1977" s="43"/>
      <c r="AB1977" s="43"/>
      <c r="AC1977" s="43"/>
      <c r="AD1977" s="43"/>
      <c r="AE1977" s="43"/>
      <c r="AF1977" s="43"/>
      <c r="AG1977" s="43" t="str">
        <f>IF($AE1977&gt;$AF1977,"CC High","DC High")</f>
        <v>DC High</v>
      </c>
    </row>
    <row r="1978" spans="1:33">
      <c r="A1978" s="42"/>
      <c r="B1978" s="42"/>
      <c r="C1978" s="42"/>
      <c r="D1978" s="42"/>
      <c r="E1978" s="42"/>
      <c r="F1978" s="42"/>
      <c r="G1978" s="42"/>
      <c r="H1978" s="42"/>
      <c r="I1978" s="42"/>
      <c r="J1978" s="42"/>
      <c r="K1978" s="42"/>
      <c r="L1978" s="42"/>
      <c r="M1978" s="42"/>
      <c r="N1978" s="42"/>
      <c r="O1978" s="42"/>
      <c r="P1978" s="42"/>
      <c r="Q1978" s="42"/>
      <c r="R1978" s="42"/>
      <c r="S1978" s="42"/>
      <c r="T1978" s="42"/>
      <c r="U1978" s="42"/>
      <c r="V1978" s="42"/>
      <c r="W1978" s="42"/>
      <c r="X1978" s="42"/>
      <c r="Y1978" s="42"/>
      <c r="Z1978" s="42"/>
      <c r="AA1978" s="42"/>
      <c r="AB1978" s="42"/>
      <c r="AC1978" s="42"/>
      <c r="AD1978" s="42"/>
      <c r="AE1978" s="42"/>
      <c r="AF1978" s="42"/>
      <c r="AG1978" s="42" t="str">
        <f>IF($AE1978&gt;$AF1978,"CC High","DC High")</f>
        <v>DC High</v>
      </c>
    </row>
    <row r="1979" spans="1:33">
      <c r="A1979" s="43"/>
      <c r="B1979" s="43"/>
      <c r="C1979" s="43"/>
      <c r="D1979" s="43"/>
      <c r="E1979" s="43"/>
      <c r="F1979" s="43"/>
      <c r="G1979" s="43"/>
      <c r="H1979" s="43"/>
      <c r="I1979" s="43"/>
      <c r="J1979" s="43"/>
      <c r="K1979" s="43"/>
      <c r="L1979" s="43"/>
      <c r="M1979" s="43"/>
      <c r="N1979" s="43"/>
      <c r="O1979" s="43"/>
      <c r="P1979" s="43"/>
      <c r="Q1979" s="43"/>
      <c r="R1979" s="43"/>
      <c r="S1979" s="43"/>
      <c r="T1979" s="43"/>
      <c r="U1979" s="43"/>
      <c r="V1979" s="43"/>
      <c r="W1979" s="43"/>
      <c r="X1979" s="43"/>
      <c r="Y1979" s="43"/>
      <c r="Z1979" s="43"/>
      <c r="AA1979" s="43"/>
      <c r="AB1979" s="43"/>
      <c r="AC1979" s="43"/>
      <c r="AD1979" s="43"/>
      <c r="AE1979" s="43"/>
      <c r="AF1979" s="43"/>
      <c r="AG1979" s="43" t="str">
        <f>IF($AE1979&gt;$AF1979,"CC High","DC High")</f>
        <v>DC High</v>
      </c>
    </row>
    <row r="1980" spans="1:33">
      <c r="A1980" s="42"/>
      <c r="B1980" s="42"/>
      <c r="C1980" s="42"/>
      <c r="D1980" s="42"/>
      <c r="E1980" s="42"/>
      <c r="F1980" s="42"/>
      <c r="G1980" s="42"/>
      <c r="H1980" s="42"/>
      <c r="I1980" s="42"/>
      <c r="J1980" s="42"/>
      <c r="K1980" s="42"/>
      <c r="L1980" s="42"/>
      <c r="M1980" s="42"/>
      <c r="N1980" s="42"/>
      <c r="O1980" s="42"/>
      <c r="P1980" s="42"/>
      <c r="Q1980" s="42"/>
      <c r="R1980" s="42"/>
      <c r="S1980" s="42"/>
      <c r="T1980" s="42"/>
      <c r="U1980" s="42"/>
      <c r="V1980" s="42"/>
      <c r="W1980" s="42"/>
      <c r="X1980" s="42"/>
      <c r="Y1980" s="42"/>
      <c r="Z1980" s="42"/>
      <c r="AA1980" s="42"/>
      <c r="AB1980" s="42"/>
      <c r="AC1980" s="42"/>
      <c r="AD1980" s="42"/>
      <c r="AE1980" s="42"/>
      <c r="AF1980" s="42"/>
      <c r="AG1980" s="42" t="str">
        <f>IF($AE1980&gt;$AF1980,"CC High","DC High")</f>
        <v>DC High</v>
      </c>
    </row>
    <row r="1981" spans="1:33">
      <c r="A1981" s="43"/>
      <c r="B1981" s="43"/>
      <c r="C1981" s="43"/>
      <c r="D1981" s="43"/>
      <c r="E1981" s="43"/>
      <c r="F1981" s="43"/>
      <c r="G1981" s="43"/>
      <c r="H1981" s="43"/>
      <c r="I1981" s="43"/>
      <c r="J1981" s="43"/>
      <c r="K1981" s="43"/>
      <c r="L1981" s="43"/>
      <c r="M1981" s="43"/>
      <c r="N1981" s="43"/>
      <c r="O1981" s="43"/>
      <c r="P1981" s="43"/>
      <c r="Q1981" s="43"/>
      <c r="R1981" s="43"/>
      <c r="S1981" s="43"/>
      <c r="T1981" s="43"/>
      <c r="U1981" s="43"/>
      <c r="V1981" s="43"/>
      <c r="W1981" s="43"/>
      <c r="X1981" s="43"/>
      <c r="Y1981" s="43"/>
      <c r="Z1981" s="43"/>
      <c r="AA1981" s="43"/>
      <c r="AB1981" s="43"/>
      <c r="AC1981" s="43"/>
      <c r="AD1981" s="43"/>
      <c r="AE1981" s="43"/>
      <c r="AF1981" s="43"/>
      <c r="AG1981" s="43" t="str">
        <f>IF($AE1981&gt;$AF1981,"CC High","DC High")</f>
        <v>DC High</v>
      </c>
    </row>
    <row r="1982" spans="1:33">
      <c r="A1982" s="42"/>
      <c r="B1982" s="42"/>
      <c r="C1982" s="42"/>
      <c r="D1982" s="42"/>
      <c r="E1982" s="42"/>
      <c r="F1982" s="42"/>
      <c r="G1982" s="42"/>
      <c r="H1982" s="42"/>
      <c r="I1982" s="42"/>
      <c r="J1982" s="42"/>
      <c r="K1982" s="42"/>
      <c r="L1982" s="42"/>
      <c r="M1982" s="42"/>
      <c r="N1982" s="42"/>
      <c r="O1982" s="42"/>
      <c r="P1982" s="42"/>
      <c r="Q1982" s="42"/>
      <c r="R1982" s="42"/>
      <c r="S1982" s="42"/>
      <c r="T1982" s="42"/>
      <c r="U1982" s="42"/>
      <c r="V1982" s="42"/>
      <c r="W1982" s="42"/>
      <c r="X1982" s="42"/>
      <c r="Y1982" s="42"/>
      <c r="Z1982" s="42"/>
      <c r="AA1982" s="42"/>
      <c r="AB1982" s="42"/>
      <c r="AC1982" s="42"/>
      <c r="AD1982" s="42"/>
      <c r="AE1982" s="42"/>
      <c r="AF1982" s="42"/>
      <c r="AG1982" s="42" t="str">
        <f>IF($AE1982&gt;$AF1982,"CC High","DC High")</f>
        <v>DC High</v>
      </c>
    </row>
    <row r="1983" spans="1:33">
      <c r="A1983" s="43"/>
      <c r="B1983" s="43"/>
      <c r="C1983" s="43"/>
      <c r="D1983" s="43"/>
      <c r="E1983" s="43"/>
      <c r="F1983" s="43"/>
      <c r="G1983" s="43"/>
      <c r="H1983" s="43"/>
      <c r="I1983" s="43"/>
      <c r="J1983" s="43"/>
      <c r="K1983" s="43"/>
      <c r="L1983" s="43"/>
      <c r="M1983" s="43"/>
      <c r="N1983" s="43"/>
      <c r="O1983" s="43"/>
      <c r="P1983" s="43"/>
      <c r="Q1983" s="43"/>
      <c r="R1983" s="43"/>
      <c r="S1983" s="43"/>
      <c r="T1983" s="43"/>
      <c r="U1983" s="43"/>
      <c r="V1983" s="43"/>
      <c r="W1983" s="43"/>
      <c r="X1983" s="43"/>
      <c r="Y1983" s="43"/>
      <c r="Z1983" s="43"/>
      <c r="AA1983" s="43"/>
      <c r="AB1983" s="43"/>
      <c r="AC1983" s="43"/>
      <c r="AD1983" s="43"/>
      <c r="AE1983" s="43"/>
      <c r="AF1983" s="43"/>
      <c r="AG1983" s="43" t="str">
        <f>IF($AE1983&gt;$AF1983,"CC High","DC High")</f>
        <v>DC High</v>
      </c>
    </row>
    <row r="1984" spans="1:33">
      <c r="A1984" s="42"/>
      <c r="B1984" s="42"/>
      <c r="C1984" s="42"/>
      <c r="D1984" s="42"/>
      <c r="E1984" s="42"/>
      <c r="F1984" s="42"/>
      <c r="G1984" s="42"/>
      <c r="H1984" s="42"/>
      <c r="I1984" s="42"/>
      <c r="J1984" s="42"/>
      <c r="K1984" s="42"/>
      <c r="L1984" s="42"/>
      <c r="M1984" s="42"/>
      <c r="N1984" s="42"/>
      <c r="O1984" s="42"/>
      <c r="P1984" s="42"/>
      <c r="Q1984" s="42"/>
      <c r="R1984" s="42"/>
      <c r="S1984" s="42"/>
      <c r="T1984" s="42"/>
      <c r="U1984" s="42"/>
      <c r="V1984" s="42"/>
      <c r="W1984" s="42"/>
      <c r="X1984" s="42"/>
      <c r="Y1984" s="42"/>
      <c r="Z1984" s="42"/>
      <c r="AA1984" s="42"/>
      <c r="AB1984" s="42"/>
      <c r="AC1984" s="42"/>
      <c r="AD1984" s="42"/>
      <c r="AE1984" s="42"/>
      <c r="AF1984" s="42"/>
      <c r="AG1984" s="42" t="str">
        <f>IF($AE1984&gt;$AF1984,"CC High","DC High")</f>
        <v>DC High</v>
      </c>
    </row>
    <row r="1985" spans="1:33">
      <c r="A1985" s="43"/>
      <c r="B1985" s="43"/>
      <c r="C1985" s="43"/>
      <c r="D1985" s="43"/>
      <c r="E1985" s="43"/>
      <c r="F1985" s="43"/>
      <c r="G1985" s="43"/>
      <c r="H1985" s="43"/>
      <c r="I1985" s="43"/>
      <c r="J1985" s="43"/>
      <c r="K1985" s="43"/>
      <c r="L1985" s="43"/>
      <c r="M1985" s="43"/>
      <c r="N1985" s="43"/>
      <c r="O1985" s="43"/>
      <c r="P1985" s="43"/>
      <c r="Q1985" s="43"/>
      <c r="R1985" s="43"/>
      <c r="S1985" s="43"/>
      <c r="T1985" s="43"/>
      <c r="U1985" s="43"/>
      <c r="V1985" s="43"/>
      <c r="W1985" s="43"/>
      <c r="X1985" s="43"/>
      <c r="Y1985" s="43"/>
      <c r="Z1985" s="43"/>
      <c r="AA1985" s="43"/>
      <c r="AB1985" s="43"/>
      <c r="AC1985" s="43"/>
      <c r="AD1985" s="43"/>
      <c r="AE1985" s="43"/>
      <c r="AF1985" s="43"/>
      <c r="AG1985" s="43" t="str">
        <f>IF($AE1985&gt;$AF1985,"CC High","DC High")</f>
        <v>DC High</v>
      </c>
    </row>
    <row r="1986" spans="1:33">
      <c r="A1986" s="42"/>
      <c r="B1986" s="42"/>
      <c r="C1986" s="42"/>
      <c r="D1986" s="42"/>
      <c r="E1986" s="42"/>
      <c r="F1986" s="42"/>
      <c r="G1986" s="42"/>
      <c r="H1986" s="42"/>
      <c r="I1986" s="42"/>
      <c r="J1986" s="42"/>
      <c r="K1986" s="42"/>
      <c r="L1986" s="42"/>
      <c r="M1986" s="42"/>
      <c r="N1986" s="42"/>
      <c r="O1986" s="42"/>
      <c r="P1986" s="42"/>
      <c r="Q1986" s="42"/>
      <c r="R1986" s="42"/>
      <c r="S1986" s="42"/>
      <c r="T1986" s="42"/>
      <c r="U1986" s="42"/>
      <c r="V1986" s="42"/>
      <c r="W1986" s="42"/>
      <c r="X1986" s="42"/>
      <c r="Y1986" s="42"/>
      <c r="Z1986" s="42"/>
      <c r="AA1986" s="42"/>
      <c r="AB1986" s="42"/>
      <c r="AC1986" s="42"/>
      <c r="AD1986" s="42"/>
      <c r="AE1986" s="42"/>
      <c r="AF1986" s="42"/>
      <c r="AG1986" s="42" t="str">
        <f>IF($AE1986&gt;$AF1986,"CC High","DC High")</f>
        <v>DC High</v>
      </c>
    </row>
    <row r="1987" spans="1:33">
      <c r="A1987" s="43"/>
      <c r="B1987" s="43"/>
      <c r="C1987" s="43"/>
      <c r="D1987" s="43"/>
      <c r="E1987" s="43"/>
      <c r="F1987" s="43"/>
      <c r="G1987" s="43"/>
      <c r="H1987" s="43"/>
      <c r="I1987" s="43"/>
      <c r="J1987" s="43"/>
      <c r="K1987" s="43"/>
      <c r="L1987" s="43"/>
      <c r="M1987" s="43"/>
      <c r="N1987" s="43"/>
      <c r="O1987" s="43"/>
      <c r="P1987" s="43"/>
      <c r="Q1987" s="43"/>
      <c r="R1987" s="43"/>
      <c r="S1987" s="43"/>
      <c r="T1987" s="43"/>
      <c r="U1987" s="43"/>
      <c r="V1987" s="43"/>
      <c r="W1987" s="43"/>
      <c r="X1987" s="43"/>
      <c r="Y1987" s="43"/>
      <c r="Z1987" s="43"/>
      <c r="AA1987" s="43"/>
      <c r="AB1987" s="43"/>
      <c r="AC1987" s="43"/>
      <c r="AD1987" s="43"/>
      <c r="AE1987" s="43"/>
      <c r="AF1987" s="43"/>
      <c r="AG1987" s="43" t="str">
        <f>IF($AE1987&gt;$AF1987,"CC High","DC High")</f>
        <v>DC High</v>
      </c>
    </row>
    <row r="1988" spans="1:33">
      <c r="A1988" s="42"/>
      <c r="B1988" s="42"/>
      <c r="C1988" s="42"/>
      <c r="D1988" s="42"/>
      <c r="E1988" s="42"/>
      <c r="F1988" s="42"/>
      <c r="G1988" s="42"/>
      <c r="H1988" s="42"/>
      <c r="I1988" s="42"/>
      <c r="J1988" s="42"/>
      <c r="K1988" s="42"/>
      <c r="L1988" s="42"/>
      <c r="M1988" s="42"/>
      <c r="N1988" s="42"/>
      <c r="O1988" s="42"/>
      <c r="P1988" s="42"/>
      <c r="Q1988" s="42"/>
      <c r="R1988" s="42"/>
      <c r="S1988" s="42"/>
      <c r="T1988" s="42"/>
      <c r="U1988" s="42"/>
      <c r="V1988" s="42"/>
      <c r="W1988" s="42"/>
      <c r="X1988" s="42"/>
      <c r="Y1988" s="42"/>
      <c r="Z1988" s="42"/>
      <c r="AA1988" s="42"/>
      <c r="AB1988" s="42"/>
      <c r="AC1988" s="42"/>
      <c r="AD1988" s="42"/>
      <c r="AE1988" s="42"/>
      <c r="AF1988" s="42"/>
      <c r="AG1988" s="42" t="str">
        <f>IF($AE1988&gt;$AF1988,"CC High","DC High")</f>
        <v>DC High</v>
      </c>
    </row>
    <row r="1989" spans="1:33">
      <c r="A1989" s="43"/>
      <c r="B1989" s="43"/>
      <c r="C1989" s="43"/>
      <c r="D1989" s="43"/>
      <c r="E1989" s="43"/>
      <c r="F1989" s="43"/>
      <c r="G1989" s="43"/>
      <c r="H1989" s="43"/>
      <c r="I1989" s="43"/>
      <c r="J1989" s="43"/>
      <c r="K1989" s="43"/>
      <c r="L1989" s="43"/>
      <c r="M1989" s="43"/>
      <c r="N1989" s="43"/>
      <c r="O1989" s="43"/>
      <c r="P1989" s="43"/>
      <c r="Q1989" s="43"/>
      <c r="R1989" s="43"/>
      <c r="S1989" s="43"/>
      <c r="T1989" s="43"/>
      <c r="U1989" s="43"/>
      <c r="V1989" s="43"/>
      <c r="W1989" s="43"/>
      <c r="X1989" s="43"/>
      <c r="Y1989" s="43"/>
      <c r="Z1989" s="43"/>
      <c r="AA1989" s="43"/>
      <c r="AB1989" s="43"/>
      <c r="AC1989" s="43"/>
      <c r="AD1989" s="43"/>
      <c r="AE1989" s="43"/>
      <c r="AF1989" s="43"/>
      <c r="AG1989" s="43" t="str">
        <f>IF($AE1989&gt;$AF1989,"CC High","DC High")</f>
        <v>DC High</v>
      </c>
    </row>
    <row r="1990" spans="1:33">
      <c r="A1990" s="42"/>
      <c r="B1990" s="42"/>
      <c r="C1990" s="42"/>
      <c r="D1990" s="42"/>
      <c r="E1990" s="42"/>
      <c r="F1990" s="42"/>
      <c r="G1990" s="42"/>
      <c r="H1990" s="42"/>
      <c r="I1990" s="42"/>
      <c r="J1990" s="42"/>
      <c r="K1990" s="42"/>
      <c r="L1990" s="42"/>
      <c r="M1990" s="42"/>
      <c r="N1990" s="42"/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  <c r="AA1990" s="42"/>
      <c r="AB1990" s="42"/>
      <c r="AC1990" s="42"/>
      <c r="AD1990" s="42"/>
      <c r="AE1990" s="42"/>
      <c r="AF1990" s="42"/>
      <c r="AG1990" s="42" t="str">
        <f>IF($AE1990&gt;$AF1990,"CC High","DC High")</f>
        <v>DC High</v>
      </c>
    </row>
    <row r="1991" spans="1:33">
      <c r="A1991" s="43"/>
      <c r="B1991" s="43"/>
      <c r="C1991" s="43"/>
      <c r="D1991" s="43"/>
      <c r="E1991" s="43"/>
      <c r="F1991" s="43"/>
      <c r="G1991" s="43"/>
      <c r="H1991" s="43"/>
      <c r="I1991" s="43"/>
      <c r="J1991" s="43"/>
      <c r="K1991" s="43"/>
      <c r="L1991" s="43"/>
      <c r="M1991" s="43"/>
      <c r="N1991" s="43"/>
      <c r="O1991" s="43"/>
      <c r="P1991" s="43"/>
      <c r="Q1991" s="43"/>
      <c r="R1991" s="43"/>
      <c r="S1991" s="43"/>
      <c r="T1991" s="43"/>
      <c r="U1991" s="43"/>
      <c r="V1991" s="43"/>
      <c r="W1991" s="43"/>
      <c r="X1991" s="43"/>
      <c r="Y1991" s="43"/>
      <c r="Z1991" s="43"/>
      <c r="AA1991" s="43"/>
      <c r="AB1991" s="43"/>
      <c r="AC1991" s="43"/>
      <c r="AD1991" s="43"/>
      <c r="AE1991" s="43"/>
      <c r="AF1991" s="43"/>
      <c r="AG1991" s="43" t="str">
        <f>IF($AE1991&gt;$AF1991,"CC High","DC High")</f>
        <v>DC High</v>
      </c>
    </row>
    <row r="1992" spans="1:33">
      <c r="A1992" s="42"/>
      <c r="B1992" s="42"/>
      <c r="C1992" s="42"/>
      <c r="D1992" s="42"/>
      <c r="E1992" s="42"/>
      <c r="F1992" s="42"/>
      <c r="G1992" s="42"/>
      <c r="H1992" s="42"/>
      <c r="I1992" s="42"/>
      <c r="J1992" s="42"/>
      <c r="K1992" s="42"/>
      <c r="L1992" s="42"/>
      <c r="M1992" s="42"/>
      <c r="N1992" s="42"/>
      <c r="O1992" s="42"/>
      <c r="P1992" s="42"/>
      <c r="Q1992" s="42"/>
      <c r="R1992" s="42"/>
      <c r="S1992" s="42"/>
      <c r="T1992" s="42"/>
      <c r="U1992" s="42"/>
      <c r="V1992" s="42"/>
      <c r="W1992" s="42"/>
      <c r="X1992" s="42"/>
      <c r="Y1992" s="42"/>
      <c r="Z1992" s="42"/>
      <c r="AA1992" s="42"/>
      <c r="AB1992" s="42"/>
      <c r="AC1992" s="42"/>
      <c r="AD1992" s="42"/>
      <c r="AE1992" s="42"/>
      <c r="AF1992" s="42"/>
      <c r="AG1992" s="42" t="str">
        <f>IF($AE1992&gt;$AF1992,"CC High","DC High")</f>
        <v>DC High</v>
      </c>
    </row>
    <row r="1993" spans="1:33">
      <c r="A1993" s="43"/>
      <c r="B1993" s="43"/>
      <c r="C1993" s="43"/>
      <c r="D1993" s="43"/>
      <c r="E1993" s="43"/>
      <c r="F1993" s="43"/>
      <c r="G1993" s="43"/>
      <c r="H1993" s="43"/>
      <c r="I1993" s="43"/>
      <c r="J1993" s="43"/>
      <c r="K1993" s="43"/>
      <c r="L1993" s="43"/>
      <c r="M1993" s="43"/>
      <c r="N1993" s="43"/>
      <c r="O1993" s="43"/>
      <c r="P1993" s="43"/>
      <c r="Q1993" s="43"/>
      <c r="R1993" s="43"/>
      <c r="S1993" s="43"/>
      <c r="T1993" s="43"/>
      <c r="U1993" s="43"/>
      <c r="V1993" s="43"/>
      <c r="W1993" s="43"/>
      <c r="X1993" s="43"/>
      <c r="Y1993" s="43"/>
      <c r="Z1993" s="43"/>
      <c r="AA1993" s="43"/>
      <c r="AB1993" s="43"/>
      <c r="AC1993" s="43"/>
      <c r="AD1993" s="43"/>
      <c r="AE1993" s="43"/>
      <c r="AF1993" s="43"/>
      <c r="AG1993" s="43" t="str">
        <f>IF($AE1993&gt;$AF1993,"CC High","DC High")</f>
        <v>DC High</v>
      </c>
    </row>
    <row r="1994" spans="1:33">
      <c r="A1994" s="42"/>
      <c r="B1994" s="42"/>
      <c r="C1994" s="42"/>
      <c r="D1994" s="42"/>
      <c r="E1994" s="42"/>
      <c r="F1994" s="42"/>
      <c r="G1994" s="42"/>
      <c r="H1994" s="42"/>
      <c r="I1994" s="42"/>
      <c r="J1994" s="42"/>
      <c r="K1994" s="42"/>
      <c r="L1994" s="42"/>
      <c r="M1994" s="42"/>
      <c r="N1994" s="42"/>
      <c r="O1994" s="42"/>
      <c r="P1994" s="42"/>
      <c r="Q1994" s="42"/>
      <c r="R1994" s="42"/>
      <c r="S1994" s="42"/>
      <c r="T1994" s="42"/>
      <c r="U1994" s="42"/>
      <c r="V1994" s="42"/>
      <c r="W1994" s="42"/>
      <c r="X1994" s="42"/>
      <c r="Y1994" s="42"/>
      <c r="Z1994" s="42"/>
      <c r="AA1994" s="42"/>
      <c r="AB1994" s="42"/>
      <c r="AC1994" s="42"/>
      <c r="AD1994" s="42"/>
      <c r="AE1994" s="42"/>
      <c r="AF1994" s="42"/>
      <c r="AG1994" s="42" t="str">
        <f>IF($AE1994&gt;$AF1994,"CC High","DC High")</f>
        <v>DC High</v>
      </c>
    </row>
    <row r="1995" spans="1:33">
      <c r="A1995" s="43"/>
      <c r="B1995" s="43"/>
      <c r="C1995" s="43"/>
      <c r="D1995" s="43"/>
      <c r="E1995" s="43"/>
      <c r="F1995" s="43"/>
      <c r="G1995" s="43"/>
      <c r="H1995" s="43"/>
      <c r="I1995" s="43"/>
      <c r="J1995" s="43"/>
      <c r="K1995" s="43"/>
      <c r="L1995" s="43"/>
      <c r="M1995" s="43"/>
      <c r="N1995" s="43"/>
      <c r="O1995" s="43"/>
      <c r="P1995" s="43"/>
      <c r="Q1995" s="43"/>
      <c r="R1995" s="43"/>
      <c r="S1995" s="43"/>
      <c r="T1995" s="43"/>
      <c r="U1995" s="43"/>
      <c r="V1995" s="43"/>
      <c r="W1995" s="43"/>
      <c r="X1995" s="43"/>
      <c r="Y1995" s="43"/>
      <c r="Z1995" s="43"/>
      <c r="AA1995" s="43"/>
      <c r="AB1995" s="43"/>
      <c r="AC1995" s="43"/>
      <c r="AD1995" s="43"/>
      <c r="AE1995" s="43"/>
      <c r="AF1995" s="43"/>
      <c r="AG1995" s="43" t="str">
        <f>IF($AE1995&gt;$AF1995,"CC High","DC High")</f>
        <v>DC High</v>
      </c>
    </row>
    <row r="1996" spans="1:33">
      <c r="A1996" s="42"/>
      <c r="B1996" s="42"/>
      <c r="C1996" s="42"/>
      <c r="D1996" s="42"/>
      <c r="E1996" s="42"/>
      <c r="F1996" s="42"/>
      <c r="G1996" s="42"/>
      <c r="H1996" s="42"/>
      <c r="I1996" s="42"/>
      <c r="J1996" s="42"/>
      <c r="K1996" s="42"/>
      <c r="L1996" s="42"/>
      <c r="M1996" s="42"/>
      <c r="N1996" s="42"/>
      <c r="O1996" s="42"/>
      <c r="P1996" s="42"/>
      <c r="Q1996" s="42"/>
      <c r="R1996" s="42"/>
      <c r="S1996" s="42"/>
      <c r="T1996" s="42"/>
      <c r="U1996" s="42"/>
      <c r="V1996" s="42"/>
      <c r="W1996" s="42"/>
      <c r="X1996" s="42"/>
      <c r="Y1996" s="42"/>
      <c r="Z1996" s="42"/>
      <c r="AA1996" s="42"/>
      <c r="AB1996" s="42"/>
      <c r="AC1996" s="42"/>
      <c r="AD1996" s="42"/>
      <c r="AE1996" s="42"/>
      <c r="AF1996" s="42"/>
      <c r="AG1996" s="42" t="str">
        <f>IF($AE1996&gt;$AF1996,"CC High","DC High")</f>
        <v>DC High</v>
      </c>
    </row>
    <row r="1997" spans="1:33">
      <c r="A1997" s="43"/>
      <c r="B1997" s="43"/>
      <c r="C1997" s="43"/>
      <c r="D1997" s="43"/>
      <c r="E1997" s="43"/>
      <c r="F1997" s="43"/>
      <c r="G1997" s="43"/>
      <c r="H1997" s="43"/>
      <c r="I1997" s="43"/>
      <c r="J1997" s="43"/>
      <c r="K1997" s="43"/>
      <c r="L1997" s="43"/>
      <c r="M1997" s="43"/>
      <c r="N1997" s="43"/>
      <c r="O1997" s="43"/>
      <c r="P1997" s="43"/>
      <c r="Q1997" s="43"/>
      <c r="R1997" s="43"/>
      <c r="S1997" s="43"/>
      <c r="T1997" s="43"/>
      <c r="U1997" s="43"/>
      <c r="V1997" s="43"/>
      <c r="W1997" s="43"/>
      <c r="X1997" s="43"/>
      <c r="Y1997" s="43"/>
      <c r="Z1997" s="43"/>
      <c r="AA1997" s="43"/>
      <c r="AB1997" s="43"/>
      <c r="AC1997" s="43"/>
      <c r="AD1997" s="43"/>
      <c r="AE1997" s="43"/>
      <c r="AF1997" s="43"/>
      <c r="AG1997" s="43" t="str">
        <f>IF($AE1997&gt;$AF1997,"CC High","DC High")</f>
        <v>DC High</v>
      </c>
    </row>
    <row r="1998" spans="1:33">
      <c r="A1998" s="42"/>
      <c r="B1998" s="42"/>
      <c r="C1998" s="42"/>
      <c r="D1998" s="42"/>
      <c r="E1998" s="42"/>
      <c r="F1998" s="42"/>
      <c r="G1998" s="42"/>
      <c r="H1998" s="42"/>
      <c r="I1998" s="42"/>
      <c r="J1998" s="42"/>
      <c r="K1998" s="42"/>
      <c r="L1998" s="42"/>
      <c r="M1998" s="42"/>
      <c r="N1998" s="42"/>
      <c r="O1998" s="42"/>
      <c r="P1998" s="42"/>
      <c r="Q1998" s="42"/>
      <c r="R1998" s="42"/>
      <c r="S1998" s="42"/>
      <c r="T1998" s="42"/>
      <c r="U1998" s="42"/>
      <c r="V1998" s="42"/>
      <c r="W1998" s="42"/>
      <c r="X1998" s="42"/>
      <c r="Y1998" s="42"/>
      <c r="Z1998" s="42"/>
      <c r="AA1998" s="42"/>
      <c r="AB1998" s="42"/>
      <c r="AC1998" s="42"/>
      <c r="AD1998" s="42"/>
      <c r="AE1998" s="42"/>
      <c r="AF1998" s="42"/>
      <c r="AG1998" s="42" t="str">
        <f>IF($AE1998&gt;$AF1998,"CC High","DC High")</f>
        <v>DC High</v>
      </c>
    </row>
    <row r="1999" spans="1:33">
      <c r="A1999" s="43"/>
      <c r="B1999" s="43"/>
      <c r="C1999" s="43"/>
      <c r="D1999" s="43"/>
      <c r="E1999" s="43"/>
      <c r="F1999" s="43"/>
      <c r="G1999" s="43"/>
      <c r="H1999" s="43"/>
      <c r="I1999" s="43"/>
      <c r="J1999" s="43"/>
      <c r="K1999" s="43"/>
      <c r="L1999" s="43"/>
      <c r="M1999" s="43"/>
      <c r="N1999" s="43"/>
      <c r="O1999" s="43"/>
      <c r="P1999" s="43"/>
      <c r="Q1999" s="43"/>
      <c r="R1999" s="43"/>
      <c r="S1999" s="43"/>
      <c r="T1999" s="43"/>
      <c r="U1999" s="43"/>
      <c r="V1999" s="43"/>
      <c r="W1999" s="43"/>
      <c r="X1999" s="43"/>
      <c r="Y1999" s="43"/>
      <c r="Z1999" s="43"/>
      <c r="AA1999" s="43"/>
      <c r="AB1999" s="43"/>
      <c r="AC1999" s="43"/>
      <c r="AD1999" s="43"/>
      <c r="AE1999" s="43"/>
      <c r="AF1999" s="43"/>
      <c r="AG1999" s="43" t="str">
        <f>IF($AE1999&gt;$AF1999,"CC High","DC High")</f>
        <v>DC High</v>
      </c>
    </row>
    <row r="2000" spans="1:33">
      <c r="A2000" s="42"/>
      <c r="B2000" s="42"/>
      <c r="C2000" s="42"/>
      <c r="D2000" s="42"/>
      <c r="E2000" s="42"/>
      <c r="F2000" s="42"/>
      <c r="G2000" s="42"/>
      <c r="H2000" s="42"/>
      <c r="I2000" s="42"/>
      <c r="J2000" s="42"/>
      <c r="K2000" s="42"/>
      <c r="L2000" s="42"/>
      <c r="M2000" s="42"/>
      <c r="N2000" s="42"/>
      <c r="O2000" s="42"/>
      <c r="P2000" s="42"/>
      <c r="Q2000" s="42"/>
      <c r="R2000" s="42"/>
      <c r="S2000" s="42"/>
      <c r="T2000" s="42"/>
      <c r="U2000" s="42"/>
      <c r="V2000" s="42"/>
      <c r="W2000" s="42"/>
      <c r="X2000" s="42"/>
      <c r="Y2000" s="42"/>
      <c r="Z2000" s="42"/>
      <c r="AA2000" s="42"/>
      <c r="AB2000" s="42"/>
      <c r="AC2000" s="42"/>
      <c r="AD2000" s="42"/>
      <c r="AE2000" s="42"/>
      <c r="AF2000" s="42"/>
      <c r="AG2000" s="42" t="str">
        <f>IF($AE2000&gt;$AF2000,"CC High","DC High")</f>
        <v>DC High</v>
      </c>
    </row>
    <row r="2001" spans="1:33">
      <c r="A2001" s="43"/>
      <c r="B2001" s="43"/>
      <c r="C2001" s="43"/>
      <c r="D2001" s="43"/>
      <c r="E2001" s="43"/>
      <c r="F2001" s="43"/>
      <c r="G2001" s="43"/>
      <c r="H2001" s="43"/>
      <c r="I2001" s="43"/>
      <c r="J2001" s="43"/>
      <c r="K2001" s="43"/>
      <c r="L2001" s="43"/>
      <c r="M2001" s="43"/>
      <c r="N2001" s="43"/>
      <c r="O2001" s="43"/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3"/>
      <c r="AA2001" s="43"/>
      <c r="AB2001" s="43"/>
      <c r="AC2001" s="43"/>
      <c r="AD2001" s="43"/>
      <c r="AE2001" s="43"/>
      <c r="AF2001" s="43"/>
      <c r="AG2001" s="43" t="str">
        <f>IF($AE2001&gt;$AF2001,"CC High","DC High")</f>
        <v>DC High</v>
      </c>
    </row>
    <row r="2002" spans="1:33">
      <c r="A2002" s="42"/>
      <c r="B2002" s="42"/>
      <c r="C2002" s="42"/>
      <c r="D2002" s="42"/>
      <c r="E2002" s="42"/>
      <c r="F2002" s="42"/>
      <c r="G2002" s="42"/>
      <c r="H2002" s="42"/>
      <c r="I2002" s="42"/>
      <c r="J2002" s="42"/>
      <c r="K2002" s="42"/>
      <c r="L2002" s="42"/>
      <c r="M2002" s="42"/>
      <c r="N2002" s="42"/>
      <c r="O2002" s="42"/>
      <c r="P2002" s="42"/>
      <c r="Q2002" s="42"/>
      <c r="R2002" s="42"/>
      <c r="S2002" s="42"/>
      <c r="T2002" s="42"/>
      <c r="U2002" s="42"/>
      <c r="V2002" s="42"/>
      <c r="W2002" s="42"/>
      <c r="X2002" s="42"/>
      <c r="Y2002" s="42"/>
      <c r="Z2002" s="42"/>
      <c r="AA2002" s="42"/>
      <c r="AB2002" s="42"/>
      <c r="AC2002" s="42"/>
      <c r="AD2002" s="42"/>
      <c r="AE2002" s="42"/>
      <c r="AF2002" s="42"/>
      <c r="AG2002" s="42" t="str">
        <f>IF($AE2002&gt;$AF2002,"CC High","DC High")</f>
        <v>DC High</v>
      </c>
    </row>
    <row r="2003" spans="1:33">
      <c r="A2003" s="43"/>
      <c r="B2003" s="43"/>
      <c r="C2003" s="43"/>
      <c r="D2003" s="43"/>
      <c r="E2003" s="43"/>
      <c r="F2003" s="43"/>
      <c r="G2003" s="43"/>
      <c r="H2003" s="43"/>
      <c r="I2003" s="43"/>
      <c r="J2003" s="43"/>
      <c r="K2003" s="43"/>
      <c r="L2003" s="43"/>
      <c r="M2003" s="43"/>
      <c r="N2003" s="43"/>
      <c r="O2003" s="43"/>
      <c r="P2003" s="43"/>
      <c r="Q2003" s="43"/>
      <c r="R2003" s="43"/>
      <c r="S2003" s="43"/>
      <c r="T2003" s="43"/>
      <c r="U2003" s="43"/>
      <c r="V2003" s="43"/>
      <c r="W2003" s="43"/>
      <c r="X2003" s="43"/>
      <c r="Y2003" s="43"/>
      <c r="Z2003" s="43"/>
      <c r="AA2003" s="43"/>
      <c r="AB2003" s="43"/>
      <c r="AC2003" s="43"/>
      <c r="AD2003" s="43"/>
      <c r="AE2003" s="43"/>
      <c r="AF2003" s="43"/>
      <c r="AG2003" s="43" t="str">
        <f>IF($AE2003&gt;$AF2003,"CC High","DC High")</f>
        <v>DC High</v>
      </c>
    </row>
    <row r="2004" spans="1:33">
      <c r="A2004" s="42"/>
      <c r="B2004" s="42"/>
      <c r="C2004" s="42"/>
      <c r="D2004" s="42"/>
      <c r="E2004" s="42"/>
      <c r="F2004" s="42"/>
      <c r="G2004" s="42"/>
      <c r="H2004" s="42"/>
      <c r="I2004" s="42"/>
      <c r="J2004" s="42"/>
      <c r="K2004" s="42"/>
      <c r="L2004" s="42"/>
      <c r="M2004" s="42"/>
      <c r="N2004" s="42"/>
      <c r="O2004" s="42"/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 t="str">
        <f>IF($AE2004&gt;$AF2004,"CC High","DC High")</f>
        <v>DC High</v>
      </c>
    </row>
    <row r="2005" spans="1:33">
      <c r="A2005" s="43"/>
      <c r="B2005" s="43"/>
      <c r="C2005" s="43"/>
      <c r="D2005" s="43"/>
      <c r="E2005" s="43"/>
      <c r="F2005" s="43"/>
      <c r="G2005" s="43"/>
      <c r="H2005" s="43"/>
      <c r="I2005" s="43"/>
      <c r="J2005" s="43"/>
      <c r="K2005" s="43"/>
      <c r="L2005" s="43"/>
      <c r="M2005" s="43"/>
      <c r="N2005" s="43"/>
      <c r="O2005" s="43"/>
      <c r="P2005" s="43"/>
      <c r="Q2005" s="43"/>
      <c r="R2005" s="43"/>
      <c r="S2005" s="43"/>
      <c r="T2005" s="43"/>
      <c r="U2005" s="43"/>
      <c r="V2005" s="43"/>
      <c r="W2005" s="43"/>
      <c r="X2005" s="43"/>
      <c r="Y2005" s="43"/>
      <c r="Z2005" s="43"/>
      <c r="AA2005" s="43"/>
      <c r="AB2005" s="43"/>
      <c r="AC2005" s="43"/>
      <c r="AD2005" s="43"/>
      <c r="AE2005" s="43"/>
      <c r="AF2005" s="43"/>
      <c r="AG2005" s="43" t="str">
        <f>IF($AE2005&gt;$AF2005,"CC High","DC High")</f>
        <v>DC High</v>
      </c>
    </row>
    <row r="2006" spans="1:33">
      <c r="A2006" s="42"/>
      <c r="B2006" s="42"/>
      <c r="C2006" s="42"/>
      <c r="D2006" s="42"/>
      <c r="E2006" s="42"/>
      <c r="F2006" s="42"/>
      <c r="G2006" s="42"/>
      <c r="H2006" s="42"/>
      <c r="I2006" s="42"/>
      <c r="J2006" s="42"/>
      <c r="K2006" s="42"/>
      <c r="L2006" s="42"/>
      <c r="M2006" s="42"/>
      <c r="N2006" s="42"/>
      <c r="O2006" s="42"/>
      <c r="P2006" s="42"/>
      <c r="Q2006" s="42"/>
      <c r="R2006" s="42"/>
      <c r="S2006" s="42"/>
      <c r="T2006" s="42"/>
      <c r="U2006" s="42"/>
      <c r="V2006" s="42"/>
      <c r="W2006" s="42"/>
      <c r="X2006" s="42"/>
      <c r="Y2006" s="42"/>
      <c r="Z2006" s="42"/>
      <c r="AA2006" s="42"/>
      <c r="AB2006" s="42"/>
      <c r="AC2006" s="42"/>
      <c r="AD2006" s="42"/>
      <c r="AE2006" s="42"/>
      <c r="AF2006" s="42"/>
      <c r="AG2006" s="42" t="str">
        <f>IF($AE2006&gt;$AF2006,"CC High","DC High")</f>
        <v>DC High</v>
      </c>
    </row>
    <row r="2007" spans="1:33">
      <c r="A2007" s="43"/>
      <c r="B2007" s="43"/>
      <c r="C2007" s="43"/>
      <c r="D2007" s="43"/>
      <c r="E2007" s="43"/>
      <c r="F2007" s="43"/>
      <c r="G2007" s="43"/>
      <c r="H2007" s="43"/>
      <c r="I2007" s="43"/>
      <c r="J2007" s="43"/>
      <c r="K2007" s="43"/>
      <c r="L2007" s="43"/>
      <c r="M2007" s="43"/>
      <c r="N2007" s="43"/>
      <c r="O2007" s="43"/>
      <c r="P2007" s="43"/>
      <c r="Q2007" s="43"/>
      <c r="R2007" s="43"/>
      <c r="S2007" s="43"/>
      <c r="T2007" s="43"/>
      <c r="U2007" s="43"/>
      <c r="V2007" s="43"/>
      <c r="W2007" s="43"/>
      <c r="X2007" s="43"/>
      <c r="Y2007" s="43"/>
      <c r="Z2007" s="43"/>
      <c r="AA2007" s="43"/>
      <c r="AB2007" s="43"/>
      <c r="AC2007" s="43"/>
      <c r="AD2007" s="43"/>
      <c r="AE2007" s="43"/>
      <c r="AF2007" s="43"/>
      <c r="AG2007" s="43" t="str">
        <f>IF($AE2007&gt;$AF2007,"CC High","DC High")</f>
        <v>DC High</v>
      </c>
    </row>
    <row r="2008" spans="1:33">
      <c r="A2008" s="42"/>
      <c r="B2008" s="42"/>
      <c r="C2008" s="42"/>
      <c r="D2008" s="42"/>
      <c r="E2008" s="42"/>
      <c r="F2008" s="42"/>
      <c r="G2008" s="42"/>
      <c r="H2008" s="42"/>
      <c r="I2008" s="42"/>
      <c r="J2008" s="42"/>
      <c r="K2008" s="42"/>
      <c r="L2008" s="42"/>
      <c r="M2008" s="42"/>
      <c r="N2008" s="42"/>
      <c r="O2008" s="42"/>
      <c r="P2008" s="42"/>
      <c r="Q2008" s="42"/>
      <c r="R2008" s="42"/>
      <c r="S2008" s="42"/>
      <c r="T2008" s="42"/>
      <c r="U2008" s="42"/>
      <c r="V2008" s="42"/>
      <c r="W2008" s="42"/>
      <c r="X2008" s="42"/>
      <c r="Y2008" s="42"/>
      <c r="Z2008" s="42"/>
      <c r="AA2008" s="42"/>
      <c r="AB2008" s="42"/>
      <c r="AC2008" s="42"/>
      <c r="AD2008" s="42"/>
      <c r="AE2008" s="42"/>
      <c r="AF2008" s="42"/>
      <c r="AG2008" s="42" t="str">
        <f>IF($AE2008&gt;$AF2008,"CC High","DC High")</f>
        <v>DC High</v>
      </c>
    </row>
    <row r="2009" spans="1:33">
      <c r="A2009" s="43"/>
      <c r="B2009" s="43"/>
      <c r="C2009" s="43"/>
      <c r="D2009" s="43"/>
      <c r="E2009" s="43"/>
      <c r="F2009" s="43"/>
      <c r="G2009" s="43"/>
      <c r="H2009" s="43"/>
      <c r="I2009" s="43"/>
      <c r="J2009" s="43"/>
      <c r="K2009" s="43"/>
      <c r="L2009" s="43"/>
      <c r="M2009" s="43"/>
      <c r="N2009" s="43"/>
      <c r="O2009" s="43"/>
      <c r="P2009" s="43"/>
      <c r="Q2009" s="43"/>
      <c r="R2009" s="43"/>
      <c r="S2009" s="43"/>
      <c r="T2009" s="43"/>
      <c r="U2009" s="43"/>
      <c r="V2009" s="43"/>
      <c r="W2009" s="43"/>
      <c r="X2009" s="43"/>
      <c r="Y2009" s="43"/>
      <c r="Z2009" s="43"/>
      <c r="AA2009" s="43"/>
      <c r="AB2009" s="43"/>
      <c r="AC2009" s="43"/>
      <c r="AD2009" s="43"/>
      <c r="AE2009" s="43"/>
      <c r="AF2009" s="43"/>
      <c r="AG2009" s="43" t="str">
        <f>IF($AE2009&gt;$AF2009,"CC High","DC High")</f>
        <v>DC High</v>
      </c>
    </row>
    <row r="2010" spans="1:33">
      <c r="A2010" s="42"/>
      <c r="B2010" s="42"/>
      <c r="C2010" s="42"/>
      <c r="D2010" s="42"/>
      <c r="E2010" s="42"/>
      <c r="F2010" s="42"/>
      <c r="G2010" s="42"/>
      <c r="H2010" s="42"/>
      <c r="I2010" s="42"/>
      <c r="J2010" s="42"/>
      <c r="K2010" s="42"/>
      <c r="L2010" s="42"/>
      <c r="M2010" s="42"/>
      <c r="N2010" s="42"/>
      <c r="O2010" s="42"/>
      <c r="P2010" s="42"/>
      <c r="Q2010" s="42"/>
      <c r="R2010" s="42"/>
      <c r="S2010" s="42"/>
      <c r="T2010" s="42"/>
      <c r="U2010" s="42"/>
      <c r="V2010" s="42"/>
      <c r="W2010" s="42"/>
      <c r="X2010" s="42"/>
      <c r="Y2010" s="42"/>
      <c r="Z2010" s="42"/>
      <c r="AA2010" s="42"/>
      <c r="AB2010" s="42"/>
      <c r="AC2010" s="42"/>
      <c r="AD2010" s="42"/>
      <c r="AE2010" s="42"/>
      <c r="AF2010" s="42"/>
      <c r="AG2010" s="42" t="str">
        <f>IF($AE2010&gt;$AF2010,"CC High","DC High")</f>
        <v>DC High</v>
      </c>
    </row>
    <row r="2011" spans="1:33">
      <c r="A2011" s="43"/>
      <c r="B2011" s="43"/>
      <c r="C2011" s="43"/>
      <c r="D2011" s="43"/>
      <c r="E2011" s="43"/>
      <c r="F2011" s="43"/>
      <c r="G2011" s="43"/>
      <c r="H2011" s="43"/>
      <c r="I2011" s="43"/>
      <c r="J2011" s="43"/>
      <c r="K2011" s="43"/>
      <c r="L2011" s="43"/>
      <c r="M2011" s="43"/>
      <c r="N2011" s="43"/>
      <c r="O2011" s="43"/>
      <c r="P2011" s="43"/>
      <c r="Q2011" s="43"/>
      <c r="R2011" s="43"/>
      <c r="S2011" s="43"/>
      <c r="T2011" s="43"/>
      <c r="U2011" s="43"/>
      <c r="V2011" s="43"/>
      <c r="W2011" s="43"/>
      <c r="X2011" s="43"/>
      <c r="Y2011" s="43"/>
      <c r="Z2011" s="43"/>
      <c r="AA2011" s="43"/>
      <c r="AB2011" s="43"/>
      <c r="AC2011" s="43"/>
      <c r="AD2011" s="43"/>
      <c r="AE2011" s="43"/>
      <c r="AF2011" s="43"/>
      <c r="AG2011" s="43" t="str">
        <f>IF($AE2011&gt;$AF2011,"CC High","DC High")</f>
        <v>DC High</v>
      </c>
    </row>
    <row r="2012" spans="1:33">
      <c r="A2012" s="42"/>
      <c r="B2012" s="42"/>
      <c r="C2012" s="42"/>
      <c r="D2012" s="42"/>
      <c r="E2012" s="42"/>
      <c r="F2012" s="42"/>
      <c r="G2012" s="42"/>
      <c r="H2012" s="42"/>
      <c r="I2012" s="42"/>
      <c r="J2012" s="42"/>
      <c r="K2012" s="42"/>
      <c r="L2012" s="42"/>
      <c r="M2012" s="42"/>
      <c r="N2012" s="42"/>
      <c r="O2012" s="42"/>
      <c r="P2012" s="42"/>
      <c r="Q2012" s="42"/>
      <c r="R2012" s="42"/>
      <c r="S2012" s="42"/>
      <c r="T2012" s="42"/>
      <c r="U2012" s="42"/>
      <c r="V2012" s="42"/>
      <c r="W2012" s="42"/>
      <c r="X2012" s="42"/>
      <c r="Y2012" s="42"/>
      <c r="Z2012" s="42"/>
      <c r="AA2012" s="42"/>
      <c r="AB2012" s="42"/>
      <c r="AC2012" s="42"/>
      <c r="AD2012" s="42"/>
      <c r="AE2012" s="42"/>
      <c r="AF2012" s="42"/>
      <c r="AG2012" s="42" t="str">
        <f>IF($AE2012&gt;$AF2012,"CC High","DC High")</f>
        <v>DC High</v>
      </c>
    </row>
    <row r="2013" spans="1:33">
      <c r="A2013" s="43"/>
      <c r="B2013" s="43"/>
      <c r="C2013" s="43"/>
      <c r="D2013" s="43"/>
      <c r="E2013" s="43"/>
      <c r="F2013" s="43"/>
      <c r="G2013" s="43"/>
      <c r="H2013" s="43"/>
      <c r="I2013" s="43"/>
      <c r="J2013" s="43"/>
      <c r="K2013" s="43"/>
      <c r="L2013" s="43"/>
      <c r="M2013" s="43"/>
      <c r="N2013" s="43"/>
      <c r="O2013" s="43"/>
      <c r="P2013" s="43"/>
      <c r="Q2013" s="43"/>
      <c r="R2013" s="43"/>
      <c r="S2013" s="43"/>
      <c r="T2013" s="43"/>
      <c r="U2013" s="43"/>
      <c r="V2013" s="43"/>
      <c r="W2013" s="43"/>
      <c r="X2013" s="43"/>
      <c r="Y2013" s="43"/>
      <c r="Z2013" s="43"/>
      <c r="AA2013" s="43"/>
      <c r="AB2013" s="43"/>
      <c r="AC2013" s="43"/>
      <c r="AD2013" s="43"/>
      <c r="AE2013" s="43"/>
      <c r="AF2013" s="43"/>
      <c r="AG2013" s="43" t="str">
        <f>IF($AE2013&gt;$AF2013,"CC High","DC High")</f>
        <v>DC High</v>
      </c>
    </row>
    <row r="2014" spans="1:33">
      <c r="A2014" s="42"/>
      <c r="B2014" s="42"/>
      <c r="C2014" s="42"/>
      <c r="D2014" s="42"/>
      <c r="E2014" s="42"/>
      <c r="F2014" s="42"/>
      <c r="G2014" s="42"/>
      <c r="H2014" s="42"/>
      <c r="I2014" s="42"/>
      <c r="J2014" s="42"/>
      <c r="K2014" s="42"/>
      <c r="L2014" s="42"/>
      <c r="M2014" s="42"/>
      <c r="N2014" s="42"/>
      <c r="O2014" s="42"/>
      <c r="P2014" s="42"/>
      <c r="Q2014" s="42"/>
      <c r="R2014" s="42"/>
      <c r="S2014" s="42"/>
      <c r="T2014" s="42"/>
      <c r="U2014" s="42"/>
      <c r="V2014" s="42"/>
      <c r="W2014" s="42"/>
      <c r="X2014" s="42"/>
      <c r="Y2014" s="42"/>
      <c r="Z2014" s="42"/>
      <c r="AA2014" s="42"/>
      <c r="AB2014" s="42"/>
      <c r="AC2014" s="42"/>
      <c r="AD2014" s="42"/>
      <c r="AE2014" s="42"/>
      <c r="AF2014" s="42"/>
      <c r="AG2014" s="42" t="str">
        <f>IF($AE2014&gt;$AF2014,"CC High","DC High")</f>
        <v>DC High</v>
      </c>
    </row>
    <row r="2015" spans="1:33">
      <c r="A2015" s="43"/>
      <c r="B2015" s="43"/>
      <c r="C2015" s="43"/>
      <c r="D2015" s="43"/>
      <c r="E2015" s="43"/>
      <c r="F2015" s="43"/>
      <c r="G2015" s="43"/>
      <c r="H2015" s="43"/>
      <c r="I2015" s="43"/>
      <c r="J2015" s="43"/>
      <c r="K2015" s="43"/>
      <c r="L2015" s="43"/>
      <c r="M2015" s="43"/>
      <c r="N2015" s="43"/>
      <c r="O2015" s="43"/>
      <c r="P2015" s="43"/>
      <c r="Q2015" s="43"/>
      <c r="R2015" s="43"/>
      <c r="S2015" s="43"/>
      <c r="T2015" s="43"/>
      <c r="U2015" s="43"/>
      <c r="V2015" s="43"/>
      <c r="W2015" s="43"/>
      <c r="X2015" s="43"/>
      <c r="Y2015" s="43"/>
      <c r="Z2015" s="43"/>
      <c r="AA2015" s="43"/>
      <c r="AB2015" s="43"/>
      <c r="AC2015" s="43"/>
      <c r="AD2015" s="43"/>
      <c r="AE2015" s="43"/>
      <c r="AF2015" s="43"/>
      <c r="AG2015" s="43" t="str">
        <f>IF($AE2015&gt;$AF2015,"CC High","DC High")</f>
        <v>DC High</v>
      </c>
    </row>
    <row r="2016" spans="1:33">
      <c r="A2016" s="42"/>
      <c r="B2016" s="42"/>
      <c r="C2016" s="42"/>
      <c r="D2016" s="42"/>
      <c r="E2016" s="42"/>
      <c r="F2016" s="42"/>
      <c r="G2016" s="42"/>
      <c r="H2016" s="42"/>
      <c r="I2016" s="42"/>
      <c r="J2016" s="42"/>
      <c r="K2016" s="42"/>
      <c r="L2016" s="42"/>
      <c r="M2016" s="42"/>
      <c r="N2016" s="42"/>
      <c r="O2016" s="42"/>
      <c r="P2016" s="42"/>
      <c r="Q2016" s="42"/>
      <c r="R2016" s="42"/>
      <c r="S2016" s="42"/>
      <c r="T2016" s="42"/>
      <c r="U2016" s="42"/>
      <c r="V2016" s="42"/>
      <c r="W2016" s="42"/>
      <c r="X2016" s="42"/>
      <c r="Y2016" s="42"/>
      <c r="Z2016" s="42"/>
      <c r="AA2016" s="42"/>
      <c r="AB2016" s="42"/>
      <c r="AC2016" s="42"/>
      <c r="AD2016" s="42"/>
      <c r="AE2016" s="42"/>
      <c r="AF2016" s="42"/>
      <c r="AG2016" s="42" t="str">
        <f>IF($AE2016&gt;$AF2016,"CC High","DC High")</f>
        <v>DC High</v>
      </c>
    </row>
    <row r="2017" spans="1:33">
      <c r="A2017" s="43"/>
      <c r="B2017" s="43"/>
      <c r="C2017" s="43"/>
      <c r="D2017" s="43"/>
      <c r="E2017" s="43"/>
      <c r="F2017" s="43"/>
      <c r="G2017" s="43"/>
      <c r="H2017" s="43"/>
      <c r="I2017" s="43"/>
      <c r="J2017" s="43"/>
      <c r="K2017" s="43"/>
      <c r="L2017" s="43"/>
      <c r="M2017" s="43"/>
      <c r="N2017" s="43"/>
      <c r="O2017" s="43"/>
      <c r="P2017" s="43"/>
      <c r="Q2017" s="43"/>
      <c r="R2017" s="43"/>
      <c r="S2017" s="43"/>
      <c r="T2017" s="43"/>
      <c r="U2017" s="43"/>
      <c r="V2017" s="43"/>
      <c r="W2017" s="43"/>
      <c r="X2017" s="43"/>
      <c r="Y2017" s="43"/>
      <c r="Z2017" s="43"/>
      <c r="AA2017" s="43"/>
      <c r="AB2017" s="43"/>
      <c r="AC2017" s="43"/>
      <c r="AD2017" s="43"/>
      <c r="AE2017" s="43"/>
      <c r="AF2017" s="43"/>
      <c r="AG2017" s="43" t="str">
        <f>IF($AE2017&gt;$AF2017,"CC High","DC High")</f>
        <v>DC High</v>
      </c>
    </row>
    <row r="2018" spans="1:33">
      <c r="A2018" s="42"/>
      <c r="B2018" s="42"/>
      <c r="C2018" s="42"/>
      <c r="D2018" s="42"/>
      <c r="E2018" s="42"/>
      <c r="F2018" s="42"/>
      <c r="G2018" s="42"/>
      <c r="H2018" s="42"/>
      <c r="I2018" s="42"/>
      <c r="J2018" s="42"/>
      <c r="K2018" s="42"/>
      <c r="L2018" s="42"/>
      <c r="M2018" s="42"/>
      <c r="N2018" s="42"/>
      <c r="O2018" s="42"/>
      <c r="P2018" s="42"/>
      <c r="Q2018" s="42"/>
      <c r="R2018" s="42"/>
      <c r="S2018" s="42"/>
      <c r="T2018" s="42"/>
      <c r="U2018" s="42"/>
      <c r="V2018" s="42"/>
      <c r="W2018" s="42"/>
      <c r="X2018" s="42"/>
      <c r="Y2018" s="42"/>
      <c r="Z2018" s="42"/>
      <c r="AA2018" s="42"/>
      <c r="AB2018" s="42"/>
      <c r="AC2018" s="42"/>
      <c r="AD2018" s="42"/>
      <c r="AE2018" s="42"/>
      <c r="AF2018" s="42"/>
      <c r="AG2018" s="42" t="str">
        <f>IF($AE2018&gt;$AF2018,"CC High","DC High")</f>
        <v>DC High</v>
      </c>
    </row>
    <row r="2019" spans="1:33">
      <c r="A2019" s="43"/>
      <c r="B2019" s="43"/>
      <c r="C2019" s="43"/>
      <c r="D2019" s="43"/>
      <c r="E2019" s="43"/>
      <c r="F2019" s="43"/>
      <c r="G2019" s="43"/>
      <c r="H2019" s="43"/>
      <c r="I2019" s="43"/>
      <c r="J2019" s="43"/>
      <c r="K2019" s="43"/>
      <c r="L2019" s="43"/>
      <c r="M2019" s="43"/>
      <c r="N2019" s="43"/>
      <c r="O2019" s="43"/>
      <c r="P2019" s="43"/>
      <c r="Q2019" s="43"/>
      <c r="R2019" s="43"/>
      <c r="S2019" s="43"/>
      <c r="T2019" s="43"/>
      <c r="U2019" s="43"/>
      <c r="V2019" s="43"/>
      <c r="W2019" s="43"/>
      <c r="X2019" s="43"/>
      <c r="Y2019" s="43"/>
      <c r="Z2019" s="43"/>
      <c r="AA2019" s="43"/>
      <c r="AB2019" s="43"/>
      <c r="AC2019" s="43"/>
      <c r="AD2019" s="43"/>
      <c r="AE2019" s="43"/>
      <c r="AF2019" s="43"/>
      <c r="AG2019" s="43" t="str">
        <f>IF($AE2019&gt;$AF2019,"CC High","DC High")</f>
        <v>DC High</v>
      </c>
    </row>
    <row r="2020" spans="1:33">
      <c r="A2020" s="42"/>
      <c r="B2020" s="42"/>
      <c r="C2020" s="42"/>
      <c r="D2020" s="42"/>
      <c r="E2020" s="42"/>
      <c r="F2020" s="42"/>
      <c r="G2020" s="42"/>
      <c r="H2020" s="42"/>
      <c r="I2020" s="42"/>
      <c r="J2020" s="42"/>
      <c r="K2020" s="42"/>
      <c r="L2020" s="42"/>
      <c r="M2020" s="42"/>
      <c r="N2020" s="42"/>
      <c r="O2020" s="42"/>
      <c r="P2020" s="42"/>
      <c r="Q2020" s="42"/>
      <c r="R2020" s="42"/>
      <c r="S2020" s="42"/>
      <c r="T2020" s="42"/>
      <c r="U2020" s="42"/>
      <c r="V2020" s="42"/>
      <c r="W2020" s="42"/>
      <c r="X2020" s="42"/>
      <c r="Y2020" s="42"/>
      <c r="Z2020" s="42"/>
      <c r="AA2020" s="42"/>
      <c r="AB2020" s="42"/>
      <c r="AC2020" s="42"/>
      <c r="AD2020" s="42"/>
      <c r="AE2020" s="42"/>
      <c r="AF2020" s="42"/>
      <c r="AG2020" s="42" t="str">
        <f>IF($AE2020&gt;$AF2020,"CC High","DC High")</f>
        <v>DC High</v>
      </c>
    </row>
    <row r="2021" spans="1:33">
      <c r="A2021" s="43"/>
      <c r="B2021" s="43"/>
      <c r="C2021" s="43"/>
      <c r="D2021" s="43"/>
      <c r="E2021" s="43"/>
      <c r="F2021" s="43"/>
      <c r="G2021" s="43"/>
      <c r="H2021" s="43"/>
      <c r="I2021" s="43"/>
      <c r="J2021" s="43"/>
      <c r="K2021" s="43"/>
      <c r="L2021" s="43"/>
      <c r="M2021" s="43"/>
      <c r="N2021" s="43"/>
      <c r="O2021" s="43"/>
      <c r="P2021" s="43"/>
      <c r="Q2021" s="43"/>
      <c r="R2021" s="43"/>
      <c r="S2021" s="43"/>
      <c r="T2021" s="43"/>
      <c r="U2021" s="43"/>
      <c r="V2021" s="43"/>
      <c r="W2021" s="43"/>
      <c r="X2021" s="43"/>
      <c r="Y2021" s="43"/>
      <c r="Z2021" s="43"/>
      <c r="AA2021" s="43"/>
      <c r="AB2021" s="43"/>
      <c r="AC2021" s="43"/>
      <c r="AD2021" s="43"/>
      <c r="AE2021" s="43"/>
      <c r="AF2021" s="43"/>
      <c r="AG2021" s="43" t="str">
        <f>IF($AE2021&gt;$AF2021,"CC High","DC High")</f>
        <v>DC High</v>
      </c>
    </row>
    <row r="2022" spans="1:33">
      <c r="A2022" s="42"/>
      <c r="B2022" s="42"/>
      <c r="C2022" s="42"/>
      <c r="D2022" s="42"/>
      <c r="E2022" s="42"/>
      <c r="F2022" s="42"/>
      <c r="G2022" s="42"/>
      <c r="H2022" s="42"/>
      <c r="I2022" s="42"/>
      <c r="J2022" s="42"/>
      <c r="K2022" s="42"/>
      <c r="L2022" s="42"/>
      <c r="M2022" s="42"/>
      <c r="N2022" s="42"/>
      <c r="O2022" s="42"/>
      <c r="P2022" s="42"/>
      <c r="Q2022" s="42"/>
      <c r="R2022" s="42"/>
      <c r="S2022" s="42"/>
      <c r="T2022" s="42"/>
      <c r="U2022" s="42"/>
      <c r="V2022" s="42"/>
      <c r="W2022" s="42"/>
      <c r="X2022" s="42"/>
      <c r="Y2022" s="42"/>
      <c r="Z2022" s="42"/>
      <c r="AA2022" s="42"/>
      <c r="AB2022" s="42"/>
      <c r="AC2022" s="42"/>
      <c r="AD2022" s="42"/>
      <c r="AE2022" s="42"/>
      <c r="AF2022" s="42"/>
      <c r="AG2022" s="42" t="str">
        <f>IF($AE2022&gt;$AF2022,"CC High","DC High")</f>
        <v>DC High</v>
      </c>
    </row>
    <row r="2023" spans="1:33">
      <c r="A2023" s="43"/>
      <c r="B2023" s="43"/>
      <c r="C2023" s="43"/>
      <c r="D2023" s="43"/>
      <c r="E2023" s="43"/>
      <c r="F2023" s="43"/>
      <c r="G2023" s="43"/>
      <c r="H2023" s="43"/>
      <c r="I2023" s="43"/>
      <c r="J2023" s="43"/>
      <c r="K2023" s="43"/>
      <c r="L2023" s="43"/>
      <c r="M2023" s="43"/>
      <c r="N2023" s="43"/>
      <c r="O2023" s="43"/>
      <c r="P2023" s="43"/>
      <c r="Q2023" s="43"/>
      <c r="R2023" s="43"/>
      <c r="S2023" s="43"/>
      <c r="T2023" s="43"/>
      <c r="U2023" s="43"/>
      <c r="V2023" s="43"/>
      <c r="W2023" s="43"/>
      <c r="X2023" s="43"/>
      <c r="Y2023" s="43"/>
      <c r="Z2023" s="43"/>
      <c r="AA2023" s="43"/>
      <c r="AB2023" s="43"/>
      <c r="AC2023" s="43"/>
      <c r="AD2023" s="43"/>
      <c r="AE2023" s="43"/>
      <c r="AF2023" s="43"/>
      <c r="AG2023" s="43" t="str">
        <f>IF($AE2023&gt;$AF2023,"CC High","DC High")</f>
        <v>DC High</v>
      </c>
    </row>
    <row r="2024" spans="1:33">
      <c r="A2024" s="42"/>
      <c r="B2024" s="42"/>
      <c r="C2024" s="42"/>
      <c r="D2024" s="42"/>
      <c r="E2024" s="42"/>
      <c r="F2024" s="42"/>
      <c r="G2024" s="42"/>
      <c r="H2024" s="42"/>
      <c r="I2024" s="42"/>
      <c r="J2024" s="42"/>
      <c r="K2024" s="42"/>
      <c r="L2024" s="42"/>
      <c r="M2024" s="42"/>
      <c r="N2024" s="42"/>
      <c r="O2024" s="42"/>
      <c r="P2024" s="42"/>
      <c r="Q2024" s="42"/>
      <c r="R2024" s="42"/>
      <c r="S2024" s="42"/>
      <c r="T2024" s="42"/>
      <c r="U2024" s="42"/>
      <c r="V2024" s="42"/>
      <c r="W2024" s="42"/>
      <c r="X2024" s="42"/>
      <c r="Y2024" s="42"/>
      <c r="Z2024" s="42"/>
      <c r="AA2024" s="42"/>
      <c r="AB2024" s="42"/>
      <c r="AC2024" s="42"/>
      <c r="AD2024" s="42"/>
      <c r="AE2024" s="42"/>
      <c r="AF2024" s="42"/>
      <c r="AG2024" s="42" t="str">
        <f>IF($AE2024&gt;$AF2024,"CC High","DC High")</f>
        <v>DC High</v>
      </c>
    </row>
    <row r="2025" spans="1:33">
      <c r="A2025" s="43"/>
      <c r="B2025" s="43"/>
      <c r="C2025" s="43"/>
      <c r="D2025" s="43"/>
      <c r="E2025" s="43"/>
      <c r="F2025" s="43"/>
      <c r="G2025" s="43"/>
      <c r="H2025" s="43"/>
      <c r="I2025" s="43"/>
      <c r="J2025" s="43"/>
      <c r="K2025" s="43"/>
      <c r="L2025" s="43"/>
      <c r="M2025" s="43"/>
      <c r="N2025" s="43"/>
      <c r="O2025" s="43"/>
      <c r="P2025" s="43"/>
      <c r="Q2025" s="43"/>
      <c r="R2025" s="43"/>
      <c r="S2025" s="43"/>
      <c r="T2025" s="43"/>
      <c r="U2025" s="43"/>
      <c r="V2025" s="43"/>
      <c r="W2025" s="43"/>
      <c r="X2025" s="43"/>
      <c r="Y2025" s="43"/>
      <c r="Z2025" s="43"/>
      <c r="AA2025" s="43"/>
      <c r="AB2025" s="43"/>
      <c r="AC2025" s="43"/>
      <c r="AD2025" s="43"/>
      <c r="AE2025" s="43"/>
      <c r="AF2025" s="43"/>
      <c r="AG2025" s="43" t="str">
        <f>IF($AE2025&gt;$AF2025,"CC High","DC High")</f>
        <v>DC High</v>
      </c>
    </row>
    <row r="2026" spans="1:33">
      <c r="A2026" s="42"/>
      <c r="B2026" s="42"/>
      <c r="C2026" s="42"/>
      <c r="D2026" s="42"/>
      <c r="E2026" s="42"/>
      <c r="F2026" s="42"/>
      <c r="G2026" s="42"/>
      <c r="H2026" s="42"/>
      <c r="I2026" s="42"/>
      <c r="J2026" s="42"/>
      <c r="K2026" s="42"/>
      <c r="L2026" s="42"/>
      <c r="M2026" s="42"/>
      <c r="N2026" s="42"/>
      <c r="O2026" s="42"/>
      <c r="P2026" s="42"/>
      <c r="Q2026" s="42"/>
      <c r="R2026" s="42"/>
      <c r="S2026" s="42"/>
      <c r="T2026" s="42"/>
      <c r="U2026" s="42"/>
      <c r="V2026" s="42"/>
      <c r="W2026" s="42"/>
      <c r="X2026" s="42"/>
      <c r="Y2026" s="42"/>
      <c r="Z2026" s="42"/>
      <c r="AA2026" s="42"/>
      <c r="AB2026" s="42"/>
      <c r="AC2026" s="42"/>
      <c r="AD2026" s="42"/>
      <c r="AE2026" s="42"/>
      <c r="AF2026" s="42"/>
      <c r="AG2026" s="42" t="str">
        <f>IF($AE2026&gt;$AF2026,"CC High","DC High")</f>
        <v>DC High</v>
      </c>
    </row>
    <row r="2027" spans="1:33">
      <c r="A2027" s="43"/>
      <c r="B2027" s="43"/>
      <c r="C2027" s="43"/>
      <c r="D2027" s="43"/>
      <c r="E2027" s="43"/>
      <c r="F2027" s="43"/>
      <c r="G2027" s="43"/>
      <c r="H2027" s="43"/>
      <c r="I2027" s="43"/>
      <c r="J2027" s="43"/>
      <c r="K2027" s="43"/>
      <c r="L2027" s="43"/>
      <c r="M2027" s="43"/>
      <c r="N2027" s="43"/>
      <c r="O2027" s="43"/>
      <c r="P2027" s="43"/>
      <c r="Q2027" s="43"/>
      <c r="R2027" s="43"/>
      <c r="S2027" s="43"/>
      <c r="T2027" s="43"/>
      <c r="U2027" s="43"/>
      <c r="V2027" s="43"/>
      <c r="W2027" s="43"/>
      <c r="X2027" s="43"/>
      <c r="Y2027" s="43"/>
      <c r="Z2027" s="43"/>
      <c r="AA2027" s="43"/>
      <c r="AB2027" s="43"/>
      <c r="AC2027" s="43"/>
      <c r="AD2027" s="43"/>
      <c r="AE2027" s="43"/>
      <c r="AF2027" s="43"/>
      <c r="AG2027" s="43" t="str">
        <f>IF($AE2027&gt;$AF2027,"CC High","DC High")</f>
        <v>DC High</v>
      </c>
    </row>
    <row r="2028" spans="1:33">
      <c r="A2028" s="42"/>
      <c r="B2028" s="42"/>
      <c r="C2028" s="42"/>
      <c r="D2028" s="42"/>
      <c r="E2028" s="42"/>
      <c r="F2028" s="42"/>
      <c r="G2028" s="42"/>
      <c r="H2028" s="42"/>
      <c r="I2028" s="42"/>
      <c r="J2028" s="42"/>
      <c r="K2028" s="42"/>
      <c r="L2028" s="42"/>
      <c r="M2028" s="42"/>
      <c r="N2028" s="42"/>
      <c r="O2028" s="42"/>
      <c r="P2028" s="42"/>
      <c r="Q2028" s="42"/>
      <c r="R2028" s="42"/>
      <c r="S2028" s="42"/>
      <c r="T2028" s="42"/>
      <c r="U2028" s="42"/>
      <c r="V2028" s="42"/>
      <c r="W2028" s="42"/>
      <c r="X2028" s="42"/>
      <c r="Y2028" s="42"/>
      <c r="Z2028" s="42"/>
      <c r="AA2028" s="42"/>
      <c r="AB2028" s="42"/>
      <c r="AC2028" s="42"/>
      <c r="AD2028" s="42"/>
      <c r="AE2028" s="42"/>
      <c r="AF2028" s="42"/>
      <c r="AG2028" s="42" t="str">
        <f>IF($AE2028&gt;$AF2028,"CC High","DC High")</f>
        <v>DC High</v>
      </c>
    </row>
    <row r="2029" spans="1:33">
      <c r="A2029" s="43"/>
      <c r="B2029" s="43"/>
      <c r="C2029" s="43"/>
      <c r="D2029" s="43"/>
      <c r="E2029" s="43"/>
      <c r="F2029" s="43"/>
      <c r="G2029" s="43"/>
      <c r="H2029" s="43"/>
      <c r="I2029" s="43"/>
      <c r="J2029" s="43"/>
      <c r="K2029" s="43"/>
      <c r="L2029" s="43"/>
      <c r="M2029" s="43"/>
      <c r="N2029" s="43"/>
      <c r="O2029" s="43"/>
      <c r="P2029" s="43"/>
      <c r="Q2029" s="43"/>
      <c r="R2029" s="43"/>
      <c r="S2029" s="43"/>
      <c r="T2029" s="43"/>
      <c r="U2029" s="43"/>
      <c r="V2029" s="43"/>
      <c r="W2029" s="43"/>
      <c r="X2029" s="43"/>
      <c r="Y2029" s="43"/>
      <c r="Z2029" s="43"/>
      <c r="AA2029" s="43"/>
      <c r="AB2029" s="43"/>
      <c r="AC2029" s="43"/>
      <c r="AD2029" s="43"/>
      <c r="AE2029" s="43"/>
      <c r="AF2029" s="43"/>
      <c r="AG2029" s="43" t="str">
        <f>IF($AE2029&gt;$AF2029,"CC High","DC High")</f>
        <v>DC High</v>
      </c>
    </row>
    <row r="2030" spans="1:33">
      <c r="A2030" s="42"/>
      <c r="B2030" s="42"/>
      <c r="C2030" s="42"/>
      <c r="D2030" s="42"/>
      <c r="E2030" s="42"/>
      <c r="F2030" s="42"/>
      <c r="G2030" s="42"/>
      <c r="H2030" s="42"/>
      <c r="I2030" s="42"/>
      <c r="J2030" s="42"/>
      <c r="K2030" s="42"/>
      <c r="L2030" s="42"/>
      <c r="M2030" s="42"/>
      <c r="N2030" s="42"/>
      <c r="O2030" s="42"/>
      <c r="P2030" s="42"/>
      <c r="Q2030" s="42"/>
      <c r="R2030" s="42"/>
      <c r="S2030" s="42"/>
      <c r="T2030" s="42"/>
      <c r="U2030" s="42"/>
      <c r="V2030" s="42"/>
      <c r="W2030" s="42"/>
      <c r="X2030" s="42"/>
      <c r="Y2030" s="42"/>
      <c r="Z2030" s="42"/>
      <c r="AA2030" s="42"/>
      <c r="AB2030" s="42"/>
      <c r="AC2030" s="42"/>
      <c r="AD2030" s="42"/>
      <c r="AE2030" s="42"/>
      <c r="AF2030" s="42"/>
      <c r="AG2030" s="42" t="str">
        <f>IF($AE2030&gt;$AF2030,"CC High","DC High")</f>
        <v>DC High</v>
      </c>
    </row>
    <row r="2031" spans="1:33">
      <c r="A2031" s="43"/>
      <c r="B2031" s="43"/>
      <c r="C2031" s="43"/>
      <c r="D2031" s="43"/>
      <c r="E2031" s="43"/>
      <c r="F2031" s="43"/>
      <c r="G2031" s="43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  <c r="AA2031" s="43"/>
      <c r="AB2031" s="43"/>
      <c r="AC2031" s="43"/>
      <c r="AD2031" s="43"/>
      <c r="AE2031" s="43"/>
      <c r="AF2031" s="43"/>
      <c r="AG2031" s="43" t="str">
        <f>IF($AE2031&gt;$AF2031,"CC High","DC High")</f>
        <v>DC High</v>
      </c>
    </row>
    <row r="2032" spans="1:33">
      <c r="A2032" s="42"/>
      <c r="B2032" s="42"/>
      <c r="C2032" s="42"/>
      <c r="D2032" s="42"/>
      <c r="E2032" s="42"/>
      <c r="F2032" s="42"/>
      <c r="G2032" s="42"/>
      <c r="H2032" s="42"/>
      <c r="I2032" s="42"/>
      <c r="J2032" s="42"/>
      <c r="K2032" s="42"/>
      <c r="L2032" s="42"/>
      <c r="M2032" s="42"/>
      <c r="N2032" s="42"/>
      <c r="O2032" s="42"/>
      <c r="P2032" s="42"/>
      <c r="Q2032" s="42"/>
      <c r="R2032" s="42"/>
      <c r="S2032" s="42"/>
      <c r="T2032" s="42"/>
      <c r="U2032" s="42"/>
      <c r="V2032" s="42"/>
      <c r="W2032" s="42"/>
      <c r="X2032" s="42"/>
      <c r="Y2032" s="42"/>
      <c r="Z2032" s="42"/>
      <c r="AA2032" s="42"/>
      <c r="AB2032" s="42"/>
      <c r="AC2032" s="42"/>
      <c r="AD2032" s="42"/>
      <c r="AE2032" s="42"/>
      <c r="AF2032" s="42"/>
      <c r="AG2032" s="42" t="str">
        <f>IF($AE2032&gt;$AF2032,"CC High","DC High")</f>
        <v>DC High</v>
      </c>
    </row>
    <row r="2033" spans="1:33">
      <c r="A2033" s="43"/>
      <c r="B2033" s="43"/>
      <c r="C2033" s="43"/>
      <c r="D2033" s="43"/>
      <c r="E2033" s="43"/>
      <c r="F2033" s="43"/>
      <c r="G2033" s="43"/>
      <c r="H2033" s="43"/>
      <c r="I2033" s="43"/>
      <c r="J2033" s="43"/>
      <c r="K2033" s="43"/>
      <c r="L2033" s="43"/>
      <c r="M2033" s="43"/>
      <c r="N2033" s="43"/>
      <c r="O2033" s="43"/>
      <c r="P2033" s="43"/>
      <c r="Q2033" s="43"/>
      <c r="R2033" s="43"/>
      <c r="S2033" s="43"/>
      <c r="T2033" s="43"/>
      <c r="U2033" s="43"/>
      <c r="V2033" s="43"/>
      <c r="W2033" s="43"/>
      <c r="X2033" s="43"/>
      <c r="Y2033" s="43"/>
      <c r="Z2033" s="43"/>
      <c r="AA2033" s="43"/>
      <c r="AB2033" s="43"/>
      <c r="AC2033" s="43"/>
      <c r="AD2033" s="43"/>
      <c r="AE2033" s="43"/>
      <c r="AF2033" s="43"/>
      <c r="AG2033" s="43" t="str">
        <f>IF($AE2033&gt;$AF2033,"CC High","DC High")</f>
        <v>DC High</v>
      </c>
    </row>
    <row r="2034" spans="1:33">
      <c r="A2034" s="42"/>
      <c r="B2034" s="42"/>
      <c r="C2034" s="42"/>
      <c r="D2034" s="42"/>
      <c r="E2034" s="42"/>
      <c r="F2034" s="42"/>
      <c r="G2034" s="42"/>
      <c r="H2034" s="42"/>
      <c r="I2034" s="42"/>
      <c r="J2034" s="42"/>
      <c r="K2034" s="42"/>
      <c r="L2034" s="42"/>
      <c r="M2034" s="42"/>
      <c r="N2034" s="42"/>
      <c r="O2034" s="42"/>
      <c r="P2034" s="42"/>
      <c r="Q2034" s="42"/>
      <c r="R2034" s="42"/>
      <c r="S2034" s="42"/>
      <c r="T2034" s="42"/>
      <c r="U2034" s="42"/>
      <c r="V2034" s="42"/>
      <c r="W2034" s="42"/>
      <c r="X2034" s="42"/>
      <c r="Y2034" s="42"/>
      <c r="Z2034" s="42"/>
      <c r="AA2034" s="42"/>
      <c r="AB2034" s="42"/>
      <c r="AC2034" s="42"/>
      <c r="AD2034" s="42"/>
      <c r="AE2034" s="42"/>
      <c r="AF2034" s="42"/>
      <c r="AG2034" s="42" t="str">
        <f>IF($AE2034&gt;$AF2034,"CC High","DC High")</f>
        <v>DC High</v>
      </c>
    </row>
    <row r="2035" spans="1:33">
      <c r="A2035" s="43"/>
      <c r="B2035" s="43"/>
      <c r="C2035" s="43"/>
      <c r="D2035" s="43"/>
      <c r="E2035" s="43"/>
      <c r="F2035" s="43"/>
      <c r="G2035" s="43"/>
      <c r="H2035" s="43"/>
      <c r="I2035" s="43"/>
      <c r="J2035" s="43"/>
      <c r="K2035" s="43"/>
      <c r="L2035" s="43"/>
      <c r="M2035" s="43"/>
      <c r="N2035" s="43"/>
      <c r="O2035" s="43"/>
      <c r="P2035" s="43"/>
      <c r="Q2035" s="43"/>
      <c r="R2035" s="43"/>
      <c r="S2035" s="43"/>
      <c r="T2035" s="43"/>
      <c r="U2035" s="43"/>
      <c r="V2035" s="43"/>
      <c r="W2035" s="43"/>
      <c r="X2035" s="43"/>
      <c r="Y2035" s="43"/>
      <c r="Z2035" s="43"/>
      <c r="AA2035" s="43"/>
      <c r="AB2035" s="43"/>
      <c r="AC2035" s="43"/>
      <c r="AD2035" s="43"/>
      <c r="AE2035" s="43"/>
      <c r="AF2035" s="43"/>
      <c r="AG2035" s="43" t="str">
        <f>IF($AE2035&gt;$AF2035,"CC High","DC High")</f>
        <v>DC High</v>
      </c>
    </row>
    <row r="2036" spans="1:33">
      <c r="A2036" s="42"/>
      <c r="B2036" s="42"/>
      <c r="C2036" s="42"/>
      <c r="D2036" s="42"/>
      <c r="E2036" s="42"/>
      <c r="F2036" s="42"/>
      <c r="G2036" s="42"/>
      <c r="H2036" s="42"/>
      <c r="I2036" s="42"/>
      <c r="J2036" s="42"/>
      <c r="K2036" s="42"/>
      <c r="L2036" s="42"/>
      <c r="M2036" s="42"/>
      <c r="N2036" s="42"/>
      <c r="O2036" s="42"/>
      <c r="P2036" s="42"/>
      <c r="Q2036" s="42"/>
      <c r="R2036" s="42"/>
      <c r="S2036" s="42"/>
      <c r="T2036" s="42"/>
      <c r="U2036" s="42"/>
      <c r="V2036" s="42"/>
      <c r="W2036" s="42"/>
      <c r="X2036" s="42"/>
      <c r="Y2036" s="42"/>
      <c r="Z2036" s="42"/>
      <c r="AA2036" s="42"/>
      <c r="AB2036" s="42"/>
      <c r="AC2036" s="42"/>
      <c r="AD2036" s="42"/>
      <c r="AE2036" s="42"/>
      <c r="AF2036" s="42"/>
      <c r="AG2036" s="42" t="str">
        <f>IF($AE2036&gt;$AF2036,"CC High","DC High")</f>
        <v>DC High</v>
      </c>
    </row>
    <row r="2037" spans="1:33">
      <c r="A2037" s="43"/>
      <c r="B2037" s="43"/>
      <c r="C2037" s="43"/>
      <c r="D2037" s="43"/>
      <c r="E2037" s="43"/>
      <c r="F2037" s="43"/>
      <c r="G2037" s="43"/>
      <c r="H2037" s="43"/>
      <c r="I2037" s="43"/>
      <c r="J2037" s="43"/>
      <c r="K2037" s="43"/>
      <c r="L2037" s="43"/>
      <c r="M2037" s="43"/>
      <c r="N2037" s="43"/>
      <c r="O2037" s="43"/>
      <c r="P2037" s="43"/>
      <c r="Q2037" s="43"/>
      <c r="R2037" s="43"/>
      <c r="S2037" s="43"/>
      <c r="T2037" s="43"/>
      <c r="U2037" s="43"/>
      <c r="V2037" s="43"/>
      <c r="W2037" s="43"/>
      <c r="X2037" s="43"/>
      <c r="Y2037" s="43"/>
      <c r="Z2037" s="43"/>
      <c r="AA2037" s="43"/>
      <c r="AB2037" s="43"/>
      <c r="AC2037" s="43"/>
      <c r="AD2037" s="43"/>
      <c r="AE2037" s="43"/>
      <c r="AF2037" s="43"/>
      <c r="AG2037" s="43" t="str">
        <f>IF($AE2037&gt;$AF2037,"CC High","DC High")</f>
        <v>DC High</v>
      </c>
    </row>
    <row r="2038" spans="1:33">
      <c r="A2038" s="42"/>
      <c r="B2038" s="42"/>
      <c r="C2038" s="42"/>
      <c r="D2038" s="42"/>
      <c r="E2038" s="42"/>
      <c r="F2038" s="42"/>
      <c r="G2038" s="42"/>
      <c r="H2038" s="42"/>
      <c r="I2038" s="42"/>
      <c r="J2038" s="42"/>
      <c r="K2038" s="42"/>
      <c r="L2038" s="42"/>
      <c r="M2038" s="42"/>
      <c r="N2038" s="42"/>
      <c r="O2038" s="42"/>
      <c r="P2038" s="42"/>
      <c r="Q2038" s="42"/>
      <c r="R2038" s="42"/>
      <c r="S2038" s="42"/>
      <c r="T2038" s="42"/>
      <c r="U2038" s="42"/>
      <c r="V2038" s="42"/>
      <c r="W2038" s="42"/>
      <c r="X2038" s="42"/>
      <c r="Y2038" s="42"/>
      <c r="Z2038" s="42"/>
      <c r="AA2038" s="42"/>
      <c r="AB2038" s="42"/>
      <c r="AC2038" s="42"/>
      <c r="AD2038" s="42"/>
      <c r="AE2038" s="42"/>
      <c r="AF2038" s="42"/>
      <c r="AG2038" s="42" t="str">
        <f>IF($AE2038&gt;$AF2038,"CC High","DC High")</f>
        <v>DC High</v>
      </c>
    </row>
    <row r="2039" spans="1:33">
      <c r="A2039" s="43"/>
      <c r="B2039" s="43"/>
      <c r="C2039" s="43"/>
      <c r="D2039" s="43"/>
      <c r="E2039" s="43"/>
      <c r="F2039" s="43"/>
      <c r="G2039" s="43"/>
      <c r="H2039" s="43"/>
      <c r="I2039" s="43"/>
      <c r="J2039" s="43"/>
      <c r="K2039" s="43"/>
      <c r="L2039" s="43"/>
      <c r="M2039" s="43"/>
      <c r="N2039" s="43"/>
      <c r="O2039" s="43"/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3"/>
      <c r="AA2039" s="43"/>
      <c r="AB2039" s="43"/>
      <c r="AC2039" s="43"/>
      <c r="AD2039" s="43"/>
      <c r="AE2039" s="43"/>
      <c r="AF2039" s="43"/>
      <c r="AG2039" s="43" t="str">
        <f>IF($AE2039&gt;$AF2039,"CC High","DC High")</f>
        <v>DC High</v>
      </c>
    </row>
    <row r="2040" spans="1:33">
      <c r="A2040" s="42"/>
      <c r="B2040" s="42"/>
      <c r="C2040" s="42"/>
      <c r="D2040" s="42"/>
      <c r="E2040" s="42"/>
      <c r="F2040" s="42"/>
      <c r="G2040" s="42"/>
      <c r="H2040" s="42"/>
      <c r="I2040" s="42"/>
      <c r="J2040" s="42"/>
      <c r="K2040" s="42"/>
      <c r="L2040" s="42"/>
      <c r="M2040" s="42"/>
      <c r="N2040" s="42"/>
      <c r="O2040" s="42"/>
      <c r="P2040" s="42"/>
      <c r="Q2040" s="42"/>
      <c r="R2040" s="42"/>
      <c r="S2040" s="42"/>
      <c r="T2040" s="42"/>
      <c r="U2040" s="42"/>
      <c r="V2040" s="42"/>
      <c r="W2040" s="42"/>
      <c r="X2040" s="42"/>
      <c r="Y2040" s="42"/>
      <c r="Z2040" s="42"/>
      <c r="AA2040" s="42"/>
      <c r="AB2040" s="42"/>
      <c r="AC2040" s="42"/>
      <c r="AD2040" s="42"/>
      <c r="AE2040" s="42"/>
      <c r="AF2040" s="42"/>
      <c r="AG2040" s="42" t="str">
        <f>IF($AE2040&gt;$AF2040,"CC High","DC High")</f>
        <v>DC High</v>
      </c>
    </row>
    <row r="2041" spans="1:33">
      <c r="A2041" s="43"/>
      <c r="B2041" s="43"/>
      <c r="C2041" s="43"/>
      <c r="D2041" s="43"/>
      <c r="E2041" s="43"/>
      <c r="F2041" s="43"/>
      <c r="G2041" s="43"/>
      <c r="H2041" s="43"/>
      <c r="I2041" s="43"/>
      <c r="J2041" s="43"/>
      <c r="K2041" s="43"/>
      <c r="L2041" s="43"/>
      <c r="M2041" s="43"/>
      <c r="N2041" s="43"/>
      <c r="O2041" s="43"/>
      <c r="P2041" s="43"/>
      <c r="Q2041" s="43"/>
      <c r="R2041" s="43"/>
      <c r="S2041" s="43"/>
      <c r="T2041" s="43"/>
      <c r="U2041" s="43"/>
      <c r="V2041" s="43"/>
      <c r="W2041" s="43"/>
      <c r="X2041" s="43"/>
      <c r="Y2041" s="43"/>
      <c r="Z2041" s="43"/>
      <c r="AA2041" s="43"/>
      <c r="AB2041" s="43"/>
      <c r="AC2041" s="43"/>
      <c r="AD2041" s="43"/>
      <c r="AE2041" s="43"/>
      <c r="AF2041" s="43"/>
      <c r="AG2041" s="43" t="str">
        <f>IF($AE2041&gt;$AF2041,"CC High","DC High")</f>
        <v>DC High</v>
      </c>
    </row>
    <row r="2042" spans="1:33">
      <c r="A2042" s="42"/>
      <c r="B2042" s="42"/>
      <c r="C2042" s="42"/>
      <c r="D2042" s="42"/>
      <c r="E2042" s="42"/>
      <c r="F2042" s="42"/>
      <c r="G2042" s="42"/>
      <c r="H2042" s="42"/>
      <c r="I2042" s="42"/>
      <c r="J2042" s="42"/>
      <c r="K2042" s="42"/>
      <c r="L2042" s="42"/>
      <c r="M2042" s="42"/>
      <c r="N2042" s="42"/>
      <c r="O2042" s="42"/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 t="str">
        <f>IF($AE2042&gt;$AF2042,"CC High","DC High")</f>
        <v>DC High</v>
      </c>
    </row>
    <row r="2043" spans="1:33">
      <c r="A2043" s="43"/>
      <c r="B2043" s="43"/>
      <c r="C2043" s="43"/>
      <c r="D2043" s="43"/>
      <c r="E2043" s="43"/>
      <c r="F2043" s="43"/>
      <c r="G2043" s="43"/>
      <c r="H2043" s="43"/>
      <c r="I2043" s="43"/>
      <c r="J2043" s="43"/>
      <c r="K2043" s="43"/>
      <c r="L2043" s="43"/>
      <c r="M2043" s="43"/>
      <c r="N2043" s="43"/>
      <c r="O2043" s="43"/>
      <c r="P2043" s="43"/>
      <c r="Q2043" s="43"/>
      <c r="R2043" s="43"/>
      <c r="S2043" s="43"/>
      <c r="T2043" s="43"/>
      <c r="U2043" s="43"/>
      <c r="V2043" s="43"/>
      <c r="W2043" s="43"/>
      <c r="X2043" s="43"/>
      <c r="Y2043" s="43"/>
      <c r="Z2043" s="43"/>
      <c r="AA2043" s="43"/>
      <c r="AB2043" s="43"/>
      <c r="AC2043" s="43"/>
      <c r="AD2043" s="43"/>
      <c r="AE2043" s="43"/>
      <c r="AF2043" s="43"/>
      <c r="AG2043" s="43" t="str">
        <f>IF($AE2043&gt;$AF2043,"CC High","DC High")</f>
        <v>DC High</v>
      </c>
    </row>
    <row r="2044" spans="1:33">
      <c r="A2044" s="42"/>
      <c r="B2044" s="42"/>
      <c r="C2044" s="42"/>
      <c r="D2044" s="42"/>
      <c r="E2044" s="42"/>
      <c r="F2044" s="42"/>
      <c r="G2044" s="42"/>
      <c r="H2044" s="42"/>
      <c r="I2044" s="42"/>
      <c r="J2044" s="42"/>
      <c r="K2044" s="42"/>
      <c r="L2044" s="42"/>
      <c r="M2044" s="42"/>
      <c r="N2044" s="42"/>
      <c r="O2044" s="42"/>
      <c r="P2044" s="42"/>
      <c r="Q2044" s="42"/>
      <c r="R2044" s="42"/>
      <c r="S2044" s="42"/>
      <c r="T2044" s="42"/>
      <c r="U2044" s="42"/>
      <c r="V2044" s="42"/>
      <c r="W2044" s="42"/>
      <c r="X2044" s="42"/>
      <c r="Y2044" s="42"/>
      <c r="Z2044" s="42"/>
      <c r="AA2044" s="42"/>
      <c r="AB2044" s="42"/>
      <c r="AC2044" s="42"/>
      <c r="AD2044" s="42"/>
      <c r="AE2044" s="42"/>
      <c r="AF2044" s="42"/>
      <c r="AG2044" s="42" t="str">
        <f>IF($AE2044&gt;$AF2044,"CC High","DC High")</f>
        <v>DC High</v>
      </c>
    </row>
    <row r="2045" spans="1:33">
      <c r="A2045" s="43"/>
      <c r="B2045" s="43"/>
      <c r="C2045" s="43"/>
      <c r="D2045" s="43"/>
      <c r="E2045" s="43"/>
      <c r="F2045" s="43"/>
      <c r="G2045" s="43"/>
      <c r="H2045" s="43"/>
      <c r="I2045" s="43"/>
      <c r="J2045" s="43"/>
      <c r="K2045" s="43"/>
      <c r="L2045" s="43"/>
      <c r="M2045" s="43"/>
      <c r="N2045" s="43"/>
      <c r="O2045" s="43"/>
      <c r="P2045" s="43"/>
      <c r="Q2045" s="43"/>
      <c r="R2045" s="43"/>
      <c r="S2045" s="43"/>
      <c r="T2045" s="43"/>
      <c r="U2045" s="43"/>
      <c r="V2045" s="43"/>
      <c r="W2045" s="43"/>
      <c r="X2045" s="43"/>
      <c r="Y2045" s="43"/>
      <c r="Z2045" s="43"/>
      <c r="AA2045" s="43"/>
      <c r="AB2045" s="43"/>
      <c r="AC2045" s="43"/>
      <c r="AD2045" s="43"/>
      <c r="AE2045" s="43"/>
      <c r="AF2045" s="43"/>
      <c r="AG2045" s="43" t="str">
        <f>IF($AE2045&gt;$AF2045,"CC High","DC High")</f>
        <v>DC High</v>
      </c>
    </row>
    <row r="2046" spans="1:33">
      <c r="A2046" s="42"/>
      <c r="B2046" s="42"/>
      <c r="C2046" s="42"/>
      <c r="D2046" s="42"/>
      <c r="E2046" s="42"/>
      <c r="F2046" s="42"/>
      <c r="G2046" s="42"/>
      <c r="H2046" s="42"/>
      <c r="I2046" s="42"/>
      <c r="J2046" s="42"/>
      <c r="K2046" s="42"/>
      <c r="L2046" s="42"/>
      <c r="M2046" s="42"/>
      <c r="N2046" s="42"/>
      <c r="O2046" s="42"/>
      <c r="P2046" s="42"/>
      <c r="Q2046" s="42"/>
      <c r="R2046" s="42"/>
      <c r="S2046" s="42"/>
      <c r="T2046" s="42"/>
      <c r="U2046" s="42"/>
      <c r="V2046" s="42"/>
      <c r="W2046" s="42"/>
      <c r="X2046" s="42"/>
      <c r="Y2046" s="42"/>
      <c r="Z2046" s="42"/>
      <c r="AA2046" s="42"/>
      <c r="AB2046" s="42"/>
      <c r="AC2046" s="42"/>
      <c r="AD2046" s="42"/>
      <c r="AE2046" s="42"/>
      <c r="AF2046" s="42"/>
      <c r="AG2046" s="42" t="str">
        <f>IF($AE2046&gt;$AF2046,"CC High","DC High")</f>
        <v>DC High</v>
      </c>
    </row>
    <row r="2047" spans="1:33">
      <c r="A2047" s="43"/>
      <c r="B2047" s="43"/>
      <c r="C2047" s="43"/>
      <c r="D2047" s="43"/>
      <c r="E2047" s="43"/>
      <c r="F2047" s="43"/>
      <c r="G2047" s="43"/>
      <c r="H2047" s="43"/>
      <c r="I2047" s="43"/>
      <c r="J2047" s="43"/>
      <c r="K2047" s="43"/>
      <c r="L2047" s="43"/>
      <c r="M2047" s="43"/>
      <c r="N2047" s="43"/>
      <c r="O2047" s="43"/>
      <c r="P2047" s="43"/>
      <c r="Q2047" s="43"/>
      <c r="R2047" s="43"/>
      <c r="S2047" s="43"/>
      <c r="T2047" s="43"/>
      <c r="U2047" s="43"/>
      <c r="V2047" s="43"/>
      <c r="W2047" s="43"/>
      <c r="X2047" s="43"/>
      <c r="Y2047" s="43"/>
      <c r="Z2047" s="43"/>
      <c r="AA2047" s="43"/>
      <c r="AB2047" s="43"/>
      <c r="AC2047" s="43"/>
      <c r="AD2047" s="43"/>
      <c r="AE2047" s="43"/>
      <c r="AF2047" s="43"/>
      <c r="AG2047" s="43" t="str">
        <f>IF($AE2047&gt;$AF2047,"CC High","DC High")</f>
        <v>DC High</v>
      </c>
    </row>
    <row r="2048" spans="1:33">
      <c r="A2048" s="42"/>
      <c r="B2048" s="42"/>
      <c r="C2048" s="42"/>
      <c r="D2048" s="42"/>
      <c r="E2048" s="42"/>
      <c r="F2048" s="42"/>
      <c r="G2048" s="42"/>
      <c r="H2048" s="42"/>
      <c r="I2048" s="42"/>
      <c r="J2048" s="42"/>
      <c r="K2048" s="42"/>
      <c r="L2048" s="42"/>
      <c r="M2048" s="42"/>
      <c r="N2048" s="42"/>
      <c r="O2048" s="42"/>
      <c r="P2048" s="42"/>
      <c r="Q2048" s="42"/>
      <c r="R2048" s="42"/>
      <c r="S2048" s="42"/>
      <c r="T2048" s="42"/>
      <c r="U2048" s="42"/>
      <c r="V2048" s="42"/>
      <c r="W2048" s="42"/>
      <c r="X2048" s="42"/>
      <c r="Y2048" s="42"/>
      <c r="Z2048" s="42"/>
      <c r="AA2048" s="42"/>
      <c r="AB2048" s="42"/>
      <c r="AC2048" s="42"/>
      <c r="AD2048" s="42"/>
      <c r="AE2048" s="42"/>
      <c r="AF2048" s="42"/>
      <c r="AG2048" s="42" t="str">
        <f>IF($AE2048&gt;$AF2048,"CC High","DC High")</f>
        <v>DC High</v>
      </c>
    </row>
    <row r="2049" spans="1:33">
      <c r="A2049" s="43"/>
      <c r="B2049" s="43"/>
      <c r="C2049" s="43"/>
      <c r="D2049" s="43"/>
      <c r="E2049" s="43"/>
      <c r="F2049" s="43"/>
      <c r="G2049" s="43"/>
      <c r="H2049" s="43"/>
      <c r="I2049" s="43"/>
      <c r="J2049" s="43"/>
      <c r="K2049" s="43"/>
      <c r="L2049" s="43"/>
      <c r="M2049" s="43"/>
      <c r="N2049" s="43"/>
      <c r="O2049" s="43"/>
      <c r="P2049" s="43"/>
      <c r="Q2049" s="43"/>
      <c r="R2049" s="43"/>
      <c r="S2049" s="43"/>
      <c r="T2049" s="43"/>
      <c r="U2049" s="43"/>
      <c r="V2049" s="43"/>
      <c r="W2049" s="43"/>
      <c r="X2049" s="43"/>
      <c r="Y2049" s="43"/>
      <c r="Z2049" s="43"/>
      <c r="AA2049" s="43"/>
      <c r="AB2049" s="43"/>
      <c r="AC2049" s="43"/>
      <c r="AD2049" s="43"/>
      <c r="AE2049" s="43"/>
      <c r="AF2049" s="43"/>
      <c r="AG2049" s="43" t="str">
        <f>IF($AE2049&gt;$AF2049,"CC High","DC High")</f>
        <v>DC High</v>
      </c>
    </row>
    <row r="2050" spans="1:33">
      <c r="A2050" s="42"/>
      <c r="B2050" s="42"/>
      <c r="C2050" s="42"/>
      <c r="D2050" s="42"/>
      <c r="E2050" s="42"/>
      <c r="F2050" s="42"/>
      <c r="G2050" s="42"/>
      <c r="H2050" s="42"/>
      <c r="I2050" s="42"/>
      <c r="J2050" s="42"/>
      <c r="K2050" s="42"/>
      <c r="L2050" s="42"/>
      <c r="M2050" s="42"/>
      <c r="N2050" s="42"/>
      <c r="O2050" s="42"/>
      <c r="P2050" s="42"/>
      <c r="Q2050" s="42"/>
      <c r="R2050" s="42"/>
      <c r="S2050" s="42"/>
      <c r="T2050" s="42"/>
      <c r="U2050" s="42"/>
      <c r="V2050" s="42"/>
      <c r="W2050" s="42"/>
      <c r="X2050" s="42"/>
      <c r="Y2050" s="42"/>
      <c r="Z2050" s="42"/>
      <c r="AA2050" s="42"/>
      <c r="AB2050" s="42"/>
      <c r="AC2050" s="42"/>
      <c r="AD2050" s="42"/>
      <c r="AE2050" s="42"/>
      <c r="AF2050" s="42"/>
      <c r="AG2050" s="42" t="str">
        <f>IF($AE2050&gt;$AF2050,"CC High","DC High")</f>
        <v>DC High</v>
      </c>
    </row>
    <row r="2051" spans="1:33">
      <c r="A2051" s="43"/>
      <c r="B2051" s="43"/>
      <c r="C2051" s="43"/>
      <c r="D2051" s="43"/>
      <c r="E2051" s="43"/>
      <c r="F2051" s="43"/>
      <c r="G2051" s="43"/>
      <c r="H2051" s="43"/>
      <c r="I2051" s="43"/>
      <c r="J2051" s="43"/>
      <c r="K2051" s="43"/>
      <c r="L2051" s="43"/>
      <c r="M2051" s="43"/>
      <c r="N2051" s="43"/>
      <c r="O2051" s="43"/>
      <c r="P2051" s="43"/>
      <c r="Q2051" s="43"/>
      <c r="R2051" s="43"/>
      <c r="S2051" s="43"/>
      <c r="T2051" s="43"/>
      <c r="U2051" s="43"/>
      <c r="V2051" s="43"/>
      <c r="W2051" s="43"/>
      <c r="X2051" s="43"/>
      <c r="Y2051" s="43"/>
      <c r="Z2051" s="43"/>
      <c r="AA2051" s="43"/>
      <c r="AB2051" s="43"/>
      <c r="AC2051" s="43"/>
      <c r="AD2051" s="43"/>
      <c r="AE2051" s="43"/>
      <c r="AF2051" s="43"/>
      <c r="AG2051" s="43" t="str">
        <f>IF($AE2051&gt;$AF2051,"CC High","DC High")</f>
        <v>DC High</v>
      </c>
    </row>
    <row r="2052" spans="1:33">
      <c r="A2052" s="42"/>
      <c r="B2052" s="42"/>
      <c r="C2052" s="42"/>
      <c r="D2052" s="42"/>
      <c r="E2052" s="42"/>
      <c r="F2052" s="42"/>
      <c r="G2052" s="42"/>
      <c r="H2052" s="42"/>
      <c r="I2052" s="42"/>
      <c r="J2052" s="42"/>
      <c r="K2052" s="42"/>
      <c r="L2052" s="42"/>
      <c r="M2052" s="42"/>
      <c r="N2052" s="42"/>
      <c r="O2052" s="42"/>
      <c r="P2052" s="42"/>
      <c r="Q2052" s="42"/>
      <c r="R2052" s="42"/>
      <c r="S2052" s="42"/>
      <c r="T2052" s="42"/>
      <c r="U2052" s="42"/>
      <c r="V2052" s="42"/>
      <c r="W2052" s="42"/>
      <c r="X2052" s="42"/>
      <c r="Y2052" s="42"/>
      <c r="Z2052" s="42"/>
      <c r="AA2052" s="42"/>
      <c r="AB2052" s="42"/>
      <c r="AC2052" s="42"/>
      <c r="AD2052" s="42"/>
      <c r="AE2052" s="42"/>
      <c r="AF2052" s="42"/>
      <c r="AG2052" s="42" t="str">
        <f>IF($AE2052&gt;$AF2052,"CC High","DC High")</f>
        <v>DC High</v>
      </c>
    </row>
    <row r="2053" spans="1:33">
      <c r="A2053" s="43"/>
      <c r="B2053" s="43"/>
      <c r="C2053" s="43"/>
      <c r="D2053" s="43"/>
      <c r="E2053" s="43"/>
      <c r="F2053" s="43"/>
      <c r="G2053" s="43"/>
      <c r="H2053" s="43"/>
      <c r="I2053" s="43"/>
      <c r="J2053" s="43"/>
      <c r="K2053" s="43"/>
      <c r="L2053" s="43"/>
      <c r="M2053" s="43"/>
      <c r="N2053" s="43"/>
      <c r="O2053" s="43"/>
      <c r="P2053" s="43"/>
      <c r="Q2053" s="43"/>
      <c r="R2053" s="43"/>
      <c r="S2053" s="43"/>
      <c r="T2053" s="43"/>
      <c r="U2053" s="43"/>
      <c r="V2053" s="43"/>
      <c r="W2053" s="43"/>
      <c r="X2053" s="43"/>
      <c r="Y2053" s="43"/>
      <c r="Z2053" s="43"/>
      <c r="AA2053" s="43"/>
      <c r="AB2053" s="43"/>
      <c r="AC2053" s="43"/>
      <c r="AD2053" s="43"/>
      <c r="AE2053" s="43"/>
      <c r="AF2053" s="43"/>
      <c r="AG2053" s="43" t="str">
        <f>IF($AE2053&gt;$AF2053,"CC High","DC High")</f>
        <v>DC High</v>
      </c>
    </row>
    <row r="2054" spans="1:33">
      <c r="A2054" s="42"/>
      <c r="B2054" s="42"/>
      <c r="C2054" s="42"/>
      <c r="D2054" s="42"/>
      <c r="E2054" s="42"/>
      <c r="F2054" s="42"/>
      <c r="G2054" s="42"/>
      <c r="H2054" s="42"/>
      <c r="I2054" s="42"/>
      <c r="J2054" s="42"/>
      <c r="K2054" s="42"/>
      <c r="L2054" s="42"/>
      <c r="M2054" s="42"/>
      <c r="N2054" s="42"/>
      <c r="O2054" s="42"/>
      <c r="P2054" s="42"/>
      <c r="Q2054" s="42"/>
      <c r="R2054" s="42"/>
      <c r="S2054" s="42"/>
      <c r="T2054" s="42"/>
      <c r="U2054" s="42"/>
      <c r="V2054" s="42"/>
      <c r="W2054" s="42"/>
      <c r="X2054" s="42"/>
      <c r="Y2054" s="42"/>
      <c r="Z2054" s="42"/>
      <c r="AA2054" s="42"/>
      <c r="AB2054" s="42"/>
      <c r="AC2054" s="42"/>
      <c r="AD2054" s="42"/>
      <c r="AE2054" s="42"/>
      <c r="AF2054" s="42"/>
      <c r="AG2054" s="42" t="str">
        <f>IF($AE2054&gt;$AF2054,"CC High","DC High")</f>
        <v>DC High</v>
      </c>
    </row>
    <row r="2055" spans="1:33">
      <c r="A2055" s="43"/>
      <c r="B2055" s="43"/>
      <c r="C2055" s="43"/>
      <c r="D2055" s="43"/>
      <c r="E2055" s="43"/>
      <c r="F2055" s="43"/>
      <c r="G2055" s="43"/>
      <c r="H2055" s="43"/>
      <c r="I2055" s="43"/>
      <c r="J2055" s="43"/>
      <c r="K2055" s="43"/>
      <c r="L2055" s="43"/>
      <c r="M2055" s="43"/>
      <c r="N2055" s="43"/>
      <c r="O2055" s="43"/>
      <c r="P2055" s="43"/>
      <c r="Q2055" s="43"/>
      <c r="R2055" s="43"/>
      <c r="S2055" s="43"/>
      <c r="T2055" s="43"/>
      <c r="U2055" s="43"/>
      <c r="V2055" s="43"/>
      <c r="W2055" s="43"/>
      <c r="X2055" s="43"/>
      <c r="Y2055" s="43"/>
      <c r="Z2055" s="43"/>
      <c r="AA2055" s="43"/>
      <c r="AB2055" s="43"/>
      <c r="AC2055" s="43"/>
      <c r="AD2055" s="43"/>
      <c r="AE2055" s="43"/>
      <c r="AF2055" s="43"/>
      <c r="AG2055" s="43" t="str">
        <f>IF($AE2055&gt;$AF2055,"CC High","DC High")</f>
        <v>DC High</v>
      </c>
    </row>
    <row r="2056" spans="1:33">
      <c r="A2056" s="42"/>
      <c r="B2056" s="42"/>
      <c r="C2056" s="42"/>
      <c r="D2056" s="42"/>
      <c r="E2056" s="42"/>
      <c r="F2056" s="42"/>
      <c r="G2056" s="42"/>
      <c r="H2056" s="42"/>
      <c r="I2056" s="42"/>
      <c r="J2056" s="42"/>
      <c r="K2056" s="42"/>
      <c r="L2056" s="42"/>
      <c r="M2056" s="42"/>
      <c r="N2056" s="42"/>
      <c r="O2056" s="42"/>
      <c r="P2056" s="42"/>
      <c r="Q2056" s="42"/>
      <c r="R2056" s="42"/>
      <c r="S2056" s="42"/>
      <c r="T2056" s="42"/>
      <c r="U2056" s="42"/>
      <c r="V2056" s="42"/>
      <c r="W2056" s="42"/>
      <c r="X2056" s="42"/>
      <c r="Y2056" s="42"/>
      <c r="Z2056" s="42"/>
      <c r="AA2056" s="42"/>
      <c r="AB2056" s="42"/>
      <c r="AC2056" s="42"/>
      <c r="AD2056" s="42"/>
      <c r="AE2056" s="42"/>
      <c r="AF2056" s="42"/>
      <c r="AG2056" s="42" t="str">
        <f>IF($AE2056&gt;$AF2056,"CC High","DC High")</f>
        <v>DC High</v>
      </c>
    </row>
    <row r="2057" spans="1:33">
      <c r="A2057" s="43"/>
      <c r="B2057" s="43"/>
      <c r="C2057" s="43"/>
      <c r="D2057" s="43"/>
      <c r="E2057" s="43"/>
      <c r="F2057" s="43"/>
      <c r="G2057" s="43"/>
      <c r="H2057" s="43"/>
      <c r="I2057" s="43"/>
      <c r="J2057" s="43"/>
      <c r="K2057" s="43"/>
      <c r="L2057" s="43"/>
      <c r="M2057" s="43"/>
      <c r="N2057" s="43"/>
      <c r="O2057" s="43"/>
      <c r="P2057" s="43"/>
      <c r="Q2057" s="43"/>
      <c r="R2057" s="43"/>
      <c r="S2057" s="43"/>
      <c r="T2057" s="43"/>
      <c r="U2057" s="43"/>
      <c r="V2057" s="43"/>
      <c r="W2057" s="43"/>
      <c r="X2057" s="43"/>
      <c r="Y2057" s="43"/>
      <c r="Z2057" s="43"/>
      <c r="AA2057" s="43"/>
      <c r="AB2057" s="43"/>
      <c r="AC2057" s="43"/>
      <c r="AD2057" s="43"/>
      <c r="AE2057" s="43"/>
      <c r="AF2057" s="43"/>
      <c r="AG2057" s="43" t="str">
        <f>IF($AE2057&gt;$AF2057,"CC High","DC High")</f>
        <v>DC High</v>
      </c>
    </row>
    <row r="2058" spans="1:33">
      <c r="A2058" s="42"/>
      <c r="B2058" s="42"/>
      <c r="C2058" s="42"/>
      <c r="D2058" s="42"/>
      <c r="E2058" s="42"/>
      <c r="F2058" s="42"/>
      <c r="G2058" s="42"/>
      <c r="H2058" s="42"/>
      <c r="I2058" s="42"/>
      <c r="J2058" s="42"/>
      <c r="K2058" s="42"/>
      <c r="L2058" s="42"/>
      <c r="M2058" s="42"/>
      <c r="N2058" s="42"/>
      <c r="O2058" s="42"/>
      <c r="P2058" s="42"/>
      <c r="Q2058" s="42"/>
      <c r="R2058" s="42"/>
      <c r="S2058" s="42"/>
      <c r="T2058" s="42"/>
      <c r="U2058" s="42"/>
      <c r="V2058" s="42"/>
      <c r="W2058" s="42"/>
      <c r="X2058" s="42"/>
      <c r="Y2058" s="42"/>
      <c r="Z2058" s="42"/>
      <c r="AA2058" s="42"/>
      <c r="AB2058" s="42"/>
      <c r="AC2058" s="42"/>
      <c r="AD2058" s="42"/>
      <c r="AE2058" s="42"/>
      <c r="AF2058" s="42"/>
      <c r="AG2058" s="42" t="str">
        <f>IF($AE2058&gt;$AF2058,"CC High","DC High")</f>
        <v>DC High</v>
      </c>
    </row>
    <row r="2059" spans="1:33">
      <c r="A2059" s="43"/>
      <c r="B2059" s="43"/>
      <c r="C2059" s="43"/>
      <c r="D2059" s="43"/>
      <c r="E2059" s="43"/>
      <c r="F2059" s="43"/>
      <c r="G2059" s="43"/>
      <c r="H2059" s="43"/>
      <c r="I2059" s="43"/>
      <c r="J2059" s="43"/>
      <c r="K2059" s="43"/>
      <c r="L2059" s="43"/>
      <c r="M2059" s="43"/>
      <c r="N2059" s="43"/>
      <c r="O2059" s="43"/>
      <c r="P2059" s="43"/>
      <c r="Q2059" s="43"/>
      <c r="R2059" s="43"/>
      <c r="S2059" s="43"/>
      <c r="T2059" s="43"/>
      <c r="U2059" s="43"/>
      <c r="V2059" s="43"/>
      <c r="W2059" s="43"/>
      <c r="X2059" s="43"/>
      <c r="Y2059" s="43"/>
      <c r="Z2059" s="43"/>
      <c r="AA2059" s="43"/>
      <c r="AB2059" s="43"/>
      <c r="AC2059" s="43"/>
      <c r="AD2059" s="43"/>
      <c r="AE2059" s="43"/>
      <c r="AF2059" s="43"/>
      <c r="AG2059" s="43" t="str">
        <f>IF($AE2059&gt;$AF2059,"CC High","DC High")</f>
        <v>DC High</v>
      </c>
    </row>
    <row r="2060" spans="1:33">
      <c r="A2060" s="42"/>
      <c r="B2060" s="42"/>
      <c r="C2060" s="42"/>
      <c r="D2060" s="42"/>
      <c r="E2060" s="42"/>
      <c r="F2060" s="42"/>
      <c r="G2060" s="42"/>
      <c r="H2060" s="42"/>
      <c r="I2060" s="42"/>
      <c r="J2060" s="42"/>
      <c r="K2060" s="42"/>
      <c r="L2060" s="42"/>
      <c r="M2060" s="42"/>
      <c r="N2060" s="42"/>
      <c r="O2060" s="42"/>
      <c r="P2060" s="42"/>
      <c r="Q2060" s="42"/>
      <c r="R2060" s="42"/>
      <c r="S2060" s="42"/>
      <c r="T2060" s="42"/>
      <c r="U2060" s="42"/>
      <c r="V2060" s="42"/>
      <c r="W2060" s="42"/>
      <c r="X2060" s="42"/>
      <c r="Y2060" s="42"/>
      <c r="Z2060" s="42"/>
      <c r="AA2060" s="42"/>
      <c r="AB2060" s="42"/>
      <c r="AC2060" s="42"/>
      <c r="AD2060" s="42"/>
      <c r="AE2060" s="42"/>
      <c r="AF2060" s="42"/>
      <c r="AG2060" s="42" t="str">
        <f>IF($AE2060&gt;$AF2060,"CC High","DC High")</f>
        <v>DC High</v>
      </c>
    </row>
    <row r="2061" spans="1:33">
      <c r="A2061" s="43"/>
      <c r="B2061" s="43"/>
      <c r="C2061" s="43"/>
      <c r="D2061" s="43"/>
      <c r="E2061" s="43"/>
      <c r="F2061" s="43"/>
      <c r="G2061" s="43"/>
      <c r="H2061" s="43"/>
      <c r="I2061" s="43"/>
      <c r="J2061" s="43"/>
      <c r="K2061" s="43"/>
      <c r="L2061" s="43"/>
      <c r="M2061" s="43"/>
      <c r="N2061" s="43"/>
      <c r="O2061" s="43"/>
      <c r="P2061" s="43"/>
      <c r="Q2061" s="43"/>
      <c r="R2061" s="43"/>
      <c r="S2061" s="43"/>
      <c r="T2061" s="43"/>
      <c r="U2061" s="43"/>
      <c r="V2061" s="43"/>
      <c r="W2061" s="43"/>
      <c r="X2061" s="43"/>
      <c r="Y2061" s="43"/>
      <c r="Z2061" s="43"/>
      <c r="AA2061" s="43"/>
      <c r="AB2061" s="43"/>
      <c r="AC2061" s="43"/>
      <c r="AD2061" s="43"/>
      <c r="AE2061" s="43"/>
      <c r="AF2061" s="43"/>
      <c r="AG2061" s="43" t="str">
        <f>IF($AE2061&gt;$AF2061,"CC High","DC High")</f>
        <v>DC High</v>
      </c>
    </row>
    <row r="2062" spans="1:33">
      <c r="A2062" s="42"/>
      <c r="B2062" s="42"/>
      <c r="C2062" s="42"/>
      <c r="D2062" s="42"/>
      <c r="E2062" s="42"/>
      <c r="F2062" s="42"/>
      <c r="G2062" s="42"/>
      <c r="H2062" s="42"/>
      <c r="I2062" s="42"/>
      <c r="J2062" s="42"/>
      <c r="K2062" s="42"/>
      <c r="L2062" s="42"/>
      <c r="M2062" s="42"/>
      <c r="N2062" s="42"/>
      <c r="O2062" s="42"/>
      <c r="P2062" s="42"/>
      <c r="Q2062" s="42"/>
      <c r="R2062" s="42"/>
      <c r="S2062" s="42"/>
      <c r="T2062" s="42"/>
      <c r="U2062" s="42"/>
      <c r="V2062" s="42"/>
      <c r="W2062" s="42"/>
      <c r="X2062" s="42"/>
      <c r="Y2062" s="42"/>
      <c r="Z2062" s="42"/>
      <c r="AA2062" s="42"/>
      <c r="AB2062" s="42"/>
      <c r="AC2062" s="42"/>
      <c r="AD2062" s="42"/>
      <c r="AE2062" s="42"/>
      <c r="AF2062" s="42"/>
      <c r="AG2062" s="42" t="str">
        <f>IF($AE2062&gt;$AF2062,"CC High","DC High")</f>
        <v>DC High</v>
      </c>
    </row>
    <row r="2063" spans="1:33">
      <c r="A2063" s="43"/>
      <c r="B2063" s="43"/>
      <c r="C2063" s="43"/>
      <c r="D2063" s="43"/>
      <c r="E2063" s="43"/>
      <c r="F2063" s="43"/>
      <c r="G2063" s="43"/>
      <c r="H2063" s="43"/>
      <c r="I2063" s="43"/>
      <c r="J2063" s="43"/>
      <c r="K2063" s="43"/>
      <c r="L2063" s="43"/>
      <c r="M2063" s="43"/>
      <c r="N2063" s="43"/>
      <c r="O2063" s="43"/>
      <c r="P2063" s="43"/>
      <c r="Q2063" s="43"/>
      <c r="R2063" s="43"/>
      <c r="S2063" s="43"/>
      <c r="T2063" s="43"/>
      <c r="U2063" s="43"/>
      <c r="V2063" s="43"/>
      <c r="W2063" s="43"/>
      <c r="X2063" s="43"/>
      <c r="Y2063" s="43"/>
      <c r="Z2063" s="43"/>
      <c r="AA2063" s="43"/>
      <c r="AB2063" s="43"/>
      <c r="AC2063" s="43"/>
      <c r="AD2063" s="43"/>
      <c r="AE2063" s="43"/>
      <c r="AF2063" s="43"/>
      <c r="AG2063" s="43" t="str">
        <f>IF($AE2063&gt;$AF2063,"CC High","DC High")</f>
        <v>DC High</v>
      </c>
    </row>
    <row r="2064" spans="1:33">
      <c r="A2064" s="42"/>
      <c r="B2064" s="42"/>
      <c r="C2064" s="42"/>
      <c r="D2064" s="42"/>
      <c r="E2064" s="42"/>
      <c r="F2064" s="42"/>
      <c r="G2064" s="42"/>
      <c r="H2064" s="42"/>
      <c r="I2064" s="42"/>
      <c r="J2064" s="42"/>
      <c r="K2064" s="42"/>
      <c r="L2064" s="42"/>
      <c r="M2064" s="42"/>
      <c r="N2064" s="42"/>
      <c r="O2064" s="42"/>
      <c r="P2064" s="42"/>
      <c r="Q2064" s="42"/>
      <c r="R2064" s="42"/>
      <c r="S2064" s="42"/>
      <c r="T2064" s="42"/>
      <c r="U2064" s="42"/>
      <c r="V2064" s="42"/>
      <c r="W2064" s="42"/>
      <c r="X2064" s="42"/>
      <c r="Y2064" s="42"/>
      <c r="Z2064" s="42"/>
      <c r="AA2064" s="42"/>
      <c r="AB2064" s="42"/>
      <c r="AC2064" s="42"/>
      <c r="AD2064" s="42"/>
      <c r="AE2064" s="42"/>
      <c r="AF2064" s="42"/>
      <c r="AG2064" s="42" t="str">
        <f>IF($AE2064&gt;$AF2064,"CC High","DC High")</f>
        <v>DC High</v>
      </c>
    </row>
    <row r="2065" spans="1:33">
      <c r="A2065" s="43"/>
      <c r="B2065" s="43"/>
      <c r="C2065" s="43"/>
      <c r="D2065" s="43"/>
      <c r="E2065" s="43"/>
      <c r="F2065" s="43"/>
      <c r="G2065" s="43"/>
      <c r="H2065" s="43"/>
      <c r="I2065" s="43"/>
      <c r="J2065" s="43"/>
      <c r="K2065" s="43"/>
      <c r="L2065" s="43"/>
      <c r="M2065" s="43"/>
      <c r="N2065" s="43"/>
      <c r="O2065" s="43"/>
      <c r="P2065" s="43"/>
      <c r="Q2065" s="43"/>
      <c r="R2065" s="43"/>
      <c r="S2065" s="43"/>
      <c r="T2065" s="43"/>
      <c r="U2065" s="43"/>
      <c r="V2065" s="43"/>
      <c r="W2065" s="43"/>
      <c r="X2065" s="43"/>
      <c r="Y2065" s="43"/>
      <c r="Z2065" s="43"/>
      <c r="AA2065" s="43"/>
      <c r="AB2065" s="43"/>
      <c r="AC2065" s="43"/>
      <c r="AD2065" s="43"/>
      <c r="AE2065" s="43"/>
      <c r="AF2065" s="43"/>
      <c r="AG2065" s="43" t="str">
        <f>IF($AE2065&gt;$AF2065,"CC High","DC High")</f>
        <v>DC High</v>
      </c>
    </row>
    <row r="2066" spans="1:33">
      <c r="A2066" s="42"/>
      <c r="B2066" s="42"/>
      <c r="C2066" s="42"/>
      <c r="D2066" s="42"/>
      <c r="E2066" s="42"/>
      <c r="F2066" s="42"/>
      <c r="G2066" s="42"/>
      <c r="H2066" s="42"/>
      <c r="I2066" s="42"/>
      <c r="J2066" s="42"/>
      <c r="K2066" s="42"/>
      <c r="L2066" s="42"/>
      <c r="M2066" s="42"/>
      <c r="N2066" s="42"/>
      <c r="O2066" s="42"/>
      <c r="P2066" s="42"/>
      <c r="Q2066" s="42"/>
      <c r="R2066" s="42"/>
      <c r="S2066" s="42"/>
      <c r="T2066" s="42"/>
      <c r="U2066" s="42"/>
      <c r="V2066" s="42"/>
      <c r="W2066" s="42"/>
      <c r="X2066" s="42"/>
      <c r="Y2066" s="42"/>
      <c r="Z2066" s="42"/>
      <c r="AA2066" s="42"/>
      <c r="AB2066" s="42"/>
      <c r="AC2066" s="42"/>
      <c r="AD2066" s="42"/>
      <c r="AE2066" s="42"/>
      <c r="AF2066" s="42"/>
      <c r="AG2066" s="42" t="str">
        <f>IF($AE2066&gt;$AF2066,"CC High","DC High")</f>
        <v>DC High</v>
      </c>
    </row>
    <row r="2067" spans="1:33">
      <c r="A2067" s="43"/>
      <c r="B2067" s="43"/>
      <c r="C2067" s="43"/>
      <c r="D2067" s="43"/>
      <c r="E2067" s="43"/>
      <c r="F2067" s="43"/>
      <c r="G2067" s="43"/>
      <c r="H2067" s="43"/>
      <c r="I2067" s="43"/>
      <c r="J2067" s="43"/>
      <c r="K2067" s="43"/>
      <c r="L2067" s="43"/>
      <c r="M2067" s="43"/>
      <c r="N2067" s="43"/>
      <c r="O2067" s="43"/>
      <c r="P2067" s="43"/>
      <c r="Q2067" s="43"/>
      <c r="R2067" s="43"/>
      <c r="S2067" s="43"/>
      <c r="T2067" s="43"/>
      <c r="U2067" s="43"/>
      <c r="V2067" s="43"/>
      <c r="W2067" s="43"/>
      <c r="X2067" s="43"/>
      <c r="Y2067" s="43"/>
      <c r="Z2067" s="43"/>
      <c r="AA2067" s="43"/>
      <c r="AB2067" s="43"/>
      <c r="AC2067" s="43"/>
      <c r="AD2067" s="43"/>
      <c r="AE2067" s="43"/>
      <c r="AF2067" s="43"/>
      <c r="AG2067" s="43" t="str">
        <f>IF($AE2067&gt;$AF2067,"CC High","DC High")</f>
        <v>DC High</v>
      </c>
    </row>
    <row r="2068" spans="1:33">
      <c r="A2068" s="42"/>
      <c r="B2068" s="42"/>
      <c r="C2068" s="42"/>
      <c r="D2068" s="42"/>
      <c r="E2068" s="42"/>
      <c r="F2068" s="42"/>
      <c r="G2068" s="42"/>
      <c r="H2068" s="42"/>
      <c r="I2068" s="42"/>
      <c r="J2068" s="42"/>
      <c r="K2068" s="42"/>
      <c r="L2068" s="42"/>
      <c r="M2068" s="42"/>
      <c r="N2068" s="42"/>
      <c r="O2068" s="42"/>
      <c r="P2068" s="42"/>
      <c r="Q2068" s="42"/>
      <c r="R2068" s="42"/>
      <c r="S2068" s="42"/>
      <c r="T2068" s="42"/>
      <c r="U2068" s="42"/>
      <c r="V2068" s="42"/>
      <c r="W2068" s="42"/>
      <c r="X2068" s="42"/>
      <c r="Y2068" s="42"/>
      <c r="Z2068" s="42"/>
      <c r="AA2068" s="42"/>
      <c r="AB2068" s="42"/>
      <c r="AC2068" s="42"/>
      <c r="AD2068" s="42"/>
      <c r="AE2068" s="42"/>
      <c r="AF2068" s="42"/>
      <c r="AG2068" s="42" t="str">
        <f>IF($AE2068&gt;$AF2068,"CC High","DC High")</f>
        <v>DC High</v>
      </c>
    </row>
    <row r="2069" spans="1:33">
      <c r="A2069" s="43"/>
      <c r="B2069" s="43"/>
      <c r="C2069" s="43"/>
      <c r="D2069" s="43"/>
      <c r="E2069" s="43"/>
      <c r="F2069" s="43"/>
      <c r="G2069" s="43"/>
      <c r="H2069" s="43"/>
      <c r="I2069" s="43"/>
      <c r="J2069" s="43"/>
      <c r="K2069" s="43"/>
      <c r="L2069" s="43"/>
      <c r="M2069" s="43"/>
      <c r="N2069" s="43"/>
      <c r="O2069" s="43"/>
      <c r="P2069" s="43"/>
      <c r="Q2069" s="43"/>
      <c r="R2069" s="43"/>
      <c r="S2069" s="43"/>
      <c r="T2069" s="43"/>
      <c r="U2069" s="43"/>
      <c r="V2069" s="43"/>
      <c r="W2069" s="43"/>
      <c r="X2069" s="43"/>
      <c r="Y2069" s="43"/>
      <c r="Z2069" s="43"/>
      <c r="AA2069" s="43"/>
      <c r="AB2069" s="43"/>
      <c r="AC2069" s="43"/>
      <c r="AD2069" s="43"/>
      <c r="AE2069" s="43"/>
      <c r="AF2069" s="43"/>
      <c r="AG2069" s="43" t="str">
        <f>IF($AE2069&gt;$AF2069,"CC High","DC High")</f>
        <v>DC High</v>
      </c>
    </row>
    <row r="2070" spans="1:33">
      <c r="A2070" s="42"/>
      <c r="B2070" s="42"/>
      <c r="C2070" s="42"/>
      <c r="D2070" s="42"/>
      <c r="E2070" s="42"/>
      <c r="F2070" s="42"/>
      <c r="G2070" s="42"/>
      <c r="H2070" s="42"/>
      <c r="I2070" s="42"/>
      <c r="J2070" s="42"/>
      <c r="K2070" s="42"/>
      <c r="L2070" s="42"/>
      <c r="M2070" s="42"/>
      <c r="N2070" s="42"/>
      <c r="O2070" s="42"/>
      <c r="P2070" s="42"/>
      <c r="Q2070" s="42"/>
      <c r="R2070" s="42"/>
      <c r="S2070" s="42"/>
      <c r="T2070" s="42"/>
      <c r="U2070" s="42"/>
      <c r="V2070" s="42"/>
      <c r="W2070" s="42"/>
      <c r="X2070" s="42"/>
      <c r="Y2070" s="42"/>
      <c r="Z2070" s="42"/>
      <c r="AA2070" s="42"/>
      <c r="AB2070" s="42"/>
      <c r="AC2070" s="42"/>
      <c r="AD2070" s="42"/>
      <c r="AE2070" s="42"/>
      <c r="AF2070" s="42"/>
      <c r="AG2070" s="42" t="str">
        <f>IF($AE2070&gt;$AF2070,"CC High","DC High")</f>
        <v>DC High</v>
      </c>
    </row>
    <row r="2071" spans="1:33">
      <c r="A2071" s="43"/>
      <c r="B2071" s="43"/>
      <c r="C2071" s="43"/>
      <c r="D2071" s="43"/>
      <c r="E2071" s="43"/>
      <c r="F2071" s="43"/>
      <c r="G2071" s="43"/>
      <c r="H2071" s="43"/>
      <c r="I2071" s="43"/>
      <c r="J2071" s="43"/>
      <c r="K2071" s="43"/>
      <c r="L2071" s="43"/>
      <c r="M2071" s="43"/>
      <c r="N2071" s="43"/>
      <c r="O2071" s="43"/>
      <c r="P2071" s="43"/>
      <c r="Q2071" s="43"/>
      <c r="R2071" s="43"/>
      <c r="S2071" s="43"/>
      <c r="T2071" s="43"/>
      <c r="U2071" s="43"/>
      <c r="V2071" s="43"/>
      <c r="W2071" s="43"/>
      <c r="X2071" s="43"/>
      <c r="Y2071" s="43"/>
      <c r="Z2071" s="43"/>
      <c r="AA2071" s="43"/>
      <c r="AB2071" s="43"/>
      <c r="AC2071" s="43"/>
      <c r="AD2071" s="43"/>
      <c r="AE2071" s="43"/>
      <c r="AF2071" s="43"/>
      <c r="AG2071" s="43" t="str">
        <f>IF($AE2071&gt;$AF2071,"CC High","DC High")</f>
        <v>DC High</v>
      </c>
    </row>
    <row r="2072" spans="1:33">
      <c r="A2072" s="42"/>
      <c r="B2072" s="42"/>
      <c r="C2072" s="42"/>
      <c r="D2072" s="42"/>
      <c r="E2072" s="42"/>
      <c r="F2072" s="42"/>
      <c r="G2072" s="42"/>
      <c r="H2072" s="42"/>
      <c r="I2072" s="42"/>
      <c r="J2072" s="42"/>
      <c r="K2072" s="42"/>
      <c r="L2072" s="42"/>
      <c r="M2072" s="42"/>
      <c r="N2072" s="42"/>
      <c r="O2072" s="42"/>
      <c r="P2072" s="42"/>
      <c r="Q2072" s="42"/>
      <c r="R2072" s="42"/>
      <c r="S2072" s="42"/>
      <c r="T2072" s="42"/>
      <c r="U2072" s="42"/>
      <c r="V2072" s="42"/>
      <c r="W2072" s="42"/>
      <c r="X2072" s="42"/>
      <c r="Y2072" s="42"/>
      <c r="Z2072" s="42"/>
      <c r="AA2072" s="42"/>
      <c r="AB2072" s="42"/>
      <c r="AC2072" s="42"/>
      <c r="AD2072" s="42"/>
      <c r="AE2072" s="42"/>
      <c r="AF2072" s="42"/>
      <c r="AG2072" s="42" t="str">
        <f>IF($AE2072&gt;$AF2072,"CC High","DC High")</f>
        <v>DC High</v>
      </c>
    </row>
    <row r="2073" spans="1:33">
      <c r="A2073" s="43"/>
      <c r="B2073" s="43"/>
      <c r="C2073" s="43"/>
      <c r="D2073" s="43"/>
      <c r="E2073" s="43"/>
      <c r="F2073" s="43"/>
      <c r="G2073" s="43"/>
      <c r="H2073" s="43"/>
      <c r="I2073" s="43"/>
      <c r="J2073" s="43"/>
      <c r="K2073" s="43"/>
      <c r="L2073" s="43"/>
      <c r="M2073" s="43"/>
      <c r="N2073" s="43"/>
      <c r="O2073" s="43"/>
      <c r="P2073" s="43"/>
      <c r="Q2073" s="43"/>
      <c r="R2073" s="43"/>
      <c r="S2073" s="43"/>
      <c r="T2073" s="43"/>
      <c r="U2073" s="43"/>
      <c r="V2073" s="43"/>
      <c r="W2073" s="43"/>
      <c r="X2073" s="43"/>
      <c r="Y2073" s="43"/>
      <c r="Z2073" s="43"/>
      <c r="AA2073" s="43"/>
      <c r="AB2073" s="43"/>
      <c r="AC2073" s="43"/>
      <c r="AD2073" s="43"/>
      <c r="AE2073" s="43"/>
      <c r="AF2073" s="43"/>
      <c r="AG2073" s="43" t="str">
        <f>IF($AE2073&gt;$AF2073,"CC High","DC High")</f>
        <v>DC High</v>
      </c>
    </row>
    <row r="2074" spans="1:33">
      <c r="A2074" s="42"/>
      <c r="B2074" s="42"/>
      <c r="C2074" s="42"/>
      <c r="D2074" s="42"/>
      <c r="E2074" s="42"/>
      <c r="F2074" s="42"/>
      <c r="G2074" s="42"/>
      <c r="H2074" s="42"/>
      <c r="I2074" s="42"/>
      <c r="J2074" s="42"/>
      <c r="K2074" s="42"/>
      <c r="L2074" s="42"/>
      <c r="M2074" s="42"/>
      <c r="N2074" s="42"/>
      <c r="O2074" s="42"/>
      <c r="P2074" s="42"/>
      <c r="Q2074" s="42"/>
      <c r="R2074" s="42"/>
      <c r="S2074" s="42"/>
      <c r="T2074" s="42"/>
      <c r="U2074" s="42"/>
      <c r="V2074" s="42"/>
      <c r="W2074" s="42"/>
      <c r="X2074" s="42"/>
      <c r="Y2074" s="42"/>
      <c r="Z2074" s="42"/>
      <c r="AA2074" s="42"/>
      <c r="AB2074" s="42"/>
      <c r="AC2074" s="42"/>
      <c r="AD2074" s="42"/>
      <c r="AE2074" s="42"/>
      <c r="AF2074" s="42"/>
      <c r="AG2074" s="42" t="str">
        <f>IF($AE2074&gt;$AF2074,"CC High","DC High")</f>
        <v>DC High</v>
      </c>
    </row>
    <row r="2075" spans="1:33">
      <c r="A2075" s="43"/>
      <c r="B2075" s="43"/>
      <c r="C2075" s="43"/>
      <c r="D2075" s="43"/>
      <c r="E2075" s="43"/>
      <c r="F2075" s="43"/>
      <c r="G2075" s="43"/>
      <c r="H2075" s="43"/>
      <c r="I2075" s="43"/>
      <c r="J2075" s="43"/>
      <c r="K2075" s="43"/>
      <c r="L2075" s="43"/>
      <c r="M2075" s="43"/>
      <c r="N2075" s="43"/>
      <c r="O2075" s="43"/>
      <c r="P2075" s="43"/>
      <c r="Q2075" s="43"/>
      <c r="R2075" s="43"/>
      <c r="S2075" s="43"/>
      <c r="T2075" s="43"/>
      <c r="U2075" s="43"/>
      <c r="V2075" s="43"/>
      <c r="W2075" s="43"/>
      <c r="X2075" s="43"/>
      <c r="Y2075" s="43"/>
      <c r="Z2075" s="43"/>
      <c r="AA2075" s="43"/>
      <c r="AB2075" s="43"/>
      <c r="AC2075" s="43"/>
      <c r="AD2075" s="43"/>
      <c r="AE2075" s="43"/>
      <c r="AF2075" s="43"/>
      <c r="AG2075" s="43" t="str">
        <f>IF($AE2075&gt;$AF2075,"CC High","DC High")</f>
        <v>DC High</v>
      </c>
    </row>
    <row r="2076" spans="1:33">
      <c r="A2076" s="42"/>
      <c r="B2076" s="42"/>
      <c r="C2076" s="42"/>
      <c r="D2076" s="42"/>
      <c r="E2076" s="42"/>
      <c r="F2076" s="42"/>
      <c r="G2076" s="42"/>
      <c r="H2076" s="42"/>
      <c r="I2076" s="42"/>
      <c r="J2076" s="42"/>
      <c r="K2076" s="42"/>
      <c r="L2076" s="42"/>
      <c r="M2076" s="42"/>
      <c r="N2076" s="42"/>
      <c r="O2076" s="42"/>
      <c r="P2076" s="42"/>
      <c r="Q2076" s="42"/>
      <c r="R2076" s="42"/>
      <c r="S2076" s="42"/>
      <c r="T2076" s="42"/>
      <c r="U2076" s="42"/>
      <c r="V2076" s="42"/>
      <c r="W2076" s="42"/>
      <c r="X2076" s="42"/>
      <c r="Y2076" s="42"/>
      <c r="Z2076" s="42"/>
      <c r="AA2076" s="42"/>
      <c r="AB2076" s="42"/>
      <c r="AC2076" s="42"/>
      <c r="AD2076" s="42"/>
      <c r="AE2076" s="42"/>
      <c r="AF2076" s="42"/>
      <c r="AG2076" s="42" t="str">
        <f>IF($AE2076&gt;$AF2076,"CC High","DC High")</f>
        <v>DC High</v>
      </c>
    </row>
    <row r="2077" spans="1:33">
      <c r="A2077" s="43"/>
      <c r="B2077" s="43"/>
      <c r="C2077" s="43"/>
      <c r="D2077" s="43"/>
      <c r="E2077" s="43"/>
      <c r="F2077" s="43"/>
      <c r="G2077" s="43"/>
      <c r="H2077" s="43"/>
      <c r="I2077" s="43"/>
      <c r="J2077" s="43"/>
      <c r="K2077" s="43"/>
      <c r="L2077" s="43"/>
      <c r="M2077" s="43"/>
      <c r="N2077" s="43"/>
      <c r="O2077" s="43"/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3"/>
      <c r="AA2077" s="43"/>
      <c r="AB2077" s="43"/>
      <c r="AC2077" s="43"/>
      <c r="AD2077" s="43"/>
      <c r="AE2077" s="43"/>
      <c r="AF2077" s="43"/>
      <c r="AG2077" s="43" t="str">
        <f>IF($AE2077&gt;$AF2077,"CC High","DC High")</f>
        <v>DC High</v>
      </c>
    </row>
    <row r="2078" spans="1:33">
      <c r="A2078" s="42"/>
      <c r="B2078" s="42"/>
      <c r="C2078" s="42"/>
      <c r="D2078" s="42"/>
      <c r="E2078" s="42"/>
      <c r="F2078" s="42"/>
      <c r="G2078" s="42"/>
      <c r="H2078" s="42"/>
      <c r="I2078" s="42"/>
      <c r="J2078" s="42"/>
      <c r="K2078" s="42"/>
      <c r="L2078" s="42"/>
      <c r="M2078" s="42"/>
      <c r="N2078" s="42"/>
      <c r="O2078" s="42"/>
      <c r="P2078" s="42"/>
      <c r="Q2078" s="42"/>
      <c r="R2078" s="42"/>
      <c r="S2078" s="42"/>
      <c r="T2078" s="42"/>
      <c r="U2078" s="42"/>
      <c r="V2078" s="42"/>
      <c r="W2078" s="42"/>
      <c r="X2078" s="42"/>
      <c r="Y2078" s="42"/>
      <c r="Z2078" s="42"/>
      <c r="AA2078" s="42"/>
      <c r="AB2078" s="42"/>
      <c r="AC2078" s="42"/>
      <c r="AD2078" s="42"/>
      <c r="AE2078" s="42"/>
      <c r="AF2078" s="42"/>
      <c r="AG2078" s="42" t="str">
        <f>IF($AE2078&gt;$AF2078,"CC High","DC High")</f>
        <v>DC High</v>
      </c>
    </row>
    <row r="2079" spans="1:33">
      <c r="A2079" s="43"/>
      <c r="B2079" s="43"/>
      <c r="C2079" s="43"/>
      <c r="D2079" s="43"/>
      <c r="E2079" s="43"/>
      <c r="F2079" s="43"/>
      <c r="G2079" s="43"/>
      <c r="H2079" s="43"/>
      <c r="I2079" s="43"/>
      <c r="J2079" s="43"/>
      <c r="K2079" s="43"/>
      <c r="L2079" s="43"/>
      <c r="M2079" s="43"/>
      <c r="N2079" s="43"/>
      <c r="O2079" s="43"/>
      <c r="P2079" s="43"/>
      <c r="Q2079" s="43"/>
      <c r="R2079" s="43"/>
      <c r="S2079" s="43"/>
      <c r="T2079" s="43"/>
      <c r="U2079" s="43"/>
      <c r="V2079" s="43"/>
      <c r="W2079" s="43"/>
      <c r="X2079" s="43"/>
      <c r="Y2079" s="43"/>
      <c r="Z2079" s="43"/>
      <c r="AA2079" s="43"/>
      <c r="AB2079" s="43"/>
      <c r="AC2079" s="43"/>
      <c r="AD2079" s="43"/>
      <c r="AE2079" s="43"/>
      <c r="AF2079" s="43"/>
      <c r="AG2079" s="43" t="str">
        <f>IF($AE2079&gt;$AF2079,"CC High","DC High")</f>
        <v>DC High</v>
      </c>
    </row>
    <row r="2080" spans="1:33">
      <c r="A2080" s="42"/>
      <c r="B2080" s="42"/>
      <c r="C2080" s="42"/>
      <c r="D2080" s="42"/>
      <c r="E2080" s="42"/>
      <c r="F2080" s="42"/>
      <c r="G2080" s="42"/>
      <c r="H2080" s="42"/>
      <c r="I2080" s="42"/>
      <c r="J2080" s="42"/>
      <c r="K2080" s="42"/>
      <c r="L2080" s="42"/>
      <c r="M2080" s="42"/>
      <c r="N2080" s="42"/>
      <c r="O2080" s="42"/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 t="str">
        <f>IF($AE2080&gt;$AF2080,"CC High","DC High")</f>
        <v>DC High</v>
      </c>
    </row>
    <row r="2081" spans="1:33">
      <c r="A2081" s="43"/>
      <c r="B2081" s="43"/>
      <c r="C2081" s="43"/>
      <c r="D2081" s="43"/>
      <c r="E2081" s="43"/>
      <c r="F2081" s="43"/>
      <c r="G2081" s="43"/>
      <c r="H2081" s="43"/>
      <c r="I2081" s="43"/>
      <c r="J2081" s="43"/>
      <c r="K2081" s="43"/>
      <c r="L2081" s="43"/>
      <c r="M2081" s="43"/>
      <c r="N2081" s="43"/>
      <c r="O2081" s="43"/>
      <c r="P2081" s="43"/>
      <c r="Q2081" s="43"/>
      <c r="R2081" s="43"/>
      <c r="S2081" s="43"/>
      <c r="T2081" s="43"/>
      <c r="U2081" s="43"/>
      <c r="V2081" s="43"/>
      <c r="W2081" s="43"/>
      <c r="X2081" s="43"/>
      <c r="Y2081" s="43"/>
      <c r="Z2081" s="43"/>
      <c r="AA2081" s="43"/>
      <c r="AB2081" s="43"/>
      <c r="AC2081" s="43"/>
      <c r="AD2081" s="43"/>
      <c r="AE2081" s="43"/>
      <c r="AF2081" s="43"/>
      <c r="AG2081" s="43" t="str">
        <f>IF($AE2081&gt;$AF2081,"CC High","DC High")</f>
        <v>DC High</v>
      </c>
    </row>
    <row r="2082" spans="1:33">
      <c r="A2082" s="42"/>
      <c r="B2082" s="42"/>
      <c r="C2082" s="42"/>
      <c r="D2082" s="42"/>
      <c r="E2082" s="42"/>
      <c r="F2082" s="42"/>
      <c r="G2082" s="42"/>
      <c r="H2082" s="42"/>
      <c r="I2082" s="42"/>
      <c r="J2082" s="42"/>
      <c r="K2082" s="42"/>
      <c r="L2082" s="42"/>
      <c r="M2082" s="42"/>
      <c r="N2082" s="42"/>
      <c r="O2082" s="42"/>
      <c r="P2082" s="42"/>
      <c r="Q2082" s="42"/>
      <c r="R2082" s="42"/>
      <c r="S2082" s="42"/>
      <c r="T2082" s="42"/>
      <c r="U2082" s="42"/>
      <c r="V2082" s="42"/>
      <c r="W2082" s="42"/>
      <c r="X2082" s="42"/>
      <c r="Y2082" s="42"/>
      <c r="Z2082" s="42"/>
      <c r="AA2082" s="42"/>
      <c r="AB2082" s="42"/>
      <c r="AC2082" s="42"/>
      <c r="AD2082" s="42"/>
      <c r="AE2082" s="42"/>
      <c r="AF2082" s="42"/>
      <c r="AG2082" s="42" t="str">
        <f>IF($AE2082&gt;$AF2082,"CC High","DC High")</f>
        <v>DC High</v>
      </c>
    </row>
    <row r="2083" spans="1:33">
      <c r="A2083" s="43"/>
      <c r="B2083" s="43"/>
      <c r="C2083" s="43"/>
      <c r="D2083" s="43"/>
      <c r="E2083" s="43"/>
      <c r="F2083" s="43"/>
      <c r="G2083" s="43"/>
      <c r="H2083" s="43"/>
      <c r="I2083" s="43"/>
      <c r="J2083" s="43"/>
      <c r="K2083" s="43"/>
      <c r="L2083" s="43"/>
      <c r="M2083" s="43"/>
      <c r="N2083" s="43"/>
      <c r="O2083" s="43"/>
      <c r="P2083" s="43"/>
      <c r="Q2083" s="43"/>
      <c r="R2083" s="43"/>
      <c r="S2083" s="43"/>
      <c r="T2083" s="43"/>
      <c r="U2083" s="43"/>
      <c r="V2083" s="43"/>
      <c r="W2083" s="43"/>
      <c r="X2083" s="43"/>
      <c r="Y2083" s="43"/>
      <c r="Z2083" s="43"/>
      <c r="AA2083" s="43"/>
      <c r="AB2083" s="43"/>
      <c r="AC2083" s="43"/>
      <c r="AD2083" s="43"/>
      <c r="AE2083" s="43"/>
      <c r="AF2083" s="43"/>
      <c r="AG2083" s="43" t="str">
        <f>IF($AE2083&gt;$AF2083,"CC High","DC High")</f>
        <v>DC High</v>
      </c>
    </row>
    <row r="2084" spans="1:33">
      <c r="A2084" s="42"/>
      <c r="B2084" s="42"/>
      <c r="C2084" s="42"/>
      <c r="D2084" s="42"/>
      <c r="E2084" s="42"/>
      <c r="F2084" s="42"/>
      <c r="G2084" s="42"/>
      <c r="H2084" s="42"/>
      <c r="I2084" s="42"/>
      <c r="J2084" s="42"/>
      <c r="K2084" s="42"/>
      <c r="L2084" s="42"/>
      <c r="M2084" s="42"/>
      <c r="N2084" s="42"/>
      <c r="O2084" s="42"/>
      <c r="P2084" s="42"/>
      <c r="Q2084" s="42"/>
      <c r="R2084" s="42"/>
      <c r="S2084" s="42"/>
      <c r="T2084" s="42"/>
      <c r="U2084" s="42"/>
      <c r="V2084" s="42"/>
      <c r="W2084" s="42"/>
      <c r="X2084" s="42"/>
      <c r="Y2084" s="42"/>
      <c r="Z2084" s="42"/>
      <c r="AA2084" s="42"/>
      <c r="AB2084" s="42"/>
      <c r="AC2084" s="42"/>
      <c r="AD2084" s="42"/>
      <c r="AE2084" s="42"/>
      <c r="AF2084" s="42"/>
      <c r="AG2084" s="42" t="str">
        <f>IF($AE2084&gt;$AF2084,"CC High","DC High")</f>
        <v>DC High</v>
      </c>
    </row>
    <row r="2085" spans="1:33">
      <c r="A2085" s="43"/>
      <c r="B2085" s="43"/>
      <c r="C2085" s="43"/>
      <c r="D2085" s="43"/>
      <c r="E2085" s="43"/>
      <c r="F2085" s="43"/>
      <c r="G2085" s="43"/>
      <c r="H2085" s="43"/>
      <c r="I2085" s="43"/>
      <c r="J2085" s="43"/>
      <c r="K2085" s="43"/>
      <c r="L2085" s="43"/>
      <c r="M2085" s="43"/>
      <c r="N2085" s="43"/>
      <c r="O2085" s="43"/>
      <c r="P2085" s="43"/>
      <c r="Q2085" s="43"/>
      <c r="R2085" s="43"/>
      <c r="S2085" s="43"/>
      <c r="T2085" s="43"/>
      <c r="U2085" s="43"/>
      <c r="V2085" s="43"/>
      <c r="W2085" s="43"/>
      <c r="X2085" s="43"/>
      <c r="Y2085" s="43"/>
      <c r="Z2085" s="43"/>
      <c r="AA2085" s="43"/>
      <c r="AB2085" s="43"/>
      <c r="AC2085" s="43"/>
      <c r="AD2085" s="43"/>
      <c r="AE2085" s="43"/>
      <c r="AF2085" s="43"/>
      <c r="AG2085" s="43" t="str">
        <f>IF($AE2085&gt;$AF2085,"CC High","DC High")</f>
        <v>DC High</v>
      </c>
    </row>
    <row r="2086" spans="1:33">
      <c r="A2086" s="42"/>
      <c r="B2086" s="42"/>
      <c r="C2086" s="42"/>
      <c r="D2086" s="42"/>
      <c r="E2086" s="42"/>
      <c r="F2086" s="42"/>
      <c r="G2086" s="42"/>
      <c r="H2086" s="42"/>
      <c r="I2086" s="42"/>
      <c r="J2086" s="42"/>
      <c r="K2086" s="42"/>
      <c r="L2086" s="42"/>
      <c r="M2086" s="42"/>
      <c r="N2086" s="42"/>
      <c r="O2086" s="42"/>
      <c r="P2086" s="42"/>
      <c r="Q2086" s="42"/>
      <c r="R2086" s="42"/>
      <c r="S2086" s="42"/>
      <c r="T2086" s="42"/>
      <c r="U2086" s="42"/>
      <c r="V2086" s="42"/>
      <c r="W2086" s="42"/>
      <c r="X2086" s="42"/>
      <c r="Y2086" s="42"/>
      <c r="Z2086" s="42"/>
      <c r="AA2086" s="42"/>
      <c r="AB2086" s="42"/>
      <c r="AC2086" s="42"/>
      <c r="AD2086" s="42"/>
      <c r="AE2086" s="42"/>
      <c r="AF2086" s="42"/>
      <c r="AG2086" s="42" t="str">
        <f>IF($AE2086&gt;$AF2086,"CC High","DC High")</f>
        <v>DC High</v>
      </c>
    </row>
    <row r="2087" spans="1:33">
      <c r="A2087" s="43"/>
      <c r="B2087" s="43"/>
      <c r="C2087" s="43"/>
      <c r="D2087" s="43"/>
      <c r="E2087" s="43"/>
      <c r="F2087" s="43"/>
      <c r="G2087" s="43"/>
      <c r="H2087" s="43"/>
      <c r="I2087" s="43"/>
      <c r="J2087" s="43"/>
      <c r="K2087" s="43"/>
      <c r="L2087" s="43"/>
      <c r="M2087" s="43"/>
      <c r="N2087" s="43"/>
      <c r="O2087" s="43"/>
      <c r="P2087" s="43"/>
      <c r="Q2087" s="43"/>
      <c r="R2087" s="43"/>
      <c r="S2087" s="43"/>
      <c r="T2087" s="43"/>
      <c r="U2087" s="43"/>
      <c r="V2087" s="43"/>
      <c r="W2087" s="43"/>
      <c r="X2087" s="43"/>
      <c r="Y2087" s="43"/>
      <c r="Z2087" s="43"/>
      <c r="AA2087" s="43"/>
      <c r="AB2087" s="43"/>
      <c r="AC2087" s="43"/>
      <c r="AD2087" s="43"/>
      <c r="AE2087" s="43"/>
      <c r="AF2087" s="43"/>
      <c r="AG2087" s="43" t="str">
        <f>IF($AE2087&gt;$AF2087,"CC High","DC High")</f>
        <v>DC High</v>
      </c>
    </row>
    <row r="2088" spans="1:33">
      <c r="A2088" s="42"/>
      <c r="B2088" s="42"/>
      <c r="C2088" s="42"/>
      <c r="D2088" s="42"/>
      <c r="E2088" s="42"/>
      <c r="F2088" s="42"/>
      <c r="G2088" s="42"/>
      <c r="H2088" s="42"/>
      <c r="I2088" s="42"/>
      <c r="J2088" s="42"/>
      <c r="K2088" s="42"/>
      <c r="L2088" s="42"/>
      <c r="M2088" s="42"/>
      <c r="N2088" s="42"/>
      <c r="O2088" s="42"/>
      <c r="P2088" s="42"/>
      <c r="Q2088" s="42"/>
      <c r="R2088" s="42"/>
      <c r="S2088" s="42"/>
      <c r="T2088" s="42"/>
      <c r="U2088" s="42"/>
      <c r="V2088" s="42"/>
      <c r="W2088" s="42"/>
      <c r="X2088" s="42"/>
      <c r="Y2088" s="42"/>
      <c r="Z2088" s="42"/>
      <c r="AA2088" s="42"/>
      <c r="AB2088" s="42"/>
      <c r="AC2088" s="42"/>
      <c r="AD2088" s="42"/>
      <c r="AE2088" s="42"/>
      <c r="AF2088" s="42"/>
      <c r="AG2088" s="42" t="str">
        <f>IF($AE2088&gt;$AF2088,"CC High","DC High")</f>
        <v>DC High</v>
      </c>
    </row>
    <row r="2089" spans="1:33">
      <c r="A2089" s="43"/>
      <c r="B2089" s="43"/>
      <c r="C2089" s="43"/>
      <c r="D2089" s="43"/>
      <c r="E2089" s="43"/>
      <c r="F2089" s="43"/>
      <c r="G2089" s="43"/>
      <c r="H2089" s="43"/>
      <c r="I2089" s="43"/>
      <c r="J2089" s="43"/>
      <c r="K2089" s="43"/>
      <c r="L2089" s="43"/>
      <c r="M2089" s="43"/>
      <c r="N2089" s="43"/>
      <c r="O2089" s="43"/>
      <c r="P2089" s="43"/>
      <c r="Q2089" s="43"/>
      <c r="R2089" s="43"/>
      <c r="S2089" s="43"/>
      <c r="T2089" s="43"/>
      <c r="U2089" s="43"/>
      <c r="V2089" s="43"/>
      <c r="W2089" s="43"/>
      <c r="X2089" s="43"/>
      <c r="Y2089" s="43"/>
      <c r="Z2089" s="43"/>
      <c r="AA2089" s="43"/>
      <c r="AB2089" s="43"/>
      <c r="AC2089" s="43"/>
      <c r="AD2089" s="43"/>
      <c r="AE2089" s="43"/>
      <c r="AF2089" s="43"/>
      <c r="AG2089" s="43" t="str">
        <f>IF($AE2089&gt;$AF2089,"CC High","DC High")</f>
        <v>DC High</v>
      </c>
    </row>
    <row r="2090" spans="1:33">
      <c r="A2090" s="42"/>
      <c r="B2090" s="42"/>
      <c r="C2090" s="42"/>
      <c r="D2090" s="42"/>
      <c r="E2090" s="42"/>
      <c r="F2090" s="42"/>
      <c r="G2090" s="42"/>
      <c r="H2090" s="42"/>
      <c r="I2090" s="42"/>
      <c r="J2090" s="42"/>
      <c r="K2090" s="42"/>
      <c r="L2090" s="42"/>
      <c r="M2090" s="42"/>
      <c r="N2090" s="42"/>
      <c r="O2090" s="42"/>
      <c r="P2090" s="42"/>
      <c r="Q2090" s="42"/>
      <c r="R2090" s="42"/>
      <c r="S2090" s="42"/>
      <c r="T2090" s="42"/>
      <c r="U2090" s="42"/>
      <c r="V2090" s="42"/>
      <c r="W2090" s="42"/>
      <c r="X2090" s="42"/>
      <c r="Y2090" s="42"/>
      <c r="Z2090" s="42"/>
      <c r="AA2090" s="42"/>
      <c r="AB2090" s="42"/>
      <c r="AC2090" s="42"/>
      <c r="AD2090" s="42"/>
      <c r="AE2090" s="42"/>
      <c r="AF2090" s="42"/>
      <c r="AG2090" s="42" t="str">
        <f>IF($AE2090&gt;$AF2090,"CC High","DC High")</f>
        <v>DC High</v>
      </c>
    </row>
    <row r="2091" spans="1:33">
      <c r="A2091" s="43"/>
      <c r="B2091" s="43"/>
      <c r="C2091" s="43"/>
      <c r="D2091" s="43"/>
      <c r="E2091" s="43"/>
      <c r="F2091" s="43"/>
      <c r="G2091" s="43"/>
      <c r="H2091" s="43"/>
      <c r="I2091" s="43"/>
      <c r="J2091" s="43"/>
      <c r="K2091" s="43"/>
      <c r="L2091" s="43"/>
      <c r="M2091" s="43"/>
      <c r="N2091" s="43"/>
      <c r="O2091" s="43"/>
      <c r="P2091" s="43"/>
      <c r="Q2091" s="43"/>
      <c r="R2091" s="43"/>
      <c r="S2091" s="43"/>
      <c r="T2091" s="43"/>
      <c r="U2091" s="43"/>
      <c r="V2091" s="43"/>
      <c r="W2091" s="43"/>
      <c r="X2091" s="43"/>
      <c r="Y2091" s="43"/>
      <c r="Z2091" s="43"/>
      <c r="AA2091" s="43"/>
      <c r="AB2091" s="43"/>
      <c r="AC2091" s="43"/>
      <c r="AD2091" s="43"/>
      <c r="AE2091" s="43"/>
      <c r="AF2091" s="43"/>
      <c r="AG2091" s="43" t="str">
        <f>IF($AE2091&gt;$AF2091,"CC High","DC High")</f>
        <v>DC High</v>
      </c>
    </row>
    <row r="2092" spans="1:33">
      <c r="A2092" s="42"/>
      <c r="B2092" s="42"/>
      <c r="C2092" s="42"/>
      <c r="D2092" s="42"/>
      <c r="E2092" s="42"/>
      <c r="F2092" s="42"/>
      <c r="G2092" s="42"/>
      <c r="H2092" s="42"/>
      <c r="I2092" s="42"/>
      <c r="J2092" s="42"/>
      <c r="K2092" s="42"/>
      <c r="L2092" s="42"/>
      <c r="M2092" s="42"/>
      <c r="N2092" s="42"/>
      <c r="O2092" s="42"/>
      <c r="P2092" s="42"/>
      <c r="Q2092" s="42"/>
      <c r="R2092" s="42"/>
      <c r="S2092" s="42"/>
      <c r="T2092" s="42"/>
      <c r="U2092" s="42"/>
      <c r="V2092" s="42"/>
      <c r="W2092" s="42"/>
      <c r="X2092" s="42"/>
      <c r="Y2092" s="42"/>
      <c r="Z2092" s="42"/>
      <c r="AA2092" s="42"/>
      <c r="AB2092" s="42"/>
      <c r="AC2092" s="42"/>
      <c r="AD2092" s="42"/>
      <c r="AE2092" s="42"/>
      <c r="AF2092" s="42"/>
      <c r="AG2092" s="42" t="str">
        <f>IF($AE2092&gt;$AF2092,"CC High","DC High")</f>
        <v>DC High</v>
      </c>
    </row>
    <row r="2093" spans="1:33">
      <c r="A2093" s="43"/>
      <c r="B2093" s="43"/>
      <c r="C2093" s="43"/>
      <c r="D2093" s="43"/>
      <c r="E2093" s="43"/>
      <c r="F2093" s="43"/>
      <c r="G2093" s="43"/>
      <c r="H2093" s="43"/>
      <c r="I2093" s="43"/>
      <c r="J2093" s="43"/>
      <c r="K2093" s="43"/>
      <c r="L2093" s="43"/>
      <c r="M2093" s="43"/>
      <c r="N2093" s="43"/>
      <c r="O2093" s="43"/>
      <c r="P2093" s="43"/>
      <c r="Q2093" s="43"/>
      <c r="R2093" s="43"/>
      <c r="S2093" s="43"/>
      <c r="T2093" s="43"/>
      <c r="U2093" s="43"/>
      <c r="V2093" s="43"/>
      <c r="W2093" s="43"/>
      <c r="X2093" s="43"/>
      <c r="Y2093" s="43"/>
      <c r="Z2093" s="43"/>
      <c r="AA2093" s="43"/>
      <c r="AB2093" s="43"/>
      <c r="AC2093" s="43"/>
      <c r="AD2093" s="43"/>
      <c r="AE2093" s="43"/>
      <c r="AF2093" s="43"/>
      <c r="AG2093" s="43" t="str">
        <f>IF($AE2093&gt;$AF2093,"CC High","DC High")</f>
        <v>DC High</v>
      </c>
    </row>
    <row r="2094" spans="1:33">
      <c r="A2094" s="42"/>
      <c r="B2094" s="42"/>
      <c r="C2094" s="42"/>
      <c r="D2094" s="42"/>
      <c r="E2094" s="42"/>
      <c r="F2094" s="42"/>
      <c r="G2094" s="42"/>
      <c r="H2094" s="42"/>
      <c r="I2094" s="42"/>
      <c r="J2094" s="42"/>
      <c r="K2094" s="42"/>
      <c r="L2094" s="42"/>
      <c r="M2094" s="42"/>
      <c r="N2094" s="42"/>
      <c r="O2094" s="42"/>
      <c r="P2094" s="42"/>
      <c r="Q2094" s="42"/>
      <c r="R2094" s="42"/>
      <c r="S2094" s="42"/>
      <c r="T2094" s="42"/>
      <c r="U2094" s="42"/>
      <c r="V2094" s="42"/>
      <c r="W2094" s="42"/>
      <c r="X2094" s="42"/>
      <c r="Y2094" s="42"/>
      <c r="Z2094" s="42"/>
      <c r="AA2094" s="42"/>
      <c r="AB2094" s="42"/>
      <c r="AC2094" s="42"/>
      <c r="AD2094" s="42"/>
      <c r="AE2094" s="42"/>
      <c r="AF2094" s="42"/>
      <c r="AG2094" s="42" t="str">
        <f>IF($AE2094&gt;$AF2094,"CC High","DC High")</f>
        <v>DC High</v>
      </c>
    </row>
    <row r="2095" spans="1:33">
      <c r="A2095" s="43"/>
      <c r="B2095" s="43"/>
      <c r="C2095" s="43"/>
      <c r="D2095" s="43"/>
      <c r="E2095" s="43"/>
      <c r="F2095" s="43"/>
      <c r="G2095" s="43"/>
      <c r="H2095" s="43"/>
      <c r="I2095" s="43"/>
      <c r="J2095" s="43"/>
      <c r="K2095" s="43"/>
      <c r="L2095" s="43"/>
      <c r="M2095" s="43"/>
      <c r="N2095" s="43"/>
      <c r="O2095" s="43"/>
      <c r="P2095" s="43"/>
      <c r="Q2095" s="43"/>
      <c r="R2095" s="43"/>
      <c r="S2095" s="43"/>
      <c r="T2095" s="43"/>
      <c r="U2095" s="43"/>
      <c r="V2095" s="43"/>
      <c r="W2095" s="43"/>
      <c r="X2095" s="43"/>
      <c r="Y2095" s="43"/>
      <c r="Z2095" s="43"/>
      <c r="AA2095" s="43"/>
      <c r="AB2095" s="43"/>
      <c r="AC2095" s="43"/>
      <c r="AD2095" s="43"/>
      <c r="AE2095" s="43"/>
      <c r="AF2095" s="43"/>
      <c r="AG2095" s="43" t="str">
        <f>IF($AE2095&gt;$AF2095,"CC High","DC High")</f>
        <v>DC High</v>
      </c>
    </row>
    <row r="2096" spans="1:33">
      <c r="A2096" s="42"/>
      <c r="B2096" s="42"/>
      <c r="C2096" s="42"/>
      <c r="D2096" s="42"/>
      <c r="E2096" s="42"/>
      <c r="F2096" s="42"/>
      <c r="G2096" s="42"/>
      <c r="H2096" s="42"/>
      <c r="I2096" s="42"/>
      <c r="J2096" s="42"/>
      <c r="K2096" s="42"/>
      <c r="L2096" s="42"/>
      <c r="M2096" s="42"/>
      <c r="N2096" s="42"/>
      <c r="O2096" s="42"/>
      <c r="P2096" s="42"/>
      <c r="Q2096" s="42"/>
      <c r="R2096" s="42"/>
      <c r="S2096" s="42"/>
      <c r="T2096" s="42"/>
      <c r="U2096" s="42"/>
      <c r="V2096" s="42"/>
      <c r="W2096" s="42"/>
      <c r="X2096" s="42"/>
      <c r="Y2096" s="42"/>
      <c r="Z2096" s="42"/>
      <c r="AA2096" s="42"/>
      <c r="AB2096" s="42"/>
      <c r="AC2096" s="42"/>
      <c r="AD2096" s="42"/>
      <c r="AE2096" s="42"/>
      <c r="AF2096" s="42"/>
      <c r="AG2096" s="42" t="str">
        <f>IF($AE2096&gt;$AF2096,"CC High","DC High")</f>
        <v>DC High</v>
      </c>
    </row>
    <row r="2097" spans="1:33">
      <c r="A2097" s="43"/>
      <c r="B2097" s="43"/>
      <c r="C2097" s="43"/>
      <c r="D2097" s="43"/>
      <c r="E2097" s="43"/>
      <c r="F2097" s="43"/>
      <c r="G2097" s="43"/>
      <c r="H2097" s="43"/>
      <c r="I2097" s="43"/>
      <c r="J2097" s="43"/>
      <c r="K2097" s="43"/>
      <c r="L2097" s="43"/>
      <c r="M2097" s="43"/>
      <c r="N2097" s="43"/>
      <c r="O2097" s="43"/>
      <c r="P2097" s="43"/>
      <c r="Q2097" s="43"/>
      <c r="R2097" s="43"/>
      <c r="S2097" s="43"/>
      <c r="T2097" s="43"/>
      <c r="U2097" s="43"/>
      <c r="V2097" s="43"/>
      <c r="W2097" s="43"/>
      <c r="X2097" s="43"/>
      <c r="Y2097" s="43"/>
      <c r="Z2097" s="43"/>
      <c r="AA2097" s="43"/>
      <c r="AB2097" s="43"/>
      <c r="AC2097" s="43"/>
      <c r="AD2097" s="43"/>
      <c r="AE2097" s="43"/>
      <c r="AF2097" s="43"/>
      <c r="AG2097" s="43" t="str">
        <f>IF($AE2097&gt;$AF2097,"CC High","DC High")</f>
        <v>DC High</v>
      </c>
    </row>
    <row r="2098" spans="1:33">
      <c r="A2098" s="42"/>
      <c r="B2098" s="42"/>
      <c r="C2098" s="42"/>
      <c r="D2098" s="42"/>
      <c r="E2098" s="42"/>
      <c r="F2098" s="42"/>
      <c r="G2098" s="42"/>
      <c r="H2098" s="42"/>
      <c r="I2098" s="42"/>
      <c r="J2098" s="42"/>
      <c r="K2098" s="42"/>
      <c r="L2098" s="42"/>
      <c r="M2098" s="42"/>
      <c r="N2098" s="42"/>
      <c r="O2098" s="42"/>
      <c r="P2098" s="42"/>
      <c r="Q2098" s="42"/>
      <c r="R2098" s="42"/>
      <c r="S2098" s="42"/>
      <c r="T2098" s="42"/>
      <c r="U2098" s="42"/>
      <c r="V2098" s="42"/>
      <c r="W2098" s="42"/>
      <c r="X2098" s="42"/>
      <c r="Y2098" s="42"/>
      <c r="Z2098" s="42"/>
      <c r="AA2098" s="42"/>
      <c r="AB2098" s="42"/>
      <c r="AC2098" s="42"/>
      <c r="AD2098" s="42"/>
      <c r="AE2098" s="42"/>
      <c r="AF2098" s="42"/>
      <c r="AG2098" s="42" t="str">
        <f>IF($AE2098&gt;$AF2098,"CC High","DC High")</f>
        <v>DC High</v>
      </c>
    </row>
    <row r="2099" spans="1:33">
      <c r="A2099" s="43"/>
      <c r="B2099" s="43"/>
      <c r="C2099" s="43"/>
      <c r="D2099" s="43"/>
      <c r="E2099" s="43"/>
      <c r="F2099" s="43"/>
      <c r="G2099" s="43"/>
      <c r="H2099" s="43"/>
      <c r="I2099" s="43"/>
      <c r="J2099" s="43"/>
      <c r="K2099" s="43"/>
      <c r="L2099" s="43"/>
      <c r="M2099" s="43"/>
      <c r="N2099" s="43"/>
      <c r="O2099" s="43"/>
      <c r="P2099" s="43"/>
      <c r="Q2099" s="43"/>
      <c r="R2099" s="43"/>
      <c r="S2099" s="43"/>
      <c r="T2099" s="43"/>
      <c r="U2099" s="43"/>
      <c r="V2099" s="43"/>
      <c r="W2099" s="43"/>
      <c r="X2099" s="43"/>
      <c r="Y2099" s="43"/>
      <c r="Z2099" s="43"/>
      <c r="AA2099" s="43"/>
      <c r="AB2099" s="43"/>
      <c r="AC2099" s="43"/>
      <c r="AD2099" s="43"/>
      <c r="AE2099" s="43"/>
      <c r="AF2099" s="43"/>
      <c r="AG2099" s="43" t="str">
        <f>IF($AE2099&gt;$AF2099,"CC High","DC High")</f>
        <v>DC High</v>
      </c>
    </row>
    <row r="2100" spans="1:33">
      <c r="A2100" s="42"/>
      <c r="B2100" s="42"/>
      <c r="C2100" s="42"/>
      <c r="D2100" s="42"/>
      <c r="E2100" s="42"/>
      <c r="F2100" s="42"/>
      <c r="G2100" s="42"/>
      <c r="H2100" s="42"/>
      <c r="I2100" s="42"/>
      <c r="J2100" s="42"/>
      <c r="K2100" s="42"/>
      <c r="L2100" s="42"/>
      <c r="M2100" s="42"/>
      <c r="N2100" s="42"/>
      <c r="O2100" s="42"/>
      <c r="P2100" s="42"/>
      <c r="Q2100" s="42"/>
      <c r="R2100" s="42"/>
      <c r="S2100" s="42"/>
      <c r="T2100" s="42"/>
      <c r="U2100" s="42"/>
      <c r="V2100" s="42"/>
      <c r="W2100" s="42"/>
      <c r="X2100" s="42"/>
      <c r="Y2100" s="42"/>
      <c r="Z2100" s="42"/>
      <c r="AA2100" s="42"/>
      <c r="AB2100" s="42"/>
      <c r="AC2100" s="42"/>
      <c r="AD2100" s="42"/>
      <c r="AE2100" s="42"/>
      <c r="AF2100" s="42"/>
      <c r="AG2100" s="42" t="str">
        <f>IF($AE2100&gt;$AF2100,"CC High","DC High")</f>
        <v>DC High</v>
      </c>
    </row>
    <row r="2101" spans="1:33">
      <c r="A2101" s="43"/>
      <c r="B2101" s="43"/>
      <c r="C2101" s="43"/>
      <c r="D2101" s="43"/>
      <c r="E2101" s="43"/>
      <c r="F2101" s="43"/>
      <c r="G2101" s="43"/>
      <c r="H2101" s="43"/>
      <c r="I2101" s="43"/>
      <c r="J2101" s="43"/>
      <c r="K2101" s="43"/>
      <c r="L2101" s="43"/>
      <c r="M2101" s="43"/>
      <c r="N2101" s="43"/>
      <c r="O2101" s="43"/>
      <c r="P2101" s="43"/>
      <c r="Q2101" s="43"/>
      <c r="R2101" s="43"/>
      <c r="S2101" s="43"/>
      <c r="T2101" s="43"/>
      <c r="U2101" s="43"/>
      <c r="V2101" s="43"/>
      <c r="W2101" s="43"/>
      <c r="X2101" s="43"/>
      <c r="Y2101" s="43"/>
      <c r="Z2101" s="43"/>
      <c r="AA2101" s="43"/>
      <c r="AB2101" s="43"/>
      <c r="AC2101" s="43"/>
      <c r="AD2101" s="43"/>
      <c r="AE2101" s="43"/>
      <c r="AF2101" s="43"/>
      <c r="AG2101" s="43" t="str">
        <f>IF($AE2101&gt;$AF2101,"CC High","DC High")</f>
        <v>DC High</v>
      </c>
    </row>
    <row r="2102" spans="1:33">
      <c r="A2102" s="42"/>
      <c r="B2102" s="42"/>
      <c r="C2102" s="42"/>
      <c r="D2102" s="42"/>
      <c r="E2102" s="42"/>
      <c r="F2102" s="42"/>
      <c r="G2102" s="42"/>
      <c r="H2102" s="42"/>
      <c r="I2102" s="42"/>
      <c r="J2102" s="42"/>
      <c r="K2102" s="42"/>
      <c r="L2102" s="42"/>
      <c r="M2102" s="42"/>
      <c r="N2102" s="42"/>
      <c r="O2102" s="42"/>
      <c r="P2102" s="42"/>
      <c r="Q2102" s="42"/>
      <c r="R2102" s="42"/>
      <c r="S2102" s="42"/>
      <c r="T2102" s="42"/>
      <c r="U2102" s="42"/>
      <c r="V2102" s="42"/>
      <c r="W2102" s="42"/>
      <c r="X2102" s="42"/>
      <c r="Y2102" s="42"/>
      <c r="Z2102" s="42"/>
      <c r="AA2102" s="42"/>
      <c r="AB2102" s="42"/>
      <c r="AC2102" s="42"/>
      <c r="AD2102" s="42"/>
      <c r="AE2102" s="42"/>
      <c r="AF2102" s="42"/>
      <c r="AG2102" s="42" t="str">
        <f>IF($AE2102&gt;$AF2102,"CC High","DC High")</f>
        <v>DC High</v>
      </c>
    </row>
    <row r="2103" spans="1:33">
      <c r="A2103" s="43"/>
      <c r="B2103" s="43"/>
      <c r="C2103" s="43"/>
      <c r="D2103" s="43"/>
      <c r="E2103" s="43"/>
      <c r="F2103" s="43"/>
      <c r="G2103" s="43"/>
      <c r="H2103" s="43"/>
      <c r="I2103" s="43"/>
      <c r="J2103" s="43"/>
      <c r="K2103" s="43"/>
      <c r="L2103" s="43"/>
      <c r="M2103" s="43"/>
      <c r="N2103" s="43"/>
      <c r="O2103" s="43"/>
      <c r="P2103" s="43"/>
      <c r="Q2103" s="43"/>
      <c r="R2103" s="43"/>
      <c r="S2103" s="43"/>
      <c r="T2103" s="43"/>
      <c r="U2103" s="43"/>
      <c r="V2103" s="43"/>
      <c r="W2103" s="43"/>
      <c r="X2103" s="43"/>
      <c r="Y2103" s="43"/>
      <c r="Z2103" s="43"/>
      <c r="AA2103" s="43"/>
      <c r="AB2103" s="43"/>
      <c r="AC2103" s="43"/>
      <c r="AD2103" s="43"/>
      <c r="AE2103" s="43"/>
      <c r="AF2103" s="43"/>
      <c r="AG2103" s="43" t="str">
        <f>IF($AE2103&gt;$AF2103,"CC High","DC High")</f>
        <v>DC High</v>
      </c>
    </row>
    <row r="2104" spans="1:33">
      <c r="A2104" s="42"/>
      <c r="B2104" s="42"/>
      <c r="C2104" s="42"/>
      <c r="D2104" s="42"/>
      <c r="E2104" s="42"/>
      <c r="F2104" s="42"/>
      <c r="G2104" s="42"/>
      <c r="H2104" s="42"/>
      <c r="I2104" s="42"/>
      <c r="J2104" s="42"/>
      <c r="K2104" s="42"/>
      <c r="L2104" s="42"/>
      <c r="M2104" s="42"/>
      <c r="N2104" s="42"/>
      <c r="O2104" s="42"/>
      <c r="P2104" s="42"/>
      <c r="Q2104" s="42"/>
      <c r="R2104" s="42"/>
      <c r="S2104" s="42"/>
      <c r="T2104" s="42"/>
      <c r="U2104" s="42"/>
      <c r="V2104" s="42"/>
      <c r="W2104" s="42"/>
      <c r="X2104" s="42"/>
      <c r="Y2104" s="42"/>
      <c r="Z2104" s="42"/>
      <c r="AA2104" s="42"/>
      <c r="AB2104" s="42"/>
      <c r="AC2104" s="42"/>
      <c r="AD2104" s="42"/>
      <c r="AE2104" s="42"/>
      <c r="AF2104" s="42"/>
      <c r="AG2104" s="42" t="str">
        <f>IF($AE2104&gt;$AF2104,"CC High","DC High")</f>
        <v>DC High</v>
      </c>
    </row>
    <row r="2105" spans="1:33">
      <c r="A2105" s="43"/>
      <c r="B2105" s="43"/>
      <c r="C2105" s="43"/>
      <c r="D2105" s="43"/>
      <c r="E2105" s="43"/>
      <c r="F2105" s="43"/>
      <c r="G2105" s="43"/>
      <c r="H2105" s="43"/>
      <c r="I2105" s="43"/>
      <c r="J2105" s="43"/>
      <c r="K2105" s="43"/>
      <c r="L2105" s="43"/>
      <c r="M2105" s="43"/>
      <c r="N2105" s="43"/>
      <c r="O2105" s="43"/>
      <c r="P2105" s="43"/>
      <c r="Q2105" s="43"/>
      <c r="R2105" s="43"/>
      <c r="S2105" s="43"/>
      <c r="T2105" s="43"/>
      <c r="U2105" s="43"/>
      <c r="V2105" s="43"/>
      <c r="W2105" s="43"/>
      <c r="X2105" s="43"/>
      <c r="Y2105" s="43"/>
      <c r="Z2105" s="43"/>
      <c r="AA2105" s="43"/>
      <c r="AB2105" s="43"/>
      <c r="AC2105" s="43"/>
      <c r="AD2105" s="43"/>
      <c r="AE2105" s="43"/>
      <c r="AF2105" s="43"/>
      <c r="AG2105" s="43" t="str">
        <f>IF($AE2105&gt;$AF2105,"CC High","DC High")</f>
        <v>DC High</v>
      </c>
    </row>
    <row r="2106" spans="1:33">
      <c r="A2106" s="42"/>
      <c r="B2106" s="42"/>
      <c r="C2106" s="42"/>
      <c r="D2106" s="42"/>
      <c r="E2106" s="42"/>
      <c r="F2106" s="42"/>
      <c r="G2106" s="42"/>
      <c r="H2106" s="42"/>
      <c r="I2106" s="42"/>
      <c r="J2106" s="42"/>
      <c r="K2106" s="42"/>
      <c r="L2106" s="42"/>
      <c r="M2106" s="42"/>
      <c r="N2106" s="42"/>
      <c r="O2106" s="42"/>
      <c r="P2106" s="42"/>
      <c r="Q2106" s="42"/>
      <c r="R2106" s="42"/>
      <c r="S2106" s="42"/>
      <c r="T2106" s="42"/>
      <c r="U2106" s="42"/>
      <c r="V2106" s="42"/>
      <c r="W2106" s="42"/>
      <c r="X2106" s="42"/>
      <c r="Y2106" s="42"/>
      <c r="Z2106" s="42"/>
      <c r="AA2106" s="42"/>
      <c r="AB2106" s="42"/>
      <c r="AC2106" s="42"/>
      <c r="AD2106" s="42"/>
      <c r="AE2106" s="42"/>
      <c r="AF2106" s="42"/>
      <c r="AG2106" s="42" t="str">
        <f>IF($AE2106&gt;$AF2106,"CC High","DC High")</f>
        <v>DC High</v>
      </c>
    </row>
    <row r="2107" spans="1:33">
      <c r="A2107" s="43"/>
      <c r="B2107" s="43"/>
      <c r="C2107" s="43"/>
      <c r="D2107" s="43"/>
      <c r="E2107" s="43"/>
      <c r="F2107" s="43"/>
      <c r="G2107" s="43"/>
      <c r="H2107" s="43"/>
      <c r="I2107" s="43"/>
      <c r="J2107" s="43"/>
      <c r="K2107" s="43"/>
      <c r="L2107" s="43"/>
      <c r="M2107" s="43"/>
      <c r="N2107" s="43"/>
      <c r="O2107" s="43"/>
      <c r="P2107" s="43"/>
      <c r="Q2107" s="43"/>
      <c r="R2107" s="43"/>
      <c r="S2107" s="43"/>
      <c r="T2107" s="43"/>
      <c r="U2107" s="43"/>
      <c r="V2107" s="43"/>
      <c r="W2107" s="43"/>
      <c r="X2107" s="43"/>
      <c r="Y2107" s="43"/>
      <c r="Z2107" s="43"/>
      <c r="AA2107" s="43"/>
      <c r="AB2107" s="43"/>
      <c r="AC2107" s="43"/>
      <c r="AD2107" s="43"/>
      <c r="AE2107" s="43"/>
      <c r="AF2107" s="43"/>
      <c r="AG2107" s="43" t="str">
        <f>IF($AE2107&gt;$AF2107,"CC High","DC High")</f>
        <v>DC High</v>
      </c>
    </row>
    <row r="2108" spans="1:33">
      <c r="A2108" s="42"/>
      <c r="B2108" s="42"/>
      <c r="C2108" s="42"/>
      <c r="D2108" s="42"/>
      <c r="E2108" s="42"/>
      <c r="F2108" s="42"/>
      <c r="G2108" s="42"/>
      <c r="H2108" s="42"/>
      <c r="I2108" s="42"/>
      <c r="J2108" s="42"/>
      <c r="K2108" s="42"/>
      <c r="L2108" s="42"/>
      <c r="M2108" s="42"/>
      <c r="N2108" s="42"/>
      <c r="O2108" s="42"/>
      <c r="P2108" s="42"/>
      <c r="Q2108" s="42"/>
      <c r="R2108" s="42"/>
      <c r="S2108" s="42"/>
      <c r="T2108" s="42"/>
      <c r="U2108" s="42"/>
      <c r="V2108" s="42"/>
      <c r="W2108" s="42"/>
      <c r="X2108" s="42"/>
      <c r="Y2108" s="42"/>
      <c r="Z2108" s="42"/>
      <c r="AA2108" s="42"/>
      <c r="AB2108" s="42"/>
      <c r="AC2108" s="42"/>
      <c r="AD2108" s="42"/>
      <c r="AE2108" s="42"/>
      <c r="AF2108" s="42"/>
      <c r="AG2108" s="42" t="str">
        <f>IF($AE2108&gt;$AF2108,"CC High","DC High")</f>
        <v>DC High</v>
      </c>
    </row>
    <row r="2109" spans="1:33">
      <c r="A2109" s="43"/>
      <c r="B2109" s="43"/>
      <c r="C2109" s="43"/>
      <c r="D2109" s="43"/>
      <c r="E2109" s="43"/>
      <c r="F2109" s="43"/>
      <c r="G2109" s="43"/>
      <c r="H2109" s="43"/>
      <c r="I2109" s="43"/>
      <c r="J2109" s="43"/>
      <c r="K2109" s="43"/>
      <c r="L2109" s="43"/>
      <c r="M2109" s="43"/>
      <c r="N2109" s="43"/>
      <c r="O2109" s="43"/>
      <c r="P2109" s="43"/>
      <c r="Q2109" s="43"/>
      <c r="R2109" s="43"/>
      <c r="S2109" s="43"/>
      <c r="T2109" s="43"/>
      <c r="U2109" s="43"/>
      <c r="V2109" s="43"/>
      <c r="W2109" s="43"/>
      <c r="X2109" s="43"/>
      <c r="Y2109" s="43"/>
      <c r="Z2109" s="43"/>
      <c r="AA2109" s="43"/>
      <c r="AB2109" s="43"/>
      <c r="AC2109" s="43"/>
      <c r="AD2109" s="43"/>
      <c r="AE2109" s="43"/>
      <c r="AF2109" s="43"/>
      <c r="AG2109" s="43" t="str">
        <f>IF($AE2109&gt;$AF2109,"CC High","DC High")</f>
        <v>DC High</v>
      </c>
    </row>
    <row r="2110" spans="1:33">
      <c r="A2110" s="42"/>
      <c r="B2110" s="42"/>
      <c r="C2110" s="42"/>
      <c r="D2110" s="42"/>
      <c r="E2110" s="42"/>
      <c r="F2110" s="42"/>
      <c r="G2110" s="42"/>
      <c r="H2110" s="42"/>
      <c r="I2110" s="42"/>
      <c r="J2110" s="42"/>
      <c r="K2110" s="42"/>
      <c r="L2110" s="42"/>
      <c r="M2110" s="42"/>
      <c r="N2110" s="42"/>
      <c r="O2110" s="42"/>
      <c r="P2110" s="42"/>
      <c r="Q2110" s="42"/>
      <c r="R2110" s="42"/>
      <c r="S2110" s="42"/>
      <c r="T2110" s="42"/>
      <c r="U2110" s="42"/>
      <c r="V2110" s="42"/>
      <c r="W2110" s="42"/>
      <c r="X2110" s="42"/>
      <c r="Y2110" s="42"/>
      <c r="Z2110" s="42"/>
      <c r="AA2110" s="42"/>
      <c r="AB2110" s="42"/>
      <c r="AC2110" s="42"/>
      <c r="AD2110" s="42"/>
      <c r="AE2110" s="42"/>
      <c r="AF2110" s="42"/>
      <c r="AG2110" s="42" t="str">
        <f>IF($AE2110&gt;$AF2110,"CC High","DC High")</f>
        <v>DC High</v>
      </c>
    </row>
    <row r="2111" spans="1:33">
      <c r="A2111" s="43"/>
      <c r="B2111" s="43"/>
      <c r="C2111" s="43"/>
      <c r="D2111" s="43"/>
      <c r="E2111" s="43"/>
      <c r="F2111" s="43"/>
      <c r="G2111" s="43"/>
      <c r="H2111" s="43"/>
      <c r="I2111" s="43"/>
      <c r="J2111" s="43"/>
      <c r="K2111" s="43"/>
      <c r="L2111" s="43"/>
      <c r="M2111" s="43"/>
      <c r="N2111" s="43"/>
      <c r="O2111" s="43"/>
      <c r="P2111" s="43"/>
      <c r="Q2111" s="43"/>
      <c r="R2111" s="43"/>
      <c r="S2111" s="43"/>
      <c r="T2111" s="43"/>
      <c r="U2111" s="43"/>
      <c r="V2111" s="43"/>
      <c r="W2111" s="43"/>
      <c r="X2111" s="43"/>
      <c r="Y2111" s="43"/>
      <c r="Z2111" s="43"/>
      <c r="AA2111" s="43"/>
      <c r="AB2111" s="43"/>
      <c r="AC2111" s="43"/>
      <c r="AD2111" s="43"/>
      <c r="AE2111" s="43"/>
      <c r="AF2111" s="43"/>
      <c r="AG2111" s="43" t="str">
        <f>IF($AE2111&gt;$AF2111,"CC High","DC High")</f>
        <v>DC High</v>
      </c>
    </row>
    <row r="2112" spans="1:33">
      <c r="A2112" s="42"/>
      <c r="B2112" s="42"/>
      <c r="C2112" s="42"/>
      <c r="D2112" s="42"/>
      <c r="E2112" s="42"/>
      <c r="F2112" s="42"/>
      <c r="G2112" s="42"/>
      <c r="H2112" s="42"/>
      <c r="I2112" s="42"/>
      <c r="J2112" s="42"/>
      <c r="K2112" s="42"/>
      <c r="L2112" s="42"/>
      <c r="M2112" s="42"/>
      <c r="N2112" s="42"/>
      <c r="O2112" s="42"/>
      <c r="P2112" s="42"/>
      <c r="Q2112" s="42"/>
      <c r="R2112" s="42"/>
      <c r="S2112" s="42"/>
      <c r="T2112" s="42"/>
      <c r="U2112" s="42"/>
      <c r="V2112" s="42"/>
      <c r="W2112" s="42"/>
      <c r="X2112" s="42"/>
      <c r="Y2112" s="42"/>
      <c r="Z2112" s="42"/>
      <c r="AA2112" s="42"/>
      <c r="AB2112" s="42"/>
      <c r="AC2112" s="42"/>
      <c r="AD2112" s="42"/>
      <c r="AE2112" s="42"/>
      <c r="AF2112" s="42"/>
      <c r="AG2112" s="42" t="str">
        <f>IF($AE2112&gt;$AF2112,"CC High","DC High")</f>
        <v>DC High</v>
      </c>
    </row>
    <row r="2113" spans="1:33">
      <c r="A2113" s="43"/>
      <c r="B2113" s="43"/>
      <c r="C2113" s="43"/>
      <c r="D2113" s="43"/>
      <c r="E2113" s="43"/>
      <c r="F2113" s="43"/>
      <c r="G2113" s="43"/>
      <c r="H2113" s="43"/>
      <c r="I2113" s="43"/>
      <c r="J2113" s="43"/>
      <c r="K2113" s="43"/>
      <c r="L2113" s="43"/>
      <c r="M2113" s="43"/>
      <c r="N2113" s="43"/>
      <c r="O2113" s="43"/>
      <c r="P2113" s="43"/>
      <c r="Q2113" s="43"/>
      <c r="R2113" s="43"/>
      <c r="S2113" s="43"/>
      <c r="T2113" s="43"/>
      <c r="U2113" s="43"/>
      <c r="V2113" s="43"/>
      <c r="W2113" s="43"/>
      <c r="X2113" s="43"/>
      <c r="Y2113" s="43"/>
      <c r="Z2113" s="43"/>
      <c r="AA2113" s="43"/>
      <c r="AB2113" s="43"/>
      <c r="AC2113" s="43"/>
      <c r="AD2113" s="43"/>
      <c r="AE2113" s="43"/>
      <c r="AF2113" s="43"/>
      <c r="AG2113" s="43" t="str">
        <f>IF($AE2113&gt;$AF2113,"CC High","DC High")</f>
        <v>DC High</v>
      </c>
    </row>
    <row r="2114" spans="1:33">
      <c r="A2114" s="42"/>
      <c r="B2114" s="42"/>
      <c r="C2114" s="42"/>
      <c r="D2114" s="42"/>
      <c r="E2114" s="42"/>
      <c r="F2114" s="42"/>
      <c r="G2114" s="42"/>
      <c r="H2114" s="42"/>
      <c r="I2114" s="42"/>
      <c r="J2114" s="42"/>
      <c r="K2114" s="42"/>
      <c r="L2114" s="42"/>
      <c r="M2114" s="42"/>
      <c r="N2114" s="42"/>
      <c r="O2114" s="42"/>
      <c r="P2114" s="42"/>
      <c r="Q2114" s="42"/>
      <c r="R2114" s="42"/>
      <c r="S2114" s="42"/>
      <c r="T2114" s="42"/>
      <c r="U2114" s="42"/>
      <c r="V2114" s="42"/>
      <c r="W2114" s="42"/>
      <c r="X2114" s="42"/>
      <c r="Y2114" s="42"/>
      <c r="Z2114" s="42"/>
      <c r="AA2114" s="42"/>
      <c r="AB2114" s="42"/>
      <c r="AC2114" s="42"/>
      <c r="AD2114" s="42"/>
      <c r="AE2114" s="42"/>
      <c r="AF2114" s="42"/>
      <c r="AG2114" s="42" t="str">
        <f>IF($AE2114&gt;$AF2114,"CC High","DC High")</f>
        <v>DC High</v>
      </c>
    </row>
    <row r="2115" spans="1:33">
      <c r="A2115" s="43"/>
      <c r="B2115" s="43"/>
      <c r="C2115" s="43"/>
      <c r="D2115" s="43"/>
      <c r="E2115" s="43"/>
      <c r="F2115" s="43"/>
      <c r="G2115" s="43"/>
      <c r="H2115" s="43"/>
      <c r="I2115" s="43"/>
      <c r="J2115" s="43"/>
      <c r="K2115" s="43"/>
      <c r="L2115" s="43"/>
      <c r="M2115" s="43"/>
      <c r="N2115" s="43"/>
      <c r="O2115" s="43"/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3"/>
      <c r="AA2115" s="43"/>
      <c r="AB2115" s="43"/>
      <c r="AC2115" s="43"/>
      <c r="AD2115" s="43"/>
      <c r="AE2115" s="43"/>
      <c r="AF2115" s="43"/>
      <c r="AG2115" s="43" t="str">
        <f>IF($AE2115&gt;$AF2115,"CC High","DC High")</f>
        <v>DC High</v>
      </c>
    </row>
    <row r="2116" spans="1:33">
      <c r="A2116" s="42"/>
      <c r="B2116" s="42"/>
      <c r="C2116" s="42"/>
      <c r="D2116" s="42"/>
      <c r="E2116" s="42"/>
      <c r="F2116" s="42"/>
      <c r="G2116" s="42"/>
      <c r="H2116" s="42"/>
      <c r="I2116" s="42"/>
      <c r="J2116" s="42"/>
      <c r="K2116" s="42"/>
      <c r="L2116" s="42"/>
      <c r="M2116" s="42"/>
      <c r="N2116" s="42"/>
      <c r="O2116" s="42"/>
      <c r="P2116" s="42"/>
      <c r="Q2116" s="42"/>
      <c r="R2116" s="42"/>
      <c r="S2116" s="42"/>
      <c r="T2116" s="42"/>
      <c r="U2116" s="42"/>
      <c r="V2116" s="42"/>
      <c r="W2116" s="42"/>
      <c r="X2116" s="42"/>
      <c r="Y2116" s="42"/>
      <c r="Z2116" s="42"/>
      <c r="AA2116" s="42"/>
      <c r="AB2116" s="42"/>
      <c r="AC2116" s="42"/>
      <c r="AD2116" s="42"/>
      <c r="AE2116" s="42"/>
      <c r="AF2116" s="42"/>
      <c r="AG2116" s="42" t="str">
        <f>IF($AE2116&gt;$AF2116,"CC High","DC High")</f>
        <v>DC High</v>
      </c>
    </row>
    <row r="2117" spans="1:33">
      <c r="A2117" s="43"/>
      <c r="B2117" s="43"/>
      <c r="C2117" s="43"/>
      <c r="D2117" s="43"/>
      <c r="E2117" s="43"/>
      <c r="F2117" s="43"/>
      <c r="G2117" s="43"/>
      <c r="H2117" s="43"/>
      <c r="I2117" s="43"/>
      <c r="J2117" s="43"/>
      <c r="K2117" s="43"/>
      <c r="L2117" s="43"/>
      <c r="M2117" s="43"/>
      <c r="N2117" s="43"/>
      <c r="O2117" s="43"/>
      <c r="P2117" s="43"/>
      <c r="Q2117" s="43"/>
      <c r="R2117" s="43"/>
      <c r="S2117" s="43"/>
      <c r="T2117" s="43"/>
      <c r="U2117" s="43"/>
      <c r="V2117" s="43"/>
      <c r="W2117" s="43"/>
      <c r="X2117" s="43"/>
      <c r="Y2117" s="43"/>
      <c r="Z2117" s="43"/>
      <c r="AA2117" s="43"/>
      <c r="AB2117" s="43"/>
      <c r="AC2117" s="43"/>
      <c r="AD2117" s="43"/>
      <c r="AE2117" s="43"/>
      <c r="AF2117" s="43"/>
      <c r="AG2117" s="43" t="str">
        <f>IF($AE2117&gt;$AF2117,"CC High","DC High")</f>
        <v>DC High</v>
      </c>
    </row>
    <row r="2118" spans="1:33">
      <c r="A2118" s="42"/>
      <c r="B2118" s="42"/>
      <c r="C2118" s="42"/>
      <c r="D2118" s="42"/>
      <c r="E2118" s="42"/>
      <c r="F2118" s="42"/>
      <c r="G2118" s="42"/>
      <c r="H2118" s="42"/>
      <c r="I2118" s="42"/>
      <c r="J2118" s="42"/>
      <c r="K2118" s="42"/>
      <c r="L2118" s="42"/>
      <c r="M2118" s="42"/>
      <c r="N2118" s="42"/>
      <c r="O2118" s="42"/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 t="str">
        <f>IF($AE2118&gt;$AF2118,"CC High","DC High")</f>
        <v>DC High</v>
      </c>
    </row>
    <row r="2119" spans="1:33">
      <c r="A2119" s="43"/>
      <c r="B2119" s="43"/>
      <c r="C2119" s="43"/>
      <c r="D2119" s="43"/>
      <c r="E2119" s="43"/>
      <c r="F2119" s="43"/>
      <c r="G2119" s="43"/>
      <c r="H2119" s="43"/>
      <c r="I2119" s="43"/>
      <c r="J2119" s="43"/>
      <c r="K2119" s="43"/>
      <c r="L2119" s="43"/>
      <c r="M2119" s="43"/>
      <c r="N2119" s="43"/>
      <c r="O2119" s="43"/>
      <c r="P2119" s="43"/>
      <c r="Q2119" s="43"/>
      <c r="R2119" s="43"/>
      <c r="S2119" s="43"/>
      <c r="T2119" s="43"/>
      <c r="U2119" s="43"/>
      <c r="V2119" s="43"/>
      <c r="W2119" s="43"/>
      <c r="X2119" s="43"/>
      <c r="Y2119" s="43"/>
      <c r="Z2119" s="43"/>
      <c r="AA2119" s="43"/>
      <c r="AB2119" s="43"/>
      <c r="AC2119" s="43"/>
      <c r="AD2119" s="43"/>
      <c r="AE2119" s="43"/>
      <c r="AF2119" s="43"/>
      <c r="AG2119" s="43" t="str">
        <f>IF($AE2119&gt;$AF2119,"CC High","DC High")</f>
        <v>DC High</v>
      </c>
    </row>
    <row r="2120" spans="1:33">
      <c r="A2120" s="42"/>
      <c r="B2120" s="42"/>
      <c r="C2120" s="42"/>
      <c r="D2120" s="42"/>
      <c r="E2120" s="42"/>
      <c r="F2120" s="42"/>
      <c r="G2120" s="42"/>
      <c r="H2120" s="42"/>
      <c r="I2120" s="42"/>
      <c r="J2120" s="42"/>
      <c r="K2120" s="42"/>
      <c r="L2120" s="42"/>
      <c r="M2120" s="42"/>
      <c r="N2120" s="42"/>
      <c r="O2120" s="42"/>
      <c r="P2120" s="42"/>
      <c r="Q2120" s="42"/>
      <c r="R2120" s="42"/>
      <c r="S2120" s="42"/>
      <c r="T2120" s="42"/>
      <c r="U2120" s="42"/>
      <c r="V2120" s="42"/>
      <c r="W2120" s="42"/>
      <c r="X2120" s="42"/>
      <c r="Y2120" s="42"/>
      <c r="Z2120" s="42"/>
      <c r="AA2120" s="42"/>
      <c r="AB2120" s="42"/>
      <c r="AC2120" s="42"/>
      <c r="AD2120" s="42"/>
      <c r="AE2120" s="42"/>
      <c r="AF2120" s="42"/>
      <c r="AG2120" s="42" t="str">
        <f>IF($AE2120&gt;$AF2120,"CC High","DC High")</f>
        <v>DC High</v>
      </c>
    </row>
    <row r="2121" spans="1:33">
      <c r="A2121" s="43"/>
      <c r="B2121" s="43"/>
      <c r="C2121" s="43"/>
      <c r="D2121" s="43"/>
      <c r="E2121" s="43"/>
      <c r="F2121" s="43"/>
      <c r="G2121" s="43"/>
      <c r="H2121" s="43"/>
      <c r="I2121" s="43"/>
      <c r="J2121" s="43"/>
      <c r="K2121" s="43"/>
      <c r="L2121" s="43"/>
      <c r="M2121" s="43"/>
      <c r="N2121" s="43"/>
      <c r="O2121" s="43"/>
      <c r="P2121" s="43"/>
      <c r="Q2121" s="43"/>
      <c r="R2121" s="43"/>
      <c r="S2121" s="43"/>
      <c r="T2121" s="43"/>
      <c r="U2121" s="43"/>
      <c r="V2121" s="43"/>
      <c r="W2121" s="43"/>
      <c r="X2121" s="43"/>
      <c r="Y2121" s="43"/>
      <c r="Z2121" s="43"/>
      <c r="AA2121" s="43"/>
      <c r="AB2121" s="43"/>
      <c r="AC2121" s="43"/>
      <c r="AD2121" s="43"/>
      <c r="AE2121" s="43"/>
      <c r="AF2121" s="43"/>
      <c r="AG2121" s="43" t="str">
        <f>IF($AE2121&gt;$AF2121,"CC High","DC High")</f>
        <v>DC High</v>
      </c>
    </row>
    <row r="2122" spans="1:33">
      <c r="A2122" s="42"/>
      <c r="B2122" s="42"/>
      <c r="C2122" s="42"/>
      <c r="D2122" s="42"/>
      <c r="E2122" s="42"/>
      <c r="F2122" s="42"/>
      <c r="G2122" s="42"/>
      <c r="H2122" s="42"/>
      <c r="I2122" s="42"/>
      <c r="J2122" s="42"/>
      <c r="K2122" s="42"/>
      <c r="L2122" s="42"/>
      <c r="M2122" s="42"/>
      <c r="N2122" s="42"/>
      <c r="O2122" s="42"/>
      <c r="P2122" s="42"/>
      <c r="Q2122" s="42"/>
      <c r="R2122" s="42"/>
      <c r="S2122" s="42"/>
      <c r="T2122" s="42"/>
      <c r="U2122" s="42"/>
      <c r="V2122" s="42"/>
      <c r="W2122" s="42"/>
      <c r="X2122" s="42"/>
      <c r="Y2122" s="42"/>
      <c r="Z2122" s="42"/>
      <c r="AA2122" s="42"/>
      <c r="AB2122" s="42"/>
      <c r="AC2122" s="42"/>
      <c r="AD2122" s="42"/>
      <c r="AE2122" s="42"/>
      <c r="AF2122" s="42"/>
      <c r="AG2122" s="42" t="str">
        <f>IF($AE2122&gt;$AF2122,"CC High","DC High")</f>
        <v>DC High</v>
      </c>
    </row>
    <row r="2123" spans="1:33">
      <c r="A2123" s="43"/>
      <c r="B2123" s="43"/>
      <c r="C2123" s="43"/>
      <c r="D2123" s="43"/>
      <c r="E2123" s="43"/>
      <c r="F2123" s="43"/>
      <c r="G2123" s="43"/>
      <c r="H2123" s="43"/>
      <c r="I2123" s="43"/>
      <c r="J2123" s="43"/>
      <c r="K2123" s="43"/>
      <c r="L2123" s="43"/>
      <c r="M2123" s="43"/>
      <c r="N2123" s="43"/>
      <c r="O2123" s="43"/>
      <c r="P2123" s="43"/>
      <c r="Q2123" s="43"/>
      <c r="R2123" s="43"/>
      <c r="S2123" s="43"/>
      <c r="T2123" s="43"/>
      <c r="U2123" s="43"/>
      <c r="V2123" s="43"/>
      <c r="W2123" s="43"/>
      <c r="X2123" s="43"/>
      <c r="Y2123" s="43"/>
      <c r="Z2123" s="43"/>
      <c r="AA2123" s="43"/>
      <c r="AB2123" s="43"/>
      <c r="AC2123" s="43"/>
      <c r="AD2123" s="43"/>
      <c r="AE2123" s="43"/>
      <c r="AF2123" s="43"/>
      <c r="AG2123" s="43" t="str">
        <f>IF($AE2123&gt;$AF2123,"CC High","DC High")</f>
        <v>DC High</v>
      </c>
    </row>
    <row r="2124" spans="1:33">
      <c r="A2124" s="42"/>
      <c r="B2124" s="42"/>
      <c r="C2124" s="42"/>
      <c r="D2124" s="42"/>
      <c r="E2124" s="42"/>
      <c r="F2124" s="42"/>
      <c r="G2124" s="42"/>
      <c r="H2124" s="42"/>
      <c r="I2124" s="42"/>
      <c r="J2124" s="42"/>
      <c r="K2124" s="42"/>
      <c r="L2124" s="42"/>
      <c r="M2124" s="42"/>
      <c r="N2124" s="42"/>
      <c r="O2124" s="42"/>
      <c r="P2124" s="42"/>
      <c r="Q2124" s="42"/>
      <c r="R2124" s="42"/>
      <c r="S2124" s="42"/>
      <c r="T2124" s="42"/>
      <c r="U2124" s="42"/>
      <c r="V2124" s="42"/>
      <c r="W2124" s="42"/>
      <c r="X2124" s="42"/>
      <c r="Y2124" s="42"/>
      <c r="Z2124" s="42"/>
      <c r="AA2124" s="42"/>
      <c r="AB2124" s="42"/>
      <c r="AC2124" s="42"/>
      <c r="AD2124" s="42"/>
      <c r="AE2124" s="42"/>
      <c r="AF2124" s="42"/>
      <c r="AG2124" s="42" t="str">
        <f>IF($AE2124&gt;$AF2124,"CC High","DC High")</f>
        <v>DC High</v>
      </c>
    </row>
    <row r="2125" spans="1:33">
      <c r="A2125" s="43"/>
      <c r="B2125" s="43"/>
      <c r="C2125" s="43"/>
      <c r="D2125" s="43"/>
      <c r="E2125" s="43"/>
      <c r="F2125" s="43"/>
      <c r="G2125" s="43"/>
      <c r="H2125" s="43"/>
      <c r="I2125" s="43"/>
      <c r="J2125" s="43"/>
      <c r="K2125" s="43"/>
      <c r="L2125" s="43"/>
      <c r="M2125" s="43"/>
      <c r="N2125" s="43"/>
      <c r="O2125" s="43"/>
      <c r="P2125" s="43"/>
      <c r="Q2125" s="43"/>
      <c r="R2125" s="43"/>
      <c r="S2125" s="43"/>
      <c r="T2125" s="43"/>
      <c r="U2125" s="43"/>
      <c r="V2125" s="43"/>
      <c r="W2125" s="43"/>
      <c r="X2125" s="43"/>
      <c r="Y2125" s="43"/>
      <c r="Z2125" s="43"/>
      <c r="AA2125" s="43"/>
      <c r="AB2125" s="43"/>
      <c r="AC2125" s="43"/>
      <c r="AD2125" s="43"/>
      <c r="AE2125" s="43"/>
      <c r="AF2125" s="43"/>
      <c r="AG2125" s="43" t="str">
        <f>IF($AE2125&gt;$AF2125,"CC High","DC High")</f>
        <v>DC High</v>
      </c>
    </row>
    <row r="2126" spans="1:33">
      <c r="A2126" s="42"/>
      <c r="B2126" s="42"/>
      <c r="C2126" s="42"/>
      <c r="D2126" s="42"/>
      <c r="E2126" s="42"/>
      <c r="F2126" s="42"/>
      <c r="G2126" s="42"/>
      <c r="H2126" s="42"/>
      <c r="I2126" s="42"/>
      <c r="J2126" s="42"/>
      <c r="K2126" s="42"/>
      <c r="L2126" s="42"/>
      <c r="M2126" s="42"/>
      <c r="N2126" s="42"/>
      <c r="O2126" s="42"/>
      <c r="P2126" s="42"/>
      <c r="Q2126" s="42"/>
      <c r="R2126" s="42"/>
      <c r="S2126" s="42"/>
      <c r="T2126" s="42"/>
      <c r="U2126" s="42"/>
      <c r="V2126" s="42"/>
      <c r="W2126" s="42"/>
      <c r="X2126" s="42"/>
      <c r="Y2126" s="42"/>
      <c r="Z2126" s="42"/>
      <c r="AA2126" s="42"/>
      <c r="AB2126" s="42"/>
      <c r="AC2126" s="42"/>
      <c r="AD2126" s="42"/>
      <c r="AE2126" s="42"/>
      <c r="AF2126" s="42"/>
      <c r="AG2126" s="42" t="str">
        <f>IF($AE2126&gt;$AF2126,"CC High","DC High")</f>
        <v>DC High</v>
      </c>
    </row>
    <row r="2127" spans="1:33">
      <c r="A2127" s="43"/>
      <c r="B2127" s="43"/>
      <c r="C2127" s="43"/>
      <c r="D2127" s="43"/>
      <c r="E2127" s="43"/>
      <c r="F2127" s="43"/>
      <c r="G2127" s="43"/>
      <c r="H2127" s="43"/>
      <c r="I2127" s="43"/>
      <c r="J2127" s="43"/>
      <c r="K2127" s="43"/>
      <c r="L2127" s="43"/>
      <c r="M2127" s="43"/>
      <c r="N2127" s="43"/>
      <c r="O2127" s="43"/>
      <c r="P2127" s="43"/>
      <c r="Q2127" s="43"/>
      <c r="R2127" s="43"/>
      <c r="S2127" s="43"/>
      <c r="T2127" s="43"/>
      <c r="U2127" s="43"/>
      <c r="V2127" s="43"/>
      <c r="W2127" s="43"/>
      <c r="X2127" s="43"/>
      <c r="Y2127" s="43"/>
      <c r="Z2127" s="43"/>
      <c r="AA2127" s="43"/>
      <c r="AB2127" s="43"/>
      <c r="AC2127" s="43"/>
      <c r="AD2127" s="43"/>
      <c r="AE2127" s="43"/>
      <c r="AF2127" s="43"/>
      <c r="AG2127" s="43" t="str">
        <f>IF($AE2127&gt;$AF2127,"CC High","DC High")</f>
        <v>DC High</v>
      </c>
    </row>
    <row r="2128" spans="1:33">
      <c r="A2128" s="42"/>
      <c r="B2128" s="42"/>
      <c r="C2128" s="42"/>
      <c r="D2128" s="42"/>
      <c r="E2128" s="42"/>
      <c r="F2128" s="42"/>
      <c r="G2128" s="42"/>
      <c r="H2128" s="42"/>
      <c r="I2128" s="42"/>
      <c r="J2128" s="42"/>
      <c r="K2128" s="42"/>
      <c r="L2128" s="42"/>
      <c r="M2128" s="42"/>
      <c r="N2128" s="42"/>
      <c r="O2128" s="42"/>
      <c r="P2128" s="42"/>
      <c r="Q2128" s="42"/>
      <c r="R2128" s="42"/>
      <c r="S2128" s="42"/>
      <c r="T2128" s="42"/>
      <c r="U2128" s="42"/>
      <c r="V2128" s="42"/>
      <c r="W2128" s="42"/>
      <c r="X2128" s="42"/>
      <c r="Y2128" s="42"/>
      <c r="Z2128" s="42"/>
      <c r="AA2128" s="42"/>
      <c r="AB2128" s="42"/>
      <c r="AC2128" s="42"/>
      <c r="AD2128" s="42"/>
      <c r="AE2128" s="42"/>
      <c r="AF2128" s="42"/>
      <c r="AG2128" s="42" t="str">
        <f>IF($AE2128&gt;$AF2128,"CC High","DC High")</f>
        <v>DC High</v>
      </c>
    </row>
    <row r="2129" spans="1:33">
      <c r="A2129" s="43"/>
      <c r="B2129" s="43"/>
      <c r="C2129" s="43"/>
      <c r="D2129" s="43"/>
      <c r="E2129" s="43"/>
      <c r="F2129" s="43"/>
      <c r="G2129" s="43"/>
      <c r="H2129" s="43"/>
      <c r="I2129" s="43"/>
      <c r="J2129" s="43"/>
      <c r="K2129" s="43"/>
      <c r="L2129" s="43"/>
      <c r="M2129" s="43"/>
      <c r="N2129" s="43"/>
      <c r="O2129" s="43"/>
      <c r="P2129" s="43"/>
      <c r="Q2129" s="43"/>
      <c r="R2129" s="43"/>
      <c r="S2129" s="43"/>
      <c r="T2129" s="43"/>
      <c r="U2129" s="43"/>
      <c r="V2129" s="43"/>
      <c r="W2129" s="43"/>
      <c r="X2129" s="43"/>
      <c r="Y2129" s="43"/>
      <c r="Z2129" s="43"/>
      <c r="AA2129" s="43"/>
      <c r="AB2129" s="43"/>
      <c r="AC2129" s="43"/>
      <c r="AD2129" s="43"/>
      <c r="AE2129" s="43"/>
      <c r="AF2129" s="43"/>
      <c r="AG2129" s="43" t="str">
        <f>IF($AE2129&gt;$AF2129,"CC High","DC High")</f>
        <v>DC High</v>
      </c>
    </row>
    <row r="2130" spans="1:33">
      <c r="A2130" s="42"/>
      <c r="B2130" s="42"/>
      <c r="C2130" s="42"/>
      <c r="D2130" s="42"/>
      <c r="E2130" s="42"/>
      <c r="F2130" s="42"/>
      <c r="G2130" s="42"/>
      <c r="H2130" s="42"/>
      <c r="I2130" s="42"/>
      <c r="J2130" s="42"/>
      <c r="K2130" s="42"/>
      <c r="L2130" s="42"/>
      <c r="M2130" s="42"/>
      <c r="N2130" s="42"/>
      <c r="O2130" s="42"/>
      <c r="P2130" s="42"/>
      <c r="Q2130" s="42"/>
      <c r="R2130" s="42"/>
      <c r="S2130" s="42"/>
      <c r="T2130" s="42"/>
      <c r="U2130" s="42"/>
      <c r="V2130" s="42"/>
      <c r="W2130" s="42"/>
      <c r="X2130" s="42"/>
      <c r="Y2130" s="42"/>
      <c r="Z2130" s="42"/>
      <c r="AA2130" s="42"/>
      <c r="AB2130" s="42"/>
      <c r="AC2130" s="42"/>
      <c r="AD2130" s="42"/>
      <c r="AE2130" s="42"/>
      <c r="AF2130" s="42"/>
      <c r="AG2130" s="42" t="str">
        <f>IF($AE2130&gt;$AF2130,"CC High","DC High")</f>
        <v>DC High</v>
      </c>
    </row>
    <row r="2131" spans="1:33">
      <c r="A2131" s="43"/>
      <c r="B2131" s="43"/>
      <c r="C2131" s="43"/>
      <c r="D2131" s="43"/>
      <c r="E2131" s="43"/>
      <c r="F2131" s="43"/>
      <c r="G2131" s="43"/>
      <c r="H2131" s="43"/>
      <c r="I2131" s="43"/>
      <c r="J2131" s="43"/>
      <c r="K2131" s="43"/>
      <c r="L2131" s="43"/>
      <c r="M2131" s="43"/>
      <c r="N2131" s="43"/>
      <c r="O2131" s="43"/>
      <c r="P2131" s="43"/>
      <c r="Q2131" s="43"/>
      <c r="R2131" s="43"/>
      <c r="S2131" s="43"/>
      <c r="T2131" s="43"/>
      <c r="U2131" s="43"/>
      <c r="V2131" s="43"/>
      <c r="W2131" s="43"/>
      <c r="X2131" s="43"/>
      <c r="Y2131" s="43"/>
      <c r="Z2131" s="43"/>
      <c r="AA2131" s="43"/>
      <c r="AB2131" s="43"/>
      <c r="AC2131" s="43"/>
      <c r="AD2131" s="43"/>
      <c r="AE2131" s="43"/>
      <c r="AF2131" s="43"/>
      <c r="AG2131" s="43" t="str">
        <f>IF($AE2131&gt;$AF2131,"CC High","DC High")</f>
        <v>DC High</v>
      </c>
    </row>
    <row r="2132" spans="1:33">
      <c r="A2132" s="42"/>
      <c r="B2132" s="42"/>
      <c r="C2132" s="42"/>
      <c r="D2132" s="42"/>
      <c r="E2132" s="42"/>
      <c r="F2132" s="42"/>
      <c r="G2132" s="42"/>
      <c r="H2132" s="42"/>
      <c r="I2132" s="42"/>
      <c r="J2132" s="42"/>
      <c r="K2132" s="42"/>
      <c r="L2132" s="42"/>
      <c r="M2132" s="42"/>
      <c r="N2132" s="42"/>
      <c r="O2132" s="42"/>
      <c r="P2132" s="42"/>
      <c r="Q2132" s="42"/>
      <c r="R2132" s="42"/>
      <c r="S2132" s="42"/>
      <c r="T2132" s="42"/>
      <c r="U2132" s="42"/>
      <c r="V2132" s="42"/>
      <c r="W2132" s="42"/>
      <c r="X2132" s="42"/>
      <c r="Y2132" s="42"/>
      <c r="Z2132" s="42"/>
      <c r="AA2132" s="42"/>
      <c r="AB2132" s="42"/>
      <c r="AC2132" s="42"/>
      <c r="AD2132" s="42"/>
      <c r="AE2132" s="42"/>
      <c r="AF2132" s="42"/>
      <c r="AG2132" s="42" t="str">
        <f>IF($AE2132&gt;$AF2132,"CC High","DC High")</f>
        <v>DC High</v>
      </c>
    </row>
    <row r="2133" spans="1:33">
      <c r="A2133" s="43"/>
      <c r="B2133" s="43"/>
      <c r="C2133" s="43"/>
      <c r="D2133" s="43"/>
      <c r="E2133" s="43"/>
      <c r="F2133" s="43"/>
      <c r="G2133" s="43"/>
      <c r="H2133" s="43"/>
      <c r="I2133" s="43"/>
      <c r="J2133" s="43"/>
      <c r="K2133" s="43"/>
      <c r="L2133" s="43"/>
      <c r="M2133" s="43"/>
      <c r="N2133" s="43"/>
      <c r="O2133" s="43"/>
      <c r="P2133" s="43"/>
      <c r="Q2133" s="43"/>
      <c r="R2133" s="43"/>
      <c r="S2133" s="43"/>
      <c r="T2133" s="43"/>
      <c r="U2133" s="43"/>
      <c r="V2133" s="43"/>
      <c r="W2133" s="43"/>
      <c r="X2133" s="43"/>
      <c r="Y2133" s="43"/>
      <c r="Z2133" s="43"/>
      <c r="AA2133" s="43"/>
      <c r="AB2133" s="43"/>
      <c r="AC2133" s="43"/>
      <c r="AD2133" s="43"/>
      <c r="AE2133" s="43"/>
      <c r="AF2133" s="43"/>
      <c r="AG2133" s="43" t="str">
        <f>IF($AE2133&gt;$AF2133,"CC High","DC High")</f>
        <v>DC High</v>
      </c>
    </row>
    <row r="2134" spans="1:33">
      <c r="A2134" s="42"/>
      <c r="B2134" s="42"/>
      <c r="C2134" s="42"/>
      <c r="D2134" s="42"/>
      <c r="E2134" s="42"/>
      <c r="F2134" s="42"/>
      <c r="G2134" s="42"/>
      <c r="H2134" s="42"/>
      <c r="I2134" s="42"/>
      <c r="J2134" s="42"/>
      <c r="K2134" s="42"/>
      <c r="L2134" s="42"/>
      <c r="M2134" s="42"/>
      <c r="N2134" s="42"/>
      <c r="O2134" s="42"/>
      <c r="P2134" s="42"/>
      <c r="Q2134" s="42"/>
      <c r="R2134" s="42"/>
      <c r="S2134" s="42"/>
      <c r="T2134" s="42"/>
      <c r="U2134" s="42"/>
      <c r="V2134" s="42"/>
      <c r="W2134" s="42"/>
      <c r="X2134" s="42"/>
      <c r="Y2134" s="42"/>
      <c r="Z2134" s="42"/>
      <c r="AA2134" s="42"/>
      <c r="AB2134" s="42"/>
      <c r="AC2134" s="42"/>
      <c r="AD2134" s="42"/>
      <c r="AE2134" s="42"/>
      <c r="AF2134" s="42"/>
      <c r="AG2134" s="42" t="str">
        <f>IF($AE2134&gt;$AF2134,"CC High","DC High")</f>
        <v>DC High</v>
      </c>
    </row>
    <row r="2135" spans="1:33">
      <c r="A2135" s="43"/>
      <c r="B2135" s="43"/>
      <c r="C2135" s="43"/>
      <c r="D2135" s="43"/>
      <c r="E2135" s="43"/>
      <c r="F2135" s="43"/>
      <c r="G2135" s="43"/>
      <c r="H2135" s="43"/>
      <c r="I2135" s="43"/>
      <c r="J2135" s="43"/>
      <c r="K2135" s="43"/>
      <c r="L2135" s="43"/>
      <c r="M2135" s="43"/>
      <c r="N2135" s="43"/>
      <c r="O2135" s="43"/>
      <c r="P2135" s="43"/>
      <c r="Q2135" s="43"/>
      <c r="R2135" s="43"/>
      <c r="S2135" s="43"/>
      <c r="T2135" s="43"/>
      <c r="U2135" s="43"/>
      <c r="V2135" s="43"/>
      <c r="W2135" s="43"/>
      <c r="X2135" s="43"/>
      <c r="Y2135" s="43"/>
      <c r="Z2135" s="43"/>
      <c r="AA2135" s="43"/>
      <c r="AB2135" s="43"/>
      <c r="AC2135" s="43"/>
      <c r="AD2135" s="43"/>
      <c r="AE2135" s="43"/>
      <c r="AF2135" s="43"/>
      <c r="AG2135" s="43" t="str">
        <f>IF($AE2135&gt;$AF2135,"CC High","DC High")</f>
        <v>DC High</v>
      </c>
    </row>
    <row r="2136" spans="1:33">
      <c r="A2136" s="42"/>
      <c r="B2136" s="42"/>
      <c r="C2136" s="42"/>
      <c r="D2136" s="42"/>
      <c r="E2136" s="42"/>
      <c r="F2136" s="42"/>
      <c r="G2136" s="42"/>
      <c r="H2136" s="42"/>
      <c r="I2136" s="42"/>
      <c r="J2136" s="42"/>
      <c r="K2136" s="42"/>
      <c r="L2136" s="42"/>
      <c r="M2136" s="42"/>
      <c r="N2136" s="42"/>
      <c r="O2136" s="42"/>
      <c r="P2136" s="42"/>
      <c r="Q2136" s="42"/>
      <c r="R2136" s="42"/>
      <c r="S2136" s="42"/>
      <c r="T2136" s="42"/>
      <c r="U2136" s="42"/>
      <c r="V2136" s="42"/>
      <c r="W2136" s="42"/>
      <c r="X2136" s="42"/>
      <c r="Y2136" s="42"/>
      <c r="Z2136" s="42"/>
      <c r="AA2136" s="42"/>
      <c r="AB2136" s="42"/>
      <c r="AC2136" s="42"/>
      <c r="AD2136" s="42"/>
      <c r="AE2136" s="42"/>
      <c r="AF2136" s="42"/>
      <c r="AG2136" s="42" t="str">
        <f>IF($AE2136&gt;$AF2136,"CC High","DC High")</f>
        <v>DC High</v>
      </c>
    </row>
    <row r="2137" spans="1:33">
      <c r="A2137" s="43"/>
      <c r="B2137" s="43"/>
      <c r="C2137" s="43"/>
      <c r="D2137" s="43"/>
      <c r="E2137" s="43"/>
      <c r="F2137" s="43"/>
      <c r="G2137" s="43"/>
      <c r="H2137" s="43"/>
      <c r="I2137" s="43"/>
      <c r="J2137" s="43"/>
      <c r="K2137" s="43"/>
      <c r="L2137" s="43"/>
      <c r="M2137" s="43"/>
      <c r="N2137" s="43"/>
      <c r="O2137" s="43"/>
      <c r="P2137" s="43"/>
      <c r="Q2137" s="43"/>
      <c r="R2137" s="43"/>
      <c r="S2137" s="43"/>
      <c r="T2137" s="43"/>
      <c r="U2137" s="43"/>
      <c r="V2137" s="43"/>
      <c r="W2137" s="43"/>
      <c r="X2137" s="43"/>
      <c r="Y2137" s="43"/>
      <c r="Z2137" s="43"/>
      <c r="AA2137" s="43"/>
      <c r="AB2137" s="43"/>
      <c r="AC2137" s="43"/>
      <c r="AD2137" s="43"/>
      <c r="AE2137" s="43"/>
      <c r="AF2137" s="43"/>
      <c r="AG2137" s="43" t="str">
        <f>IF($AE2137&gt;$AF2137,"CC High","DC High")</f>
        <v>DC High</v>
      </c>
    </row>
    <row r="2138" spans="1:33">
      <c r="A2138" s="42"/>
      <c r="B2138" s="42"/>
      <c r="C2138" s="42"/>
      <c r="D2138" s="42"/>
      <c r="E2138" s="42"/>
      <c r="F2138" s="42"/>
      <c r="G2138" s="42"/>
      <c r="H2138" s="42"/>
      <c r="I2138" s="42"/>
      <c r="J2138" s="42"/>
      <c r="K2138" s="42"/>
      <c r="L2138" s="42"/>
      <c r="M2138" s="42"/>
      <c r="N2138" s="42"/>
      <c r="O2138" s="42"/>
      <c r="P2138" s="42"/>
      <c r="Q2138" s="42"/>
      <c r="R2138" s="42"/>
      <c r="S2138" s="42"/>
      <c r="T2138" s="42"/>
      <c r="U2138" s="42"/>
      <c r="V2138" s="42"/>
      <c r="W2138" s="42"/>
      <c r="X2138" s="42"/>
      <c r="Y2138" s="42"/>
      <c r="Z2138" s="42"/>
      <c r="AA2138" s="42"/>
      <c r="AB2138" s="42"/>
      <c r="AC2138" s="42"/>
      <c r="AD2138" s="42"/>
      <c r="AE2138" s="42"/>
      <c r="AF2138" s="42"/>
      <c r="AG2138" s="42" t="str">
        <f>IF($AE2138&gt;$AF2138,"CC High","DC High")</f>
        <v>DC High</v>
      </c>
    </row>
    <row r="2139" spans="1:33">
      <c r="A2139" s="43"/>
      <c r="B2139" s="43"/>
      <c r="C2139" s="43"/>
      <c r="D2139" s="43"/>
      <c r="E2139" s="43"/>
      <c r="F2139" s="43"/>
      <c r="G2139" s="43"/>
      <c r="H2139" s="43"/>
      <c r="I2139" s="43"/>
      <c r="J2139" s="43"/>
      <c r="K2139" s="43"/>
      <c r="L2139" s="43"/>
      <c r="M2139" s="43"/>
      <c r="N2139" s="43"/>
      <c r="O2139" s="43"/>
      <c r="P2139" s="43"/>
      <c r="Q2139" s="43"/>
      <c r="R2139" s="43"/>
      <c r="S2139" s="43"/>
      <c r="T2139" s="43"/>
      <c r="U2139" s="43"/>
      <c r="V2139" s="43"/>
      <c r="W2139" s="43"/>
      <c r="X2139" s="43"/>
      <c r="Y2139" s="43"/>
      <c r="Z2139" s="43"/>
      <c r="AA2139" s="43"/>
      <c r="AB2139" s="43"/>
      <c r="AC2139" s="43"/>
      <c r="AD2139" s="43"/>
      <c r="AE2139" s="43"/>
      <c r="AF2139" s="43"/>
      <c r="AG2139" s="43" t="str">
        <f>IF($AE2139&gt;$AF2139,"CC High","DC High")</f>
        <v>DC High</v>
      </c>
    </row>
    <row r="2140" spans="1:33">
      <c r="A2140" s="42"/>
      <c r="B2140" s="42"/>
      <c r="C2140" s="42"/>
      <c r="D2140" s="42"/>
      <c r="E2140" s="42"/>
      <c r="F2140" s="42"/>
      <c r="G2140" s="42"/>
      <c r="H2140" s="42"/>
      <c r="I2140" s="42"/>
      <c r="J2140" s="42"/>
      <c r="K2140" s="42"/>
      <c r="L2140" s="42"/>
      <c r="M2140" s="42"/>
      <c r="N2140" s="42"/>
      <c r="O2140" s="42"/>
      <c r="P2140" s="42"/>
      <c r="Q2140" s="42"/>
      <c r="R2140" s="42"/>
      <c r="S2140" s="42"/>
      <c r="T2140" s="42"/>
      <c r="U2140" s="42"/>
      <c r="V2140" s="42"/>
      <c r="W2140" s="42"/>
      <c r="X2140" s="42"/>
      <c r="Y2140" s="42"/>
      <c r="Z2140" s="42"/>
      <c r="AA2140" s="42"/>
      <c r="AB2140" s="42"/>
      <c r="AC2140" s="42"/>
      <c r="AD2140" s="42"/>
      <c r="AE2140" s="42"/>
      <c r="AF2140" s="42"/>
      <c r="AG2140" s="42" t="str">
        <f>IF($AE2140&gt;$AF2140,"CC High","DC High")</f>
        <v>DC High</v>
      </c>
    </row>
    <row r="2141" spans="1:33">
      <c r="A2141" s="43"/>
      <c r="B2141" s="43"/>
      <c r="C2141" s="43"/>
      <c r="D2141" s="43"/>
      <c r="E2141" s="43"/>
      <c r="F2141" s="43"/>
      <c r="G2141" s="43"/>
      <c r="H2141" s="43"/>
      <c r="I2141" s="43"/>
      <c r="J2141" s="43"/>
      <c r="K2141" s="43"/>
      <c r="L2141" s="43"/>
      <c r="M2141" s="43"/>
      <c r="N2141" s="43"/>
      <c r="O2141" s="43"/>
      <c r="P2141" s="43"/>
      <c r="Q2141" s="43"/>
      <c r="R2141" s="43"/>
      <c r="S2141" s="43"/>
      <c r="T2141" s="43"/>
      <c r="U2141" s="43"/>
      <c r="V2141" s="43"/>
      <c r="W2141" s="43"/>
      <c r="X2141" s="43"/>
      <c r="Y2141" s="43"/>
      <c r="Z2141" s="43"/>
      <c r="AA2141" s="43"/>
      <c r="AB2141" s="43"/>
      <c r="AC2141" s="43"/>
      <c r="AD2141" s="43"/>
      <c r="AE2141" s="43"/>
      <c r="AF2141" s="43"/>
      <c r="AG2141" s="43" t="str">
        <f>IF($AE2141&gt;$AF2141,"CC High","DC High")</f>
        <v>DC High</v>
      </c>
    </row>
    <row r="2142" spans="1:33">
      <c r="A2142" s="42"/>
      <c r="B2142" s="42"/>
      <c r="C2142" s="42"/>
      <c r="D2142" s="42"/>
      <c r="E2142" s="42"/>
      <c r="F2142" s="42"/>
      <c r="G2142" s="42"/>
      <c r="H2142" s="42"/>
      <c r="I2142" s="42"/>
      <c r="J2142" s="42"/>
      <c r="K2142" s="42"/>
      <c r="L2142" s="42"/>
      <c r="M2142" s="42"/>
      <c r="N2142" s="42"/>
      <c r="O2142" s="42"/>
      <c r="P2142" s="42"/>
      <c r="Q2142" s="42"/>
      <c r="R2142" s="42"/>
      <c r="S2142" s="42"/>
      <c r="T2142" s="42"/>
      <c r="U2142" s="42"/>
      <c r="V2142" s="42"/>
      <c r="W2142" s="42"/>
      <c r="X2142" s="42"/>
      <c r="Y2142" s="42"/>
      <c r="Z2142" s="42"/>
      <c r="AA2142" s="42"/>
      <c r="AB2142" s="42"/>
      <c r="AC2142" s="42"/>
      <c r="AD2142" s="42"/>
      <c r="AE2142" s="42"/>
      <c r="AF2142" s="42"/>
      <c r="AG2142" s="42" t="str">
        <f>IF($AE2142&gt;$AF2142,"CC High","DC High")</f>
        <v>DC High</v>
      </c>
    </row>
    <row r="2143" spans="1:33">
      <c r="A2143" s="43"/>
      <c r="B2143" s="43"/>
      <c r="C2143" s="43"/>
      <c r="D2143" s="43"/>
      <c r="E2143" s="43"/>
      <c r="F2143" s="43"/>
      <c r="G2143" s="43"/>
      <c r="H2143" s="43"/>
      <c r="I2143" s="43"/>
      <c r="J2143" s="43"/>
      <c r="K2143" s="43"/>
      <c r="L2143" s="43"/>
      <c r="M2143" s="43"/>
      <c r="N2143" s="43"/>
      <c r="O2143" s="43"/>
      <c r="P2143" s="43"/>
      <c r="Q2143" s="43"/>
      <c r="R2143" s="43"/>
      <c r="S2143" s="43"/>
      <c r="T2143" s="43"/>
      <c r="U2143" s="43"/>
      <c r="V2143" s="43"/>
      <c r="W2143" s="43"/>
      <c r="X2143" s="43"/>
      <c r="Y2143" s="43"/>
      <c r="Z2143" s="43"/>
      <c r="AA2143" s="43"/>
      <c r="AB2143" s="43"/>
      <c r="AC2143" s="43"/>
      <c r="AD2143" s="43"/>
      <c r="AE2143" s="43"/>
      <c r="AF2143" s="43"/>
      <c r="AG2143" s="43" t="str">
        <f>IF($AE2143&gt;$AF2143,"CC High","DC High")</f>
        <v>DC High</v>
      </c>
    </row>
    <row r="2144" spans="1:33">
      <c r="A2144" s="42"/>
      <c r="B2144" s="42"/>
      <c r="C2144" s="42"/>
      <c r="D2144" s="42"/>
      <c r="E2144" s="42"/>
      <c r="F2144" s="42"/>
      <c r="G2144" s="42"/>
      <c r="H2144" s="42"/>
      <c r="I2144" s="42"/>
      <c r="J2144" s="42"/>
      <c r="K2144" s="42"/>
      <c r="L2144" s="42"/>
      <c r="M2144" s="42"/>
      <c r="N2144" s="42"/>
      <c r="O2144" s="42"/>
      <c r="P2144" s="42"/>
      <c r="Q2144" s="42"/>
      <c r="R2144" s="42"/>
      <c r="S2144" s="42"/>
      <c r="T2144" s="42"/>
      <c r="U2144" s="42"/>
      <c r="V2144" s="42"/>
      <c r="W2144" s="42"/>
      <c r="X2144" s="42"/>
      <c r="Y2144" s="42"/>
      <c r="Z2144" s="42"/>
      <c r="AA2144" s="42"/>
      <c r="AB2144" s="42"/>
      <c r="AC2144" s="42"/>
      <c r="AD2144" s="42"/>
      <c r="AE2144" s="42"/>
      <c r="AF2144" s="42"/>
      <c r="AG2144" s="42" t="str">
        <f>IF($AE2144&gt;$AF2144,"CC High","DC High")</f>
        <v>DC High</v>
      </c>
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2145" s="43"/>
      <c r="J2145" s="43"/>
      <c r="K2145" s="43"/>
      <c r="L2145" s="43"/>
      <c r="M2145" s="43"/>
      <c r="N2145" s="43"/>
      <c r="O2145" s="43"/>
      <c r="P2145" s="43"/>
      <c r="Q2145" s="43"/>
      <c r="R2145" s="43"/>
      <c r="S2145" s="43"/>
      <c r="T2145" s="43"/>
      <c r="U2145" s="43"/>
      <c r="V2145" s="43"/>
      <c r="W2145" s="43"/>
      <c r="X2145" s="43"/>
      <c r="Y2145" s="43"/>
      <c r="Z2145" s="43"/>
      <c r="AA2145" s="43"/>
      <c r="AB2145" s="43"/>
      <c r="AC2145" s="43"/>
      <c r="AD2145" s="43"/>
      <c r="AE2145" s="43"/>
      <c r="AF2145" s="43"/>
      <c r="AG2145" s="43" t="str">
        <f>IF($AE2145&gt;$AF2145,"CC High","DC High")</f>
        <v>DC High</v>
      </c>
    </row>
    <row r="2146" spans="1:33">
      <c r="A2146" s="42"/>
      <c r="B2146" s="42"/>
      <c r="C2146" s="42"/>
      <c r="D2146" s="42"/>
      <c r="E2146" s="42"/>
      <c r="F2146" s="42"/>
      <c r="G2146" s="42"/>
      <c r="H2146" s="42"/>
      <c r="I2146" s="42"/>
      <c r="J2146" s="42"/>
      <c r="K2146" s="42"/>
      <c r="L2146" s="42"/>
      <c r="M2146" s="42"/>
      <c r="N2146" s="42"/>
      <c r="O2146" s="42"/>
      <c r="P2146" s="42"/>
      <c r="Q2146" s="42"/>
      <c r="R2146" s="42"/>
      <c r="S2146" s="42"/>
      <c r="T2146" s="42"/>
      <c r="U2146" s="42"/>
      <c r="V2146" s="42"/>
      <c r="W2146" s="42"/>
      <c r="X2146" s="42"/>
      <c r="Y2146" s="42"/>
      <c r="Z2146" s="42"/>
      <c r="AA2146" s="42"/>
      <c r="AB2146" s="42"/>
      <c r="AC2146" s="42"/>
      <c r="AD2146" s="42"/>
      <c r="AE2146" s="42"/>
      <c r="AF2146" s="42"/>
      <c r="AG2146" s="42" t="str">
        <f>IF($AE2146&gt;$AF2146,"CC High","DC High")</f>
        <v>DC High</v>
      </c>
    </row>
    <row r="2147" spans="1:33">
      <c r="A2147" s="43"/>
      <c r="B2147" s="43"/>
      <c r="C2147" s="43"/>
      <c r="D2147" s="43"/>
      <c r="E2147" s="43"/>
      <c r="F2147" s="43"/>
      <c r="G2147" s="43"/>
      <c r="H2147" s="43"/>
      <c r="I2147" s="43"/>
      <c r="J2147" s="43"/>
      <c r="K2147" s="43"/>
      <c r="L2147" s="43"/>
      <c r="M2147" s="43"/>
      <c r="N2147" s="43"/>
      <c r="O2147" s="43"/>
      <c r="P2147" s="43"/>
      <c r="Q2147" s="43"/>
      <c r="R2147" s="43"/>
      <c r="S2147" s="43"/>
      <c r="T2147" s="43"/>
      <c r="U2147" s="43"/>
      <c r="V2147" s="43"/>
      <c r="W2147" s="43"/>
      <c r="X2147" s="43"/>
      <c r="Y2147" s="43"/>
      <c r="Z2147" s="43"/>
      <c r="AA2147" s="43"/>
      <c r="AB2147" s="43"/>
      <c r="AC2147" s="43"/>
      <c r="AD2147" s="43"/>
      <c r="AE2147" s="43"/>
      <c r="AF2147" s="43"/>
      <c r="AG2147" s="43" t="str">
        <f>IF($AE2147&gt;$AF2147,"CC High","DC High")</f>
        <v>DC High</v>
      </c>
    </row>
    <row r="2148" spans="1:33">
      <c r="A2148" s="42"/>
      <c r="B2148" s="42"/>
      <c r="C2148" s="42"/>
      <c r="D2148" s="42"/>
      <c r="E2148" s="42"/>
      <c r="F2148" s="42"/>
      <c r="G2148" s="42"/>
      <c r="H2148" s="42"/>
      <c r="I2148" s="42"/>
      <c r="J2148" s="42"/>
      <c r="K2148" s="42"/>
      <c r="L2148" s="42"/>
      <c r="M2148" s="42"/>
      <c r="N2148" s="42"/>
      <c r="O2148" s="42"/>
      <c r="P2148" s="42"/>
      <c r="Q2148" s="42"/>
      <c r="R2148" s="42"/>
      <c r="S2148" s="42"/>
      <c r="T2148" s="42"/>
      <c r="U2148" s="42"/>
      <c r="V2148" s="42"/>
      <c r="W2148" s="42"/>
      <c r="X2148" s="42"/>
      <c r="Y2148" s="42"/>
      <c r="Z2148" s="42"/>
      <c r="AA2148" s="42"/>
      <c r="AB2148" s="42"/>
      <c r="AC2148" s="42"/>
      <c r="AD2148" s="42"/>
      <c r="AE2148" s="42"/>
      <c r="AF2148" s="42"/>
      <c r="AG2148" s="42" t="str">
        <f>IF($AE2148&gt;$AF2148,"CC High","DC High")</f>
        <v>DC High</v>
      </c>
    </row>
    <row r="2149" spans="1:33">
      <c r="A2149" s="43"/>
      <c r="B2149" s="43"/>
      <c r="C2149" s="43"/>
      <c r="D2149" s="43"/>
      <c r="E2149" s="43"/>
      <c r="F2149" s="43"/>
      <c r="G2149" s="43"/>
      <c r="H2149" s="43"/>
      <c r="I2149" s="43"/>
      <c r="J2149" s="43"/>
      <c r="K2149" s="43"/>
      <c r="L2149" s="43"/>
      <c r="M2149" s="43"/>
      <c r="N2149" s="43"/>
      <c r="O2149" s="43"/>
      <c r="P2149" s="43"/>
      <c r="Q2149" s="43"/>
      <c r="R2149" s="43"/>
      <c r="S2149" s="43"/>
      <c r="T2149" s="43"/>
      <c r="U2149" s="43"/>
      <c r="V2149" s="43"/>
      <c r="W2149" s="43"/>
      <c r="X2149" s="43"/>
      <c r="Y2149" s="43"/>
      <c r="Z2149" s="43"/>
      <c r="AA2149" s="43"/>
      <c r="AB2149" s="43"/>
      <c r="AC2149" s="43"/>
      <c r="AD2149" s="43"/>
      <c r="AE2149" s="43"/>
      <c r="AF2149" s="43"/>
      <c r="AG2149" s="43" t="str">
        <f>IF($AE2149&gt;$AF2149,"CC High","DC High")</f>
        <v>DC High</v>
      </c>
    </row>
    <row r="2150" spans="1:33">
      <c r="A2150" s="42"/>
      <c r="B2150" s="42"/>
      <c r="C2150" s="42"/>
      <c r="D2150" s="42"/>
      <c r="E2150" s="42"/>
      <c r="F2150" s="42"/>
      <c r="G2150" s="42"/>
      <c r="H2150" s="42"/>
      <c r="I2150" s="42"/>
      <c r="J2150" s="42"/>
      <c r="K2150" s="42"/>
      <c r="L2150" s="42"/>
      <c r="M2150" s="42"/>
      <c r="N2150" s="42"/>
      <c r="O2150" s="42"/>
      <c r="P2150" s="42"/>
      <c r="Q2150" s="42"/>
      <c r="R2150" s="42"/>
      <c r="S2150" s="42"/>
      <c r="T2150" s="42"/>
      <c r="U2150" s="42"/>
      <c r="V2150" s="42"/>
      <c r="W2150" s="42"/>
      <c r="X2150" s="42"/>
      <c r="Y2150" s="42"/>
      <c r="Z2150" s="42"/>
      <c r="AA2150" s="42"/>
      <c r="AB2150" s="42"/>
      <c r="AC2150" s="42"/>
      <c r="AD2150" s="42"/>
      <c r="AE2150" s="42"/>
      <c r="AF2150" s="42"/>
      <c r="AG2150" s="42" t="str">
        <f>IF($AE2150&gt;$AF2150,"CC High","DC High")</f>
        <v>DC High</v>
      </c>
    </row>
    <row r="2151" spans="1:33">
      <c r="A2151" s="43"/>
      <c r="B2151" s="43"/>
      <c r="C2151" s="43"/>
      <c r="D2151" s="43"/>
      <c r="E2151" s="43"/>
      <c r="F2151" s="43"/>
      <c r="G2151" s="43"/>
      <c r="H2151" s="43"/>
      <c r="I2151" s="43"/>
      <c r="J2151" s="43"/>
      <c r="K2151" s="43"/>
      <c r="L2151" s="43"/>
      <c r="M2151" s="43"/>
      <c r="N2151" s="43"/>
      <c r="O2151" s="43"/>
      <c r="P2151" s="43"/>
      <c r="Q2151" s="43"/>
      <c r="R2151" s="43"/>
      <c r="S2151" s="43"/>
      <c r="T2151" s="43"/>
      <c r="U2151" s="43"/>
      <c r="V2151" s="43"/>
      <c r="W2151" s="43"/>
      <c r="X2151" s="43"/>
      <c r="Y2151" s="43"/>
      <c r="Z2151" s="43"/>
      <c r="AA2151" s="43"/>
      <c r="AB2151" s="43"/>
      <c r="AC2151" s="43"/>
      <c r="AD2151" s="43"/>
      <c r="AE2151" s="43"/>
      <c r="AF2151" s="43"/>
      <c r="AG2151" s="43" t="str">
        <f>IF($AE2151&gt;$AF2151,"CC High","DC High")</f>
        <v>DC High</v>
      </c>
    </row>
    <row r="2152" spans="1:33">
      <c r="A2152" s="42"/>
      <c r="B2152" s="42"/>
      <c r="C2152" s="42"/>
      <c r="D2152" s="42"/>
      <c r="E2152" s="42"/>
      <c r="F2152" s="42"/>
      <c r="G2152" s="42"/>
      <c r="H2152" s="42"/>
      <c r="I2152" s="42"/>
      <c r="J2152" s="42"/>
      <c r="K2152" s="42"/>
      <c r="L2152" s="42"/>
      <c r="M2152" s="42"/>
      <c r="N2152" s="42"/>
      <c r="O2152" s="42"/>
      <c r="P2152" s="42"/>
      <c r="Q2152" s="42"/>
      <c r="R2152" s="42"/>
      <c r="S2152" s="42"/>
      <c r="T2152" s="42"/>
      <c r="U2152" s="42"/>
      <c r="V2152" s="42"/>
      <c r="W2152" s="42"/>
      <c r="X2152" s="42"/>
      <c r="Y2152" s="42"/>
      <c r="Z2152" s="42"/>
      <c r="AA2152" s="42"/>
      <c r="AB2152" s="42"/>
      <c r="AC2152" s="42"/>
      <c r="AD2152" s="42"/>
      <c r="AE2152" s="42"/>
      <c r="AF2152" s="42"/>
      <c r="AG2152" s="42" t="str">
        <f>IF($AE2152&gt;$AF2152,"CC High","DC High")</f>
        <v>DC High</v>
      </c>
    </row>
    <row r="2153" spans="1:33">
      <c r="A2153" s="43"/>
      <c r="B2153" s="43"/>
      <c r="C2153" s="43"/>
      <c r="D2153" s="43"/>
      <c r="E2153" s="43"/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3"/>
      <c r="AA2153" s="43"/>
      <c r="AB2153" s="43"/>
      <c r="AC2153" s="43"/>
      <c r="AD2153" s="43"/>
      <c r="AE2153" s="43"/>
      <c r="AF2153" s="43"/>
      <c r="AG2153" s="43" t="str">
        <f>IF($AE2153&gt;$AF2153,"CC High","DC High")</f>
        <v>DC High</v>
      </c>
    </row>
    <row r="2154" spans="1:33">
      <c r="A2154" s="42"/>
      <c r="B2154" s="42"/>
      <c r="C2154" s="42"/>
      <c r="D2154" s="42"/>
      <c r="E2154" s="42"/>
      <c r="F2154" s="42"/>
      <c r="G2154" s="42"/>
      <c r="H2154" s="42"/>
      <c r="I2154" s="42"/>
      <c r="J2154" s="42"/>
      <c r="K2154" s="42"/>
      <c r="L2154" s="42"/>
      <c r="M2154" s="42"/>
      <c r="N2154" s="42"/>
      <c r="O2154" s="42"/>
      <c r="P2154" s="42"/>
      <c r="Q2154" s="42"/>
      <c r="R2154" s="42"/>
      <c r="S2154" s="42"/>
      <c r="T2154" s="42"/>
      <c r="U2154" s="42"/>
      <c r="V2154" s="42"/>
      <c r="W2154" s="42"/>
      <c r="X2154" s="42"/>
      <c r="Y2154" s="42"/>
      <c r="Z2154" s="42"/>
      <c r="AA2154" s="42"/>
      <c r="AB2154" s="42"/>
      <c r="AC2154" s="42"/>
      <c r="AD2154" s="42"/>
      <c r="AE2154" s="42"/>
      <c r="AF2154" s="42"/>
      <c r="AG2154" s="42" t="str">
        <f>IF($AE2154&gt;$AF2154,"CC High","DC High")</f>
        <v>DC High</v>
      </c>
    </row>
    <row r="2155" spans="1:33">
      <c r="A2155" s="43"/>
      <c r="B2155" s="43"/>
      <c r="C2155" s="43"/>
      <c r="D2155" s="43"/>
      <c r="E2155" s="43"/>
      <c r="F2155" s="43"/>
      <c r="G2155" s="43"/>
      <c r="H2155" s="43"/>
      <c r="I2155" s="43"/>
      <c r="J2155" s="43"/>
      <c r="K2155" s="43"/>
      <c r="L2155" s="43"/>
      <c r="M2155" s="43"/>
      <c r="N2155" s="43"/>
      <c r="O2155" s="43"/>
      <c r="P2155" s="43"/>
      <c r="Q2155" s="43"/>
      <c r="R2155" s="43"/>
      <c r="S2155" s="43"/>
      <c r="T2155" s="43"/>
      <c r="U2155" s="43"/>
      <c r="V2155" s="43"/>
      <c r="W2155" s="43"/>
      <c r="X2155" s="43"/>
      <c r="Y2155" s="43"/>
      <c r="Z2155" s="43"/>
      <c r="AA2155" s="43"/>
      <c r="AB2155" s="43"/>
      <c r="AC2155" s="43"/>
      <c r="AD2155" s="43"/>
      <c r="AE2155" s="43"/>
      <c r="AF2155" s="43"/>
      <c r="AG2155" s="43" t="str">
        <f>IF($AE2155&gt;$AF2155,"CC High","DC High")</f>
        <v>DC High</v>
      </c>
    </row>
    <row r="2156" spans="1:33">
      <c r="A2156" s="42"/>
      <c r="B2156" s="42"/>
      <c r="C2156" s="42"/>
      <c r="D2156" s="42"/>
      <c r="E2156" s="42"/>
      <c r="F2156" s="42"/>
      <c r="G2156" s="42"/>
      <c r="H2156" s="42"/>
      <c r="I2156" s="42"/>
      <c r="J2156" s="42"/>
      <c r="K2156" s="42"/>
      <c r="L2156" s="42"/>
      <c r="M2156" s="42"/>
      <c r="N2156" s="42"/>
      <c r="O2156" s="42"/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 t="str">
        <f>IF($AE2156&gt;$AF2156,"CC High","DC High")</f>
        <v>DC High</v>
      </c>
    </row>
    <row r="2157" spans="1:33">
      <c r="A2157" s="43"/>
      <c r="B2157" s="43"/>
      <c r="C2157" s="43"/>
      <c r="D2157" s="43"/>
      <c r="E2157" s="43"/>
      <c r="F2157" s="43"/>
      <c r="G2157" s="43"/>
      <c r="H2157" s="43"/>
      <c r="I2157" s="43"/>
      <c r="J2157" s="43"/>
      <c r="K2157" s="43"/>
      <c r="L2157" s="43"/>
      <c r="M2157" s="43"/>
      <c r="N2157" s="43"/>
      <c r="O2157" s="43"/>
      <c r="P2157" s="43"/>
      <c r="Q2157" s="43"/>
      <c r="R2157" s="43"/>
      <c r="S2157" s="43"/>
      <c r="T2157" s="43"/>
      <c r="U2157" s="43"/>
      <c r="V2157" s="43"/>
      <c r="W2157" s="43"/>
      <c r="X2157" s="43"/>
      <c r="Y2157" s="43"/>
      <c r="Z2157" s="43"/>
      <c r="AA2157" s="43"/>
      <c r="AB2157" s="43"/>
      <c r="AC2157" s="43"/>
      <c r="AD2157" s="43"/>
      <c r="AE2157" s="43"/>
      <c r="AF2157" s="43"/>
      <c r="AG2157" s="43" t="str">
        <f>IF($AE2157&gt;$AF2157,"CC High","DC High")</f>
        <v>DC High</v>
      </c>
    </row>
    <row r="2158" spans="1:33">
      <c r="A2158" s="42"/>
      <c r="B2158" s="42"/>
      <c r="C2158" s="42"/>
      <c r="D2158" s="42"/>
      <c r="E2158" s="42"/>
      <c r="F2158" s="42"/>
      <c r="G2158" s="42"/>
      <c r="H2158" s="42"/>
      <c r="I2158" s="42"/>
      <c r="J2158" s="42"/>
      <c r="K2158" s="42"/>
      <c r="L2158" s="42"/>
      <c r="M2158" s="42"/>
      <c r="N2158" s="42"/>
      <c r="O2158" s="42"/>
      <c r="P2158" s="42"/>
      <c r="Q2158" s="42"/>
      <c r="R2158" s="42"/>
      <c r="S2158" s="42"/>
      <c r="T2158" s="42"/>
      <c r="U2158" s="42"/>
      <c r="V2158" s="42"/>
      <c r="W2158" s="42"/>
      <c r="X2158" s="42"/>
      <c r="Y2158" s="42"/>
      <c r="Z2158" s="42"/>
      <c r="AA2158" s="42"/>
      <c r="AB2158" s="42"/>
      <c r="AC2158" s="42"/>
      <c r="AD2158" s="42"/>
      <c r="AE2158" s="42"/>
      <c r="AF2158" s="42"/>
      <c r="AG2158" s="42" t="str">
        <f>IF($AE2158&gt;$AF2158,"CC High","DC High")</f>
        <v>DC High</v>
      </c>
    </row>
    <row r="2159" spans="1:33">
      <c r="A2159" s="43"/>
      <c r="B2159" s="43"/>
      <c r="C2159" s="43"/>
      <c r="D2159" s="43"/>
      <c r="E2159" s="43"/>
      <c r="F2159" s="43"/>
      <c r="G2159" s="43"/>
      <c r="H2159" s="43"/>
      <c r="I2159" s="43"/>
      <c r="J2159" s="43"/>
      <c r="K2159" s="43"/>
      <c r="L2159" s="43"/>
      <c r="M2159" s="43"/>
      <c r="N2159" s="43"/>
      <c r="O2159" s="43"/>
      <c r="P2159" s="43"/>
      <c r="Q2159" s="43"/>
      <c r="R2159" s="43"/>
      <c r="S2159" s="43"/>
      <c r="T2159" s="43"/>
      <c r="U2159" s="43"/>
      <c r="V2159" s="43"/>
      <c r="W2159" s="43"/>
      <c r="X2159" s="43"/>
      <c r="Y2159" s="43"/>
      <c r="Z2159" s="43"/>
      <c r="AA2159" s="43"/>
      <c r="AB2159" s="43"/>
      <c r="AC2159" s="43"/>
      <c r="AD2159" s="43"/>
      <c r="AE2159" s="43"/>
      <c r="AF2159" s="43"/>
      <c r="AG2159" s="43" t="str">
        <f>IF($AE2159&gt;$AF2159,"CC High","DC High")</f>
        <v>DC High</v>
      </c>
    </row>
    <row r="2160" spans="1:33">
      <c r="A2160" s="42"/>
      <c r="B2160" s="42"/>
      <c r="C2160" s="42"/>
      <c r="D2160" s="42"/>
      <c r="E2160" s="42"/>
      <c r="F2160" s="42"/>
      <c r="G2160" s="42"/>
      <c r="H2160" s="42"/>
      <c r="I2160" s="42"/>
      <c r="J2160" s="42"/>
      <c r="K2160" s="42"/>
      <c r="L2160" s="42"/>
      <c r="M2160" s="42"/>
      <c r="N2160" s="42"/>
      <c r="O2160" s="42"/>
      <c r="P2160" s="42"/>
      <c r="Q2160" s="42"/>
      <c r="R2160" s="42"/>
      <c r="S2160" s="42"/>
      <c r="T2160" s="42"/>
      <c r="U2160" s="42"/>
      <c r="V2160" s="42"/>
      <c r="W2160" s="42"/>
      <c r="X2160" s="42"/>
      <c r="Y2160" s="42"/>
      <c r="Z2160" s="42"/>
      <c r="AA2160" s="42"/>
      <c r="AB2160" s="42"/>
      <c r="AC2160" s="42"/>
      <c r="AD2160" s="42"/>
      <c r="AE2160" s="42"/>
      <c r="AF2160" s="42"/>
      <c r="AG2160" s="42" t="str">
        <f>IF($AE2160&gt;$AF2160,"CC High","DC High")</f>
        <v>DC High</v>
      </c>
    </row>
    <row r="2161" spans="1:33">
      <c r="A2161" s="43"/>
      <c r="B2161" s="43"/>
      <c r="C2161" s="43"/>
      <c r="D2161" s="43"/>
      <c r="E2161" s="43"/>
      <c r="F2161" s="43"/>
      <c r="G2161" s="43"/>
      <c r="H2161" s="43"/>
      <c r="I2161" s="43"/>
      <c r="J2161" s="43"/>
      <c r="K2161" s="43"/>
      <c r="L2161" s="43"/>
      <c r="M2161" s="43"/>
      <c r="N2161" s="43"/>
      <c r="O2161" s="43"/>
      <c r="P2161" s="43"/>
      <c r="Q2161" s="43"/>
      <c r="R2161" s="43"/>
      <c r="S2161" s="43"/>
      <c r="T2161" s="43"/>
      <c r="U2161" s="43"/>
      <c r="V2161" s="43"/>
      <c r="W2161" s="43"/>
      <c r="X2161" s="43"/>
      <c r="Y2161" s="43"/>
      <c r="Z2161" s="43"/>
      <c r="AA2161" s="43"/>
      <c r="AB2161" s="43"/>
      <c r="AC2161" s="43"/>
      <c r="AD2161" s="43"/>
      <c r="AE2161" s="43"/>
      <c r="AF2161" s="43"/>
      <c r="AG2161" s="43" t="str">
        <f>IF($AE2161&gt;$AF2161,"CC High","DC High")</f>
        <v>DC High</v>
      </c>
    </row>
    <row r="2162" spans="1:33">
      <c r="A2162" s="42"/>
      <c r="B2162" s="42"/>
      <c r="C2162" s="42"/>
      <c r="D2162" s="42"/>
      <c r="E2162" s="42"/>
      <c r="F2162" s="42"/>
      <c r="G2162" s="42"/>
      <c r="H2162" s="42"/>
      <c r="I2162" s="42"/>
      <c r="J2162" s="42"/>
      <c r="K2162" s="42"/>
      <c r="L2162" s="42"/>
      <c r="M2162" s="42"/>
      <c r="N2162" s="42"/>
      <c r="O2162" s="42"/>
      <c r="P2162" s="42"/>
      <c r="Q2162" s="42"/>
      <c r="R2162" s="42"/>
      <c r="S2162" s="42"/>
      <c r="T2162" s="42"/>
      <c r="U2162" s="42"/>
      <c r="V2162" s="42"/>
      <c r="W2162" s="42"/>
      <c r="X2162" s="42"/>
      <c r="Y2162" s="42"/>
      <c r="Z2162" s="42"/>
      <c r="AA2162" s="42"/>
      <c r="AB2162" s="42"/>
      <c r="AC2162" s="42"/>
      <c r="AD2162" s="42"/>
      <c r="AE2162" s="42"/>
      <c r="AF2162" s="42"/>
      <c r="AG2162" s="42" t="str">
        <f>IF($AE2162&gt;$AF2162,"CC High","DC High")</f>
        <v>DC High</v>
      </c>
    </row>
    <row r="2163" spans="1:33">
      <c r="A2163" s="43"/>
      <c r="B2163" s="43"/>
      <c r="C2163" s="43"/>
      <c r="D2163" s="43"/>
      <c r="E2163" s="43"/>
      <c r="F2163" s="43"/>
      <c r="G2163" s="43"/>
      <c r="H2163" s="43"/>
      <c r="I2163" s="43"/>
      <c r="J2163" s="43"/>
      <c r="K2163" s="43"/>
      <c r="L2163" s="43"/>
      <c r="M2163" s="43"/>
      <c r="N2163" s="43"/>
      <c r="O2163" s="43"/>
      <c r="P2163" s="43"/>
      <c r="Q2163" s="43"/>
      <c r="R2163" s="43"/>
      <c r="S2163" s="43"/>
      <c r="T2163" s="43"/>
      <c r="U2163" s="43"/>
      <c r="V2163" s="43"/>
      <c r="W2163" s="43"/>
      <c r="X2163" s="43"/>
      <c r="Y2163" s="43"/>
      <c r="Z2163" s="43"/>
      <c r="AA2163" s="43"/>
      <c r="AB2163" s="43"/>
      <c r="AC2163" s="43"/>
      <c r="AD2163" s="43"/>
      <c r="AE2163" s="43"/>
      <c r="AF2163" s="43"/>
      <c r="AG2163" s="43" t="str">
        <f>IF($AE2163&gt;$AF2163,"CC High","DC High")</f>
        <v>DC High</v>
      </c>
    </row>
    <row r="2164" spans="1:33">
      <c r="A2164" s="42"/>
      <c r="B2164" s="42"/>
      <c r="C2164" s="42"/>
      <c r="D2164" s="42"/>
      <c r="E2164" s="42"/>
      <c r="F2164" s="42"/>
      <c r="G2164" s="42"/>
      <c r="H2164" s="42"/>
      <c r="I2164" s="42"/>
      <c r="J2164" s="42"/>
      <c r="K2164" s="42"/>
      <c r="L2164" s="42"/>
      <c r="M2164" s="42"/>
      <c r="N2164" s="42"/>
      <c r="O2164" s="42"/>
      <c r="P2164" s="42"/>
      <c r="Q2164" s="42"/>
      <c r="R2164" s="42"/>
      <c r="S2164" s="42"/>
      <c r="T2164" s="42"/>
      <c r="U2164" s="42"/>
      <c r="V2164" s="42"/>
      <c r="W2164" s="42"/>
      <c r="X2164" s="42"/>
      <c r="Y2164" s="42"/>
      <c r="Z2164" s="42"/>
      <c r="AA2164" s="42"/>
      <c r="AB2164" s="42"/>
      <c r="AC2164" s="42"/>
      <c r="AD2164" s="42"/>
      <c r="AE2164" s="42"/>
      <c r="AF2164" s="42"/>
      <c r="AG2164" s="42" t="str">
        <f>IF($AE2164&gt;$AF2164,"CC High","DC High")</f>
        <v>DC High</v>
      </c>
    </row>
    <row r="2165" spans="1:33">
      <c r="A2165" s="43"/>
      <c r="B2165" s="43"/>
      <c r="C2165" s="43"/>
      <c r="D2165" s="43"/>
      <c r="E2165" s="43"/>
      <c r="F2165" s="43"/>
      <c r="G2165" s="43"/>
      <c r="H2165" s="43"/>
      <c r="I2165" s="43"/>
      <c r="J2165" s="43"/>
      <c r="K2165" s="43"/>
      <c r="L2165" s="43"/>
      <c r="M2165" s="43"/>
      <c r="N2165" s="43"/>
      <c r="O2165" s="43"/>
      <c r="P2165" s="43"/>
      <c r="Q2165" s="43"/>
      <c r="R2165" s="43"/>
      <c r="S2165" s="43"/>
      <c r="T2165" s="43"/>
      <c r="U2165" s="43"/>
      <c r="V2165" s="43"/>
      <c r="W2165" s="43"/>
      <c r="X2165" s="43"/>
      <c r="Y2165" s="43"/>
      <c r="Z2165" s="43"/>
      <c r="AA2165" s="43"/>
      <c r="AB2165" s="43"/>
      <c r="AC2165" s="43"/>
      <c r="AD2165" s="43"/>
      <c r="AE2165" s="43"/>
      <c r="AF2165" s="43"/>
      <c r="AG2165" s="43" t="str">
        <f>IF($AE2165&gt;$AF2165,"CC High","DC High")</f>
        <v>DC High</v>
      </c>
    </row>
    <row r="2166" spans="1:33">
      <c r="A2166" s="42"/>
      <c r="B2166" s="42"/>
      <c r="C2166" s="42"/>
      <c r="D2166" s="42"/>
      <c r="E2166" s="42"/>
      <c r="F2166" s="42"/>
      <c r="G2166" s="42"/>
      <c r="H2166" s="42"/>
      <c r="I2166" s="42"/>
      <c r="J2166" s="42"/>
      <c r="K2166" s="42"/>
      <c r="L2166" s="42"/>
      <c r="M2166" s="42"/>
      <c r="N2166" s="42"/>
      <c r="O2166" s="42"/>
      <c r="P2166" s="42"/>
      <c r="Q2166" s="42"/>
      <c r="R2166" s="42"/>
      <c r="S2166" s="42"/>
      <c r="T2166" s="42"/>
      <c r="U2166" s="42"/>
      <c r="V2166" s="42"/>
      <c r="W2166" s="42"/>
      <c r="X2166" s="42"/>
      <c r="Y2166" s="42"/>
      <c r="Z2166" s="42"/>
      <c r="AA2166" s="42"/>
      <c r="AB2166" s="42"/>
      <c r="AC2166" s="42"/>
      <c r="AD2166" s="42"/>
      <c r="AE2166" s="42"/>
      <c r="AF2166" s="42"/>
      <c r="AG2166" s="42" t="str">
        <f>IF($AE2166&gt;$AF2166,"CC High","DC High")</f>
        <v>DC High</v>
      </c>
    </row>
    <row r="2167" spans="1:33">
      <c r="A2167" s="43"/>
      <c r="B2167" s="43"/>
      <c r="C2167" s="43"/>
      <c r="D2167" s="43"/>
      <c r="E2167" s="43"/>
      <c r="F2167" s="43"/>
      <c r="G2167" s="43"/>
      <c r="H2167" s="43"/>
      <c r="I2167" s="43"/>
      <c r="J2167" s="43"/>
      <c r="K2167" s="43"/>
      <c r="L2167" s="43"/>
      <c r="M2167" s="43"/>
      <c r="N2167" s="43"/>
      <c r="O2167" s="43"/>
      <c r="P2167" s="43"/>
      <c r="Q2167" s="43"/>
      <c r="R2167" s="43"/>
      <c r="S2167" s="43"/>
      <c r="T2167" s="43"/>
      <c r="U2167" s="43"/>
      <c r="V2167" s="43"/>
      <c r="W2167" s="43"/>
      <c r="X2167" s="43"/>
      <c r="Y2167" s="43"/>
      <c r="Z2167" s="43"/>
      <c r="AA2167" s="43"/>
      <c r="AB2167" s="43"/>
      <c r="AC2167" s="43"/>
      <c r="AD2167" s="43"/>
      <c r="AE2167" s="43"/>
      <c r="AF2167" s="43"/>
      <c r="AG2167" s="43" t="str">
        <f>IF($AE2167&gt;$AF2167,"CC High","DC High")</f>
        <v>DC High</v>
      </c>
    </row>
    <row r="2168" spans="1:33">
      <c r="A2168" s="42"/>
      <c r="B2168" s="42"/>
      <c r="C2168" s="42"/>
      <c r="D2168" s="42"/>
      <c r="E2168" s="42"/>
      <c r="F2168" s="42"/>
      <c r="G2168" s="42"/>
      <c r="H2168" s="42"/>
      <c r="I2168" s="42"/>
      <c r="J2168" s="42"/>
      <c r="K2168" s="42"/>
      <c r="L2168" s="42"/>
      <c r="M2168" s="42"/>
      <c r="N2168" s="42"/>
      <c r="O2168" s="42"/>
      <c r="P2168" s="42"/>
      <c r="Q2168" s="42"/>
      <c r="R2168" s="42"/>
      <c r="S2168" s="42"/>
      <c r="T2168" s="42"/>
      <c r="U2168" s="42"/>
      <c r="V2168" s="42"/>
      <c r="W2168" s="42"/>
      <c r="X2168" s="42"/>
      <c r="Y2168" s="42"/>
      <c r="Z2168" s="42"/>
      <c r="AA2168" s="42"/>
      <c r="AB2168" s="42"/>
      <c r="AC2168" s="42"/>
      <c r="AD2168" s="42"/>
      <c r="AE2168" s="42"/>
      <c r="AF2168" s="42"/>
      <c r="AG2168" s="42" t="str">
        <f>IF($AE2168&gt;$AF2168,"CC High","DC High")</f>
        <v>DC High</v>
      </c>
    </row>
    <row r="2169" spans="1:33">
      <c r="A2169" s="43"/>
      <c r="B2169" s="43"/>
      <c r="C2169" s="43"/>
      <c r="D2169" s="43"/>
      <c r="E2169" s="43"/>
      <c r="F2169" s="43"/>
      <c r="G2169" s="43"/>
      <c r="H2169" s="43"/>
      <c r="I2169" s="43"/>
      <c r="J2169" s="43"/>
      <c r="K2169" s="43"/>
      <c r="L2169" s="43"/>
      <c r="M2169" s="43"/>
      <c r="N2169" s="43"/>
      <c r="O2169" s="43"/>
      <c r="P2169" s="43"/>
      <c r="Q2169" s="43"/>
      <c r="R2169" s="43"/>
      <c r="S2169" s="43"/>
      <c r="T2169" s="43"/>
      <c r="U2169" s="43"/>
      <c r="V2169" s="43"/>
      <c r="W2169" s="43"/>
      <c r="X2169" s="43"/>
      <c r="Y2169" s="43"/>
      <c r="Z2169" s="43"/>
      <c r="AA2169" s="43"/>
      <c r="AB2169" s="43"/>
      <c r="AC2169" s="43"/>
      <c r="AD2169" s="43"/>
      <c r="AE2169" s="43"/>
      <c r="AF2169" s="43"/>
      <c r="AG2169" s="43" t="str">
        <f>IF($AE2169&gt;$AF2169,"CC High","DC High")</f>
        <v>DC High</v>
      </c>
    </row>
    <row r="2170" spans="1:33">
      <c r="A2170" s="42"/>
      <c r="B2170" s="42"/>
      <c r="C2170" s="42"/>
      <c r="D2170" s="42"/>
      <c r="E2170" s="42"/>
      <c r="F2170" s="42"/>
      <c r="G2170" s="42"/>
      <c r="H2170" s="42"/>
      <c r="I2170" s="42"/>
      <c r="J2170" s="42"/>
      <c r="K2170" s="42"/>
      <c r="L2170" s="42"/>
      <c r="M2170" s="42"/>
      <c r="N2170" s="42"/>
      <c r="O2170" s="42"/>
      <c r="P2170" s="42"/>
      <c r="Q2170" s="42"/>
      <c r="R2170" s="42"/>
      <c r="S2170" s="42"/>
      <c r="T2170" s="42"/>
      <c r="U2170" s="42"/>
      <c r="V2170" s="42"/>
      <c r="W2170" s="42"/>
      <c r="X2170" s="42"/>
      <c r="Y2170" s="42"/>
      <c r="Z2170" s="42"/>
      <c r="AA2170" s="42"/>
      <c r="AB2170" s="42"/>
      <c r="AC2170" s="42"/>
      <c r="AD2170" s="42"/>
      <c r="AE2170" s="42"/>
      <c r="AF2170" s="42"/>
      <c r="AG2170" s="42" t="str">
        <f>IF($AE2170&gt;$AF2170,"CC High","DC High")</f>
        <v>DC High</v>
      </c>
    </row>
    <row r="2171" spans="1:33">
      <c r="A2171" s="43"/>
      <c r="B2171" s="43"/>
      <c r="C2171" s="43"/>
      <c r="D2171" s="43"/>
      <c r="E2171" s="43"/>
      <c r="F2171" s="43"/>
      <c r="G2171" s="43"/>
      <c r="H2171" s="43"/>
      <c r="I2171" s="43"/>
      <c r="J2171" s="43"/>
      <c r="K2171" s="43"/>
      <c r="L2171" s="43"/>
      <c r="M2171" s="43"/>
      <c r="N2171" s="43"/>
      <c r="O2171" s="43"/>
      <c r="P2171" s="43"/>
      <c r="Q2171" s="43"/>
      <c r="R2171" s="43"/>
      <c r="S2171" s="43"/>
      <c r="T2171" s="43"/>
      <c r="U2171" s="43"/>
      <c r="V2171" s="43"/>
      <c r="W2171" s="43"/>
      <c r="X2171" s="43"/>
      <c r="Y2171" s="43"/>
      <c r="Z2171" s="43"/>
      <c r="AA2171" s="43"/>
      <c r="AB2171" s="43"/>
      <c r="AC2171" s="43"/>
      <c r="AD2171" s="43"/>
      <c r="AE2171" s="43"/>
      <c r="AF2171" s="43"/>
      <c r="AG2171" s="43" t="str">
        <f>IF($AE2171&gt;$AF2171,"CC High","DC High")</f>
        <v>DC High</v>
      </c>
    </row>
    <row r="2172" spans="1:33">
      <c r="A2172" s="42"/>
      <c r="B2172" s="42"/>
      <c r="C2172" s="42"/>
      <c r="D2172" s="42"/>
      <c r="E2172" s="42"/>
      <c r="F2172" s="42"/>
      <c r="G2172" s="42"/>
      <c r="H2172" s="42"/>
      <c r="I2172" s="42"/>
      <c r="J2172" s="42"/>
      <c r="K2172" s="42"/>
      <c r="L2172" s="42"/>
      <c r="M2172" s="42"/>
      <c r="N2172" s="42"/>
      <c r="O2172" s="42"/>
      <c r="P2172" s="42"/>
      <c r="Q2172" s="42"/>
      <c r="R2172" s="42"/>
      <c r="S2172" s="42"/>
      <c r="T2172" s="42"/>
      <c r="U2172" s="42"/>
      <c r="V2172" s="42"/>
      <c r="W2172" s="42"/>
      <c r="X2172" s="42"/>
      <c r="Y2172" s="42"/>
      <c r="Z2172" s="42"/>
      <c r="AA2172" s="42"/>
      <c r="AB2172" s="42"/>
      <c r="AC2172" s="42"/>
      <c r="AD2172" s="42"/>
      <c r="AE2172" s="42"/>
      <c r="AF2172" s="42"/>
      <c r="AG2172" s="42" t="str">
        <f>IF($AE2172&gt;$AF2172,"CC High","DC High")</f>
        <v>DC High</v>
      </c>
    </row>
    <row r="2173" spans="1:33">
      <c r="A2173" s="43"/>
      <c r="B2173" s="43"/>
      <c r="C2173" s="43"/>
      <c r="D2173" s="43"/>
      <c r="E2173" s="43"/>
      <c r="F2173" s="43"/>
      <c r="G2173" s="43"/>
      <c r="H2173" s="43"/>
      <c r="I2173" s="43"/>
      <c r="J2173" s="43"/>
      <c r="K2173" s="43"/>
      <c r="L2173" s="43"/>
      <c r="M2173" s="43"/>
      <c r="N2173" s="43"/>
      <c r="O2173" s="43"/>
      <c r="P2173" s="43"/>
      <c r="Q2173" s="43"/>
      <c r="R2173" s="43"/>
      <c r="S2173" s="43"/>
      <c r="T2173" s="43"/>
      <c r="U2173" s="43"/>
      <c r="V2173" s="43"/>
      <c r="W2173" s="43"/>
      <c r="X2173" s="43"/>
      <c r="Y2173" s="43"/>
      <c r="Z2173" s="43"/>
      <c r="AA2173" s="43"/>
      <c r="AB2173" s="43"/>
      <c r="AC2173" s="43"/>
      <c r="AD2173" s="43"/>
      <c r="AE2173" s="43"/>
      <c r="AF2173" s="43"/>
      <c r="AG2173" s="43" t="str">
        <f>IF($AE2173&gt;$AF2173,"CC High","DC High")</f>
        <v>DC High</v>
      </c>
    </row>
    <row r="2174" spans="1:33">
      <c r="A2174" s="42"/>
      <c r="B2174" s="42"/>
      <c r="C2174" s="42"/>
      <c r="D2174" s="42"/>
      <c r="E2174" s="42"/>
      <c r="F2174" s="42"/>
      <c r="G2174" s="42"/>
      <c r="H2174" s="42"/>
      <c r="I2174" s="42"/>
      <c r="J2174" s="42"/>
      <c r="K2174" s="42"/>
      <c r="L2174" s="42"/>
      <c r="M2174" s="42"/>
      <c r="N2174" s="42"/>
      <c r="O2174" s="42"/>
      <c r="P2174" s="42"/>
      <c r="Q2174" s="42"/>
      <c r="R2174" s="42"/>
      <c r="S2174" s="42"/>
      <c r="T2174" s="42"/>
      <c r="U2174" s="42"/>
      <c r="V2174" s="42"/>
      <c r="W2174" s="42"/>
      <c r="X2174" s="42"/>
      <c r="Y2174" s="42"/>
      <c r="Z2174" s="42"/>
      <c r="AA2174" s="42"/>
      <c r="AB2174" s="42"/>
      <c r="AC2174" s="42"/>
      <c r="AD2174" s="42"/>
      <c r="AE2174" s="42"/>
      <c r="AF2174" s="42"/>
      <c r="AG2174" s="42" t="str">
        <f>IF($AE2174&gt;$AF2174,"CC High","DC High")</f>
        <v>DC High</v>
      </c>
    </row>
    <row r="2175" spans="1:33">
      <c r="A2175" s="43"/>
      <c r="B2175" s="43"/>
      <c r="C2175" s="43"/>
      <c r="D2175" s="43"/>
      <c r="E2175" s="43"/>
      <c r="F2175" s="43"/>
      <c r="G2175" s="43"/>
      <c r="H2175" s="43"/>
      <c r="I2175" s="43"/>
      <c r="J2175" s="43"/>
      <c r="K2175" s="43"/>
      <c r="L2175" s="43"/>
      <c r="M2175" s="43"/>
      <c r="N2175" s="43"/>
      <c r="O2175" s="43"/>
      <c r="P2175" s="43"/>
      <c r="Q2175" s="43"/>
      <c r="R2175" s="43"/>
      <c r="S2175" s="43"/>
      <c r="T2175" s="43"/>
      <c r="U2175" s="43"/>
      <c r="V2175" s="43"/>
      <c r="W2175" s="43"/>
      <c r="X2175" s="43"/>
      <c r="Y2175" s="43"/>
      <c r="Z2175" s="43"/>
      <c r="AA2175" s="43"/>
      <c r="AB2175" s="43"/>
      <c r="AC2175" s="43"/>
      <c r="AD2175" s="43"/>
      <c r="AE2175" s="43"/>
      <c r="AF2175" s="43"/>
      <c r="AG2175" s="43" t="str">
        <f>IF($AE2175&gt;$AF2175,"CC High","DC High")</f>
        <v>DC High</v>
      </c>
    </row>
    <row r="2176" spans="1:33">
      <c r="A2176" s="42"/>
      <c r="B2176" s="42"/>
      <c r="C2176" s="42"/>
      <c r="D2176" s="42"/>
      <c r="E2176" s="42"/>
      <c r="F2176" s="42"/>
      <c r="G2176" s="42"/>
      <c r="H2176" s="42"/>
      <c r="I2176" s="42"/>
      <c r="J2176" s="42"/>
      <c r="K2176" s="42"/>
      <c r="L2176" s="42"/>
      <c r="M2176" s="42"/>
      <c r="N2176" s="42"/>
      <c r="O2176" s="42"/>
      <c r="P2176" s="42"/>
      <c r="Q2176" s="42"/>
      <c r="R2176" s="42"/>
      <c r="S2176" s="42"/>
      <c r="T2176" s="42"/>
      <c r="U2176" s="42"/>
      <c r="V2176" s="42"/>
      <c r="W2176" s="42"/>
      <c r="X2176" s="42"/>
      <c r="Y2176" s="42"/>
      <c r="Z2176" s="42"/>
      <c r="AA2176" s="42"/>
      <c r="AB2176" s="42"/>
      <c r="AC2176" s="42"/>
      <c r="AD2176" s="42"/>
      <c r="AE2176" s="42"/>
      <c r="AF2176" s="42"/>
      <c r="AG2176" s="42" t="str">
        <f>IF($AE2176&gt;$AF2176,"CC High","DC High")</f>
        <v>DC High</v>
      </c>
    </row>
    <row r="2177" spans="1:33">
      <c r="A2177" s="43"/>
      <c r="B2177" s="43"/>
      <c r="C2177" s="43"/>
      <c r="D2177" s="43"/>
      <c r="E2177" s="43"/>
      <c r="F2177" s="43"/>
      <c r="G2177" s="43"/>
      <c r="H2177" s="43"/>
      <c r="I2177" s="43"/>
      <c r="J2177" s="43"/>
      <c r="K2177" s="43"/>
      <c r="L2177" s="43"/>
      <c r="M2177" s="43"/>
      <c r="N2177" s="43"/>
      <c r="O2177" s="43"/>
      <c r="P2177" s="43"/>
      <c r="Q2177" s="43"/>
      <c r="R2177" s="43"/>
      <c r="S2177" s="43"/>
      <c r="T2177" s="43"/>
      <c r="U2177" s="43"/>
      <c r="V2177" s="43"/>
      <c r="W2177" s="43"/>
      <c r="X2177" s="43"/>
      <c r="Y2177" s="43"/>
      <c r="Z2177" s="43"/>
      <c r="AA2177" s="43"/>
      <c r="AB2177" s="43"/>
      <c r="AC2177" s="43"/>
      <c r="AD2177" s="43"/>
      <c r="AE2177" s="43"/>
      <c r="AF2177" s="43"/>
      <c r="AG2177" s="43" t="str">
        <f>IF($AE2177&gt;$AF2177,"CC High","DC High")</f>
        <v>DC High</v>
      </c>
    </row>
    <row r="2178" spans="1:33">
      <c r="A2178" s="42"/>
      <c r="B2178" s="42"/>
      <c r="C2178" s="42"/>
      <c r="D2178" s="42"/>
      <c r="E2178" s="42"/>
      <c r="F2178" s="42"/>
      <c r="G2178" s="42"/>
      <c r="H2178" s="42"/>
      <c r="I2178" s="42"/>
      <c r="J2178" s="42"/>
      <c r="K2178" s="42"/>
      <c r="L2178" s="42"/>
      <c r="M2178" s="42"/>
      <c r="N2178" s="42"/>
      <c r="O2178" s="42"/>
      <c r="P2178" s="42"/>
      <c r="Q2178" s="42"/>
      <c r="R2178" s="42"/>
      <c r="S2178" s="42"/>
      <c r="T2178" s="42"/>
      <c r="U2178" s="42"/>
      <c r="V2178" s="42"/>
      <c r="W2178" s="42"/>
      <c r="X2178" s="42"/>
      <c r="Y2178" s="42"/>
      <c r="Z2178" s="42"/>
      <c r="AA2178" s="42"/>
      <c r="AB2178" s="42"/>
      <c r="AC2178" s="42"/>
      <c r="AD2178" s="42"/>
      <c r="AE2178" s="42"/>
      <c r="AF2178" s="42"/>
      <c r="AG2178" s="42" t="str">
        <f>IF($AE2178&gt;$AF2178,"CC High","DC High")</f>
        <v>DC High</v>
      </c>
    </row>
    <row r="2179" spans="1:33">
      <c r="A2179" s="43"/>
      <c r="B2179" s="43"/>
      <c r="C2179" s="43"/>
      <c r="D2179" s="43"/>
      <c r="E2179" s="43"/>
      <c r="F2179" s="43"/>
      <c r="G2179" s="43"/>
      <c r="H2179" s="43"/>
      <c r="I2179" s="43"/>
      <c r="J2179" s="43"/>
      <c r="K2179" s="43"/>
      <c r="L2179" s="43"/>
      <c r="M2179" s="43"/>
      <c r="N2179" s="43"/>
      <c r="O2179" s="43"/>
      <c r="P2179" s="43"/>
      <c r="Q2179" s="43"/>
      <c r="R2179" s="43"/>
      <c r="S2179" s="43"/>
      <c r="T2179" s="43"/>
      <c r="U2179" s="43"/>
      <c r="V2179" s="43"/>
      <c r="W2179" s="43"/>
      <c r="X2179" s="43"/>
      <c r="Y2179" s="43"/>
      <c r="Z2179" s="43"/>
      <c r="AA2179" s="43"/>
      <c r="AB2179" s="43"/>
      <c r="AC2179" s="43"/>
      <c r="AD2179" s="43"/>
      <c r="AE2179" s="43"/>
      <c r="AF2179" s="43"/>
      <c r="AG2179" s="43" t="str">
        <f>IF($AE2179&gt;$AF2179,"CC High","DC High")</f>
        <v>DC High</v>
      </c>
    </row>
    <row r="2180" spans="1:33">
      <c r="A2180" s="42"/>
      <c r="B2180" s="42"/>
      <c r="C2180" s="42"/>
      <c r="D2180" s="42"/>
      <c r="E2180" s="42"/>
      <c r="F2180" s="42"/>
      <c r="G2180" s="42"/>
      <c r="H2180" s="42"/>
      <c r="I2180" s="42"/>
      <c r="J2180" s="42"/>
      <c r="K2180" s="42"/>
      <c r="L2180" s="42"/>
      <c r="M2180" s="42"/>
      <c r="N2180" s="42"/>
      <c r="O2180" s="42"/>
      <c r="P2180" s="42"/>
      <c r="Q2180" s="42"/>
      <c r="R2180" s="42"/>
      <c r="S2180" s="42"/>
      <c r="T2180" s="42"/>
      <c r="U2180" s="42"/>
      <c r="V2180" s="42"/>
      <c r="W2180" s="42"/>
      <c r="X2180" s="42"/>
      <c r="Y2180" s="42"/>
      <c r="Z2180" s="42"/>
      <c r="AA2180" s="42"/>
      <c r="AB2180" s="42"/>
      <c r="AC2180" s="42"/>
      <c r="AD2180" s="42"/>
      <c r="AE2180" s="42"/>
      <c r="AF2180" s="42"/>
      <c r="AG2180" s="42" t="str">
        <f>IF($AE2180&gt;$AF2180,"CC High","DC High")</f>
        <v>DC High</v>
      </c>
    </row>
    <row r="2181" spans="1:33">
      <c r="A2181" s="43"/>
      <c r="B2181" s="43"/>
      <c r="C2181" s="43"/>
      <c r="D2181" s="43"/>
      <c r="E2181" s="43"/>
      <c r="F2181" s="43"/>
      <c r="G2181" s="43"/>
      <c r="H2181" s="43"/>
      <c r="I2181" s="43"/>
      <c r="J2181" s="43"/>
      <c r="K2181" s="43"/>
      <c r="L2181" s="43"/>
      <c r="M2181" s="43"/>
      <c r="N2181" s="43"/>
      <c r="O2181" s="43"/>
      <c r="P2181" s="43"/>
      <c r="Q2181" s="43"/>
      <c r="R2181" s="43"/>
      <c r="S2181" s="43"/>
      <c r="T2181" s="43"/>
      <c r="U2181" s="43"/>
      <c r="V2181" s="43"/>
      <c r="W2181" s="43"/>
      <c r="X2181" s="43"/>
      <c r="Y2181" s="43"/>
      <c r="Z2181" s="43"/>
      <c r="AA2181" s="43"/>
      <c r="AB2181" s="43"/>
      <c r="AC2181" s="43"/>
      <c r="AD2181" s="43"/>
      <c r="AE2181" s="43"/>
      <c r="AF2181" s="43"/>
      <c r="AG2181" s="43" t="str">
        <f>IF($AE2181&gt;$AF2181,"CC High","DC High")</f>
        <v>DC High</v>
      </c>
    </row>
    <row r="2182" spans="1:33">
      <c r="A2182" s="42"/>
      <c r="B2182" s="42"/>
      <c r="C2182" s="42"/>
      <c r="D2182" s="42"/>
      <c r="E2182" s="42"/>
      <c r="F2182" s="42"/>
      <c r="G2182" s="42"/>
      <c r="H2182" s="42"/>
      <c r="I2182" s="42"/>
      <c r="J2182" s="42"/>
      <c r="K2182" s="42"/>
      <c r="L2182" s="42"/>
      <c r="M2182" s="42"/>
      <c r="N2182" s="42"/>
      <c r="O2182" s="42"/>
      <c r="P2182" s="42"/>
      <c r="Q2182" s="42"/>
      <c r="R2182" s="42"/>
      <c r="S2182" s="42"/>
      <c r="T2182" s="42"/>
      <c r="U2182" s="42"/>
      <c r="V2182" s="42"/>
      <c r="W2182" s="42"/>
      <c r="X2182" s="42"/>
      <c r="Y2182" s="42"/>
      <c r="Z2182" s="42"/>
      <c r="AA2182" s="42"/>
      <c r="AB2182" s="42"/>
      <c r="AC2182" s="42"/>
      <c r="AD2182" s="42"/>
      <c r="AE2182" s="42"/>
      <c r="AF2182" s="42"/>
      <c r="AG2182" s="42" t="str">
        <f>IF($AE2182&gt;$AF2182,"CC High","DC High")</f>
        <v>DC High</v>
      </c>
    </row>
    <row r="2183" spans="1:33">
      <c r="A2183" s="43"/>
      <c r="B2183" s="43"/>
      <c r="C2183" s="43"/>
      <c r="D2183" s="43"/>
      <c r="E2183" s="43"/>
      <c r="F2183" s="43"/>
      <c r="G2183" s="43"/>
      <c r="H2183" s="43"/>
      <c r="I2183" s="43"/>
      <c r="J2183" s="43"/>
      <c r="K2183" s="43"/>
      <c r="L2183" s="43"/>
      <c r="M2183" s="43"/>
      <c r="N2183" s="43"/>
      <c r="O2183" s="43"/>
      <c r="P2183" s="43"/>
      <c r="Q2183" s="43"/>
      <c r="R2183" s="43"/>
      <c r="S2183" s="43"/>
      <c r="T2183" s="43"/>
      <c r="U2183" s="43"/>
      <c r="V2183" s="43"/>
      <c r="W2183" s="43"/>
      <c r="X2183" s="43"/>
      <c r="Y2183" s="43"/>
      <c r="Z2183" s="43"/>
      <c r="AA2183" s="43"/>
      <c r="AB2183" s="43"/>
      <c r="AC2183" s="43"/>
      <c r="AD2183" s="43"/>
      <c r="AE2183" s="43"/>
      <c r="AF2183" s="43"/>
      <c r="AG2183" s="43" t="str">
        <f>IF($AE2183&gt;$AF2183,"CC High","DC High")</f>
        <v>DC High</v>
      </c>
    </row>
    <row r="2184" spans="1:33">
      <c r="A2184" s="42"/>
      <c r="B2184" s="42"/>
      <c r="C2184" s="42"/>
      <c r="D2184" s="42"/>
      <c r="E2184" s="42"/>
      <c r="F2184" s="42"/>
      <c r="G2184" s="42"/>
      <c r="H2184" s="42"/>
      <c r="I2184" s="42"/>
      <c r="J2184" s="42"/>
      <c r="K2184" s="42"/>
      <c r="L2184" s="42"/>
      <c r="M2184" s="42"/>
      <c r="N2184" s="42"/>
      <c r="O2184" s="42"/>
      <c r="P2184" s="42"/>
      <c r="Q2184" s="42"/>
      <c r="R2184" s="42"/>
      <c r="S2184" s="42"/>
      <c r="T2184" s="42"/>
      <c r="U2184" s="42"/>
      <c r="V2184" s="42"/>
      <c r="W2184" s="42"/>
      <c r="X2184" s="42"/>
      <c r="Y2184" s="42"/>
      <c r="Z2184" s="42"/>
      <c r="AA2184" s="42"/>
      <c r="AB2184" s="42"/>
      <c r="AC2184" s="42"/>
      <c r="AD2184" s="42"/>
      <c r="AE2184" s="42"/>
      <c r="AF2184" s="42"/>
      <c r="AG2184" s="42" t="str">
        <f>IF($AE2184&gt;$AF2184,"CC High","DC High")</f>
        <v>DC High</v>
      </c>
    </row>
    <row r="2185" spans="1:33">
      <c r="A2185" s="43"/>
      <c r="B2185" s="43"/>
      <c r="C2185" s="43"/>
      <c r="D2185" s="43"/>
      <c r="E2185" s="43"/>
      <c r="F2185" s="43"/>
      <c r="G2185" s="43"/>
      <c r="H2185" s="43"/>
      <c r="I2185" s="43"/>
      <c r="J2185" s="43"/>
      <c r="K2185" s="43"/>
      <c r="L2185" s="43"/>
      <c r="M2185" s="43"/>
      <c r="N2185" s="43"/>
      <c r="O2185" s="43"/>
      <c r="P2185" s="43"/>
      <c r="Q2185" s="43"/>
      <c r="R2185" s="43"/>
      <c r="S2185" s="43"/>
      <c r="T2185" s="43"/>
      <c r="U2185" s="43"/>
      <c r="V2185" s="43"/>
      <c r="W2185" s="43"/>
      <c r="X2185" s="43"/>
      <c r="Y2185" s="43"/>
      <c r="Z2185" s="43"/>
      <c r="AA2185" s="43"/>
      <c r="AB2185" s="43"/>
      <c r="AC2185" s="43"/>
      <c r="AD2185" s="43"/>
      <c r="AE2185" s="43"/>
      <c r="AF2185" s="43"/>
      <c r="AG2185" s="43" t="str">
        <f>IF($AE2185&gt;$AF2185,"CC High","DC High")</f>
        <v>DC High</v>
      </c>
    </row>
    <row r="2186" spans="1:33">
      <c r="A2186" s="42"/>
      <c r="B2186" s="42"/>
      <c r="C2186" s="42"/>
      <c r="D2186" s="42"/>
      <c r="E2186" s="42"/>
      <c r="F2186" s="42"/>
      <c r="G2186" s="42"/>
      <c r="H2186" s="42"/>
      <c r="I2186" s="42"/>
      <c r="J2186" s="42"/>
      <c r="K2186" s="42"/>
      <c r="L2186" s="42"/>
      <c r="M2186" s="42"/>
      <c r="N2186" s="42"/>
      <c r="O2186" s="42"/>
      <c r="P2186" s="42"/>
      <c r="Q2186" s="42"/>
      <c r="R2186" s="42"/>
      <c r="S2186" s="42"/>
      <c r="T2186" s="42"/>
      <c r="U2186" s="42"/>
      <c r="V2186" s="42"/>
      <c r="W2186" s="42"/>
      <c r="X2186" s="42"/>
      <c r="Y2186" s="42"/>
      <c r="Z2186" s="42"/>
      <c r="AA2186" s="42"/>
      <c r="AB2186" s="42"/>
      <c r="AC2186" s="42"/>
      <c r="AD2186" s="42"/>
      <c r="AE2186" s="42"/>
      <c r="AF2186" s="42"/>
      <c r="AG2186" s="42" t="str">
        <f>IF($AE2186&gt;$AF2186,"CC High","DC High")</f>
        <v>DC High</v>
      </c>
    </row>
    <row r="2187" spans="1:33">
      <c r="A2187" s="43"/>
      <c r="B2187" s="43"/>
      <c r="C2187" s="43"/>
      <c r="D2187" s="43"/>
      <c r="E2187" s="43"/>
      <c r="F2187" s="43"/>
      <c r="G2187" s="43"/>
      <c r="H2187" s="43"/>
      <c r="I2187" s="43"/>
      <c r="J2187" s="43"/>
      <c r="K2187" s="43"/>
      <c r="L2187" s="43"/>
      <c r="M2187" s="43"/>
      <c r="N2187" s="43"/>
      <c r="O2187" s="43"/>
      <c r="P2187" s="43"/>
      <c r="Q2187" s="43"/>
      <c r="R2187" s="43"/>
      <c r="S2187" s="43"/>
      <c r="T2187" s="43"/>
      <c r="U2187" s="43"/>
      <c r="V2187" s="43"/>
      <c r="W2187" s="43"/>
      <c r="X2187" s="43"/>
      <c r="Y2187" s="43"/>
      <c r="Z2187" s="43"/>
      <c r="AA2187" s="43"/>
      <c r="AB2187" s="43"/>
      <c r="AC2187" s="43"/>
      <c r="AD2187" s="43"/>
      <c r="AE2187" s="43"/>
      <c r="AF2187" s="43"/>
      <c r="AG2187" s="43" t="str">
        <f>IF($AE2187&gt;$AF2187,"CC High","DC High")</f>
        <v>DC High</v>
      </c>
    </row>
    <row r="2188" spans="1:33">
      <c r="A2188" s="42"/>
      <c r="B2188" s="42"/>
      <c r="C2188" s="42"/>
      <c r="D2188" s="42"/>
      <c r="E2188" s="42"/>
      <c r="F2188" s="42"/>
      <c r="G2188" s="42"/>
      <c r="H2188" s="42"/>
      <c r="I2188" s="42"/>
      <c r="J2188" s="42"/>
      <c r="K2188" s="42"/>
      <c r="L2188" s="42"/>
      <c r="M2188" s="42"/>
      <c r="N2188" s="42"/>
      <c r="O2188" s="42"/>
      <c r="P2188" s="42"/>
      <c r="Q2188" s="42"/>
      <c r="R2188" s="42"/>
      <c r="S2188" s="42"/>
      <c r="T2188" s="42"/>
      <c r="U2188" s="42"/>
      <c r="V2188" s="42"/>
      <c r="W2188" s="42"/>
      <c r="X2188" s="42"/>
      <c r="Y2188" s="42"/>
      <c r="Z2188" s="42"/>
      <c r="AA2188" s="42"/>
      <c r="AB2188" s="42"/>
      <c r="AC2188" s="42"/>
      <c r="AD2188" s="42"/>
      <c r="AE2188" s="42"/>
      <c r="AF2188" s="42"/>
      <c r="AG2188" s="42" t="str">
        <f>IF($AE2188&gt;$AF2188,"CC High","DC High")</f>
        <v>DC High</v>
      </c>
    </row>
    <row r="2189" spans="1:33">
      <c r="A2189" s="43"/>
      <c r="B2189" s="43"/>
      <c r="C2189" s="43"/>
      <c r="D2189" s="43"/>
      <c r="E2189" s="43"/>
      <c r="F2189" s="43"/>
      <c r="G2189" s="43"/>
      <c r="H2189" s="43"/>
      <c r="I2189" s="43"/>
      <c r="J2189" s="43"/>
      <c r="K2189" s="43"/>
      <c r="L2189" s="43"/>
      <c r="M2189" s="43"/>
      <c r="N2189" s="43"/>
      <c r="O2189" s="43"/>
      <c r="P2189" s="43"/>
      <c r="Q2189" s="43"/>
      <c r="R2189" s="43"/>
      <c r="S2189" s="43"/>
      <c r="T2189" s="43"/>
      <c r="U2189" s="43"/>
      <c r="V2189" s="43"/>
      <c r="W2189" s="43"/>
      <c r="X2189" s="43"/>
      <c r="Y2189" s="43"/>
      <c r="Z2189" s="43"/>
      <c r="AA2189" s="43"/>
      <c r="AB2189" s="43"/>
      <c r="AC2189" s="43"/>
      <c r="AD2189" s="43"/>
      <c r="AE2189" s="43"/>
      <c r="AF2189" s="43"/>
      <c r="AG2189" s="43" t="str">
        <f>IF($AE2189&gt;$AF2189,"CC High","DC High")</f>
        <v>DC High</v>
      </c>
    </row>
    <row r="2190" spans="1:33">
      <c r="A2190" s="42"/>
      <c r="B2190" s="42"/>
      <c r="C2190" s="42"/>
      <c r="D2190" s="42"/>
      <c r="E2190" s="42"/>
      <c r="F2190" s="42"/>
      <c r="G2190" s="42"/>
      <c r="H2190" s="42"/>
      <c r="I2190" s="42"/>
      <c r="J2190" s="42"/>
      <c r="K2190" s="42"/>
      <c r="L2190" s="42"/>
      <c r="M2190" s="42"/>
      <c r="N2190" s="42"/>
      <c r="O2190" s="42"/>
      <c r="P2190" s="42"/>
      <c r="Q2190" s="42"/>
      <c r="R2190" s="42"/>
      <c r="S2190" s="42"/>
      <c r="T2190" s="42"/>
      <c r="U2190" s="42"/>
      <c r="V2190" s="42"/>
      <c r="W2190" s="42"/>
      <c r="X2190" s="42"/>
      <c r="Y2190" s="42"/>
      <c r="Z2190" s="42"/>
      <c r="AA2190" s="42"/>
      <c r="AB2190" s="42"/>
      <c r="AC2190" s="42"/>
      <c r="AD2190" s="42"/>
      <c r="AE2190" s="42"/>
      <c r="AF2190" s="42"/>
      <c r="AG2190" s="42" t="str">
        <f>IF($AE2190&gt;$AF2190,"CC High","DC High")</f>
        <v>DC High</v>
      </c>
    </row>
    <row r="2191" spans="1:33">
      <c r="A2191" s="43"/>
      <c r="B2191" s="43"/>
      <c r="C2191" s="43"/>
      <c r="D2191" s="43"/>
      <c r="E2191" s="43"/>
      <c r="F2191" s="43"/>
      <c r="G2191" s="43"/>
      <c r="H2191" s="43"/>
      <c r="I2191" s="43"/>
      <c r="J2191" s="43"/>
      <c r="K2191" s="43"/>
      <c r="L2191" s="43"/>
      <c r="M2191" s="43"/>
      <c r="N2191" s="43"/>
      <c r="O2191" s="43"/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3"/>
      <c r="AA2191" s="43"/>
      <c r="AB2191" s="43"/>
      <c r="AC2191" s="43"/>
      <c r="AD2191" s="43"/>
      <c r="AE2191" s="43"/>
      <c r="AF2191" s="43"/>
      <c r="AG2191" s="43" t="str">
        <f>IF($AE2191&gt;$AF2191,"CC High","DC High")</f>
        <v>DC High</v>
      </c>
    </row>
    <row r="2192" spans="1:33">
      <c r="A2192" s="42"/>
      <c r="B2192" s="42"/>
      <c r="C2192" s="42"/>
      <c r="D2192" s="42"/>
      <c r="E2192" s="42"/>
      <c r="F2192" s="42"/>
      <c r="G2192" s="42"/>
      <c r="H2192" s="42"/>
      <c r="I2192" s="42"/>
      <c r="J2192" s="42"/>
      <c r="K2192" s="42"/>
      <c r="L2192" s="42"/>
      <c r="M2192" s="42"/>
      <c r="N2192" s="42"/>
      <c r="O2192" s="42"/>
      <c r="P2192" s="42"/>
      <c r="Q2192" s="42"/>
      <c r="R2192" s="42"/>
      <c r="S2192" s="42"/>
      <c r="T2192" s="42"/>
      <c r="U2192" s="42"/>
      <c r="V2192" s="42"/>
      <c r="W2192" s="42"/>
      <c r="X2192" s="42"/>
      <c r="Y2192" s="42"/>
      <c r="Z2192" s="42"/>
      <c r="AA2192" s="42"/>
      <c r="AB2192" s="42"/>
      <c r="AC2192" s="42"/>
      <c r="AD2192" s="42"/>
      <c r="AE2192" s="42"/>
      <c r="AF2192" s="42"/>
      <c r="AG2192" s="42" t="str">
        <f>IF($AE2192&gt;$AF2192,"CC High","DC High")</f>
        <v>DC High</v>
      </c>
    </row>
    <row r="2193" spans="1:33">
      <c r="A2193" s="43"/>
      <c r="B2193" s="43"/>
      <c r="C2193" s="43"/>
      <c r="D2193" s="43"/>
      <c r="E2193" s="43"/>
      <c r="F2193" s="43"/>
      <c r="G2193" s="43"/>
      <c r="H2193" s="43"/>
      <c r="I2193" s="43"/>
      <c r="J2193" s="43"/>
      <c r="K2193" s="43"/>
      <c r="L2193" s="43"/>
      <c r="M2193" s="43"/>
      <c r="N2193" s="43"/>
      <c r="O2193" s="43"/>
      <c r="P2193" s="43"/>
      <c r="Q2193" s="43"/>
      <c r="R2193" s="43"/>
      <c r="S2193" s="43"/>
      <c r="T2193" s="43"/>
      <c r="U2193" s="43"/>
      <c r="V2193" s="43"/>
      <c r="W2193" s="43"/>
      <c r="X2193" s="43"/>
      <c r="Y2193" s="43"/>
      <c r="Z2193" s="43"/>
      <c r="AA2193" s="43"/>
      <c r="AB2193" s="43"/>
      <c r="AC2193" s="43"/>
      <c r="AD2193" s="43"/>
      <c r="AE2193" s="43"/>
      <c r="AF2193" s="43"/>
      <c r="AG2193" s="43" t="str">
        <f>IF($AE2193&gt;$AF2193,"CC High","DC High")</f>
        <v>DC High</v>
      </c>
    </row>
    <row r="2194" spans="1:33">
      <c r="A2194" s="42"/>
      <c r="B2194" s="42"/>
      <c r="C2194" s="42"/>
      <c r="D2194" s="42"/>
      <c r="E2194" s="42"/>
      <c r="F2194" s="42"/>
      <c r="G2194" s="42"/>
      <c r="H2194" s="42"/>
      <c r="I2194" s="42"/>
      <c r="J2194" s="42"/>
      <c r="K2194" s="42"/>
      <c r="L2194" s="42"/>
      <c r="M2194" s="42"/>
      <c r="N2194" s="42"/>
      <c r="O2194" s="42"/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 t="str">
        <f>IF($AE2194&gt;$AF2194,"CC High","DC High")</f>
        <v>DC High</v>
      </c>
    </row>
    <row r="2195" spans="1:33">
      <c r="A2195" s="43"/>
      <c r="B2195" s="43"/>
      <c r="C2195" s="43"/>
      <c r="D2195" s="43"/>
      <c r="E2195" s="43"/>
      <c r="F2195" s="43"/>
      <c r="G2195" s="43"/>
      <c r="H2195" s="43"/>
      <c r="I2195" s="43"/>
      <c r="J2195" s="43"/>
      <c r="K2195" s="43"/>
      <c r="L2195" s="43"/>
      <c r="M2195" s="43"/>
      <c r="N2195" s="43"/>
      <c r="O2195" s="43"/>
      <c r="P2195" s="43"/>
      <c r="Q2195" s="43"/>
      <c r="R2195" s="43"/>
      <c r="S2195" s="43"/>
      <c r="T2195" s="43"/>
      <c r="U2195" s="43"/>
      <c r="V2195" s="43"/>
      <c r="W2195" s="43"/>
      <c r="X2195" s="43"/>
      <c r="Y2195" s="43"/>
      <c r="Z2195" s="43"/>
      <c r="AA2195" s="43"/>
      <c r="AB2195" s="43"/>
      <c r="AC2195" s="43"/>
      <c r="AD2195" s="43"/>
      <c r="AE2195" s="43"/>
      <c r="AF2195" s="43"/>
      <c r="AG2195" s="43" t="str">
        <f>IF($AE2195&gt;$AF2195,"CC High","DC High")</f>
        <v>DC High</v>
      </c>
    </row>
    <row r="2196" spans="1:33">
      <c r="A2196" s="42"/>
      <c r="B2196" s="42"/>
      <c r="C2196" s="42"/>
      <c r="D2196" s="42"/>
      <c r="E2196" s="42"/>
      <c r="F2196" s="42"/>
      <c r="G2196" s="42"/>
      <c r="H2196" s="42"/>
      <c r="I2196" s="42"/>
      <c r="J2196" s="42"/>
      <c r="K2196" s="42"/>
      <c r="L2196" s="42"/>
      <c r="M2196" s="42"/>
      <c r="N2196" s="42"/>
      <c r="O2196" s="42"/>
      <c r="P2196" s="42"/>
      <c r="Q2196" s="42"/>
      <c r="R2196" s="42"/>
      <c r="S2196" s="42"/>
      <c r="T2196" s="42"/>
      <c r="U2196" s="42"/>
      <c r="V2196" s="42"/>
      <c r="W2196" s="42"/>
      <c r="X2196" s="42"/>
      <c r="Y2196" s="42"/>
      <c r="Z2196" s="42"/>
      <c r="AA2196" s="42"/>
      <c r="AB2196" s="42"/>
      <c r="AC2196" s="42"/>
      <c r="AD2196" s="42"/>
      <c r="AE2196" s="42"/>
      <c r="AF2196" s="42"/>
      <c r="AG2196" s="42" t="str">
        <f>IF($AE2196&gt;$AF2196,"CC High","DC High")</f>
        <v>DC High</v>
      </c>
    </row>
    <row r="2197" spans="1:33">
      <c r="A2197" s="43"/>
      <c r="B2197" s="43"/>
      <c r="C2197" s="43"/>
      <c r="D2197" s="43"/>
      <c r="E2197" s="43"/>
      <c r="F2197" s="43"/>
      <c r="G2197" s="43"/>
      <c r="H2197" s="43"/>
      <c r="I2197" s="43"/>
      <c r="J2197" s="43"/>
      <c r="K2197" s="43"/>
      <c r="L2197" s="43"/>
      <c r="M2197" s="43"/>
      <c r="N2197" s="43"/>
      <c r="O2197" s="43"/>
      <c r="P2197" s="43"/>
      <c r="Q2197" s="43"/>
      <c r="R2197" s="43"/>
      <c r="S2197" s="43"/>
      <c r="T2197" s="43"/>
      <c r="U2197" s="43"/>
      <c r="V2197" s="43"/>
      <c r="W2197" s="43"/>
      <c r="X2197" s="43"/>
      <c r="Y2197" s="43"/>
      <c r="Z2197" s="43"/>
      <c r="AA2197" s="43"/>
      <c r="AB2197" s="43"/>
      <c r="AC2197" s="43"/>
      <c r="AD2197" s="43"/>
      <c r="AE2197" s="43"/>
      <c r="AF2197" s="43"/>
      <c r="AG2197" s="43" t="str">
        <f>IF($AE2197&gt;$AF2197,"CC High","DC High")</f>
        <v>DC High</v>
      </c>
    </row>
    <row r="2198" spans="1:33">
      <c r="A2198" s="42"/>
      <c r="B2198" s="42"/>
      <c r="C2198" s="42"/>
      <c r="D2198" s="42"/>
      <c r="E2198" s="42"/>
      <c r="F2198" s="42"/>
      <c r="G2198" s="42"/>
      <c r="H2198" s="42"/>
      <c r="I2198" s="42"/>
      <c r="J2198" s="42"/>
      <c r="K2198" s="42"/>
      <c r="L2198" s="42"/>
      <c r="M2198" s="42"/>
      <c r="N2198" s="42"/>
      <c r="O2198" s="42"/>
      <c r="P2198" s="42"/>
      <c r="Q2198" s="42"/>
      <c r="R2198" s="42"/>
      <c r="S2198" s="42"/>
      <c r="T2198" s="42"/>
      <c r="U2198" s="42"/>
      <c r="V2198" s="42"/>
      <c r="W2198" s="42"/>
      <c r="X2198" s="42"/>
      <c r="Y2198" s="42"/>
      <c r="Z2198" s="42"/>
      <c r="AA2198" s="42"/>
      <c r="AB2198" s="42"/>
      <c r="AC2198" s="42"/>
      <c r="AD2198" s="42"/>
      <c r="AE2198" s="42"/>
      <c r="AF2198" s="42"/>
      <c r="AG2198" s="42" t="str">
        <f>IF($AE2198&gt;$AF2198,"CC High","DC High")</f>
        <v>DC High</v>
      </c>
    </row>
    <row r="2199" spans="1:33">
      <c r="A2199" s="43"/>
      <c r="B2199" s="43"/>
      <c r="C2199" s="43"/>
      <c r="D2199" s="43"/>
      <c r="E2199" s="43"/>
      <c r="F2199" s="43"/>
      <c r="G2199" s="43"/>
      <c r="H2199" s="43"/>
      <c r="I2199" s="43"/>
      <c r="J2199" s="43"/>
      <c r="K2199" s="43"/>
      <c r="L2199" s="43"/>
      <c r="M2199" s="43"/>
      <c r="N2199" s="43"/>
      <c r="O2199" s="43"/>
      <c r="P2199" s="43"/>
      <c r="Q2199" s="43"/>
      <c r="R2199" s="43"/>
      <c r="S2199" s="43"/>
      <c r="T2199" s="43"/>
      <c r="U2199" s="43"/>
      <c r="V2199" s="43"/>
      <c r="W2199" s="43"/>
      <c r="X2199" s="43"/>
      <c r="Y2199" s="43"/>
      <c r="Z2199" s="43"/>
      <c r="AA2199" s="43"/>
      <c r="AB2199" s="43"/>
      <c r="AC2199" s="43"/>
      <c r="AD2199" s="43"/>
      <c r="AE2199" s="43"/>
      <c r="AF2199" s="43"/>
      <c r="AG2199" s="43" t="str">
        <f>IF($AE2199&gt;$AF2199,"CC High","DC High")</f>
        <v>DC High</v>
      </c>
    </row>
    <row r="2200" spans="1:33">
      <c r="A2200" s="42"/>
      <c r="B2200" s="42"/>
      <c r="C2200" s="42"/>
      <c r="D2200" s="42"/>
      <c r="E2200" s="42"/>
      <c r="F2200" s="42"/>
      <c r="G2200" s="42"/>
      <c r="H2200" s="42"/>
      <c r="I2200" s="42"/>
      <c r="J2200" s="42"/>
      <c r="K2200" s="42"/>
      <c r="L2200" s="42"/>
      <c r="M2200" s="42"/>
      <c r="N2200" s="42"/>
      <c r="O2200" s="42"/>
      <c r="P2200" s="42"/>
      <c r="Q2200" s="42"/>
      <c r="R2200" s="42"/>
      <c r="S2200" s="42"/>
      <c r="T2200" s="42"/>
      <c r="U2200" s="42"/>
      <c r="V2200" s="42"/>
      <c r="W2200" s="42"/>
      <c r="X2200" s="42"/>
      <c r="Y2200" s="42"/>
      <c r="Z2200" s="42"/>
      <c r="AA2200" s="42"/>
      <c r="AB2200" s="42"/>
      <c r="AC2200" s="42"/>
      <c r="AD2200" s="42"/>
      <c r="AE2200" s="42"/>
      <c r="AF2200" s="42"/>
      <c r="AG2200" s="42" t="str">
        <f>IF($AE2200&gt;$AF2200,"CC High","DC High")</f>
        <v>DC High</v>
      </c>
    </row>
    <row r="2201" spans="1:33">
      <c r="A2201" s="43"/>
      <c r="B2201" s="43"/>
      <c r="C2201" s="43"/>
      <c r="D2201" s="43"/>
      <c r="E2201" s="43"/>
      <c r="F2201" s="43"/>
      <c r="G2201" s="43"/>
      <c r="H2201" s="43"/>
      <c r="I2201" s="43"/>
      <c r="J2201" s="43"/>
      <c r="K2201" s="43"/>
      <c r="L2201" s="43"/>
      <c r="M2201" s="43"/>
      <c r="N2201" s="43"/>
      <c r="O2201" s="43"/>
      <c r="P2201" s="43"/>
      <c r="Q2201" s="43"/>
      <c r="R2201" s="43"/>
      <c r="S2201" s="43"/>
      <c r="T2201" s="43"/>
      <c r="U2201" s="43"/>
      <c r="V2201" s="43"/>
      <c r="W2201" s="43"/>
      <c r="X2201" s="43"/>
      <c r="Y2201" s="43"/>
      <c r="Z2201" s="43"/>
      <c r="AA2201" s="43"/>
      <c r="AB2201" s="43"/>
      <c r="AC2201" s="43"/>
      <c r="AD2201" s="43"/>
      <c r="AE2201" s="43"/>
      <c r="AF2201" s="43"/>
      <c r="AG2201" s="43" t="str">
        <f>IF($AE2201&gt;$AF2201,"CC High","DC High")</f>
        <v>DC High</v>
      </c>
    </row>
    <row r="2202" spans="1:33">
      <c r="A2202" s="42"/>
      <c r="B2202" s="42"/>
      <c r="C2202" s="42"/>
      <c r="D2202" s="42"/>
      <c r="E2202" s="42"/>
      <c r="F2202" s="42"/>
      <c r="G2202" s="42"/>
      <c r="H2202" s="42"/>
      <c r="I2202" s="42"/>
      <c r="J2202" s="42"/>
      <c r="K2202" s="42"/>
      <c r="L2202" s="42"/>
      <c r="M2202" s="42"/>
      <c r="N2202" s="42"/>
      <c r="O2202" s="42"/>
      <c r="P2202" s="42"/>
      <c r="Q2202" s="42"/>
      <c r="R2202" s="42"/>
      <c r="S2202" s="42"/>
      <c r="T2202" s="42"/>
      <c r="U2202" s="42"/>
      <c r="V2202" s="42"/>
      <c r="W2202" s="42"/>
      <c r="X2202" s="42"/>
      <c r="Y2202" s="42"/>
      <c r="Z2202" s="42"/>
      <c r="AA2202" s="42"/>
      <c r="AB2202" s="42"/>
      <c r="AC2202" s="42"/>
      <c r="AD2202" s="42"/>
      <c r="AE2202" s="42"/>
      <c r="AF2202" s="42"/>
      <c r="AG2202" s="42" t="str">
        <f>IF($AE2202&gt;$AF2202,"CC High","DC High")</f>
        <v>DC High</v>
      </c>
    </row>
    <row r="2203" spans="1:33">
      <c r="A2203" s="43"/>
      <c r="B2203" s="43"/>
      <c r="C2203" s="43"/>
      <c r="D2203" s="43"/>
      <c r="E2203" s="43"/>
      <c r="F2203" s="43"/>
      <c r="G2203" s="43"/>
      <c r="H2203" s="43"/>
      <c r="I2203" s="43"/>
      <c r="J2203" s="43"/>
      <c r="K2203" s="43"/>
      <c r="L2203" s="43"/>
      <c r="M2203" s="43"/>
      <c r="N2203" s="43"/>
      <c r="O2203" s="43"/>
      <c r="P2203" s="43"/>
      <c r="Q2203" s="43"/>
      <c r="R2203" s="43"/>
      <c r="S2203" s="43"/>
      <c r="T2203" s="43"/>
      <c r="U2203" s="43"/>
      <c r="V2203" s="43"/>
      <c r="W2203" s="43"/>
      <c r="X2203" s="43"/>
      <c r="Y2203" s="43"/>
      <c r="Z2203" s="43"/>
      <c r="AA2203" s="43"/>
      <c r="AB2203" s="43"/>
      <c r="AC2203" s="43"/>
      <c r="AD2203" s="43"/>
      <c r="AE2203" s="43"/>
      <c r="AF2203" s="43"/>
      <c r="AG2203" s="43" t="str">
        <f>IF($AE2203&gt;$AF2203,"CC High","DC High")</f>
        <v>DC High</v>
      </c>
    </row>
    <row r="2204" spans="1:33">
      <c r="A2204" s="42"/>
      <c r="B2204" s="42"/>
      <c r="C2204" s="42"/>
      <c r="D2204" s="42"/>
      <c r="E2204" s="42"/>
      <c r="F2204" s="42"/>
      <c r="G2204" s="42"/>
      <c r="H2204" s="42"/>
      <c r="I2204" s="42"/>
      <c r="J2204" s="42"/>
      <c r="K2204" s="42"/>
      <c r="L2204" s="42"/>
      <c r="M2204" s="42"/>
      <c r="N2204" s="42"/>
      <c r="O2204" s="42"/>
      <c r="P2204" s="42"/>
      <c r="Q2204" s="42"/>
      <c r="R2204" s="42"/>
      <c r="S2204" s="42"/>
      <c r="T2204" s="42"/>
      <c r="U2204" s="42"/>
      <c r="V2204" s="42"/>
      <c r="W2204" s="42"/>
      <c r="X2204" s="42"/>
      <c r="Y2204" s="42"/>
      <c r="Z2204" s="42"/>
      <c r="AA2204" s="42"/>
      <c r="AB2204" s="42"/>
      <c r="AC2204" s="42"/>
      <c r="AD2204" s="42"/>
      <c r="AE2204" s="42"/>
      <c r="AF2204" s="42"/>
      <c r="AG2204" s="42" t="str">
        <f>IF($AE2204&gt;$AF2204,"CC High","DC High")</f>
        <v>DC High</v>
      </c>
    </row>
    <row r="2205" spans="1:33">
      <c r="A2205" s="43"/>
      <c r="B2205" s="43"/>
      <c r="C2205" s="43"/>
      <c r="D2205" s="43"/>
      <c r="E2205" s="43"/>
      <c r="F2205" s="43"/>
      <c r="G2205" s="43"/>
      <c r="H2205" s="43"/>
      <c r="I2205" s="43"/>
      <c r="J2205" s="43"/>
      <c r="K2205" s="43"/>
      <c r="L2205" s="43"/>
      <c r="M2205" s="43"/>
      <c r="N2205" s="43"/>
      <c r="O2205" s="43"/>
      <c r="P2205" s="43"/>
      <c r="Q2205" s="43"/>
      <c r="R2205" s="43"/>
      <c r="S2205" s="43"/>
      <c r="T2205" s="43"/>
      <c r="U2205" s="43"/>
      <c r="V2205" s="43"/>
      <c r="W2205" s="43"/>
      <c r="X2205" s="43"/>
      <c r="Y2205" s="43"/>
      <c r="Z2205" s="43"/>
      <c r="AA2205" s="43"/>
      <c r="AB2205" s="43"/>
      <c r="AC2205" s="43"/>
      <c r="AD2205" s="43"/>
      <c r="AE2205" s="43"/>
      <c r="AF2205" s="43"/>
      <c r="AG2205" s="43" t="str">
        <f>IF($AE2205&gt;$AF2205,"CC High","DC High")</f>
        <v>DC High</v>
      </c>
    </row>
    <row r="2206" spans="1:33">
      <c r="A2206" s="42"/>
      <c r="B2206" s="42"/>
      <c r="C2206" s="42"/>
      <c r="D2206" s="42"/>
      <c r="E2206" s="42"/>
      <c r="F2206" s="42"/>
      <c r="G2206" s="42"/>
      <c r="H2206" s="42"/>
      <c r="I2206" s="42"/>
      <c r="J2206" s="42"/>
      <c r="K2206" s="42"/>
      <c r="L2206" s="42"/>
      <c r="M2206" s="42"/>
      <c r="N2206" s="42"/>
      <c r="O2206" s="42"/>
      <c r="P2206" s="42"/>
      <c r="Q2206" s="42"/>
      <c r="R2206" s="42"/>
      <c r="S2206" s="42"/>
      <c r="T2206" s="42"/>
      <c r="U2206" s="42"/>
      <c r="V2206" s="42"/>
      <c r="W2206" s="42"/>
      <c r="X2206" s="42"/>
      <c r="Y2206" s="42"/>
      <c r="Z2206" s="42"/>
      <c r="AA2206" s="42"/>
      <c r="AB2206" s="42"/>
      <c r="AC2206" s="42"/>
      <c r="AD2206" s="42"/>
      <c r="AE2206" s="42"/>
      <c r="AF2206" s="42"/>
      <c r="AG2206" s="42" t="str">
        <f>IF($AE2206&gt;$AF2206,"CC High","DC High")</f>
        <v>DC High</v>
      </c>
    </row>
    <row r="2207" spans="1:33">
      <c r="A2207" s="43"/>
      <c r="B2207" s="43"/>
      <c r="C2207" s="43"/>
      <c r="D2207" s="43"/>
      <c r="E2207" s="43"/>
      <c r="F2207" s="43"/>
      <c r="G2207" s="43"/>
      <c r="H2207" s="43"/>
      <c r="I2207" s="43"/>
      <c r="J2207" s="43"/>
      <c r="K2207" s="43"/>
      <c r="L2207" s="43"/>
      <c r="M2207" s="43"/>
      <c r="N2207" s="43"/>
      <c r="O2207" s="43"/>
      <c r="P2207" s="43"/>
      <c r="Q2207" s="43"/>
      <c r="R2207" s="43"/>
      <c r="S2207" s="43"/>
      <c r="T2207" s="43"/>
      <c r="U2207" s="43"/>
      <c r="V2207" s="43"/>
      <c r="W2207" s="43"/>
      <c r="X2207" s="43"/>
      <c r="Y2207" s="43"/>
      <c r="Z2207" s="43"/>
      <c r="AA2207" s="43"/>
      <c r="AB2207" s="43"/>
      <c r="AC2207" s="43"/>
      <c r="AD2207" s="43"/>
      <c r="AE2207" s="43"/>
      <c r="AF2207" s="43"/>
      <c r="AG2207" s="43" t="str">
        <f>IF($AE2207&gt;$AF2207,"CC High","DC High")</f>
        <v>DC High</v>
      </c>
    </row>
    <row r="2208" spans="1:33">
      <c r="A2208" s="42"/>
      <c r="B2208" s="42"/>
      <c r="C2208" s="42"/>
      <c r="D2208" s="42"/>
      <c r="E2208" s="42"/>
      <c r="F2208" s="42"/>
      <c r="G2208" s="42"/>
      <c r="H2208" s="42"/>
      <c r="I2208" s="42"/>
      <c r="J2208" s="42"/>
      <c r="K2208" s="42"/>
      <c r="L2208" s="42"/>
      <c r="M2208" s="42"/>
      <c r="N2208" s="42"/>
      <c r="O2208" s="42"/>
      <c r="P2208" s="42"/>
      <c r="Q2208" s="42"/>
      <c r="R2208" s="42"/>
      <c r="S2208" s="42"/>
      <c r="T2208" s="42"/>
      <c r="U2208" s="42"/>
      <c r="V2208" s="42"/>
      <c r="W2208" s="42"/>
      <c r="X2208" s="42"/>
      <c r="Y2208" s="42"/>
      <c r="Z2208" s="42"/>
      <c r="AA2208" s="42"/>
      <c r="AB2208" s="42"/>
      <c r="AC2208" s="42"/>
      <c r="AD2208" s="42"/>
      <c r="AE2208" s="42"/>
      <c r="AF2208" s="42"/>
      <c r="AG2208" s="42" t="str">
        <f>IF($AE2208&gt;$AF2208,"CC High","DC High")</f>
        <v>DC High</v>
      </c>
    </row>
    <row r="2209" spans="1:33">
      <c r="A2209" s="43"/>
      <c r="B2209" s="43"/>
      <c r="C2209" s="43"/>
      <c r="D2209" s="43"/>
      <c r="E2209" s="43"/>
      <c r="F2209" s="43"/>
      <c r="G2209" s="43"/>
      <c r="H2209" s="43"/>
      <c r="I2209" s="43"/>
      <c r="J2209" s="43"/>
      <c r="K2209" s="43"/>
      <c r="L2209" s="43"/>
      <c r="M2209" s="43"/>
      <c r="N2209" s="43"/>
      <c r="O2209" s="43"/>
      <c r="P2209" s="43"/>
      <c r="Q2209" s="43"/>
      <c r="R2209" s="43"/>
      <c r="S2209" s="43"/>
      <c r="T2209" s="43"/>
      <c r="U2209" s="43"/>
      <c r="V2209" s="43"/>
      <c r="W2209" s="43"/>
      <c r="X2209" s="43"/>
      <c r="Y2209" s="43"/>
      <c r="Z2209" s="43"/>
      <c r="AA2209" s="43"/>
      <c r="AB2209" s="43"/>
      <c r="AC2209" s="43"/>
      <c r="AD2209" s="43"/>
      <c r="AE2209" s="43"/>
      <c r="AF2209" s="43"/>
      <c r="AG2209" s="43" t="str">
        <f>IF($AE2209&gt;$AF2209,"CC High","DC High")</f>
        <v>DC High</v>
      </c>
    </row>
    <row r="2210" spans="1:33">
      <c r="A2210" s="42"/>
      <c r="B2210" s="42"/>
      <c r="C2210" s="42"/>
      <c r="D2210" s="42"/>
      <c r="E2210" s="42"/>
      <c r="F2210" s="42"/>
      <c r="G2210" s="42"/>
      <c r="H2210" s="42"/>
      <c r="I2210" s="42"/>
      <c r="J2210" s="42"/>
      <c r="K2210" s="42"/>
      <c r="L2210" s="42"/>
      <c r="M2210" s="42"/>
      <c r="N2210" s="42"/>
      <c r="O2210" s="42"/>
      <c r="P2210" s="42"/>
      <c r="Q2210" s="42"/>
      <c r="R2210" s="42"/>
      <c r="S2210" s="42"/>
      <c r="T2210" s="42"/>
      <c r="U2210" s="42"/>
      <c r="V2210" s="42"/>
      <c r="W2210" s="42"/>
      <c r="X2210" s="42"/>
      <c r="Y2210" s="42"/>
      <c r="Z2210" s="42"/>
      <c r="AA2210" s="42"/>
      <c r="AB2210" s="42"/>
      <c r="AC2210" s="42"/>
      <c r="AD2210" s="42"/>
      <c r="AE2210" s="42"/>
      <c r="AF2210" s="42"/>
      <c r="AG2210" s="42" t="str">
        <f>IF($AE2210&gt;$AF2210,"CC High","DC High")</f>
        <v>DC High</v>
      </c>
    </row>
    <row r="2211" spans="1:33">
      <c r="A2211" s="43"/>
      <c r="B2211" s="43"/>
      <c r="C2211" s="43"/>
      <c r="D2211" s="43"/>
      <c r="E2211" s="43"/>
      <c r="F2211" s="43"/>
      <c r="G2211" s="43"/>
      <c r="H2211" s="43"/>
      <c r="I2211" s="43"/>
      <c r="J2211" s="43"/>
      <c r="K2211" s="43"/>
      <c r="L2211" s="43"/>
      <c r="M2211" s="43"/>
      <c r="N2211" s="43"/>
      <c r="O2211" s="43"/>
      <c r="P2211" s="43"/>
      <c r="Q2211" s="43"/>
      <c r="R2211" s="43"/>
      <c r="S2211" s="43"/>
      <c r="T2211" s="43"/>
      <c r="U2211" s="43"/>
      <c r="V2211" s="43"/>
      <c r="W2211" s="43"/>
      <c r="X2211" s="43"/>
      <c r="Y2211" s="43"/>
      <c r="Z2211" s="43"/>
      <c r="AA2211" s="43"/>
      <c r="AB2211" s="43"/>
      <c r="AC2211" s="43"/>
      <c r="AD2211" s="43"/>
      <c r="AE2211" s="43"/>
      <c r="AF2211" s="43"/>
      <c r="AG2211" s="43" t="str">
        <f>IF($AE2211&gt;$AF2211,"CC High","DC High")</f>
        <v>DC High</v>
      </c>
    </row>
    <row r="2212" spans="1:33">
      <c r="A2212" s="42"/>
      <c r="B2212" s="42"/>
      <c r="C2212" s="42"/>
      <c r="D2212" s="42"/>
      <c r="E2212" s="42"/>
      <c r="F2212" s="42"/>
      <c r="G2212" s="42"/>
      <c r="H2212" s="42"/>
      <c r="I2212" s="42"/>
      <c r="J2212" s="42"/>
      <c r="K2212" s="42"/>
      <c r="L2212" s="42"/>
      <c r="M2212" s="42"/>
      <c r="N2212" s="42"/>
      <c r="O2212" s="42"/>
      <c r="P2212" s="42"/>
      <c r="Q2212" s="42"/>
      <c r="R2212" s="42"/>
      <c r="S2212" s="42"/>
      <c r="T2212" s="42"/>
      <c r="U2212" s="42"/>
      <c r="V2212" s="42"/>
      <c r="W2212" s="42"/>
      <c r="X2212" s="42"/>
      <c r="Y2212" s="42"/>
      <c r="Z2212" s="42"/>
      <c r="AA2212" s="42"/>
      <c r="AB2212" s="42"/>
      <c r="AC2212" s="42"/>
      <c r="AD2212" s="42"/>
      <c r="AE2212" s="42"/>
      <c r="AF2212" s="42"/>
      <c r="AG2212" s="42" t="str">
        <f>IF($AE2212&gt;$AF2212,"CC High","DC High")</f>
        <v>DC High</v>
      </c>
    </row>
    <row r="2213" spans="1:33">
      <c r="A2213" s="43"/>
      <c r="B2213" s="43"/>
      <c r="C2213" s="43"/>
      <c r="D2213" s="43"/>
      <c r="E2213" s="43"/>
      <c r="F2213" s="43"/>
      <c r="G2213" s="43"/>
      <c r="H2213" s="43"/>
      <c r="I2213" s="43"/>
      <c r="J2213" s="43"/>
      <c r="K2213" s="43"/>
      <c r="L2213" s="43"/>
      <c r="M2213" s="43"/>
      <c r="N2213" s="43"/>
      <c r="O2213" s="43"/>
      <c r="P2213" s="43"/>
      <c r="Q2213" s="43"/>
      <c r="R2213" s="43"/>
      <c r="S2213" s="43"/>
      <c r="T2213" s="43"/>
      <c r="U2213" s="43"/>
      <c r="V2213" s="43"/>
      <c r="W2213" s="43"/>
      <c r="X2213" s="43"/>
      <c r="Y2213" s="43"/>
      <c r="Z2213" s="43"/>
      <c r="AA2213" s="43"/>
      <c r="AB2213" s="43"/>
      <c r="AC2213" s="43"/>
      <c r="AD2213" s="43"/>
      <c r="AE2213" s="43"/>
      <c r="AF2213" s="43"/>
      <c r="AG2213" s="43" t="str">
        <f>IF($AE2213&gt;$AF2213,"CC High","DC High")</f>
        <v>DC High</v>
      </c>
    </row>
    <row r="2214" spans="1:33">
      <c r="A2214" s="42"/>
      <c r="B2214" s="42"/>
      <c r="C2214" s="42"/>
      <c r="D2214" s="42"/>
      <c r="E2214" s="42"/>
      <c r="F2214" s="42"/>
      <c r="G2214" s="42"/>
      <c r="H2214" s="42"/>
      <c r="I2214" s="42"/>
      <c r="J2214" s="42"/>
      <c r="K2214" s="42"/>
      <c r="L2214" s="42"/>
      <c r="M2214" s="42"/>
      <c r="N2214" s="42"/>
      <c r="O2214" s="42"/>
      <c r="P2214" s="42"/>
      <c r="Q2214" s="42"/>
      <c r="R2214" s="42"/>
      <c r="S2214" s="42"/>
      <c r="T2214" s="42"/>
      <c r="U2214" s="42"/>
      <c r="V2214" s="42"/>
      <c r="W2214" s="42"/>
      <c r="X2214" s="42"/>
      <c r="Y2214" s="42"/>
      <c r="Z2214" s="42"/>
      <c r="AA2214" s="42"/>
      <c r="AB2214" s="42"/>
      <c r="AC2214" s="42"/>
      <c r="AD2214" s="42"/>
      <c r="AE2214" s="42"/>
      <c r="AF2214" s="42"/>
      <c r="AG2214" s="42" t="str">
        <f>IF($AE2214&gt;$AF2214,"CC High","DC High")</f>
        <v>DC High</v>
      </c>
    </row>
    <row r="2215" spans="1:33">
      <c r="A2215" s="43"/>
      <c r="B2215" s="43"/>
      <c r="C2215" s="43"/>
      <c r="D2215" s="43"/>
      <c r="E2215" s="43"/>
      <c r="F2215" s="43"/>
      <c r="G2215" s="43"/>
      <c r="H2215" s="43"/>
      <c r="I2215" s="43"/>
      <c r="J2215" s="43"/>
      <c r="K2215" s="43"/>
      <c r="L2215" s="43"/>
      <c r="M2215" s="43"/>
      <c r="N2215" s="43"/>
      <c r="O2215" s="43"/>
      <c r="P2215" s="43"/>
      <c r="Q2215" s="43"/>
      <c r="R2215" s="43"/>
      <c r="S2215" s="43"/>
      <c r="T2215" s="43"/>
      <c r="U2215" s="43"/>
      <c r="V2215" s="43"/>
      <c r="W2215" s="43"/>
      <c r="X2215" s="43"/>
      <c r="Y2215" s="43"/>
      <c r="Z2215" s="43"/>
      <c r="AA2215" s="43"/>
      <c r="AB2215" s="43"/>
      <c r="AC2215" s="43"/>
      <c r="AD2215" s="43"/>
      <c r="AE2215" s="43"/>
      <c r="AF2215" s="43"/>
      <c r="AG2215" s="43" t="str">
        <f>IF($AE2215&gt;$AF2215,"CC High","DC High")</f>
        <v>DC High</v>
      </c>
    </row>
    <row r="2216" spans="1:33">
      <c r="A2216" s="42"/>
      <c r="B2216" s="42"/>
      <c r="C2216" s="42"/>
      <c r="D2216" s="42"/>
      <c r="E2216" s="42"/>
      <c r="F2216" s="42"/>
      <c r="G2216" s="42"/>
      <c r="H2216" s="42"/>
      <c r="I2216" s="42"/>
      <c r="J2216" s="42"/>
      <c r="K2216" s="42"/>
      <c r="L2216" s="42"/>
      <c r="M2216" s="42"/>
      <c r="N2216" s="42"/>
      <c r="O2216" s="42"/>
      <c r="P2216" s="42"/>
      <c r="Q2216" s="42"/>
      <c r="R2216" s="42"/>
      <c r="S2216" s="42"/>
      <c r="T2216" s="42"/>
      <c r="U2216" s="42"/>
      <c r="V2216" s="42"/>
      <c r="W2216" s="42"/>
      <c r="X2216" s="42"/>
      <c r="Y2216" s="42"/>
      <c r="Z2216" s="42"/>
      <c r="AA2216" s="42"/>
      <c r="AB2216" s="42"/>
      <c r="AC2216" s="42"/>
      <c r="AD2216" s="42"/>
      <c r="AE2216" s="42"/>
      <c r="AF2216" s="42"/>
      <c r="AG2216" s="42" t="str">
        <f>IF($AE2216&gt;$AF2216,"CC High","DC High")</f>
        <v>DC High</v>
      </c>
    </row>
    <row r="2217" spans="1:33">
      <c r="A2217" s="43"/>
      <c r="B2217" s="43"/>
      <c r="C2217" s="43"/>
      <c r="D2217" s="43"/>
      <c r="E2217" s="43"/>
      <c r="F2217" s="43"/>
      <c r="G2217" s="43"/>
      <c r="H2217" s="43"/>
      <c r="I2217" s="43"/>
      <c r="J2217" s="43"/>
      <c r="K2217" s="43"/>
      <c r="L2217" s="43"/>
      <c r="M2217" s="43"/>
      <c r="N2217" s="43"/>
      <c r="O2217" s="43"/>
      <c r="P2217" s="43"/>
      <c r="Q2217" s="43"/>
      <c r="R2217" s="43"/>
      <c r="S2217" s="43"/>
      <c r="T2217" s="43"/>
      <c r="U2217" s="43"/>
      <c r="V2217" s="43"/>
      <c r="W2217" s="43"/>
      <c r="X2217" s="43"/>
      <c r="Y2217" s="43"/>
      <c r="Z2217" s="43"/>
      <c r="AA2217" s="43"/>
      <c r="AB2217" s="43"/>
      <c r="AC2217" s="43"/>
      <c r="AD2217" s="43"/>
      <c r="AE2217" s="43"/>
      <c r="AF2217" s="43"/>
      <c r="AG2217" s="43" t="str">
        <f>IF($AE2217&gt;$AF2217,"CC High","DC High")</f>
        <v>DC High</v>
      </c>
    </row>
    <row r="2218" spans="1:33">
      <c r="A2218" s="42"/>
      <c r="B2218" s="42"/>
      <c r="C2218" s="42"/>
      <c r="D2218" s="42"/>
      <c r="E2218" s="42"/>
      <c r="F2218" s="42"/>
      <c r="G2218" s="42"/>
      <c r="H2218" s="42"/>
      <c r="I2218" s="42"/>
      <c r="J2218" s="42"/>
      <c r="K2218" s="42"/>
      <c r="L2218" s="42"/>
      <c r="M2218" s="42"/>
      <c r="N2218" s="42"/>
      <c r="O2218" s="42"/>
      <c r="P2218" s="42"/>
      <c r="Q2218" s="42"/>
      <c r="R2218" s="42"/>
      <c r="S2218" s="42"/>
      <c r="T2218" s="42"/>
      <c r="U2218" s="42"/>
      <c r="V2218" s="42"/>
      <c r="W2218" s="42"/>
      <c r="X2218" s="42"/>
      <c r="Y2218" s="42"/>
      <c r="Z2218" s="42"/>
      <c r="AA2218" s="42"/>
      <c r="AB2218" s="42"/>
      <c r="AC2218" s="42"/>
      <c r="AD2218" s="42"/>
      <c r="AE2218" s="42"/>
      <c r="AF2218" s="42"/>
      <c r="AG2218" s="42" t="str">
        <f>IF($AE2218&gt;$AF2218,"CC High","DC High")</f>
        <v>DC High</v>
      </c>
    </row>
    <row r="2219" spans="1:33">
      <c r="A2219" s="43"/>
      <c r="B2219" s="43"/>
      <c r="C2219" s="43"/>
      <c r="D2219" s="43"/>
      <c r="E2219" s="43"/>
      <c r="F2219" s="43"/>
      <c r="G2219" s="43"/>
      <c r="H2219" s="43"/>
      <c r="I2219" s="43"/>
      <c r="J2219" s="43"/>
      <c r="K2219" s="43"/>
      <c r="L2219" s="43"/>
      <c r="M2219" s="43"/>
      <c r="N2219" s="43"/>
      <c r="O2219" s="43"/>
      <c r="P2219" s="43"/>
      <c r="Q2219" s="43"/>
      <c r="R2219" s="43"/>
      <c r="S2219" s="43"/>
      <c r="T2219" s="43"/>
      <c r="U2219" s="43"/>
      <c r="V2219" s="43"/>
      <c r="W2219" s="43"/>
      <c r="X2219" s="43"/>
      <c r="Y2219" s="43"/>
      <c r="Z2219" s="43"/>
      <c r="AA2219" s="43"/>
      <c r="AB2219" s="43"/>
      <c r="AC2219" s="43"/>
      <c r="AD2219" s="43"/>
      <c r="AE2219" s="43"/>
      <c r="AF2219" s="43"/>
      <c r="AG2219" s="43" t="str">
        <f>IF($AE2219&gt;$AF2219,"CC High","DC High")</f>
        <v>DC High</v>
      </c>
    </row>
    <row r="2220" spans="1:33">
      <c r="A2220" s="42"/>
      <c r="B2220" s="42"/>
      <c r="C2220" s="42"/>
      <c r="D2220" s="42"/>
      <c r="E2220" s="42"/>
      <c r="F2220" s="42"/>
      <c r="G2220" s="42"/>
      <c r="H2220" s="42"/>
      <c r="I2220" s="42"/>
      <c r="J2220" s="42"/>
      <c r="K2220" s="42"/>
      <c r="L2220" s="42"/>
      <c r="M2220" s="42"/>
      <c r="N2220" s="42"/>
      <c r="O2220" s="42"/>
      <c r="P2220" s="42"/>
      <c r="Q2220" s="42"/>
      <c r="R2220" s="42"/>
      <c r="S2220" s="42"/>
      <c r="T2220" s="42"/>
      <c r="U2220" s="42"/>
      <c r="V2220" s="42"/>
      <c r="W2220" s="42"/>
      <c r="X2220" s="42"/>
      <c r="Y2220" s="42"/>
      <c r="Z2220" s="42"/>
      <c r="AA2220" s="42"/>
      <c r="AB2220" s="42"/>
      <c r="AC2220" s="42"/>
      <c r="AD2220" s="42"/>
      <c r="AE2220" s="42"/>
      <c r="AF2220" s="42"/>
      <c r="AG2220" s="42" t="str">
        <f>IF($AE2220&gt;$AF2220,"CC High","DC High")</f>
        <v>DC High</v>
      </c>
    </row>
    <row r="2221" spans="1:33">
      <c r="A2221" s="43"/>
      <c r="B2221" s="43"/>
      <c r="C2221" s="43"/>
      <c r="D2221" s="43"/>
      <c r="E2221" s="43"/>
      <c r="F2221" s="43"/>
      <c r="G2221" s="43"/>
      <c r="H2221" s="43"/>
      <c r="I2221" s="43"/>
      <c r="J2221" s="43"/>
      <c r="K2221" s="43"/>
      <c r="L2221" s="43"/>
      <c r="M2221" s="43"/>
      <c r="N2221" s="43"/>
      <c r="O2221" s="43"/>
      <c r="P2221" s="43"/>
      <c r="Q2221" s="43"/>
      <c r="R2221" s="43"/>
      <c r="S2221" s="43"/>
      <c r="T2221" s="43"/>
      <c r="U2221" s="43"/>
      <c r="V2221" s="43"/>
      <c r="W2221" s="43"/>
      <c r="X2221" s="43"/>
      <c r="Y2221" s="43"/>
      <c r="Z2221" s="43"/>
      <c r="AA2221" s="43"/>
      <c r="AB2221" s="43"/>
      <c r="AC2221" s="43"/>
      <c r="AD2221" s="43"/>
      <c r="AE2221" s="43"/>
      <c r="AF2221" s="43"/>
      <c r="AG2221" s="43" t="str">
        <f>IF($AE2221&gt;$AF2221,"CC High","DC High")</f>
        <v>DC High</v>
      </c>
    </row>
    <row r="2222" spans="1:33">
      <c r="A2222" s="42"/>
      <c r="B2222" s="42"/>
      <c r="C2222" s="42"/>
      <c r="D2222" s="42"/>
      <c r="E2222" s="42"/>
      <c r="F2222" s="42"/>
      <c r="G2222" s="42"/>
      <c r="H2222" s="42"/>
      <c r="I2222" s="42"/>
      <c r="J2222" s="42"/>
      <c r="K2222" s="42"/>
      <c r="L2222" s="42"/>
      <c r="M2222" s="42"/>
      <c r="N2222" s="42"/>
      <c r="O2222" s="42"/>
      <c r="P2222" s="42"/>
      <c r="Q2222" s="42"/>
      <c r="R2222" s="42"/>
      <c r="S2222" s="42"/>
      <c r="T2222" s="42"/>
      <c r="U2222" s="42"/>
      <c r="V2222" s="42"/>
      <c r="W2222" s="42"/>
      <c r="X2222" s="42"/>
      <c r="Y2222" s="42"/>
      <c r="Z2222" s="42"/>
      <c r="AA2222" s="42"/>
      <c r="AB2222" s="42"/>
      <c r="AC2222" s="42"/>
      <c r="AD2222" s="42"/>
      <c r="AE2222" s="42"/>
      <c r="AF2222" s="42"/>
      <c r="AG2222" s="42" t="str">
        <f>IF($AE2222&gt;$AF2222,"CC High","DC High")</f>
        <v>DC High</v>
      </c>
    </row>
    <row r="2223" spans="1:33">
      <c r="A2223" s="43"/>
      <c r="B2223" s="43"/>
      <c r="C2223" s="43"/>
      <c r="D2223" s="43"/>
      <c r="E2223" s="43"/>
      <c r="F2223" s="43"/>
      <c r="G2223" s="43"/>
      <c r="H2223" s="43"/>
      <c r="I2223" s="43"/>
      <c r="J2223" s="43"/>
      <c r="K2223" s="43"/>
      <c r="L2223" s="43"/>
      <c r="M2223" s="43"/>
      <c r="N2223" s="43"/>
      <c r="O2223" s="43"/>
      <c r="P2223" s="43"/>
      <c r="Q2223" s="43"/>
      <c r="R2223" s="43"/>
      <c r="S2223" s="43"/>
      <c r="T2223" s="43"/>
      <c r="U2223" s="43"/>
      <c r="V2223" s="43"/>
      <c r="W2223" s="43"/>
      <c r="X2223" s="43"/>
      <c r="Y2223" s="43"/>
      <c r="Z2223" s="43"/>
      <c r="AA2223" s="43"/>
      <c r="AB2223" s="43"/>
      <c r="AC2223" s="43"/>
      <c r="AD2223" s="43"/>
      <c r="AE2223" s="43"/>
      <c r="AF2223" s="43"/>
      <c r="AG2223" s="43" t="str">
        <f>IF($AE2223&gt;$AF2223,"CC High","DC High")</f>
        <v>DC High</v>
      </c>
    </row>
    <row r="2224" spans="1:33">
      <c r="A2224" s="42"/>
      <c r="B2224" s="42"/>
      <c r="C2224" s="42"/>
      <c r="D2224" s="42"/>
      <c r="E2224" s="42"/>
      <c r="F2224" s="42"/>
      <c r="G2224" s="42"/>
      <c r="H2224" s="42"/>
      <c r="I2224" s="42"/>
      <c r="J2224" s="42"/>
      <c r="K2224" s="42"/>
      <c r="L2224" s="42"/>
      <c r="M2224" s="42"/>
      <c r="N2224" s="42"/>
      <c r="O2224" s="42"/>
      <c r="P2224" s="42"/>
      <c r="Q2224" s="42"/>
      <c r="R2224" s="42"/>
      <c r="S2224" s="42"/>
      <c r="T2224" s="42"/>
      <c r="U2224" s="42"/>
      <c r="V2224" s="42"/>
      <c r="W2224" s="42"/>
      <c r="X2224" s="42"/>
      <c r="Y2224" s="42"/>
      <c r="Z2224" s="42"/>
      <c r="AA2224" s="42"/>
      <c r="AB2224" s="42"/>
      <c r="AC2224" s="42"/>
      <c r="AD2224" s="42"/>
      <c r="AE2224" s="42"/>
      <c r="AF2224" s="42"/>
      <c r="AG2224" s="42" t="str">
        <f>IF($AE2224&gt;$AF2224,"CC High","DC High")</f>
        <v>DC High</v>
      </c>
    </row>
    <row r="2225" spans="1:33">
      <c r="A2225" s="43"/>
      <c r="B2225" s="43"/>
      <c r="C2225" s="43"/>
      <c r="D2225" s="43"/>
      <c r="E2225" s="43"/>
      <c r="F2225" s="43"/>
      <c r="G2225" s="43"/>
      <c r="H2225" s="43"/>
      <c r="I2225" s="43"/>
      <c r="J2225" s="43"/>
      <c r="K2225" s="43"/>
      <c r="L2225" s="43"/>
      <c r="M2225" s="43"/>
      <c r="N2225" s="43"/>
      <c r="O2225" s="43"/>
      <c r="P2225" s="43"/>
      <c r="Q2225" s="43"/>
      <c r="R2225" s="43"/>
      <c r="S2225" s="43"/>
      <c r="T2225" s="43"/>
      <c r="U2225" s="43"/>
      <c r="V2225" s="43"/>
      <c r="W2225" s="43"/>
      <c r="X2225" s="43"/>
      <c r="Y2225" s="43"/>
      <c r="Z2225" s="43"/>
      <c r="AA2225" s="43"/>
      <c r="AB2225" s="43"/>
      <c r="AC2225" s="43"/>
      <c r="AD2225" s="43"/>
      <c r="AE2225" s="43"/>
      <c r="AF2225" s="43"/>
      <c r="AG2225" s="43" t="str">
        <f>IF($AE2225&gt;$AF2225,"CC High","DC High")</f>
        <v>DC High</v>
      </c>
    </row>
    <row r="2226" spans="1:33">
      <c r="A2226" s="42"/>
      <c r="B2226" s="42"/>
      <c r="C2226" s="42"/>
      <c r="D2226" s="42"/>
      <c r="E2226" s="42"/>
      <c r="F2226" s="42"/>
      <c r="G2226" s="42"/>
      <c r="H2226" s="42"/>
      <c r="I2226" s="42"/>
      <c r="J2226" s="42"/>
      <c r="K2226" s="42"/>
      <c r="L2226" s="42"/>
      <c r="M2226" s="42"/>
      <c r="N2226" s="42"/>
      <c r="O2226" s="42"/>
      <c r="P2226" s="42"/>
      <c r="Q2226" s="42"/>
      <c r="R2226" s="42"/>
      <c r="S2226" s="42"/>
      <c r="T2226" s="42"/>
      <c r="U2226" s="42"/>
      <c r="V2226" s="42"/>
      <c r="W2226" s="42"/>
      <c r="X2226" s="42"/>
      <c r="Y2226" s="42"/>
      <c r="Z2226" s="42"/>
      <c r="AA2226" s="42"/>
      <c r="AB2226" s="42"/>
      <c r="AC2226" s="42"/>
      <c r="AD2226" s="42"/>
      <c r="AE2226" s="42"/>
      <c r="AF2226" s="42"/>
      <c r="AG2226" s="42" t="str">
        <f>IF($AE2226&gt;$AF2226,"CC High","DC High")</f>
        <v>DC High</v>
      </c>
    </row>
    <row r="2227" spans="1:33">
      <c r="A2227" s="43"/>
      <c r="B2227" s="43"/>
      <c r="C2227" s="43"/>
      <c r="D2227" s="43"/>
      <c r="E2227" s="43"/>
      <c r="F2227" s="43"/>
      <c r="G2227" s="43"/>
      <c r="H2227" s="43"/>
      <c r="I2227" s="43"/>
      <c r="J2227" s="43"/>
      <c r="K2227" s="43"/>
      <c r="L2227" s="43"/>
      <c r="M2227" s="43"/>
      <c r="N2227" s="43"/>
      <c r="O2227" s="43"/>
      <c r="P2227" s="43"/>
      <c r="Q2227" s="43"/>
      <c r="R2227" s="43"/>
      <c r="S2227" s="43"/>
      <c r="T2227" s="43"/>
      <c r="U2227" s="43"/>
      <c r="V2227" s="43"/>
      <c r="W2227" s="43"/>
      <c r="X2227" s="43"/>
      <c r="Y2227" s="43"/>
      <c r="Z2227" s="43"/>
      <c r="AA2227" s="43"/>
      <c r="AB2227" s="43"/>
      <c r="AC2227" s="43"/>
      <c r="AD2227" s="43"/>
      <c r="AE2227" s="43"/>
      <c r="AF2227" s="43"/>
      <c r="AG2227" s="43" t="str">
        <f>IF($AE2227&gt;$AF2227,"CC High","DC High")</f>
        <v>DC High</v>
      </c>
    </row>
    <row r="2228" spans="1:33">
      <c r="A2228" s="42"/>
      <c r="B2228" s="42"/>
      <c r="C2228" s="42"/>
      <c r="D2228" s="42"/>
      <c r="E2228" s="42"/>
      <c r="F2228" s="42"/>
      <c r="G2228" s="42"/>
      <c r="H2228" s="42"/>
      <c r="I2228" s="42"/>
      <c r="J2228" s="42"/>
      <c r="K2228" s="42"/>
      <c r="L2228" s="42"/>
      <c r="M2228" s="42"/>
      <c r="N2228" s="42"/>
      <c r="O2228" s="42"/>
      <c r="P2228" s="42"/>
      <c r="Q2228" s="42"/>
      <c r="R2228" s="42"/>
      <c r="S2228" s="42"/>
      <c r="T2228" s="42"/>
      <c r="U2228" s="42"/>
      <c r="V2228" s="42"/>
      <c r="W2228" s="42"/>
      <c r="X2228" s="42"/>
      <c r="Y2228" s="42"/>
      <c r="Z2228" s="42"/>
      <c r="AA2228" s="42"/>
      <c r="AB2228" s="42"/>
      <c r="AC2228" s="42"/>
      <c r="AD2228" s="42"/>
      <c r="AE2228" s="42"/>
      <c r="AF2228" s="42"/>
      <c r="AG2228" s="42" t="str">
        <f>IF($AE2228&gt;$AF2228,"CC High","DC High")</f>
        <v>DC High</v>
      </c>
    </row>
    <row r="2229" spans="1:33">
      <c r="A2229" s="43"/>
      <c r="B2229" s="43"/>
      <c r="C2229" s="43"/>
      <c r="D2229" s="43"/>
      <c r="E2229" s="43"/>
      <c r="F2229" s="43"/>
      <c r="G2229" s="43"/>
      <c r="H2229" s="43"/>
      <c r="I2229" s="43"/>
      <c r="J2229" s="43"/>
      <c r="K2229" s="43"/>
      <c r="L2229" s="43"/>
      <c r="M2229" s="43"/>
      <c r="N2229" s="43"/>
      <c r="O2229" s="43"/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3"/>
      <c r="AA2229" s="43"/>
      <c r="AB2229" s="43"/>
      <c r="AC2229" s="43"/>
      <c r="AD2229" s="43"/>
      <c r="AE2229" s="43"/>
      <c r="AF2229" s="43"/>
      <c r="AG2229" s="43" t="str">
        <f>IF($AE2229&gt;$AF2229,"CC High","DC High")</f>
        <v>DC High</v>
      </c>
    </row>
    <row r="2230" spans="1:33">
      <c r="A2230" s="42"/>
      <c r="B2230" s="42"/>
      <c r="C2230" s="42"/>
      <c r="D2230" s="42"/>
      <c r="E2230" s="42"/>
      <c r="F2230" s="42"/>
      <c r="G2230" s="42"/>
      <c r="H2230" s="42"/>
      <c r="I2230" s="42"/>
      <c r="J2230" s="42"/>
      <c r="K2230" s="42"/>
      <c r="L2230" s="42"/>
      <c r="M2230" s="42"/>
      <c r="N2230" s="42"/>
      <c r="O2230" s="42"/>
      <c r="P2230" s="42"/>
      <c r="Q2230" s="42"/>
      <c r="R2230" s="42"/>
      <c r="S2230" s="42"/>
      <c r="T2230" s="42"/>
      <c r="U2230" s="42"/>
      <c r="V2230" s="42"/>
      <c r="W2230" s="42"/>
      <c r="X2230" s="42"/>
      <c r="Y2230" s="42"/>
      <c r="Z2230" s="42"/>
      <c r="AA2230" s="42"/>
      <c r="AB2230" s="42"/>
      <c r="AC2230" s="42"/>
      <c r="AD2230" s="42"/>
      <c r="AE2230" s="42"/>
      <c r="AF2230" s="42"/>
      <c r="AG2230" s="42" t="str">
        <f>IF($AE2230&gt;$AF2230,"CC High","DC High")</f>
        <v>DC High</v>
      </c>
    </row>
    <row r="2231" spans="1:33">
      <c r="A2231" s="43"/>
      <c r="B2231" s="43"/>
      <c r="C2231" s="43"/>
      <c r="D2231" s="43"/>
      <c r="E2231" s="43"/>
      <c r="F2231" s="43"/>
      <c r="G2231" s="43"/>
      <c r="H2231" s="43"/>
      <c r="I2231" s="43"/>
      <c r="J2231" s="43"/>
      <c r="K2231" s="43"/>
      <c r="L2231" s="43"/>
      <c r="M2231" s="43"/>
      <c r="N2231" s="43"/>
      <c r="O2231" s="43"/>
      <c r="P2231" s="43"/>
      <c r="Q2231" s="43"/>
      <c r="R2231" s="43"/>
      <c r="S2231" s="43"/>
      <c r="T2231" s="43"/>
      <c r="U2231" s="43"/>
      <c r="V2231" s="43"/>
      <c r="W2231" s="43"/>
      <c r="X2231" s="43"/>
      <c r="Y2231" s="43"/>
      <c r="Z2231" s="43"/>
      <c r="AA2231" s="43"/>
      <c r="AB2231" s="43"/>
      <c r="AC2231" s="43"/>
      <c r="AD2231" s="43"/>
      <c r="AE2231" s="43"/>
      <c r="AF2231" s="43"/>
      <c r="AG2231" s="43" t="str">
        <f>IF($AE2231&gt;$AF2231,"CC High","DC High")</f>
        <v>DC High</v>
      </c>
    </row>
    <row r="2232" spans="1:33">
      <c r="A2232" s="42"/>
      <c r="B2232" s="42"/>
      <c r="C2232" s="42"/>
      <c r="D2232" s="42"/>
      <c r="E2232" s="42"/>
      <c r="F2232" s="42"/>
      <c r="G2232" s="42"/>
      <c r="H2232" s="42"/>
      <c r="I2232" s="42"/>
      <c r="J2232" s="42"/>
      <c r="K2232" s="42"/>
      <c r="L2232" s="42"/>
      <c r="M2232" s="42"/>
      <c r="N2232" s="42"/>
      <c r="O2232" s="42"/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 t="str">
        <f>IF($AE2232&gt;$AF2232,"CC High","DC High")</f>
        <v>DC High</v>
      </c>
    </row>
    <row r="2233" spans="1:33">
      <c r="A2233" s="43"/>
      <c r="B2233" s="43"/>
      <c r="C2233" s="43"/>
      <c r="D2233" s="43"/>
      <c r="E2233" s="43"/>
      <c r="F2233" s="43"/>
      <c r="G2233" s="43"/>
      <c r="H2233" s="43"/>
      <c r="I2233" s="43"/>
      <c r="J2233" s="43"/>
      <c r="K2233" s="43"/>
      <c r="L2233" s="43"/>
      <c r="M2233" s="43"/>
      <c r="N2233" s="43"/>
      <c r="O2233" s="43"/>
      <c r="P2233" s="43"/>
      <c r="Q2233" s="43"/>
      <c r="R2233" s="43"/>
      <c r="S2233" s="43"/>
      <c r="T2233" s="43"/>
      <c r="U2233" s="43"/>
      <c r="V2233" s="43"/>
      <c r="W2233" s="43"/>
      <c r="X2233" s="43"/>
      <c r="Y2233" s="43"/>
      <c r="Z2233" s="43"/>
      <c r="AA2233" s="43"/>
      <c r="AB2233" s="43"/>
      <c r="AC2233" s="43"/>
      <c r="AD2233" s="43"/>
      <c r="AE2233" s="43"/>
      <c r="AF2233" s="43"/>
      <c r="AG2233" s="43" t="str">
        <f>IF($AE2233&gt;$AF2233,"CC High","DC High")</f>
        <v>DC High</v>
      </c>
    </row>
    <row r="2234" spans="1:33">
      <c r="A2234" s="42"/>
      <c r="B2234" s="42"/>
      <c r="C2234" s="42"/>
      <c r="D2234" s="42"/>
      <c r="E2234" s="42"/>
      <c r="F2234" s="42"/>
      <c r="G2234" s="42"/>
      <c r="H2234" s="42"/>
      <c r="I2234" s="42"/>
      <c r="J2234" s="42"/>
      <c r="K2234" s="42"/>
      <c r="L2234" s="42"/>
      <c r="M2234" s="42"/>
      <c r="N2234" s="42"/>
      <c r="O2234" s="42"/>
      <c r="P2234" s="42"/>
      <c r="Q2234" s="42"/>
      <c r="R2234" s="42"/>
      <c r="S2234" s="42"/>
      <c r="T2234" s="42"/>
      <c r="U2234" s="42"/>
      <c r="V2234" s="42"/>
      <c r="W2234" s="42"/>
      <c r="X2234" s="42"/>
      <c r="Y2234" s="42"/>
      <c r="Z2234" s="42"/>
      <c r="AA2234" s="42"/>
      <c r="AB2234" s="42"/>
      <c r="AC2234" s="42"/>
      <c r="AD2234" s="42"/>
      <c r="AE2234" s="42"/>
      <c r="AF2234" s="42"/>
      <c r="AG2234" s="42" t="str">
        <f>IF($AE2234&gt;$AF2234,"CC High","DC High")</f>
        <v>DC High</v>
      </c>
    </row>
    <row r="2235" spans="1:33">
      <c r="A2235" s="43"/>
      <c r="B2235" s="43"/>
      <c r="C2235" s="43"/>
      <c r="D2235" s="43"/>
      <c r="E2235" s="43"/>
      <c r="F2235" s="43"/>
      <c r="G2235" s="43"/>
      <c r="H2235" s="43"/>
      <c r="I2235" s="43"/>
      <c r="J2235" s="43"/>
      <c r="K2235" s="43"/>
      <c r="L2235" s="43"/>
      <c r="M2235" s="43"/>
      <c r="N2235" s="43"/>
      <c r="O2235" s="43"/>
      <c r="P2235" s="43"/>
      <c r="Q2235" s="43"/>
      <c r="R2235" s="43"/>
      <c r="S2235" s="43"/>
      <c r="T2235" s="43"/>
      <c r="U2235" s="43"/>
      <c r="V2235" s="43"/>
      <c r="W2235" s="43"/>
      <c r="X2235" s="43"/>
      <c r="Y2235" s="43"/>
      <c r="Z2235" s="43"/>
      <c r="AA2235" s="43"/>
      <c r="AB2235" s="43"/>
      <c r="AC2235" s="43"/>
      <c r="AD2235" s="43"/>
      <c r="AE2235" s="43"/>
      <c r="AF2235" s="43"/>
      <c r="AG2235" s="43" t="str">
        <f>IF($AE2235&gt;$AF2235,"CC High","DC High")</f>
        <v>DC High</v>
      </c>
    </row>
    <row r="2236" spans="1:33">
      <c r="A2236" s="42"/>
      <c r="B2236" s="42"/>
      <c r="C2236" s="42"/>
      <c r="D2236" s="42"/>
      <c r="E2236" s="42"/>
      <c r="F2236" s="42"/>
      <c r="G2236" s="42"/>
      <c r="H2236" s="42"/>
      <c r="I2236" s="42"/>
      <c r="J2236" s="42"/>
      <c r="K2236" s="42"/>
      <c r="L2236" s="42"/>
      <c r="M2236" s="42"/>
      <c r="N2236" s="42"/>
      <c r="O2236" s="42"/>
      <c r="P2236" s="42"/>
      <c r="Q2236" s="42"/>
      <c r="R2236" s="42"/>
      <c r="S2236" s="42"/>
      <c r="T2236" s="42"/>
      <c r="U2236" s="42"/>
      <c r="V2236" s="42"/>
      <c r="W2236" s="42"/>
      <c r="X2236" s="42"/>
      <c r="Y2236" s="42"/>
      <c r="Z2236" s="42"/>
      <c r="AA2236" s="42"/>
      <c r="AB2236" s="42"/>
      <c r="AC2236" s="42"/>
      <c r="AD2236" s="42"/>
      <c r="AE2236" s="42"/>
      <c r="AF2236" s="42"/>
      <c r="AG2236" s="42" t="str">
        <f>IF($AE2236&gt;$AF2236,"CC High","DC High")</f>
        <v>DC High</v>
      </c>
    </row>
    <row r="2237" spans="1:33">
      <c r="A2237" s="43"/>
      <c r="B2237" s="43"/>
      <c r="C2237" s="43"/>
      <c r="D2237" s="43"/>
      <c r="E2237" s="43"/>
      <c r="F2237" s="43"/>
      <c r="G2237" s="43"/>
      <c r="H2237" s="43"/>
      <c r="I2237" s="43"/>
      <c r="J2237" s="43"/>
      <c r="K2237" s="43"/>
      <c r="L2237" s="43"/>
      <c r="M2237" s="43"/>
      <c r="N2237" s="43"/>
      <c r="O2237" s="43"/>
      <c r="P2237" s="43"/>
      <c r="Q2237" s="43"/>
      <c r="R2237" s="43"/>
      <c r="S2237" s="43"/>
      <c r="T2237" s="43"/>
      <c r="U2237" s="43"/>
      <c r="V2237" s="43"/>
      <c r="W2237" s="43"/>
      <c r="X2237" s="43"/>
      <c r="Y2237" s="43"/>
      <c r="Z2237" s="43"/>
      <c r="AA2237" s="43"/>
      <c r="AB2237" s="43"/>
      <c r="AC2237" s="43"/>
      <c r="AD2237" s="43"/>
      <c r="AE2237" s="43"/>
      <c r="AF2237" s="43"/>
      <c r="AG2237" s="43" t="str">
        <f>IF($AE2237&gt;$AF2237,"CC High","DC High")</f>
        <v>DC High</v>
      </c>
    </row>
    <row r="2238" spans="1:33">
      <c r="A2238" s="42"/>
      <c r="B2238" s="42"/>
      <c r="C2238" s="42"/>
      <c r="D2238" s="42"/>
      <c r="E2238" s="42"/>
      <c r="F2238" s="42"/>
      <c r="G2238" s="42"/>
      <c r="H2238" s="42"/>
      <c r="I2238" s="42"/>
      <c r="J2238" s="42"/>
      <c r="K2238" s="42"/>
      <c r="L2238" s="42"/>
      <c r="M2238" s="42"/>
      <c r="N2238" s="42"/>
      <c r="O2238" s="42"/>
      <c r="P2238" s="42"/>
      <c r="Q2238" s="42"/>
      <c r="R2238" s="42"/>
      <c r="S2238" s="42"/>
      <c r="T2238" s="42"/>
      <c r="U2238" s="42"/>
      <c r="V2238" s="42"/>
      <c r="W2238" s="42"/>
      <c r="X2238" s="42"/>
      <c r="Y2238" s="42"/>
      <c r="Z2238" s="42"/>
      <c r="AA2238" s="42"/>
      <c r="AB2238" s="42"/>
      <c r="AC2238" s="42"/>
      <c r="AD2238" s="42"/>
      <c r="AE2238" s="42"/>
      <c r="AF2238" s="42"/>
      <c r="AG2238" s="42" t="str">
        <f>IF($AE2238&gt;$AF2238,"CC High","DC High")</f>
        <v>DC High</v>
      </c>
    </row>
    <row r="2239" spans="1:33">
      <c r="A2239" s="43"/>
      <c r="B2239" s="43"/>
      <c r="C2239" s="43"/>
      <c r="D2239" s="43"/>
      <c r="E2239" s="43"/>
      <c r="F2239" s="43"/>
      <c r="G2239" s="43"/>
      <c r="H2239" s="43"/>
      <c r="I2239" s="43"/>
      <c r="J2239" s="43"/>
      <c r="K2239" s="43"/>
      <c r="L2239" s="43"/>
      <c r="M2239" s="43"/>
      <c r="N2239" s="43"/>
      <c r="O2239" s="43"/>
      <c r="P2239" s="43"/>
      <c r="Q2239" s="43"/>
      <c r="R2239" s="43"/>
      <c r="S2239" s="43"/>
      <c r="T2239" s="43"/>
      <c r="U2239" s="43"/>
      <c r="V2239" s="43"/>
      <c r="W2239" s="43"/>
      <c r="X2239" s="43"/>
      <c r="Y2239" s="43"/>
      <c r="Z2239" s="43"/>
      <c r="AA2239" s="43"/>
      <c r="AB2239" s="43"/>
      <c r="AC2239" s="43"/>
      <c r="AD2239" s="43"/>
      <c r="AE2239" s="43"/>
      <c r="AF2239" s="43"/>
      <c r="AG2239" s="43" t="str">
        <f>IF($AE2239&gt;$AF2239,"CC High","DC High")</f>
        <v>DC High</v>
      </c>
    </row>
    <row r="2240" spans="1:33">
      <c r="A2240" s="42"/>
      <c r="B2240" s="42"/>
      <c r="C2240" s="42"/>
      <c r="D2240" s="42"/>
      <c r="E2240" s="42"/>
      <c r="F2240" s="42"/>
      <c r="G2240" s="42"/>
      <c r="H2240" s="42"/>
      <c r="I2240" s="42"/>
      <c r="J2240" s="42"/>
      <c r="K2240" s="42"/>
      <c r="L2240" s="42"/>
      <c r="M2240" s="42"/>
      <c r="N2240" s="42"/>
      <c r="O2240" s="42"/>
      <c r="P2240" s="42"/>
      <c r="Q2240" s="42"/>
      <c r="R2240" s="42"/>
      <c r="S2240" s="42"/>
      <c r="T2240" s="42"/>
      <c r="U2240" s="42"/>
      <c r="V2240" s="42"/>
      <c r="W2240" s="42"/>
      <c r="X2240" s="42"/>
      <c r="Y2240" s="42"/>
      <c r="Z2240" s="42"/>
      <c r="AA2240" s="42"/>
      <c r="AB2240" s="42"/>
      <c r="AC2240" s="42"/>
      <c r="AD2240" s="42"/>
      <c r="AE2240" s="42"/>
      <c r="AF2240" s="42"/>
      <c r="AG2240" s="42" t="str">
        <f>IF($AE2240&gt;$AF2240,"CC High","DC High")</f>
        <v>DC High</v>
      </c>
    </row>
    <row r="2241" spans="1:33">
      <c r="A2241" s="43"/>
      <c r="B2241" s="43"/>
      <c r="C2241" s="43"/>
      <c r="D2241" s="43"/>
      <c r="E2241" s="43"/>
      <c r="F2241" s="43"/>
      <c r="G2241" s="43"/>
      <c r="H2241" s="43"/>
      <c r="I2241" s="43"/>
      <c r="J2241" s="43"/>
      <c r="K2241" s="43"/>
      <c r="L2241" s="43"/>
      <c r="M2241" s="43"/>
      <c r="N2241" s="43"/>
      <c r="O2241" s="43"/>
      <c r="P2241" s="43"/>
      <c r="Q2241" s="43"/>
      <c r="R2241" s="43"/>
      <c r="S2241" s="43"/>
      <c r="T2241" s="43"/>
      <c r="U2241" s="43"/>
      <c r="V2241" s="43"/>
      <c r="W2241" s="43"/>
      <c r="X2241" s="43"/>
      <c r="Y2241" s="43"/>
      <c r="Z2241" s="43"/>
      <c r="AA2241" s="43"/>
      <c r="AB2241" s="43"/>
      <c r="AC2241" s="43"/>
      <c r="AD2241" s="43"/>
      <c r="AE2241" s="43"/>
      <c r="AF2241" s="43"/>
      <c r="AG2241" s="43" t="str">
        <f>IF($AE2241&gt;$AF2241,"CC High","DC High")</f>
        <v>DC High</v>
      </c>
    </row>
    <row r="2242" spans="1:33">
      <c r="A2242" s="42"/>
      <c r="B2242" s="42"/>
      <c r="C2242" s="42"/>
      <c r="D2242" s="42"/>
      <c r="E2242" s="42"/>
      <c r="F2242" s="42"/>
      <c r="G2242" s="42"/>
      <c r="H2242" s="42"/>
      <c r="I2242" s="42"/>
      <c r="J2242" s="42"/>
      <c r="K2242" s="42"/>
      <c r="L2242" s="42"/>
      <c r="M2242" s="42"/>
      <c r="N2242" s="42"/>
      <c r="O2242" s="42"/>
      <c r="P2242" s="42"/>
      <c r="Q2242" s="42"/>
      <c r="R2242" s="42"/>
      <c r="S2242" s="42"/>
      <c r="T2242" s="42"/>
      <c r="U2242" s="42"/>
      <c r="V2242" s="42"/>
      <c r="W2242" s="42"/>
      <c r="X2242" s="42"/>
      <c r="Y2242" s="42"/>
      <c r="Z2242" s="42"/>
      <c r="AA2242" s="42"/>
      <c r="AB2242" s="42"/>
      <c r="AC2242" s="42"/>
      <c r="AD2242" s="42"/>
      <c r="AE2242" s="42"/>
      <c r="AF2242" s="42"/>
      <c r="AG2242" s="42" t="str">
        <f>IF($AE2242&gt;$AF2242,"CC High","DC High")</f>
        <v>DC High</v>
      </c>
    </row>
    <row r="2243" spans="1:33">
      <c r="A2243" s="43"/>
      <c r="B2243" s="43"/>
      <c r="C2243" s="43"/>
      <c r="D2243" s="43"/>
      <c r="E2243" s="43"/>
      <c r="F2243" s="43"/>
      <c r="G2243" s="43"/>
      <c r="H2243" s="43"/>
      <c r="I2243" s="43"/>
      <c r="J2243" s="43"/>
      <c r="K2243" s="43"/>
      <c r="L2243" s="43"/>
      <c r="M2243" s="43"/>
      <c r="N2243" s="43"/>
      <c r="O2243" s="43"/>
      <c r="P2243" s="43"/>
      <c r="Q2243" s="43"/>
      <c r="R2243" s="43"/>
      <c r="S2243" s="43"/>
      <c r="T2243" s="43"/>
      <c r="U2243" s="43"/>
      <c r="V2243" s="43"/>
      <c r="W2243" s="43"/>
      <c r="X2243" s="43"/>
      <c r="Y2243" s="43"/>
      <c r="Z2243" s="43"/>
      <c r="AA2243" s="43"/>
      <c r="AB2243" s="43"/>
      <c r="AC2243" s="43"/>
      <c r="AD2243" s="43"/>
      <c r="AE2243" s="43"/>
      <c r="AF2243" s="43"/>
      <c r="AG2243" s="43" t="str">
        <f>IF($AE2243&gt;$AF2243,"CC High","DC High")</f>
        <v>DC High</v>
      </c>
    </row>
    <row r="2244" spans="1:33">
      <c r="A2244" s="42"/>
      <c r="B2244" s="42"/>
      <c r="C2244" s="42"/>
      <c r="D2244" s="42"/>
      <c r="E2244" s="42"/>
      <c r="F2244" s="42"/>
      <c r="G2244" s="42"/>
      <c r="H2244" s="42"/>
      <c r="I2244" s="42"/>
      <c r="J2244" s="42"/>
      <c r="K2244" s="42"/>
      <c r="L2244" s="42"/>
      <c r="M2244" s="42"/>
      <c r="N2244" s="42"/>
      <c r="O2244" s="42"/>
      <c r="P2244" s="42"/>
      <c r="Q2244" s="42"/>
      <c r="R2244" s="42"/>
      <c r="S2244" s="42"/>
      <c r="T2244" s="42"/>
      <c r="U2244" s="42"/>
      <c r="V2244" s="42"/>
      <c r="W2244" s="42"/>
      <c r="X2244" s="42"/>
      <c r="Y2244" s="42"/>
      <c r="Z2244" s="42"/>
      <c r="AA2244" s="42"/>
      <c r="AB2244" s="42"/>
      <c r="AC2244" s="42"/>
      <c r="AD2244" s="42"/>
      <c r="AE2244" s="42"/>
      <c r="AF2244" s="42"/>
      <c r="AG2244" s="42" t="str">
        <f>IF($AE2244&gt;$AF2244,"CC High","DC High")</f>
        <v>DC High</v>
      </c>
    </row>
    <row r="2245" spans="1:33">
      <c r="A2245" s="43"/>
      <c r="B2245" s="43"/>
      <c r="C2245" s="43"/>
      <c r="D2245" s="43"/>
      <c r="E2245" s="43"/>
      <c r="F2245" s="43"/>
      <c r="G2245" s="43"/>
      <c r="H2245" s="43"/>
      <c r="I2245" s="43"/>
      <c r="J2245" s="43"/>
      <c r="K2245" s="43"/>
      <c r="L2245" s="43"/>
      <c r="M2245" s="43"/>
      <c r="N2245" s="43"/>
      <c r="O2245" s="43"/>
      <c r="P2245" s="43"/>
      <c r="Q2245" s="43"/>
      <c r="R2245" s="43"/>
      <c r="S2245" s="43"/>
      <c r="T2245" s="43"/>
      <c r="U2245" s="43"/>
      <c r="V2245" s="43"/>
      <c r="W2245" s="43"/>
      <c r="X2245" s="43"/>
      <c r="Y2245" s="43"/>
      <c r="Z2245" s="43"/>
      <c r="AA2245" s="43"/>
      <c r="AB2245" s="43"/>
      <c r="AC2245" s="43"/>
      <c r="AD2245" s="43"/>
      <c r="AE2245" s="43"/>
      <c r="AF2245" s="43"/>
      <c r="AG2245" s="43" t="str">
        <f>IF($AE2245&gt;$AF2245,"CC High","DC High")</f>
        <v>DC High</v>
      </c>
    </row>
    <row r="2246" spans="1:33">
      <c r="A2246" s="42"/>
      <c r="B2246" s="42"/>
      <c r="C2246" s="42"/>
      <c r="D2246" s="42"/>
      <c r="E2246" s="42"/>
      <c r="F2246" s="42"/>
      <c r="G2246" s="42"/>
      <c r="H2246" s="42"/>
      <c r="I2246" s="42"/>
      <c r="J2246" s="42"/>
      <c r="K2246" s="42"/>
      <c r="L2246" s="42"/>
      <c r="M2246" s="42"/>
      <c r="N2246" s="42"/>
      <c r="O2246" s="42"/>
      <c r="P2246" s="42"/>
      <c r="Q2246" s="42"/>
      <c r="R2246" s="42"/>
      <c r="S2246" s="42"/>
      <c r="T2246" s="42"/>
      <c r="U2246" s="42"/>
      <c r="V2246" s="42"/>
      <c r="W2246" s="42"/>
      <c r="X2246" s="42"/>
      <c r="Y2246" s="42"/>
      <c r="Z2246" s="42"/>
      <c r="AA2246" s="42"/>
      <c r="AB2246" s="42"/>
      <c r="AC2246" s="42"/>
      <c r="AD2246" s="42"/>
      <c r="AE2246" s="42"/>
      <c r="AF2246" s="42"/>
      <c r="AG2246" s="42" t="str">
        <f>IF($AE2246&gt;$AF2246,"CC High","DC High")</f>
        <v>DC High</v>
      </c>
    </row>
    <row r="2247" spans="1:33">
      <c r="A2247" s="43"/>
      <c r="B2247" s="43"/>
      <c r="C2247" s="43"/>
      <c r="D2247" s="43"/>
      <c r="E2247" s="43"/>
      <c r="F2247" s="43"/>
      <c r="G2247" s="43"/>
      <c r="H2247" s="43"/>
      <c r="I2247" s="43"/>
      <c r="J2247" s="43"/>
      <c r="K2247" s="43"/>
      <c r="L2247" s="43"/>
      <c r="M2247" s="43"/>
      <c r="N2247" s="43"/>
      <c r="O2247" s="43"/>
      <c r="P2247" s="43"/>
      <c r="Q2247" s="43"/>
      <c r="R2247" s="43"/>
      <c r="S2247" s="43"/>
      <c r="T2247" s="43"/>
      <c r="U2247" s="43"/>
      <c r="V2247" s="43"/>
      <c r="W2247" s="43"/>
      <c r="X2247" s="43"/>
      <c r="Y2247" s="43"/>
      <c r="Z2247" s="43"/>
      <c r="AA2247" s="43"/>
      <c r="AB2247" s="43"/>
      <c r="AC2247" s="43"/>
      <c r="AD2247" s="43"/>
      <c r="AE2247" s="43"/>
      <c r="AF2247" s="43"/>
      <c r="AG2247" s="43" t="str">
        <f>IF($AE2247&gt;$AF2247,"CC High","DC High")</f>
        <v>DC High</v>
      </c>
    </row>
    <row r="2248" spans="1:33">
      <c r="A2248" s="42"/>
      <c r="B2248" s="42"/>
      <c r="C2248" s="42"/>
      <c r="D2248" s="42"/>
      <c r="E2248" s="42"/>
      <c r="F2248" s="42"/>
      <c r="G2248" s="42"/>
      <c r="H2248" s="42"/>
      <c r="I2248" s="42"/>
      <c r="J2248" s="42"/>
      <c r="K2248" s="42"/>
      <c r="L2248" s="42"/>
      <c r="M2248" s="42"/>
      <c r="N2248" s="42"/>
      <c r="O2248" s="42"/>
      <c r="P2248" s="42"/>
      <c r="Q2248" s="42"/>
      <c r="R2248" s="42"/>
      <c r="S2248" s="42"/>
      <c r="T2248" s="42"/>
      <c r="U2248" s="42"/>
      <c r="V2248" s="42"/>
      <c r="W2248" s="42"/>
      <c r="X2248" s="42"/>
      <c r="Y2248" s="42"/>
      <c r="Z2248" s="42"/>
      <c r="AA2248" s="42"/>
      <c r="AB2248" s="42"/>
      <c r="AC2248" s="42"/>
      <c r="AD2248" s="42"/>
      <c r="AE2248" s="42"/>
      <c r="AF2248" s="42"/>
      <c r="AG2248" s="42" t="str">
        <f>IF($AE2248&gt;$AF2248,"CC High","DC High")</f>
        <v>DC High</v>
      </c>
    </row>
    <row r="2249" spans="1:33">
      <c r="A2249" s="43"/>
      <c r="B2249" s="43"/>
      <c r="C2249" s="43"/>
      <c r="D2249" s="43"/>
      <c r="E2249" s="43"/>
      <c r="F2249" s="43"/>
      <c r="G2249" s="43"/>
      <c r="H2249" s="43"/>
      <c r="I2249" s="43"/>
      <c r="J2249" s="43"/>
      <c r="K2249" s="43"/>
      <c r="L2249" s="43"/>
      <c r="M2249" s="43"/>
      <c r="N2249" s="43"/>
      <c r="O2249" s="43"/>
      <c r="P2249" s="43"/>
      <c r="Q2249" s="43"/>
      <c r="R2249" s="43"/>
      <c r="S2249" s="43"/>
      <c r="T2249" s="43"/>
      <c r="U2249" s="43"/>
      <c r="V2249" s="43"/>
      <c r="W2249" s="43"/>
      <c r="X2249" s="43"/>
      <c r="Y2249" s="43"/>
      <c r="Z2249" s="43"/>
      <c r="AA2249" s="43"/>
      <c r="AB2249" s="43"/>
      <c r="AC2249" s="43"/>
      <c r="AD2249" s="43"/>
      <c r="AE2249" s="43"/>
      <c r="AF2249" s="43"/>
      <c r="AG2249" s="43" t="str">
        <f>IF($AE2249&gt;$AF2249,"CC High","DC High")</f>
        <v>DC High</v>
      </c>
    </row>
    <row r="2250" spans="1:33">
      <c r="A2250" s="42"/>
      <c r="B2250" s="42"/>
      <c r="C2250" s="42"/>
      <c r="D2250" s="42"/>
      <c r="E2250" s="42"/>
      <c r="F2250" s="42"/>
      <c r="G2250" s="42"/>
      <c r="H2250" s="42"/>
      <c r="I2250" s="42"/>
      <c r="J2250" s="42"/>
      <c r="K2250" s="42"/>
      <c r="L2250" s="42"/>
      <c r="M2250" s="42"/>
      <c r="N2250" s="42"/>
      <c r="O2250" s="42"/>
      <c r="P2250" s="42"/>
      <c r="Q2250" s="42"/>
      <c r="R2250" s="42"/>
      <c r="S2250" s="42"/>
      <c r="T2250" s="42"/>
      <c r="U2250" s="42"/>
      <c r="V2250" s="42"/>
      <c r="W2250" s="42"/>
      <c r="X2250" s="42"/>
      <c r="Y2250" s="42"/>
      <c r="Z2250" s="42"/>
      <c r="AA2250" s="42"/>
      <c r="AB2250" s="42"/>
      <c r="AC2250" s="42"/>
      <c r="AD2250" s="42"/>
      <c r="AE2250" s="42"/>
      <c r="AF2250" s="42"/>
      <c r="AG2250" s="42" t="str">
        <f>IF($AE2250&gt;$AF2250,"CC High","DC High")</f>
        <v>DC High</v>
      </c>
    </row>
    <row r="2251" spans="1:33">
      <c r="A2251" s="43"/>
      <c r="B2251" s="43"/>
      <c r="C2251" s="43"/>
      <c r="D2251" s="43"/>
      <c r="E2251" s="43"/>
      <c r="F2251" s="43"/>
      <c r="G2251" s="43"/>
      <c r="H2251" s="43"/>
      <c r="I2251" s="43"/>
      <c r="J2251" s="43"/>
      <c r="K2251" s="43"/>
      <c r="L2251" s="43"/>
      <c r="M2251" s="43"/>
      <c r="N2251" s="43"/>
      <c r="O2251" s="43"/>
      <c r="P2251" s="43"/>
      <c r="Q2251" s="43"/>
      <c r="R2251" s="43"/>
      <c r="S2251" s="43"/>
      <c r="T2251" s="43"/>
      <c r="U2251" s="43"/>
      <c r="V2251" s="43"/>
      <c r="W2251" s="43"/>
      <c r="X2251" s="43"/>
      <c r="Y2251" s="43"/>
      <c r="Z2251" s="43"/>
      <c r="AA2251" s="43"/>
      <c r="AB2251" s="43"/>
      <c r="AC2251" s="43"/>
      <c r="AD2251" s="43"/>
      <c r="AE2251" s="43"/>
      <c r="AF2251" s="43"/>
      <c r="AG2251" s="43" t="str">
        <f>IF($AE2251&gt;$AF2251,"CC High","DC High")</f>
        <v>DC High</v>
      </c>
    </row>
    <row r="2252" spans="1:33">
      <c r="A2252" s="42"/>
      <c r="B2252" s="42"/>
      <c r="C2252" s="42"/>
      <c r="D2252" s="42"/>
      <c r="E2252" s="42"/>
      <c r="F2252" s="42"/>
      <c r="G2252" s="42"/>
      <c r="H2252" s="42"/>
      <c r="I2252" s="42"/>
      <c r="J2252" s="42"/>
      <c r="K2252" s="42"/>
      <c r="L2252" s="42"/>
      <c r="M2252" s="42"/>
      <c r="N2252" s="42"/>
      <c r="O2252" s="42"/>
      <c r="P2252" s="42"/>
      <c r="Q2252" s="42"/>
      <c r="R2252" s="42"/>
      <c r="S2252" s="42"/>
      <c r="T2252" s="42"/>
      <c r="U2252" s="42"/>
      <c r="V2252" s="42"/>
      <c r="W2252" s="42"/>
      <c r="X2252" s="42"/>
      <c r="Y2252" s="42"/>
      <c r="Z2252" s="42"/>
      <c r="AA2252" s="42"/>
      <c r="AB2252" s="42"/>
      <c r="AC2252" s="42"/>
      <c r="AD2252" s="42"/>
      <c r="AE2252" s="42"/>
      <c r="AF2252" s="42"/>
      <c r="AG2252" s="42" t="str">
        <f>IF($AE2252&gt;$AF2252,"CC High","DC High")</f>
        <v>DC High</v>
      </c>
    </row>
    <row r="2253" spans="1:33">
      <c r="A2253" s="43"/>
      <c r="B2253" s="43"/>
      <c r="C2253" s="43"/>
      <c r="D2253" s="43"/>
      <c r="E2253" s="43"/>
      <c r="F2253" s="43"/>
      <c r="G2253" s="43"/>
      <c r="H2253" s="43"/>
      <c r="I2253" s="43"/>
      <c r="J2253" s="43"/>
      <c r="K2253" s="43"/>
      <c r="L2253" s="43"/>
      <c r="M2253" s="43"/>
      <c r="N2253" s="43"/>
      <c r="O2253" s="43"/>
      <c r="P2253" s="43"/>
      <c r="Q2253" s="43"/>
      <c r="R2253" s="43"/>
      <c r="S2253" s="43"/>
      <c r="T2253" s="43"/>
      <c r="U2253" s="43"/>
      <c r="V2253" s="43"/>
      <c r="W2253" s="43"/>
      <c r="X2253" s="43"/>
      <c r="Y2253" s="43"/>
      <c r="Z2253" s="43"/>
      <c r="AA2253" s="43"/>
      <c r="AB2253" s="43"/>
      <c r="AC2253" s="43"/>
      <c r="AD2253" s="43"/>
      <c r="AE2253" s="43"/>
      <c r="AF2253" s="43"/>
      <c r="AG2253" s="43" t="str">
        <f>IF($AE2253&gt;$AF2253,"CC High","DC High")</f>
        <v>DC High</v>
      </c>
    </row>
    <row r="2254" spans="1:33">
      <c r="A2254" s="42"/>
      <c r="B2254" s="42"/>
      <c r="C2254" s="42"/>
      <c r="D2254" s="42"/>
      <c r="E2254" s="42"/>
      <c r="F2254" s="42"/>
      <c r="G2254" s="42"/>
      <c r="H2254" s="42"/>
      <c r="I2254" s="42"/>
      <c r="J2254" s="42"/>
      <c r="K2254" s="42"/>
      <c r="L2254" s="42"/>
      <c r="M2254" s="42"/>
      <c r="N2254" s="42"/>
      <c r="O2254" s="42"/>
      <c r="P2254" s="42"/>
      <c r="Q2254" s="42"/>
      <c r="R2254" s="42"/>
      <c r="S2254" s="42"/>
      <c r="T2254" s="42"/>
      <c r="U2254" s="42"/>
      <c r="V2254" s="42"/>
      <c r="W2254" s="42"/>
      <c r="X2254" s="42"/>
      <c r="Y2254" s="42"/>
      <c r="Z2254" s="42"/>
      <c r="AA2254" s="42"/>
      <c r="AB2254" s="42"/>
      <c r="AC2254" s="42"/>
      <c r="AD2254" s="42"/>
      <c r="AE2254" s="42"/>
      <c r="AF2254" s="42"/>
      <c r="AG2254" s="42" t="str">
        <f>IF($AE2254&gt;$AF2254,"CC High","DC High")</f>
        <v>DC High</v>
      </c>
    </row>
    <row r="2255" spans="1:33">
      <c r="A2255" s="43"/>
      <c r="B2255" s="43"/>
      <c r="C2255" s="43"/>
      <c r="D2255" s="43"/>
      <c r="E2255" s="43"/>
      <c r="F2255" s="43"/>
      <c r="G2255" s="43"/>
      <c r="H2255" s="43"/>
      <c r="I2255" s="43"/>
      <c r="J2255" s="43"/>
      <c r="K2255" s="43"/>
      <c r="L2255" s="43"/>
      <c r="M2255" s="43"/>
      <c r="N2255" s="43"/>
      <c r="O2255" s="43"/>
      <c r="P2255" s="43"/>
      <c r="Q2255" s="43"/>
      <c r="R2255" s="43"/>
      <c r="S2255" s="43"/>
      <c r="T2255" s="43"/>
      <c r="U2255" s="43"/>
      <c r="V2255" s="43"/>
      <c r="W2255" s="43"/>
      <c r="X2255" s="43"/>
      <c r="Y2255" s="43"/>
      <c r="Z2255" s="43"/>
      <c r="AA2255" s="43"/>
      <c r="AB2255" s="43"/>
      <c r="AC2255" s="43"/>
      <c r="AD2255" s="43"/>
      <c r="AE2255" s="43"/>
      <c r="AF2255" s="43"/>
      <c r="AG2255" s="43" t="str">
        <f>IF($AE2255&gt;$AF2255,"CC High","DC High")</f>
        <v>DC High</v>
      </c>
    </row>
    <row r="2256" spans="1:33">
      <c r="A2256" s="42"/>
      <c r="B2256" s="42"/>
      <c r="C2256" s="42"/>
      <c r="D2256" s="42"/>
      <c r="E2256" s="42"/>
      <c r="F2256" s="42"/>
      <c r="G2256" s="42"/>
      <c r="H2256" s="42"/>
      <c r="I2256" s="42"/>
      <c r="J2256" s="42"/>
      <c r="K2256" s="42"/>
      <c r="L2256" s="42"/>
      <c r="M2256" s="42"/>
      <c r="N2256" s="42"/>
      <c r="O2256" s="42"/>
      <c r="P2256" s="42"/>
      <c r="Q2256" s="42"/>
      <c r="R2256" s="42"/>
      <c r="S2256" s="42"/>
      <c r="T2256" s="42"/>
      <c r="U2256" s="42"/>
      <c r="V2256" s="42"/>
      <c r="W2256" s="42"/>
      <c r="X2256" s="42"/>
      <c r="Y2256" s="42"/>
      <c r="Z2256" s="42"/>
      <c r="AA2256" s="42"/>
      <c r="AB2256" s="42"/>
      <c r="AC2256" s="42"/>
      <c r="AD2256" s="42"/>
      <c r="AE2256" s="42"/>
      <c r="AF2256" s="42"/>
      <c r="AG2256" s="42" t="str">
        <f>IF($AE2256&gt;$AF2256,"CC High","DC High")</f>
        <v>DC High</v>
      </c>
    </row>
    <row r="2257" spans="1:33">
      <c r="A2257" s="43"/>
      <c r="B2257" s="43"/>
      <c r="C2257" s="43"/>
      <c r="D2257" s="43"/>
      <c r="E2257" s="43"/>
      <c r="F2257" s="43"/>
      <c r="G2257" s="43"/>
      <c r="H2257" s="43"/>
      <c r="I2257" s="43"/>
      <c r="J2257" s="43"/>
      <c r="K2257" s="43"/>
      <c r="L2257" s="43"/>
      <c r="M2257" s="43"/>
      <c r="N2257" s="43"/>
      <c r="O2257" s="43"/>
      <c r="P2257" s="43"/>
      <c r="Q2257" s="43"/>
      <c r="R2257" s="43"/>
      <c r="S2257" s="43"/>
      <c r="T2257" s="43"/>
      <c r="U2257" s="43"/>
      <c r="V2257" s="43"/>
      <c r="W2257" s="43"/>
      <c r="X2257" s="43"/>
      <c r="Y2257" s="43"/>
      <c r="Z2257" s="43"/>
      <c r="AA2257" s="43"/>
      <c r="AB2257" s="43"/>
      <c r="AC2257" s="43"/>
      <c r="AD2257" s="43"/>
      <c r="AE2257" s="43"/>
      <c r="AF2257" s="43"/>
      <c r="AG2257" s="43" t="str">
        <f>IF($AE2257&gt;$AF2257,"CC High","DC High")</f>
        <v>DC High</v>
      </c>
    </row>
    <row r="2258" spans="1:33">
      <c r="A2258" s="42"/>
      <c r="B2258" s="42"/>
      <c r="C2258" s="42"/>
      <c r="D2258" s="42"/>
      <c r="E2258" s="42"/>
      <c r="F2258" s="42"/>
      <c r="G2258" s="42"/>
      <c r="H2258" s="42"/>
      <c r="I2258" s="42"/>
      <c r="J2258" s="42"/>
      <c r="K2258" s="42"/>
      <c r="L2258" s="42"/>
      <c r="M2258" s="42"/>
      <c r="N2258" s="42"/>
      <c r="O2258" s="42"/>
      <c r="P2258" s="42"/>
      <c r="Q2258" s="42"/>
      <c r="R2258" s="42"/>
      <c r="S2258" s="42"/>
      <c r="T2258" s="42"/>
      <c r="U2258" s="42"/>
      <c r="V2258" s="42"/>
      <c r="W2258" s="42"/>
      <c r="X2258" s="42"/>
      <c r="Y2258" s="42"/>
      <c r="Z2258" s="42"/>
      <c r="AA2258" s="42"/>
      <c r="AB2258" s="42"/>
      <c r="AC2258" s="42"/>
      <c r="AD2258" s="42"/>
      <c r="AE2258" s="42"/>
      <c r="AF2258" s="42"/>
      <c r="AG2258" s="42" t="str">
        <f>IF($AE2258&gt;$AF2258,"CC High","DC High")</f>
        <v>DC High</v>
      </c>
    </row>
    <row r="2259" spans="1:33">
      <c r="A2259" s="43"/>
      <c r="B2259" s="43"/>
      <c r="C2259" s="43"/>
      <c r="D2259" s="43"/>
      <c r="E2259" s="43"/>
      <c r="F2259" s="43"/>
      <c r="G2259" s="43"/>
      <c r="H2259" s="43"/>
      <c r="I2259" s="43"/>
      <c r="J2259" s="43"/>
      <c r="K2259" s="43"/>
      <c r="L2259" s="43"/>
      <c r="M2259" s="43"/>
      <c r="N2259" s="43"/>
      <c r="O2259" s="43"/>
      <c r="P2259" s="43"/>
      <c r="Q2259" s="43"/>
      <c r="R2259" s="43"/>
      <c r="S2259" s="43"/>
      <c r="T2259" s="43"/>
      <c r="U2259" s="43"/>
      <c r="V2259" s="43"/>
      <c r="W2259" s="43"/>
      <c r="X2259" s="43"/>
      <c r="Y2259" s="43"/>
      <c r="Z2259" s="43"/>
      <c r="AA2259" s="43"/>
      <c r="AB2259" s="43"/>
      <c r="AC2259" s="43"/>
      <c r="AD2259" s="43"/>
      <c r="AE2259" s="43"/>
      <c r="AF2259" s="43"/>
      <c r="AG2259" s="43" t="str">
        <f>IF($AE2259&gt;$AF2259,"CC High","DC High")</f>
        <v>DC High</v>
      </c>
    </row>
    <row r="2260" spans="1:33">
      <c r="A2260" s="42"/>
      <c r="B2260" s="42"/>
      <c r="C2260" s="42"/>
      <c r="D2260" s="42"/>
      <c r="E2260" s="42"/>
      <c r="F2260" s="42"/>
      <c r="G2260" s="42"/>
      <c r="H2260" s="42"/>
      <c r="I2260" s="42"/>
      <c r="J2260" s="42"/>
      <c r="K2260" s="42"/>
      <c r="L2260" s="42"/>
      <c r="M2260" s="42"/>
      <c r="N2260" s="42"/>
      <c r="O2260" s="42"/>
      <c r="P2260" s="42"/>
      <c r="Q2260" s="42"/>
      <c r="R2260" s="42"/>
      <c r="S2260" s="42"/>
      <c r="T2260" s="42"/>
      <c r="U2260" s="42"/>
      <c r="V2260" s="42"/>
      <c r="W2260" s="42"/>
      <c r="X2260" s="42"/>
      <c r="Y2260" s="42"/>
      <c r="Z2260" s="42"/>
      <c r="AA2260" s="42"/>
      <c r="AB2260" s="42"/>
      <c r="AC2260" s="42"/>
      <c r="AD2260" s="42"/>
      <c r="AE2260" s="42"/>
      <c r="AF2260" s="42"/>
      <c r="AG2260" s="42" t="str">
        <f>IF($AE2260&gt;$AF2260,"CC High","DC High")</f>
        <v>DC High</v>
      </c>
    </row>
    <row r="2261" spans="1:33">
      <c r="A2261" s="43"/>
      <c r="B2261" s="43"/>
      <c r="C2261" s="43"/>
      <c r="D2261" s="43"/>
      <c r="E2261" s="43"/>
      <c r="F2261" s="43"/>
      <c r="G2261" s="43"/>
      <c r="H2261" s="43"/>
      <c r="I2261" s="43"/>
      <c r="J2261" s="43"/>
      <c r="K2261" s="43"/>
      <c r="L2261" s="43"/>
      <c r="M2261" s="43"/>
      <c r="N2261" s="43"/>
      <c r="O2261" s="43"/>
      <c r="P2261" s="43"/>
      <c r="Q2261" s="43"/>
      <c r="R2261" s="43"/>
      <c r="S2261" s="43"/>
      <c r="T2261" s="43"/>
      <c r="U2261" s="43"/>
      <c r="V2261" s="43"/>
      <c r="W2261" s="43"/>
      <c r="X2261" s="43"/>
      <c r="Y2261" s="43"/>
      <c r="Z2261" s="43"/>
      <c r="AA2261" s="43"/>
      <c r="AB2261" s="43"/>
      <c r="AC2261" s="43"/>
      <c r="AD2261" s="43"/>
      <c r="AE2261" s="43"/>
      <c r="AF2261" s="43"/>
      <c r="AG2261" s="43" t="str">
        <f>IF($AE2261&gt;$AF2261,"CC High","DC High")</f>
        <v>DC High</v>
      </c>
    </row>
    <row r="2262" spans="1:33">
      <c r="A2262" s="42"/>
      <c r="B2262" s="42"/>
      <c r="C2262" s="42"/>
      <c r="D2262" s="42"/>
      <c r="E2262" s="42"/>
      <c r="F2262" s="42"/>
      <c r="G2262" s="42"/>
      <c r="H2262" s="42"/>
      <c r="I2262" s="42"/>
      <c r="J2262" s="42"/>
      <c r="K2262" s="42"/>
      <c r="L2262" s="42"/>
      <c r="M2262" s="42"/>
      <c r="N2262" s="42"/>
      <c r="O2262" s="42"/>
      <c r="P2262" s="42"/>
      <c r="Q2262" s="42"/>
      <c r="R2262" s="42"/>
      <c r="S2262" s="42"/>
      <c r="T2262" s="42"/>
      <c r="U2262" s="42"/>
      <c r="V2262" s="42"/>
      <c r="W2262" s="42"/>
      <c r="X2262" s="42"/>
      <c r="Y2262" s="42"/>
      <c r="Z2262" s="42"/>
      <c r="AA2262" s="42"/>
      <c r="AB2262" s="42"/>
      <c r="AC2262" s="42"/>
      <c r="AD2262" s="42"/>
      <c r="AE2262" s="42"/>
      <c r="AF2262" s="42"/>
      <c r="AG2262" s="42" t="str">
        <f>IF($AE2262&gt;$AF2262,"CC High","DC High")</f>
        <v>DC High</v>
      </c>
    </row>
    <row r="2263" spans="1:33">
      <c r="A2263" s="43"/>
      <c r="B2263" s="43"/>
      <c r="C2263" s="43"/>
      <c r="D2263" s="43"/>
      <c r="E2263" s="43"/>
      <c r="F2263" s="43"/>
      <c r="G2263" s="43"/>
      <c r="H2263" s="43"/>
      <c r="I2263" s="43"/>
      <c r="J2263" s="43"/>
      <c r="K2263" s="43"/>
      <c r="L2263" s="43"/>
      <c r="M2263" s="43"/>
      <c r="N2263" s="43"/>
      <c r="O2263" s="43"/>
      <c r="P2263" s="43"/>
      <c r="Q2263" s="43"/>
      <c r="R2263" s="43"/>
      <c r="S2263" s="43"/>
      <c r="T2263" s="43"/>
      <c r="U2263" s="43"/>
      <c r="V2263" s="43"/>
      <c r="W2263" s="43"/>
      <c r="X2263" s="43"/>
      <c r="Y2263" s="43"/>
      <c r="Z2263" s="43"/>
      <c r="AA2263" s="43"/>
      <c r="AB2263" s="43"/>
      <c r="AC2263" s="43"/>
      <c r="AD2263" s="43"/>
      <c r="AE2263" s="43"/>
      <c r="AF2263" s="43"/>
      <c r="AG2263" s="43" t="str">
        <f>IF($AE2263&gt;$AF2263,"CC High","DC High")</f>
        <v>DC High</v>
      </c>
    </row>
    <row r="2264" spans="1:33">
      <c r="A2264" s="42"/>
      <c r="B2264" s="42"/>
      <c r="C2264" s="42"/>
      <c r="D2264" s="42"/>
      <c r="E2264" s="42"/>
      <c r="F2264" s="42"/>
      <c r="G2264" s="42"/>
      <c r="H2264" s="42"/>
      <c r="I2264" s="42"/>
      <c r="J2264" s="42"/>
      <c r="K2264" s="42"/>
      <c r="L2264" s="42"/>
      <c r="M2264" s="42"/>
      <c r="N2264" s="42"/>
      <c r="O2264" s="42"/>
      <c r="P2264" s="42"/>
      <c r="Q2264" s="42"/>
      <c r="R2264" s="42"/>
      <c r="S2264" s="42"/>
      <c r="T2264" s="42"/>
      <c r="U2264" s="42"/>
      <c r="V2264" s="42"/>
      <c r="W2264" s="42"/>
      <c r="X2264" s="42"/>
      <c r="Y2264" s="42"/>
      <c r="Z2264" s="42"/>
      <c r="AA2264" s="42"/>
      <c r="AB2264" s="42"/>
      <c r="AC2264" s="42"/>
      <c r="AD2264" s="42"/>
      <c r="AE2264" s="42"/>
      <c r="AF2264" s="42"/>
      <c r="AG2264" s="42" t="str">
        <f>IF($AE2264&gt;$AF2264,"CC High","DC High")</f>
        <v>DC High</v>
      </c>
    </row>
    <row r="2265" spans="1:33">
      <c r="A2265" s="43"/>
      <c r="B2265" s="43"/>
      <c r="C2265" s="43"/>
      <c r="D2265" s="43"/>
      <c r="E2265" s="43"/>
      <c r="F2265" s="43"/>
      <c r="G2265" s="43"/>
      <c r="H2265" s="43"/>
      <c r="I2265" s="43"/>
      <c r="J2265" s="43"/>
      <c r="K2265" s="43"/>
      <c r="L2265" s="43"/>
      <c r="M2265" s="43"/>
      <c r="N2265" s="43"/>
      <c r="O2265" s="43"/>
      <c r="P2265" s="43"/>
      <c r="Q2265" s="43"/>
      <c r="R2265" s="43"/>
      <c r="S2265" s="43"/>
      <c r="T2265" s="43"/>
      <c r="U2265" s="43"/>
      <c r="V2265" s="43"/>
      <c r="W2265" s="43"/>
      <c r="X2265" s="43"/>
      <c r="Y2265" s="43"/>
      <c r="Z2265" s="43"/>
      <c r="AA2265" s="43"/>
      <c r="AB2265" s="43"/>
      <c r="AC2265" s="43"/>
      <c r="AD2265" s="43"/>
      <c r="AE2265" s="43"/>
      <c r="AF2265" s="43"/>
      <c r="AG2265" s="43" t="str">
        <f>IF($AE2265&gt;$AF2265,"CC High","DC High")</f>
        <v>DC High</v>
      </c>
    </row>
    <row r="2266" spans="1:33">
      <c r="A2266" s="42"/>
      <c r="B2266" s="42"/>
      <c r="C2266" s="42"/>
      <c r="D2266" s="42"/>
      <c r="E2266" s="42"/>
      <c r="F2266" s="42"/>
      <c r="G2266" s="42"/>
      <c r="H2266" s="42"/>
      <c r="I2266" s="42"/>
      <c r="J2266" s="42"/>
      <c r="K2266" s="42"/>
      <c r="L2266" s="42"/>
      <c r="M2266" s="42"/>
      <c r="N2266" s="42"/>
      <c r="O2266" s="42"/>
      <c r="P2266" s="42"/>
      <c r="Q2266" s="42"/>
      <c r="R2266" s="42"/>
      <c r="S2266" s="42"/>
      <c r="T2266" s="42"/>
      <c r="U2266" s="42"/>
      <c r="V2266" s="42"/>
      <c r="W2266" s="42"/>
      <c r="X2266" s="42"/>
      <c r="Y2266" s="42"/>
      <c r="Z2266" s="42"/>
      <c r="AA2266" s="42"/>
      <c r="AB2266" s="42"/>
      <c r="AC2266" s="42"/>
      <c r="AD2266" s="42"/>
      <c r="AE2266" s="42"/>
      <c r="AF2266" s="42"/>
      <c r="AG2266" s="42" t="str">
        <f>IF($AE2266&gt;$AF2266,"CC High","DC High")</f>
        <v>DC High</v>
      </c>
    </row>
    <row r="2267" spans="1:33">
      <c r="A2267" s="43"/>
      <c r="B2267" s="43"/>
      <c r="C2267" s="43"/>
      <c r="D2267" s="43"/>
      <c r="E2267" s="43"/>
      <c r="F2267" s="43"/>
      <c r="G2267" s="43"/>
      <c r="H2267" s="43"/>
      <c r="I2267" s="43"/>
      <c r="J2267" s="43"/>
      <c r="K2267" s="43"/>
      <c r="L2267" s="43"/>
      <c r="M2267" s="43"/>
      <c r="N2267" s="43"/>
      <c r="O2267" s="43"/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3"/>
      <c r="AA2267" s="43"/>
      <c r="AB2267" s="43"/>
      <c r="AC2267" s="43"/>
      <c r="AD2267" s="43"/>
      <c r="AE2267" s="43"/>
      <c r="AF2267" s="43"/>
      <c r="AG2267" s="43" t="str">
        <f>IF($AE2267&gt;$AF2267,"CC High","DC High")</f>
        <v>DC High</v>
      </c>
    </row>
    <row r="2268" spans="1:33">
      <c r="A2268" s="42"/>
      <c r="B2268" s="42"/>
      <c r="C2268" s="42"/>
      <c r="D2268" s="42"/>
      <c r="E2268" s="42"/>
      <c r="F2268" s="42"/>
      <c r="G2268" s="42"/>
      <c r="H2268" s="42"/>
      <c r="I2268" s="42"/>
      <c r="J2268" s="42"/>
      <c r="K2268" s="42"/>
      <c r="L2268" s="42"/>
      <c r="M2268" s="42"/>
      <c r="N2268" s="42"/>
      <c r="O2268" s="42"/>
      <c r="P2268" s="42"/>
      <c r="Q2268" s="42"/>
      <c r="R2268" s="42"/>
      <c r="S2268" s="42"/>
      <c r="T2268" s="42"/>
      <c r="U2268" s="42"/>
      <c r="V2268" s="42"/>
      <c r="W2268" s="42"/>
      <c r="X2268" s="42"/>
      <c r="Y2268" s="42"/>
      <c r="Z2268" s="42"/>
      <c r="AA2268" s="42"/>
      <c r="AB2268" s="42"/>
      <c r="AC2268" s="42"/>
      <c r="AD2268" s="42"/>
      <c r="AE2268" s="42"/>
      <c r="AF2268" s="42"/>
      <c r="AG2268" s="42" t="str">
        <f>IF($AE2268&gt;$AF2268,"CC High","DC High")</f>
        <v>DC High</v>
      </c>
    </row>
    <row r="2269" spans="1:33">
      <c r="A2269" s="43"/>
      <c r="B2269" s="43"/>
      <c r="C2269" s="43"/>
      <c r="D2269" s="43"/>
      <c r="E2269" s="43"/>
      <c r="F2269" s="43"/>
      <c r="G2269" s="43"/>
      <c r="H2269" s="43"/>
      <c r="I2269" s="43"/>
      <c r="J2269" s="43"/>
      <c r="K2269" s="43"/>
      <c r="L2269" s="43"/>
      <c r="M2269" s="43"/>
      <c r="N2269" s="43"/>
      <c r="O2269" s="43"/>
      <c r="P2269" s="43"/>
      <c r="Q2269" s="43"/>
      <c r="R2269" s="43"/>
      <c r="S2269" s="43"/>
      <c r="T2269" s="43"/>
      <c r="U2269" s="43"/>
      <c r="V2269" s="43"/>
      <c r="W2269" s="43"/>
      <c r="X2269" s="43"/>
      <c r="Y2269" s="43"/>
      <c r="Z2269" s="43"/>
      <c r="AA2269" s="43"/>
      <c r="AB2269" s="43"/>
      <c r="AC2269" s="43"/>
      <c r="AD2269" s="43"/>
      <c r="AE2269" s="43"/>
      <c r="AF2269" s="43"/>
      <c r="AG2269" s="43" t="str">
        <f>IF($AE2269&gt;$AF2269,"CC High","DC High")</f>
        <v>DC High</v>
      </c>
    </row>
    <row r="2270" spans="1:33">
      <c r="A2270" s="42"/>
      <c r="B2270" s="42"/>
      <c r="C2270" s="42"/>
      <c r="D2270" s="42"/>
      <c r="E2270" s="42"/>
      <c r="F2270" s="42"/>
      <c r="G2270" s="42"/>
      <c r="H2270" s="42"/>
      <c r="I2270" s="42"/>
      <c r="J2270" s="42"/>
      <c r="K2270" s="42"/>
      <c r="L2270" s="42"/>
      <c r="M2270" s="42"/>
      <c r="N2270" s="42"/>
      <c r="O2270" s="42"/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 t="str">
        <f>IF($AE2270&gt;$AF2270,"CC High","DC High")</f>
        <v>DC High</v>
      </c>
    </row>
    <row r="2271" spans="1:33">
      <c r="A2271" s="43"/>
      <c r="B2271" s="43"/>
      <c r="C2271" s="43"/>
      <c r="D2271" s="43"/>
      <c r="E2271" s="43"/>
      <c r="F2271" s="43"/>
      <c r="G2271" s="43"/>
      <c r="H2271" s="43"/>
      <c r="I2271" s="43"/>
      <c r="J2271" s="43"/>
      <c r="K2271" s="43"/>
      <c r="L2271" s="43"/>
      <c r="M2271" s="43"/>
      <c r="N2271" s="43"/>
      <c r="O2271" s="43"/>
      <c r="P2271" s="43"/>
      <c r="Q2271" s="43"/>
      <c r="R2271" s="43"/>
      <c r="S2271" s="43"/>
      <c r="T2271" s="43"/>
      <c r="U2271" s="43"/>
      <c r="V2271" s="43"/>
      <c r="W2271" s="43"/>
      <c r="X2271" s="43"/>
      <c r="Y2271" s="43"/>
      <c r="Z2271" s="43"/>
      <c r="AA2271" s="43"/>
      <c r="AB2271" s="43"/>
      <c r="AC2271" s="43"/>
      <c r="AD2271" s="43"/>
      <c r="AE2271" s="43"/>
      <c r="AF2271" s="43"/>
      <c r="AG2271" s="43" t="str">
        <f>IF($AE2271&gt;$AF2271,"CC High","DC High")</f>
        <v>DC High</v>
      </c>
    </row>
    <row r="2272" spans="1:33">
      <c r="A2272" s="42"/>
      <c r="B2272" s="42"/>
      <c r="C2272" s="42"/>
      <c r="D2272" s="42"/>
      <c r="E2272" s="42"/>
      <c r="F2272" s="42"/>
      <c r="G2272" s="42"/>
      <c r="H2272" s="42"/>
      <c r="I2272" s="42"/>
      <c r="J2272" s="42"/>
      <c r="K2272" s="42"/>
      <c r="L2272" s="42"/>
      <c r="M2272" s="42"/>
      <c r="N2272" s="42"/>
      <c r="O2272" s="42"/>
      <c r="P2272" s="42"/>
      <c r="Q2272" s="42"/>
      <c r="R2272" s="42"/>
      <c r="S2272" s="42"/>
      <c r="T2272" s="42"/>
      <c r="U2272" s="42"/>
      <c r="V2272" s="42"/>
      <c r="W2272" s="42"/>
      <c r="X2272" s="42"/>
      <c r="Y2272" s="42"/>
      <c r="Z2272" s="42"/>
      <c r="AA2272" s="42"/>
      <c r="AB2272" s="42"/>
      <c r="AC2272" s="42"/>
      <c r="AD2272" s="42"/>
      <c r="AE2272" s="42"/>
      <c r="AF2272" s="42"/>
      <c r="AG2272" s="42" t="str">
        <f>IF($AE2272&gt;$AF2272,"CC High","DC High")</f>
        <v>DC High</v>
      </c>
    </row>
    <row r="2273" spans="1:33">
      <c r="A2273" s="43"/>
      <c r="B2273" s="43"/>
      <c r="C2273" s="43"/>
      <c r="D2273" s="43"/>
      <c r="E2273" s="43"/>
      <c r="F2273" s="43"/>
      <c r="G2273" s="43"/>
      <c r="H2273" s="43"/>
      <c r="I2273" s="43"/>
      <c r="J2273" s="43"/>
      <c r="K2273" s="43"/>
      <c r="L2273" s="43"/>
      <c r="M2273" s="43"/>
      <c r="N2273" s="43"/>
      <c r="O2273" s="43"/>
      <c r="P2273" s="43"/>
      <c r="Q2273" s="43"/>
      <c r="R2273" s="43"/>
      <c r="S2273" s="43"/>
      <c r="T2273" s="43"/>
      <c r="U2273" s="43"/>
      <c r="V2273" s="43"/>
      <c r="W2273" s="43"/>
      <c r="X2273" s="43"/>
      <c r="Y2273" s="43"/>
      <c r="Z2273" s="43"/>
      <c r="AA2273" s="43"/>
      <c r="AB2273" s="43"/>
      <c r="AC2273" s="43"/>
      <c r="AD2273" s="43"/>
      <c r="AE2273" s="43"/>
      <c r="AF2273" s="43"/>
      <c r="AG2273" s="43" t="str">
        <f>IF($AE2273&gt;$AF2273,"CC High","DC High")</f>
        <v>DC High</v>
      </c>
    </row>
    <row r="2274" spans="1:33">
      <c r="A2274" s="42"/>
      <c r="B2274" s="42"/>
      <c r="C2274" s="42"/>
      <c r="D2274" s="42"/>
      <c r="E2274" s="42"/>
      <c r="F2274" s="42"/>
      <c r="G2274" s="42"/>
      <c r="H2274" s="42"/>
      <c r="I2274" s="42"/>
      <c r="J2274" s="42"/>
      <c r="K2274" s="42"/>
      <c r="L2274" s="42"/>
      <c r="M2274" s="42"/>
      <c r="N2274" s="42"/>
      <c r="O2274" s="42"/>
      <c r="P2274" s="42"/>
      <c r="Q2274" s="42"/>
      <c r="R2274" s="42"/>
      <c r="S2274" s="42"/>
      <c r="T2274" s="42"/>
      <c r="U2274" s="42"/>
      <c r="V2274" s="42"/>
      <c r="W2274" s="42"/>
      <c r="X2274" s="42"/>
      <c r="Y2274" s="42"/>
      <c r="Z2274" s="42"/>
      <c r="AA2274" s="42"/>
      <c r="AB2274" s="42"/>
      <c r="AC2274" s="42"/>
      <c r="AD2274" s="42"/>
      <c r="AE2274" s="42"/>
      <c r="AF2274" s="42"/>
      <c r="AG2274" s="42" t="str">
        <f>IF($AE2274&gt;$AF2274,"CC High","DC High")</f>
        <v>DC High</v>
      </c>
    </row>
    <row r="2275" spans="1:33">
      <c r="A2275" s="43"/>
      <c r="B2275" s="43"/>
      <c r="C2275" s="43"/>
      <c r="D2275" s="43"/>
      <c r="E2275" s="43"/>
      <c r="F2275" s="43"/>
      <c r="G2275" s="43"/>
      <c r="H2275" s="43"/>
      <c r="I2275" s="43"/>
      <c r="J2275" s="43"/>
      <c r="K2275" s="43"/>
      <c r="L2275" s="43"/>
      <c r="M2275" s="43"/>
      <c r="N2275" s="43"/>
      <c r="O2275" s="43"/>
      <c r="P2275" s="43"/>
      <c r="Q2275" s="43"/>
      <c r="R2275" s="43"/>
      <c r="S2275" s="43"/>
      <c r="T2275" s="43"/>
      <c r="U2275" s="43"/>
      <c r="V2275" s="43"/>
      <c r="W2275" s="43"/>
      <c r="X2275" s="43"/>
      <c r="Y2275" s="43"/>
      <c r="Z2275" s="43"/>
      <c r="AA2275" s="43"/>
      <c r="AB2275" s="43"/>
      <c r="AC2275" s="43"/>
      <c r="AD2275" s="43"/>
      <c r="AE2275" s="43"/>
      <c r="AF2275" s="43"/>
      <c r="AG2275" s="43" t="str">
        <f>IF($AE2275&gt;$AF2275,"CC High","DC High")</f>
        <v>DC High</v>
      </c>
    </row>
    <row r="2276" spans="1:33">
      <c r="A2276" s="42"/>
      <c r="B2276" s="42"/>
      <c r="C2276" s="42"/>
      <c r="D2276" s="42"/>
      <c r="E2276" s="42"/>
      <c r="F2276" s="42"/>
      <c r="G2276" s="42"/>
      <c r="H2276" s="42"/>
      <c r="I2276" s="42"/>
      <c r="J2276" s="42"/>
      <c r="K2276" s="42"/>
      <c r="L2276" s="42"/>
      <c r="M2276" s="42"/>
      <c r="N2276" s="42"/>
      <c r="O2276" s="42"/>
      <c r="P2276" s="42"/>
      <c r="Q2276" s="42"/>
      <c r="R2276" s="42"/>
      <c r="S2276" s="42"/>
      <c r="T2276" s="42"/>
      <c r="U2276" s="42"/>
      <c r="V2276" s="42"/>
      <c r="W2276" s="42"/>
      <c r="X2276" s="42"/>
      <c r="Y2276" s="42"/>
      <c r="Z2276" s="42"/>
      <c r="AA2276" s="42"/>
      <c r="AB2276" s="42"/>
      <c r="AC2276" s="42"/>
      <c r="AD2276" s="42"/>
      <c r="AE2276" s="42"/>
      <c r="AF2276" s="42"/>
      <c r="AG2276" s="42" t="str">
        <f>IF($AE2276&gt;$AF2276,"CC High","DC High")</f>
        <v>DC High</v>
      </c>
    </row>
    <row r="2277" spans="1:33">
      <c r="A2277" s="43"/>
      <c r="B2277" s="43"/>
      <c r="C2277" s="43"/>
      <c r="D2277" s="43"/>
      <c r="E2277" s="43"/>
      <c r="F2277" s="43"/>
      <c r="G2277" s="43"/>
      <c r="H2277" s="43"/>
      <c r="I2277" s="43"/>
      <c r="J2277" s="43"/>
      <c r="K2277" s="43"/>
      <c r="L2277" s="43"/>
      <c r="M2277" s="43"/>
      <c r="N2277" s="43"/>
      <c r="O2277" s="43"/>
      <c r="P2277" s="43"/>
      <c r="Q2277" s="43"/>
      <c r="R2277" s="43"/>
      <c r="S2277" s="43"/>
      <c r="T2277" s="43"/>
      <c r="U2277" s="43"/>
      <c r="V2277" s="43"/>
      <c r="W2277" s="43"/>
      <c r="X2277" s="43"/>
      <c r="Y2277" s="43"/>
      <c r="Z2277" s="43"/>
      <c r="AA2277" s="43"/>
      <c r="AB2277" s="43"/>
      <c r="AC2277" s="43"/>
      <c r="AD2277" s="43"/>
      <c r="AE2277" s="43"/>
      <c r="AF2277" s="43"/>
      <c r="AG2277" s="43" t="str">
        <f>IF($AE2277&gt;$AF2277,"CC High","DC High")</f>
        <v>DC High</v>
      </c>
    </row>
    <row r="2278" spans="1:33">
      <c r="A2278" s="42"/>
      <c r="B2278" s="42"/>
      <c r="C2278" s="42"/>
      <c r="D2278" s="42"/>
      <c r="E2278" s="42"/>
      <c r="F2278" s="42"/>
      <c r="G2278" s="42"/>
      <c r="H2278" s="42"/>
      <c r="I2278" s="42"/>
      <c r="J2278" s="42"/>
      <c r="K2278" s="42"/>
      <c r="L2278" s="42"/>
      <c r="M2278" s="42"/>
      <c r="N2278" s="42"/>
      <c r="O2278" s="42"/>
      <c r="P2278" s="42"/>
      <c r="Q2278" s="42"/>
      <c r="R2278" s="42"/>
      <c r="S2278" s="42"/>
      <c r="T2278" s="42"/>
      <c r="U2278" s="42"/>
      <c r="V2278" s="42"/>
      <c r="W2278" s="42"/>
      <c r="X2278" s="42"/>
      <c r="Y2278" s="42"/>
      <c r="Z2278" s="42"/>
      <c r="AA2278" s="42"/>
      <c r="AB2278" s="42"/>
      <c r="AC2278" s="42"/>
      <c r="AD2278" s="42"/>
      <c r="AE2278" s="42"/>
      <c r="AF2278" s="42"/>
      <c r="AG2278" s="42" t="str">
        <f>IF($AE2278&gt;$AF2278,"CC High","DC High")</f>
        <v>DC High</v>
      </c>
    </row>
    <row r="2279" spans="1:33">
      <c r="A2279" s="43"/>
      <c r="B2279" s="43"/>
      <c r="C2279" s="43"/>
      <c r="D2279" s="43"/>
      <c r="E2279" s="43"/>
      <c r="F2279" s="43"/>
      <c r="G2279" s="43"/>
      <c r="H2279" s="43"/>
      <c r="I2279" s="43"/>
      <c r="J2279" s="43"/>
      <c r="K2279" s="43"/>
      <c r="L2279" s="43"/>
      <c r="M2279" s="43"/>
      <c r="N2279" s="43"/>
      <c r="O2279" s="43"/>
      <c r="P2279" s="43"/>
      <c r="Q2279" s="43"/>
      <c r="R2279" s="43"/>
      <c r="S2279" s="43"/>
      <c r="T2279" s="43"/>
      <c r="U2279" s="43"/>
      <c r="V2279" s="43"/>
      <c r="W2279" s="43"/>
      <c r="X2279" s="43"/>
      <c r="Y2279" s="43"/>
      <c r="Z2279" s="43"/>
      <c r="AA2279" s="43"/>
      <c r="AB2279" s="43"/>
      <c r="AC2279" s="43"/>
      <c r="AD2279" s="43"/>
      <c r="AE2279" s="43"/>
      <c r="AF2279" s="43"/>
      <c r="AG2279" s="43" t="str">
        <f>IF($AE2279&gt;$AF2279,"CC High","DC High")</f>
        <v>DC High</v>
      </c>
    </row>
    <row r="2280" spans="1:33">
      <c r="A2280" s="42"/>
      <c r="B2280" s="42"/>
      <c r="C2280" s="42"/>
      <c r="D2280" s="42"/>
      <c r="E2280" s="42"/>
      <c r="F2280" s="42"/>
      <c r="G2280" s="42"/>
      <c r="H2280" s="42"/>
      <c r="I2280" s="42"/>
      <c r="J2280" s="42"/>
      <c r="K2280" s="42"/>
      <c r="L2280" s="42"/>
      <c r="M2280" s="42"/>
      <c r="N2280" s="42"/>
      <c r="O2280" s="42"/>
      <c r="P2280" s="42"/>
      <c r="Q2280" s="42"/>
      <c r="R2280" s="42"/>
      <c r="S2280" s="42"/>
      <c r="T2280" s="42"/>
      <c r="U2280" s="42"/>
      <c r="V2280" s="42"/>
      <c r="W2280" s="42"/>
      <c r="X2280" s="42"/>
      <c r="Y2280" s="42"/>
      <c r="Z2280" s="42"/>
      <c r="AA2280" s="42"/>
      <c r="AB2280" s="42"/>
      <c r="AC2280" s="42"/>
      <c r="AD2280" s="42"/>
      <c r="AE2280" s="42"/>
      <c r="AF2280" s="42"/>
      <c r="AG2280" s="42" t="str">
        <f>IF($AE2280&gt;$AF2280,"CC High","DC High")</f>
        <v>DC High</v>
      </c>
    </row>
    <row r="2281" spans="1:33">
      <c r="A2281" s="43"/>
      <c r="B2281" s="43"/>
      <c r="C2281" s="43"/>
      <c r="D2281" s="43"/>
      <c r="E2281" s="43"/>
      <c r="F2281" s="43"/>
      <c r="G2281" s="43"/>
      <c r="H2281" s="43"/>
      <c r="I2281" s="43"/>
      <c r="J2281" s="43"/>
      <c r="K2281" s="43"/>
      <c r="L2281" s="43"/>
      <c r="M2281" s="43"/>
      <c r="N2281" s="43"/>
      <c r="O2281" s="43"/>
      <c r="P2281" s="43"/>
      <c r="Q2281" s="43"/>
      <c r="R2281" s="43"/>
      <c r="S2281" s="43"/>
      <c r="T2281" s="43"/>
      <c r="U2281" s="43"/>
      <c r="V2281" s="43"/>
      <c r="W2281" s="43"/>
      <c r="X2281" s="43"/>
      <c r="Y2281" s="43"/>
      <c r="Z2281" s="43"/>
      <c r="AA2281" s="43"/>
      <c r="AB2281" s="43"/>
      <c r="AC2281" s="43"/>
      <c r="AD2281" s="43"/>
      <c r="AE2281" s="43"/>
      <c r="AF2281" s="43"/>
      <c r="AG2281" s="43" t="str">
        <f>IF($AE2281&gt;$AF2281,"CC High","DC High")</f>
        <v>DC High</v>
      </c>
    </row>
    <row r="2282" spans="1:33">
      <c r="A2282" s="42"/>
      <c r="B2282" s="42"/>
      <c r="C2282" s="42"/>
      <c r="D2282" s="42"/>
      <c r="E2282" s="42"/>
      <c r="F2282" s="42"/>
      <c r="G2282" s="42"/>
      <c r="H2282" s="42"/>
      <c r="I2282" s="42"/>
      <c r="J2282" s="42"/>
      <c r="K2282" s="42"/>
      <c r="L2282" s="42"/>
      <c r="M2282" s="42"/>
      <c r="N2282" s="42"/>
      <c r="O2282" s="42"/>
      <c r="P2282" s="42"/>
      <c r="Q2282" s="42"/>
      <c r="R2282" s="42"/>
      <c r="S2282" s="42"/>
      <c r="T2282" s="42"/>
      <c r="U2282" s="42"/>
      <c r="V2282" s="42"/>
      <c r="W2282" s="42"/>
      <c r="X2282" s="42"/>
      <c r="Y2282" s="42"/>
      <c r="Z2282" s="42"/>
      <c r="AA2282" s="42"/>
      <c r="AB2282" s="42"/>
      <c r="AC2282" s="42"/>
      <c r="AD2282" s="42"/>
      <c r="AE2282" s="42"/>
      <c r="AF2282" s="42"/>
      <c r="AG2282" s="42" t="str">
        <f>IF($AE2282&gt;$AF2282,"CC High","DC High")</f>
        <v>DC High</v>
      </c>
    </row>
    <row r="2283" spans="1:33">
      <c r="A2283" s="43"/>
      <c r="B2283" s="43"/>
      <c r="C2283" s="43"/>
      <c r="D2283" s="43"/>
      <c r="E2283" s="43"/>
      <c r="F2283" s="43"/>
      <c r="G2283" s="43"/>
      <c r="H2283" s="43"/>
      <c r="I2283" s="43"/>
      <c r="J2283" s="43"/>
      <c r="K2283" s="43"/>
      <c r="L2283" s="43"/>
      <c r="M2283" s="43"/>
      <c r="N2283" s="43"/>
      <c r="O2283" s="43"/>
      <c r="P2283" s="43"/>
      <c r="Q2283" s="43"/>
      <c r="R2283" s="43"/>
      <c r="S2283" s="43"/>
      <c r="T2283" s="43"/>
      <c r="U2283" s="43"/>
      <c r="V2283" s="43"/>
      <c r="W2283" s="43"/>
      <c r="X2283" s="43"/>
      <c r="Y2283" s="43"/>
      <c r="Z2283" s="43"/>
      <c r="AA2283" s="43"/>
      <c r="AB2283" s="43"/>
      <c r="AC2283" s="43"/>
      <c r="AD2283" s="43"/>
      <c r="AE2283" s="43"/>
      <c r="AF2283" s="43"/>
      <c r="AG2283" s="43" t="str">
        <f>IF($AE2283&gt;$AF2283,"CC High","DC High")</f>
        <v>DC High</v>
      </c>
    </row>
    <row r="2284" spans="1:33">
      <c r="A2284" s="42"/>
      <c r="B2284" s="42"/>
      <c r="C2284" s="42"/>
      <c r="D2284" s="42"/>
      <c r="E2284" s="42"/>
      <c r="F2284" s="42"/>
      <c r="G2284" s="42"/>
      <c r="H2284" s="42"/>
      <c r="I2284" s="42"/>
      <c r="J2284" s="42"/>
      <c r="K2284" s="42"/>
      <c r="L2284" s="42"/>
      <c r="M2284" s="42"/>
      <c r="N2284" s="42"/>
      <c r="O2284" s="42"/>
      <c r="P2284" s="42"/>
      <c r="Q2284" s="42"/>
      <c r="R2284" s="42"/>
      <c r="S2284" s="42"/>
      <c r="T2284" s="42"/>
      <c r="U2284" s="42"/>
      <c r="V2284" s="42"/>
      <c r="W2284" s="42"/>
      <c r="X2284" s="42"/>
      <c r="Y2284" s="42"/>
      <c r="Z2284" s="42"/>
      <c r="AA2284" s="42"/>
      <c r="AB2284" s="42"/>
      <c r="AC2284" s="42"/>
      <c r="AD2284" s="42"/>
      <c r="AE2284" s="42"/>
      <c r="AF2284" s="42"/>
      <c r="AG2284" s="42" t="str">
        <f>IF($AE2284&gt;$AF2284,"CC High","DC High")</f>
        <v>DC High</v>
      </c>
    </row>
    <row r="2285" spans="1:33">
      <c r="A2285" s="43"/>
      <c r="B2285" s="43"/>
      <c r="C2285" s="43"/>
      <c r="D2285" s="43"/>
      <c r="E2285" s="43"/>
      <c r="F2285" s="43"/>
      <c r="G2285" s="43"/>
      <c r="H2285" s="43"/>
      <c r="I2285" s="43"/>
      <c r="J2285" s="43"/>
      <c r="K2285" s="43"/>
      <c r="L2285" s="43"/>
      <c r="M2285" s="43"/>
      <c r="N2285" s="43"/>
      <c r="O2285" s="43"/>
      <c r="P2285" s="43"/>
      <c r="Q2285" s="43"/>
      <c r="R2285" s="43"/>
      <c r="S2285" s="43"/>
      <c r="T2285" s="43"/>
      <c r="U2285" s="43"/>
      <c r="V2285" s="43"/>
      <c r="W2285" s="43"/>
      <c r="X2285" s="43"/>
      <c r="Y2285" s="43"/>
      <c r="Z2285" s="43"/>
      <c r="AA2285" s="43"/>
      <c r="AB2285" s="43"/>
      <c r="AC2285" s="43"/>
      <c r="AD2285" s="43"/>
      <c r="AE2285" s="43"/>
      <c r="AF2285" s="43"/>
      <c r="AG2285" s="43" t="str">
        <f>IF($AE2285&gt;$AF2285,"CC High","DC High")</f>
        <v>DC High</v>
      </c>
    </row>
    <row r="2286" spans="1:33">
      <c r="A2286" s="42"/>
      <c r="B2286" s="42"/>
      <c r="C2286" s="42"/>
      <c r="D2286" s="42"/>
      <c r="E2286" s="42"/>
      <c r="F2286" s="42"/>
      <c r="G2286" s="42"/>
      <c r="H2286" s="42"/>
      <c r="I2286" s="42"/>
      <c r="J2286" s="42"/>
      <c r="K2286" s="42"/>
      <c r="L2286" s="42"/>
      <c r="M2286" s="42"/>
      <c r="N2286" s="42"/>
      <c r="O2286" s="42"/>
      <c r="P2286" s="42"/>
      <c r="Q2286" s="42"/>
      <c r="R2286" s="42"/>
      <c r="S2286" s="42"/>
      <c r="T2286" s="42"/>
      <c r="U2286" s="42"/>
      <c r="V2286" s="42"/>
      <c r="W2286" s="42"/>
      <c r="X2286" s="42"/>
      <c r="Y2286" s="42"/>
      <c r="Z2286" s="42"/>
      <c r="AA2286" s="42"/>
      <c r="AB2286" s="42"/>
      <c r="AC2286" s="42"/>
      <c r="AD2286" s="42"/>
      <c r="AE2286" s="42"/>
      <c r="AF2286" s="42"/>
      <c r="AG2286" s="42" t="str">
        <f>IF($AE2286&gt;$AF2286,"CC High","DC High")</f>
        <v>DC High</v>
      </c>
    </row>
    <row r="2287" spans="1:33">
      <c r="A2287" s="43"/>
      <c r="B2287" s="43"/>
      <c r="C2287" s="43"/>
      <c r="D2287" s="43"/>
      <c r="E2287" s="43"/>
      <c r="F2287" s="43"/>
      <c r="G2287" s="43"/>
      <c r="H2287" s="43"/>
      <c r="I2287" s="43"/>
      <c r="J2287" s="43"/>
      <c r="K2287" s="43"/>
      <c r="L2287" s="43"/>
      <c r="M2287" s="43"/>
      <c r="N2287" s="43"/>
      <c r="O2287" s="43"/>
      <c r="P2287" s="43"/>
      <c r="Q2287" s="43"/>
      <c r="R2287" s="43"/>
      <c r="S2287" s="43"/>
      <c r="T2287" s="43"/>
      <c r="U2287" s="43"/>
      <c r="V2287" s="43"/>
      <c r="W2287" s="43"/>
      <c r="X2287" s="43"/>
      <c r="Y2287" s="43"/>
      <c r="Z2287" s="43"/>
      <c r="AA2287" s="43"/>
      <c r="AB2287" s="43"/>
      <c r="AC2287" s="43"/>
      <c r="AD2287" s="43"/>
      <c r="AE2287" s="43"/>
      <c r="AF2287" s="43"/>
      <c r="AG2287" s="43" t="str">
        <f>IF($AE2287&gt;$AF2287,"CC High","DC High")</f>
        <v>DC High</v>
      </c>
    </row>
    <row r="2288" spans="1:33">
      <c r="A2288" s="42"/>
      <c r="B2288" s="42"/>
      <c r="C2288" s="42"/>
      <c r="D2288" s="42"/>
      <c r="E2288" s="42"/>
      <c r="F2288" s="42"/>
      <c r="G2288" s="42"/>
      <c r="H2288" s="42"/>
      <c r="I2288" s="42"/>
      <c r="J2288" s="42"/>
      <c r="K2288" s="42"/>
      <c r="L2288" s="42"/>
      <c r="M2288" s="42"/>
      <c r="N2288" s="42"/>
      <c r="O2288" s="42"/>
      <c r="P2288" s="42"/>
      <c r="Q2288" s="42"/>
      <c r="R2288" s="42"/>
      <c r="S2288" s="42"/>
      <c r="T2288" s="42"/>
      <c r="U2288" s="42"/>
      <c r="V2288" s="42"/>
      <c r="W2288" s="42"/>
      <c r="X2288" s="42"/>
      <c r="Y2288" s="42"/>
      <c r="Z2288" s="42"/>
      <c r="AA2288" s="42"/>
      <c r="AB2288" s="42"/>
      <c r="AC2288" s="42"/>
      <c r="AD2288" s="42"/>
      <c r="AE2288" s="42"/>
      <c r="AF2288" s="42"/>
      <c r="AG2288" s="42" t="str">
        <f>IF($AE2288&gt;$AF2288,"CC High","DC High")</f>
        <v>DC High</v>
      </c>
    </row>
    <row r="2289" spans="1:33">
      <c r="A2289" s="43"/>
      <c r="B2289" s="43"/>
      <c r="C2289" s="43"/>
      <c r="D2289" s="43"/>
      <c r="E2289" s="43"/>
      <c r="F2289" s="43"/>
      <c r="G2289" s="43"/>
      <c r="H2289" s="43"/>
      <c r="I2289" s="43"/>
      <c r="J2289" s="43"/>
      <c r="K2289" s="43"/>
      <c r="L2289" s="43"/>
      <c r="M2289" s="43"/>
      <c r="N2289" s="43"/>
      <c r="O2289" s="43"/>
      <c r="P2289" s="43"/>
      <c r="Q2289" s="43"/>
      <c r="R2289" s="43"/>
      <c r="S2289" s="43"/>
      <c r="T2289" s="43"/>
      <c r="U2289" s="43"/>
      <c r="V2289" s="43"/>
      <c r="W2289" s="43"/>
      <c r="X2289" s="43"/>
      <c r="Y2289" s="43"/>
      <c r="Z2289" s="43"/>
      <c r="AA2289" s="43"/>
      <c r="AB2289" s="43"/>
      <c r="AC2289" s="43"/>
      <c r="AD2289" s="43"/>
      <c r="AE2289" s="43"/>
      <c r="AF2289" s="43"/>
      <c r="AG2289" s="43" t="str">
        <f>IF($AE2289&gt;$AF2289,"CC High","DC High")</f>
        <v>DC High</v>
      </c>
    </row>
    <row r="2290" spans="1:33">
      <c r="A2290" s="42"/>
      <c r="B2290" s="42"/>
      <c r="C2290" s="42"/>
      <c r="D2290" s="42"/>
      <c r="E2290" s="42"/>
      <c r="F2290" s="42"/>
      <c r="G2290" s="42"/>
      <c r="H2290" s="42"/>
      <c r="I2290" s="42"/>
      <c r="J2290" s="42"/>
      <c r="K2290" s="42"/>
      <c r="L2290" s="42"/>
      <c r="M2290" s="42"/>
      <c r="N2290" s="42"/>
      <c r="O2290" s="42"/>
      <c r="P2290" s="42"/>
      <c r="Q2290" s="42"/>
      <c r="R2290" s="42"/>
      <c r="S2290" s="42"/>
      <c r="T2290" s="42"/>
      <c r="U2290" s="42"/>
      <c r="V2290" s="42"/>
      <c r="W2290" s="42"/>
      <c r="X2290" s="42"/>
      <c r="Y2290" s="42"/>
      <c r="Z2290" s="42"/>
      <c r="AA2290" s="42"/>
      <c r="AB2290" s="42"/>
      <c r="AC2290" s="42"/>
      <c r="AD2290" s="42"/>
      <c r="AE2290" s="42"/>
      <c r="AF2290" s="42"/>
      <c r="AG2290" s="42" t="str">
        <f>IF($AE2290&gt;$AF2290,"CC High","DC High")</f>
        <v>DC High</v>
      </c>
    </row>
    <row r="2291" spans="1:33">
      <c r="A2291" s="43"/>
      <c r="B2291" s="43"/>
      <c r="C2291" s="43"/>
      <c r="D2291" s="43"/>
      <c r="E2291" s="43"/>
      <c r="F2291" s="43"/>
      <c r="G2291" s="43"/>
      <c r="H2291" s="43"/>
      <c r="I2291" s="43"/>
      <c r="J2291" s="43"/>
      <c r="K2291" s="43"/>
      <c r="L2291" s="43"/>
      <c r="M2291" s="43"/>
      <c r="N2291" s="43"/>
      <c r="O2291" s="43"/>
      <c r="P2291" s="43"/>
      <c r="Q2291" s="43"/>
      <c r="R2291" s="43"/>
      <c r="S2291" s="43"/>
      <c r="T2291" s="43"/>
      <c r="U2291" s="43"/>
      <c r="V2291" s="43"/>
      <c r="W2291" s="43"/>
      <c r="X2291" s="43"/>
      <c r="Y2291" s="43"/>
      <c r="Z2291" s="43"/>
      <c r="AA2291" s="43"/>
      <c r="AB2291" s="43"/>
      <c r="AC2291" s="43"/>
      <c r="AD2291" s="43"/>
      <c r="AE2291" s="43"/>
      <c r="AF2291" s="43"/>
      <c r="AG2291" s="43" t="str">
        <f>IF($AE2291&gt;$AF2291,"CC High","DC High")</f>
        <v>DC High</v>
      </c>
    </row>
    <row r="2292" spans="1:33">
      <c r="A2292" s="42"/>
      <c r="B2292" s="42"/>
      <c r="C2292" s="42"/>
      <c r="D2292" s="42"/>
      <c r="E2292" s="42"/>
      <c r="F2292" s="42"/>
      <c r="G2292" s="42"/>
      <c r="H2292" s="42"/>
      <c r="I2292" s="42"/>
      <c r="J2292" s="42"/>
      <c r="K2292" s="42"/>
      <c r="L2292" s="42"/>
      <c r="M2292" s="42"/>
      <c r="N2292" s="42"/>
      <c r="O2292" s="42"/>
      <c r="P2292" s="42"/>
      <c r="Q2292" s="42"/>
      <c r="R2292" s="42"/>
      <c r="S2292" s="42"/>
      <c r="T2292" s="42"/>
      <c r="U2292" s="42"/>
      <c r="V2292" s="42"/>
      <c r="W2292" s="42"/>
      <c r="X2292" s="42"/>
      <c r="Y2292" s="42"/>
      <c r="Z2292" s="42"/>
      <c r="AA2292" s="42"/>
      <c r="AB2292" s="42"/>
      <c r="AC2292" s="42"/>
      <c r="AD2292" s="42"/>
      <c r="AE2292" s="42"/>
      <c r="AF2292" s="42"/>
      <c r="AG2292" s="42" t="str">
        <f>IF($AE2292&gt;$AF2292,"CC High","DC High")</f>
        <v>DC High</v>
      </c>
    </row>
    <row r="2293" spans="1:33">
      <c r="A2293" s="43"/>
      <c r="B2293" s="43"/>
      <c r="C2293" s="43"/>
      <c r="D2293" s="43"/>
      <c r="E2293" s="43"/>
      <c r="F2293" s="43"/>
      <c r="G2293" s="43"/>
      <c r="H2293" s="43"/>
      <c r="I2293" s="43"/>
      <c r="J2293" s="43"/>
      <c r="K2293" s="43"/>
      <c r="L2293" s="43"/>
      <c r="M2293" s="43"/>
      <c r="N2293" s="43"/>
      <c r="O2293" s="43"/>
      <c r="P2293" s="43"/>
      <c r="Q2293" s="43"/>
      <c r="R2293" s="43"/>
      <c r="S2293" s="43"/>
      <c r="T2293" s="43"/>
      <c r="U2293" s="43"/>
      <c r="V2293" s="43"/>
      <c r="W2293" s="43"/>
      <c r="X2293" s="43"/>
      <c r="Y2293" s="43"/>
      <c r="Z2293" s="43"/>
      <c r="AA2293" s="43"/>
      <c r="AB2293" s="43"/>
      <c r="AC2293" s="43"/>
      <c r="AD2293" s="43"/>
      <c r="AE2293" s="43"/>
      <c r="AF2293" s="43"/>
      <c r="AG2293" s="43" t="str">
        <f>IF($AE2293&gt;$AF2293,"CC High","DC High")</f>
        <v>DC High</v>
      </c>
    </row>
    <row r="2294" spans="1:33">
      <c r="A2294" s="42"/>
      <c r="B2294" s="42"/>
      <c r="C2294" s="42"/>
      <c r="D2294" s="42"/>
      <c r="E2294" s="42"/>
      <c r="F2294" s="42"/>
      <c r="G2294" s="42"/>
      <c r="H2294" s="42"/>
      <c r="I2294" s="42"/>
      <c r="J2294" s="42"/>
      <c r="K2294" s="42"/>
      <c r="L2294" s="42"/>
      <c r="M2294" s="42"/>
      <c r="N2294" s="42"/>
      <c r="O2294" s="42"/>
      <c r="P2294" s="42"/>
      <c r="Q2294" s="42"/>
      <c r="R2294" s="42"/>
      <c r="S2294" s="42"/>
      <c r="T2294" s="42"/>
      <c r="U2294" s="42"/>
      <c r="V2294" s="42"/>
      <c r="W2294" s="42"/>
      <c r="X2294" s="42"/>
      <c r="Y2294" s="42"/>
      <c r="Z2294" s="42"/>
      <c r="AA2294" s="42"/>
      <c r="AB2294" s="42"/>
      <c r="AC2294" s="42"/>
      <c r="AD2294" s="42"/>
      <c r="AE2294" s="42"/>
      <c r="AF2294" s="42"/>
      <c r="AG2294" s="42" t="str">
        <f>IF($AE2294&gt;$AF2294,"CC High","DC High")</f>
        <v>DC High</v>
      </c>
    </row>
    <row r="2295" spans="1:33">
      <c r="A2295" s="43"/>
      <c r="B2295" s="43"/>
      <c r="C2295" s="43"/>
      <c r="D2295" s="43"/>
      <c r="E2295" s="43"/>
      <c r="F2295" s="43"/>
      <c r="G2295" s="43"/>
      <c r="H2295" s="43"/>
      <c r="I2295" s="43"/>
      <c r="J2295" s="43"/>
      <c r="K2295" s="43"/>
      <c r="L2295" s="43"/>
      <c r="M2295" s="43"/>
      <c r="N2295" s="43"/>
      <c r="O2295" s="43"/>
      <c r="P2295" s="43"/>
      <c r="Q2295" s="43"/>
      <c r="R2295" s="43"/>
      <c r="S2295" s="43"/>
      <c r="T2295" s="43"/>
      <c r="U2295" s="43"/>
      <c r="V2295" s="43"/>
      <c r="W2295" s="43"/>
      <c r="X2295" s="43"/>
      <c r="Y2295" s="43"/>
      <c r="Z2295" s="43"/>
      <c r="AA2295" s="43"/>
      <c r="AB2295" s="43"/>
      <c r="AC2295" s="43"/>
      <c r="AD2295" s="43"/>
      <c r="AE2295" s="43"/>
      <c r="AF2295" s="43"/>
      <c r="AG2295" s="43" t="str">
        <f>IF($AE2295&gt;$AF2295,"CC High","DC High")</f>
        <v>DC High</v>
      </c>
    </row>
    <row r="2296" spans="1:33">
      <c r="A2296" s="42"/>
      <c r="B2296" s="42"/>
      <c r="C2296" s="42"/>
      <c r="D2296" s="42"/>
      <c r="E2296" s="42"/>
      <c r="F2296" s="42"/>
      <c r="G2296" s="42"/>
      <c r="H2296" s="42"/>
      <c r="I2296" s="42"/>
      <c r="J2296" s="42"/>
      <c r="K2296" s="42"/>
      <c r="L2296" s="42"/>
      <c r="M2296" s="42"/>
      <c r="N2296" s="42"/>
      <c r="O2296" s="42"/>
      <c r="P2296" s="42"/>
      <c r="Q2296" s="42"/>
      <c r="R2296" s="42"/>
      <c r="S2296" s="42"/>
      <c r="T2296" s="42"/>
      <c r="U2296" s="42"/>
      <c r="V2296" s="42"/>
      <c r="W2296" s="42"/>
      <c r="X2296" s="42"/>
      <c r="Y2296" s="42"/>
      <c r="Z2296" s="42"/>
      <c r="AA2296" s="42"/>
      <c r="AB2296" s="42"/>
      <c r="AC2296" s="42"/>
      <c r="AD2296" s="42"/>
      <c r="AE2296" s="42"/>
      <c r="AF2296" s="42"/>
      <c r="AG2296" s="42" t="str">
        <f>IF($AE2296&gt;$AF2296,"CC High","DC High")</f>
        <v>DC High</v>
      </c>
    </row>
    <row r="2297" spans="1:33">
      <c r="A2297" s="43"/>
      <c r="B2297" s="43"/>
      <c r="C2297" s="43"/>
      <c r="D2297" s="43"/>
      <c r="E2297" s="43"/>
      <c r="F2297" s="43"/>
      <c r="G2297" s="43"/>
      <c r="H2297" s="43"/>
      <c r="I2297" s="43"/>
      <c r="J2297" s="43"/>
      <c r="K2297" s="43"/>
      <c r="L2297" s="43"/>
      <c r="M2297" s="43"/>
      <c r="N2297" s="43"/>
      <c r="O2297" s="43"/>
      <c r="P2297" s="43"/>
      <c r="Q2297" s="43"/>
      <c r="R2297" s="43"/>
      <c r="S2297" s="43"/>
      <c r="T2297" s="43"/>
      <c r="U2297" s="43"/>
      <c r="V2297" s="43"/>
      <c r="W2297" s="43"/>
      <c r="X2297" s="43"/>
      <c r="Y2297" s="43"/>
      <c r="Z2297" s="43"/>
      <c r="AA2297" s="43"/>
      <c r="AB2297" s="43"/>
      <c r="AC2297" s="43"/>
      <c r="AD2297" s="43"/>
      <c r="AE2297" s="43"/>
      <c r="AF2297" s="43"/>
      <c r="AG2297" s="43" t="str">
        <f>IF($AE2297&gt;$AF2297,"CC High","DC High")</f>
        <v>DC High</v>
      </c>
    </row>
    <row r="2298" spans="1:33">
      <c r="A2298" s="42"/>
      <c r="B2298" s="42"/>
      <c r="C2298" s="42"/>
      <c r="D2298" s="42"/>
      <c r="E2298" s="42"/>
      <c r="F2298" s="42"/>
      <c r="G2298" s="42"/>
      <c r="H2298" s="42"/>
      <c r="I2298" s="42"/>
      <c r="J2298" s="42"/>
      <c r="K2298" s="42"/>
      <c r="L2298" s="42"/>
      <c r="M2298" s="42"/>
      <c r="N2298" s="42"/>
      <c r="O2298" s="42"/>
      <c r="P2298" s="42"/>
      <c r="Q2298" s="42"/>
      <c r="R2298" s="42"/>
      <c r="S2298" s="42"/>
      <c r="T2298" s="42"/>
      <c r="U2298" s="42"/>
      <c r="V2298" s="42"/>
      <c r="W2298" s="42"/>
      <c r="X2298" s="42"/>
      <c r="Y2298" s="42"/>
      <c r="Z2298" s="42"/>
      <c r="AA2298" s="42"/>
      <c r="AB2298" s="42"/>
      <c r="AC2298" s="42"/>
      <c r="AD2298" s="42"/>
      <c r="AE2298" s="42"/>
      <c r="AF2298" s="42"/>
      <c r="AG2298" s="42" t="str">
        <f>IF($AE2298&gt;$AF2298,"CC High","DC High")</f>
        <v>DC High</v>
      </c>
    </row>
    <row r="2299" spans="1:33">
      <c r="A2299" s="43"/>
      <c r="B2299" s="43"/>
      <c r="C2299" s="43"/>
      <c r="D2299" s="43"/>
      <c r="E2299" s="43"/>
      <c r="F2299" s="43"/>
      <c r="G2299" s="43"/>
      <c r="H2299" s="43"/>
      <c r="I2299" s="43"/>
      <c r="J2299" s="43"/>
      <c r="K2299" s="43"/>
      <c r="L2299" s="43"/>
      <c r="M2299" s="43"/>
      <c r="N2299" s="43"/>
      <c r="O2299" s="43"/>
      <c r="P2299" s="43"/>
      <c r="Q2299" s="43"/>
      <c r="R2299" s="43"/>
      <c r="S2299" s="43"/>
      <c r="T2299" s="43"/>
      <c r="U2299" s="43"/>
      <c r="V2299" s="43"/>
      <c r="W2299" s="43"/>
      <c r="X2299" s="43"/>
      <c r="Y2299" s="43"/>
      <c r="Z2299" s="43"/>
      <c r="AA2299" s="43"/>
      <c r="AB2299" s="43"/>
      <c r="AC2299" s="43"/>
      <c r="AD2299" s="43"/>
      <c r="AE2299" s="43"/>
      <c r="AF2299" s="43"/>
      <c r="AG2299" s="43" t="str">
        <f>IF($AE2299&gt;$AF2299,"CC High","DC High")</f>
        <v>DC High</v>
      </c>
    </row>
    <row r="2300" spans="1:33">
      <c r="A2300" s="42"/>
      <c r="B2300" s="42"/>
      <c r="C2300" s="42"/>
      <c r="D2300" s="42"/>
      <c r="E2300" s="42"/>
      <c r="F2300" s="42"/>
      <c r="G2300" s="42"/>
      <c r="H2300" s="42"/>
      <c r="I2300" s="42"/>
      <c r="J2300" s="42"/>
      <c r="K2300" s="42"/>
      <c r="L2300" s="42"/>
      <c r="M2300" s="42"/>
      <c r="N2300" s="42"/>
      <c r="O2300" s="42"/>
      <c r="P2300" s="42"/>
      <c r="Q2300" s="42"/>
      <c r="R2300" s="42"/>
      <c r="S2300" s="42"/>
      <c r="T2300" s="42"/>
      <c r="U2300" s="42"/>
      <c r="V2300" s="42"/>
      <c r="W2300" s="42"/>
      <c r="X2300" s="42"/>
      <c r="Y2300" s="42"/>
      <c r="Z2300" s="42"/>
      <c r="AA2300" s="42"/>
      <c r="AB2300" s="42"/>
      <c r="AC2300" s="42"/>
      <c r="AD2300" s="42"/>
      <c r="AE2300" s="42"/>
      <c r="AF2300" s="42"/>
      <c r="AG2300" s="42" t="str">
        <f>IF($AE2300&gt;$AF2300,"CC High","DC High")</f>
        <v>DC High</v>
      </c>
    </row>
    <row r="2301" spans="1:33">
      <c r="A2301" s="43"/>
      <c r="B2301" s="43"/>
      <c r="C2301" s="43"/>
      <c r="D2301" s="43"/>
      <c r="E2301" s="43"/>
      <c r="F2301" s="43"/>
      <c r="G2301" s="43"/>
      <c r="H2301" s="43"/>
      <c r="I2301" s="43"/>
      <c r="J2301" s="43"/>
      <c r="K2301" s="43"/>
      <c r="L2301" s="43"/>
      <c r="M2301" s="43"/>
      <c r="N2301" s="43"/>
      <c r="O2301" s="43"/>
      <c r="P2301" s="43"/>
      <c r="Q2301" s="43"/>
      <c r="R2301" s="43"/>
      <c r="S2301" s="43"/>
      <c r="T2301" s="43"/>
      <c r="U2301" s="43"/>
      <c r="V2301" s="43"/>
      <c r="W2301" s="43"/>
      <c r="X2301" s="43"/>
      <c r="Y2301" s="43"/>
      <c r="Z2301" s="43"/>
      <c r="AA2301" s="43"/>
      <c r="AB2301" s="43"/>
      <c r="AC2301" s="43"/>
      <c r="AD2301" s="43"/>
      <c r="AE2301" s="43"/>
      <c r="AF2301" s="43"/>
      <c r="AG2301" s="43" t="str">
        <f>IF($AE2301&gt;$AF2301,"CC High","DC High")</f>
        <v>DC High</v>
      </c>
    </row>
    <row r="2302" spans="1:33">
      <c r="A2302" s="42"/>
      <c r="B2302" s="42"/>
      <c r="C2302" s="42"/>
      <c r="D2302" s="42"/>
      <c r="E2302" s="42"/>
      <c r="F2302" s="42"/>
      <c r="G2302" s="42"/>
      <c r="H2302" s="42"/>
      <c r="I2302" s="42"/>
      <c r="J2302" s="42"/>
      <c r="K2302" s="42"/>
      <c r="L2302" s="42"/>
      <c r="M2302" s="42"/>
      <c r="N2302" s="42"/>
      <c r="O2302" s="42"/>
      <c r="P2302" s="42"/>
      <c r="Q2302" s="42"/>
      <c r="R2302" s="42"/>
      <c r="S2302" s="42"/>
      <c r="T2302" s="42"/>
      <c r="U2302" s="42"/>
      <c r="V2302" s="42"/>
      <c r="W2302" s="42"/>
      <c r="X2302" s="42"/>
      <c r="Y2302" s="42"/>
      <c r="Z2302" s="42"/>
      <c r="AA2302" s="42"/>
      <c r="AB2302" s="42"/>
      <c r="AC2302" s="42"/>
      <c r="AD2302" s="42"/>
      <c r="AE2302" s="42"/>
      <c r="AF2302" s="42"/>
      <c r="AG2302" s="42" t="str">
        <f>IF($AE2302&gt;$AF2302,"CC High","DC High")</f>
        <v>DC High</v>
      </c>
    </row>
    <row r="2303" spans="1:33">
      <c r="A2303" s="43"/>
      <c r="B2303" s="43"/>
      <c r="C2303" s="43"/>
      <c r="D2303" s="43"/>
      <c r="E2303" s="43"/>
      <c r="F2303" s="43"/>
      <c r="G2303" s="43"/>
      <c r="H2303" s="43"/>
      <c r="I2303" s="43"/>
      <c r="J2303" s="43"/>
      <c r="K2303" s="43"/>
      <c r="L2303" s="43"/>
      <c r="M2303" s="43"/>
      <c r="N2303" s="43"/>
      <c r="O2303" s="43"/>
      <c r="P2303" s="43"/>
      <c r="Q2303" s="43"/>
      <c r="R2303" s="43"/>
      <c r="S2303" s="43"/>
      <c r="T2303" s="43"/>
      <c r="U2303" s="43"/>
      <c r="V2303" s="43"/>
      <c r="W2303" s="43"/>
      <c r="X2303" s="43"/>
      <c r="Y2303" s="43"/>
      <c r="Z2303" s="43"/>
      <c r="AA2303" s="43"/>
      <c r="AB2303" s="43"/>
      <c r="AC2303" s="43"/>
      <c r="AD2303" s="43"/>
      <c r="AE2303" s="43"/>
      <c r="AF2303" s="43"/>
      <c r="AG2303" s="43" t="str">
        <f>IF($AE2303&gt;$AF2303,"CC High","DC High")</f>
        <v>DC High</v>
      </c>
    </row>
    <row r="2304" spans="1:33">
      <c r="A2304" s="42"/>
      <c r="B2304" s="42"/>
      <c r="C2304" s="42"/>
      <c r="D2304" s="42"/>
      <c r="E2304" s="42"/>
      <c r="F2304" s="42"/>
      <c r="G2304" s="42"/>
      <c r="H2304" s="42"/>
      <c r="I2304" s="42"/>
      <c r="J2304" s="42"/>
      <c r="K2304" s="42"/>
      <c r="L2304" s="42"/>
      <c r="M2304" s="42"/>
      <c r="N2304" s="42"/>
      <c r="O2304" s="42"/>
      <c r="P2304" s="42"/>
      <c r="Q2304" s="42"/>
      <c r="R2304" s="42"/>
      <c r="S2304" s="42"/>
      <c r="T2304" s="42"/>
      <c r="U2304" s="42"/>
      <c r="V2304" s="42"/>
      <c r="W2304" s="42"/>
      <c r="X2304" s="42"/>
      <c r="Y2304" s="42"/>
      <c r="Z2304" s="42"/>
      <c r="AA2304" s="42"/>
      <c r="AB2304" s="42"/>
      <c r="AC2304" s="42"/>
      <c r="AD2304" s="42"/>
      <c r="AE2304" s="42"/>
      <c r="AF2304" s="42"/>
      <c r="AG2304" s="42" t="str">
        <f>IF($AE2304&gt;$AF2304,"CC High","DC High")</f>
        <v>DC High</v>
      </c>
    </row>
    <row r="2305" spans="1:33">
      <c r="A2305" s="43"/>
      <c r="B2305" s="43"/>
      <c r="C2305" s="43"/>
      <c r="D2305" s="43"/>
      <c r="E2305" s="43"/>
      <c r="F2305" s="43"/>
      <c r="G2305" s="43"/>
      <c r="H2305" s="43"/>
      <c r="I2305" s="43"/>
      <c r="J2305" s="43"/>
      <c r="K2305" s="43"/>
      <c r="L2305" s="43"/>
      <c r="M2305" s="43"/>
      <c r="N2305" s="43"/>
      <c r="O2305" s="43"/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3"/>
      <c r="AA2305" s="43"/>
      <c r="AB2305" s="43"/>
      <c r="AC2305" s="43"/>
      <c r="AD2305" s="43"/>
      <c r="AE2305" s="43"/>
      <c r="AF2305" s="43"/>
      <c r="AG2305" s="43" t="str">
        <f>IF($AE2305&gt;$AF2305,"CC High","DC High")</f>
        <v>DC High</v>
      </c>
    </row>
    <row r="2306" spans="1:33">
      <c r="A2306" s="42"/>
      <c r="B2306" s="42"/>
      <c r="C2306" s="42"/>
      <c r="D2306" s="42"/>
      <c r="E2306" s="42"/>
      <c r="F2306" s="42"/>
      <c r="G2306" s="42"/>
      <c r="H2306" s="42"/>
      <c r="I2306" s="42"/>
      <c r="J2306" s="42"/>
      <c r="K2306" s="42"/>
      <c r="L2306" s="42"/>
      <c r="M2306" s="42"/>
      <c r="N2306" s="42"/>
      <c r="O2306" s="42"/>
      <c r="P2306" s="42"/>
      <c r="Q2306" s="42"/>
      <c r="R2306" s="42"/>
      <c r="S2306" s="42"/>
      <c r="T2306" s="42"/>
      <c r="U2306" s="42"/>
      <c r="V2306" s="42"/>
      <c r="W2306" s="42"/>
      <c r="X2306" s="42"/>
      <c r="Y2306" s="42"/>
      <c r="Z2306" s="42"/>
      <c r="AA2306" s="42"/>
      <c r="AB2306" s="42"/>
      <c r="AC2306" s="42"/>
      <c r="AD2306" s="42"/>
      <c r="AE2306" s="42"/>
      <c r="AF2306" s="42"/>
      <c r="AG2306" s="42" t="str">
        <f>IF($AE2306&gt;$AF2306,"CC High","DC High")</f>
        <v>DC High</v>
      </c>
    </row>
    <row r="2307" spans="1:33">
      <c r="A2307" s="43"/>
      <c r="B2307" s="43"/>
      <c r="C2307" s="43"/>
      <c r="D2307" s="43"/>
      <c r="E2307" s="43"/>
      <c r="F2307" s="43"/>
      <c r="G2307" s="43"/>
      <c r="H2307" s="43"/>
      <c r="I2307" s="43"/>
      <c r="J2307" s="43"/>
      <c r="K2307" s="43"/>
      <c r="L2307" s="43"/>
      <c r="M2307" s="43"/>
      <c r="N2307" s="43"/>
      <c r="O2307" s="43"/>
      <c r="P2307" s="43"/>
      <c r="Q2307" s="43"/>
      <c r="R2307" s="43"/>
      <c r="S2307" s="43"/>
      <c r="T2307" s="43"/>
      <c r="U2307" s="43"/>
      <c r="V2307" s="43"/>
      <c r="W2307" s="43"/>
      <c r="X2307" s="43"/>
      <c r="Y2307" s="43"/>
      <c r="Z2307" s="43"/>
      <c r="AA2307" s="43"/>
      <c r="AB2307" s="43"/>
      <c r="AC2307" s="43"/>
      <c r="AD2307" s="43"/>
      <c r="AE2307" s="43"/>
      <c r="AF2307" s="43"/>
      <c r="AG2307" s="43" t="str">
        <f>IF($AE2307&gt;$AF2307,"CC High","DC High")</f>
        <v>DC High</v>
      </c>
    </row>
    <row r="2308" spans="1:33">
      <c r="A2308" s="42"/>
      <c r="B2308" s="42"/>
      <c r="C2308" s="42"/>
      <c r="D2308" s="42"/>
      <c r="E2308" s="42"/>
      <c r="F2308" s="42"/>
      <c r="G2308" s="42"/>
      <c r="H2308" s="42"/>
      <c r="I2308" s="42"/>
      <c r="J2308" s="42"/>
      <c r="K2308" s="42"/>
      <c r="L2308" s="42"/>
      <c r="M2308" s="42"/>
      <c r="N2308" s="42"/>
      <c r="O2308" s="42"/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 t="str">
        <f>IF($AE2308&gt;$AF2308,"CC High","DC High")</f>
        <v>DC High</v>
      </c>
    </row>
    <row r="2309" spans="1:33">
      <c r="A2309" s="43"/>
      <c r="B2309" s="43"/>
      <c r="C2309" s="43"/>
      <c r="D2309" s="43"/>
      <c r="E2309" s="43"/>
      <c r="F2309" s="43"/>
      <c r="G2309" s="43"/>
      <c r="H2309" s="43"/>
      <c r="I2309" s="43"/>
      <c r="J2309" s="43"/>
      <c r="K2309" s="43"/>
      <c r="L2309" s="43"/>
      <c r="M2309" s="43"/>
      <c r="N2309" s="43"/>
      <c r="O2309" s="43"/>
      <c r="P2309" s="43"/>
      <c r="Q2309" s="43"/>
      <c r="R2309" s="43"/>
      <c r="S2309" s="43"/>
      <c r="T2309" s="43"/>
      <c r="U2309" s="43"/>
      <c r="V2309" s="43"/>
      <c r="W2309" s="43"/>
      <c r="X2309" s="43"/>
      <c r="Y2309" s="43"/>
      <c r="Z2309" s="43"/>
      <c r="AA2309" s="43"/>
      <c r="AB2309" s="43"/>
      <c r="AC2309" s="43"/>
      <c r="AD2309" s="43"/>
      <c r="AE2309" s="43"/>
      <c r="AF2309" s="43"/>
      <c r="AG2309" s="43" t="str">
        <f>IF($AE2309&gt;$AF2309,"CC High","DC High")</f>
        <v>DC High</v>
      </c>
    </row>
    <row r="2310" spans="1:33">
      <c r="A2310" s="42"/>
      <c r="B2310" s="42"/>
      <c r="C2310" s="42"/>
      <c r="D2310" s="42"/>
      <c r="E2310" s="42"/>
      <c r="F2310" s="42"/>
      <c r="G2310" s="42"/>
      <c r="H2310" s="42"/>
      <c r="I2310" s="42"/>
      <c r="J2310" s="42"/>
      <c r="K2310" s="42"/>
      <c r="L2310" s="42"/>
      <c r="M2310" s="42"/>
      <c r="N2310" s="42"/>
      <c r="O2310" s="42"/>
      <c r="P2310" s="42"/>
      <c r="Q2310" s="42"/>
      <c r="R2310" s="42"/>
      <c r="S2310" s="42"/>
      <c r="T2310" s="42"/>
      <c r="U2310" s="42"/>
      <c r="V2310" s="42"/>
      <c r="W2310" s="42"/>
      <c r="X2310" s="42"/>
      <c r="Y2310" s="42"/>
      <c r="Z2310" s="42"/>
      <c r="AA2310" s="42"/>
      <c r="AB2310" s="42"/>
      <c r="AC2310" s="42"/>
      <c r="AD2310" s="42"/>
      <c r="AE2310" s="42"/>
      <c r="AF2310" s="42"/>
      <c r="AG2310" s="42" t="str">
        <f>IF($AE2310&gt;$AF2310,"CC High","DC High")</f>
        <v>DC High</v>
      </c>
    </row>
    <row r="2311" spans="1:33">
      <c r="A2311" s="43"/>
      <c r="B2311" s="43"/>
      <c r="C2311" s="43"/>
      <c r="D2311" s="43"/>
      <c r="E2311" s="43"/>
      <c r="F2311" s="43"/>
      <c r="G2311" s="43"/>
      <c r="H2311" s="43"/>
      <c r="I2311" s="43"/>
      <c r="J2311" s="43"/>
      <c r="K2311" s="43"/>
      <c r="L2311" s="43"/>
      <c r="M2311" s="43"/>
      <c r="N2311" s="43"/>
      <c r="O2311" s="43"/>
      <c r="P2311" s="43"/>
      <c r="Q2311" s="43"/>
      <c r="R2311" s="43"/>
      <c r="S2311" s="43"/>
      <c r="T2311" s="43"/>
      <c r="U2311" s="43"/>
      <c r="V2311" s="43"/>
      <c r="W2311" s="43"/>
      <c r="X2311" s="43"/>
      <c r="Y2311" s="43"/>
      <c r="Z2311" s="43"/>
      <c r="AA2311" s="43"/>
      <c r="AB2311" s="43"/>
      <c r="AC2311" s="43"/>
      <c r="AD2311" s="43"/>
      <c r="AE2311" s="43"/>
      <c r="AF2311" s="43"/>
      <c r="AG2311" s="43" t="str">
        <f>IF($AE2311&gt;$AF2311,"CC High","DC High")</f>
        <v>DC High</v>
      </c>
    </row>
    <row r="2312" spans="1:33">
      <c r="A2312" s="42"/>
      <c r="B2312" s="42"/>
      <c r="C2312" s="42"/>
      <c r="D2312" s="42"/>
      <c r="E2312" s="42"/>
      <c r="F2312" s="42"/>
      <c r="G2312" s="42"/>
      <c r="H2312" s="42"/>
      <c r="I2312" s="42"/>
      <c r="J2312" s="42"/>
      <c r="K2312" s="42"/>
      <c r="L2312" s="42"/>
      <c r="M2312" s="42"/>
      <c r="N2312" s="42"/>
      <c r="O2312" s="42"/>
      <c r="P2312" s="42"/>
      <c r="Q2312" s="42"/>
      <c r="R2312" s="42"/>
      <c r="S2312" s="42"/>
      <c r="T2312" s="42"/>
      <c r="U2312" s="42"/>
      <c r="V2312" s="42"/>
      <c r="W2312" s="42"/>
      <c r="X2312" s="42"/>
      <c r="Y2312" s="42"/>
      <c r="Z2312" s="42"/>
      <c r="AA2312" s="42"/>
      <c r="AB2312" s="42"/>
      <c r="AC2312" s="42"/>
      <c r="AD2312" s="42"/>
      <c r="AE2312" s="42"/>
      <c r="AF2312" s="42"/>
      <c r="AG2312" s="42" t="str">
        <f>IF($AE2312&gt;$AF2312,"CC High","DC High")</f>
        <v>DC High</v>
      </c>
    </row>
    <row r="2313" spans="1:33">
      <c r="A2313" s="43"/>
      <c r="B2313" s="43"/>
      <c r="C2313" s="43"/>
      <c r="D2313" s="43"/>
      <c r="E2313" s="43"/>
      <c r="F2313" s="43"/>
      <c r="G2313" s="43"/>
      <c r="H2313" s="43"/>
      <c r="I2313" s="43"/>
      <c r="J2313" s="43"/>
      <c r="K2313" s="43"/>
      <c r="L2313" s="43"/>
      <c r="M2313" s="43"/>
      <c r="N2313" s="43"/>
      <c r="O2313" s="43"/>
      <c r="P2313" s="43"/>
      <c r="Q2313" s="43"/>
      <c r="R2313" s="43"/>
      <c r="S2313" s="43"/>
      <c r="T2313" s="43"/>
      <c r="U2313" s="43"/>
      <c r="V2313" s="43"/>
      <c r="W2313" s="43"/>
      <c r="X2313" s="43"/>
      <c r="Y2313" s="43"/>
      <c r="Z2313" s="43"/>
      <c r="AA2313" s="43"/>
      <c r="AB2313" s="43"/>
      <c r="AC2313" s="43"/>
      <c r="AD2313" s="43"/>
      <c r="AE2313" s="43"/>
      <c r="AF2313" s="43"/>
      <c r="AG2313" s="43" t="str">
        <f>IF($AE2313&gt;$AF2313,"CC High","DC High")</f>
        <v>DC High</v>
      </c>
    </row>
    <row r="2314" spans="1:33">
      <c r="A2314" s="42"/>
      <c r="B2314" s="42"/>
      <c r="C2314" s="42"/>
      <c r="D2314" s="42"/>
      <c r="E2314" s="42"/>
      <c r="F2314" s="42"/>
      <c r="G2314" s="42"/>
      <c r="H2314" s="42"/>
      <c r="I2314" s="42"/>
      <c r="J2314" s="42"/>
      <c r="K2314" s="42"/>
      <c r="L2314" s="42"/>
      <c r="M2314" s="42"/>
      <c r="N2314" s="42"/>
      <c r="O2314" s="42"/>
      <c r="P2314" s="42"/>
      <c r="Q2314" s="42"/>
      <c r="R2314" s="42"/>
      <c r="S2314" s="42"/>
      <c r="T2314" s="42"/>
      <c r="U2314" s="42"/>
      <c r="V2314" s="42"/>
      <c r="W2314" s="42"/>
      <c r="X2314" s="42"/>
      <c r="Y2314" s="42"/>
      <c r="Z2314" s="42"/>
      <c r="AA2314" s="42"/>
      <c r="AB2314" s="42"/>
      <c r="AC2314" s="42"/>
      <c r="AD2314" s="42"/>
      <c r="AE2314" s="42"/>
      <c r="AF2314" s="42"/>
      <c r="AG2314" s="42" t="str">
        <f>IF($AE2314&gt;$AF2314,"CC High","DC High")</f>
        <v>DC High</v>
      </c>
    </row>
    <row r="2315" spans="1:33">
      <c r="A2315" s="43"/>
      <c r="B2315" s="43"/>
      <c r="C2315" s="43"/>
      <c r="D2315" s="43"/>
      <c r="E2315" s="43"/>
      <c r="F2315" s="43"/>
      <c r="G2315" s="43"/>
      <c r="H2315" s="43"/>
      <c r="I2315" s="43"/>
      <c r="J2315" s="43"/>
      <c r="K2315" s="43"/>
      <c r="L2315" s="43"/>
      <c r="M2315" s="43"/>
      <c r="N2315" s="43"/>
      <c r="O2315" s="43"/>
      <c r="P2315" s="43"/>
      <c r="Q2315" s="43"/>
      <c r="R2315" s="43"/>
      <c r="S2315" s="43"/>
      <c r="T2315" s="43"/>
      <c r="U2315" s="43"/>
      <c r="V2315" s="43"/>
      <c r="W2315" s="43"/>
      <c r="X2315" s="43"/>
      <c r="Y2315" s="43"/>
      <c r="Z2315" s="43"/>
      <c r="AA2315" s="43"/>
      <c r="AB2315" s="43"/>
      <c r="AC2315" s="43"/>
      <c r="AD2315" s="43"/>
      <c r="AE2315" s="43"/>
      <c r="AF2315" s="43"/>
      <c r="AG2315" s="43" t="str">
        <f>IF($AE2315&gt;$AF2315,"CC High","DC High")</f>
        <v>DC High</v>
      </c>
    </row>
    <row r="2316" spans="1:33">
      <c r="A2316" s="42"/>
      <c r="B2316" s="42"/>
      <c r="C2316" s="42"/>
      <c r="D2316" s="42"/>
      <c r="E2316" s="42"/>
      <c r="F2316" s="42"/>
      <c r="G2316" s="42"/>
      <c r="H2316" s="42"/>
      <c r="I2316" s="42"/>
      <c r="J2316" s="42"/>
      <c r="K2316" s="42"/>
      <c r="L2316" s="42"/>
      <c r="M2316" s="42"/>
      <c r="N2316" s="42"/>
      <c r="O2316" s="42"/>
      <c r="P2316" s="42"/>
      <c r="Q2316" s="42"/>
      <c r="R2316" s="42"/>
      <c r="S2316" s="42"/>
      <c r="T2316" s="42"/>
      <c r="U2316" s="42"/>
      <c r="V2316" s="42"/>
      <c r="W2316" s="42"/>
      <c r="X2316" s="42"/>
      <c r="Y2316" s="42"/>
      <c r="Z2316" s="42"/>
      <c r="AA2316" s="42"/>
      <c r="AB2316" s="42"/>
      <c r="AC2316" s="42"/>
      <c r="AD2316" s="42"/>
      <c r="AE2316" s="42"/>
      <c r="AF2316" s="42"/>
      <c r="AG2316" s="42" t="str">
        <f>IF($AE2316&gt;$AF2316,"CC High","DC High")</f>
        <v>DC High</v>
      </c>
    </row>
    <row r="2317" spans="1:33">
      <c r="A2317" s="43"/>
      <c r="B2317" s="43"/>
      <c r="C2317" s="43"/>
      <c r="D2317" s="43"/>
      <c r="E2317" s="43"/>
      <c r="F2317" s="43"/>
      <c r="G2317" s="43"/>
      <c r="H2317" s="43"/>
      <c r="I2317" s="43"/>
      <c r="J2317" s="43"/>
      <c r="K2317" s="43"/>
      <c r="L2317" s="43"/>
      <c r="M2317" s="43"/>
      <c r="N2317" s="43"/>
      <c r="O2317" s="43"/>
      <c r="P2317" s="43"/>
      <c r="Q2317" s="43"/>
      <c r="R2317" s="43"/>
      <c r="S2317" s="43"/>
      <c r="T2317" s="43"/>
      <c r="U2317" s="43"/>
      <c r="V2317" s="43"/>
      <c r="W2317" s="43"/>
      <c r="X2317" s="43"/>
      <c r="Y2317" s="43"/>
      <c r="Z2317" s="43"/>
      <c r="AA2317" s="43"/>
      <c r="AB2317" s="43"/>
      <c r="AC2317" s="43"/>
      <c r="AD2317" s="43"/>
      <c r="AE2317" s="43"/>
      <c r="AF2317" s="43"/>
      <c r="AG2317" s="43" t="str">
        <f>IF($AE2317&gt;$AF2317,"CC High","DC High")</f>
        <v>DC High</v>
      </c>
    </row>
    <row r="2318" spans="1:33">
      <c r="A2318" s="42"/>
      <c r="B2318" s="42"/>
      <c r="C2318" s="42"/>
      <c r="D2318" s="42"/>
      <c r="E2318" s="42"/>
      <c r="F2318" s="42"/>
      <c r="G2318" s="42"/>
      <c r="H2318" s="42"/>
      <c r="I2318" s="42"/>
      <c r="J2318" s="42"/>
      <c r="K2318" s="42"/>
      <c r="L2318" s="42"/>
      <c r="M2318" s="42"/>
      <c r="N2318" s="42"/>
      <c r="O2318" s="42"/>
      <c r="P2318" s="42"/>
      <c r="Q2318" s="42"/>
      <c r="R2318" s="42"/>
      <c r="S2318" s="42"/>
      <c r="T2318" s="42"/>
      <c r="U2318" s="42"/>
      <c r="V2318" s="42"/>
      <c r="W2318" s="42"/>
      <c r="X2318" s="42"/>
      <c r="Y2318" s="42"/>
      <c r="Z2318" s="42"/>
      <c r="AA2318" s="42"/>
      <c r="AB2318" s="42"/>
      <c r="AC2318" s="42"/>
      <c r="AD2318" s="42"/>
      <c r="AE2318" s="42"/>
      <c r="AF2318" s="42"/>
      <c r="AG2318" s="42" t="str">
        <f>IF($AE2318&gt;$AF2318,"CC High","DC High")</f>
        <v>DC High</v>
      </c>
    </row>
    <row r="2319" spans="1:33">
      <c r="A2319" s="43"/>
      <c r="B2319" s="43"/>
      <c r="C2319" s="43"/>
      <c r="D2319" s="43"/>
      <c r="E2319" s="43"/>
      <c r="F2319" s="43"/>
      <c r="G2319" s="43"/>
      <c r="H2319" s="43"/>
      <c r="I2319" s="43"/>
      <c r="J2319" s="43"/>
      <c r="K2319" s="43"/>
      <c r="L2319" s="43"/>
      <c r="M2319" s="43"/>
      <c r="N2319" s="43"/>
      <c r="O2319" s="43"/>
      <c r="P2319" s="43"/>
      <c r="Q2319" s="43"/>
      <c r="R2319" s="43"/>
      <c r="S2319" s="43"/>
      <c r="T2319" s="43"/>
      <c r="U2319" s="43"/>
      <c r="V2319" s="43"/>
      <c r="W2319" s="43"/>
      <c r="X2319" s="43"/>
      <c r="Y2319" s="43"/>
      <c r="Z2319" s="43"/>
      <c r="AA2319" s="43"/>
      <c r="AB2319" s="43"/>
      <c r="AC2319" s="43"/>
      <c r="AD2319" s="43"/>
      <c r="AE2319" s="43"/>
      <c r="AF2319" s="43"/>
      <c r="AG2319" s="43" t="str">
        <f>IF($AE2319&gt;$AF2319,"CC High","DC High")</f>
        <v>DC High</v>
      </c>
    </row>
    <row r="2320" spans="1:33">
      <c r="A2320" s="42"/>
      <c r="B2320" s="42"/>
      <c r="C2320" s="42"/>
      <c r="D2320" s="42"/>
      <c r="E2320" s="42"/>
      <c r="F2320" s="42"/>
      <c r="G2320" s="42"/>
      <c r="H2320" s="42"/>
      <c r="I2320" s="42"/>
      <c r="J2320" s="42"/>
      <c r="K2320" s="42"/>
      <c r="L2320" s="42"/>
      <c r="M2320" s="42"/>
      <c r="N2320" s="42"/>
      <c r="O2320" s="42"/>
      <c r="P2320" s="42"/>
      <c r="Q2320" s="42"/>
      <c r="R2320" s="42"/>
      <c r="S2320" s="42"/>
      <c r="T2320" s="42"/>
      <c r="U2320" s="42"/>
      <c r="V2320" s="42"/>
      <c r="W2320" s="42"/>
      <c r="X2320" s="42"/>
      <c r="Y2320" s="42"/>
      <c r="Z2320" s="42"/>
      <c r="AA2320" s="42"/>
      <c r="AB2320" s="42"/>
      <c r="AC2320" s="42"/>
      <c r="AD2320" s="42"/>
      <c r="AE2320" s="42"/>
      <c r="AF2320" s="42"/>
      <c r="AG2320" s="42" t="str">
        <f>IF($AE2320&gt;$AF2320,"CC High","DC High")</f>
        <v>DC High</v>
      </c>
    </row>
    <row r="2321" spans="1:33">
      <c r="A2321" s="43"/>
      <c r="B2321" s="43"/>
      <c r="C2321" s="43"/>
      <c r="D2321" s="43"/>
      <c r="E2321" s="43"/>
      <c r="F2321" s="43"/>
      <c r="G2321" s="43"/>
      <c r="H2321" s="43"/>
      <c r="I2321" s="43"/>
      <c r="J2321" s="43"/>
      <c r="K2321" s="43"/>
      <c r="L2321" s="43"/>
      <c r="M2321" s="43"/>
      <c r="N2321" s="43"/>
      <c r="O2321" s="43"/>
      <c r="P2321" s="43"/>
      <c r="Q2321" s="43"/>
      <c r="R2321" s="43"/>
      <c r="S2321" s="43"/>
      <c r="T2321" s="43"/>
      <c r="U2321" s="43"/>
      <c r="V2321" s="43"/>
      <c r="W2321" s="43"/>
      <c r="X2321" s="43"/>
      <c r="Y2321" s="43"/>
      <c r="Z2321" s="43"/>
      <c r="AA2321" s="43"/>
      <c r="AB2321" s="43"/>
      <c r="AC2321" s="43"/>
      <c r="AD2321" s="43"/>
      <c r="AE2321" s="43"/>
      <c r="AF2321" s="43"/>
      <c r="AG2321" s="43" t="str">
        <f>IF($AE2321&gt;$AF2321,"CC High","DC High")</f>
        <v>DC High</v>
      </c>
    </row>
    <row r="2322" spans="1:33">
      <c r="A2322" s="42"/>
      <c r="B2322" s="42"/>
      <c r="C2322" s="42"/>
      <c r="D2322" s="42"/>
      <c r="E2322" s="42"/>
      <c r="F2322" s="42"/>
      <c r="G2322" s="42"/>
      <c r="H2322" s="42"/>
      <c r="I2322" s="42"/>
      <c r="J2322" s="42"/>
      <c r="K2322" s="42"/>
      <c r="L2322" s="42"/>
      <c r="M2322" s="42"/>
      <c r="N2322" s="42"/>
      <c r="O2322" s="42"/>
      <c r="P2322" s="42"/>
      <c r="Q2322" s="42"/>
      <c r="R2322" s="42"/>
      <c r="S2322" s="42"/>
      <c r="T2322" s="42"/>
      <c r="U2322" s="42"/>
      <c r="V2322" s="42"/>
      <c r="W2322" s="42"/>
      <c r="X2322" s="42"/>
      <c r="Y2322" s="42"/>
      <c r="Z2322" s="42"/>
      <c r="AA2322" s="42"/>
      <c r="AB2322" s="42"/>
      <c r="AC2322" s="42"/>
      <c r="AD2322" s="42"/>
      <c r="AE2322" s="42"/>
      <c r="AF2322" s="42"/>
      <c r="AG2322" s="42" t="str">
        <f>IF($AE2322&gt;$AF2322,"CC High","DC High")</f>
        <v>DC High</v>
      </c>
    </row>
    <row r="2323" spans="1:33">
      <c r="A2323" s="43"/>
      <c r="B2323" s="43"/>
      <c r="C2323" s="43"/>
      <c r="D2323" s="43"/>
      <c r="E2323" s="43"/>
      <c r="F2323" s="43"/>
      <c r="G2323" s="43"/>
      <c r="H2323" s="43"/>
      <c r="I2323" s="43"/>
      <c r="J2323" s="43"/>
      <c r="K2323" s="43"/>
      <c r="L2323" s="43"/>
      <c r="M2323" s="43"/>
      <c r="N2323" s="43"/>
      <c r="O2323" s="43"/>
      <c r="P2323" s="43"/>
      <c r="Q2323" s="43"/>
      <c r="R2323" s="43"/>
      <c r="S2323" s="43"/>
      <c r="T2323" s="43"/>
      <c r="U2323" s="43"/>
      <c r="V2323" s="43"/>
      <c r="W2323" s="43"/>
      <c r="X2323" s="43"/>
      <c r="Y2323" s="43"/>
      <c r="Z2323" s="43"/>
      <c r="AA2323" s="43"/>
      <c r="AB2323" s="43"/>
      <c r="AC2323" s="43"/>
      <c r="AD2323" s="43"/>
      <c r="AE2323" s="43"/>
      <c r="AF2323" s="43"/>
      <c r="AG2323" s="43" t="str">
        <f>IF($AE2323&gt;$AF2323,"CC High","DC High")</f>
        <v>DC High</v>
      </c>
    </row>
    <row r="2324" spans="1:33">
      <c r="A2324" s="42"/>
      <c r="B2324" s="42"/>
      <c r="C2324" s="42"/>
      <c r="D2324" s="42"/>
      <c r="E2324" s="42"/>
      <c r="F2324" s="42"/>
      <c r="G2324" s="42"/>
      <c r="H2324" s="42"/>
      <c r="I2324" s="42"/>
      <c r="J2324" s="42"/>
      <c r="K2324" s="42"/>
      <c r="L2324" s="42"/>
      <c r="M2324" s="42"/>
      <c r="N2324" s="42"/>
      <c r="O2324" s="42"/>
      <c r="P2324" s="42"/>
      <c r="Q2324" s="42"/>
      <c r="R2324" s="42"/>
      <c r="S2324" s="42"/>
      <c r="T2324" s="42"/>
      <c r="U2324" s="42"/>
      <c r="V2324" s="42"/>
      <c r="W2324" s="42"/>
      <c r="X2324" s="42"/>
      <c r="Y2324" s="42"/>
      <c r="Z2324" s="42"/>
      <c r="AA2324" s="42"/>
      <c r="AB2324" s="42"/>
      <c r="AC2324" s="42"/>
      <c r="AD2324" s="42"/>
      <c r="AE2324" s="42"/>
      <c r="AF2324" s="42"/>
      <c r="AG2324" s="42" t="str">
        <f>IF($AE2324&gt;$AF2324,"CC High","DC High")</f>
        <v>DC High</v>
      </c>
    </row>
    <row r="2325" spans="1:33">
      <c r="A2325" s="43"/>
      <c r="B2325" s="43"/>
      <c r="C2325" s="43"/>
      <c r="D2325" s="43"/>
      <c r="E2325" s="43"/>
      <c r="F2325" s="43"/>
      <c r="G2325" s="43"/>
      <c r="H2325" s="43"/>
      <c r="I2325" s="43"/>
      <c r="J2325" s="43"/>
      <c r="K2325" s="43"/>
      <c r="L2325" s="43"/>
      <c r="M2325" s="43"/>
      <c r="N2325" s="43"/>
      <c r="O2325" s="43"/>
      <c r="P2325" s="43"/>
      <c r="Q2325" s="43"/>
      <c r="R2325" s="43"/>
      <c r="S2325" s="43"/>
      <c r="T2325" s="43"/>
      <c r="U2325" s="43"/>
      <c r="V2325" s="43"/>
      <c r="W2325" s="43"/>
      <c r="X2325" s="43"/>
      <c r="Y2325" s="43"/>
      <c r="Z2325" s="43"/>
      <c r="AA2325" s="43"/>
      <c r="AB2325" s="43"/>
      <c r="AC2325" s="43"/>
      <c r="AD2325" s="43"/>
      <c r="AE2325" s="43"/>
      <c r="AF2325" s="43"/>
      <c r="AG2325" s="43" t="str">
        <f>IF($AE2325&gt;$AF2325,"CC High","DC High")</f>
        <v>DC High</v>
      </c>
    </row>
    <row r="2326" spans="1:33">
      <c r="A2326" s="42"/>
      <c r="B2326" s="42"/>
      <c r="C2326" s="42"/>
      <c r="D2326" s="42"/>
      <c r="E2326" s="42"/>
      <c r="F2326" s="42"/>
      <c r="G2326" s="42"/>
      <c r="H2326" s="42"/>
      <c r="I2326" s="42"/>
      <c r="J2326" s="42"/>
      <c r="K2326" s="42"/>
      <c r="L2326" s="42"/>
      <c r="M2326" s="42"/>
      <c r="N2326" s="42"/>
      <c r="O2326" s="42"/>
      <c r="P2326" s="42"/>
      <c r="Q2326" s="42"/>
      <c r="R2326" s="42"/>
      <c r="S2326" s="42"/>
      <c r="T2326" s="42"/>
      <c r="U2326" s="42"/>
      <c r="V2326" s="42"/>
      <c r="W2326" s="42"/>
      <c r="X2326" s="42"/>
      <c r="Y2326" s="42"/>
      <c r="Z2326" s="42"/>
      <c r="AA2326" s="42"/>
      <c r="AB2326" s="42"/>
      <c r="AC2326" s="42"/>
      <c r="AD2326" s="42"/>
      <c r="AE2326" s="42"/>
      <c r="AF2326" s="42"/>
      <c r="AG2326" s="42" t="str">
        <f>IF($AE2326&gt;$AF2326,"CC High","DC High")</f>
        <v>DC High</v>
      </c>
    </row>
    <row r="2327" spans="1:33">
      <c r="A2327" s="43"/>
      <c r="B2327" s="43"/>
      <c r="C2327" s="43"/>
      <c r="D2327" s="43"/>
      <c r="E2327" s="43"/>
      <c r="F2327" s="43"/>
      <c r="G2327" s="43"/>
      <c r="H2327" s="43"/>
      <c r="I2327" s="43"/>
      <c r="J2327" s="43"/>
      <c r="K2327" s="43"/>
      <c r="L2327" s="43"/>
      <c r="M2327" s="43"/>
      <c r="N2327" s="43"/>
      <c r="O2327" s="43"/>
      <c r="P2327" s="43"/>
      <c r="Q2327" s="43"/>
      <c r="R2327" s="43"/>
      <c r="S2327" s="43"/>
      <c r="T2327" s="43"/>
      <c r="U2327" s="43"/>
      <c r="V2327" s="43"/>
      <c r="W2327" s="43"/>
      <c r="X2327" s="43"/>
      <c r="Y2327" s="43"/>
      <c r="Z2327" s="43"/>
      <c r="AA2327" s="43"/>
      <c r="AB2327" s="43"/>
      <c r="AC2327" s="43"/>
      <c r="AD2327" s="43"/>
      <c r="AE2327" s="43"/>
      <c r="AF2327" s="43"/>
      <c r="AG2327" s="43" t="str">
        <f>IF($AE2327&gt;$AF2327,"CC High","DC High")</f>
        <v>DC High</v>
      </c>
    </row>
    <row r="2328" spans="1:33">
      <c r="A2328" s="42"/>
      <c r="B2328" s="42"/>
      <c r="C2328" s="42"/>
      <c r="D2328" s="42"/>
      <c r="E2328" s="42"/>
      <c r="F2328" s="42"/>
      <c r="G2328" s="42"/>
      <c r="H2328" s="42"/>
      <c r="I2328" s="42"/>
      <c r="J2328" s="42"/>
      <c r="K2328" s="42"/>
      <c r="L2328" s="42"/>
      <c r="M2328" s="42"/>
      <c r="N2328" s="42"/>
      <c r="O2328" s="42"/>
      <c r="P2328" s="42"/>
      <c r="Q2328" s="42"/>
      <c r="R2328" s="42"/>
      <c r="S2328" s="42"/>
      <c r="T2328" s="42"/>
      <c r="U2328" s="42"/>
      <c r="V2328" s="42"/>
      <c r="W2328" s="42"/>
      <c r="X2328" s="42"/>
      <c r="Y2328" s="42"/>
      <c r="Z2328" s="42"/>
      <c r="AA2328" s="42"/>
      <c r="AB2328" s="42"/>
      <c r="AC2328" s="42"/>
      <c r="AD2328" s="42"/>
      <c r="AE2328" s="42"/>
      <c r="AF2328" s="42"/>
      <c r="AG2328" s="42" t="str">
        <f>IF($AE2328&gt;$AF2328,"CC High","DC High")</f>
        <v>DC High</v>
      </c>
    </row>
    <row r="2329" spans="1:33">
      <c r="A2329" s="43"/>
      <c r="B2329" s="43"/>
      <c r="C2329" s="43"/>
      <c r="D2329" s="43"/>
      <c r="E2329" s="43"/>
      <c r="F2329" s="43"/>
      <c r="G2329" s="43"/>
      <c r="H2329" s="43"/>
      <c r="I2329" s="43"/>
      <c r="J2329" s="43"/>
      <c r="K2329" s="43"/>
      <c r="L2329" s="43"/>
      <c r="M2329" s="43"/>
      <c r="N2329" s="43"/>
      <c r="O2329" s="43"/>
      <c r="P2329" s="43"/>
      <c r="Q2329" s="43"/>
      <c r="R2329" s="43"/>
      <c r="S2329" s="43"/>
      <c r="T2329" s="43"/>
      <c r="U2329" s="43"/>
      <c r="V2329" s="43"/>
      <c r="W2329" s="43"/>
      <c r="X2329" s="43"/>
      <c r="Y2329" s="43"/>
      <c r="Z2329" s="43"/>
      <c r="AA2329" s="43"/>
      <c r="AB2329" s="43"/>
      <c r="AC2329" s="43"/>
      <c r="AD2329" s="43"/>
      <c r="AE2329" s="43"/>
      <c r="AF2329" s="43"/>
      <c r="AG2329" s="43" t="str">
        <f>IF($AE2329&gt;$AF2329,"CC High","DC High")</f>
        <v>DC High</v>
      </c>
    </row>
    <row r="2330" spans="1:33">
      <c r="A2330" s="42"/>
      <c r="B2330" s="42"/>
      <c r="C2330" s="42"/>
      <c r="D2330" s="42"/>
      <c r="E2330" s="42"/>
      <c r="F2330" s="42"/>
      <c r="G2330" s="42"/>
      <c r="H2330" s="42"/>
      <c r="I2330" s="42"/>
      <c r="J2330" s="42"/>
      <c r="K2330" s="42"/>
      <c r="L2330" s="42"/>
      <c r="M2330" s="42"/>
      <c r="N2330" s="42"/>
      <c r="O2330" s="42"/>
      <c r="P2330" s="42"/>
      <c r="Q2330" s="42"/>
      <c r="R2330" s="42"/>
      <c r="S2330" s="42"/>
      <c r="T2330" s="42"/>
      <c r="U2330" s="42"/>
      <c r="V2330" s="42"/>
      <c r="W2330" s="42"/>
      <c r="X2330" s="42"/>
      <c r="Y2330" s="42"/>
      <c r="Z2330" s="42"/>
      <c r="AA2330" s="42"/>
      <c r="AB2330" s="42"/>
      <c r="AC2330" s="42"/>
      <c r="AD2330" s="42"/>
      <c r="AE2330" s="42"/>
      <c r="AF2330" s="42"/>
      <c r="AG2330" s="42" t="str">
        <f>IF($AE2330&gt;$AF2330,"CC High","DC High")</f>
        <v>DC High</v>
      </c>
    </row>
    <row r="2331" spans="1:33">
      <c r="A2331" s="43"/>
      <c r="B2331" s="43"/>
      <c r="C2331" s="43"/>
      <c r="D2331" s="43"/>
      <c r="E2331" s="43"/>
      <c r="F2331" s="43"/>
      <c r="G2331" s="43"/>
      <c r="H2331" s="43"/>
      <c r="I2331" s="43"/>
      <c r="J2331" s="43"/>
      <c r="K2331" s="43"/>
      <c r="L2331" s="43"/>
      <c r="M2331" s="43"/>
      <c r="N2331" s="43"/>
      <c r="O2331" s="43"/>
      <c r="P2331" s="43"/>
      <c r="Q2331" s="43"/>
      <c r="R2331" s="43"/>
      <c r="S2331" s="43"/>
      <c r="T2331" s="43"/>
      <c r="U2331" s="43"/>
      <c r="V2331" s="43"/>
      <c r="W2331" s="43"/>
      <c r="X2331" s="43"/>
      <c r="Y2331" s="43"/>
      <c r="Z2331" s="43"/>
      <c r="AA2331" s="43"/>
      <c r="AB2331" s="43"/>
      <c r="AC2331" s="43"/>
      <c r="AD2331" s="43"/>
      <c r="AE2331" s="43"/>
      <c r="AF2331" s="43"/>
      <c r="AG2331" s="43" t="str">
        <f>IF($AE2331&gt;$AF2331,"CC High","DC High")</f>
        <v>DC High</v>
      </c>
    </row>
    <row r="2332" spans="1:33">
      <c r="A2332" s="42"/>
      <c r="B2332" s="42"/>
      <c r="C2332" s="42"/>
      <c r="D2332" s="42"/>
      <c r="E2332" s="42"/>
      <c r="F2332" s="42"/>
      <c r="G2332" s="42"/>
      <c r="H2332" s="42"/>
      <c r="I2332" s="42"/>
      <c r="J2332" s="42"/>
      <c r="K2332" s="42"/>
      <c r="L2332" s="42"/>
      <c r="M2332" s="42"/>
      <c r="N2332" s="42"/>
      <c r="O2332" s="42"/>
      <c r="P2332" s="42"/>
      <c r="Q2332" s="42"/>
      <c r="R2332" s="42"/>
      <c r="S2332" s="42"/>
      <c r="T2332" s="42"/>
      <c r="U2332" s="42"/>
      <c r="V2332" s="42"/>
      <c r="W2332" s="42"/>
      <c r="X2332" s="42"/>
      <c r="Y2332" s="42"/>
      <c r="Z2332" s="42"/>
      <c r="AA2332" s="42"/>
      <c r="AB2332" s="42"/>
      <c r="AC2332" s="42"/>
      <c r="AD2332" s="42"/>
      <c r="AE2332" s="42"/>
      <c r="AF2332" s="42"/>
      <c r="AG2332" s="42" t="str">
        <f>IF($AE2332&gt;$AF2332,"CC High","DC High")</f>
        <v>DC High</v>
      </c>
    </row>
    <row r="2333" spans="1:33">
      <c r="A2333" s="43"/>
      <c r="B2333" s="43"/>
      <c r="C2333" s="43"/>
      <c r="D2333" s="43"/>
      <c r="E2333" s="43"/>
      <c r="F2333" s="43"/>
      <c r="G2333" s="43"/>
      <c r="H2333" s="43"/>
      <c r="I2333" s="43"/>
      <c r="J2333" s="43"/>
      <c r="K2333" s="43"/>
      <c r="L2333" s="43"/>
      <c r="M2333" s="43"/>
      <c r="N2333" s="43"/>
      <c r="O2333" s="43"/>
      <c r="P2333" s="43"/>
      <c r="Q2333" s="43"/>
      <c r="R2333" s="43"/>
      <c r="S2333" s="43"/>
      <c r="T2333" s="43"/>
      <c r="U2333" s="43"/>
      <c r="V2333" s="43"/>
      <c r="W2333" s="43"/>
      <c r="X2333" s="43"/>
      <c r="Y2333" s="43"/>
      <c r="Z2333" s="43"/>
      <c r="AA2333" s="43"/>
      <c r="AB2333" s="43"/>
      <c r="AC2333" s="43"/>
      <c r="AD2333" s="43"/>
      <c r="AE2333" s="43"/>
      <c r="AF2333" s="43"/>
      <c r="AG2333" s="43" t="str">
        <f>IF($AE2333&gt;$AF2333,"CC High","DC High")</f>
        <v>DC High</v>
      </c>
    </row>
    <row r="2334" spans="1:33">
      <c r="A2334" s="42"/>
      <c r="B2334" s="42"/>
      <c r="C2334" s="42"/>
      <c r="D2334" s="42"/>
      <c r="E2334" s="42"/>
      <c r="F2334" s="42"/>
      <c r="G2334" s="42"/>
      <c r="H2334" s="42"/>
      <c r="I2334" s="42"/>
      <c r="J2334" s="42"/>
      <c r="K2334" s="42"/>
      <c r="L2334" s="42"/>
      <c r="M2334" s="42"/>
      <c r="N2334" s="42"/>
      <c r="O2334" s="42"/>
      <c r="P2334" s="42"/>
      <c r="Q2334" s="42"/>
      <c r="R2334" s="42"/>
      <c r="S2334" s="42"/>
      <c r="T2334" s="42"/>
      <c r="U2334" s="42"/>
      <c r="V2334" s="42"/>
      <c r="W2334" s="42"/>
      <c r="X2334" s="42"/>
      <c r="Y2334" s="42"/>
      <c r="Z2334" s="42"/>
      <c r="AA2334" s="42"/>
      <c r="AB2334" s="42"/>
      <c r="AC2334" s="42"/>
      <c r="AD2334" s="42"/>
      <c r="AE2334" s="42"/>
      <c r="AF2334" s="42"/>
      <c r="AG2334" s="42" t="str">
        <f>IF($AE2334&gt;$AF2334,"CC High","DC High")</f>
        <v>DC High</v>
      </c>
    </row>
    <row r="2335" spans="1:33">
      <c r="A2335" s="43"/>
      <c r="B2335" s="43"/>
      <c r="C2335" s="43"/>
      <c r="D2335" s="43"/>
      <c r="E2335" s="43"/>
      <c r="F2335" s="43"/>
      <c r="G2335" s="43"/>
      <c r="H2335" s="43"/>
      <c r="I2335" s="43"/>
      <c r="J2335" s="43"/>
      <c r="K2335" s="43"/>
      <c r="L2335" s="43"/>
      <c r="M2335" s="43"/>
      <c r="N2335" s="43"/>
      <c r="O2335" s="43"/>
      <c r="P2335" s="43"/>
      <c r="Q2335" s="43"/>
      <c r="R2335" s="43"/>
      <c r="S2335" s="43"/>
      <c r="T2335" s="43"/>
      <c r="U2335" s="43"/>
      <c r="V2335" s="43"/>
      <c r="W2335" s="43"/>
      <c r="X2335" s="43"/>
      <c r="Y2335" s="43"/>
      <c r="Z2335" s="43"/>
      <c r="AA2335" s="43"/>
      <c r="AB2335" s="43"/>
      <c r="AC2335" s="43"/>
      <c r="AD2335" s="43"/>
      <c r="AE2335" s="43"/>
      <c r="AF2335" s="43"/>
      <c r="AG2335" s="43" t="str">
        <f>IF($AE2335&gt;$AF2335,"CC High","DC High")</f>
        <v>DC High</v>
      </c>
    </row>
    <row r="2336" spans="1:33">
      <c r="A2336" s="42"/>
      <c r="B2336" s="42"/>
      <c r="C2336" s="42"/>
      <c r="D2336" s="42"/>
      <c r="E2336" s="42"/>
      <c r="F2336" s="42"/>
      <c r="G2336" s="42"/>
      <c r="H2336" s="42"/>
      <c r="I2336" s="42"/>
      <c r="J2336" s="42"/>
      <c r="K2336" s="42"/>
      <c r="L2336" s="42"/>
      <c r="M2336" s="42"/>
      <c r="N2336" s="42"/>
      <c r="O2336" s="42"/>
      <c r="P2336" s="42"/>
      <c r="Q2336" s="42"/>
      <c r="R2336" s="42"/>
      <c r="S2336" s="42"/>
      <c r="T2336" s="42"/>
      <c r="U2336" s="42"/>
      <c r="V2336" s="42"/>
      <c r="W2336" s="42"/>
      <c r="X2336" s="42"/>
      <c r="Y2336" s="42"/>
      <c r="Z2336" s="42"/>
      <c r="AA2336" s="42"/>
      <c r="AB2336" s="42"/>
      <c r="AC2336" s="42"/>
      <c r="AD2336" s="42"/>
      <c r="AE2336" s="42"/>
      <c r="AF2336" s="42"/>
      <c r="AG2336" s="42" t="str">
        <f>IF($AE2336&gt;$AF2336,"CC High","DC High")</f>
        <v>DC High</v>
      </c>
    </row>
    <row r="2337" spans="1:33">
      <c r="A2337" s="43"/>
      <c r="B2337" s="43"/>
      <c r="C2337" s="43"/>
      <c r="D2337" s="43"/>
      <c r="E2337" s="43"/>
      <c r="F2337" s="43"/>
      <c r="G2337" s="43"/>
      <c r="H2337" s="43"/>
      <c r="I2337" s="43"/>
      <c r="J2337" s="43"/>
      <c r="K2337" s="43"/>
      <c r="L2337" s="43"/>
      <c r="M2337" s="43"/>
      <c r="N2337" s="43"/>
      <c r="O2337" s="43"/>
      <c r="P2337" s="43"/>
      <c r="Q2337" s="43"/>
      <c r="R2337" s="43"/>
      <c r="S2337" s="43"/>
      <c r="T2337" s="43"/>
      <c r="U2337" s="43"/>
      <c r="V2337" s="43"/>
      <c r="W2337" s="43"/>
      <c r="X2337" s="43"/>
      <c r="Y2337" s="43"/>
      <c r="Z2337" s="43"/>
      <c r="AA2337" s="43"/>
      <c r="AB2337" s="43"/>
      <c r="AC2337" s="43"/>
      <c r="AD2337" s="43"/>
      <c r="AE2337" s="43"/>
      <c r="AF2337" s="43"/>
      <c r="AG2337" s="43" t="str">
        <f>IF($AE2337&gt;$AF2337,"CC High","DC High")</f>
        <v>DC High</v>
      </c>
    </row>
    <row r="2338" spans="1:33">
      <c r="A2338" s="42"/>
      <c r="B2338" s="42"/>
      <c r="C2338" s="42"/>
      <c r="D2338" s="42"/>
      <c r="E2338" s="42"/>
      <c r="F2338" s="42"/>
      <c r="G2338" s="42"/>
      <c r="H2338" s="42"/>
      <c r="I2338" s="42"/>
      <c r="J2338" s="42"/>
      <c r="K2338" s="42"/>
      <c r="L2338" s="42"/>
      <c r="M2338" s="42"/>
      <c r="N2338" s="42"/>
      <c r="O2338" s="42"/>
      <c r="P2338" s="42"/>
      <c r="Q2338" s="42"/>
      <c r="R2338" s="42"/>
      <c r="S2338" s="42"/>
      <c r="T2338" s="42"/>
      <c r="U2338" s="42"/>
      <c r="V2338" s="42"/>
      <c r="W2338" s="42"/>
      <c r="X2338" s="42"/>
      <c r="Y2338" s="42"/>
      <c r="Z2338" s="42"/>
      <c r="AA2338" s="42"/>
      <c r="AB2338" s="42"/>
      <c r="AC2338" s="42"/>
      <c r="AD2338" s="42"/>
      <c r="AE2338" s="42"/>
      <c r="AF2338" s="42"/>
      <c r="AG2338" s="42" t="str">
        <f>IF($AE2338&gt;$AF2338,"CC High","DC High")</f>
        <v>DC High</v>
      </c>
    </row>
    <row r="2339" spans="1:33">
      <c r="A2339" s="43"/>
      <c r="B2339" s="43"/>
      <c r="C2339" s="43"/>
      <c r="D2339" s="43"/>
      <c r="E2339" s="43"/>
      <c r="F2339" s="43"/>
      <c r="G2339" s="43"/>
      <c r="H2339" s="43"/>
      <c r="I2339" s="43"/>
      <c r="J2339" s="43"/>
      <c r="K2339" s="43"/>
      <c r="L2339" s="43"/>
      <c r="M2339" s="43"/>
      <c r="N2339" s="43"/>
      <c r="O2339" s="43"/>
      <c r="P2339" s="43"/>
      <c r="Q2339" s="43"/>
      <c r="R2339" s="43"/>
      <c r="S2339" s="43"/>
      <c r="T2339" s="43"/>
      <c r="U2339" s="43"/>
      <c r="V2339" s="43"/>
      <c r="W2339" s="43"/>
      <c r="X2339" s="43"/>
      <c r="Y2339" s="43"/>
      <c r="Z2339" s="43"/>
      <c r="AA2339" s="43"/>
      <c r="AB2339" s="43"/>
      <c r="AC2339" s="43"/>
      <c r="AD2339" s="43"/>
      <c r="AE2339" s="43"/>
      <c r="AF2339" s="43"/>
      <c r="AG2339" s="43" t="str">
        <f>IF($AE2339&gt;$AF2339,"CC High","DC High")</f>
        <v>DC High</v>
      </c>
    </row>
    <row r="2340" spans="1:33">
      <c r="A2340" s="42"/>
      <c r="B2340" s="42"/>
      <c r="C2340" s="42"/>
      <c r="D2340" s="42"/>
      <c r="E2340" s="42"/>
      <c r="F2340" s="42"/>
      <c r="G2340" s="42"/>
      <c r="H2340" s="42"/>
      <c r="I2340" s="42"/>
      <c r="J2340" s="42"/>
      <c r="K2340" s="42"/>
      <c r="L2340" s="42"/>
      <c r="M2340" s="42"/>
      <c r="N2340" s="42"/>
      <c r="O2340" s="42"/>
      <c r="P2340" s="42"/>
      <c r="Q2340" s="42"/>
      <c r="R2340" s="42"/>
      <c r="S2340" s="42"/>
      <c r="T2340" s="42"/>
      <c r="U2340" s="42"/>
      <c r="V2340" s="42"/>
      <c r="W2340" s="42"/>
      <c r="X2340" s="42"/>
      <c r="Y2340" s="42"/>
      <c r="Z2340" s="42"/>
      <c r="AA2340" s="42"/>
      <c r="AB2340" s="42"/>
      <c r="AC2340" s="42"/>
      <c r="AD2340" s="42"/>
      <c r="AE2340" s="42"/>
      <c r="AF2340" s="42"/>
      <c r="AG2340" s="42" t="str">
        <f>IF($AE2340&gt;$AF2340,"CC High","DC High")</f>
        <v>DC High</v>
      </c>
    </row>
    <row r="2341" spans="1:33">
      <c r="A2341" s="43"/>
      <c r="B2341" s="43"/>
      <c r="C2341" s="43"/>
      <c r="D2341" s="43"/>
      <c r="E2341" s="43"/>
      <c r="F2341" s="43"/>
      <c r="G2341" s="43"/>
      <c r="H2341" s="43"/>
      <c r="I2341" s="43"/>
      <c r="J2341" s="43"/>
      <c r="K2341" s="43"/>
      <c r="L2341" s="43"/>
      <c r="M2341" s="43"/>
      <c r="N2341" s="43"/>
      <c r="O2341" s="43"/>
      <c r="P2341" s="43"/>
      <c r="Q2341" s="43"/>
      <c r="R2341" s="43"/>
      <c r="S2341" s="43"/>
      <c r="T2341" s="43"/>
      <c r="U2341" s="43"/>
      <c r="V2341" s="43"/>
      <c r="W2341" s="43"/>
      <c r="X2341" s="43"/>
      <c r="Y2341" s="43"/>
      <c r="Z2341" s="43"/>
      <c r="AA2341" s="43"/>
      <c r="AB2341" s="43"/>
      <c r="AC2341" s="43"/>
      <c r="AD2341" s="43"/>
      <c r="AE2341" s="43"/>
      <c r="AF2341" s="43"/>
      <c r="AG2341" s="43" t="str">
        <f>IF($AE2341&gt;$AF2341,"CC High","DC High")</f>
        <v>DC High</v>
      </c>
    </row>
    <row r="2342" spans="1:33">
      <c r="A2342" s="42"/>
      <c r="B2342" s="42"/>
      <c r="C2342" s="42"/>
      <c r="D2342" s="42"/>
      <c r="E2342" s="42"/>
      <c r="F2342" s="42"/>
      <c r="G2342" s="42"/>
      <c r="H2342" s="42"/>
      <c r="I2342" s="42"/>
      <c r="J2342" s="42"/>
      <c r="K2342" s="42"/>
      <c r="L2342" s="42"/>
      <c r="M2342" s="42"/>
      <c r="N2342" s="42"/>
      <c r="O2342" s="42"/>
      <c r="P2342" s="42"/>
      <c r="Q2342" s="42"/>
      <c r="R2342" s="42"/>
      <c r="S2342" s="42"/>
      <c r="T2342" s="42"/>
      <c r="U2342" s="42"/>
      <c r="V2342" s="42"/>
      <c r="W2342" s="42"/>
      <c r="X2342" s="42"/>
      <c r="Y2342" s="42"/>
      <c r="Z2342" s="42"/>
      <c r="AA2342" s="42"/>
      <c r="AB2342" s="42"/>
      <c r="AC2342" s="42"/>
      <c r="AD2342" s="42"/>
      <c r="AE2342" s="42"/>
      <c r="AF2342" s="42"/>
      <c r="AG2342" s="42" t="str">
        <f>IF($AE2342&gt;$AF2342,"CC High","DC High")</f>
        <v>DC High</v>
      </c>
    </row>
    <row r="2343" spans="1:33">
      <c r="A2343" s="43"/>
      <c r="B2343" s="43"/>
      <c r="C2343" s="43"/>
      <c r="D2343" s="43"/>
      <c r="E2343" s="43"/>
      <c r="F2343" s="43"/>
      <c r="G2343" s="43"/>
      <c r="H2343" s="43"/>
      <c r="I2343" s="43"/>
      <c r="J2343" s="43"/>
      <c r="K2343" s="43"/>
      <c r="L2343" s="43"/>
      <c r="M2343" s="43"/>
      <c r="N2343" s="43"/>
      <c r="O2343" s="43"/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3"/>
      <c r="AA2343" s="43"/>
      <c r="AB2343" s="43"/>
      <c r="AC2343" s="43"/>
      <c r="AD2343" s="43"/>
      <c r="AE2343" s="43"/>
      <c r="AF2343" s="43"/>
      <c r="AG2343" s="43" t="str">
        <f>IF($AE2343&gt;$AF2343,"CC High","DC High")</f>
        <v>DC High</v>
      </c>
    </row>
    <row r="2344" spans="1:33">
      <c r="A2344" s="42"/>
      <c r="B2344" s="42"/>
      <c r="C2344" s="42"/>
      <c r="D2344" s="42"/>
      <c r="E2344" s="42"/>
      <c r="F2344" s="42"/>
      <c r="G2344" s="42"/>
      <c r="H2344" s="42"/>
      <c r="I2344" s="42"/>
      <c r="J2344" s="42"/>
      <c r="K2344" s="42"/>
      <c r="L2344" s="42"/>
      <c r="M2344" s="42"/>
      <c r="N2344" s="42"/>
      <c r="O2344" s="42"/>
      <c r="P2344" s="42"/>
      <c r="Q2344" s="42"/>
      <c r="R2344" s="42"/>
      <c r="S2344" s="42"/>
      <c r="T2344" s="42"/>
      <c r="U2344" s="42"/>
      <c r="V2344" s="42"/>
      <c r="W2344" s="42"/>
      <c r="X2344" s="42"/>
      <c r="Y2344" s="42"/>
      <c r="Z2344" s="42"/>
      <c r="AA2344" s="42"/>
      <c r="AB2344" s="42"/>
      <c r="AC2344" s="42"/>
      <c r="AD2344" s="42"/>
      <c r="AE2344" s="42"/>
      <c r="AF2344" s="42"/>
      <c r="AG2344" s="42" t="str">
        <f>IF($AE2344&gt;$AF2344,"CC High","DC High")</f>
        <v>DC High</v>
      </c>
    </row>
    <row r="2345" spans="1:33">
      <c r="A2345" s="43"/>
      <c r="B2345" s="43"/>
      <c r="C2345" s="43"/>
      <c r="D2345" s="43"/>
      <c r="E2345" s="43"/>
      <c r="F2345" s="43"/>
      <c r="G2345" s="43"/>
      <c r="H2345" s="43"/>
      <c r="I2345" s="43"/>
      <c r="J2345" s="43"/>
      <c r="K2345" s="43"/>
      <c r="L2345" s="43"/>
      <c r="M2345" s="43"/>
      <c r="N2345" s="43"/>
      <c r="O2345" s="43"/>
      <c r="P2345" s="43"/>
      <c r="Q2345" s="43"/>
      <c r="R2345" s="43"/>
      <c r="S2345" s="43"/>
      <c r="T2345" s="43"/>
      <c r="U2345" s="43"/>
      <c r="V2345" s="43"/>
      <c r="W2345" s="43"/>
      <c r="X2345" s="43"/>
      <c r="Y2345" s="43"/>
      <c r="Z2345" s="43"/>
      <c r="AA2345" s="43"/>
      <c r="AB2345" s="43"/>
      <c r="AC2345" s="43"/>
      <c r="AD2345" s="43"/>
      <c r="AE2345" s="43"/>
      <c r="AF2345" s="43"/>
      <c r="AG2345" s="43" t="str">
        <f>IF($AE2345&gt;$AF2345,"CC High","DC High")</f>
        <v>DC High</v>
      </c>
    </row>
    <row r="2346" spans="1:33">
      <c r="A2346" s="42"/>
      <c r="B2346" s="42"/>
      <c r="C2346" s="42"/>
      <c r="D2346" s="42"/>
      <c r="E2346" s="42"/>
      <c r="F2346" s="42"/>
      <c r="G2346" s="42"/>
      <c r="H2346" s="42"/>
      <c r="I2346" s="42"/>
      <c r="J2346" s="42"/>
      <c r="K2346" s="42"/>
      <c r="L2346" s="42"/>
      <c r="M2346" s="42"/>
      <c r="N2346" s="42"/>
      <c r="O2346" s="42"/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 t="str">
        <f>IF($AE2346&gt;$AF2346,"CC High","DC High")</f>
        <v>DC High</v>
      </c>
    </row>
    <row r="2347" spans="1:33">
      <c r="A2347" s="43"/>
      <c r="B2347" s="43"/>
      <c r="C2347" s="43"/>
      <c r="D2347" s="43"/>
      <c r="E2347" s="43"/>
      <c r="F2347" s="43"/>
      <c r="G2347" s="43"/>
      <c r="H2347" s="43"/>
      <c r="I2347" s="43"/>
      <c r="J2347" s="43"/>
      <c r="K2347" s="43"/>
      <c r="L2347" s="43"/>
      <c r="M2347" s="43"/>
      <c r="N2347" s="43"/>
      <c r="O2347" s="43"/>
      <c r="P2347" s="43"/>
      <c r="Q2347" s="43"/>
      <c r="R2347" s="43"/>
      <c r="S2347" s="43"/>
      <c r="T2347" s="43"/>
      <c r="U2347" s="43"/>
      <c r="V2347" s="43"/>
      <c r="W2347" s="43"/>
      <c r="X2347" s="43"/>
      <c r="Y2347" s="43"/>
      <c r="Z2347" s="43"/>
      <c r="AA2347" s="43"/>
      <c r="AB2347" s="43"/>
      <c r="AC2347" s="43"/>
      <c r="AD2347" s="43"/>
      <c r="AE2347" s="43"/>
      <c r="AF2347" s="43"/>
      <c r="AG2347" s="43" t="str">
        <f>IF($AE2347&gt;$AF2347,"CC High","DC High")</f>
        <v>DC High</v>
      </c>
    </row>
    <row r="2348" spans="1:33">
      <c r="A2348" s="42"/>
      <c r="B2348" s="42"/>
      <c r="C2348" s="42"/>
      <c r="D2348" s="42"/>
      <c r="E2348" s="42"/>
      <c r="F2348" s="42"/>
      <c r="G2348" s="42"/>
      <c r="H2348" s="42"/>
      <c r="I2348" s="42"/>
      <c r="J2348" s="42"/>
      <c r="K2348" s="42"/>
      <c r="L2348" s="42"/>
      <c r="M2348" s="42"/>
      <c r="N2348" s="42"/>
      <c r="O2348" s="42"/>
      <c r="P2348" s="42"/>
      <c r="Q2348" s="42"/>
      <c r="R2348" s="42"/>
      <c r="S2348" s="42"/>
      <c r="T2348" s="42"/>
      <c r="U2348" s="42"/>
      <c r="V2348" s="42"/>
      <c r="W2348" s="42"/>
      <c r="X2348" s="42"/>
      <c r="Y2348" s="42"/>
      <c r="Z2348" s="42"/>
      <c r="AA2348" s="42"/>
      <c r="AB2348" s="42"/>
      <c r="AC2348" s="42"/>
      <c r="AD2348" s="42"/>
      <c r="AE2348" s="42"/>
      <c r="AF2348" s="42"/>
      <c r="AG2348" s="42" t="str">
        <f>IF($AE2348&gt;$AF2348,"CC High","DC High")</f>
        <v>DC High</v>
      </c>
    </row>
    <row r="2349" spans="1:33">
      <c r="A2349" s="43"/>
      <c r="B2349" s="43"/>
      <c r="C2349" s="43"/>
      <c r="D2349" s="43"/>
      <c r="E2349" s="43"/>
      <c r="F2349" s="43"/>
      <c r="G2349" s="43"/>
      <c r="H2349" s="43"/>
      <c r="I2349" s="43"/>
      <c r="J2349" s="43"/>
      <c r="K2349" s="43"/>
      <c r="L2349" s="43"/>
      <c r="M2349" s="43"/>
      <c r="N2349" s="43"/>
      <c r="O2349" s="43"/>
      <c r="P2349" s="43"/>
      <c r="Q2349" s="43"/>
      <c r="R2349" s="43"/>
      <c r="S2349" s="43"/>
      <c r="T2349" s="43"/>
      <c r="U2349" s="43"/>
      <c r="V2349" s="43"/>
      <c r="W2349" s="43"/>
      <c r="X2349" s="43"/>
      <c r="Y2349" s="43"/>
      <c r="Z2349" s="43"/>
      <c r="AA2349" s="43"/>
      <c r="AB2349" s="43"/>
      <c r="AC2349" s="43"/>
      <c r="AD2349" s="43"/>
      <c r="AE2349" s="43"/>
      <c r="AF2349" s="43"/>
      <c r="AG2349" s="43" t="str">
        <f>IF($AE2349&gt;$AF2349,"CC High","DC High")</f>
        <v>DC High</v>
      </c>
    </row>
    <row r="2350" spans="1:33">
      <c r="A2350" s="42"/>
      <c r="B2350" s="42"/>
      <c r="C2350" s="42"/>
      <c r="D2350" s="42"/>
      <c r="E2350" s="42"/>
      <c r="F2350" s="42"/>
      <c r="G2350" s="42"/>
      <c r="H2350" s="42"/>
      <c r="I2350" s="42"/>
      <c r="J2350" s="42"/>
      <c r="K2350" s="42"/>
      <c r="L2350" s="42"/>
      <c r="M2350" s="42"/>
      <c r="N2350" s="42"/>
      <c r="O2350" s="42"/>
      <c r="P2350" s="42"/>
      <c r="Q2350" s="42"/>
      <c r="R2350" s="42"/>
      <c r="S2350" s="42"/>
      <c r="T2350" s="42"/>
      <c r="U2350" s="42"/>
      <c r="V2350" s="42"/>
      <c r="W2350" s="42"/>
      <c r="X2350" s="42"/>
      <c r="Y2350" s="42"/>
      <c r="Z2350" s="42"/>
      <c r="AA2350" s="42"/>
      <c r="AB2350" s="42"/>
      <c r="AC2350" s="42"/>
      <c r="AD2350" s="42"/>
      <c r="AE2350" s="42"/>
      <c r="AF2350" s="42"/>
      <c r="AG2350" s="42" t="str">
        <f>IF($AE2350&gt;$AF2350,"CC High","DC High")</f>
        <v>DC High</v>
      </c>
    </row>
    <row r="2351" spans="1:33">
      <c r="A2351" s="43"/>
      <c r="B2351" s="43"/>
      <c r="C2351" s="43"/>
      <c r="D2351" s="43"/>
      <c r="E2351" s="43"/>
      <c r="F2351" s="43"/>
      <c r="G2351" s="43"/>
      <c r="H2351" s="43"/>
      <c r="I2351" s="43"/>
      <c r="J2351" s="43"/>
      <c r="K2351" s="43"/>
      <c r="L2351" s="43"/>
      <c r="M2351" s="43"/>
      <c r="N2351" s="43"/>
      <c r="O2351" s="43"/>
      <c r="P2351" s="43"/>
      <c r="Q2351" s="43"/>
      <c r="R2351" s="43"/>
      <c r="S2351" s="43"/>
      <c r="T2351" s="43"/>
      <c r="U2351" s="43"/>
      <c r="V2351" s="43"/>
      <c r="W2351" s="43"/>
      <c r="X2351" s="43"/>
      <c r="Y2351" s="43"/>
      <c r="Z2351" s="43"/>
      <c r="AA2351" s="43"/>
      <c r="AB2351" s="43"/>
      <c r="AC2351" s="43"/>
      <c r="AD2351" s="43"/>
      <c r="AE2351" s="43"/>
      <c r="AF2351" s="43"/>
      <c r="AG2351" s="43" t="str">
        <f>IF($AE2351&gt;$AF2351,"CC High","DC High")</f>
        <v>DC High</v>
      </c>
    </row>
    <row r="2352" spans="1:33">
      <c r="A2352" s="42"/>
      <c r="B2352" s="42"/>
      <c r="C2352" s="42"/>
      <c r="D2352" s="42"/>
      <c r="E2352" s="42"/>
      <c r="F2352" s="42"/>
      <c r="G2352" s="42"/>
      <c r="H2352" s="42"/>
      <c r="I2352" s="42"/>
      <c r="J2352" s="42"/>
      <c r="K2352" s="42"/>
      <c r="L2352" s="42"/>
      <c r="M2352" s="42"/>
      <c r="N2352" s="42"/>
      <c r="O2352" s="42"/>
      <c r="P2352" s="42"/>
      <c r="Q2352" s="42"/>
      <c r="R2352" s="42"/>
      <c r="S2352" s="42"/>
      <c r="T2352" s="42"/>
      <c r="U2352" s="42"/>
      <c r="V2352" s="42"/>
      <c r="W2352" s="42"/>
      <c r="X2352" s="42"/>
      <c r="Y2352" s="42"/>
      <c r="Z2352" s="42"/>
      <c r="AA2352" s="42"/>
      <c r="AB2352" s="42"/>
      <c r="AC2352" s="42"/>
      <c r="AD2352" s="42"/>
      <c r="AE2352" s="42"/>
      <c r="AF2352" s="42"/>
      <c r="AG2352" s="42" t="str">
        <f>IF($AE2352&gt;$AF2352,"CC High","DC High")</f>
        <v>DC High</v>
      </c>
    </row>
    <row r="2353" spans="1:33">
      <c r="A2353" s="43"/>
      <c r="B2353" s="43"/>
      <c r="C2353" s="43"/>
      <c r="D2353" s="43"/>
      <c r="E2353" s="43"/>
      <c r="F2353" s="43"/>
      <c r="G2353" s="43"/>
      <c r="H2353" s="43"/>
      <c r="I2353" s="43"/>
      <c r="J2353" s="43"/>
      <c r="K2353" s="43"/>
      <c r="L2353" s="43"/>
      <c r="M2353" s="43"/>
      <c r="N2353" s="43"/>
      <c r="O2353" s="43"/>
      <c r="P2353" s="43"/>
      <c r="Q2353" s="43"/>
      <c r="R2353" s="43"/>
      <c r="S2353" s="43"/>
      <c r="T2353" s="43"/>
      <c r="U2353" s="43"/>
      <c r="V2353" s="43"/>
      <c r="W2353" s="43"/>
      <c r="X2353" s="43"/>
      <c r="Y2353" s="43"/>
      <c r="Z2353" s="43"/>
      <c r="AA2353" s="43"/>
      <c r="AB2353" s="43"/>
      <c r="AC2353" s="43"/>
      <c r="AD2353" s="43"/>
      <c r="AE2353" s="43"/>
      <c r="AF2353" s="43"/>
      <c r="AG2353" s="43" t="str">
        <f>IF($AE2353&gt;$AF2353,"CC High","DC High")</f>
        <v>DC High</v>
      </c>
    </row>
    <row r="2354" spans="1:33">
      <c r="A2354" s="42"/>
      <c r="B2354" s="42"/>
      <c r="C2354" s="42"/>
      <c r="D2354" s="42"/>
      <c r="E2354" s="42"/>
      <c r="F2354" s="42"/>
      <c r="G2354" s="42"/>
      <c r="H2354" s="42"/>
      <c r="I2354" s="42"/>
      <c r="J2354" s="42"/>
      <c r="K2354" s="42"/>
      <c r="L2354" s="42"/>
      <c r="M2354" s="42"/>
      <c r="N2354" s="42"/>
      <c r="O2354" s="42"/>
      <c r="P2354" s="42"/>
      <c r="Q2354" s="42"/>
      <c r="R2354" s="42"/>
      <c r="S2354" s="42"/>
      <c r="T2354" s="42"/>
      <c r="U2354" s="42"/>
      <c r="V2354" s="42"/>
      <c r="W2354" s="42"/>
      <c r="X2354" s="42"/>
      <c r="Y2354" s="42"/>
      <c r="Z2354" s="42"/>
      <c r="AA2354" s="42"/>
      <c r="AB2354" s="42"/>
      <c r="AC2354" s="42"/>
      <c r="AD2354" s="42"/>
      <c r="AE2354" s="42"/>
      <c r="AF2354" s="42"/>
      <c r="AG2354" s="42" t="str">
        <f>IF($AE2354&gt;$AF2354,"CC High","DC High")</f>
        <v>DC High</v>
      </c>
    </row>
    <row r="2355" spans="1:33">
      <c r="A2355" s="43"/>
      <c r="B2355" s="43"/>
      <c r="C2355" s="43"/>
      <c r="D2355" s="43"/>
      <c r="E2355" s="43"/>
      <c r="F2355" s="43"/>
      <c r="G2355" s="43"/>
      <c r="H2355" s="43"/>
      <c r="I2355" s="43"/>
      <c r="J2355" s="43"/>
      <c r="K2355" s="43"/>
      <c r="L2355" s="43"/>
      <c r="M2355" s="43"/>
      <c r="N2355" s="43"/>
      <c r="O2355" s="43"/>
      <c r="P2355" s="43"/>
      <c r="Q2355" s="43"/>
      <c r="R2355" s="43"/>
      <c r="S2355" s="43"/>
      <c r="T2355" s="43"/>
      <c r="U2355" s="43"/>
      <c r="V2355" s="43"/>
      <c r="W2355" s="43"/>
      <c r="X2355" s="43"/>
      <c r="Y2355" s="43"/>
      <c r="Z2355" s="43"/>
      <c r="AA2355" s="43"/>
      <c r="AB2355" s="43"/>
      <c r="AC2355" s="43"/>
      <c r="AD2355" s="43"/>
      <c r="AE2355" s="43"/>
      <c r="AF2355" s="43"/>
      <c r="AG2355" s="43" t="str">
        <f>IF($AE2355&gt;$AF2355,"CC High","DC High")</f>
        <v>DC High</v>
      </c>
    </row>
    <row r="2356" spans="1:33">
      <c r="A2356" s="42"/>
      <c r="B2356" s="42"/>
      <c r="C2356" s="42"/>
      <c r="D2356" s="42"/>
      <c r="E2356" s="42"/>
      <c r="F2356" s="42"/>
      <c r="G2356" s="42"/>
      <c r="H2356" s="42"/>
      <c r="I2356" s="42"/>
      <c r="J2356" s="42"/>
      <c r="K2356" s="42"/>
      <c r="L2356" s="42"/>
      <c r="M2356" s="42"/>
      <c r="N2356" s="42"/>
      <c r="O2356" s="42"/>
      <c r="P2356" s="42"/>
      <c r="Q2356" s="42"/>
      <c r="R2356" s="42"/>
      <c r="S2356" s="42"/>
      <c r="T2356" s="42"/>
      <c r="U2356" s="42"/>
      <c r="V2356" s="42"/>
      <c r="W2356" s="42"/>
      <c r="X2356" s="42"/>
      <c r="Y2356" s="42"/>
      <c r="Z2356" s="42"/>
      <c r="AA2356" s="42"/>
      <c r="AB2356" s="42"/>
      <c r="AC2356" s="42"/>
      <c r="AD2356" s="42"/>
      <c r="AE2356" s="42"/>
      <c r="AF2356" s="42"/>
      <c r="AG2356" s="42" t="str">
        <f>IF($AE2356&gt;$AF2356,"CC High","DC High")</f>
        <v>DC High</v>
      </c>
    </row>
    <row r="2357" spans="1:33">
      <c r="A2357" s="43"/>
      <c r="B2357" s="43"/>
      <c r="C2357" s="43"/>
      <c r="D2357" s="43"/>
      <c r="E2357" s="43"/>
      <c r="F2357" s="43"/>
      <c r="G2357" s="43"/>
      <c r="H2357" s="43"/>
      <c r="I2357" s="43"/>
      <c r="J2357" s="43"/>
      <c r="K2357" s="43"/>
      <c r="L2357" s="43"/>
      <c r="M2357" s="43"/>
      <c r="N2357" s="43"/>
      <c r="O2357" s="43"/>
      <c r="P2357" s="43"/>
      <c r="Q2357" s="43"/>
      <c r="R2357" s="43"/>
      <c r="S2357" s="43"/>
      <c r="T2357" s="43"/>
      <c r="U2357" s="43"/>
      <c r="V2357" s="43"/>
      <c r="W2357" s="43"/>
      <c r="X2357" s="43"/>
      <c r="Y2357" s="43"/>
      <c r="Z2357" s="43"/>
      <c r="AA2357" s="43"/>
      <c r="AB2357" s="43"/>
      <c r="AC2357" s="43"/>
      <c r="AD2357" s="43"/>
      <c r="AE2357" s="43"/>
      <c r="AF2357" s="43"/>
      <c r="AG2357" s="43" t="str">
        <f>IF($AE2357&gt;$AF2357,"CC High","DC High")</f>
        <v>DC High</v>
      </c>
    </row>
    <row r="2358" spans="1:33">
      <c r="A2358" s="42"/>
      <c r="B2358" s="42"/>
      <c r="C2358" s="42"/>
      <c r="D2358" s="42"/>
      <c r="E2358" s="42"/>
      <c r="F2358" s="42"/>
      <c r="G2358" s="42"/>
      <c r="H2358" s="42"/>
      <c r="I2358" s="42"/>
      <c r="J2358" s="42"/>
      <c r="K2358" s="42"/>
      <c r="L2358" s="42"/>
      <c r="M2358" s="42"/>
      <c r="N2358" s="42"/>
      <c r="O2358" s="42"/>
      <c r="P2358" s="42"/>
      <c r="Q2358" s="42"/>
      <c r="R2358" s="42"/>
      <c r="S2358" s="42"/>
      <c r="T2358" s="42"/>
      <c r="U2358" s="42"/>
      <c r="V2358" s="42"/>
      <c r="W2358" s="42"/>
      <c r="X2358" s="42"/>
      <c r="Y2358" s="42"/>
      <c r="Z2358" s="42"/>
      <c r="AA2358" s="42"/>
      <c r="AB2358" s="42"/>
      <c r="AC2358" s="42"/>
      <c r="AD2358" s="42"/>
      <c r="AE2358" s="42"/>
      <c r="AF2358" s="42"/>
      <c r="AG2358" s="42" t="str">
        <f>IF($AE2358&gt;$AF2358,"CC High","DC High")</f>
        <v>DC High</v>
      </c>
    </row>
    <row r="2359" spans="1:33">
      <c r="A2359" s="43"/>
      <c r="B2359" s="43"/>
      <c r="C2359" s="43"/>
      <c r="D2359" s="43"/>
      <c r="E2359" s="43"/>
      <c r="F2359" s="43"/>
      <c r="G2359" s="43"/>
      <c r="H2359" s="43"/>
      <c r="I2359" s="43"/>
      <c r="J2359" s="43"/>
      <c r="K2359" s="43"/>
      <c r="L2359" s="43"/>
      <c r="M2359" s="43"/>
      <c r="N2359" s="43"/>
      <c r="O2359" s="43"/>
      <c r="P2359" s="43"/>
      <c r="Q2359" s="43"/>
      <c r="R2359" s="43"/>
      <c r="S2359" s="43"/>
      <c r="T2359" s="43"/>
      <c r="U2359" s="43"/>
      <c r="V2359" s="43"/>
      <c r="W2359" s="43"/>
      <c r="X2359" s="43"/>
      <c r="Y2359" s="43"/>
      <c r="Z2359" s="43"/>
      <c r="AA2359" s="43"/>
      <c r="AB2359" s="43"/>
      <c r="AC2359" s="43"/>
      <c r="AD2359" s="43"/>
      <c r="AE2359" s="43"/>
      <c r="AF2359" s="43"/>
      <c r="AG2359" s="43" t="str">
        <f>IF($AE2359&gt;$AF2359,"CC High","DC High")</f>
        <v>DC High</v>
      </c>
    </row>
    <row r="2360" spans="1:33">
      <c r="A2360" s="42"/>
      <c r="B2360" s="42"/>
      <c r="C2360" s="42"/>
      <c r="D2360" s="42"/>
      <c r="E2360" s="42"/>
      <c r="F2360" s="42"/>
      <c r="G2360" s="42"/>
      <c r="H2360" s="42"/>
      <c r="I2360" s="42"/>
      <c r="J2360" s="42"/>
      <c r="K2360" s="42"/>
      <c r="L2360" s="42"/>
      <c r="M2360" s="42"/>
      <c r="N2360" s="42"/>
      <c r="O2360" s="42"/>
      <c r="P2360" s="42"/>
      <c r="Q2360" s="42"/>
      <c r="R2360" s="42"/>
      <c r="S2360" s="42"/>
      <c r="T2360" s="42"/>
      <c r="U2360" s="42"/>
      <c r="V2360" s="42"/>
      <c r="W2360" s="42"/>
      <c r="X2360" s="42"/>
      <c r="Y2360" s="42"/>
      <c r="Z2360" s="42"/>
      <c r="AA2360" s="42"/>
      <c r="AB2360" s="42"/>
      <c r="AC2360" s="42"/>
      <c r="AD2360" s="42"/>
      <c r="AE2360" s="42"/>
      <c r="AF2360" s="42"/>
      <c r="AG2360" s="42" t="str">
        <f>IF($AE2360&gt;$AF2360,"CC High","DC High")</f>
        <v>DC High</v>
      </c>
    </row>
    <row r="2361" spans="1:33">
      <c r="A2361" s="43"/>
      <c r="B2361" s="43"/>
      <c r="C2361" s="43"/>
      <c r="D2361" s="43"/>
      <c r="E2361" s="43"/>
      <c r="F2361" s="43"/>
      <c r="G2361" s="43"/>
      <c r="H2361" s="43"/>
      <c r="I2361" s="43"/>
      <c r="J2361" s="43"/>
      <c r="K2361" s="43"/>
      <c r="L2361" s="43"/>
      <c r="M2361" s="43"/>
      <c r="N2361" s="43"/>
      <c r="O2361" s="43"/>
      <c r="P2361" s="43"/>
      <c r="Q2361" s="43"/>
      <c r="R2361" s="43"/>
      <c r="S2361" s="43"/>
      <c r="T2361" s="43"/>
      <c r="U2361" s="43"/>
      <c r="V2361" s="43"/>
      <c r="W2361" s="43"/>
      <c r="X2361" s="43"/>
      <c r="Y2361" s="43"/>
      <c r="Z2361" s="43"/>
      <c r="AA2361" s="43"/>
      <c r="AB2361" s="43"/>
      <c r="AC2361" s="43"/>
      <c r="AD2361" s="43"/>
      <c r="AE2361" s="43"/>
      <c r="AF2361" s="43"/>
      <c r="AG2361" s="43" t="str">
        <f>IF($AE2361&gt;$AF2361,"CC High","DC High")</f>
        <v>DC High</v>
      </c>
    </row>
    <row r="2362" spans="1:33">
      <c r="A2362" s="42"/>
      <c r="B2362" s="42"/>
      <c r="C2362" s="42"/>
      <c r="D2362" s="42"/>
      <c r="E2362" s="42"/>
      <c r="F2362" s="42"/>
      <c r="G2362" s="42"/>
      <c r="H2362" s="42"/>
      <c r="I2362" s="42"/>
      <c r="J2362" s="42"/>
      <c r="K2362" s="42"/>
      <c r="L2362" s="42"/>
      <c r="M2362" s="42"/>
      <c r="N2362" s="42"/>
      <c r="O2362" s="42"/>
      <c r="P2362" s="42"/>
      <c r="Q2362" s="42"/>
      <c r="R2362" s="42"/>
      <c r="S2362" s="42"/>
      <c r="T2362" s="42"/>
      <c r="U2362" s="42"/>
      <c r="V2362" s="42"/>
      <c r="W2362" s="42"/>
      <c r="X2362" s="42"/>
      <c r="Y2362" s="42"/>
      <c r="Z2362" s="42"/>
      <c r="AA2362" s="42"/>
      <c r="AB2362" s="42"/>
      <c r="AC2362" s="42"/>
      <c r="AD2362" s="42"/>
      <c r="AE2362" s="42"/>
      <c r="AF2362" s="42"/>
      <c r="AG2362" s="42" t="str">
        <f>IF($AE2362&gt;$AF2362,"CC High","DC High")</f>
        <v>DC High</v>
      </c>
    </row>
    <row r="2363" spans="1:33">
      <c r="A2363" s="43"/>
      <c r="B2363" s="43"/>
      <c r="C2363" s="43"/>
      <c r="D2363" s="43"/>
      <c r="E2363" s="43"/>
      <c r="F2363" s="43"/>
      <c r="G2363" s="43"/>
      <c r="H2363" s="43"/>
      <c r="I2363" s="43"/>
      <c r="J2363" s="43"/>
      <c r="K2363" s="43"/>
      <c r="L2363" s="43"/>
      <c r="M2363" s="43"/>
      <c r="N2363" s="43"/>
      <c r="O2363" s="43"/>
      <c r="P2363" s="43"/>
      <c r="Q2363" s="43"/>
      <c r="R2363" s="43"/>
      <c r="S2363" s="43"/>
      <c r="T2363" s="43"/>
      <c r="U2363" s="43"/>
      <c r="V2363" s="43"/>
      <c r="W2363" s="43"/>
      <c r="X2363" s="43"/>
      <c r="Y2363" s="43"/>
      <c r="Z2363" s="43"/>
      <c r="AA2363" s="43"/>
      <c r="AB2363" s="43"/>
      <c r="AC2363" s="43"/>
      <c r="AD2363" s="43"/>
      <c r="AE2363" s="43"/>
      <c r="AF2363" s="43"/>
      <c r="AG2363" s="43" t="str">
        <f>IF($AE2363&gt;$AF2363,"CC High","DC High")</f>
        <v>DC High</v>
      </c>
    </row>
    <row r="2364" spans="1:33">
      <c r="A2364" s="42"/>
      <c r="B2364" s="42"/>
      <c r="C2364" s="42"/>
      <c r="D2364" s="42"/>
      <c r="E2364" s="42"/>
      <c r="F2364" s="42"/>
      <c r="G2364" s="42"/>
      <c r="H2364" s="42"/>
      <c r="I2364" s="42"/>
      <c r="J2364" s="42"/>
      <c r="K2364" s="42"/>
      <c r="L2364" s="42"/>
      <c r="M2364" s="42"/>
      <c r="N2364" s="42"/>
      <c r="O2364" s="42"/>
      <c r="P2364" s="42"/>
      <c r="Q2364" s="42"/>
      <c r="R2364" s="42"/>
      <c r="S2364" s="42"/>
      <c r="T2364" s="42"/>
      <c r="U2364" s="42"/>
      <c r="V2364" s="42"/>
      <c r="W2364" s="42"/>
      <c r="X2364" s="42"/>
      <c r="Y2364" s="42"/>
      <c r="Z2364" s="42"/>
      <c r="AA2364" s="42"/>
      <c r="AB2364" s="42"/>
      <c r="AC2364" s="42"/>
      <c r="AD2364" s="42"/>
      <c r="AE2364" s="42"/>
      <c r="AF2364" s="42"/>
      <c r="AG2364" s="42" t="str">
        <f>IF($AE2364&gt;$AF2364,"CC High","DC High")</f>
        <v>DC High</v>
      </c>
    </row>
    <row r="2365" spans="1:33">
      <c r="A2365" s="43"/>
      <c r="B2365" s="43"/>
      <c r="C2365" s="43"/>
      <c r="D2365" s="43"/>
      <c r="E2365" s="43"/>
      <c r="F2365" s="43"/>
      <c r="G2365" s="43"/>
      <c r="H2365" s="43"/>
      <c r="I2365" s="43"/>
      <c r="J2365" s="43"/>
      <c r="K2365" s="43"/>
      <c r="L2365" s="43"/>
      <c r="M2365" s="43"/>
      <c r="N2365" s="43"/>
      <c r="O2365" s="43"/>
      <c r="P2365" s="43"/>
      <c r="Q2365" s="43"/>
      <c r="R2365" s="43"/>
      <c r="S2365" s="43"/>
      <c r="T2365" s="43"/>
      <c r="U2365" s="43"/>
      <c r="V2365" s="43"/>
      <c r="W2365" s="43"/>
      <c r="X2365" s="43"/>
      <c r="Y2365" s="43"/>
      <c r="Z2365" s="43"/>
      <c r="AA2365" s="43"/>
      <c r="AB2365" s="43"/>
      <c r="AC2365" s="43"/>
      <c r="AD2365" s="43"/>
      <c r="AE2365" s="43"/>
      <c r="AF2365" s="43"/>
      <c r="AG2365" s="43" t="str">
        <f>IF($AE2365&gt;$AF2365,"CC High","DC High")</f>
        <v>DC High</v>
      </c>
    </row>
    <row r="2366" spans="1:33">
      <c r="A2366" s="42"/>
      <c r="B2366" s="42"/>
      <c r="C2366" s="42"/>
      <c r="D2366" s="42"/>
      <c r="E2366" s="42"/>
      <c r="F2366" s="42"/>
      <c r="G2366" s="42"/>
      <c r="H2366" s="42"/>
      <c r="I2366" s="42"/>
      <c r="J2366" s="42"/>
      <c r="K2366" s="42"/>
      <c r="L2366" s="42"/>
      <c r="M2366" s="42"/>
      <c r="N2366" s="42"/>
      <c r="O2366" s="42"/>
      <c r="P2366" s="42"/>
      <c r="Q2366" s="42"/>
      <c r="R2366" s="42"/>
      <c r="S2366" s="42"/>
      <c r="T2366" s="42"/>
      <c r="U2366" s="42"/>
      <c r="V2366" s="42"/>
      <c r="W2366" s="42"/>
      <c r="X2366" s="42"/>
      <c r="Y2366" s="42"/>
      <c r="Z2366" s="42"/>
      <c r="AA2366" s="42"/>
      <c r="AB2366" s="42"/>
      <c r="AC2366" s="42"/>
      <c r="AD2366" s="42"/>
      <c r="AE2366" s="42"/>
      <c r="AF2366" s="42"/>
      <c r="AG2366" s="42" t="str">
        <f>IF($AE2366&gt;$AF2366,"CC High","DC High")</f>
        <v>DC High</v>
      </c>
    </row>
    <row r="2367" spans="1:33">
      <c r="A2367" s="43"/>
      <c r="B2367" s="43"/>
      <c r="C2367" s="43"/>
      <c r="D2367" s="43"/>
      <c r="E2367" s="43"/>
      <c r="F2367" s="43"/>
      <c r="G2367" s="43"/>
      <c r="H2367" s="43"/>
      <c r="I2367" s="43"/>
      <c r="J2367" s="43"/>
      <c r="K2367" s="43"/>
      <c r="L2367" s="43"/>
      <c r="M2367" s="43"/>
      <c r="N2367" s="43"/>
      <c r="O2367" s="43"/>
      <c r="P2367" s="43"/>
      <c r="Q2367" s="43"/>
      <c r="R2367" s="43"/>
      <c r="S2367" s="43"/>
      <c r="T2367" s="43"/>
      <c r="U2367" s="43"/>
      <c r="V2367" s="43"/>
      <c r="W2367" s="43"/>
      <c r="X2367" s="43"/>
      <c r="Y2367" s="43"/>
      <c r="Z2367" s="43"/>
      <c r="AA2367" s="43"/>
      <c r="AB2367" s="43"/>
      <c r="AC2367" s="43"/>
      <c r="AD2367" s="43"/>
      <c r="AE2367" s="43"/>
      <c r="AF2367" s="43"/>
      <c r="AG2367" s="43" t="str">
        <f>IF($AE2367&gt;$AF2367,"CC High","DC High")</f>
        <v>DC High</v>
      </c>
    </row>
    <row r="2368" spans="1:33">
      <c r="A2368" s="42"/>
      <c r="B2368" s="42"/>
      <c r="C2368" s="42"/>
      <c r="D2368" s="42"/>
      <c r="E2368" s="42"/>
      <c r="F2368" s="42"/>
      <c r="G2368" s="42"/>
      <c r="H2368" s="42"/>
      <c r="I2368" s="42"/>
      <c r="J2368" s="42"/>
      <c r="K2368" s="42"/>
      <c r="L2368" s="42"/>
      <c r="M2368" s="42"/>
      <c r="N2368" s="42"/>
      <c r="O2368" s="42"/>
      <c r="P2368" s="42"/>
      <c r="Q2368" s="42"/>
      <c r="R2368" s="42"/>
      <c r="S2368" s="42"/>
      <c r="T2368" s="42"/>
      <c r="U2368" s="42"/>
      <c r="V2368" s="42"/>
      <c r="W2368" s="42"/>
      <c r="X2368" s="42"/>
      <c r="Y2368" s="42"/>
      <c r="Z2368" s="42"/>
      <c r="AA2368" s="42"/>
      <c r="AB2368" s="42"/>
      <c r="AC2368" s="42"/>
      <c r="AD2368" s="42"/>
      <c r="AE2368" s="42"/>
      <c r="AF2368" s="42"/>
      <c r="AG2368" s="42" t="str">
        <f>IF($AE2368&gt;$AF2368,"CC High","DC High")</f>
        <v>DC High</v>
      </c>
    </row>
    <row r="2369" spans="1:33">
      <c r="A2369" s="43"/>
      <c r="B2369" s="43"/>
      <c r="C2369" s="43"/>
      <c r="D2369" s="43"/>
      <c r="E2369" s="43"/>
      <c r="F2369" s="43"/>
      <c r="G2369" s="43"/>
      <c r="H2369" s="43"/>
      <c r="I2369" s="43"/>
      <c r="J2369" s="43"/>
      <c r="K2369" s="43"/>
      <c r="L2369" s="43"/>
      <c r="M2369" s="43"/>
      <c r="N2369" s="43"/>
      <c r="O2369" s="43"/>
      <c r="P2369" s="43"/>
      <c r="Q2369" s="43"/>
      <c r="R2369" s="43"/>
      <c r="S2369" s="43"/>
      <c r="T2369" s="43"/>
      <c r="U2369" s="43"/>
      <c r="V2369" s="43"/>
      <c r="W2369" s="43"/>
      <c r="X2369" s="43"/>
      <c r="Y2369" s="43"/>
      <c r="Z2369" s="43"/>
      <c r="AA2369" s="43"/>
      <c r="AB2369" s="43"/>
      <c r="AC2369" s="43"/>
      <c r="AD2369" s="43"/>
      <c r="AE2369" s="43"/>
      <c r="AF2369" s="43"/>
      <c r="AG2369" s="43" t="str">
        <f>IF($AE2369&gt;$AF2369,"CC High","DC High")</f>
        <v>DC High</v>
      </c>
    </row>
    <row r="2370" spans="1:33">
      <c r="A2370" s="42"/>
      <c r="B2370" s="42"/>
      <c r="C2370" s="42"/>
      <c r="D2370" s="42"/>
      <c r="E2370" s="42"/>
      <c r="F2370" s="42"/>
      <c r="G2370" s="42"/>
      <c r="H2370" s="42"/>
      <c r="I2370" s="42"/>
      <c r="J2370" s="42"/>
      <c r="K2370" s="42"/>
      <c r="L2370" s="42"/>
      <c r="M2370" s="42"/>
      <c r="N2370" s="42"/>
      <c r="O2370" s="42"/>
      <c r="P2370" s="42"/>
      <c r="Q2370" s="42"/>
      <c r="R2370" s="42"/>
      <c r="S2370" s="42"/>
      <c r="T2370" s="42"/>
      <c r="U2370" s="42"/>
      <c r="V2370" s="42"/>
      <c r="W2370" s="42"/>
      <c r="X2370" s="42"/>
      <c r="Y2370" s="42"/>
      <c r="Z2370" s="42"/>
      <c r="AA2370" s="42"/>
      <c r="AB2370" s="42"/>
      <c r="AC2370" s="42"/>
      <c r="AD2370" s="42"/>
      <c r="AE2370" s="42"/>
      <c r="AF2370" s="42"/>
      <c r="AG2370" s="42" t="str">
        <f>IF($AE2370&gt;$AF2370,"CC High","DC High")</f>
        <v>DC High</v>
      </c>
    </row>
    <row r="2371" spans="1:33">
      <c r="A2371" s="43"/>
      <c r="B2371" s="43"/>
      <c r="C2371" s="43"/>
      <c r="D2371" s="43"/>
      <c r="E2371" s="43"/>
      <c r="F2371" s="43"/>
      <c r="G2371" s="43"/>
      <c r="H2371" s="43"/>
      <c r="I2371" s="43"/>
      <c r="J2371" s="43"/>
      <c r="K2371" s="43"/>
      <c r="L2371" s="43"/>
      <c r="M2371" s="43"/>
      <c r="N2371" s="43"/>
      <c r="O2371" s="43"/>
      <c r="P2371" s="43"/>
      <c r="Q2371" s="43"/>
      <c r="R2371" s="43"/>
      <c r="S2371" s="43"/>
      <c r="T2371" s="43"/>
      <c r="U2371" s="43"/>
      <c r="V2371" s="43"/>
      <c r="W2371" s="43"/>
      <c r="X2371" s="43"/>
      <c r="Y2371" s="43"/>
      <c r="Z2371" s="43"/>
      <c r="AA2371" s="43"/>
      <c r="AB2371" s="43"/>
      <c r="AC2371" s="43"/>
      <c r="AD2371" s="43"/>
      <c r="AE2371" s="43"/>
      <c r="AF2371" s="43"/>
      <c r="AG2371" s="43" t="str">
        <f>IF($AE2371&gt;$AF2371,"CC High","DC High")</f>
        <v>DC High</v>
      </c>
    </row>
    <row r="2372" spans="1:33">
      <c r="A2372" s="42"/>
      <c r="B2372" s="42"/>
      <c r="C2372" s="42"/>
      <c r="D2372" s="42"/>
      <c r="E2372" s="42"/>
      <c r="F2372" s="42"/>
      <c r="G2372" s="42"/>
      <c r="H2372" s="42"/>
      <c r="I2372" s="42"/>
      <c r="J2372" s="42"/>
      <c r="K2372" s="42"/>
      <c r="L2372" s="42"/>
      <c r="M2372" s="42"/>
      <c r="N2372" s="42"/>
      <c r="O2372" s="42"/>
      <c r="P2372" s="42"/>
      <c r="Q2372" s="42"/>
      <c r="R2372" s="42"/>
      <c r="S2372" s="42"/>
      <c r="T2372" s="42"/>
      <c r="U2372" s="42"/>
      <c r="V2372" s="42"/>
      <c r="W2372" s="42"/>
      <c r="X2372" s="42"/>
      <c r="Y2372" s="42"/>
      <c r="Z2372" s="42"/>
      <c r="AA2372" s="42"/>
      <c r="AB2372" s="42"/>
      <c r="AC2372" s="42"/>
      <c r="AD2372" s="42"/>
      <c r="AE2372" s="42"/>
      <c r="AF2372" s="42"/>
      <c r="AG2372" s="42" t="str">
        <f>IF($AE2372&gt;$AF2372,"CC High","DC High")</f>
        <v>DC High</v>
      </c>
    </row>
    <row r="2373" spans="1:33">
      <c r="A2373" s="43"/>
      <c r="B2373" s="43"/>
      <c r="C2373" s="43"/>
      <c r="D2373" s="43"/>
      <c r="E2373" s="43"/>
      <c r="F2373" s="43"/>
      <c r="G2373" s="43"/>
      <c r="H2373" s="43"/>
      <c r="I2373" s="43"/>
      <c r="J2373" s="43"/>
      <c r="K2373" s="43"/>
      <c r="L2373" s="43"/>
      <c r="M2373" s="43"/>
      <c r="N2373" s="43"/>
      <c r="O2373" s="43"/>
      <c r="P2373" s="43"/>
      <c r="Q2373" s="43"/>
      <c r="R2373" s="43"/>
      <c r="S2373" s="43"/>
      <c r="T2373" s="43"/>
      <c r="U2373" s="43"/>
      <c r="V2373" s="43"/>
      <c r="W2373" s="43"/>
      <c r="X2373" s="43"/>
      <c r="Y2373" s="43"/>
      <c r="Z2373" s="43"/>
      <c r="AA2373" s="43"/>
      <c r="AB2373" s="43"/>
      <c r="AC2373" s="43"/>
      <c r="AD2373" s="43"/>
      <c r="AE2373" s="43"/>
      <c r="AF2373" s="43"/>
      <c r="AG2373" s="43" t="str">
        <f>IF($AE2373&gt;$AF2373,"CC High","DC High")</f>
        <v>DC High</v>
      </c>
    </row>
    <row r="2374" spans="1:33">
      <c r="A2374" s="42"/>
      <c r="B2374" s="42"/>
      <c r="C2374" s="42"/>
      <c r="D2374" s="42"/>
      <c r="E2374" s="42"/>
      <c r="F2374" s="42"/>
      <c r="G2374" s="42"/>
      <c r="H2374" s="42"/>
      <c r="I2374" s="42"/>
      <c r="J2374" s="42"/>
      <c r="K2374" s="42"/>
      <c r="L2374" s="42"/>
      <c r="M2374" s="42"/>
      <c r="N2374" s="42"/>
      <c r="O2374" s="42"/>
      <c r="P2374" s="42"/>
      <c r="Q2374" s="42"/>
      <c r="R2374" s="42"/>
      <c r="S2374" s="42"/>
      <c r="T2374" s="42"/>
      <c r="U2374" s="42"/>
      <c r="V2374" s="42"/>
      <c r="W2374" s="42"/>
      <c r="X2374" s="42"/>
      <c r="Y2374" s="42"/>
      <c r="Z2374" s="42"/>
      <c r="AA2374" s="42"/>
      <c r="AB2374" s="42"/>
      <c r="AC2374" s="42"/>
      <c r="AD2374" s="42"/>
      <c r="AE2374" s="42"/>
      <c r="AF2374" s="42"/>
      <c r="AG2374" s="42" t="str">
        <f>IF($AE2374&gt;$AF2374,"CC High","DC High")</f>
        <v>DC High</v>
      </c>
    </row>
    <row r="2375" spans="1:33">
      <c r="A2375" s="43"/>
      <c r="B2375" s="43"/>
      <c r="C2375" s="43"/>
      <c r="D2375" s="43"/>
      <c r="E2375" s="43"/>
      <c r="F2375" s="43"/>
      <c r="G2375" s="43"/>
      <c r="H2375" s="43"/>
      <c r="I2375" s="43"/>
      <c r="J2375" s="43"/>
      <c r="K2375" s="43"/>
      <c r="L2375" s="43"/>
      <c r="M2375" s="43"/>
      <c r="N2375" s="43"/>
      <c r="O2375" s="43"/>
      <c r="P2375" s="43"/>
      <c r="Q2375" s="43"/>
      <c r="R2375" s="43"/>
      <c r="S2375" s="43"/>
      <c r="T2375" s="43"/>
      <c r="U2375" s="43"/>
      <c r="V2375" s="43"/>
      <c r="W2375" s="43"/>
      <c r="X2375" s="43"/>
      <c r="Y2375" s="43"/>
      <c r="Z2375" s="43"/>
      <c r="AA2375" s="43"/>
      <c r="AB2375" s="43"/>
      <c r="AC2375" s="43"/>
      <c r="AD2375" s="43"/>
      <c r="AE2375" s="43"/>
      <c r="AF2375" s="43"/>
      <c r="AG2375" s="43" t="str">
        <f>IF($AE2375&gt;$AF2375,"CC High","DC High")</f>
        <v>DC High</v>
      </c>
    </row>
    <row r="2376" spans="1:33">
      <c r="A2376" s="42"/>
      <c r="B2376" s="42"/>
      <c r="C2376" s="42"/>
      <c r="D2376" s="42"/>
      <c r="E2376" s="42"/>
      <c r="F2376" s="42"/>
      <c r="G2376" s="42"/>
      <c r="H2376" s="42"/>
      <c r="I2376" s="42"/>
      <c r="J2376" s="42"/>
      <c r="K2376" s="42"/>
      <c r="L2376" s="42"/>
      <c r="M2376" s="42"/>
      <c r="N2376" s="42"/>
      <c r="O2376" s="42"/>
      <c r="P2376" s="42"/>
      <c r="Q2376" s="42"/>
      <c r="R2376" s="42"/>
      <c r="S2376" s="42"/>
      <c r="T2376" s="42"/>
      <c r="U2376" s="42"/>
      <c r="V2376" s="42"/>
      <c r="W2376" s="42"/>
      <c r="X2376" s="42"/>
      <c r="Y2376" s="42"/>
      <c r="Z2376" s="42"/>
      <c r="AA2376" s="42"/>
      <c r="AB2376" s="42"/>
      <c r="AC2376" s="42"/>
      <c r="AD2376" s="42"/>
      <c r="AE2376" s="42"/>
      <c r="AF2376" s="42"/>
      <c r="AG2376" s="42" t="str">
        <f>IF($AE2376&gt;$AF2376,"CC High","DC High")</f>
        <v>DC High</v>
      </c>
    </row>
    <row r="2377" spans="1:33">
      <c r="A2377" s="43"/>
      <c r="B2377" s="43"/>
      <c r="C2377" s="43"/>
      <c r="D2377" s="43"/>
      <c r="E2377" s="43"/>
      <c r="F2377" s="43"/>
      <c r="G2377" s="43"/>
      <c r="H2377" s="43"/>
      <c r="I2377" s="43"/>
      <c r="J2377" s="43"/>
      <c r="K2377" s="43"/>
      <c r="L2377" s="43"/>
      <c r="M2377" s="43"/>
      <c r="N2377" s="43"/>
      <c r="O2377" s="43"/>
      <c r="P2377" s="43"/>
      <c r="Q2377" s="43"/>
      <c r="R2377" s="43"/>
      <c r="S2377" s="43"/>
      <c r="T2377" s="43"/>
      <c r="U2377" s="43"/>
      <c r="V2377" s="43"/>
      <c r="W2377" s="43"/>
      <c r="X2377" s="43"/>
      <c r="Y2377" s="43"/>
      <c r="Z2377" s="43"/>
      <c r="AA2377" s="43"/>
      <c r="AB2377" s="43"/>
      <c r="AC2377" s="43"/>
      <c r="AD2377" s="43"/>
      <c r="AE2377" s="43"/>
      <c r="AF2377" s="43"/>
      <c r="AG2377" s="43" t="str">
        <f>IF($AE2377&gt;$AF2377,"CC High","DC High")</f>
        <v>DC High</v>
      </c>
    </row>
    <row r="2378" spans="1:33">
      <c r="A2378" s="42"/>
      <c r="B2378" s="42"/>
      <c r="C2378" s="42"/>
      <c r="D2378" s="42"/>
      <c r="E2378" s="42"/>
      <c r="F2378" s="42"/>
      <c r="G2378" s="42"/>
      <c r="H2378" s="42"/>
      <c r="I2378" s="42"/>
      <c r="J2378" s="42"/>
      <c r="K2378" s="42"/>
      <c r="L2378" s="42"/>
      <c r="M2378" s="42"/>
      <c r="N2378" s="42"/>
      <c r="O2378" s="42"/>
      <c r="P2378" s="42"/>
      <c r="Q2378" s="42"/>
      <c r="R2378" s="42"/>
      <c r="S2378" s="42"/>
      <c r="T2378" s="42"/>
      <c r="U2378" s="42"/>
      <c r="V2378" s="42"/>
      <c r="W2378" s="42"/>
      <c r="X2378" s="42"/>
      <c r="Y2378" s="42"/>
      <c r="Z2378" s="42"/>
      <c r="AA2378" s="42"/>
      <c r="AB2378" s="42"/>
      <c r="AC2378" s="42"/>
      <c r="AD2378" s="42"/>
      <c r="AE2378" s="42"/>
      <c r="AF2378" s="42"/>
      <c r="AG2378" s="42" t="str">
        <f>IF($AE2378&gt;$AF2378,"CC High","DC High")</f>
        <v>DC High</v>
      </c>
    </row>
    <row r="2379" spans="1:33">
      <c r="A2379" s="43"/>
      <c r="B2379" s="43"/>
      <c r="C2379" s="43"/>
      <c r="D2379" s="43"/>
      <c r="E2379" s="43"/>
      <c r="F2379" s="43"/>
      <c r="G2379" s="43"/>
      <c r="H2379" s="43"/>
      <c r="I2379" s="43"/>
      <c r="J2379" s="43"/>
      <c r="K2379" s="43"/>
      <c r="L2379" s="43"/>
      <c r="M2379" s="43"/>
      <c r="N2379" s="43"/>
      <c r="O2379" s="43"/>
      <c r="P2379" s="43"/>
      <c r="Q2379" s="43"/>
      <c r="R2379" s="43"/>
      <c r="S2379" s="43"/>
      <c r="T2379" s="43"/>
      <c r="U2379" s="43"/>
      <c r="V2379" s="43"/>
      <c r="W2379" s="43"/>
      <c r="X2379" s="43"/>
      <c r="Y2379" s="43"/>
      <c r="Z2379" s="43"/>
      <c r="AA2379" s="43"/>
      <c r="AB2379" s="43"/>
      <c r="AC2379" s="43"/>
      <c r="AD2379" s="43"/>
      <c r="AE2379" s="43"/>
      <c r="AF2379" s="43"/>
      <c r="AG2379" s="43" t="str">
        <f>IF($AE2379&gt;$AF2379,"CC High","DC High")</f>
        <v>DC High</v>
      </c>
    </row>
    <row r="2380" spans="1:33">
      <c r="A2380" s="42"/>
      <c r="B2380" s="42"/>
      <c r="C2380" s="42"/>
      <c r="D2380" s="42"/>
      <c r="E2380" s="42"/>
      <c r="F2380" s="42"/>
      <c r="G2380" s="42"/>
      <c r="H2380" s="42"/>
      <c r="I2380" s="42"/>
      <c r="J2380" s="42"/>
      <c r="K2380" s="42"/>
      <c r="L2380" s="42"/>
      <c r="M2380" s="42"/>
      <c r="N2380" s="42"/>
      <c r="O2380" s="42"/>
      <c r="P2380" s="42"/>
      <c r="Q2380" s="42"/>
      <c r="R2380" s="42"/>
      <c r="S2380" s="42"/>
      <c r="T2380" s="42"/>
      <c r="U2380" s="42"/>
      <c r="V2380" s="42"/>
      <c r="W2380" s="42"/>
      <c r="X2380" s="42"/>
      <c r="Y2380" s="42"/>
      <c r="Z2380" s="42"/>
      <c r="AA2380" s="42"/>
      <c r="AB2380" s="42"/>
      <c r="AC2380" s="42"/>
      <c r="AD2380" s="42"/>
      <c r="AE2380" s="42"/>
      <c r="AF2380" s="42"/>
      <c r="AG2380" s="42" t="str">
        <f>IF($AE2380&gt;$AF2380,"CC High","DC High")</f>
        <v>DC High</v>
      </c>
    </row>
    <row r="2381" spans="1:33">
      <c r="A2381" s="43"/>
      <c r="B2381" s="43"/>
      <c r="C2381" s="43"/>
      <c r="D2381" s="43"/>
      <c r="E2381" s="43"/>
      <c r="F2381" s="43"/>
      <c r="G2381" s="43"/>
      <c r="H2381" s="43"/>
      <c r="I2381" s="43"/>
      <c r="J2381" s="43"/>
      <c r="K2381" s="43"/>
      <c r="L2381" s="43"/>
      <c r="M2381" s="43"/>
      <c r="N2381" s="43"/>
      <c r="O2381" s="43"/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3"/>
      <c r="AA2381" s="43"/>
      <c r="AB2381" s="43"/>
      <c r="AC2381" s="43"/>
      <c r="AD2381" s="43"/>
      <c r="AE2381" s="43"/>
      <c r="AF2381" s="43"/>
      <c r="AG2381" s="43" t="str">
        <f>IF($AE2381&gt;$AF2381,"CC High","DC High")</f>
        <v>DC High</v>
      </c>
    </row>
    <row r="2382" spans="1:33">
      <c r="A2382" s="42"/>
      <c r="B2382" s="42"/>
      <c r="C2382" s="42"/>
      <c r="D2382" s="42"/>
      <c r="E2382" s="42"/>
      <c r="F2382" s="42"/>
      <c r="G2382" s="42"/>
      <c r="H2382" s="42"/>
      <c r="I2382" s="42"/>
      <c r="J2382" s="42"/>
      <c r="K2382" s="42"/>
      <c r="L2382" s="42"/>
      <c r="M2382" s="42"/>
      <c r="N2382" s="42"/>
      <c r="O2382" s="42"/>
      <c r="P2382" s="42"/>
      <c r="Q2382" s="42"/>
      <c r="R2382" s="42"/>
      <c r="S2382" s="42"/>
      <c r="T2382" s="42"/>
      <c r="U2382" s="42"/>
      <c r="V2382" s="42"/>
      <c r="W2382" s="42"/>
      <c r="X2382" s="42"/>
      <c r="Y2382" s="42"/>
      <c r="Z2382" s="42"/>
      <c r="AA2382" s="42"/>
      <c r="AB2382" s="42"/>
      <c r="AC2382" s="42"/>
      <c r="AD2382" s="42"/>
      <c r="AE2382" s="42"/>
      <c r="AF2382" s="42"/>
      <c r="AG2382" s="42" t="str">
        <f>IF($AE2382&gt;$AF2382,"CC High","DC High")</f>
        <v>DC High</v>
      </c>
    </row>
    <row r="2383" spans="1:33">
      <c r="A2383" s="43"/>
      <c r="B2383" s="43"/>
      <c r="C2383" s="43"/>
      <c r="D2383" s="43"/>
      <c r="E2383" s="43"/>
      <c r="F2383" s="43"/>
      <c r="G2383" s="43"/>
      <c r="H2383" s="43"/>
      <c r="I2383" s="43"/>
      <c r="J2383" s="43"/>
      <c r="K2383" s="43"/>
      <c r="L2383" s="43"/>
      <c r="M2383" s="43"/>
      <c r="N2383" s="43"/>
      <c r="O2383" s="43"/>
      <c r="P2383" s="43"/>
      <c r="Q2383" s="43"/>
      <c r="R2383" s="43"/>
      <c r="S2383" s="43"/>
      <c r="T2383" s="43"/>
      <c r="U2383" s="43"/>
      <c r="V2383" s="43"/>
      <c r="W2383" s="43"/>
      <c r="X2383" s="43"/>
      <c r="Y2383" s="43"/>
      <c r="Z2383" s="43"/>
      <c r="AA2383" s="43"/>
      <c r="AB2383" s="43"/>
      <c r="AC2383" s="43"/>
      <c r="AD2383" s="43"/>
      <c r="AE2383" s="43"/>
      <c r="AF2383" s="43"/>
      <c r="AG2383" s="43" t="str">
        <f>IF($AE2383&gt;$AF2383,"CC High","DC High")</f>
        <v>DC High</v>
      </c>
    </row>
    <row r="2384" spans="1:33">
      <c r="A2384" s="42"/>
      <c r="B2384" s="42"/>
      <c r="C2384" s="42"/>
      <c r="D2384" s="42"/>
      <c r="E2384" s="42"/>
      <c r="F2384" s="42"/>
      <c r="G2384" s="42"/>
      <c r="H2384" s="42"/>
      <c r="I2384" s="42"/>
      <c r="J2384" s="42"/>
      <c r="K2384" s="42"/>
      <c r="L2384" s="42"/>
      <c r="M2384" s="42"/>
      <c r="N2384" s="42"/>
      <c r="O2384" s="42"/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 t="str">
        <f>IF($AE2384&gt;$AF2384,"CC High","DC High")</f>
        <v>DC High</v>
      </c>
    </row>
    <row r="2385" spans="1:33">
      <c r="A2385" s="43"/>
      <c r="B2385" s="43"/>
      <c r="C2385" s="43"/>
      <c r="D2385" s="43"/>
      <c r="E2385" s="43"/>
      <c r="F2385" s="43"/>
      <c r="G2385" s="43"/>
      <c r="H2385" s="43"/>
      <c r="I2385" s="43"/>
      <c r="J2385" s="43"/>
      <c r="K2385" s="43"/>
      <c r="L2385" s="43"/>
      <c r="M2385" s="43"/>
      <c r="N2385" s="43"/>
      <c r="O2385" s="43"/>
      <c r="P2385" s="43"/>
      <c r="Q2385" s="43"/>
      <c r="R2385" s="43"/>
      <c r="S2385" s="43"/>
      <c r="T2385" s="43"/>
      <c r="U2385" s="43"/>
      <c r="V2385" s="43"/>
      <c r="W2385" s="43"/>
      <c r="X2385" s="43"/>
      <c r="Y2385" s="43"/>
      <c r="Z2385" s="43"/>
      <c r="AA2385" s="43"/>
      <c r="AB2385" s="43"/>
      <c r="AC2385" s="43"/>
      <c r="AD2385" s="43"/>
      <c r="AE2385" s="43"/>
      <c r="AF2385" s="43"/>
      <c r="AG2385" s="43" t="str">
        <f>IF($AE2385&gt;$AF2385,"CC High","DC High")</f>
        <v>DC High</v>
      </c>
    </row>
    <row r="2386" spans="1:33">
      <c r="A2386" s="42"/>
      <c r="B2386" s="42"/>
      <c r="C2386" s="42"/>
      <c r="D2386" s="42"/>
      <c r="E2386" s="42"/>
      <c r="F2386" s="42"/>
      <c r="G2386" s="42"/>
      <c r="H2386" s="42"/>
      <c r="I2386" s="42"/>
      <c r="J2386" s="42"/>
      <c r="K2386" s="42"/>
      <c r="L2386" s="42"/>
      <c r="M2386" s="42"/>
      <c r="N2386" s="42"/>
      <c r="O2386" s="42"/>
      <c r="P2386" s="42"/>
      <c r="Q2386" s="42"/>
      <c r="R2386" s="42"/>
      <c r="S2386" s="42"/>
      <c r="T2386" s="42"/>
      <c r="U2386" s="42"/>
      <c r="V2386" s="42"/>
      <c r="W2386" s="42"/>
      <c r="X2386" s="42"/>
      <c r="Y2386" s="42"/>
      <c r="Z2386" s="42"/>
      <c r="AA2386" s="42"/>
      <c r="AB2386" s="42"/>
      <c r="AC2386" s="42"/>
      <c r="AD2386" s="42"/>
      <c r="AE2386" s="42"/>
      <c r="AF2386" s="42"/>
      <c r="AG2386" s="42" t="str">
        <f>IF($AE2386&gt;$AF2386,"CC High","DC High")</f>
        <v>DC High</v>
      </c>
    </row>
    <row r="2387" spans="1:33">
      <c r="A2387" s="43"/>
      <c r="B2387" s="43"/>
      <c r="C2387" s="43"/>
      <c r="D2387" s="43"/>
      <c r="E2387" s="43"/>
      <c r="F2387" s="43"/>
      <c r="G2387" s="43"/>
      <c r="H2387" s="43"/>
      <c r="I2387" s="43"/>
      <c r="J2387" s="43"/>
      <c r="K2387" s="43"/>
      <c r="L2387" s="43"/>
      <c r="M2387" s="43"/>
      <c r="N2387" s="43"/>
      <c r="O2387" s="43"/>
      <c r="P2387" s="43"/>
      <c r="Q2387" s="43"/>
      <c r="R2387" s="43"/>
      <c r="S2387" s="43"/>
      <c r="T2387" s="43"/>
      <c r="U2387" s="43"/>
      <c r="V2387" s="43"/>
      <c r="W2387" s="43"/>
      <c r="X2387" s="43"/>
      <c r="Y2387" s="43"/>
      <c r="Z2387" s="43"/>
      <c r="AA2387" s="43"/>
      <c r="AB2387" s="43"/>
      <c r="AC2387" s="43"/>
      <c r="AD2387" s="43"/>
      <c r="AE2387" s="43"/>
      <c r="AF2387" s="43"/>
      <c r="AG2387" s="43" t="str">
        <f>IF($AE2387&gt;$AF2387,"CC High","DC High")</f>
        <v>DC High</v>
      </c>
    </row>
    <row r="2388" spans="1:33">
      <c r="A2388" s="42"/>
      <c r="B2388" s="42"/>
      <c r="C2388" s="42"/>
      <c r="D2388" s="42"/>
      <c r="E2388" s="42"/>
      <c r="F2388" s="42"/>
      <c r="G2388" s="42"/>
      <c r="H2388" s="42"/>
      <c r="I2388" s="42"/>
      <c r="J2388" s="42"/>
      <c r="K2388" s="42"/>
      <c r="L2388" s="42"/>
      <c r="M2388" s="42"/>
      <c r="N2388" s="42"/>
      <c r="O2388" s="42"/>
      <c r="P2388" s="42"/>
      <c r="Q2388" s="42"/>
      <c r="R2388" s="42"/>
      <c r="S2388" s="42"/>
      <c r="T2388" s="42"/>
      <c r="U2388" s="42"/>
      <c r="V2388" s="42"/>
      <c r="W2388" s="42"/>
      <c r="X2388" s="42"/>
      <c r="Y2388" s="42"/>
      <c r="Z2388" s="42"/>
      <c r="AA2388" s="42"/>
      <c r="AB2388" s="42"/>
      <c r="AC2388" s="42"/>
      <c r="AD2388" s="42"/>
      <c r="AE2388" s="42"/>
      <c r="AF2388" s="42"/>
      <c r="AG2388" s="42" t="str">
        <f>IF($AE2388&gt;$AF2388,"CC High","DC High")</f>
        <v>DC High</v>
      </c>
    </row>
    <row r="2389" spans="1:33">
      <c r="A2389" s="43"/>
      <c r="B2389" s="43"/>
      <c r="C2389" s="43"/>
      <c r="D2389" s="43"/>
      <c r="E2389" s="43"/>
      <c r="F2389" s="43"/>
      <c r="G2389" s="43"/>
      <c r="H2389" s="43"/>
      <c r="I2389" s="43"/>
      <c r="J2389" s="43"/>
      <c r="K2389" s="43"/>
      <c r="L2389" s="43"/>
      <c r="M2389" s="43"/>
      <c r="N2389" s="43"/>
      <c r="O2389" s="43"/>
      <c r="P2389" s="43"/>
      <c r="Q2389" s="43"/>
      <c r="R2389" s="43"/>
      <c r="S2389" s="43"/>
      <c r="T2389" s="43"/>
      <c r="U2389" s="43"/>
      <c r="V2389" s="43"/>
      <c r="W2389" s="43"/>
      <c r="X2389" s="43"/>
      <c r="Y2389" s="43"/>
      <c r="Z2389" s="43"/>
      <c r="AA2389" s="43"/>
      <c r="AB2389" s="43"/>
      <c r="AC2389" s="43"/>
      <c r="AD2389" s="43"/>
      <c r="AE2389" s="43"/>
      <c r="AF2389" s="43"/>
      <c r="AG2389" s="43" t="str">
        <f>IF($AE2389&gt;$AF2389,"CC High","DC High")</f>
        <v>DC High</v>
      </c>
    </row>
    <row r="2390" spans="1:33">
      <c r="A2390" s="42"/>
      <c r="B2390" s="42"/>
      <c r="C2390" s="42"/>
      <c r="D2390" s="42"/>
      <c r="E2390" s="42"/>
      <c r="F2390" s="42"/>
      <c r="G2390" s="42"/>
      <c r="H2390" s="42"/>
      <c r="I2390" s="42"/>
      <c r="J2390" s="42"/>
      <c r="K2390" s="42"/>
      <c r="L2390" s="42"/>
      <c r="M2390" s="42"/>
      <c r="N2390" s="42"/>
      <c r="O2390" s="42"/>
      <c r="P2390" s="42"/>
      <c r="Q2390" s="42"/>
      <c r="R2390" s="42"/>
      <c r="S2390" s="42"/>
      <c r="T2390" s="42"/>
      <c r="U2390" s="42"/>
      <c r="V2390" s="42"/>
      <c r="W2390" s="42"/>
      <c r="X2390" s="42"/>
      <c r="Y2390" s="42"/>
      <c r="Z2390" s="42"/>
      <c r="AA2390" s="42"/>
      <c r="AB2390" s="42"/>
      <c r="AC2390" s="42"/>
      <c r="AD2390" s="42"/>
      <c r="AE2390" s="42"/>
      <c r="AF2390" s="42"/>
      <c r="AG2390" s="42" t="str">
        <f>IF($AE2390&gt;$AF2390,"CC High","DC High")</f>
        <v>DC High</v>
      </c>
    </row>
    <row r="2391" spans="1:33">
      <c r="A2391" s="43"/>
      <c r="B2391" s="43"/>
      <c r="C2391" s="43"/>
      <c r="D2391" s="43"/>
      <c r="E2391" s="43"/>
      <c r="F2391" s="43"/>
      <c r="G2391" s="43"/>
      <c r="H2391" s="43"/>
      <c r="I2391" s="43"/>
      <c r="J2391" s="43"/>
      <c r="K2391" s="43"/>
      <c r="L2391" s="43"/>
      <c r="M2391" s="43"/>
      <c r="N2391" s="43"/>
      <c r="O2391" s="43"/>
      <c r="P2391" s="43"/>
      <c r="Q2391" s="43"/>
      <c r="R2391" s="43"/>
      <c r="S2391" s="43"/>
      <c r="T2391" s="43"/>
      <c r="U2391" s="43"/>
      <c r="V2391" s="43"/>
      <c r="W2391" s="43"/>
      <c r="X2391" s="43"/>
      <c r="Y2391" s="43"/>
      <c r="Z2391" s="43"/>
      <c r="AA2391" s="43"/>
      <c r="AB2391" s="43"/>
      <c r="AC2391" s="43"/>
      <c r="AD2391" s="43"/>
      <c r="AE2391" s="43"/>
      <c r="AF2391" s="43"/>
      <c r="AG2391" s="43" t="str">
        <f>IF($AE2391&gt;$AF2391,"CC High","DC High")</f>
        <v>DC High</v>
      </c>
    </row>
    <row r="2392" spans="1:33">
      <c r="A2392" s="42"/>
      <c r="B2392" s="42"/>
      <c r="C2392" s="42"/>
      <c r="D2392" s="42"/>
      <c r="E2392" s="42"/>
      <c r="F2392" s="42"/>
      <c r="G2392" s="42"/>
      <c r="H2392" s="42"/>
      <c r="I2392" s="42"/>
      <c r="J2392" s="42"/>
      <c r="K2392" s="42"/>
      <c r="L2392" s="42"/>
      <c r="M2392" s="42"/>
      <c r="N2392" s="42"/>
      <c r="O2392" s="42"/>
      <c r="P2392" s="42"/>
      <c r="Q2392" s="42"/>
      <c r="R2392" s="42"/>
      <c r="S2392" s="42"/>
      <c r="T2392" s="42"/>
      <c r="U2392" s="42"/>
      <c r="V2392" s="42"/>
      <c r="W2392" s="42"/>
      <c r="X2392" s="42"/>
      <c r="Y2392" s="42"/>
      <c r="Z2392" s="42"/>
      <c r="AA2392" s="42"/>
      <c r="AB2392" s="42"/>
      <c r="AC2392" s="42"/>
      <c r="AD2392" s="42"/>
      <c r="AE2392" s="42"/>
      <c r="AF2392" s="42"/>
      <c r="AG2392" s="42" t="str">
        <f>IF($AE2392&gt;$AF2392,"CC High","DC High")</f>
        <v>DC High</v>
      </c>
    </row>
    <row r="2393" spans="1:33">
      <c r="A2393" s="43"/>
      <c r="B2393" s="43"/>
      <c r="C2393" s="43"/>
      <c r="D2393" s="43"/>
      <c r="E2393" s="43"/>
      <c r="F2393" s="43"/>
      <c r="G2393" s="43"/>
      <c r="H2393" s="43"/>
      <c r="I2393" s="43"/>
      <c r="J2393" s="43"/>
      <c r="K2393" s="43"/>
      <c r="L2393" s="43"/>
      <c r="M2393" s="43"/>
      <c r="N2393" s="43"/>
      <c r="O2393" s="43"/>
      <c r="P2393" s="43"/>
      <c r="Q2393" s="43"/>
      <c r="R2393" s="43"/>
      <c r="S2393" s="43"/>
      <c r="T2393" s="43"/>
      <c r="U2393" s="43"/>
      <c r="V2393" s="43"/>
      <c r="W2393" s="43"/>
      <c r="X2393" s="43"/>
      <c r="Y2393" s="43"/>
      <c r="Z2393" s="43"/>
      <c r="AA2393" s="43"/>
      <c r="AB2393" s="43"/>
      <c r="AC2393" s="43"/>
      <c r="AD2393" s="43"/>
      <c r="AE2393" s="43"/>
      <c r="AF2393" s="43"/>
      <c r="AG2393" s="43" t="str">
        <f>IF($AE2393&gt;$AF2393,"CC High","DC High")</f>
        <v>DC High</v>
      </c>
    </row>
    <row r="2394" spans="1:33">
      <c r="A2394" s="42"/>
      <c r="B2394" s="42"/>
      <c r="C2394" s="42"/>
      <c r="D2394" s="42"/>
      <c r="E2394" s="42"/>
      <c r="F2394" s="42"/>
      <c r="G2394" s="42"/>
      <c r="H2394" s="42"/>
      <c r="I2394" s="42"/>
      <c r="J2394" s="42"/>
      <c r="K2394" s="42"/>
      <c r="L2394" s="42"/>
      <c r="M2394" s="42"/>
      <c r="N2394" s="42"/>
      <c r="O2394" s="42"/>
      <c r="P2394" s="42"/>
      <c r="Q2394" s="42"/>
      <c r="R2394" s="42"/>
      <c r="S2394" s="42"/>
      <c r="T2394" s="42"/>
      <c r="U2394" s="42"/>
      <c r="V2394" s="42"/>
      <c r="W2394" s="42"/>
      <c r="X2394" s="42"/>
      <c r="Y2394" s="42"/>
      <c r="Z2394" s="42"/>
      <c r="AA2394" s="42"/>
      <c r="AB2394" s="42"/>
      <c r="AC2394" s="42"/>
      <c r="AD2394" s="42"/>
      <c r="AE2394" s="42"/>
      <c r="AF2394" s="42"/>
      <c r="AG2394" s="42" t="str">
        <f>IF($AE2394&gt;$AF2394,"CC High","DC High")</f>
        <v>DC High</v>
      </c>
    </row>
    <row r="2395" spans="1:33">
      <c r="A2395" s="43"/>
      <c r="B2395" s="43"/>
      <c r="C2395" s="43"/>
      <c r="D2395" s="43"/>
      <c r="E2395" s="43"/>
      <c r="F2395" s="43"/>
      <c r="G2395" s="43"/>
      <c r="H2395" s="43"/>
      <c r="I2395" s="43"/>
      <c r="J2395" s="43"/>
      <c r="K2395" s="43"/>
      <c r="L2395" s="43"/>
      <c r="M2395" s="43"/>
      <c r="N2395" s="43"/>
      <c r="O2395" s="43"/>
      <c r="P2395" s="43"/>
      <c r="Q2395" s="43"/>
      <c r="R2395" s="43"/>
      <c r="S2395" s="43"/>
      <c r="T2395" s="43"/>
      <c r="U2395" s="43"/>
      <c r="V2395" s="43"/>
      <c r="W2395" s="43"/>
      <c r="X2395" s="43"/>
      <c r="Y2395" s="43"/>
      <c r="Z2395" s="43"/>
      <c r="AA2395" s="43"/>
      <c r="AB2395" s="43"/>
      <c r="AC2395" s="43"/>
      <c r="AD2395" s="43"/>
      <c r="AE2395" s="43"/>
      <c r="AF2395" s="43"/>
      <c r="AG2395" s="43" t="str">
        <f>IF($AE2395&gt;$AF2395,"CC High","DC High")</f>
        <v>DC High</v>
      </c>
    </row>
    <row r="2396" spans="1:33">
      <c r="A2396" s="42"/>
      <c r="B2396" s="42"/>
      <c r="C2396" s="42"/>
      <c r="D2396" s="42"/>
      <c r="E2396" s="42"/>
      <c r="F2396" s="42"/>
      <c r="G2396" s="42"/>
      <c r="H2396" s="42"/>
      <c r="I2396" s="42"/>
      <c r="J2396" s="42"/>
      <c r="K2396" s="42"/>
      <c r="L2396" s="42"/>
      <c r="M2396" s="42"/>
      <c r="N2396" s="42"/>
      <c r="O2396" s="42"/>
      <c r="P2396" s="42"/>
      <c r="Q2396" s="42"/>
      <c r="R2396" s="42"/>
      <c r="S2396" s="42"/>
      <c r="T2396" s="42"/>
      <c r="U2396" s="42"/>
      <c r="V2396" s="42"/>
      <c r="W2396" s="42"/>
      <c r="X2396" s="42"/>
      <c r="Y2396" s="42"/>
      <c r="Z2396" s="42"/>
      <c r="AA2396" s="42"/>
      <c r="AB2396" s="42"/>
      <c r="AC2396" s="42"/>
      <c r="AD2396" s="42"/>
      <c r="AE2396" s="42"/>
      <c r="AF2396" s="42"/>
      <c r="AG2396" s="42" t="str">
        <f>IF($AE2396&gt;$AF2396,"CC High","DC High")</f>
        <v>DC High</v>
      </c>
    </row>
    <row r="2397" spans="1:33">
      <c r="A2397" s="43"/>
      <c r="B2397" s="43"/>
      <c r="C2397" s="43"/>
      <c r="D2397" s="43"/>
      <c r="E2397" s="43"/>
      <c r="F2397" s="43"/>
      <c r="G2397" s="43"/>
      <c r="H2397" s="43"/>
      <c r="I2397" s="43"/>
      <c r="J2397" s="43"/>
      <c r="K2397" s="43"/>
      <c r="L2397" s="43"/>
      <c r="M2397" s="43"/>
      <c r="N2397" s="43"/>
      <c r="O2397" s="43"/>
      <c r="P2397" s="43"/>
      <c r="Q2397" s="43"/>
      <c r="R2397" s="43"/>
      <c r="S2397" s="43"/>
      <c r="T2397" s="43"/>
      <c r="U2397" s="43"/>
      <c r="V2397" s="43"/>
      <c r="W2397" s="43"/>
      <c r="X2397" s="43"/>
      <c r="Y2397" s="43"/>
      <c r="Z2397" s="43"/>
      <c r="AA2397" s="43"/>
      <c r="AB2397" s="43"/>
      <c r="AC2397" s="43"/>
      <c r="AD2397" s="43"/>
      <c r="AE2397" s="43"/>
      <c r="AF2397" s="43"/>
      <c r="AG2397" s="43" t="str">
        <f>IF($AE2397&gt;$AF2397,"CC High","DC High")</f>
        <v>DC High</v>
      </c>
    </row>
    <row r="2398" spans="1:33">
      <c r="A2398" s="42"/>
      <c r="B2398" s="42"/>
      <c r="C2398" s="42"/>
      <c r="D2398" s="42"/>
      <c r="E2398" s="42"/>
      <c r="F2398" s="42"/>
      <c r="G2398" s="42"/>
      <c r="H2398" s="42"/>
      <c r="I2398" s="42"/>
      <c r="J2398" s="42"/>
      <c r="K2398" s="42"/>
      <c r="L2398" s="42"/>
      <c r="M2398" s="42"/>
      <c r="N2398" s="42"/>
      <c r="O2398" s="42"/>
      <c r="P2398" s="42"/>
      <c r="Q2398" s="42"/>
      <c r="R2398" s="42"/>
      <c r="S2398" s="42"/>
      <c r="T2398" s="42"/>
      <c r="U2398" s="42"/>
      <c r="V2398" s="42"/>
      <c r="W2398" s="42"/>
      <c r="X2398" s="42"/>
      <c r="Y2398" s="42"/>
      <c r="Z2398" s="42"/>
      <c r="AA2398" s="42"/>
      <c r="AB2398" s="42"/>
      <c r="AC2398" s="42"/>
      <c r="AD2398" s="42"/>
      <c r="AE2398" s="42"/>
      <c r="AF2398" s="42"/>
      <c r="AG2398" s="42" t="str">
        <f>IF($AE2398&gt;$AF2398,"CC High","DC High")</f>
        <v>DC High</v>
      </c>
    </row>
    <row r="2399" spans="1:33">
      <c r="A2399" s="43"/>
      <c r="B2399" s="43"/>
      <c r="C2399" s="43"/>
      <c r="D2399" s="43"/>
      <c r="E2399" s="43"/>
      <c r="F2399" s="43"/>
      <c r="G2399" s="43"/>
      <c r="H2399" s="43"/>
      <c r="I2399" s="43"/>
      <c r="J2399" s="43"/>
      <c r="K2399" s="43"/>
      <c r="L2399" s="43"/>
      <c r="M2399" s="43"/>
      <c r="N2399" s="43"/>
      <c r="O2399" s="43"/>
      <c r="P2399" s="43"/>
      <c r="Q2399" s="43"/>
      <c r="R2399" s="43"/>
      <c r="S2399" s="43"/>
      <c r="T2399" s="43"/>
      <c r="U2399" s="43"/>
      <c r="V2399" s="43"/>
      <c r="W2399" s="43"/>
      <c r="X2399" s="43"/>
      <c r="Y2399" s="43"/>
      <c r="Z2399" s="43"/>
      <c r="AA2399" s="43"/>
      <c r="AB2399" s="43"/>
      <c r="AC2399" s="43"/>
      <c r="AD2399" s="43"/>
      <c r="AE2399" s="43"/>
      <c r="AF2399" s="43"/>
      <c r="AG2399" s="43" t="str">
        <f>IF($AE2399&gt;$AF2399,"CC High","DC High")</f>
        <v>DC High</v>
      </c>
    </row>
    <row r="2400" spans="1:33">
      <c r="A2400" s="42"/>
      <c r="B2400" s="42"/>
      <c r="C2400" s="42"/>
      <c r="D2400" s="42"/>
      <c r="E2400" s="42"/>
      <c r="F2400" s="42"/>
      <c r="G2400" s="42"/>
      <c r="H2400" s="42"/>
      <c r="I2400" s="42"/>
      <c r="J2400" s="42"/>
      <c r="K2400" s="42"/>
      <c r="L2400" s="42"/>
      <c r="M2400" s="42"/>
      <c r="N2400" s="42"/>
      <c r="O2400" s="42"/>
      <c r="P2400" s="42"/>
      <c r="Q2400" s="42"/>
      <c r="R2400" s="42"/>
      <c r="S2400" s="42"/>
      <c r="T2400" s="42"/>
      <c r="U2400" s="42"/>
      <c r="V2400" s="42"/>
      <c r="W2400" s="42"/>
      <c r="X2400" s="42"/>
      <c r="Y2400" s="42"/>
      <c r="Z2400" s="42"/>
      <c r="AA2400" s="42"/>
      <c r="AB2400" s="42"/>
      <c r="AC2400" s="42"/>
      <c r="AD2400" s="42"/>
      <c r="AE2400" s="42"/>
      <c r="AF2400" s="42"/>
      <c r="AG2400" s="42" t="str">
        <f>IF($AE2400&gt;$AF2400,"CC High","DC High")</f>
        <v>DC High</v>
      </c>
    </row>
    <row r="2401" spans="1:33">
      <c r="A2401" s="43"/>
      <c r="B2401" s="43"/>
      <c r="C2401" s="43"/>
      <c r="D2401" s="43"/>
      <c r="E2401" s="43"/>
      <c r="F2401" s="43"/>
      <c r="G2401" s="43"/>
      <c r="H2401" s="43"/>
      <c r="I2401" s="43"/>
      <c r="J2401" s="43"/>
      <c r="K2401" s="43"/>
      <c r="L2401" s="43"/>
      <c r="M2401" s="43"/>
      <c r="N2401" s="43"/>
      <c r="O2401" s="43"/>
      <c r="P2401" s="43"/>
      <c r="Q2401" s="43"/>
      <c r="R2401" s="43"/>
      <c r="S2401" s="43"/>
      <c r="T2401" s="43"/>
      <c r="U2401" s="43"/>
      <c r="V2401" s="43"/>
      <c r="W2401" s="43"/>
      <c r="X2401" s="43"/>
      <c r="Y2401" s="43"/>
      <c r="Z2401" s="43"/>
      <c r="AA2401" s="43"/>
      <c r="AB2401" s="43"/>
      <c r="AC2401" s="43"/>
      <c r="AD2401" s="43"/>
      <c r="AE2401" s="43"/>
      <c r="AF2401" s="43"/>
      <c r="AG2401" s="43" t="str">
        <f>IF($AE2401&gt;$AF2401,"CC High","DC High")</f>
        <v>DC High</v>
      </c>
    </row>
    <row r="2402" spans="1:33">
      <c r="A2402" s="42"/>
      <c r="B2402" s="42"/>
      <c r="C2402" s="42"/>
      <c r="D2402" s="42"/>
      <c r="E2402" s="42"/>
      <c r="F2402" s="42"/>
      <c r="G2402" s="42"/>
      <c r="H2402" s="42"/>
      <c r="I2402" s="42"/>
      <c r="J2402" s="42"/>
      <c r="K2402" s="42"/>
      <c r="L2402" s="42"/>
      <c r="M2402" s="42"/>
      <c r="N2402" s="42"/>
      <c r="O2402" s="42"/>
      <c r="P2402" s="42"/>
      <c r="Q2402" s="42"/>
      <c r="R2402" s="42"/>
      <c r="S2402" s="42"/>
      <c r="T2402" s="42"/>
      <c r="U2402" s="42"/>
      <c r="V2402" s="42"/>
      <c r="W2402" s="42"/>
      <c r="X2402" s="42"/>
      <c r="Y2402" s="42"/>
      <c r="Z2402" s="42"/>
      <c r="AA2402" s="42"/>
      <c r="AB2402" s="42"/>
      <c r="AC2402" s="42"/>
      <c r="AD2402" s="42"/>
      <c r="AE2402" s="42"/>
      <c r="AF2402" s="42"/>
      <c r="AG2402" s="42" t="str">
        <f>IF($AE2402&gt;$AF2402,"CC High","DC High")</f>
        <v>DC High</v>
      </c>
    </row>
    <row r="2403" spans="1:33">
      <c r="A2403" s="43"/>
      <c r="B2403" s="43"/>
      <c r="C2403" s="43"/>
      <c r="D2403" s="43"/>
      <c r="E2403" s="43"/>
      <c r="F2403" s="43"/>
      <c r="G2403" s="43"/>
      <c r="H2403" s="43"/>
      <c r="I2403" s="43"/>
      <c r="J2403" s="43"/>
      <c r="K2403" s="43"/>
      <c r="L2403" s="43"/>
      <c r="M2403" s="43"/>
      <c r="N2403" s="43"/>
      <c r="O2403" s="43"/>
      <c r="P2403" s="43"/>
      <c r="Q2403" s="43"/>
      <c r="R2403" s="43"/>
      <c r="S2403" s="43"/>
      <c r="T2403" s="43"/>
      <c r="U2403" s="43"/>
      <c r="V2403" s="43"/>
      <c r="W2403" s="43"/>
      <c r="X2403" s="43"/>
      <c r="Y2403" s="43"/>
      <c r="Z2403" s="43"/>
      <c r="AA2403" s="43"/>
      <c r="AB2403" s="43"/>
      <c r="AC2403" s="43"/>
      <c r="AD2403" s="43"/>
      <c r="AE2403" s="43"/>
      <c r="AF2403" s="43"/>
      <c r="AG2403" s="43" t="str">
        <f>IF($AE2403&gt;$AF2403,"CC High","DC High")</f>
        <v>DC High</v>
      </c>
    </row>
    <row r="2404" spans="1:33">
      <c r="A2404" s="42"/>
      <c r="B2404" s="42"/>
      <c r="C2404" s="42"/>
      <c r="D2404" s="42"/>
      <c r="E2404" s="42"/>
      <c r="F2404" s="42"/>
      <c r="G2404" s="42"/>
      <c r="H2404" s="42"/>
      <c r="I2404" s="42"/>
      <c r="J2404" s="42"/>
      <c r="K2404" s="42"/>
      <c r="L2404" s="42"/>
      <c r="M2404" s="42"/>
      <c r="N2404" s="42"/>
      <c r="O2404" s="42"/>
      <c r="P2404" s="42"/>
      <c r="Q2404" s="42"/>
      <c r="R2404" s="42"/>
      <c r="S2404" s="42"/>
      <c r="T2404" s="42"/>
      <c r="U2404" s="42"/>
      <c r="V2404" s="42"/>
      <c r="W2404" s="42"/>
      <c r="X2404" s="42"/>
      <c r="Y2404" s="42"/>
      <c r="Z2404" s="42"/>
      <c r="AA2404" s="42"/>
      <c r="AB2404" s="42"/>
      <c r="AC2404" s="42"/>
      <c r="AD2404" s="42"/>
      <c r="AE2404" s="42"/>
      <c r="AF2404" s="42"/>
      <c r="AG2404" s="42" t="str">
        <f>IF($AE2404&gt;$AF2404,"CC High","DC High")</f>
        <v>DC High</v>
      </c>
    </row>
    <row r="2405" spans="1:33">
      <c r="A2405" s="43"/>
      <c r="B2405" s="43"/>
      <c r="C2405" s="43"/>
      <c r="D2405" s="43"/>
      <c r="E2405" s="43"/>
      <c r="F2405" s="43"/>
      <c r="G2405" s="43"/>
      <c r="H2405" s="43"/>
      <c r="I2405" s="43"/>
      <c r="J2405" s="43"/>
      <c r="K2405" s="43"/>
      <c r="L2405" s="43"/>
      <c r="M2405" s="43"/>
      <c r="N2405" s="43"/>
      <c r="O2405" s="43"/>
      <c r="P2405" s="43"/>
      <c r="Q2405" s="43"/>
      <c r="R2405" s="43"/>
      <c r="S2405" s="43"/>
      <c r="T2405" s="43"/>
      <c r="U2405" s="43"/>
      <c r="V2405" s="43"/>
      <c r="W2405" s="43"/>
      <c r="X2405" s="43"/>
      <c r="Y2405" s="43"/>
      <c r="Z2405" s="43"/>
      <c r="AA2405" s="43"/>
      <c r="AB2405" s="43"/>
      <c r="AC2405" s="43"/>
      <c r="AD2405" s="43"/>
      <c r="AE2405" s="43"/>
      <c r="AF2405" s="43"/>
      <c r="AG2405" s="43" t="str">
        <f>IF($AE2405&gt;$AF2405,"CC High","DC High")</f>
        <v>DC High</v>
      </c>
    </row>
    <row r="2406" spans="1:33">
      <c r="A2406" s="42"/>
      <c r="B2406" s="42"/>
      <c r="C2406" s="42"/>
      <c r="D2406" s="42"/>
      <c r="E2406" s="42"/>
      <c r="F2406" s="42"/>
      <c r="G2406" s="42"/>
      <c r="H2406" s="42"/>
      <c r="I2406" s="42"/>
      <c r="J2406" s="42"/>
      <c r="K2406" s="42"/>
      <c r="L2406" s="42"/>
      <c r="M2406" s="42"/>
      <c r="N2406" s="42"/>
      <c r="O2406" s="42"/>
      <c r="P2406" s="42"/>
      <c r="Q2406" s="42"/>
      <c r="R2406" s="42"/>
      <c r="S2406" s="42"/>
      <c r="T2406" s="42"/>
      <c r="U2406" s="42"/>
      <c r="V2406" s="42"/>
      <c r="W2406" s="42"/>
      <c r="X2406" s="42"/>
      <c r="Y2406" s="42"/>
      <c r="Z2406" s="42"/>
      <c r="AA2406" s="42"/>
      <c r="AB2406" s="42"/>
      <c r="AC2406" s="42"/>
      <c r="AD2406" s="42"/>
      <c r="AE2406" s="42"/>
      <c r="AF2406" s="42"/>
      <c r="AG2406" s="42" t="str">
        <f>IF($AE2406&gt;$AF2406,"CC High","DC High")</f>
        <v>DC High</v>
      </c>
    </row>
    <row r="2407" spans="1:33">
      <c r="A2407" s="43"/>
      <c r="B2407" s="43"/>
      <c r="C2407" s="43"/>
      <c r="D2407" s="43"/>
      <c r="E2407" s="43"/>
      <c r="F2407" s="43"/>
      <c r="G2407" s="43"/>
      <c r="H2407" s="43"/>
      <c r="I2407" s="43"/>
      <c r="J2407" s="43"/>
      <c r="K2407" s="43"/>
      <c r="L2407" s="43"/>
      <c r="M2407" s="43"/>
      <c r="N2407" s="43"/>
      <c r="O2407" s="43"/>
      <c r="P2407" s="43"/>
      <c r="Q2407" s="43"/>
      <c r="R2407" s="43"/>
      <c r="S2407" s="43"/>
      <c r="T2407" s="43"/>
      <c r="U2407" s="43"/>
      <c r="V2407" s="43"/>
      <c r="W2407" s="43"/>
      <c r="X2407" s="43"/>
      <c r="Y2407" s="43"/>
      <c r="Z2407" s="43"/>
      <c r="AA2407" s="43"/>
      <c r="AB2407" s="43"/>
      <c r="AC2407" s="43"/>
      <c r="AD2407" s="43"/>
      <c r="AE2407" s="43"/>
      <c r="AF2407" s="43"/>
      <c r="AG2407" s="43" t="str">
        <f>IF($AE2407&gt;$AF2407,"CC High","DC High")</f>
        <v>DC High</v>
      </c>
    </row>
    <row r="2408" spans="1:33">
      <c r="A2408" s="42"/>
      <c r="B2408" s="42"/>
      <c r="C2408" s="42"/>
      <c r="D2408" s="42"/>
      <c r="E2408" s="42"/>
      <c r="F2408" s="42"/>
      <c r="G2408" s="42"/>
      <c r="H2408" s="42"/>
      <c r="I2408" s="42"/>
      <c r="J2408" s="42"/>
      <c r="K2408" s="42"/>
      <c r="L2408" s="42"/>
      <c r="M2408" s="42"/>
      <c r="N2408" s="42"/>
      <c r="O2408" s="42"/>
      <c r="P2408" s="42"/>
      <c r="Q2408" s="42"/>
      <c r="R2408" s="42"/>
      <c r="S2408" s="42"/>
      <c r="T2408" s="42"/>
      <c r="U2408" s="42"/>
      <c r="V2408" s="42"/>
      <c r="W2408" s="42"/>
      <c r="X2408" s="42"/>
      <c r="Y2408" s="42"/>
      <c r="Z2408" s="42"/>
      <c r="AA2408" s="42"/>
      <c r="AB2408" s="42"/>
      <c r="AC2408" s="42"/>
      <c r="AD2408" s="42"/>
      <c r="AE2408" s="42"/>
      <c r="AF2408" s="42"/>
      <c r="AG2408" s="42" t="str">
        <f>IF($AE2408&gt;$AF2408,"CC High","DC High")</f>
        <v>DC High</v>
      </c>
    </row>
    <row r="2409" spans="1:33">
      <c r="A2409" s="43"/>
      <c r="B2409" s="43"/>
      <c r="C2409" s="43"/>
      <c r="D2409" s="43"/>
      <c r="E2409" s="43"/>
      <c r="F2409" s="43"/>
      <c r="G2409" s="43"/>
      <c r="H2409" s="43"/>
      <c r="I2409" s="43"/>
      <c r="J2409" s="43"/>
      <c r="K2409" s="43"/>
      <c r="L2409" s="43"/>
      <c r="M2409" s="43"/>
      <c r="N2409" s="43"/>
      <c r="O2409" s="43"/>
      <c r="P2409" s="43"/>
      <c r="Q2409" s="43"/>
      <c r="R2409" s="43"/>
      <c r="S2409" s="43"/>
      <c r="T2409" s="43"/>
      <c r="U2409" s="43"/>
      <c r="V2409" s="43"/>
      <c r="W2409" s="43"/>
      <c r="X2409" s="43"/>
      <c r="Y2409" s="43"/>
      <c r="Z2409" s="43"/>
      <c r="AA2409" s="43"/>
      <c r="AB2409" s="43"/>
      <c r="AC2409" s="43"/>
      <c r="AD2409" s="43"/>
      <c r="AE2409" s="43"/>
      <c r="AF2409" s="43"/>
      <c r="AG2409" s="43" t="str">
        <f>IF($AE2409&gt;$AF2409,"CC High","DC High")</f>
        <v>DC High</v>
      </c>
    </row>
    <row r="2410" spans="1:33">
      <c r="A2410" s="42"/>
      <c r="B2410" s="42"/>
      <c r="C2410" s="42"/>
      <c r="D2410" s="42"/>
      <c r="E2410" s="42"/>
      <c r="F2410" s="42"/>
      <c r="G2410" s="42"/>
      <c r="H2410" s="42"/>
      <c r="I2410" s="42"/>
      <c r="J2410" s="42"/>
      <c r="K2410" s="42"/>
      <c r="L2410" s="42"/>
      <c r="M2410" s="42"/>
      <c r="N2410" s="42"/>
      <c r="O2410" s="42"/>
      <c r="P2410" s="42"/>
      <c r="Q2410" s="42"/>
      <c r="R2410" s="42"/>
      <c r="S2410" s="42"/>
      <c r="T2410" s="42"/>
      <c r="U2410" s="42"/>
      <c r="V2410" s="42"/>
      <c r="W2410" s="42"/>
      <c r="X2410" s="42"/>
      <c r="Y2410" s="42"/>
      <c r="Z2410" s="42"/>
      <c r="AA2410" s="42"/>
      <c r="AB2410" s="42"/>
      <c r="AC2410" s="42"/>
      <c r="AD2410" s="42"/>
      <c r="AE2410" s="42"/>
      <c r="AF2410" s="42"/>
      <c r="AG2410" s="42" t="str">
        <f>IF($AE2410&gt;$AF2410,"CC High","DC High")</f>
        <v>DC High</v>
      </c>
    </row>
    <row r="2411" spans="1:33">
      <c r="A2411" s="43"/>
      <c r="B2411" s="43"/>
      <c r="C2411" s="43"/>
      <c r="D2411" s="43"/>
      <c r="E2411" s="43"/>
      <c r="F2411" s="43"/>
      <c r="G2411" s="43"/>
      <c r="H2411" s="43"/>
      <c r="I2411" s="43"/>
      <c r="J2411" s="43"/>
      <c r="K2411" s="43"/>
      <c r="L2411" s="43"/>
      <c r="M2411" s="43"/>
      <c r="N2411" s="43"/>
      <c r="O2411" s="43"/>
      <c r="P2411" s="43"/>
      <c r="Q2411" s="43"/>
      <c r="R2411" s="43"/>
      <c r="S2411" s="43"/>
      <c r="T2411" s="43"/>
      <c r="U2411" s="43"/>
      <c r="V2411" s="43"/>
      <c r="W2411" s="43"/>
      <c r="X2411" s="43"/>
      <c r="Y2411" s="43"/>
      <c r="Z2411" s="43"/>
      <c r="AA2411" s="43"/>
      <c r="AB2411" s="43"/>
      <c r="AC2411" s="43"/>
      <c r="AD2411" s="43"/>
      <c r="AE2411" s="43"/>
      <c r="AF2411" s="43"/>
      <c r="AG2411" s="43" t="str">
        <f>IF($AE2411&gt;$AF2411,"CC High","DC High")</f>
        <v>DC High</v>
      </c>
    </row>
    <row r="2412" spans="1:33">
      <c r="A2412" s="42"/>
      <c r="B2412" s="42"/>
      <c r="C2412" s="42"/>
      <c r="D2412" s="42"/>
      <c r="E2412" s="42"/>
      <c r="F2412" s="42"/>
      <c r="G2412" s="42"/>
      <c r="H2412" s="42"/>
      <c r="I2412" s="42"/>
      <c r="J2412" s="42"/>
      <c r="K2412" s="42"/>
      <c r="L2412" s="42"/>
      <c r="M2412" s="42"/>
      <c r="N2412" s="42"/>
      <c r="O2412" s="42"/>
      <c r="P2412" s="42"/>
      <c r="Q2412" s="42"/>
      <c r="R2412" s="42"/>
      <c r="S2412" s="42"/>
      <c r="T2412" s="42"/>
      <c r="U2412" s="42"/>
      <c r="V2412" s="42"/>
      <c r="W2412" s="42"/>
      <c r="X2412" s="42"/>
      <c r="Y2412" s="42"/>
      <c r="Z2412" s="42"/>
      <c r="AA2412" s="42"/>
      <c r="AB2412" s="42"/>
      <c r="AC2412" s="42"/>
      <c r="AD2412" s="42"/>
      <c r="AE2412" s="42"/>
      <c r="AF2412" s="42"/>
      <c r="AG2412" s="42" t="str">
        <f>IF($AE2412&gt;$AF2412,"CC High","DC High")</f>
        <v>DC High</v>
      </c>
    </row>
    <row r="2413" spans="1:33">
      <c r="A2413" s="43"/>
      <c r="B2413" s="43"/>
      <c r="C2413" s="43"/>
      <c r="D2413" s="43"/>
      <c r="E2413" s="43"/>
      <c r="F2413" s="43"/>
      <c r="G2413" s="43"/>
      <c r="H2413" s="43"/>
      <c r="I2413" s="43"/>
      <c r="J2413" s="43"/>
      <c r="K2413" s="43"/>
      <c r="L2413" s="43"/>
      <c r="M2413" s="43"/>
      <c r="N2413" s="43"/>
      <c r="O2413" s="43"/>
      <c r="P2413" s="43"/>
      <c r="Q2413" s="43"/>
      <c r="R2413" s="43"/>
      <c r="S2413" s="43"/>
      <c r="T2413" s="43"/>
      <c r="U2413" s="43"/>
      <c r="V2413" s="43"/>
      <c r="W2413" s="43"/>
      <c r="X2413" s="43"/>
      <c r="Y2413" s="43"/>
      <c r="Z2413" s="43"/>
      <c r="AA2413" s="43"/>
      <c r="AB2413" s="43"/>
      <c r="AC2413" s="43"/>
      <c r="AD2413" s="43"/>
      <c r="AE2413" s="43"/>
      <c r="AF2413" s="43"/>
      <c r="AG2413" s="43" t="str">
        <f>IF($AE2413&gt;$AF2413,"CC High","DC High")</f>
        <v>DC High</v>
      </c>
    </row>
    <row r="2414" spans="1:33">
      <c r="A2414" s="42"/>
      <c r="B2414" s="42"/>
      <c r="C2414" s="42"/>
      <c r="D2414" s="42"/>
      <c r="E2414" s="42"/>
      <c r="F2414" s="42"/>
      <c r="G2414" s="42"/>
      <c r="H2414" s="42"/>
      <c r="I2414" s="42"/>
      <c r="J2414" s="42"/>
      <c r="K2414" s="42"/>
      <c r="L2414" s="42"/>
      <c r="M2414" s="42"/>
      <c r="N2414" s="42"/>
      <c r="O2414" s="42"/>
      <c r="P2414" s="42"/>
      <c r="Q2414" s="42"/>
      <c r="R2414" s="42"/>
      <c r="S2414" s="42"/>
      <c r="T2414" s="42"/>
      <c r="U2414" s="42"/>
      <c r="V2414" s="42"/>
      <c r="W2414" s="42"/>
      <c r="X2414" s="42"/>
      <c r="Y2414" s="42"/>
      <c r="Z2414" s="42"/>
      <c r="AA2414" s="42"/>
      <c r="AB2414" s="42"/>
      <c r="AC2414" s="42"/>
      <c r="AD2414" s="42"/>
      <c r="AE2414" s="42"/>
      <c r="AF2414" s="42"/>
      <c r="AG2414" s="42" t="str">
        <f>IF($AE2414&gt;$AF2414,"CC High","DC High")</f>
        <v>DC High</v>
      </c>
    </row>
    <row r="2415" spans="1:33">
      <c r="A2415" s="43"/>
      <c r="B2415" s="43"/>
      <c r="C2415" s="43"/>
      <c r="D2415" s="43"/>
      <c r="E2415" s="43"/>
      <c r="F2415" s="43"/>
      <c r="G2415" s="43"/>
      <c r="H2415" s="43"/>
      <c r="I2415" s="43"/>
      <c r="J2415" s="43"/>
      <c r="K2415" s="43"/>
      <c r="L2415" s="43"/>
      <c r="M2415" s="43"/>
      <c r="N2415" s="43"/>
      <c r="O2415" s="43"/>
      <c r="P2415" s="43"/>
      <c r="Q2415" s="43"/>
      <c r="R2415" s="43"/>
      <c r="S2415" s="43"/>
      <c r="T2415" s="43"/>
      <c r="U2415" s="43"/>
      <c r="V2415" s="43"/>
      <c r="W2415" s="43"/>
      <c r="X2415" s="43"/>
      <c r="Y2415" s="43"/>
      <c r="Z2415" s="43"/>
      <c r="AA2415" s="43"/>
      <c r="AB2415" s="43"/>
      <c r="AC2415" s="43"/>
      <c r="AD2415" s="43"/>
      <c r="AE2415" s="43"/>
      <c r="AF2415" s="43"/>
      <c r="AG2415" s="43" t="str">
        <f>IF($AE2415&gt;$AF2415,"CC High","DC High")</f>
        <v>DC High</v>
      </c>
    </row>
    <row r="2416" spans="1:33">
      <c r="A2416" s="42"/>
      <c r="B2416" s="42"/>
      <c r="C2416" s="42"/>
      <c r="D2416" s="42"/>
      <c r="E2416" s="42"/>
      <c r="F2416" s="42"/>
      <c r="G2416" s="42"/>
      <c r="H2416" s="42"/>
      <c r="I2416" s="42"/>
      <c r="J2416" s="42"/>
      <c r="K2416" s="42"/>
      <c r="L2416" s="42"/>
      <c r="M2416" s="42"/>
      <c r="N2416" s="42"/>
      <c r="O2416" s="42"/>
      <c r="P2416" s="42"/>
      <c r="Q2416" s="42"/>
      <c r="R2416" s="42"/>
      <c r="S2416" s="42"/>
      <c r="T2416" s="42"/>
      <c r="U2416" s="42"/>
      <c r="V2416" s="42"/>
      <c r="W2416" s="42"/>
      <c r="X2416" s="42"/>
      <c r="Y2416" s="42"/>
      <c r="Z2416" s="42"/>
      <c r="AA2416" s="42"/>
      <c r="AB2416" s="42"/>
      <c r="AC2416" s="42"/>
      <c r="AD2416" s="42"/>
      <c r="AE2416" s="42"/>
      <c r="AF2416" s="42"/>
      <c r="AG2416" s="42" t="str">
        <f>IF($AE2416&gt;$AF2416,"CC High","DC High")</f>
        <v>DC High</v>
      </c>
    </row>
    <row r="2417" spans="1:33">
      <c r="A2417" s="43"/>
      <c r="B2417" s="43"/>
      <c r="C2417" s="43"/>
      <c r="D2417" s="43"/>
      <c r="E2417" s="43"/>
      <c r="F2417" s="43"/>
      <c r="G2417" s="43"/>
      <c r="H2417" s="43"/>
      <c r="I2417" s="43"/>
      <c r="J2417" s="43"/>
      <c r="K2417" s="43"/>
      <c r="L2417" s="43"/>
      <c r="M2417" s="43"/>
      <c r="N2417" s="43"/>
      <c r="O2417" s="43"/>
      <c r="P2417" s="43"/>
      <c r="Q2417" s="43"/>
      <c r="R2417" s="43"/>
      <c r="S2417" s="43"/>
      <c r="T2417" s="43"/>
      <c r="U2417" s="43"/>
      <c r="V2417" s="43"/>
      <c r="W2417" s="43"/>
      <c r="X2417" s="43"/>
      <c r="Y2417" s="43"/>
      <c r="Z2417" s="43"/>
      <c r="AA2417" s="43"/>
      <c r="AB2417" s="43"/>
      <c r="AC2417" s="43"/>
      <c r="AD2417" s="43"/>
      <c r="AE2417" s="43"/>
      <c r="AF2417" s="43"/>
      <c r="AG2417" s="43" t="str">
        <f>IF($AE2417&gt;$AF2417,"CC High","DC High")</f>
        <v>DC High</v>
      </c>
    </row>
    <row r="2418" spans="1:33">
      <c r="A2418" s="42"/>
      <c r="B2418" s="42"/>
      <c r="C2418" s="42"/>
      <c r="D2418" s="42"/>
      <c r="E2418" s="42"/>
      <c r="F2418" s="42"/>
      <c r="G2418" s="42"/>
      <c r="H2418" s="42"/>
      <c r="I2418" s="42"/>
      <c r="J2418" s="42"/>
      <c r="K2418" s="42"/>
      <c r="L2418" s="42"/>
      <c r="M2418" s="42"/>
      <c r="N2418" s="42"/>
      <c r="O2418" s="42"/>
      <c r="P2418" s="42"/>
      <c r="Q2418" s="42"/>
      <c r="R2418" s="42"/>
      <c r="S2418" s="42"/>
      <c r="T2418" s="42"/>
      <c r="U2418" s="42"/>
      <c r="V2418" s="42"/>
      <c r="W2418" s="42"/>
      <c r="X2418" s="42"/>
      <c r="Y2418" s="42"/>
      <c r="Z2418" s="42"/>
      <c r="AA2418" s="42"/>
      <c r="AB2418" s="42"/>
      <c r="AC2418" s="42"/>
      <c r="AD2418" s="42"/>
      <c r="AE2418" s="42"/>
      <c r="AF2418" s="42"/>
      <c r="AG2418" s="42" t="str">
        <f>IF($AE2418&gt;$AF2418,"CC High","DC High")</f>
        <v>DC High</v>
      </c>
    </row>
    <row r="2419" spans="1:33">
      <c r="A2419" s="43"/>
      <c r="B2419" s="43"/>
      <c r="C2419" s="43"/>
      <c r="D2419" s="43"/>
      <c r="E2419" s="43"/>
      <c r="F2419" s="43"/>
      <c r="G2419" s="43"/>
      <c r="H2419" s="43"/>
      <c r="I2419" s="43"/>
      <c r="J2419" s="43"/>
      <c r="K2419" s="43"/>
      <c r="L2419" s="43"/>
      <c r="M2419" s="43"/>
      <c r="N2419" s="43"/>
      <c r="O2419" s="43"/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3"/>
      <c r="AA2419" s="43"/>
      <c r="AB2419" s="43"/>
      <c r="AC2419" s="43"/>
      <c r="AD2419" s="43"/>
      <c r="AE2419" s="43"/>
      <c r="AF2419" s="43"/>
      <c r="AG2419" s="43" t="str">
        <f>IF($AE2419&gt;$AF2419,"CC High","DC High")</f>
        <v>DC High</v>
      </c>
    </row>
    <row r="2420" spans="1:33">
      <c r="A2420" s="42"/>
      <c r="B2420" s="42"/>
      <c r="C2420" s="42"/>
      <c r="D2420" s="42"/>
      <c r="E2420" s="42"/>
      <c r="F2420" s="42"/>
      <c r="G2420" s="42"/>
      <c r="H2420" s="42"/>
      <c r="I2420" s="42"/>
      <c r="J2420" s="42"/>
      <c r="K2420" s="42"/>
      <c r="L2420" s="42"/>
      <c r="M2420" s="42"/>
      <c r="N2420" s="42"/>
      <c r="O2420" s="42"/>
      <c r="P2420" s="42"/>
      <c r="Q2420" s="42"/>
      <c r="R2420" s="42"/>
      <c r="S2420" s="42"/>
      <c r="T2420" s="42"/>
      <c r="U2420" s="42"/>
      <c r="V2420" s="42"/>
      <c r="W2420" s="42"/>
      <c r="X2420" s="42"/>
      <c r="Y2420" s="42"/>
      <c r="Z2420" s="42"/>
      <c r="AA2420" s="42"/>
      <c r="AB2420" s="42"/>
      <c r="AC2420" s="42"/>
      <c r="AD2420" s="42"/>
      <c r="AE2420" s="42"/>
      <c r="AF2420" s="42"/>
      <c r="AG2420" s="42" t="str">
        <f>IF($AE2420&gt;$AF2420,"CC High","DC High")</f>
        <v>DC High</v>
      </c>
    </row>
    <row r="2421" spans="1:33">
      <c r="A2421" s="43"/>
      <c r="B2421" s="43"/>
      <c r="C2421" s="43"/>
      <c r="D2421" s="43"/>
      <c r="E2421" s="43"/>
      <c r="F2421" s="43"/>
      <c r="G2421" s="43"/>
      <c r="H2421" s="43"/>
      <c r="I2421" s="43"/>
      <c r="J2421" s="43"/>
      <c r="K2421" s="43"/>
      <c r="L2421" s="43"/>
      <c r="M2421" s="43"/>
      <c r="N2421" s="43"/>
      <c r="O2421" s="43"/>
      <c r="P2421" s="43"/>
      <c r="Q2421" s="43"/>
      <c r="R2421" s="43"/>
      <c r="S2421" s="43"/>
      <c r="T2421" s="43"/>
      <c r="U2421" s="43"/>
      <c r="V2421" s="43"/>
      <c r="W2421" s="43"/>
      <c r="X2421" s="43"/>
      <c r="Y2421" s="43"/>
      <c r="Z2421" s="43"/>
      <c r="AA2421" s="43"/>
      <c r="AB2421" s="43"/>
      <c r="AC2421" s="43"/>
      <c r="AD2421" s="43"/>
      <c r="AE2421" s="43"/>
      <c r="AF2421" s="43"/>
      <c r="AG2421" s="43" t="str">
        <f>IF($AE2421&gt;$AF2421,"CC High","DC High")</f>
        <v>DC High</v>
      </c>
    </row>
    <row r="2422" spans="1:33">
      <c r="A2422" s="42"/>
      <c r="B2422" s="42"/>
      <c r="C2422" s="42"/>
      <c r="D2422" s="42"/>
      <c r="E2422" s="42"/>
      <c r="F2422" s="42"/>
      <c r="G2422" s="42"/>
      <c r="H2422" s="42"/>
      <c r="I2422" s="42"/>
      <c r="J2422" s="42"/>
      <c r="K2422" s="42"/>
      <c r="L2422" s="42"/>
      <c r="M2422" s="42"/>
      <c r="N2422" s="42"/>
      <c r="O2422" s="42"/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 t="str">
        <f>IF($AE2422&gt;$AF2422,"CC High","DC High")</f>
        <v>DC High</v>
      </c>
    </row>
    <row r="2423" spans="1:33">
      <c r="A2423" s="43"/>
      <c r="B2423" s="43"/>
      <c r="C2423" s="43"/>
      <c r="D2423" s="43"/>
      <c r="E2423" s="43"/>
      <c r="F2423" s="43"/>
      <c r="G2423" s="43"/>
      <c r="H2423" s="43"/>
      <c r="I2423" s="43"/>
      <c r="J2423" s="43"/>
      <c r="K2423" s="43"/>
      <c r="L2423" s="43"/>
      <c r="M2423" s="43"/>
      <c r="N2423" s="43"/>
      <c r="O2423" s="43"/>
      <c r="P2423" s="43"/>
      <c r="Q2423" s="43"/>
      <c r="R2423" s="43"/>
      <c r="S2423" s="43"/>
      <c r="T2423" s="43"/>
      <c r="U2423" s="43"/>
      <c r="V2423" s="43"/>
      <c r="W2423" s="43"/>
      <c r="X2423" s="43"/>
      <c r="Y2423" s="43"/>
      <c r="Z2423" s="43"/>
      <c r="AA2423" s="43"/>
      <c r="AB2423" s="43"/>
      <c r="AC2423" s="43"/>
      <c r="AD2423" s="43"/>
      <c r="AE2423" s="43"/>
      <c r="AF2423" s="43"/>
      <c r="AG2423" s="43" t="str">
        <f>IF($AE2423&gt;$AF2423,"CC High","DC High")</f>
        <v>DC High</v>
      </c>
    </row>
    <row r="2424" spans="1:33">
      <c r="A2424" s="42"/>
      <c r="B2424" s="42"/>
      <c r="C2424" s="42"/>
      <c r="D2424" s="42"/>
      <c r="E2424" s="42"/>
      <c r="F2424" s="42"/>
      <c r="G2424" s="42"/>
      <c r="H2424" s="42"/>
      <c r="I2424" s="42"/>
      <c r="J2424" s="42"/>
      <c r="K2424" s="42"/>
      <c r="L2424" s="42"/>
      <c r="M2424" s="42"/>
      <c r="N2424" s="42"/>
      <c r="O2424" s="42"/>
      <c r="P2424" s="42"/>
      <c r="Q2424" s="42"/>
      <c r="R2424" s="42"/>
      <c r="S2424" s="42"/>
      <c r="T2424" s="42"/>
      <c r="U2424" s="42"/>
      <c r="V2424" s="42"/>
      <c r="W2424" s="42"/>
      <c r="X2424" s="42"/>
      <c r="Y2424" s="42"/>
      <c r="Z2424" s="42"/>
      <c r="AA2424" s="42"/>
      <c r="AB2424" s="42"/>
      <c r="AC2424" s="42"/>
      <c r="AD2424" s="42"/>
      <c r="AE2424" s="42"/>
      <c r="AF2424" s="42"/>
      <c r="AG2424" s="42" t="str">
        <f>IF($AE2424&gt;$AF2424,"CC High","DC High")</f>
        <v>DC High</v>
      </c>
    </row>
    <row r="2425" spans="1:33">
      <c r="A2425" s="43"/>
      <c r="B2425" s="43"/>
      <c r="C2425" s="43"/>
      <c r="D2425" s="43"/>
      <c r="E2425" s="43"/>
      <c r="F2425" s="43"/>
      <c r="G2425" s="43"/>
      <c r="H2425" s="43"/>
      <c r="I2425" s="43"/>
      <c r="J2425" s="43"/>
      <c r="K2425" s="43"/>
      <c r="L2425" s="43"/>
      <c r="M2425" s="43"/>
      <c r="N2425" s="43"/>
      <c r="O2425" s="43"/>
      <c r="P2425" s="43"/>
      <c r="Q2425" s="43"/>
      <c r="R2425" s="43"/>
      <c r="S2425" s="43"/>
      <c r="T2425" s="43"/>
      <c r="U2425" s="43"/>
      <c r="V2425" s="43"/>
      <c r="W2425" s="43"/>
      <c r="X2425" s="43"/>
      <c r="Y2425" s="43"/>
      <c r="Z2425" s="43"/>
      <c r="AA2425" s="43"/>
      <c r="AB2425" s="43"/>
      <c r="AC2425" s="43"/>
      <c r="AD2425" s="43"/>
      <c r="AE2425" s="43"/>
      <c r="AF2425" s="43"/>
      <c r="AG2425" s="43" t="str">
        <f>IF($AE2425&gt;$AF2425,"CC High","DC High")</f>
        <v>DC High</v>
      </c>
    </row>
    <row r="2426" spans="1:33">
      <c r="A2426" s="42"/>
      <c r="B2426" s="42"/>
      <c r="C2426" s="42"/>
      <c r="D2426" s="42"/>
      <c r="E2426" s="42"/>
      <c r="F2426" s="42"/>
      <c r="G2426" s="42"/>
      <c r="H2426" s="42"/>
      <c r="I2426" s="42"/>
      <c r="J2426" s="42"/>
      <c r="K2426" s="42"/>
      <c r="L2426" s="42"/>
      <c r="M2426" s="42"/>
      <c r="N2426" s="42"/>
      <c r="O2426" s="42"/>
      <c r="P2426" s="42"/>
      <c r="Q2426" s="42"/>
      <c r="R2426" s="42"/>
      <c r="S2426" s="42"/>
      <c r="T2426" s="42"/>
      <c r="U2426" s="42"/>
      <c r="V2426" s="42"/>
      <c r="W2426" s="42"/>
      <c r="X2426" s="42"/>
      <c r="Y2426" s="42"/>
      <c r="Z2426" s="42"/>
      <c r="AA2426" s="42"/>
      <c r="AB2426" s="42"/>
      <c r="AC2426" s="42"/>
      <c r="AD2426" s="42"/>
      <c r="AE2426" s="42"/>
      <c r="AF2426" s="42"/>
      <c r="AG2426" s="42" t="str">
        <f>IF($AE2426&gt;$AF2426,"CC High","DC High")</f>
        <v>DC High</v>
      </c>
    </row>
    <row r="2427" spans="1:33">
      <c r="A2427" s="43"/>
      <c r="B2427" s="43"/>
      <c r="C2427" s="43"/>
      <c r="D2427" s="43"/>
      <c r="E2427" s="43"/>
      <c r="F2427" s="43"/>
      <c r="G2427" s="43"/>
      <c r="H2427" s="43"/>
      <c r="I2427" s="43"/>
      <c r="J2427" s="43"/>
      <c r="K2427" s="43"/>
      <c r="L2427" s="43"/>
      <c r="M2427" s="43"/>
      <c r="N2427" s="43"/>
      <c r="O2427" s="43"/>
      <c r="P2427" s="43"/>
      <c r="Q2427" s="43"/>
      <c r="R2427" s="43"/>
      <c r="S2427" s="43"/>
      <c r="T2427" s="43"/>
      <c r="U2427" s="43"/>
      <c r="V2427" s="43"/>
      <c r="W2427" s="43"/>
      <c r="X2427" s="43"/>
      <c r="Y2427" s="43"/>
      <c r="Z2427" s="43"/>
      <c r="AA2427" s="43"/>
      <c r="AB2427" s="43"/>
      <c r="AC2427" s="43"/>
      <c r="AD2427" s="43"/>
      <c r="AE2427" s="43"/>
      <c r="AF2427" s="43"/>
      <c r="AG2427" s="43" t="str">
        <f>IF($AE2427&gt;$AF2427,"CC High","DC High")</f>
        <v>DC High</v>
      </c>
    </row>
    <row r="2428" spans="1:33">
      <c r="A2428" s="42"/>
      <c r="B2428" s="42"/>
      <c r="C2428" s="42"/>
      <c r="D2428" s="42"/>
      <c r="E2428" s="42"/>
      <c r="F2428" s="42"/>
      <c r="G2428" s="42"/>
      <c r="H2428" s="42"/>
      <c r="I2428" s="42"/>
      <c r="J2428" s="42"/>
      <c r="K2428" s="42"/>
      <c r="L2428" s="42"/>
      <c r="M2428" s="42"/>
      <c r="N2428" s="42"/>
      <c r="O2428" s="42"/>
      <c r="P2428" s="42"/>
      <c r="Q2428" s="42"/>
      <c r="R2428" s="42"/>
      <c r="S2428" s="42"/>
      <c r="T2428" s="42"/>
      <c r="U2428" s="42"/>
      <c r="V2428" s="42"/>
      <c r="W2428" s="42"/>
      <c r="X2428" s="42"/>
      <c r="Y2428" s="42"/>
      <c r="Z2428" s="42"/>
      <c r="AA2428" s="42"/>
      <c r="AB2428" s="42"/>
      <c r="AC2428" s="42"/>
      <c r="AD2428" s="42"/>
      <c r="AE2428" s="42"/>
      <c r="AF2428" s="42"/>
      <c r="AG2428" s="42" t="str">
        <f>IF($AE2428&gt;$AF2428,"CC High","DC High")</f>
        <v>DC High</v>
      </c>
    </row>
    <row r="2429" spans="1:33">
      <c r="A2429" s="43"/>
      <c r="B2429" s="43"/>
      <c r="C2429" s="43"/>
      <c r="D2429" s="43"/>
      <c r="E2429" s="43"/>
      <c r="F2429" s="43"/>
      <c r="G2429" s="43"/>
      <c r="H2429" s="43"/>
      <c r="I2429" s="43"/>
      <c r="J2429" s="43"/>
      <c r="K2429" s="43"/>
      <c r="L2429" s="43"/>
      <c r="M2429" s="43"/>
      <c r="N2429" s="43"/>
      <c r="O2429" s="43"/>
      <c r="P2429" s="43"/>
      <c r="Q2429" s="43"/>
      <c r="R2429" s="43"/>
      <c r="S2429" s="43"/>
      <c r="T2429" s="43"/>
      <c r="U2429" s="43"/>
      <c r="V2429" s="43"/>
      <c r="W2429" s="43"/>
      <c r="X2429" s="43"/>
      <c r="Y2429" s="43"/>
      <c r="Z2429" s="43"/>
      <c r="AA2429" s="43"/>
      <c r="AB2429" s="43"/>
      <c r="AC2429" s="43"/>
      <c r="AD2429" s="43"/>
      <c r="AE2429" s="43"/>
      <c r="AF2429" s="43"/>
      <c r="AG2429" s="43" t="str">
        <f>IF($AE2429&gt;$AF2429,"CC High","DC High")</f>
        <v>DC High</v>
      </c>
    </row>
    <row r="2430" spans="1:33">
      <c r="A2430" s="42"/>
      <c r="B2430" s="42"/>
      <c r="C2430" s="42"/>
      <c r="D2430" s="42"/>
      <c r="E2430" s="42"/>
      <c r="F2430" s="42"/>
      <c r="G2430" s="42"/>
      <c r="H2430" s="42"/>
      <c r="I2430" s="42"/>
      <c r="J2430" s="42"/>
      <c r="K2430" s="42"/>
      <c r="L2430" s="42"/>
      <c r="M2430" s="42"/>
      <c r="N2430" s="42"/>
      <c r="O2430" s="42"/>
      <c r="P2430" s="42"/>
      <c r="Q2430" s="42"/>
      <c r="R2430" s="42"/>
      <c r="S2430" s="42"/>
      <c r="T2430" s="42"/>
      <c r="U2430" s="42"/>
      <c r="V2430" s="42"/>
      <c r="W2430" s="42"/>
      <c r="X2430" s="42"/>
      <c r="Y2430" s="42"/>
      <c r="Z2430" s="42"/>
      <c r="AA2430" s="42"/>
      <c r="AB2430" s="42"/>
      <c r="AC2430" s="42"/>
      <c r="AD2430" s="42"/>
      <c r="AE2430" s="42"/>
      <c r="AF2430" s="42"/>
      <c r="AG2430" s="42" t="str">
        <f>IF($AE2430&gt;$AF2430,"CC High","DC High")</f>
        <v>DC High</v>
      </c>
    </row>
    <row r="2431" spans="1:33">
      <c r="A2431" s="43"/>
      <c r="B2431" s="43"/>
      <c r="C2431" s="43"/>
      <c r="D2431" s="43"/>
      <c r="E2431" s="43"/>
      <c r="F2431" s="43"/>
      <c r="G2431" s="43"/>
      <c r="H2431" s="43"/>
      <c r="I2431" s="43"/>
      <c r="J2431" s="43"/>
      <c r="K2431" s="43"/>
      <c r="L2431" s="43"/>
      <c r="M2431" s="43"/>
      <c r="N2431" s="43"/>
      <c r="O2431" s="43"/>
      <c r="P2431" s="43"/>
      <c r="Q2431" s="43"/>
      <c r="R2431" s="43"/>
      <c r="S2431" s="43"/>
      <c r="T2431" s="43"/>
      <c r="U2431" s="43"/>
      <c r="V2431" s="43"/>
      <c r="W2431" s="43"/>
      <c r="X2431" s="43"/>
      <c r="Y2431" s="43"/>
      <c r="Z2431" s="43"/>
      <c r="AA2431" s="43"/>
      <c r="AB2431" s="43"/>
      <c r="AC2431" s="43"/>
      <c r="AD2431" s="43"/>
      <c r="AE2431" s="43"/>
      <c r="AF2431" s="43"/>
      <c r="AG2431" s="43" t="str">
        <f>IF($AE2431&gt;$AF2431,"CC High","DC High")</f>
        <v>DC High</v>
      </c>
    </row>
    <row r="2432" spans="1:33">
      <c r="A2432" s="42"/>
      <c r="B2432" s="42"/>
      <c r="C2432" s="42"/>
      <c r="D2432" s="42"/>
      <c r="E2432" s="42"/>
      <c r="F2432" s="42"/>
      <c r="G2432" s="42"/>
      <c r="H2432" s="42"/>
      <c r="I2432" s="42"/>
      <c r="J2432" s="42"/>
      <c r="K2432" s="42"/>
      <c r="L2432" s="42"/>
      <c r="M2432" s="42"/>
      <c r="N2432" s="42"/>
      <c r="O2432" s="42"/>
      <c r="P2432" s="42"/>
      <c r="Q2432" s="42"/>
      <c r="R2432" s="42"/>
      <c r="S2432" s="42"/>
      <c r="T2432" s="42"/>
      <c r="U2432" s="42"/>
      <c r="V2432" s="42"/>
      <c r="W2432" s="42"/>
      <c r="X2432" s="42"/>
      <c r="Y2432" s="42"/>
      <c r="Z2432" s="42"/>
      <c r="AA2432" s="42"/>
      <c r="AB2432" s="42"/>
      <c r="AC2432" s="42"/>
      <c r="AD2432" s="42"/>
      <c r="AE2432" s="42"/>
      <c r="AF2432" s="42"/>
      <c r="AG2432" s="42" t="str">
        <f>IF($AE2432&gt;$AF2432,"CC High","DC High")</f>
        <v>DC High</v>
      </c>
    </row>
    <row r="2433" spans="1:33">
      <c r="A2433" s="43"/>
      <c r="B2433" s="43"/>
      <c r="C2433" s="43"/>
      <c r="D2433" s="43"/>
      <c r="E2433" s="43"/>
      <c r="F2433" s="43"/>
      <c r="G2433" s="43"/>
      <c r="H2433" s="43"/>
      <c r="I2433" s="43"/>
      <c r="J2433" s="43"/>
      <c r="K2433" s="43"/>
      <c r="L2433" s="43"/>
      <c r="M2433" s="43"/>
      <c r="N2433" s="43"/>
      <c r="O2433" s="43"/>
      <c r="P2433" s="43"/>
      <c r="Q2433" s="43"/>
      <c r="R2433" s="43"/>
      <c r="S2433" s="43"/>
      <c r="T2433" s="43"/>
      <c r="U2433" s="43"/>
      <c r="V2433" s="43"/>
      <c r="W2433" s="43"/>
      <c r="X2433" s="43"/>
      <c r="Y2433" s="43"/>
      <c r="Z2433" s="43"/>
      <c r="AA2433" s="43"/>
      <c r="AB2433" s="43"/>
      <c r="AC2433" s="43"/>
      <c r="AD2433" s="43"/>
      <c r="AE2433" s="43"/>
      <c r="AF2433" s="43"/>
      <c r="AG2433" s="43" t="str">
        <f>IF($AE2433&gt;$AF2433,"CC High","DC High")</f>
        <v>DC High</v>
      </c>
    </row>
    <row r="2434" spans="1:33">
      <c r="A2434" s="42"/>
      <c r="B2434" s="42"/>
      <c r="C2434" s="42"/>
      <c r="D2434" s="42"/>
      <c r="E2434" s="42"/>
      <c r="F2434" s="42"/>
      <c r="G2434" s="42"/>
      <c r="H2434" s="42"/>
      <c r="I2434" s="42"/>
      <c r="J2434" s="42"/>
      <c r="K2434" s="42"/>
      <c r="L2434" s="42"/>
      <c r="M2434" s="42"/>
      <c r="N2434" s="42"/>
      <c r="O2434" s="42"/>
      <c r="P2434" s="42"/>
      <c r="Q2434" s="42"/>
      <c r="R2434" s="42"/>
      <c r="S2434" s="42"/>
      <c r="T2434" s="42"/>
      <c r="U2434" s="42"/>
      <c r="V2434" s="42"/>
      <c r="W2434" s="42"/>
      <c r="X2434" s="42"/>
      <c r="Y2434" s="42"/>
      <c r="Z2434" s="42"/>
      <c r="AA2434" s="42"/>
      <c r="AB2434" s="42"/>
      <c r="AC2434" s="42"/>
      <c r="AD2434" s="42"/>
      <c r="AE2434" s="42"/>
      <c r="AF2434" s="42"/>
      <c r="AG2434" s="42" t="str">
        <f>IF($AE2434&gt;$AF2434,"CC High","DC High")</f>
        <v>DC High</v>
      </c>
    </row>
    <row r="2435" spans="1:33">
      <c r="A2435" s="43"/>
      <c r="B2435" s="43"/>
      <c r="C2435" s="43"/>
      <c r="D2435" s="43"/>
      <c r="E2435" s="43"/>
      <c r="F2435" s="43"/>
      <c r="G2435" s="43"/>
      <c r="H2435" s="43"/>
      <c r="I2435" s="43"/>
      <c r="J2435" s="43"/>
      <c r="K2435" s="43"/>
      <c r="L2435" s="43"/>
      <c r="M2435" s="43"/>
      <c r="N2435" s="43"/>
      <c r="O2435" s="43"/>
      <c r="P2435" s="43"/>
      <c r="Q2435" s="43"/>
      <c r="R2435" s="43"/>
      <c r="S2435" s="43"/>
      <c r="T2435" s="43"/>
      <c r="U2435" s="43"/>
      <c r="V2435" s="43"/>
      <c r="W2435" s="43"/>
      <c r="X2435" s="43"/>
      <c r="Y2435" s="43"/>
      <c r="Z2435" s="43"/>
      <c r="AA2435" s="43"/>
      <c r="AB2435" s="43"/>
      <c r="AC2435" s="43"/>
      <c r="AD2435" s="43"/>
      <c r="AE2435" s="43"/>
      <c r="AF2435" s="43"/>
      <c r="AG2435" s="43" t="str">
        <f>IF($AE2435&gt;$AF2435,"CC High","DC High")</f>
        <v>DC High</v>
      </c>
    </row>
    <row r="2436" spans="1:33">
      <c r="A2436" s="42"/>
      <c r="B2436" s="42"/>
      <c r="C2436" s="42"/>
      <c r="D2436" s="42"/>
      <c r="E2436" s="42"/>
      <c r="F2436" s="42"/>
      <c r="G2436" s="42"/>
      <c r="H2436" s="42"/>
      <c r="I2436" s="42"/>
      <c r="J2436" s="42"/>
      <c r="K2436" s="42"/>
      <c r="L2436" s="42"/>
      <c r="M2436" s="42"/>
      <c r="N2436" s="42"/>
      <c r="O2436" s="42"/>
      <c r="P2436" s="42"/>
      <c r="Q2436" s="42"/>
      <c r="R2436" s="42"/>
      <c r="S2436" s="42"/>
      <c r="T2436" s="42"/>
      <c r="U2436" s="42"/>
      <c r="V2436" s="42"/>
      <c r="W2436" s="42"/>
      <c r="X2436" s="42"/>
      <c r="Y2436" s="42"/>
      <c r="Z2436" s="42"/>
      <c r="AA2436" s="42"/>
      <c r="AB2436" s="42"/>
      <c r="AC2436" s="42"/>
      <c r="AD2436" s="42"/>
      <c r="AE2436" s="42"/>
      <c r="AF2436" s="42"/>
      <c r="AG2436" s="42" t="str">
        <f>IF($AE2436&gt;$AF2436,"CC High","DC High")</f>
        <v>DC High</v>
      </c>
    </row>
    <row r="2437" spans="1:33">
      <c r="A2437" s="43"/>
      <c r="B2437" s="43"/>
      <c r="C2437" s="43"/>
      <c r="D2437" s="43"/>
      <c r="E2437" s="43"/>
      <c r="F2437" s="43"/>
      <c r="G2437" s="43"/>
      <c r="H2437" s="43"/>
      <c r="I2437" s="43"/>
      <c r="J2437" s="43"/>
      <c r="K2437" s="43"/>
      <c r="L2437" s="43"/>
      <c r="M2437" s="43"/>
      <c r="N2437" s="43"/>
      <c r="O2437" s="43"/>
      <c r="P2437" s="43"/>
      <c r="Q2437" s="43"/>
      <c r="R2437" s="43"/>
      <c r="S2437" s="43"/>
      <c r="T2437" s="43"/>
      <c r="U2437" s="43"/>
      <c r="V2437" s="43"/>
      <c r="W2437" s="43"/>
      <c r="X2437" s="43"/>
      <c r="Y2437" s="43"/>
      <c r="Z2437" s="43"/>
      <c r="AA2437" s="43"/>
      <c r="AB2437" s="43"/>
      <c r="AC2437" s="43"/>
      <c r="AD2437" s="43"/>
      <c r="AE2437" s="43"/>
      <c r="AF2437" s="43"/>
      <c r="AG2437" s="43" t="str">
        <f>IF($AE2437&gt;$AF2437,"CC High","DC High")</f>
        <v>DC High</v>
      </c>
    </row>
    <row r="2438" spans="1:33">
      <c r="A2438" s="42"/>
      <c r="B2438" s="42"/>
      <c r="C2438" s="42"/>
      <c r="D2438" s="42"/>
      <c r="E2438" s="42"/>
      <c r="F2438" s="42"/>
      <c r="G2438" s="42"/>
      <c r="H2438" s="42"/>
      <c r="I2438" s="42"/>
      <c r="J2438" s="42"/>
      <c r="K2438" s="42"/>
      <c r="L2438" s="42"/>
      <c r="M2438" s="42"/>
      <c r="N2438" s="42"/>
      <c r="O2438" s="42"/>
      <c r="P2438" s="42"/>
      <c r="Q2438" s="42"/>
      <c r="R2438" s="42"/>
      <c r="S2438" s="42"/>
      <c r="T2438" s="42"/>
      <c r="U2438" s="42"/>
      <c r="V2438" s="42"/>
      <c r="W2438" s="42"/>
      <c r="X2438" s="42"/>
      <c r="Y2438" s="42"/>
      <c r="Z2438" s="42"/>
      <c r="AA2438" s="42"/>
      <c r="AB2438" s="42"/>
      <c r="AC2438" s="42"/>
      <c r="AD2438" s="42"/>
      <c r="AE2438" s="42"/>
      <c r="AF2438" s="42"/>
      <c r="AG2438" s="42" t="str">
        <f>IF($AE2438&gt;$AF2438,"CC High","DC High")</f>
        <v>DC High</v>
      </c>
    </row>
    <row r="2439" spans="1:33">
      <c r="A2439" s="43"/>
      <c r="B2439" s="43"/>
      <c r="C2439" s="43"/>
      <c r="D2439" s="43"/>
      <c r="E2439" s="43"/>
      <c r="F2439" s="43"/>
      <c r="G2439" s="43"/>
      <c r="H2439" s="43"/>
      <c r="I2439" s="43"/>
      <c r="J2439" s="43"/>
      <c r="K2439" s="43"/>
      <c r="L2439" s="43"/>
      <c r="M2439" s="43"/>
      <c r="N2439" s="43"/>
      <c r="O2439" s="43"/>
      <c r="P2439" s="43"/>
      <c r="Q2439" s="43"/>
      <c r="R2439" s="43"/>
      <c r="S2439" s="43"/>
      <c r="T2439" s="43"/>
      <c r="U2439" s="43"/>
      <c r="V2439" s="43"/>
      <c r="W2439" s="43"/>
      <c r="X2439" s="43"/>
      <c r="Y2439" s="43"/>
      <c r="Z2439" s="43"/>
      <c r="AA2439" s="43"/>
      <c r="AB2439" s="43"/>
      <c r="AC2439" s="43"/>
      <c r="AD2439" s="43"/>
      <c r="AE2439" s="43"/>
      <c r="AF2439" s="43"/>
      <c r="AG2439" s="43" t="str">
        <f>IF($AE2439&gt;$AF2439,"CC High","DC High")</f>
        <v>DC High</v>
      </c>
    </row>
    <row r="2440" spans="1:33">
      <c r="A2440" s="42"/>
      <c r="B2440" s="42"/>
      <c r="C2440" s="42"/>
      <c r="D2440" s="42"/>
      <c r="E2440" s="42"/>
      <c r="F2440" s="42"/>
      <c r="G2440" s="42"/>
      <c r="H2440" s="42"/>
      <c r="I2440" s="42"/>
      <c r="J2440" s="42"/>
      <c r="K2440" s="42"/>
      <c r="L2440" s="42"/>
      <c r="M2440" s="42"/>
      <c r="N2440" s="42"/>
      <c r="O2440" s="42"/>
      <c r="P2440" s="42"/>
      <c r="Q2440" s="42"/>
      <c r="R2440" s="42"/>
      <c r="S2440" s="42"/>
      <c r="T2440" s="42"/>
      <c r="U2440" s="42"/>
      <c r="V2440" s="42"/>
      <c r="W2440" s="42"/>
      <c r="X2440" s="42"/>
      <c r="Y2440" s="42"/>
      <c r="Z2440" s="42"/>
      <c r="AA2440" s="42"/>
      <c r="AB2440" s="42"/>
      <c r="AC2440" s="42"/>
      <c r="AD2440" s="42"/>
      <c r="AE2440" s="42"/>
      <c r="AF2440" s="42"/>
      <c r="AG2440" s="42" t="str">
        <f>IF($AE2440&gt;$AF2440,"CC High","DC High")</f>
        <v>DC High</v>
      </c>
    </row>
    <row r="2441" spans="1:33">
      <c r="A2441" s="43"/>
      <c r="B2441" s="43"/>
      <c r="C2441" s="43"/>
      <c r="D2441" s="43"/>
      <c r="E2441" s="43"/>
      <c r="F2441" s="43"/>
      <c r="G2441" s="43"/>
      <c r="H2441" s="43"/>
      <c r="I2441" s="43"/>
      <c r="J2441" s="43"/>
      <c r="K2441" s="43"/>
      <c r="L2441" s="43"/>
      <c r="M2441" s="43"/>
      <c r="N2441" s="43"/>
      <c r="O2441" s="43"/>
      <c r="P2441" s="43"/>
      <c r="Q2441" s="43"/>
      <c r="R2441" s="43"/>
      <c r="S2441" s="43"/>
      <c r="T2441" s="43"/>
      <c r="U2441" s="43"/>
      <c r="V2441" s="43"/>
      <c r="W2441" s="43"/>
      <c r="X2441" s="43"/>
      <c r="Y2441" s="43"/>
      <c r="Z2441" s="43"/>
      <c r="AA2441" s="43"/>
      <c r="AB2441" s="43"/>
      <c r="AC2441" s="43"/>
      <c r="AD2441" s="43"/>
      <c r="AE2441" s="43"/>
      <c r="AF2441" s="43"/>
      <c r="AG2441" s="43" t="str">
        <f>IF($AE2441&gt;$AF2441,"CC High","DC High")</f>
        <v>DC High</v>
      </c>
    </row>
    <row r="2442" spans="1:33">
      <c r="A2442" s="42"/>
      <c r="B2442" s="42"/>
      <c r="C2442" s="42"/>
      <c r="D2442" s="42"/>
      <c r="E2442" s="42"/>
      <c r="F2442" s="42"/>
      <c r="G2442" s="42"/>
      <c r="H2442" s="42"/>
      <c r="I2442" s="42"/>
      <c r="J2442" s="42"/>
      <c r="K2442" s="42"/>
      <c r="L2442" s="42"/>
      <c r="M2442" s="42"/>
      <c r="N2442" s="42"/>
      <c r="O2442" s="42"/>
      <c r="P2442" s="42"/>
      <c r="Q2442" s="42"/>
      <c r="R2442" s="42"/>
      <c r="S2442" s="42"/>
      <c r="T2442" s="42"/>
      <c r="U2442" s="42"/>
      <c r="V2442" s="42"/>
      <c r="W2442" s="42"/>
      <c r="X2442" s="42"/>
      <c r="Y2442" s="42"/>
      <c r="Z2442" s="42"/>
      <c r="AA2442" s="42"/>
      <c r="AB2442" s="42"/>
      <c r="AC2442" s="42"/>
      <c r="AD2442" s="42"/>
      <c r="AE2442" s="42"/>
      <c r="AF2442" s="42"/>
      <c r="AG2442" s="42" t="str">
        <f>IF($AE2442&gt;$AF2442,"CC High","DC High")</f>
        <v>DC High</v>
      </c>
    </row>
    <row r="2443" spans="1:33">
      <c r="A2443" s="43"/>
      <c r="B2443" s="43"/>
      <c r="C2443" s="43"/>
      <c r="D2443" s="43"/>
      <c r="E2443" s="43"/>
      <c r="F2443" s="43"/>
      <c r="G2443" s="43"/>
      <c r="H2443" s="43"/>
      <c r="I2443" s="43"/>
      <c r="J2443" s="43"/>
      <c r="K2443" s="43"/>
      <c r="L2443" s="43"/>
      <c r="M2443" s="43"/>
      <c r="N2443" s="43"/>
      <c r="O2443" s="43"/>
      <c r="P2443" s="43"/>
      <c r="Q2443" s="43"/>
      <c r="R2443" s="43"/>
      <c r="S2443" s="43"/>
      <c r="T2443" s="43"/>
      <c r="U2443" s="43"/>
      <c r="V2443" s="43"/>
      <c r="W2443" s="43"/>
      <c r="X2443" s="43"/>
      <c r="Y2443" s="43"/>
      <c r="Z2443" s="43"/>
      <c r="AA2443" s="43"/>
      <c r="AB2443" s="43"/>
      <c r="AC2443" s="43"/>
      <c r="AD2443" s="43"/>
      <c r="AE2443" s="43"/>
      <c r="AF2443" s="43"/>
      <c r="AG2443" s="43" t="str">
        <f>IF($AE2443&gt;$AF2443,"CC High","DC High")</f>
        <v>DC High</v>
      </c>
    </row>
    <row r="2444" spans="1:33">
      <c r="A2444" s="42"/>
      <c r="B2444" s="42"/>
      <c r="C2444" s="42"/>
      <c r="D2444" s="42"/>
      <c r="E2444" s="42"/>
      <c r="F2444" s="42"/>
      <c r="G2444" s="42"/>
      <c r="H2444" s="42"/>
      <c r="I2444" s="42"/>
      <c r="J2444" s="42"/>
      <c r="K2444" s="42"/>
      <c r="L2444" s="42"/>
      <c r="M2444" s="42"/>
      <c r="N2444" s="42"/>
      <c r="O2444" s="42"/>
      <c r="P2444" s="42"/>
      <c r="Q2444" s="42"/>
      <c r="R2444" s="42"/>
      <c r="S2444" s="42"/>
      <c r="T2444" s="42"/>
      <c r="U2444" s="42"/>
      <c r="V2444" s="42"/>
      <c r="W2444" s="42"/>
      <c r="X2444" s="42"/>
      <c r="Y2444" s="42"/>
      <c r="Z2444" s="42"/>
      <c r="AA2444" s="42"/>
      <c r="AB2444" s="42"/>
      <c r="AC2444" s="42"/>
      <c r="AD2444" s="42"/>
      <c r="AE2444" s="42"/>
      <c r="AF2444" s="42"/>
      <c r="AG2444" s="42" t="str">
        <f>IF($AE2444&gt;$AF2444,"CC High","DC High")</f>
        <v>DC High</v>
      </c>
    </row>
    <row r="2445" spans="1:33">
      <c r="A2445" s="43"/>
      <c r="B2445" s="43"/>
      <c r="C2445" s="43"/>
      <c r="D2445" s="43"/>
      <c r="E2445" s="43"/>
      <c r="F2445" s="43"/>
      <c r="G2445" s="43"/>
      <c r="H2445" s="43"/>
      <c r="I2445" s="43"/>
      <c r="J2445" s="43"/>
      <c r="K2445" s="43"/>
      <c r="L2445" s="43"/>
      <c r="M2445" s="43"/>
      <c r="N2445" s="43"/>
      <c r="O2445" s="43"/>
      <c r="P2445" s="43"/>
      <c r="Q2445" s="43"/>
      <c r="R2445" s="43"/>
      <c r="S2445" s="43"/>
      <c r="T2445" s="43"/>
      <c r="U2445" s="43"/>
      <c r="V2445" s="43"/>
      <c r="W2445" s="43"/>
      <c r="X2445" s="43"/>
      <c r="Y2445" s="43"/>
      <c r="Z2445" s="43"/>
      <c r="AA2445" s="43"/>
      <c r="AB2445" s="43"/>
      <c r="AC2445" s="43"/>
      <c r="AD2445" s="43"/>
      <c r="AE2445" s="43"/>
      <c r="AF2445" s="43"/>
      <c r="AG2445" s="43" t="str">
        <f>IF($AE2445&gt;$AF2445,"CC High","DC High")</f>
        <v>DC High</v>
      </c>
    </row>
    <row r="2446" spans="1:33">
      <c r="A2446" s="42"/>
      <c r="B2446" s="42"/>
      <c r="C2446" s="42"/>
      <c r="D2446" s="42"/>
      <c r="E2446" s="42"/>
      <c r="F2446" s="42"/>
      <c r="G2446" s="42"/>
      <c r="H2446" s="42"/>
      <c r="I2446" s="42"/>
      <c r="J2446" s="42"/>
      <c r="K2446" s="42"/>
      <c r="L2446" s="42"/>
      <c r="M2446" s="42"/>
      <c r="N2446" s="42"/>
      <c r="O2446" s="42"/>
      <c r="P2446" s="42"/>
      <c r="Q2446" s="42"/>
      <c r="R2446" s="42"/>
      <c r="S2446" s="42"/>
      <c r="T2446" s="42"/>
      <c r="U2446" s="42"/>
      <c r="V2446" s="42"/>
      <c r="W2446" s="42"/>
      <c r="X2446" s="42"/>
      <c r="Y2446" s="42"/>
      <c r="Z2446" s="42"/>
      <c r="AA2446" s="42"/>
      <c r="AB2446" s="42"/>
      <c r="AC2446" s="42"/>
      <c r="AD2446" s="42"/>
      <c r="AE2446" s="42"/>
      <c r="AF2446" s="42"/>
      <c r="AG2446" s="42" t="str">
        <f>IF($AE2446&gt;$AF2446,"CC High","DC High")</f>
        <v>DC High</v>
      </c>
    </row>
    <row r="2447" spans="1:33">
      <c r="A2447" s="43"/>
      <c r="B2447" s="43"/>
      <c r="C2447" s="43"/>
      <c r="D2447" s="43"/>
      <c r="E2447" s="43"/>
      <c r="F2447" s="43"/>
      <c r="G2447" s="43"/>
      <c r="H2447" s="43"/>
      <c r="I2447" s="43"/>
      <c r="J2447" s="43"/>
      <c r="K2447" s="43"/>
      <c r="L2447" s="43"/>
      <c r="M2447" s="43"/>
      <c r="N2447" s="43"/>
      <c r="O2447" s="43"/>
      <c r="P2447" s="43"/>
      <c r="Q2447" s="43"/>
      <c r="R2447" s="43"/>
      <c r="S2447" s="43"/>
      <c r="T2447" s="43"/>
      <c r="U2447" s="43"/>
      <c r="V2447" s="43"/>
      <c r="W2447" s="43"/>
      <c r="X2447" s="43"/>
      <c r="Y2447" s="43"/>
      <c r="Z2447" s="43"/>
      <c r="AA2447" s="43"/>
      <c r="AB2447" s="43"/>
      <c r="AC2447" s="43"/>
      <c r="AD2447" s="43"/>
      <c r="AE2447" s="43"/>
      <c r="AF2447" s="43"/>
      <c r="AG2447" s="43" t="str">
        <f>IF($AE2447&gt;$AF2447,"CC High","DC High")</f>
        <v>DC High</v>
      </c>
    </row>
    <row r="2448" spans="1:33">
      <c r="A2448" s="42"/>
      <c r="B2448" s="42"/>
      <c r="C2448" s="42"/>
      <c r="D2448" s="42"/>
      <c r="E2448" s="42"/>
      <c r="F2448" s="42"/>
      <c r="G2448" s="42"/>
      <c r="H2448" s="42"/>
      <c r="I2448" s="42"/>
      <c r="J2448" s="42"/>
      <c r="K2448" s="42"/>
      <c r="L2448" s="42"/>
      <c r="M2448" s="42"/>
      <c r="N2448" s="42"/>
      <c r="O2448" s="42"/>
      <c r="P2448" s="42"/>
      <c r="Q2448" s="42"/>
      <c r="R2448" s="42"/>
      <c r="S2448" s="42"/>
      <c r="T2448" s="42"/>
      <c r="U2448" s="42"/>
      <c r="V2448" s="42"/>
      <c r="W2448" s="42"/>
      <c r="X2448" s="42"/>
      <c r="Y2448" s="42"/>
      <c r="Z2448" s="42"/>
      <c r="AA2448" s="42"/>
      <c r="AB2448" s="42"/>
      <c r="AC2448" s="42"/>
      <c r="AD2448" s="42"/>
      <c r="AE2448" s="42"/>
      <c r="AF2448" s="42"/>
      <c r="AG2448" s="42" t="str">
        <f>IF($AE2448&gt;$AF2448,"CC High","DC High")</f>
        <v>DC High</v>
      </c>
    </row>
    <row r="2449" spans="1:33">
      <c r="A2449" s="43"/>
      <c r="B2449" s="43"/>
      <c r="C2449" s="43"/>
      <c r="D2449" s="43"/>
      <c r="E2449" s="43"/>
      <c r="F2449" s="43"/>
      <c r="G2449" s="43"/>
      <c r="H2449" s="43"/>
      <c r="I2449" s="43"/>
      <c r="J2449" s="43"/>
      <c r="K2449" s="43"/>
      <c r="L2449" s="43"/>
      <c r="M2449" s="43"/>
      <c r="N2449" s="43"/>
      <c r="O2449" s="43"/>
      <c r="P2449" s="43"/>
      <c r="Q2449" s="43"/>
      <c r="R2449" s="43"/>
      <c r="S2449" s="43"/>
      <c r="T2449" s="43"/>
      <c r="U2449" s="43"/>
      <c r="V2449" s="43"/>
      <c r="W2449" s="43"/>
      <c r="X2449" s="43"/>
      <c r="Y2449" s="43"/>
      <c r="Z2449" s="43"/>
      <c r="AA2449" s="43"/>
      <c r="AB2449" s="43"/>
      <c r="AC2449" s="43"/>
      <c r="AD2449" s="43"/>
      <c r="AE2449" s="43"/>
      <c r="AF2449" s="43"/>
      <c r="AG2449" s="43" t="str">
        <f>IF($AE2449&gt;$AF2449,"CC High","DC High")</f>
        <v>DC High</v>
      </c>
    </row>
    <row r="2450" spans="1:33">
      <c r="A2450" s="42"/>
      <c r="B2450" s="42"/>
      <c r="C2450" s="42"/>
      <c r="D2450" s="42"/>
      <c r="E2450" s="42"/>
      <c r="F2450" s="42"/>
      <c r="G2450" s="42"/>
      <c r="H2450" s="42"/>
      <c r="I2450" s="42"/>
      <c r="J2450" s="42"/>
      <c r="K2450" s="42"/>
      <c r="L2450" s="42"/>
      <c r="M2450" s="42"/>
      <c r="N2450" s="42"/>
      <c r="O2450" s="42"/>
      <c r="P2450" s="42"/>
      <c r="Q2450" s="42"/>
      <c r="R2450" s="42"/>
      <c r="S2450" s="42"/>
      <c r="T2450" s="42"/>
      <c r="U2450" s="42"/>
      <c r="V2450" s="42"/>
      <c r="W2450" s="42"/>
      <c r="X2450" s="42"/>
      <c r="Y2450" s="42"/>
      <c r="Z2450" s="42"/>
      <c r="AA2450" s="42"/>
      <c r="AB2450" s="42"/>
      <c r="AC2450" s="42"/>
      <c r="AD2450" s="42"/>
      <c r="AE2450" s="42"/>
      <c r="AF2450" s="42"/>
      <c r="AG2450" s="42" t="str">
        <f>IF($AE2450&gt;$AF2450,"CC High","DC High")</f>
        <v>DC High</v>
      </c>
    </row>
    <row r="2451" spans="1:33">
      <c r="A2451" s="43"/>
      <c r="B2451" s="43"/>
      <c r="C2451" s="43"/>
      <c r="D2451" s="43"/>
      <c r="E2451" s="43"/>
      <c r="F2451" s="43"/>
      <c r="G2451" s="43"/>
      <c r="H2451" s="43"/>
      <c r="I2451" s="43"/>
      <c r="J2451" s="43"/>
      <c r="K2451" s="43"/>
      <c r="L2451" s="43"/>
      <c r="M2451" s="43"/>
      <c r="N2451" s="43"/>
      <c r="O2451" s="43"/>
      <c r="P2451" s="43"/>
      <c r="Q2451" s="43"/>
      <c r="R2451" s="43"/>
      <c r="S2451" s="43"/>
      <c r="T2451" s="43"/>
      <c r="U2451" s="43"/>
      <c r="V2451" s="43"/>
      <c r="W2451" s="43"/>
      <c r="X2451" s="43"/>
      <c r="Y2451" s="43"/>
      <c r="Z2451" s="43"/>
      <c r="AA2451" s="43"/>
      <c r="AB2451" s="43"/>
      <c r="AC2451" s="43"/>
      <c r="AD2451" s="43"/>
      <c r="AE2451" s="43"/>
      <c r="AF2451" s="43"/>
      <c r="AG2451" s="43" t="str">
        <f>IF($AE2451&gt;$AF2451,"CC High","DC High")</f>
        <v>DC High</v>
      </c>
    </row>
    <row r="2452" spans="1:33">
      <c r="A2452" s="42"/>
      <c r="B2452" s="42"/>
      <c r="C2452" s="42"/>
      <c r="D2452" s="42"/>
      <c r="E2452" s="42"/>
      <c r="F2452" s="42"/>
      <c r="G2452" s="42"/>
      <c r="H2452" s="42"/>
      <c r="I2452" s="42"/>
      <c r="J2452" s="42"/>
      <c r="K2452" s="42"/>
      <c r="L2452" s="42"/>
      <c r="M2452" s="42"/>
      <c r="N2452" s="42"/>
      <c r="O2452" s="42"/>
      <c r="P2452" s="42"/>
      <c r="Q2452" s="42"/>
      <c r="R2452" s="42"/>
      <c r="S2452" s="42"/>
      <c r="T2452" s="42"/>
      <c r="U2452" s="42"/>
      <c r="V2452" s="42"/>
      <c r="W2452" s="42"/>
      <c r="X2452" s="42"/>
      <c r="Y2452" s="42"/>
      <c r="Z2452" s="42"/>
      <c r="AA2452" s="42"/>
      <c r="AB2452" s="42"/>
      <c r="AC2452" s="42"/>
      <c r="AD2452" s="42"/>
      <c r="AE2452" s="42"/>
      <c r="AF2452" s="42"/>
      <c r="AG2452" s="42" t="str">
        <f>IF($AE2452&gt;$AF2452,"CC High","DC High")</f>
        <v>DC High</v>
      </c>
    </row>
    <row r="2453" spans="1:33">
      <c r="A2453" s="43"/>
      <c r="B2453" s="43"/>
      <c r="C2453" s="43"/>
      <c r="D2453" s="43"/>
      <c r="E2453" s="43"/>
      <c r="F2453" s="43"/>
      <c r="G2453" s="43"/>
      <c r="H2453" s="43"/>
      <c r="I2453" s="43"/>
      <c r="J2453" s="43"/>
      <c r="K2453" s="43"/>
      <c r="L2453" s="43"/>
      <c r="M2453" s="43"/>
      <c r="N2453" s="43"/>
      <c r="O2453" s="43"/>
      <c r="P2453" s="43"/>
      <c r="Q2453" s="43"/>
      <c r="R2453" s="43"/>
      <c r="S2453" s="43"/>
      <c r="T2453" s="43"/>
      <c r="U2453" s="43"/>
      <c r="V2453" s="43"/>
      <c r="W2453" s="43"/>
      <c r="X2453" s="43"/>
      <c r="Y2453" s="43"/>
      <c r="Z2453" s="43"/>
      <c r="AA2453" s="43"/>
      <c r="AB2453" s="43"/>
      <c r="AC2453" s="43"/>
      <c r="AD2453" s="43"/>
      <c r="AE2453" s="43"/>
      <c r="AF2453" s="43"/>
      <c r="AG2453" s="43" t="str">
        <f>IF($AE2453&gt;$AF2453,"CC High","DC High")</f>
        <v>DC High</v>
      </c>
    </row>
    <row r="2454" spans="1:33">
      <c r="A2454" s="42"/>
      <c r="B2454" s="42"/>
      <c r="C2454" s="42"/>
      <c r="D2454" s="42"/>
      <c r="E2454" s="42"/>
      <c r="F2454" s="42"/>
      <c r="G2454" s="42"/>
      <c r="H2454" s="42"/>
      <c r="I2454" s="42"/>
      <c r="J2454" s="42"/>
      <c r="K2454" s="42"/>
      <c r="L2454" s="42"/>
      <c r="M2454" s="42"/>
      <c r="N2454" s="42"/>
      <c r="O2454" s="42"/>
      <c r="P2454" s="42"/>
      <c r="Q2454" s="42"/>
      <c r="R2454" s="42"/>
      <c r="S2454" s="42"/>
      <c r="T2454" s="42"/>
      <c r="U2454" s="42"/>
      <c r="V2454" s="42"/>
      <c r="W2454" s="42"/>
      <c r="X2454" s="42"/>
      <c r="Y2454" s="42"/>
      <c r="Z2454" s="42"/>
      <c r="AA2454" s="42"/>
      <c r="AB2454" s="42"/>
      <c r="AC2454" s="42"/>
      <c r="AD2454" s="42"/>
      <c r="AE2454" s="42"/>
      <c r="AF2454" s="42"/>
      <c r="AG2454" s="42" t="str">
        <f>IF($AE2454&gt;$AF2454,"CC High","DC High")</f>
        <v>DC High</v>
      </c>
    </row>
    <row r="2455" spans="1:33">
      <c r="A2455" s="43"/>
      <c r="B2455" s="43"/>
      <c r="C2455" s="43"/>
      <c r="D2455" s="43"/>
      <c r="E2455" s="43"/>
      <c r="F2455" s="43"/>
      <c r="G2455" s="43"/>
      <c r="H2455" s="43"/>
      <c r="I2455" s="43"/>
      <c r="J2455" s="43"/>
      <c r="K2455" s="43"/>
      <c r="L2455" s="43"/>
      <c r="M2455" s="43"/>
      <c r="N2455" s="43"/>
      <c r="O2455" s="43"/>
      <c r="P2455" s="43"/>
      <c r="Q2455" s="43"/>
      <c r="R2455" s="43"/>
      <c r="S2455" s="43"/>
      <c r="T2455" s="43"/>
      <c r="U2455" s="43"/>
      <c r="V2455" s="43"/>
      <c r="W2455" s="43"/>
      <c r="X2455" s="43"/>
      <c r="Y2455" s="43"/>
      <c r="Z2455" s="43"/>
      <c r="AA2455" s="43"/>
      <c r="AB2455" s="43"/>
      <c r="AC2455" s="43"/>
      <c r="AD2455" s="43"/>
      <c r="AE2455" s="43"/>
      <c r="AF2455" s="43"/>
      <c r="AG2455" s="43" t="str">
        <f>IF($AE2455&gt;$AF2455,"CC High","DC High")</f>
        <v>DC High</v>
      </c>
    </row>
    <row r="2456" spans="1:33">
      <c r="A2456" s="42"/>
      <c r="B2456" s="42"/>
      <c r="C2456" s="42"/>
      <c r="D2456" s="42"/>
      <c r="E2456" s="42"/>
      <c r="F2456" s="42"/>
      <c r="G2456" s="42"/>
      <c r="H2456" s="42"/>
      <c r="I2456" s="42"/>
      <c r="J2456" s="42"/>
      <c r="K2456" s="42"/>
      <c r="L2456" s="42"/>
      <c r="M2456" s="42"/>
      <c r="N2456" s="42"/>
      <c r="O2456" s="42"/>
      <c r="P2456" s="42"/>
      <c r="Q2456" s="42"/>
      <c r="R2456" s="42"/>
      <c r="S2456" s="42"/>
      <c r="T2456" s="42"/>
      <c r="U2456" s="42"/>
      <c r="V2456" s="42"/>
      <c r="W2456" s="42"/>
      <c r="X2456" s="42"/>
      <c r="Y2456" s="42"/>
      <c r="Z2456" s="42"/>
      <c r="AA2456" s="42"/>
      <c r="AB2456" s="42"/>
      <c r="AC2456" s="42"/>
      <c r="AD2456" s="42"/>
      <c r="AE2456" s="42"/>
      <c r="AF2456" s="42"/>
      <c r="AG2456" s="42" t="str">
        <f>IF($AE2456&gt;$AF2456,"CC High","DC High")</f>
        <v>DC High</v>
      </c>
    </row>
    <row r="2457" spans="1:33">
      <c r="A2457" s="43"/>
      <c r="B2457" s="43"/>
      <c r="C2457" s="43"/>
      <c r="D2457" s="43"/>
      <c r="E2457" s="43"/>
      <c r="F2457" s="43"/>
      <c r="G2457" s="43"/>
      <c r="H2457" s="43"/>
      <c r="I2457" s="43"/>
      <c r="J2457" s="43"/>
      <c r="K2457" s="43"/>
      <c r="L2457" s="43"/>
      <c r="M2457" s="43"/>
      <c r="N2457" s="43"/>
      <c r="O2457" s="43"/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3"/>
      <c r="AA2457" s="43"/>
      <c r="AB2457" s="43"/>
      <c r="AC2457" s="43"/>
      <c r="AD2457" s="43"/>
      <c r="AE2457" s="43"/>
      <c r="AF2457" s="43"/>
      <c r="AG2457" s="43" t="str">
        <f>IF($AE2457&gt;$AF2457,"CC High","DC High")</f>
        <v>DC High</v>
      </c>
    </row>
    <row r="2458" spans="1:33">
      <c r="A2458" s="42"/>
      <c r="B2458" s="42"/>
      <c r="C2458" s="42"/>
      <c r="D2458" s="42"/>
      <c r="E2458" s="42"/>
      <c r="F2458" s="42"/>
      <c r="G2458" s="42"/>
      <c r="H2458" s="42"/>
      <c r="I2458" s="42"/>
      <c r="J2458" s="42"/>
      <c r="K2458" s="42"/>
      <c r="L2458" s="42"/>
      <c r="M2458" s="42"/>
      <c r="N2458" s="42"/>
      <c r="O2458" s="42"/>
      <c r="P2458" s="42"/>
      <c r="Q2458" s="42"/>
      <c r="R2458" s="42"/>
      <c r="S2458" s="42"/>
      <c r="T2458" s="42"/>
      <c r="U2458" s="42"/>
      <c r="V2458" s="42"/>
      <c r="W2458" s="42"/>
      <c r="X2458" s="42"/>
      <c r="Y2458" s="42"/>
      <c r="Z2458" s="42"/>
      <c r="AA2458" s="42"/>
      <c r="AB2458" s="42"/>
      <c r="AC2458" s="42"/>
      <c r="AD2458" s="42"/>
      <c r="AE2458" s="42"/>
      <c r="AF2458" s="42"/>
      <c r="AG2458" s="42" t="str">
        <f>IF($AE2458&gt;$AF2458,"CC High","DC High")</f>
        <v>DC High</v>
      </c>
    </row>
    <row r="2459" spans="1:33">
      <c r="A2459" s="43"/>
      <c r="B2459" s="43"/>
      <c r="C2459" s="43"/>
      <c r="D2459" s="43"/>
      <c r="E2459" s="43"/>
      <c r="F2459" s="43"/>
      <c r="G2459" s="43"/>
      <c r="H2459" s="43"/>
      <c r="I2459" s="43"/>
      <c r="J2459" s="43"/>
      <c r="K2459" s="43"/>
      <c r="L2459" s="43"/>
      <c r="M2459" s="43"/>
      <c r="N2459" s="43"/>
      <c r="O2459" s="43"/>
      <c r="P2459" s="43"/>
      <c r="Q2459" s="43"/>
      <c r="R2459" s="43"/>
      <c r="S2459" s="43"/>
      <c r="T2459" s="43"/>
      <c r="U2459" s="43"/>
      <c r="V2459" s="43"/>
      <c r="W2459" s="43"/>
      <c r="X2459" s="43"/>
      <c r="Y2459" s="43"/>
      <c r="Z2459" s="43"/>
      <c r="AA2459" s="43"/>
      <c r="AB2459" s="43"/>
      <c r="AC2459" s="43"/>
      <c r="AD2459" s="43"/>
      <c r="AE2459" s="43"/>
      <c r="AF2459" s="43"/>
      <c r="AG2459" s="43" t="str">
        <f>IF($AE2459&gt;$AF2459,"CC High","DC High")</f>
        <v>DC High</v>
      </c>
    </row>
    <row r="2460" spans="1:33">
      <c r="A2460" s="42"/>
      <c r="B2460" s="42"/>
      <c r="C2460" s="42"/>
      <c r="D2460" s="42"/>
      <c r="E2460" s="42"/>
      <c r="F2460" s="42"/>
      <c r="G2460" s="42"/>
      <c r="H2460" s="42"/>
      <c r="I2460" s="42"/>
      <c r="J2460" s="42"/>
      <c r="K2460" s="42"/>
      <c r="L2460" s="42"/>
      <c r="M2460" s="42"/>
      <c r="N2460" s="42"/>
      <c r="O2460" s="42"/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 t="str">
        <f>IF($AE2460&gt;$AF2460,"CC High","DC High")</f>
        <v>DC High</v>
      </c>
    </row>
    <row r="2461" spans="1:33">
      <c r="A2461" s="43"/>
      <c r="B2461" s="43"/>
      <c r="C2461" s="43"/>
      <c r="D2461" s="43"/>
      <c r="E2461" s="43"/>
      <c r="F2461" s="43"/>
      <c r="G2461" s="43"/>
      <c r="H2461" s="43"/>
      <c r="I2461" s="43"/>
      <c r="J2461" s="43"/>
      <c r="K2461" s="43"/>
      <c r="L2461" s="43"/>
      <c r="M2461" s="43"/>
      <c r="N2461" s="43"/>
      <c r="O2461" s="43"/>
      <c r="P2461" s="43"/>
      <c r="Q2461" s="43"/>
      <c r="R2461" s="43"/>
      <c r="S2461" s="43"/>
      <c r="T2461" s="43"/>
      <c r="U2461" s="43"/>
      <c r="V2461" s="43"/>
      <c r="W2461" s="43"/>
      <c r="X2461" s="43"/>
      <c r="Y2461" s="43"/>
      <c r="Z2461" s="43"/>
      <c r="AA2461" s="43"/>
      <c r="AB2461" s="43"/>
      <c r="AC2461" s="43"/>
      <c r="AD2461" s="43"/>
      <c r="AE2461" s="43"/>
      <c r="AF2461" s="43"/>
      <c r="AG2461" s="43" t="str">
        <f>IF($AE2461&gt;$AF2461,"CC High","DC High")</f>
        <v>DC High</v>
      </c>
    </row>
    <row r="2462" spans="1:33">
      <c r="A2462" s="42"/>
      <c r="B2462" s="42"/>
      <c r="C2462" s="42"/>
      <c r="D2462" s="42"/>
      <c r="E2462" s="42"/>
      <c r="F2462" s="42"/>
      <c r="G2462" s="42"/>
      <c r="H2462" s="42"/>
      <c r="I2462" s="42"/>
      <c r="J2462" s="42"/>
      <c r="K2462" s="42"/>
      <c r="L2462" s="42"/>
      <c r="M2462" s="42"/>
      <c r="N2462" s="42"/>
      <c r="O2462" s="42"/>
      <c r="P2462" s="42"/>
      <c r="Q2462" s="42"/>
      <c r="R2462" s="42"/>
      <c r="S2462" s="42"/>
      <c r="T2462" s="42"/>
      <c r="U2462" s="42"/>
      <c r="V2462" s="42"/>
      <c r="W2462" s="42"/>
      <c r="X2462" s="42"/>
      <c r="Y2462" s="42"/>
      <c r="Z2462" s="42"/>
      <c r="AA2462" s="42"/>
      <c r="AB2462" s="42"/>
      <c r="AC2462" s="42"/>
      <c r="AD2462" s="42"/>
      <c r="AE2462" s="42"/>
      <c r="AF2462" s="42"/>
      <c r="AG2462" s="42" t="str">
        <f>IF($AE2462&gt;$AF2462,"CC High","DC High")</f>
        <v>DC High</v>
      </c>
    </row>
    <row r="2463" spans="1:33">
      <c r="A2463" s="43"/>
      <c r="B2463" s="43"/>
      <c r="C2463" s="43"/>
      <c r="D2463" s="43"/>
      <c r="E2463" s="43"/>
      <c r="F2463" s="43"/>
      <c r="G2463" s="43"/>
      <c r="H2463" s="43"/>
      <c r="I2463" s="43"/>
      <c r="J2463" s="43"/>
      <c r="K2463" s="43"/>
      <c r="L2463" s="43"/>
      <c r="M2463" s="43"/>
      <c r="N2463" s="43"/>
      <c r="O2463" s="43"/>
      <c r="P2463" s="43"/>
      <c r="Q2463" s="43"/>
      <c r="R2463" s="43"/>
      <c r="S2463" s="43"/>
      <c r="T2463" s="43"/>
      <c r="U2463" s="43"/>
      <c r="V2463" s="43"/>
      <c r="W2463" s="43"/>
      <c r="X2463" s="43"/>
      <c r="Y2463" s="43"/>
      <c r="Z2463" s="43"/>
      <c r="AA2463" s="43"/>
      <c r="AB2463" s="43"/>
      <c r="AC2463" s="43"/>
      <c r="AD2463" s="43"/>
      <c r="AE2463" s="43"/>
      <c r="AF2463" s="43"/>
      <c r="AG2463" s="43" t="str">
        <f>IF($AE2463&gt;$AF2463,"CC High","DC High")</f>
        <v>DC High</v>
      </c>
    </row>
    <row r="2464" spans="1:33">
      <c r="A2464" s="42"/>
      <c r="B2464" s="42"/>
      <c r="C2464" s="42"/>
      <c r="D2464" s="42"/>
      <c r="E2464" s="42"/>
      <c r="F2464" s="42"/>
      <c r="G2464" s="42"/>
      <c r="H2464" s="42"/>
      <c r="I2464" s="42"/>
      <c r="J2464" s="42"/>
      <c r="K2464" s="42"/>
      <c r="L2464" s="42"/>
      <c r="M2464" s="42"/>
      <c r="N2464" s="42"/>
      <c r="O2464" s="42"/>
      <c r="P2464" s="42"/>
      <c r="Q2464" s="42"/>
      <c r="R2464" s="42"/>
      <c r="S2464" s="42"/>
      <c r="T2464" s="42"/>
      <c r="U2464" s="42"/>
      <c r="V2464" s="42"/>
      <c r="W2464" s="42"/>
      <c r="X2464" s="42"/>
      <c r="Y2464" s="42"/>
      <c r="Z2464" s="42"/>
      <c r="AA2464" s="42"/>
      <c r="AB2464" s="42"/>
      <c r="AC2464" s="42"/>
      <c r="AD2464" s="42"/>
      <c r="AE2464" s="42"/>
      <c r="AF2464" s="42"/>
      <c r="AG2464" s="42" t="str">
        <f>IF($AE2464&gt;$AF2464,"CC High","DC High")</f>
        <v>DC High</v>
      </c>
    </row>
    <row r="2465" spans="1:33">
      <c r="A2465" s="43"/>
      <c r="B2465" s="43"/>
      <c r="C2465" s="43"/>
      <c r="D2465" s="43"/>
      <c r="E2465" s="43"/>
      <c r="F2465" s="43"/>
      <c r="G2465" s="43"/>
      <c r="H2465" s="43"/>
      <c r="I2465" s="43"/>
      <c r="J2465" s="43"/>
      <c r="K2465" s="43"/>
      <c r="L2465" s="43"/>
      <c r="M2465" s="43"/>
      <c r="N2465" s="43"/>
      <c r="O2465" s="43"/>
      <c r="P2465" s="43"/>
      <c r="Q2465" s="43"/>
      <c r="R2465" s="43"/>
      <c r="S2465" s="43"/>
      <c r="T2465" s="43"/>
      <c r="U2465" s="43"/>
      <c r="V2465" s="43"/>
      <c r="W2465" s="43"/>
      <c r="X2465" s="43"/>
      <c r="Y2465" s="43"/>
      <c r="Z2465" s="43"/>
      <c r="AA2465" s="43"/>
      <c r="AB2465" s="43"/>
      <c r="AC2465" s="43"/>
      <c r="AD2465" s="43"/>
      <c r="AE2465" s="43"/>
      <c r="AF2465" s="43"/>
      <c r="AG2465" s="43" t="str">
        <f>IF($AE2465&gt;$AF2465,"CC High","DC High")</f>
        <v>DC High</v>
      </c>
    </row>
    <row r="2466" spans="1:33">
      <c r="A2466" s="42"/>
      <c r="B2466" s="42"/>
      <c r="C2466" s="42"/>
      <c r="D2466" s="42"/>
      <c r="E2466" s="42"/>
      <c r="F2466" s="42"/>
      <c r="G2466" s="42"/>
      <c r="H2466" s="42"/>
      <c r="I2466" s="42"/>
      <c r="J2466" s="42"/>
      <c r="K2466" s="42"/>
      <c r="L2466" s="42"/>
      <c r="M2466" s="42"/>
      <c r="N2466" s="42"/>
      <c r="O2466" s="42"/>
      <c r="P2466" s="42"/>
      <c r="Q2466" s="42"/>
      <c r="R2466" s="42"/>
      <c r="S2466" s="42"/>
      <c r="T2466" s="42"/>
      <c r="U2466" s="42"/>
      <c r="V2466" s="42"/>
      <c r="W2466" s="42"/>
      <c r="X2466" s="42"/>
      <c r="Y2466" s="42"/>
      <c r="Z2466" s="42"/>
      <c r="AA2466" s="42"/>
      <c r="AB2466" s="42"/>
      <c r="AC2466" s="42"/>
      <c r="AD2466" s="42"/>
      <c r="AE2466" s="42"/>
      <c r="AF2466" s="42"/>
      <c r="AG2466" s="42" t="str">
        <f>IF($AE2466&gt;$AF2466,"CC High","DC High")</f>
        <v>DC High</v>
      </c>
    </row>
    <row r="2467" spans="1:33">
      <c r="A2467" s="43"/>
      <c r="B2467" s="43"/>
      <c r="C2467" s="43"/>
      <c r="D2467" s="43"/>
      <c r="E2467" s="43"/>
      <c r="F2467" s="43"/>
      <c r="G2467" s="43"/>
      <c r="H2467" s="43"/>
      <c r="I2467" s="43"/>
      <c r="J2467" s="43"/>
      <c r="K2467" s="43"/>
      <c r="L2467" s="43"/>
      <c r="M2467" s="43"/>
      <c r="N2467" s="43"/>
      <c r="O2467" s="43"/>
      <c r="P2467" s="43"/>
      <c r="Q2467" s="43"/>
      <c r="R2467" s="43"/>
      <c r="S2467" s="43"/>
      <c r="T2467" s="43"/>
      <c r="U2467" s="43"/>
      <c r="V2467" s="43"/>
      <c r="W2467" s="43"/>
      <c r="X2467" s="43"/>
      <c r="Y2467" s="43"/>
      <c r="Z2467" s="43"/>
      <c r="AA2467" s="43"/>
      <c r="AB2467" s="43"/>
      <c r="AC2467" s="43"/>
      <c r="AD2467" s="43"/>
      <c r="AE2467" s="43"/>
      <c r="AF2467" s="43"/>
      <c r="AG2467" s="43" t="str">
        <f>IF($AE2467&gt;$AF2467,"CC High","DC High")</f>
        <v>DC High</v>
      </c>
    </row>
    <row r="2468" spans="1:33">
      <c r="A2468" s="42"/>
      <c r="B2468" s="42"/>
      <c r="C2468" s="42"/>
      <c r="D2468" s="42"/>
      <c r="E2468" s="42"/>
      <c r="F2468" s="42"/>
      <c r="G2468" s="42"/>
      <c r="H2468" s="42"/>
      <c r="I2468" s="42"/>
      <c r="J2468" s="42"/>
      <c r="K2468" s="42"/>
      <c r="L2468" s="42"/>
      <c r="M2468" s="42"/>
      <c r="N2468" s="42"/>
      <c r="O2468" s="42"/>
      <c r="P2468" s="42"/>
      <c r="Q2468" s="42"/>
      <c r="R2468" s="42"/>
      <c r="S2468" s="42"/>
      <c r="T2468" s="42"/>
      <c r="U2468" s="42"/>
      <c r="V2468" s="42"/>
      <c r="W2468" s="42"/>
      <c r="X2468" s="42"/>
      <c r="Y2468" s="42"/>
      <c r="Z2468" s="42"/>
      <c r="AA2468" s="42"/>
      <c r="AB2468" s="42"/>
      <c r="AC2468" s="42"/>
      <c r="AD2468" s="42"/>
      <c r="AE2468" s="42"/>
      <c r="AF2468" s="42"/>
      <c r="AG2468" s="42" t="str">
        <f>IF($AE2468&gt;$AF2468,"CC High","DC High")</f>
        <v>DC High</v>
      </c>
    </row>
    <row r="2469" spans="1:33">
      <c r="A2469" s="43"/>
      <c r="B2469" s="43"/>
      <c r="C2469" s="43"/>
      <c r="D2469" s="43"/>
      <c r="E2469" s="43"/>
      <c r="F2469" s="43"/>
      <c r="G2469" s="43"/>
      <c r="H2469" s="43"/>
      <c r="I2469" s="43"/>
      <c r="J2469" s="43"/>
      <c r="K2469" s="43"/>
      <c r="L2469" s="43"/>
      <c r="M2469" s="43"/>
      <c r="N2469" s="43"/>
      <c r="O2469" s="43"/>
      <c r="P2469" s="43"/>
      <c r="Q2469" s="43"/>
      <c r="R2469" s="43"/>
      <c r="S2469" s="43"/>
      <c r="T2469" s="43"/>
      <c r="U2469" s="43"/>
      <c r="V2469" s="43"/>
      <c r="W2469" s="43"/>
      <c r="X2469" s="43"/>
      <c r="Y2469" s="43"/>
      <c r="Z2469" s="43"/>
      <c r="AA2469" s="43"/>
      <c r="AB2469" s="43"/>
      <c r="AC2469" s="43"/>
      <c r="AD2469" s="43"/>
      <c r="AE2469" s="43"/>
      <c r="AF2469" s="43"/>
      <c r="AG2469" s="43" t="str">
        <f>IF($AE2469&gt;$AF2469,"CC High","DC High")</f>
        <v>DC High</v>
      </c>
    </row>
    <row r="2470" spans="1:33">
      <c r="A2470" s="42"/>
      <c r="B2470" s="42"/>
      <c r="C2470" s="42"/>
      <c r="D2470" s="42"/>
      <c r="E2470" s="42"/>
      <c r="F2470" s="42"/>
      <c r="G2470" s="42"/>
      <c r="H2470" s="42"/>
      <c r="I2470" s="42"/>
      <c r="J2470" s="42"/>
      <c r="K2470" s="42"/>
      <c r="L2470" s="42"/>
      <c r="M2470" s="42"/>
      <c r="N2470" s="42"/>
      <c r="O2470" s="42"/>
      <c r="P2470" s="42"/>
      <c r="Q2470" s="42"/>
      <c r="R2470" s="42"/>
      <c r="S2470" s="42"/>
      <c r="T2470" s="42"/>
      <c r="U2470" s="42"/>
      <c r="V2470" s="42"/>
      <c r="W2470" s="42"/>
      <c r="X2470" s="42"/>
      <c r="Y2470" s="42"/>
      <c r="Z2470" s="42"/>
      <c r="AA2470" s="42"/>
      <c r="AB2470" s="42"/>
      <c r="AC2470" s="42"/>
      <c r="AD2470" s="42"/>
      <c r="AE2470" s="42"/>
      <c r="AF2470" s="42"/>
      <c r="AG2470" s="42" t="str">
        <f>IF($AE2470&gt;$AF2470,"CC High","DC High")</f>
        <v>DC High</v>
      </c>
    </row>
    <row r="2471" spans="1:33">
      <c r="A2471" s="43"/>
      <c r="B2471" s="43"/>
      <c r="C2471" s="43"/>
      <c r="D2471" s="43"/>
      <c r="E2471" s="43"/>
      <c r="F2471" s="43"/>
      <c r="G2471" s="43"/>
      <c r="H2471" s="43"/>
      <c r="I2471" s="43"/>
      <c r="J2471" s="43"/>
      <c r="K2471" s="43"/>
      <c r="L2471" s="43"/>
      <c r="M2471" s="43"/>
      <c r="N2471" s="43"/>
      <c r="O2471" s="43"/>
      <c r="P2471" s="43"/>
      <c r="Q2471" s="43"/>
      <c r="R2471" s="43"/>
      <c r="S2471" s="43"/>
      <c r="T2471" s="43"/>
      <c r="U2471" s="43"/>
      <c r="V2471" s="43"/>
      <c r="W2471" s="43"/>
      <c r="X2471" s="43"/>
      <c r="Y2471" s="43"/>
      <c r="Z2471" s="43"/>
      <c r="AA2471" s="43"/>
      <c r="AB2471" s="43"/>
      <c r="AC2471" s="43"/>
      <c r="AD2471" s="43"/>
      <c r="AE2471" s="43"/>
      <c r="AF2471" s="43"/>
      <c r="AG2471" s="43" t="str">
        <f>IF($AE2471&gt;$AF2471,"CC High","DC High")</f>
        <v>DC High</v>
      </c>
    </row>
    <row r="2472" spans="1:33">
      <c r="A2472" s="42"/>
      <c r="B2472" s="42"/>
      <c r="C2472" s="42"/>
      <c r="D2472" s="42"/>
      <c r="E2472" s="42"/>
      <c r="F2472" s="42"/>
      <c r="G2472" s="42"/>
      <c r="H2472" s="42"/>
      <c r="I2472" s="42"/>
      <c r="J2472" s="42"/>
      <c r="K2472" s="42"/>
      <c r="L2472" s="42"/>
      <c r="M2472" s="42"/>
      <c r="N2472" s="42"/>
      <c r="O2472" s="42"/>
      <c r="P2472" s="42"/>
      <c r="Q2472" s="42"/>
      <c r="R2472" s="42"/>
      <c r="S2472" s="42"/>
      <c r="T2472" s="42"/>
      <c r="U2472" s="42"/>
      <c r="V2472" s="42"/>
      <c r="W2472" s="42"/>
      <c r="X2472" s="42"/>
      <c r="Y2472" s="42"/>
      <c r="Z2472" s="42"/>
      <c r="AA2472" s="42"/>
      <c r="AB2472" s="42"/>
      <c r="AC2472" s="42"/>
      <c r="AD2472" s="42"/>
      <c r="AE2472" s="42"/>
      <c r="AF2472" s="42"/>
      <c r="AG2472" s="42" t="str">
        <f>IF($AE2472&gt;$AF2472,"CC High","DC High")</f>
        <v>DC High</v>
      </c>
    </row>
    <row r="2473" spans="1:33">
      <c r="A2473" s="43"/>
      <c r="B2473" s="43"/>
      <c r="C2473" s="43"/>
      <c r="D2473" s="43"/>
      <c r="E2473" s="43"/>
      <c r="F2473" s="43"/>
      <c r="G2473" s="43"/>
      <c r="H2473" s="43"/>
      <c r="I2473" s="43"/>
      <c r="J2473" s="43"/>
      <c r="K2473" s="43"/>
      <c r="L2473" s="43"/>
      <c r="M2473" s="43"/>
      <c r="N2473" s="43"/>
      <c r="O2473" s="43"/>
      <c r="P2473" s="43"/>
      <c r="Q2473" s="43"/>
      <c r="R2473" s="43"/>
      <c r="S2473" s="43"/>
      <c r="T2473" s="43"/>
      <c r="U2473" s="43"/>
      <c r="V2473" s="43"/>
      <c r="W2473" s="43"/>
      <c r="X2473" s="43"/>
      <c r="Y2473" s="43"/>
      <c r="Z2473" s="43"/>
      <c r="AA2473" s="43"/>
      <c r="AB2473" s="43"/>
      <c r="AC2473" s="43"/>
      <c r="AD2473" s="43"/>
      <c r="AE2473" s="43"/>
      <c r="AF2473" s="43"/>
      <c r="AG2473" s="43" t="str">
        <f>IF($AE2473&gt;$AF2473,"CC High","DC High")</f>
        <v>DC High</v>
      </c>
    </row>
    <row r="2474" spans="1:33">
      <c r="A2474" s="42"/>
      <c r="B2474" s="42"/>
      <c r="C2474" s="42"/>
      <c r="D2474" s="42"/>
      <c r="E2474" s="42"/>
      <c r="F2474" s="42"/>
      <c r="G2474" s="42"/>
      <c r="H2474" s="42"/>
      <c r="I2474" s="42"/>
      <c r="J2474" s="42"/>
      <c r="K2474" s="42"/>
      <c r="L2474" s="42"/>
      <c r="M2474" s="42"/>
      <c r="N2474" s="42"/>
      <c r="O2474" s="42"/>
      <c r="P2474" s="42"/>
      <c r="Q2474" s="42"/>
      <c r="R2474" s="42"/>
      <c r="S2474" s="42"/>
      <c r="T2474" s="42"/>
      <c r="U2474" s="42"/>
      <c r="V2474" s="42"/>
      <c r="W2474" s="42"/>
      <c r="X2474" s="42"/>
      <c r="Y2474" s="42"/>
      <c r="Z2474" s="42"/>
      <c r="AA2474" s="42"/>
      <c r="AB2474" s="42"/>
      <c r="AC2474" s="42"/>
      <c r="AD2474" s="42"/>
      <c r="AE2474" s="42"/>
      <c r="AF2474" s="42"/>
      <c r="AG2474" s="42" t="str">
        <f>IF($AE2474&gt;$AF2474,"CC High","DC High")</f>
        <v>DC High</v>
      </c>
    </row>
    <row r="2475" spans="1:33">
      <c r="A2475" s="43"/>
      <c r="B2475" s="43"/>
      <c r="C2475" s="43"/>
      <c r="D2475" s="43"/>
      <c r="E2475" s="43"/>
      <c r="F2475" s="43"/>
      <c r="G2475" s="43"/>
      <c r="H2475" s="43"/>
      <c r="I2475" s="43"/>
      <c r="J2475" s="43"/>
      <c r="K2475" s="43"/>
      <c r="L2475" s="43"/>
      <c r="M2475" s="43"/>
      <c r="N2475" s="43"/>
      <c r="O2475" s="43"/>
      <c r="P2475" s="43"/>
      <c r="Q2475" s="43"/>
      <c r="R2475" s="43"/>
      <c r="S2475" s="43"/>
      <c r="T2475" s="43"/>
      <c r="U2475" s="43"/>
      <c r="V2475" s="43"/>
      <c r="W2475" s="43"/>
      <c r="X2475" s="43"/>
      <c r="Y2475" s="43"/>
      <c r="Z2475" s="43"/>
      <c r="AA2475" s="43"/>
      <c r="AB2475" s="43"/>
      <c r="AC2475" s="43"/>
      <c r="AD2475" s="43"/>
      <c r="AE2475" s="43"/>
      <c r="AF2475" s="43"/>
      <c r="AG2475" s="43" t="str">
        <f>IF($AE2475&gt;$AF2475,"CC High","DC High")</f>
        <v>DC High</v>
      </c>
    </row>
    <row r="2476" spans="1:33">
      <c r="A2476" s="42"/>
      <c r="B2476" s="42"/>
      <c r="C2476" s="42"/>
      <c r="D2476" s="42"/>
      <c r="E2476" s="42"/>
      <c r="F2476" s="42"/>
      <c r="G2476" s="42"/>
      <c r="H2476" s="42"/>
      <c r="I2476" s="42"/>
      <c r="J2476" s="42"/>
      <c r="K2476" s="42"/>
      <c r="L2476" s="42"/>
      <c r="M2476" s="42"/>
      <c r="N2476" s="42"/>
      <c r="O2476" s="42"/>
      <c r="P2476" s="42"/>
      <c r="Q2476" s="42"/>
      <c r="R2476" s="42"/>
      <c r="S2476" s="42"/>
      <c r="T2476" s="42"/>
      <c r="U2476" s="42"/>
      <c r="V2476" s="42"/>
      <c r="W2476" s="42"/>
      <c r="X2476" s="42"/>
      <c r="Y2476" s="42"/>
      <c r="Z2476" s="42"/>
      <c r="AA2476" s="42"/>
      <c r="AB2476" s="42"/>
      <c r="AC2476" s="42"/>
      <c r="AD2476" s="42"/>
      <c r="AE2476" s="42"/>
      <c r="AF2476" s="42"/>
      <c r="AG2476" s="42" t="str">
        <f>IF($AE2476&gt;$AF2476,"CC High","DC High")</f>
        <v>DC High</v>
      </c>
    </row>
    <row r="2477" spans="1:33">
      <c r="A2477" s="43"/>
      <c r="B2477" s="43"/>
      <c r="C2477" s="43"/>
      <c r="D2477" s="43"/>
      <c r="E2477" s="43"/>
      <c r="F2477" s="43"/>
      <c r="G2477" s="43"/>
      <c r="H2477" s="43"/>
      <c r="I2477" s="43"/>
      <c r="J2477" s="43"/>
      <c r="K2477" s="43"/>
      <c r="L2477" s="43"/>
      <c r="M2477" s="43"/>
      <c r="N2477" s="43"/>
      <c r="O2477" s="43"/>
      <c r="P2477" s="43"/>
      <c r="Q2477" s="43"/>
      <c r="R2477" s="43"/>
      <c r="S2477" s="43"/>
      <c r="T2477" s="43"/>
      <c r="U2477" s="43"/>
      <c r="V2477" s="43"/>
      <c r="W2477" s="43"/>
      <c r="X2477" s="43"/>
      <c r="Y2477" s="43"/>
      <c r="Z2477" s="43"/>
      <c r="AA2477" s="43"/>
      <c r="AB2477" s="43"/>
      <c r="AC2477" s="43"/>
      <c r="AD2477" s="43"/>
      <c r="AE2477" s="43"/>
      <c r="AF2477" s="43"/>
      <c r="AG2477" s="43" t="str">
        <f>IF($AE2477&gt;$AF2477,"CC High","DC High")</f>
        <v>DC High</v>
      </c>
    </row>
    <row r="2478" spans="1:33">
      <c r="A2478" s="42"/>
      <c r="B2478" s="42"/>
      <c r="C2478" s="42"/>
      <c r="D2478" s="42"/>
      <c r="E2478" s="42"/>
      <c r="F2478" s="42"/>
      <c r="G2478" s="42"/>
      <c r="H2478" s="42"/>
      <c r="I2478" s="42"/>
      <c r="J2478" s="42"/>
      <c r="K2478" s="42"/>
      <c r="L2478" s="42"/>
      <c r="M2478" s="42"/>
      <c r="N2478" s="42"/>
      <c r="O2478" s="42"/>
      <c r="P2478" s="42"/>
      <c r="Q2478" s="42"/>
      <c r="R2478" s="42"/>
      <c r="S2478" s="42"/>
      <c r="T2478" s="42"/>
      <c r="U2478" s="42"/>
      <c r="V2478" s="42"/>
      <c r="W2478" s="42"/>
      <c r="X2478" s="42"/>
      <c r="Y2478" s="42"/>
      <c r="Z2478" s="42"/>
      <c r="AA2478" s="42"/>
      <c r="AB2478" s="42"/>
      <c r="AC2478" s="42"/>
      <c r="AD2478" s="42"/>
      <c r="AE2478" s="42"/>
      <c r="AF2478" s="42"/>
      <c r="AG2478" s="42" t="str">
        <f>IF($AE2478&gt;$AF2478,"CC High","DC High")</f>
        <v>DC High</v>
      </c>
    </row>
    <row r="2479" spans="1:33">
      <c r="A2479" s="43"/>
      <c r="B2479" s="43"/>
      <c r="C2479" s="43"/>
      <c r="D2479" s="43"/>
      <c r="E2479" s="43"/>
      <c r="F2479" s="43"/>
      <c r="G2479" s="43"/>
      <c r="H2479" s="43"/>
      <c r="I2479" s="43"/>
      <c r="J2479" s="43"/>
      <c r="K2479" s="43"/>
      <c r="L2479" s="43"/>
      <c r="M2479" s="43"/>
      <c r="N2479" s="43"/>
      <c r="O2479" s="43"/>
      <c r="P2479" s="43"/>
      <c r="Q2479" s="43"/>
      <c r="R2479" s="43"/>
      <c r="S2479" s="43"/>
      <c r="T2479" s="43"/>
      <c r="U2479" s="43"/>
      <c r="V2479" s="43"/>
      <c r="W2479" s="43"/>
      <c r="X2479" s="43"/>
      <c r="Y2479" s="43"/>
      <c r="Z2479" s="43"/>
      <c r="AA2479" s="43"/>
      <c r="AB2479" s="43"/>
      <c r="AC2479" s="43"/>
      <c r="AD2479" s="43"/>
      <c r="AE2479" s="43"/>
      <c r="AF2479" s="43"/>
      <c r="AG2479" s="43" t="str">
        <f>IF($AE2479&gt;$AF2479,"CC High","DC High")</f>
        <v>DC High</v>
      </c>
    </row>
    <row r="2480" spans="1:33">
      <c r="A2480" s="42"/>
      <c r="B2480" s="42"/>
      <c r="C2480" s="42"/>
      <c r="D2480" s="42"/>
      <c r="E2480" s="42"/>
      <c r="F2480" s="42"/>
      <c r="G2480" s="42"/>
      <c r="H2480" s="42"/>
      <c r="I2480" s="42"/>
      <c r="J2480" s="42"/>
      <c r="K2480" s="42"/>
      <c r="L2480" s="42"/>
      <c r="M2480" s="42"/>
      <c r="N2480" s="42"/>
      <c r="O2480" s="42"/>
      <c r="P2480" s="42"/>
      <c r="Q2480" s="42"/>
      <c r="R2480" s="42"/>
      <c r="S2480" s="42"/>
      <c r="T2480" s="42"/>
      <c r="U2480" s="42"/>
      <c r="V2480" s="42"/>
      <c r="W2480" s="42"/>
      <c r="X2480" s="42"/>
      <c r="Y2480" s="42"/>
      <c r="Z2480" s="42"/>
      <c r="AA2480" s="42"/>
      <c r="AB2480" s="42"/>
      <c r="AC2480" s="42"/>
      <c r="AD2480" s="42"/>
      <c r="AE2480" s="42"/>
      <c r="AF2480" s="42"/>
      <c r="AG2480" s="42" t="str">
        <f>IF($AE2480&gt;$AF2480,"CC High","DC High")</f>
        <v>DC High</v>
      </c>
    </row>
    <row r="2481" spans="1:33">
      <c r="A2481" s="43"/>
      <c r="B2481" s="43"/>
      <c r="C2481" s="43"/>
      <c r="D2481" s="43"/>
      <c r="E2481" s="43"/>
      <c r="F2481" s="43"/>
      <c r="G2481" s="43"/>
      <c r="H2481" s="43"/>
      <c r="I2481" s="43"/>
      <c r="J2481" s="43"/>
      <c r="K2481" s="43"/>
      <c r="L2481" s="43"/>
      <c r="M2481" s="43"/>
      <c r="N2481" s="43"/>
      <c r="O2481" s="43"/>
      <c r="P2481" s="43"/>
      <c r="Q2481" s="43"/>
      <c r="R2481" s="43"/>
      <c r="S2481" s="43"/>
      <c r="T2481" s="43"/>
      <c r="U2481" s="43"/>
      <c r="V2481" s="43"/>
      <c r="W2481" s="43"/>
      <c r="X2481" s="43"/>
      <c r="Y2481" s="43"/>
      <c r="Z2481" s="43"/>
      <c r="AA2481" s="43"/>
      <c r="AB2481" s="43"/>
      <c r="AC2481" s="43"/>
      <c r="AD2481" s="43"/>
      <c r="AE2481" s="43"/>
      <c r="AF2481" s="43"/>
      <c r="AG2481" s="43" t="str">
        <f>IF($AE2481&gt;$AF2481,"CC High","DC High")</f>
        <v>DC High</v>
      </c>
    </row>
    <row r="2482" spans="1:33">
      <c r="A2482" s="42"/>
      <c r="B2482" s="42"/>
      <c r="C2482" s="42"/>
      <c r="D2482" s="42"/>
      <c r="E2482" s="42"/>
      <c r="F2482" s="42"/>
      <c r="G2482" s="42"/>
      <c r="H2482" s="42"/>
      <c r="I2482" s="42"/>
      <c r="J2482" s="42"/>
      <c r="K2482" s="42"/>
      <c r="L2482" s="42"/>
      <c r="M2482" s="42"/>
      <c r="N2482" s="42"/>
      <c r="O2482" s="42"/>
      <c r="P2482" s="42"/>
      <c r="Q2482" s="42"/>
      <c r="R2482" s="42"/>
      <c r="S2482" s="42"/>
      <c r="T2482" s="42"/>
      <c r="U2482" s="42"/>
      <c r="V2482" s="42"/>
      <c r="W2482" s="42"/>
      <c r="X2482" s="42"/>
      <c r="Y2482" s="42"/>
      <c r="Z2482" s="42"/>
      <c r="AA2482" s="42"/>
      <c r="AB2482" s="42"/>
      <c r="AC2482" s="42"/>
      <c r="AD2482" s="42"/>
      <c r="AE2482" s="42"/>
      <c r="AF2482" s="42"/>
      <c r="AG2482" s="42" t="str">
        <f>IF($AE2482&gt;$AF2482,"CC High","DC High")</f>
        <v>DC High</v>
      </c>
    </row>
    <row r="2483" spans="1:33">
      <c r="A2483" s="43"/>
      <c r="B2483" s="43"/>
      <c r="C2483" s="43"/>
      <c r="D2483" s="43"/>
      <c r="E2483" s="43"/>
      <c r="F2483" s="43"/>
      <c r="G2483" s="43"/>
      <c r="H2483" s="43"/>
      <c r="I2483" s="43"/>
      <c r="J2483" s="43"/>
      <c r="K2483" s="43"/>
      <c r="L2483" s="43"/>
      <c r="M2483" s="43"/>
      <c r="N2483" s="43"/>
      <c r="O2483" s="43"/>
      <c r="P2483" s="43"/>
      <c r="Q2483" s="43"/>
      <c r="R2483" s="43"/>
      <c r="S2483" s="43"/>
      <c r="T2483" s="43"/>
      <c r="U2483" s="43"/>
      <c r="V2483" s="43"/>
      <c r="W2483" s="43"/>
      <c r="X2483" s="43"/>
      <c r="Y2483" s="43"/>
      <c r="Z2483" s="43"/>
      <c r="AA2483" s="43"/>
      <c r="AB2483" s="43"/>
      <c r="AC2483" s="43"/>
      <c r="AD2483" s="43"/>
      <c r="AE2483" s="43"/>
      <c r="AF2483" s="43"/>
      <c r="AG2483" s="43" t="str">
        <f>IF($AE2483&gt;$AF2483,"CC High","DC High")</f>
        <v>DC High</v>
      </c>
    </row>
    <row r="2484" spans="1:33">
      <c r="A2484" s="42"/>
      <c r="B2484" s="42"/>
      <c r="C2484" s="42"/>
      <c r="D2484" s="42"/>
      <c r="E2484" s="42"/>
      <c r="F2484" s="42"/>
      <c r="G2484" s="42"/>
      <c r="H2484" s="42"/>
      <c r="I2484" s="42"/>
      <c r="J2484" s="42"/>
      <c r="K2484" s="42"/>
      <c r="L2484" s="42"/>
      <c r="M2484" s="42"/>
      <c r="N2484" s="42"/>
      <c r="O2484" s="42"/>
      <c r="P2484" s="42"/>
      <c r="Q2484" s="42"/>
      <c r="R2484" s="42"/>
      <c r="S2484" s="42"/>
      <c r="T2484" s="42"/>
      <c r="U2484" s="42"/>
      <c r="V2484" s="42"/>
      <c r="W2484" s="42"/>
      <c r="X2484" s="42"/>
      <c r="Y2484" s="42"/>
      <c r="Z2484" s="42"/>
      <c r="AA2484" s="42"/>
      <c r="AB2484" s="42"/>
      <c r="AC2484" s="42"/>
      <c r="AD2484" s="42"/>
      <c r="AE2484" s="42"/>
      <c r="AF2484" s="42"/>
      <c r="AG2484" s="42" t="str">
        <f>IF($AE2484&gt;$AF2484,"CC High","DC High")</f>
        <v>DC High</v>
      </c>
    </row>
    <row r="2485" spans="1:33">
      <c r="A2485" s="43"/>
      <c r="B2485" s="43"/>
      <c r="C2485" s="43"/>
      <c r="D2485" s="43"/>
      <c r="E2485" s="43"/>
      <c r="F2485" s="43"/>
      <c r="G2485" s="43"/>
      <c r="H2485" s="43"/>
      <c r="I2485" s="43"/>
      <c r="J2485" s="43"/>
      <c r="K2485" s="43"/>
      <c r="L2485" s="43"/>
      <c r="M2485" s="43"/>
      <c r="N2485" s="43"/>
      <c r="O2485" s="43"/>
      <c r="P2485" s="43"/>
      <c r="Q2485" s="43"/>
      <c r="R2485" s="43"/>
      <c r="S2485" s="43"/>
      <c r="T2485" s="43"/>
      <c r="U2485" s="43"/>
      <c r="V2485" s="43"/>
      <c r="W2485" s="43"/>
      <c r="X2485" s="43"/>
      <c r="Y2485" s="43"/>
      <c r="Z2485" s="43"/>
      <c r="AA2485" s="43"/>
      <c r="AB2485" s="43"/>
      <c r="AC2485" s="43"/>
      <c r="AD2485" s="43"/>
      <c r="AE2485" s="43"/>
      <c r="AF2485" s="43"/>
      <c r="AG2485" s="43" t="str">
        <f>IF($AE2485&gt;$AF2485,"CC High","DC High")</f>
        <v>DC High</v>
      </c>
    </row>
    <row r="2486" spans="1:33">
      <c r="A2486" s="42"/>
      <c r="B2486" s="42"/>
      <c r="C2486" s="42"/>
      <c r="D2486" s="42"/>
      <c r="E2486" s="42"/>
      <c r="F2486" s="42"/>
      <c r="G2486" s="42"/>
      <c r="H2486" s="42"/>
      <c r="I2486" s="42"/>
      <c r="J2486" s="42"/>
      <c r="K2486" s="42"/>
      <c r="L2486" s="42"/>
      <c r="M2486" s="42"/>
      <c r="N2486" s="42"/>
      <c r="O2486" s="42"/>
      <c r="P2486" s="42"/>
      <c r="Q2486" s="42"/>
      <c r="R2486" s="42"/>
      <c r="S2486" s="42"/>
      <c r="T2486" s="42"/>
      <c r="U2486" s="42"/>
      <c r="V2486" s="42"/>
      <c r="W2486" s="42"/>
      <c r="X2486" s="42"/>
      <c r="Y2486" s="42"/>
      <c r="Z2486" s="42"/>
      <c r="AA2486" s="42"/>
      <c r="AB2486" s="42"/>
      <c r="AC2486" s="42"/>
      <c r="AD2486" s="42"/>
      <c r="AE2486" s="42"/>
      <c r="AF2486" s="42"/>
      <c r="AG2486" s="42" t="str">
        <f>IF($AE2486&gt;$AF2486,"CC High","DC High")</f>
        <v>DC High</v>
      </c>
    </row>
    <row r="2487" spans="1:33">
      <c r="A2487" s="43"/>
      <c r="B2487" s="43"/>
      <c r="C2487" s="43"/>
      <c r="D2487" s="43"/>
      <c r="E2487" s="43"/>
      <c r="F2487" s="43"/>
      <c r="G2487" s="43"/>
      <c r="H2487" s="43"/>
      <c r="I2487" s="43"/>
      <c r="J2487" s="43"/>
      <c r="K2487" s="43"/>
      <c r="L2487" s="43"/>
      <c r="M2487" s="43"/>
      <c r="N2487" s="43"/>
      <c r="O2487" s="43"/>
      <c r="P2487" s="43"/>
      <c r="Q2487" s="43"/>
      <c r="R2487" s="43"/>
      <c r="S2487" s="43"/>
      <c r="T2487" s="43"/>
      <c r="U2487" s="43"/>
      <c r="V2487" s="43"/>
      <c r="W2487" s="43"/>
      <c r="X2487" s="43"/>
      <c r="Y2487" s="43"/>
      <c r="Z2487" s="43"/>
      <c r="AA2487" s="43"/>
      <c r="AB2487" s="43"/>
      <c r="AC2487" s="43"/>
      <c r="AD2487" s="43"/>
      <c r="AE2487" s="43"/>
      <c r="AF2487" s="43"/>
      <c r="AG2487" s="43" t="str">
        <f>IF($AE2487&gt;$AF2487,"CC High","DC High")</f>
        <v>DC High</v>
      </c>
    </row>
    <row r="2488" spans="1:33">
      <c r="A2488" s="42"/>
      <c r="B2488" s="42"/>
      <c r="C2488" s="42"/>
      <c r="D2488" s="42"/>
      <c r="E2488" s="42"/>
      <c r="F2488" s="42"/>
      <c r="G2488" s="42"/>
      <c r="H2488" s="42"/>
      <c r="I2488" s="42"/>
      <c r="J2488" s="42"/>
      <c r="K2488" s="42"/>
      <c r="L2488" s="42"/>
      <c r="M2488" s="42"/>
      <c r="N2488" s="42"/>
      <c r="O2488" s="42"/>
      <c r="P2488" s="42"/>
      <c r="Q2488" s="42"/>
      <c r="R2488" s="42"/>
      <c r="S2488" s="42"/>
      <c r="T2488" s="42"/>
      <c r="U2488" s="42"/>
      <c r="V2488" s="42"/>
      <c r="W2488" s="42"/>
      <c r="X2488" s="42"/>
      <c r="Y2488" s="42"/>
      <c r="Z2488" s="42"/>
      <c r="AA2488" s="42"/>
      <c r="AB2488" s="42"/>
      <c r="AC2488" s="42"/>
      <c r="AD2488" s="42"/>
      <c r="AE2488" s="42"/>
      <c r="AF2488" s="42"/>
      <c r="AG2488" s="42" t="str">
        <f>IF($AE2488&gt;$AF2488,"CC High","DC High")</f>
        <v>DC High</v>
      </c>
    </row>
    <row r="2489" spans="1:33">
      <c r="A2489" s="43"/>
      <c r="B2489" s="43"/>
      <c r="C2489" s="43"/>
      <c r="D2489" s="43"/>
      <c r="E2489" s="43"/>
      <c r="F2489" s="43"/>
      <c r="G2489" s="43"/>
      <c r="H2489" s="43"/>
      <c r="I2489" s="43"/>
      <c r="J2489" s="43"/>
      <c r="K2489" s="43"/>
      <c r="L2489" s="43"/>
      <c r="M2489" s="43"/>
      <c r="N2489" s="43"/>
      <c r="O2489" s="43"/>
      <c r="P2489" s="43"/>
      <c r="Q2489" s="43"/>
      <c r="R2489" s="43"/>
      <c r="S2489" s="43"/>
      <c r="T2489" s="43"/>
      <c r="U2489" s="43"/>
      <c r="V2489" s="43"/>
      <c r="W2489" s="43"/>
      <c r="X2489" s="43"/>
      <c r="Y2489" s="43"/>
      <c r="Z2489" s="43"/>
      <c r="AA2489" s="43"/>
      <c r="AB2489" s="43"/>
      <c r="AC2489" s="43"/>
      <c r="AD2489" s="43"/>
      <c r="AE2489" s="43"/>
      <c r="AF2489" s="43"/>
      <c r="AG2489" s="43" t="str">
        <f>IF($AE2489&gt;$AF2489,"CC High","DC High")</f>
        <v>DC High</v>
      </c>
    </row>
    <row r="2490" spans="1:33">
      <c r="A2490" s="42"/>
      <c r="B2490" s="42"/>
      <c r="C2490" s="42"/>
      <c r="D2490" s="42"/>
      <c r="E2490" s="42"/>
      <c r="F2490" s="42"/>
      <c r="G2490" s="42"/>
      <c r="H2490" s="42"/>
      <c r="I2490" s="42"/>
      <c r="J2490" s="42"/>
      <c r="K2490" s="42"/>
      <c r="L2490" s="42"/>
      <c r="M2490" s="42"/>
      <c r="N2490" s="42"/>
      <c r="O2490" s="42"/>
      <c r="P2490" s="42"/>
      <c r="Q2490" s="42"/>
      <c r="R2490" s="42"/>
      <c r="S2490" s="42"/>
      <c r="T2490" s="42"/>
      <c r="U2490" s="42"/>
      <c r="V2490" s="42"/>
      <c r="W2490" s="42"/>
      <c r="X2490" s="42"/>
      <c r="Y2490" s="42"/>
      <c r="Z2490" s="42"/>
      <c r="AA2490" s="42"/>
      <c r="AB2490" s="42"/>
      <c r="AC2490" s="42"/>
      <c r="AD2490" s="42"/>
      <c r="AE2490" s="42"/>
      <c r="AF2490" s="42"/>
      <c r="AG2490" s="42" t="str">
        <f>IF($AE2490&gt;$AF2490,"CC High","DC High")</f>
        <v>DC High</v>
      </c>
    </row>
    <row r="2491" spans="1:33">
      <c r="A2491" s="43"/>
      <c r="B2491" s="43"/>
      <c r="C2491" s="43"/>
      <c r="D2491" s="43"/>
      <c r="E2491" s="43"/>
      <c r="F2491" s="43"/>
      <c r="G2491" s="43"/>
      <c r="H2491" s="43"/>
      <c r="I2491" s="43"/>
      <c r="J2491" s="43"/>
      <c r="K2491" s="43"/>
      <c r="L2491" s="43"/>
      <c r="M2491" s="43"/>
      <c r="N2491" s="43"/>
      <c r="O2491" s="43"/>
      <c r="P2491" s="43"/>
      <c r="Q2491" s="43"/>
      <c r="R2491" s="43"/>
      <c r="S2491" s="43"/>
      <c r="T2491" s="43"/>
      <c r="U2491" s="43"/>
      <c r="V2491" s="43"/>
      <c r="W2491" s="43"/>
      <c r="X2491" s="43"/>
      <c r="Y2491" s="43"/>
      <c r="Z2491" s="43"/>
      <c r="AA2491" s="43"/>
      <c r="AB2491" s="43"/>
      <c r="AC2491" s="43"/>
      <c r="AD2491" s="43"/>
      <c r="AE2491" s="43"/>
      <c r="AF2491" s="43"/>
      <c r="AG2491" s="43" t="str">
        <f>IF($AE2491&gt;$AF2491,"CC High","DC High")</f>
        <v>DC High</v>
      </c>
    </row>
    <row r="2492" spans="1:33">
      <c r="A2492" s="42"/>
      <c r="B2492" s="42"/>
      <c r="C2492" s="42"/>
      <c r="D2492" s="42"/>
      <c r="E2492" s="42"/>
      <c r="F2492" s="42"/>
      <c r="G2492" s="42"/>
      <c r="H2492" s="42"/>
      <c r="I2492" s="42"/>
      <c r="J2492" s="42"/>
      <c r="K2492" s="42"/>
      <c r="L2492" s="42"/>
      <c r="M2492" s="42"/>
      <c r="N2492" s="42"/>
      <c r="O2492" s="42"/>
      <c r="P2492" s="42"/>
      <c r="Q2492" s="42"/>
      <c r="R2492" s="42"/>
      <c r="S2492" s="42"/>
      <c r="T2492" s="42"/>
      <c r="U2492" s="42"/>
      <c r="V2492" s="42"/>
      <c r="W2492" s="42"/>
      <c r="X2492" s="42"/>
      <c r="Y2492" s="42"/>
      <c r="Z2492" s="42"/>
      <c r="AA2492" s="42"/>
      <c r="AB2492" s="42"/>
      <c r="AC2492" s="42"/>
      <c r="AD2492" s="42"/>
      <c r="AE2492" s="42"/>
      <c r="AF2492" s="42"/>
      <c r="AG2492" s="42" t="str">
        <f>IF($AE2492&gt;$AF2492,"CC High","DC High")</f>
        <v>DC High</v>
      </c>
    </row>
    <row r="2493" spans="1:33">
      <c r="A2493" s="43"/>
      <c r="B2493" s="43"/>
      <c r="C2493" s="43"/>
      <c r="D2493" s="43"/>
      <c r="E2493" s="43"/>
      <c r="F2493" s="43"/>
      <c r="G2493" s="43"/>
      <c r="H2493" s="43"/>
      <c r="I2493" s="43"/>
      <c r="J2493" s="43"/>
      <c r="K2493" s="43"/>
      <c r="L2493" s="43"/>
      <c r="M2493" s="43"/>
      <c r="N2493" s="43"/>
      <c r="O2493" s="43"/>
      <c r="P2493" s="43"/>
      <c r="Q2493" s="43"/>
      <c r="R2493" s="43"/>
      <c r="S2493" s="43"/>
      <c r="T2493" s="43"/>
      <c r="U2493" s="43"/>
      <c r="V2493" s="43"/>
      <c r="W2493" s="43"/>
      <c r="X2493" s="43"/>
      <c r="Y2493" s="43"/>
      <c r="Z2493" s="43"/>
      <c r="AA2493" s="43"/>
      <c r="AB2493" s="43"/>
      <c r="AC2493" s="43"/>
      <c r="AD2493" s="43"/>
      <c r="AE2493" s="43"/>
      <c r="AF2493" s="43"/>
      <c r="AG2493" s="43" t="str">
        <f>IF($AE2493&gt;$AF2493,"CC High","DC High")</f>
        <v>DC High</v>
      </c>
    </row>
    <row r="2494" spans="1:33">
      <c r="A2494" s="42"/>
      <c r="B2494" s="42"/>
      <c r="C2494" s="42"/>
      <c r="D2494" s="42"/>
      <c r="E2494" s="42"/>
      <c r="F2494" s="42"/>
      <c r="G2494" s="42"/>
      <c r="H2494" s="42"/>
      <c r="I2494" s="42"/>
      <c r="J2494" s="42"/>
      <c r="K2494" s="42"/>
      <c r="L2494" s="42"/>
      <c r="M2494" s="42"/>
      <c r="N2494" s="42"/>
      <c r="O2494" s="42"/>
      <c r="P2494" s="42"/>
      <c r="Q2494" s="42"/>
      <c r="R2494" s="42"/>
      <c r="S2494" s="42"/>
      <c r="T2494" s="42"/>
      <c r="U2494" s="42"/>
      <c r="V2494" s="42"/>
      <c r="W2494" s="42"/>
      <c r="X2494" s="42"/>
      <c r="Y2494" s="42"/>
      <c r="Z2494" s="42"/>
      <c r="AA2494" s="42"/>
      <c r="AB2494" s="42"/>
      <c r="AC2494" s="42"/>
      <c r="AD2494" s="42"/>
      <c r="AE2494" s="42"/>
      <c r="AF2494" s="42"/>
      <c r="AG2494" s="42" t="str">
        <f>IF($AE2494&gt;$AF2494,"CC High","DC High")</f>
        <v>DC High</v>
      </c>
    </row>
    <row r="2495" spans="1:33">
      <c r="A2495" s="43"/>
      <c r="B2495" s="43"/>
      <c r="C2495" s="43"/>
      <c r="D2495" s="43"/>
      <c r="E2495" s="43"/>
      <c r="F2495" s="43"/>
      <c r="G2495" s="43"/>
      <c r="H2495" s="43"/>
      <c r="I2495" s="43"/>
      <c r="J2495" s="43"/>
      <c r="K2495" s="43"/>
      <c r="L2495" s="43"/>
      <c r="M2495" s="43"/>
      <c r="N2495" s="43"/>
      <c r="O2495" s="43"/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3"/>
      <c r="AA2495" s="43"/>
      <c r="AB2495" s="43"/>
      <c r="AC2495" s="43"/>
      <c r="AD2495" s="43"/>
      <c r="AE2495" s="43"/>
      <c r="AF2495" s="43"/>
      <c r="AG2495" s="43" t="str">
        <f>IF($AE2495&gt;$AF2495,"CC High","DC High")</f>
        <v>DC High</v>
      </c>
    </row>
    <row r="2496" spans="1:33">
      <c r="A2496" s="42"/>
      <c r="B2496" s="42"/>
      <c r="C2496" s="42"/>
      <c r="D2496" s="42"/>
      <c r="E2496" s="42"/>
      <c r="F2496" s="42"/>
      <c r="G2496" s="42"/>
      <c r="H2496" s="42"/>
      <c r="I2496" s="42"/>
      <c r="J2496" s="42"/>
      <c r="K2496" s="42"/>
      <c r="L2496" s="42"/>
      <c r="M2496" s="42"/>
      <c r="N2496" s="42"/>
      <c r="O2496" s="42"/>
      <c r="P2496" s="42"/>
      <c r="Q2496" s="42"/>
      <c r="R2496" s="42"/>
      <c r="S2496" s="42"/>
      <c r="T2496" s="42"/>
      <c r="U2496" s="42"/>
      <c r="V2496" s="42"/>
      <c r="W2496" s="42"/>
      <c r="X2496" s="42"/>
      <c r="Y2496" s="42"/>
      <c r="Z2496" s="42"/>
      <c r="AA2496" s="42"/>
      <c r="AB2496" s="42"/>
      <c r="AC2496" s="42"/>
      <c r="AD2496" s="42"/>
      <c r="AE2496" s="42"/>
      <c r="AF2496" s="42"/>
      <c r="AG2496" s="42" t="str">
        <f>IF($AE2496&gt;$AF2496,"CC High","DC High")</f>
        <v>DC High</v>
      </c>
    </row>
    <row r="2497" spans="1:33">
      <c r="A2497" s="43"/>
      <c r="B2497" s="43"/>
      <c r="C2497" s="43"/>
      <c r="D2497" s="43"/>
      <c r="E2497" s="43"/>
      <c r="F2497" s="43"/>
      <c r="G2497" s="43"/>
      <c r="H2497" s="43"/>
      <c r="I2497" s="43"/>
      <c r="J2497" s="43"/>
      <c r="K2497" s="43"/>
      <c r="L2497" s="43"/>
      <c r="M2497" s="43"/>
      <c r="N2497" s="43"/>
      <c r="O2497" s="43"/>
      <c r="P2497" s="43"/>
      <c r="Q2497" s="43"/>
      <c r="R2497" s="43"/>
      <c r="S2497" s="43"/>
      <c r="T2497" s="43"/>
      <c r="U2497" s="43"/>
      <c r="V2497" s="43"/>
      <c r="W2497" s="43"/>
      <c r="X2497" s="43"/>
      <c r="Y2497" s="43"/>
      <c r="Z2497" s="43"/>
      <c r="AA2497" s="43"/>
      <c r="AB2497" s="43"/>
      <c r="AC2497" s="43"/>
      <c r="AD2497" s="43"/>
      <c r="AE2497" s="43"/>
      <c r="AF2497" s="43"/>
      <c r="AG2497" s="43" t="str">
        <f>IF($AE2497&gt;$AF2497,"CC High","DC High")</f>
        <v>DC High</v>
      </c>
    </row>
    <row r="2498" spans="1:33">
      <c r="A2498" s="42"/>
      <c r="B2498" s="42"/>
      <c r="C2498" s="42"/>
      <c r="D2498" s="42"/>
      <c r="E2498" s="42"/>
      <c r="F2498" s="42"/>
      <c r="G2498" s="42"/>
      <c r="H2498" s="42"/>
      <c r="I2498" s="42"/>
      <c r="J2498" s="42"/>
      <c r="K2498" s="42"/>
      <c r="L2498" s="42"/>
      <c r="M2498" s="42"/>
      <c r="N2498" s="42"/>
      <c r="O2498" s="42"/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 t="str">
        <f>IF($AE2498&gt;$AF2498,"CC High","DC High")</f>
        <v>DC High</v>
      </c>
    </row>
    <row r="2499" spans="1:33">
      <c r="A2499" s="43"/>
      <c r="B2499" s="43"/>
      <c r="C2499" s="43"/>
      <c r="D2499" s="43"/>
      <c r="E2499" s="43"/>
      <c r="F2499" s="43"/>
      <c r="G2499" s="43"/>
      <c r="H2499" s="43"/>
      <c r="I2499" s="43"/>
      <c r="J2499" s="43"/>
      <c r="K2499" s="43"/>
      <c r="L2499" s="43"/>
      <c r="M2499" s="43"/>
      <c r="N2499" s="43"/>
      <c r="O2499" s="43"/>
      <c r="P2499" s="43"/>
      <c r="Q2499" s="43"/>
      <c r="R2499" s="43"/>
      <c r="S2499" s="43"/>
      <c r="T2499" s="43"/>
      <c r="U2499" s="43"/>
      <c r="V2499" s="43"/>
      <c r="W2499" s="43"/>
      <c r="X2499" s="43"/>
      <c r="Y2499" s="43"/>
      <c r="Z2499" s="43"/>
      <c r="AA2499" s="43"/>
      <c r="AB2499" s="43"/>
      <c r="AC2499" s="43"/>
      <c r="AD2499" s="43"/>
      <c r="AE2499" s="43"/>
      <c r="AF2499" s="43"/>
      <c r="AG2499" s="43" t="str">
        <f>IF($AE2499&gt;$AF2499,"CC High","DC High")</f>
        <v>DC High</v>
      </c>
    </row>
    <row r="2500" spans="1:33">
      <c r="A2500" s="42"/>
      <c r="B2500" s="42"/>
      <c r="C2500" s="42"/>
      <c r="D2500" s="42"/>
      <c r="E2500" s="42"/>
      <c r="F2500" s="42"/>
      <c r="G2500" s="42"/>
      <c r="H2500" s="42"/>
      <c r="I2500" s="42"/>
      <c r="J2500" s="42"/>
      <c r="K2500" s="42"/>
      <c r="L2500" s="42"/>
      <c r="M2500" s="42"/>
      <c r="N2500" s="42"/>
      <c r="O2500" s="42"/>
      <c r="P2500" s="42"/>
      <c r="Q2500" s="42"/>
      <c r="R2500" s="42"/>
      <c r="S2500" s="42"/>
      <c r="T2500" s="42"/>
      <c r="U2500" s="42"/>
      <c r="V2500" s="42"/>
      <c r="W2500" s="42"/>
      <c r="X2500" s="42"/>
      <c r="Y2500" s="42"/>
      <c r="Z2500" s="42"/>
      <c r="AA2500" s="42"/>
      <c r="AB2500" s="42"/>
      <c r="AC2500" s="42"/>
      <c r="AD2500" s="42"/>
      <c r="AE2500" s="42"/>
      <c r="AF2500" s="42"/>
      <c r="AG2500" s="42" t="str">
        <f>IF($AE2500&gt;$AF2500,"CC High","DC High")</f>
        <v>DC High</v>
      </c>
    </row>
    <row r="2501" spans="1:33">
      <c r="A2501" s="43"/>
      <c r="B2501" s="43"/>
      <c r="C2501" s="43"/>
      <c r="D2501" s="43"/>
      <c r="E2501" s="43"/>
      <c r="F2501" s="43"/>
      <c r="G2501" s="43"/>
      <c r="H2501" s="43"/>
      <c r="I2501" s="43"/>
      <c r="J2501" s="43"/>
      <c r="K2501" s="43"/>
      <c r="L2501" s="43"/>
      <c r="M2501" s="43"/>
      <c r="N2501" s="43"/>
      <c r="O2501" s="43"/>
      <c r="P2501" s="43"/>
      <c r="Q2501" s="43"/>
      <c r="R2501" s="43"/>
      <c r="S2501" s="43"/>
      <c r="T2501" s="43"/>
      <c r="U2501" s="43"/>
      <c r="V2501" s="43"/>
      <c r="W2501" s="43"/>
      <c r="X2501" s="43"/>
      <c r="Y2501" s="43"/>
      <c r="Z2501" s="43"/>
      <c r="AA2501" s="43"/>
      <c r="AB2501" s="43"/>
      <c r="AC2501" s="43"/>
      <c r="AD2501" s="43"/>
      <c r="AE2501" s="43"/>
      <c r="AF2501" s="43"/>
      <c r="AG2501" s="43" t="str">
        <f>IF($AE2501&gt;$AF2501,"CC High","DC High")</f>
        <v>DC High</v>
      </c>
    </row>
    <row r="2502" spans="1:33">
      <c r="A2502" s="42"/>
      <c r="B2502" s="42"/>
      <c r="C2502" s="42"/>
      <c r="D2502" s="42"/>
      <c r="E2502" s="42"/>
      <c r="F2502" s="42"/>
      <c r="G2502" s="42"/>
      <c r="H2502" s="42"/>
      <c r="I2502" s="42"/>
      <c r="J2502" s="42"/>
      <c r="K2502" s="42"/>
      <c r="L2502" s="42"/>
      <c r="M2502" s="42"/>
      <c r="N2502" s="42"/>
      <c r="O2502" s="42"/>
      <c r="P2502" s="42"/>
      <c r="Q2502" s="42"/>
      <c r="R2502" s="42"/>
      <c r="S2502" s="42"/>
      <c r="T2502" s="42"/>
      <c r="U2502" s="42"/>
      <c r="V2502" s="42"/>
      <c r="W2502" s="42"/>
      <c r="X2502" s="42"/>
      <c r="Y2502" s="42"/>
      <c r="Z2502" s="42"/>
      <c r="AA2502" s="42"/>
      <c r="AB2502" s="42"/>
      <c r="AC2502" s="42"/>
      <c r="AD2502" s="42"/>
      <c r="AE2502" s="42"/>
      <c r="AF2502" s="42"/>
      <c r="AG2502" s="42" t="str">
        <f>IF($AE2502&gt;$AF2502,"CC High","DC High")</f>
        <v>DC High</v>
      </c>
    </row>
    <row r="2503" spans="1:33">
      <c r="A2503" s="43"/>
      <c r="B2503" s="43"/>
      <c r="C2503" s="43"/>
      <c r="D2503" s="43"/>
      <c r="E2503" s="43"/>
      <c r="F2503" s="43"/>
      <c r="G2503" s="43"/>
      <c r="H2503" s="43"/>
      <c r="I2503" s="43"/>
      <c r="J2503" s="43"/>
      <c r="K2503" s="43"/>
      <c r="L2503" s="43"/>
      <c r="M2503" s="43"/>
      <c r="N2503" s="43"/>
      <c r="O2503" s="43"/>
      <c r="P2503" s="43"/>
      <c r="Q2503" s="43"/>
      <c r="R2503" s="43"/>
      <c r="S2503" s="43"/>
      <c r="T2503" s="43"/>
      <c r="U2503" s="43"/>
      <c r="V2503" s="43"/>
      <c r="W2503" s="43"/>
      <c r="X2503" s="43"/>
      <c r="Y2503" s="43"/>
      <c r="Z2503" s="43"/>
      <c r="AA2503" s="43"/>
      <c r="AB2503" s="43"/>
      <c r="AC2503" s="43"/>
      <c r="AD2503" s="43"/>
      <c r="AE2503" s="43"/>
      <c r="AF2503" s="43"/>
      <c r="AG2503" s="43" t="str">
        <f>IF($AE2503&gt;$AF2503,"CC High","DC High")</f>
        <v>DC High</v>
      </c>
    </row>
    <row r="2504" spans="1:33">
      <c r="A2504" s="42"/>
      <c r="B2504" s="42"/>
      <c r="C2504" s="42"/>
      <c r="D2504" s="42"/>
      <c r="E2504" s="42"/>
      <c r="F2504" s="42"/>
      <c r="G2504" s="42"/>
      <c r="H2504" s="42"/>
      <c r="I2504" s="42"/>
      <c r="J2504" s="42"/>
      <c r="K2504" s="42"/>
      <c r="L2504" s="42"/>
      <c r="M2504" s="42"/>
      <c r="N2504" s="42"/>
      <c r="O2504" s="42"/>
      <c r="P2504" s="42"/>
      <c r="Q2504" s="42"/>
      <c r="R2504" s="42"/>
      <c r="S2504" s="42"/>
      <c r="T2504" s="42"/>
      <c r="U2504" s="42"/>
      <c r="V2504" s="42"/>
      <c r="W2504" s="42"/>
      <c r="X2504" s="42"/>
      <c r="Y2504" s="42"/>
      <c r="Z2504" s="42"/>
      <c r="AA2504" s="42"/>
      <c r="AB2504" s="42"/>
      <c r="AC2504" s="42"/>
      <c r="AD2504" s="42"/>
      <c r="AE2504" s="42"/>
      <c r="AF2504" s="42"/>
      <c r="AG2504" s="42" t="str">
        <f>IF($AE2504&gt;$AF2504,"CC High","DC High")</f>
        <v>DC High</v>
      </c>
    </row>
    <row r="2505" spans="1:33">
      <c r="A2505" s="43"/>
      <c r="B2505" s="43"/>
      <c r="C2505" s="43"/>
      <c r="D2505" s="43"/>
      <c r="E2505" s="43"/>
      <c r="F2505" s="43"/>
      <c r="G2505" s="43"/>
      <c r="H2505" s="43"/>
      <c r="I2505" s="43"/>
      <c r="J2505" s="43"/>
      <c r="K2505" s="43"/>
      <c r="L2505" s="43"/>
      <c r="M2505" s="43"/>
      <c r="N2505" s="43"/>
      <c r="O2505" s="43"/>
      <c r="P2505" s="43"/>
      <c r="Q2505" s="43"/>
      <c r="R2505" s="43"/>
      <c r="S2505" s="43"/>
      <c r="T2505" s="43"/>
      <c r="U2505" s="43"/>
      <c r="V2505" s="43"/>
      <c r="W2505" s="43"/>
      <c r="X2505" s="43"/>
      <c r="Y2505" s="43"/>
      <c r="Z2505" s="43"/>
      <c r="AA2505" s="43"/>
      <c r="AB2505" s="43"/>
      <c r="AC2505" s="43"/>
      <c r="AD2505" s="43"/>
      <c r="AE2505" s="43"/>
      <c r="AF2505" s="43"/>
      <c r="AG2505" s="43" t="str">
        <f>IF($AE2505&gt;$AF2505,"CC High","DC High")</f>
        <v>DC High</v>
      </c>
    </row>
    <row r="2506" spans="1:33">
      <c r="A2506" s="42"/>
      <c r="B2506" s="42"/>
      <c r="C2506" s="42"/>
      <c r="D2506" s="42"/>
      <c r="E2506" s="42"/>
      <c r="F2506" s="42"/>
      <c r="G2506" s="42"/>
      <c r="H2506" s="42"/>
      <c r="I2506" s="42"/>
      <c r="J2506" s="42"/>
      <c r="K2506" s="42"/>
      <c r="L2506" s="42"/>
      <c r="M2506" s="42"/>
      <c r="N2506" s="42"/>
      <c r="O2506" s="42"/>
      <c r="P2506" s="42"/>
      <c r="Q2506" s="42"/>
      <c r="R2506" s="42"/>
      <c r="S2506" s="42"/>
      <c r="T2506" s="42"/>
      <c r="U2506" s="42"/>
      <c r="V2506" s="42"/>
      <c r="W2506" s="42"/>
      <c r="X2506" s="42"/>
      <c r="Y2506" s="42"/>
      <c r="Z2506" s="42"/>
      <c r="AA2506" s="42"/>
      <c r="AB2506" s="42"/>
      <c r="AC2506" s="42"/>
      <c r="AD2506" s="42"/>
      <c r="AE2506" s="42"/>
      <c r="AF2506" s="42"/>
      <c r="AG2506" s="42" t="str">
        <f>IF($AE2506&gt;$AF2506,"CC High","DC High")</f>
        <v>DC High</v>
      </c>
    </row>
    <row r="2507" spans="1:33">
      <c r="A2507" s="43"/>
      <c r="B2507" s="43"/>
      <c r="C2507" s="43"/>
      <c r="D2507" s="43"/>
      <c r="E2507" s="43"/>
      <c r="F2507" s="43"/>
      <c r="G2507" s="43"/>
      <c r="H2507" s="43"/>
      <c r="I2507" s="43"/>
      <c r="J2507" s="43"/>
      <c r="K2507" s="43"/>
      <c r="L2507" s="43"/>
      <c r="M2507" s="43"/>
      <c r="N2507" s="43"/>
      <c r="O2507" s="43"/>
      <c r="P2507" s="43"/>
      <c r="Q2507" s="43"/>
      <c r="R2507" s="43"/>
      <c r="S2507" s="43"/>
      <c r="T2507" s="43"/>
      <c r="U2507" s="43"/>
      <c r="V2507" s="43"/>
      <c r="W2507" s="43"/>
      <c r="X2507" s="43"/>
      <c r="Y2507" s="43"/>
      <c r="Z2507" s="43"/>
      <c r="AA2507" s="43"/>
      <c r="AB2507" s="43"/>
      <c r="AC2507" s="43"/>
      <c r="AD2507" s="43"/>
      <c r="AE2507" s="43"/>
      <c r="AF2507" s="43"/>
      <c r="AG2507" s="43" t="str">
        <f>IF($AE2507&gt;$AF2507,"CC High","DC High")</f>
        <v>DC High</v>
      </c>
    </row>
    <row r="2508" spans="1:33">
      <c r="A2508" s="42"/>
      <c r="B2508" s="42"/>
      <c r="C2508" s="42"/>
      <c r="D2508" s="42"/>
      <c r="E2508" s="42"/>
      <c r="F2508" s="42"/>
      <c r="G2508" s="42"/>
      <c r="H2508" s="42"/>
      <c r="I2508" s="42"/>
      <c r="J2508" s="42"/>
      <c r="K2508" s="42"/>
      <c r="L2508" s="42"/>
      <c r="M2508" s="42"/>
      <c r="N2508" s="42"/>
      <c r="O2508" s="42"/>
      <c r="P2508" s="42"/>
      <c r="Q2508" s="42"/>
      <c r="R2508" s="42"/>
      <c r="S2508" s="42"/>
      <c r="T2508" s="42"/>
      <c r="U2508" s="42"/>
      <c r="V2508" s="42"/>
      <c r="W2508" s="42"/>
      <c r="X2508" s="42"/>
      <c r="Y2508" s="42"/>
      <c r="Z2508" s="42"/>
      <c r="AA2508" s="42"/>
      <c r="AB2508" s="42"/>
      <c r="AC2508" s="42"/>
      <c r="AD2508" s="42"/>
      <c r="AE2508" s="42"/>
      <c r="AF2508" s="42"/>
      <c r="AG2508" s="42" t="str">
        <f>IF($AE2508&gt;$AF2508,"CC High","DC High")</f>
        <v>DC High</v>
      </c>
    </row>
    <row r="2509" spans="1:33">
      <c r="A2509" s="43"/>
      <c r="B2509" s="43"/>
      <c r="C2509" s="43"/>
      <c r="D2509" s="43"/>
      <c r="E2509" s="43"/>
      <c r="F2509" s="43"/>
      <c r="G2509" s="43"/>
      <c r="H2509" s="43"/>
      <c r="I2509" s="43"/>
      <c r="J2509" s="43"/>
      <c r="K2509" s="43"/>
      <c r="L2509" s="43"/>
      <c r="M2509" s="43"/>
      <c r="N2509" s="43"/>
      <c r="O2509" s="43"/>
      <c r="P2509" s="43"/>
      <c r="Q2509" s="43"/>
      <c r="R2509" s="43"/>
      <c r="S2509" s="43"/>
      <c r="T2509" s="43"/>
      <c r="U2509" s="43"/>
      <c r="V2509" s="43"/>
      <c r="W2509" s="43"/>
      <c r="X2509" s="43"/>
      <c r="Y2509" s="43"/>
      <c r="Z2509" s="43"/>
      <c r="AA2509" s="43"/>
      <c r="AB2509" s="43"/>
      <c r="AC2509" s="43"/>
      <c r="AD2509" s="43"/>
      <c r="AE2509" s="43"/>
      <c r="AF2509" s="43"/>
      <c r="AG2509" s="43" t="str">
        <f>IF($AE2509&gt;$AF2509,"CC High","DC High")</f>
        <v>DC High</v>
      </c>
    </row>
    <row r="2510" spans="1:33">
      <c r="A2510" s="42"/>
      <c r="B2510" s="42"/>
      <c r="C2510" s="42"/>
      <c r="D2510" s="42"/>
      <c r="E2510" s="42"/>
      <c r="F2510" s="42"/>
      <c r="G2510" s="42"/>
      <c r="H2510" s="42"/>
      <c r="I2510" s="42"/>
      <c r="J2510" s="42"/>
      <c r="K2510" s="42"/>
      <c r="L2510" s="42"/>
      <c r="M2510" s="42"/>
      <c r="N2510" s="42"/>
      <c r="O2510" s="42"/>
      <c r="P2510" s="42"/>
      <c r="Q2510" s="42"/>
      <c r="R2510" s="42"/>
      <c r="S2510" s="42"/>
      <c r="T2510" s="42"/>
      <c r="U2510" s="42"/>
      <c r="V2510" s="42"/>
      <c r="W2510" s="42"/>
      <c r="X2510" s="42"/>
      <c r="Y2510" s="42"/>
      <c r="Z2510" s="42"/>
      <c r="AA2510" s="42"/>
      <c r="AB2510" s="42"/>
      <c r="AC2510" s="42"/>
      <c r="AD2510" s="42"/>
      <c r="AE2510" s="42"/>
      <c r="AF2510" s="42"/>
      <c r="AG2510" s="42" t="str">
        <f>IF($AE2510&gt;$AF2510,"CC High","DC High")</f>
        <v>DC High</v>
      </c>
    </row>
    <row r="2511" spans="1:33">
      <c r="A2511" s="43"/>
      <c r="B2511" s="43"/>
      <c r="C2511" s="43"/>
      <c r="D2511" s="43"/>
      <c r="E2511" s="43"/>
      <c r="F2511" s="43"/>
      <c r="G2511" s="43"/>
      <c r="H2511" s="43"/>
      <c r="I2511" s="43"/>
      <c r="J2511" s="43"/>
      <c r="K2511" s="43"/>
      <c r="L2511" s="43"/>
      <c r="M2511" s="43"/>
      <c r="N2511" s="43"/>
      <c r="O2511" s="43"/>
      <c r="P2511" s="43"/>
      <c r="Q2511" s="43"/>
      <c r="R2511" s="43"/>
      <c r="S2511" s="43"/>
      <c r="T2511" s="43"/>
      <c r="U2511" s="43"/>
      <c r="V2511" s="43"/>
      <c r="W2511" s="43"/>
      <c r="X2511" s="43"/>
      <c r="Y2511" s="43"/>
      <c r="Z2511" s="43"/>
      <c r="AA2511" s="43"/>
      <c r="AB2511" s="43"/>
      <c r="AC2511" s="43"/>
      <c r="AD2511" s="43"/>
      <c r="AE2511" s="43"/>
      <c r="AF2511" s="43"/>
      <c r="AG2511" s="43" t="str">
        <f>IF($AE2511&gt;$AF2511,"CC High","DC High")</f>
        <v>DC High</v>
      </c>
    </row>
    <row r="2512" spans="1:33">
      <c r="A2512" s="42"/>
      <c r="B2512" s="42"/>
      <c r="C2512" s="42"/>
      <c r="D2512" s="42"/>
      <c r="E2512" s="42"/>
      <c r="F2512" s="42"/>
      <c r="G2512" s="42"/>
      <c r="H2512" s="42"/>
      <c r="I2512" s="42"/>
      <c r="J2512" s="42"/>
      <c r="K2512" s="42"/>
      <c r="L2512" s="42"/>
      <c r="M2512" s="42"/>
      <c r="N2512" s="42"/>
      <c r="O2512" s="42"/>
      <c r="P2512" s="42"/>
      <c r="Q2512" s="42"/>
      <c r="R2512" s="42"/>
      <c r="S2512" s="42"/>
      <c r="T2512" s="42"/>
      <c r="U2512" s="42"/>
      <c r="V2512" s="42"/>
      <c r="W2512" s="42"/>
      <c r="X2512" s="42"/>
      <c r="Y2512" s="42"/>
      <c r="Z2512" s="42"/>
      <c r="AA2512" s="42"/>
      <c r="AB2512" s="42"/>
      <c r="AC2512" s="42"/>
      <c r="AD2512" s="42"/>
      <c r="AE2512" s="42"/>
      <c r="AF2512" s="42"/>
      <c r="AG2512" s="42" t="str">
        <f>IF($AE2512&gt;$AF2512,"CC High","DC High")</f>
        <v>DC High</v>
      </c>
    </row>
    <row r="2513" spans="1:33">
      <c r="A2513" s="43"/>
      <c r="B2513" s="43"/>
      <c r="C2513" s="43"/>
      <c r="D2513" s="43"/>
      <c r="E2513" s="43"/>
      <c r="F2513" s="43"/>
      <c r="G2513" s="43"/>
      <c r="H2513" s="43"/>
      <c r="I2513" s="43"/>
      <c r="J2513" s="43"/>
      <c r="K2513" s="43"/>
      <c r="L2513" s="43"/>
      <c r="M2513" s="43"/>
      <c r="N2513" s="43"/>
      <c r="O2513" s="43"/>
      <c r="P2513" s="43"/>
      <c r="Q2513" s="43"/>
      <c r="R2513" s="43"/>
      <c r="S2513" s="43"/>
      <c r="T2513" s="43"/>
      <c r="U2513" s="43"/>
      <c r="V2513" s="43"/>
      <c r="W2513" s="43"/>
      <c r="X2513" s="43"/>
      <c r="Y2513" s="43"/>
      <c r="Z2513" s="43"/>
      <c r="AA2513" s="43"/>
      <c r="AB2513" s="43"/>
      <c r="AC2513" s="43"/>
      <c r="AD2513" s="43"/>
      <c r="AE2513" s="43"/>
      <c r="AF2513" s="43"/>
      <c r="AG2513" s="43" t="str">
        <f>IF($AE2513&gt;$AF2513,"CC High","DC High")</f>
        <v>DC High</v>
      </c>
    </row>
    <row r="2514" spans="1:33">
      <c r="A2514" s="42"/>
      <c r="B2514" s="42"/>
      <c r="C2514" s="42"/>
      <c r="D2514" s="42"/>
      <c r="E2514" s="42"/>
      <c r="F2514" s="42"/>
      <c r="G2514" s="42"/>
      <c r="H2514" s="42"/>
      <c r="I2514" s="42"/>
      <c r="J2514" s="42"/>
      <c r="K2514" s="42"/>
      <c r="L2514" s="42"/>
      <c r="M2514" s="42"/>
      <c r="N2514" s="42"/>
      <c r="O2514" s="42"/>
      <c r="P2514" s="42"/>
      <c r="Q2514" s="42"/>
      <c r="R2514" s="42"/>
      <c r="S2514" s="42"/>
      <c r="T2514" s="42"/>
      <c r="U2514" s="42"/>
      <c r="V2514" s="42"/>
      <c r="W2514" s="42"/>
      <c r="X2514" s="42"/>
      <c r="Y2514" s="42"/>
      <c r="Z2514" s="42"/>
      <c r="AA2514" s="42"/>
      <c r="AB2514" s="42"/>
      <c r="AC2514" s="42"/>
      <c r="AD2514" s="42"/>
      <c r="AE2514" s="42"/>
      <c r="AF2514" s="42"/>
      <c r="AG2514" s="42" t="str">
        <f>IF($AE2514&gt;$AF2514,"CC High","DC High")</f>
        <v>DC High</v>
      </c>
    </row>
    <row r="2515" spans="1:33">
      <c r="A2515" s="43"/>
      <c r="B2515" s="43"/>
      <c r="C2515" s="43"/>
      <c r="D2515" s="43"/>
      <c r="E2515" s="43"/>
      <c r="F2515" s="43"/>
      <c r="G2515" s="43"/>
      <c r="H2515" s="43"/>
      <c r="I2515" s="43"/>
      <c r="J2515" s="43"/>
      <c r="K2515" s="43"/>
      <c r="L2515" s="43"/>
      <c r="M2515" s="43"/>
      <c r="N2515" s="43"/>
      <c r="O2515" s="43"/>
      <c r="P2515" s="43"/>
      <c r="Q2515" s="43"/>
      <c r="R2515" s="43"/>
      <c r="S2515" s="43"/>
      <c r="T2515" s="43"/>
      <c r="U2515" s="43"/>
      <c r="V2515" s="43"/>
      <c r="W2515" s="43"/>
      <c r="X2515" s="43"/>
      <c r="Y2515" s="43"/>
      <c r="Z2515" s="43"/>
      <c r="AA2515" s="43"/>
      <c r="AB2515" s="43"/>
      <c r="AC2515" s="43"/>
      <c r="AD2515" s="43"/>
      <c r="AE2515" s="43"/>
      <c r="AF2515" s="43"/>
      <c r="AG2515" s="43" t="str">
        <f>IF($AE2515&gt;$AF2515,"CC High","DC High")</f>
        <v>DC High</v>
      </c>
    </row>
    <row r="2516" spans="1:33">
      <c r="A2516" s="42"/>
      <c r="B2516" s="42"/>
      <c r="C2516" s="42"/>
      <c r="D2516" s="42"/>
      <c r="E2516" s="42"/>
      <c r="F2516" s="42"/>
      <c r="G2516" s="42"/>
      <c r="H2516" s="42"/>
      <c r="I2516" s="42"/>
      <c r="J2516" s="42"/>
      <c r="K2516" s="42"/>
      <c r="L2516" s="42"/>
      <c r="M2516" s="42"/>
      <c r="N2516" s="42"/>
      <c r="O2516" s="42"/>
      <c r="P2516" s="42"/>
      <c r="Q2516" s="42"/>
      <c r="R2516" s="42"/>
      <c r="S2516" s="42"/>
      <c r="T2516" s="42"/>
      <c r="U2516" s="42"/>
      <c r="V2516" s="42"/>
      <c r="W2516" s="42"/>
      <c r="X2516" s="42"/>
      <c r="Y2516" s="42"/>
      <c r="Z2516" s="42"/>
      <c r="AA2516" s="42"/>
      <c r="AB2516" s="42"/>
      <c r="AC2516" s="42"/>
      <c r="AD2516" s="42"/>
      <c r="AE2516" s="42"/>
      <c r="AF2516" s="42"/>
      <c r="AG2516" s="42" t="str">
        <f>IF($AE2516&gt;$AF2516,"CC High","DC High")</f>
        <v>DC High</v>
      </c>
    </row>
    <row r="2517" spans="1:33">
      <c r="A2517" s="43"/>
      <c r="B2517" s="43"/>
      <c r="C2517" s="43"/>
      <c r="D2517" s="43"/>
      <c r="E2517" s="43"/>
      <c r="F2517" s="43"/>
      <c r="G2517" s="43"/>
      <c r="H2517" s="43"/>
      <c r="I2517" s="43"/>
      <c r="J2517" s="43"/>
      <c r="K2517" s="43"/>
      <c r="L2517" s="43"/>
      <c r="M2517" s="43"/>
      <c r="N2517" s="43"/>
      <c r="O2517" s="43"/>
      <c r="P2517" s="43"/>
      <c r="Q2517" s="43"/>
      <c r="R2517" s="43"/>
      <c r="S2517" s="43"/>
      <c r="T2517" s="43"/>
      <c r="U2517" s="43"/>
      <c r="V2517" s="43"/>
      <c r="W2517" s="43"/>
      <c r="X2517" s="43"/>
      <c r="Y2517" s="43"/>
      <c r="Z2517" s="43"/>
      <c r="AA2517" s="43"/>
      <c r="AB2517" s="43"/>
      <c r="AC2517" s="43"/>
      <c r="AD2517" s="43"/>
      <c r="AE2517" s="43"/>
      <c r="AF2517" s="43"/>
      <c r="AG2517" s="43" t="str">
        <f>IF($AE2517&gt;$AF2517,"CC High","DC High")</f>
        <v>DC High</v>
      </c>
    </row>
    <row r="2518" spans="1:33">
      <c r="A2518" s="42"/>
      <c r="B2518" s="42"/>
      <c r="C2518" s="42"/>
      <c r="D2518" s="42"/>
      <c r="E2518" s="42"/>
      <c r="F2518" s="42"/>
      <c r="G2518" s="42"/>
      <c r="H2518" s="42"/>
      <c r="I2518" s="42"/>
      <c r="J2518" s="42"/>
      <c r="K2518" s="42"/>
      <c r="L2518" s="42"/>
      <c r="M2518" s="42"/>
      <c r="N2518" s="42"/>
      <c r="O2518" s="42"/>
      <c r="P2518" s="42"/>
      <c r="Q2518" s="42"/>
      <c r="R2518" s="42"/>
      <c r="S2518" s="42"/>
      <c r="T2518" s="42"/>
      <c r="U2518" s="42"/>
      <c r="V2518" s="42"/>
      <c r="W2518" s="42"/>
      <c r="X2518" s="42"/>
      <c r="Y2518" s="42"/>
      <c r="Z2518" s="42"/>
      <c r="AA2518" s="42"/>
      <c r="AB2518" s="42"/>
      <c r="AC2518" s="42"/>
      <c r="AD2518" s="42"/>
      <c r="AE2518" s="42"/>
      <c r="AF2518" s="42"/>
      <c r="AG2518" s="42" t="str">
        <f>IF($AE2518&gt;$AF2518,"CC High","DC High")</f>
        <v>DC High</v>
      </c>
    </row>
    <row r="2519" spans="1:33">
      <c r="A2519" s="43"/>
      <c r="B2519" s="43"/>
      <c r="C2519" s="43"/>
      <c r="D2519" s="43"/>
      <c r="E2519" s="43"/>
      <c r="F2519" s="43"/>
      <c r="G2519" s="43"/>
      <c r="H2519" s="43"/>
      <c r="I2519" s="43"/>
      <c r="J2519" s="43"/>
      <c r="K2519" s="43"/>
      <c r="L2519" s="43"/>
      <c r="M2519" s="43"/>
      <c r="N2519" s="43"/>
      <c r="O2519" s="43"/>
      <c r="P2519" s="43"/>
      <c r="Q2519" s="43"/>
      <c r="R2519" s="43"/>
      <c r="S2519" s="43"/>
      <c r="T2519" s="43"/>
      <c r="U2519" s="43"/>
      <c r="V2519" s="43"/>
      <c r="W2519" s="43"/>
      <c r="X2519" s="43"/>
      <c r="Y2519" s="43"/>
      <c r="Z2519" s="43"/>
      <c r="AA2519" s="43"/>
      <c r="AB2519" s="43"/>
      <c r="AC2519" s="43"/>
      <c r="AD2519" s="43"/>
      <c r="AE2519" s="43"/>
      <c r="AF2519" s="43"/>
      <c r="AG2519" s="43" t="str">
        <f>IF($AE2519&gt;$AF2519,"CC High","DC High")</f>
        <v>DC High</v>
      </c>
    </row>
    <row r="2520" spans="1:33">
      <c r="A2520" s="42"/>
      <c r="B2520" s="42"/>
      <c r="C2520" s="42"/>
      <c r="D2520" s="42"/>
      <c r="E2520" s="42"/>
      <c r="F2520" s="42"/>
      <c r="G2520" s="42"/>
      <c r="H2520" s="42"/>
      <c r="I2520" s="42"/>
      <c r="J2520" s="42"/>
      <c r="K2520" s="42"/>
      <c r="L2520" s="42"/>
      <c r="M2520" s="42"/>
      <c r="N2520" s="42"/>
      <c r="O2520" s="42"/>
      <c r="P2520" s="42"/>
      <c r="Q2520" s="42"/>
      <c r="R2520" s="42"/>
      <c r="S2520" s="42"/>
      <c r="T2520" s="42"/>
      <c r="U2520" s="42"/>
      <c r="V2520" s="42"/>
      <c r="W2520" s="42"/>
      <c r="X2520" s="42"/>
      <c r="Y2520" s="42"/>
      <c r="Z2520" s="42"/>
      <c r="AA2520" s="42"/>
      <c r="AB2520" s="42"/>
      <c r="AC2520" s="42"/>
      <c r="AD2520" s="42"/>
      <c r="AE2520" s="42"/>
      <c r="AF2520" s="42"/>
      <c r="AG2520" s="42" t="str">
        <f>IF($AE2520&gt;$AF2520,"CC High","DC High")</f>
        <v>DC High</v>
      </c>
    </row>
    <row r="2521" spans="1:33">
      <c r="A2521" s="43"/>
      <c r="B2521" s="43"/>
      <c r="C2521" s="43"/>
      <c r="D2521" s="43"/>
      <c r="E2521" s="43"/>
      <c r="F2521" s="43"/>
      <c r="G2521" s="43"/>
      <c r="H2521" s="43"/>
      <c r="I2521" s="43"/>
      <c r="J2521" s="43"/>
      <c r="K2521" s="43"/>
      <c r="L2521" s="43"/>
      <c r="M2521" s="43"/>
      <c r="N2521" s="43"/>
      <c r="O2521" s="43"/>
      <c r="P2521" s="43"/>
      <c r="Q2521" s="43"/>
      <c r="R2521" s="43"/>
      <c r="S2521" s="43"/>
      <c r="T2521" s="43"/>
      <c r="U2521" s="43"/>
      <c r="V2521" s="43"/>
      <c r="W2521" s="43"/>
      <c r="X2521" s="43"/>
      <c r="Y2521" s="43"/>
      <c r="Z2521" s="43"/>
      <c r="AA2521" s="43"/>
      <c r="AB2521" s="43"/>
      <c r="AC2521" s="43"/>
      <c r="AD2521" s="43"/>
      <c r="AE2521" s="43"/>
      <c r="AF2521" s="43"/>
      <c r="AG2521" s="43" t="str">
        <f>IF($AE2521&gt;$AF2521,"CC High","DC High")</f>
        <v>DC High</v>
      </c>
    </row>
    <row r="2522" spans="1:33">
      <c r="A2522" s="42"/>
      <c r="B2522" s="42"/>
      <c r="C2522" s="42"/>
      <c r="D2522" s="42"/>
      <c r="E2522" s="42"/>
      <c r="F2522" s="42"/>
      <c r="G2522" s="42"/>
      <c r="H2522" s="42"/>
      <c r="I2522" s="42"/>
      <c r="J2522" s="42"/>
      <c r="K2522" s="42"/>
      <c r="L2522" s="42"/>
      <c r="M2522" s="42"/>
      <c r="N2522" s="42"/>
      <c r="O2522" s="42"/>
      <c r="P2522" s="42"/>
      <c r="Q2522" s="42"/>
      <c r="R2522" s="42"/>
      <c r="S2522" s="42"/>
      <c r="T2522" s="42"/>
      <c r="U2522" s="42"/>
      <c r="V2522" s="42"/>
      <c r="W2522" s="42"/>
      <c r="X2522" s="42"/>
      <c r="Y2522" s="42"/>
      <c r="Z2522" s="42"/>
      <c r="AA2522" s="42"/>
      <c r="AB2522" s="42"/>
      <c r="AC2522" s="42"/>
      <c r="AD2522" s="42"/>
      <c r="AE2522" s="42"/>
      <c r="AF2522" s="42"/>
      <c r="AG2522" s="42" t="str">
        <f>IF($AE2522&gt;$AF2522,"CC High","DC High")</f>
        <v>DC High</v>
      </c>
    </row>
    <row r="2523" spans="1:33">
      <c r="A2523" s="43"/>
      <c r="B2523" s="43"/>
      <c r="C2523" s="43"/>
      <c r="D2523" s="43"/>
      <c r="E2523" s="43"/>
      <c r="F2523" s="43"/>
      <c r="G2523" s="43"/>
      <c r="H2523" s="43"/>
      <c r="I2523" s="43"/>
      <c r="J2523" s="43"/>
      <c r="K2523" s="43"/>
      <c r="L2523" s="43"/>
      <c r="M2523" s="43"/>
      <c r="N2523" s="43"/>
      <c r="O2523" s="43"/>
      <c r="P2523" s="43"/>
      <c r="Q2523" s="43"/>
      <c r="R2523" s="43"/>
      <c r="S2523" s="43"/>
      <c r="T2523" s="43"/>
      <c r="U2523" s="43"/>
      <c r="V2523" s="43"/>
      <c r="W2523" s="43"/>
      <c r="X2523" s="43"/>
      <c r="Y2523" s="43"/>
      <c r="Z2523" s="43"/>
      <c r="AA2523" s="43"/>
      <c r="AB2523" s="43"/>
      <c r="AC2523" s="43"/>
      <c r="AD2523" s="43"/>
      <c r="AE2523" s="43"/>
      <c r="AF2523" s="43"/>
      <c r="AG2523" s="43" t="str">
        <f>IF($AE2523&gt;$AF2523,"CC High","DC High")</f>
        <v>DC High</v>
      </c>
    </row>
    <row r="2524" spans="1:33">
      <c r="A2524" s="42"/>
      <c r="B2524" s="42"/>
      <c r="C2524" s="42"/>
      <c r="D2524" s="42"/>
      <c r="E2524" s="42"/>
      <c r="F2524" s="42"/>
      <c r="G2524" s="42"/>
      <c r="H2524" s="42"/>
      <c r="I2524" s="42"/>
      <c r="J2524" s="42"/>
      <c r="K2524" s="42"/>
      <c r="L2524" s="42"/>
      <c r="M2524" s="42"/>
      <c r="N2524" s="42"/>
      <c r="O2524" s="42"/>
      <c r="P2524" s="42"/>
      <c r="Q2524" s="42"/>
      <c r="R2524" s="42"/>
      <c r="S2524" s="42"/>
      <c r="T2524" s="42"/>
      <c r="U2524" s="42"/>
      <c r="V2524" s="42"/>
      <c r="W2524" s="42"/>
      <c r="X2524" s="42"/>
      <c r="Y2524" s="42"/>
      <c r="Z2524" s="42"/>
      <c r="AA2524" s="42"/>
      <c r="AB2524" s="42"/>
      <c r="AC2524" s="42"/>
      <c r="AD2524" s="42"/>
      <c r="AE2524" s="42"/>
      <c r="AF2524" s="42"/>
      <c r="AG2524" s="42" t="str">
        <f>IF($AE2524&gt;$AF2524,"CC High","DC High")</f>
        <v>DC High</v>
      </c>
    </row>
    <row r="2525" spans="1:33">
      <c r="A2525" s="43"/>
      <c r="B2525" s="43"/>
      <c r="C2525" s="43"/>
      <c r="D2525" s="43"/>
      <c r="E2525" s="43"/>
      <c r="F2525" s="43"/>
      <c r="G2525" s="43"/>
      <c r="H2525" s="43"/>
      <c r="I2525" s="43"/>
      <c r="J2525" s="43"/>
      <c r="K2525" s="43"/>
      <c r="L2525" s="43"/>
      <c r="M2525" s="43"/>
      <c r="N2525" s="43"/>
      <c r="O2525" s="43"/>
      <c r="P2525" s="43"/>
      <c r="Q2525" s="43"/>
      <c r="R2525" s="43"/>
      <c r="S2525" s="43"/>
      <c r="T2525" s="43"/>
      <c r="U2525" s="43"/>
      <c r="V2525" s="43"/>
      <c r="W2525" s="43"/>
      <c r="X2525" s="43"/>
      <c r="Y2525" s="43"/>
      <c r="Z2525" s="43"/>
      <c r="AA2525" s="43"/>
      <c r="AB2525" s="43"/>
      <c r="AC2525" s="43"/>
      <c r="AD2525" s="43"/>
      <c r="AE2525" s="43"/>
      <c r="AF2525" s="43"/>
      <c r="AG2525" s="43" t="str">
        <f>IF($AE2525&gt;$AF2525,"CC High","DC High")</f>
        <v>DC High</v>
      </c>
    </row>
    <row r="2526" spans="1:33">
      <c r="A2526" s="42"/>
      <c r="B2526" s="42"/>
      <c r="C2526" s="42"/>
      <c r="D2526" s="42"/>
      <c r="E2526" s="42"/>
      <c r="F2526" s="42"/>
      <c r="G2526" s="42"/>
      <c r="H2526" s="42"/>
      <c r="I2526" s="42"/>
      <c r="J2526" s="42"/>
      <c r="K2526" s="42"/>
      <c r="L2526" s="42"/>
      <c r="M2526" s="42"/>
      <c r="N2526" s="42"/>
      <c r="O2526" s="42"/>
      <c r="P2526" s="42"/>
      <c r="Q2526" s="42"/>
      <c r="R2526" s="42"/>
      <c r="S2526" s="42"/>
      <c r="T2526" s="42"/>
      <c r="U2526" s="42"/>
      <c r="V2526" s="42"/>
      <c r="W2526" s="42"/>
      <c r="X2526" s="42"/>
      <c r="Y2526" s="42"/>
      <c r="Z2526" s="42"/>
      <c r="AA2526" s="42"/>
      <c r="AB2526" s="42"/>
      <c r="AC2526" s="42"/>
      <c r="AD2526" s="42"/>
      <c r="AE2526" s="42"/>
      <c r="AF2526" s="42"/>
      <c r="AG2526" s="42" t="str">
        <f>IF($AE2526&gt;$AF2526,"CC High","DC High")</f>
        <v>DC High</v>
      </c>
    </row>
    <row r="2527" spans="1:33">
      <c r="A2527" s="43"/>
      <c r="B2527" s="43"/>
      <c r="C2527" s="43"/>
      <c r="D2527" s="43"/>
      <c r="E2527" s="43"/>
      <c r="F2527" s="43"/>
      <c r="G2527" s="43"/>
      <c r="H2527" s="43"/>
      <c r="I2527" s="43"/>
      <c r="J2527" s="43"/>
      <c r="K2527" s="43"/>
      <c r="L2527" s="43"/>
      <c r="M2527" s="43"/>
      <c r="N2527" s="43"/>
      <c r="O2527" s="43"/>
      <c r="P2527" s="43"/>
      <c r="Q2527" s="43"/>
      <c r="R2527" s="43"/>
      <c r="S2527" s="43"/>
      <c r="T2527" s="43"/>
      <c r="U2527" s="43"/>
      <c r="V2527" s="43"/>
      <c r="W2527" s="43"/>
      <c r="X2527" s="43"/>
      <c r="Y2527" s="43"/>
      <c r="Z2527" s="43"/>
      <c r="AA2527" s="43"/>
      <c r="AB2527" s="43"/>
      <c r="AC2527" s="43"/>
      <c r="AD2527" s="43"/>
      <c r="AE2527" s="43"/>
      <c r="AF2527" s="43"/>
      <c r="AG2527" s="43" t="str">
        <f>IF($AE2527&gt;$AF2527,"CC High","DC High")</f>
        <v>DC High</v>
      </c>
    </row>
    <row r="2528" spans="1:33">
      <c r="A2528" s="42"/>
      <c r="B2528" s="42"/>
      <c r="C2528" s="42"/>
      <c r="D2528" s="42"/>
      <c r="E2528" s="42"/>
      <c r="F2528" s="42"/>
      <c r="G2528" s="42"/>
      <c r="H2528" s="42"/>
      <c r="I2528" s="42"/>
      <c r="J2528" s="42"/>
      <c r="K2528" s="42"/>
      <c r="L2528" s="42"/>
      <c r="M2528" s="42"/>
      <c r="N2528" s="42"/>
      <c r="O2528" s="42"/>
      <c r="P2528" s="42"/>
      <c r="Q2528" s="42"/>
      <c r="R2528" s="42"/>
      <c r="S2528" s="42"/>
      <c r="T2528" s="42"/>
      <c r="U2528" s="42"/>
      <c r="V2528" s="42"/>
      <c r="W2528" s="42"/>
      <c r="X2528" s="42"/>
      <c r="Y2528" s="42"/>
      <c r="Z2528" s="42"/>
      <c r="AA2528" s="42"/>
      <c r="AB2528" s="42"/>
      <c r="AC2528" s="42"/>
      <c r="AD2528" s="42"/>
      <c r="AE2528" s="42"/>
      <c r="AF2528" s="42"/>
      <c r="AG2528" s="42" t="str">
        <f>IF($AE2528&gt;$AF2528,"CC High","DC High")</f>
        <v>DC High</v>
      </c>
    </row>
    <row r="2529" spans="1:33">
      <c r="A2529" s="43"/>
      <c r="B2529" s="43"/>
      <c r="C2529" s="43"/>
      <c r="D2529" s="43"/>
      <c r="E2529" s="43"/>
      <c r="F2529" s="43"/>
      <c r="G2529" s="43"/>
      <c r="H2529" s="43"/>
      <c r="I2529" s="43"/>
      <c r="J2529" s="43"/>
      <c r="K2529" s="43"/>
      <c r="L2529" s="43"/>
      <c r="M2529" s="43"/>
      <c r="N2529" s="43"/>
      <c r="O2529" s="43"/>
      <c r="P2529" s="43"/>
      <c r="Q2529" s="43"/>
      <c r="R2529" s="43"/>
      <c r="S2529" s="43"/>
      <c r="T2529" s="43"/>
      <c r="U2529" s="43"/>
      <c r="V2529" s="43"/>
      <c r="W2529" s="43"/>
      <c r="X2529" s="43"/>
      <c r="Y2529" s="43"/>
      <c r="Z2529" s="43"/>
      <c r="AA2529" s="43"/>
      <c r="AB2529" s="43"/>
      <c r="AC2529" s="43"/>
      <c r="AD2529" s="43"/>
      <c r="AE2529" s="43"/>
      <c r="AF2529" s="43"/>
      <c r="AG2529" s="43" t="str">
        <f>IF($AE2529&gt;$AF2529,"CC High","DC High")</f>
        <v>DC High</v>
      </c>
    </row>
    <row r="2530" spans="1:33">
      <c r="A2530" s="42"/>
      <c r="B2530" s="42"/>
      <c r="C2530" s="42"/>
      <c r="D2530" s="42"/>
      <c r="E2530" s="42"/>
      <c r="F2530" s="42"/>
      <c r="G2530" s="42"/>
      <c r="H2530" s="42"/>
      <c r="I2530" s="42"/>
      <c r="J2530" s="42"/>
      <c r="K2530" s="42"/>
      <c r="L2530" s="42"/>
      <c r="M2530" s="42"/>
      <c r="N2530" s="42"/>
      <c r="O2530" s="42"/>
      <c r="P2530" s="42"/>
      <c r="Q2530" s="42"/>
      <c r="R2530" s="42"/>
      <c r="S2530" s="42"/>
      <c r="T2530" s="42"/>
      <c r="U2530" s="42"/>
      <c r="V2530" s="42"/>
      <c r="W2530" s="42"/>
      <c r="X2530" s="42"/>
      <c r="Y2530" s="42"/>
      <c r="Z2530" s="42"/>
      <c r="AA2530" s="42"/>
      <c r="AB2530" s="42"/>
      <c r="AC2530" s="42"/>
      <c r="AD2530" s="42"/>
      <c r="AE2530" s="42"/>
      <c r="AF2530" s="42"/>
      <c r="AG2530" s="42" t="str">
        <f>IF($AE2530&gt;$AF2530,"CC High","DC High")</f>
        <v>DC High</v>
      </c>
    </row>
    <row r="2531" spans="1:33">
      <c r="A2531" s="43"/>
      <c r="B2531" s="43"/>
      <c r="C2531" s="43"/>
      <c r="D2531" s="43"/>
      <c r="E2531" s="43"/>
      <c r="F2531" s="43"/>
      <c r="G2531" s="43"/>
      <c r="H2531" s="43"/>
      <c r="I2531" s="43"/>
      <c r="J2531" s="43"/>
      <c r="K2531" s="43"/>
      <c r="L2531" s="43"/>
      <c r="M2531" s="43"/>
      <c r="N2531" s="43"/>
      <c r="O2531" s="43"/>
      <c r="P2531" s="43"/>
      <c r="Q2531" s="43"/>
      <c r="R2531" s="43"/>
      <c r="S2531" s="43"/>
      <c r="T2531" s="43"/>
      <c r="U2531" s="43"/>
      <c r="V2531" s="43"/>
      <c r="W2531" s="43"/>
      <c r="X2531" s="43"/>
      <c r="Y2531" s="43"/>
      <c r="Z2531" s="43"/>
      <c r="AA2531" s="43"/>
      <c r="AB2531" s="43"/>
      <c r="AC2531" s="43"/>
      <c r="AD2531" s="43"/>
      <c r="AE2531" s="43"/>
      <c r="AF2531" s="43"/>
      <c r="AG2531" s="43" t="str">
        <f>IF($AE2531&gt;$AF2531,"CC High","DC High")</f>
        <v>DC High</v>
      </c>
    </row>
    <row r="2532" spans="1:33">
      <c r="A2532" s="42"/>
      <c r="B2532" s="42"/>
      <c r="C2532" s="42"/>
      <c r="D2532" s="42"/>
      <c r="E2532" s="42"/>
      <c r="F2532" s="42"/>
      <c r="G2532" s="42"/>
      <c r="H2532" s="42"/>
      <c r="I2532" s="42"/>
      <c r="J2532" s="42"/>
      <c r="K2532" s="42"/>
      <c r="L2532" s="42"/>
      <c r="M2532" s="42"/>
      <c r="N2532" s="42"/>
      <c r="O2532" s="42"/>
      <c r="P2532" s="42"/>
      <c r="Q2532" s="42"/>
      <c r="R2532" s="42"/>
      <c r="S2532" s="42"/>
      <c r="T2532" s="42"/>
      <c r="U2532" s="42"/>
      <c r="V2532" s="42"/>
      <c r="W2532" s="42"/>
      <c r="X2532" s="42"/>
      <c r="Y2532" s="42"/>
      <c r="Z2532" s="42"/>
      <c r="AA2532" s="42"/>
      <c r="AB2532" s="42"/>
      <c r="AC2532" s="42"/>
      <c r="AD2532" s="42"/>
      <c r="AE2532" s="42"/>
      <c r="AF2532" s="42"/>
      <c r="AG2532" s="42" t="str">
        <f>IF($AE2532&gt;$AF2532,"CC High","DC High")</f>
        <v>DC High</v>
      </c>
    </row>
    <row r="2533" spans="1:33">
      <c r="A2533" s="43"/>
      <c r="B2533" s="43"/>
      <c r="C2533" s="43"/>
      <c r="D2533" s="43"/>
      <c r="E2533" s="43"/>
      <c r="F2533" s="43"/>
      <c r="G2533" s="43"/>
      <c r="H2533" s="43"/>
      <c r="I2533" s="43"/>
      <c r="J2533" s="43"/>
      <c r="K2533" s="43"/>
      <c r="L2533" s="43"/>
      <c r="M2533" s="43"/>
      <c r="N2533" s="43"/>
      <c r="O2533" s="43"/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3"/>
      <c r="AA2533" s="43"/>
      <c r="AB2533" s="43"/>
      <c r="AC2533" s="43"/>
      <c r="AD2533" s="43"/>
      <c r="AE2533" s="43"/>
      <c r="AF2533" s="43"/>
      <c r="AG2533" s="43" t="str">
        <f>IF($AE2533&gt;$AF2533,"CC High","DC High")</f>
        <v>DC High</v>
      </c>
    </row>
    <row r="2534" spans="1:33">
      <c r="A2534" s="42"/>
      <c r="B2534" s="42"/>
      <c r="C2534" s="42"/>
      <c r="D2534" s="42"/>
      <c r="E2534" s="42"/>
      <c r="F2534" s="42"/>
      <c r="G2534" s="42"/>
      <c r="H2534" s="42"/>
      <c r="I2534" s="42"/>
      <c r="J2534" s="42"/>
      <c r="K2534" s="42"/>
      <c r="L2534" s="42"/>
      <c r="M2534" s="42"/>
      <c r="N2534" s="42"/>
      <c r="O2534" s="42"/>
      <c r="P2534" s="42"/>
      <c r="Q2534" s="42"/>
      <c r="R2534" s="42"/>
      <c r="S2534" s="42"/>
      <c r="T2534" s="42"/>
      <c r="U2534" s="42"/>
      <c r="V2534" s="42"/>
      <c r="W2534" s="42"/>
      <c r="X2534" s="42"/>
      <c r="Y2534" s="42"/>
      <c r="Z2534" s="42"/>
      <c r="AA2534" s="42"/>
      <c r="AB2534" s="42"/>
      <c r="AC2534" s="42"/>
      <c r="AD2534" s="42"/>
      <c r="AE2534" s="42"/>
      <c r="AF2534" s="42"/>
      <c r="AG2534" s="42" t="str">
        <f>IF($AE2534&gt;$AF2534,"CC High","DC High")</f>
        <v>DC High</v>
      </c>
    </row>
    <row r="2535" spans="1:33">
      <c r="A2535" s="43"/>
      <c r="B2535" s="43"/>
      <c r="C2535" s="43"/>
      <c r="D2535" s="43"/>
      <c r="E2535" s="43"/>
      <c r="F2535" s="43"/>
      <c r="G2535" s="43"/>
      <c r="H2535" s="43"/>
      <c r="I2535" s="43"/>
      <c r="J2535" s="43"/>
      <c r="K2535" s="43"/>
      <c r="L2535" s="43"/>
      <c r="M2535" s="43"/>
      <c r="N2535" s="43"/>
      <c r="O2535" s="43"/>
      <c r="P2535" s="43"/>
      <c r="Q2535" s="43"/>
      <c r="R2535" s="43"/>
      <c r="S2535" s="43"/>
      <c r="T2535" s="43"/>
      <c r="U2535" s="43"/>
      <c r="V2535" s="43"/>
      <c r="W2535" s="43"/>
      <c r="X2535" s="43"/>
      <c r="Y2535" s="43"/>
      <c r="Z2535" s="43"/>
      <c r="AA2535" s="43"/>
      <c r="AB2535" s="43"/>
      <c r="AC2535" s="43"/>
      <c r="AD2535" s="43"/>
      <c r="AE2535" s="43"/>
      <c r="AF2535" s="43"/>
      <c r="AG2535" s="43" t="str">
        <f>IF($AE2535&gt;$AF2535,"CC High","DC High")</f>
        <v>DC High</v>
      </c>
    </row>
    <row r="2536" spans="1:33">
      <c r="A2536" s="42"/>
      <c r="B2536" s="42"/>
      <c r="C2536" s="42"/>
      <c r="D2536" s="42"/>
      <c r="E2536" s="42"/>
      <c r="F2536" s="42"/>
      <c r="G2536" s="42"/>
      <c r="H2536" s="42"/>
      <c r="I2536" s="42"/>
      <c r="J2536" s="42"/>
      <c r="K2536" s="42"/>
      <c r="L2536" s="42"/>
      <c r="M2536" s="42"/>
      <c r="N2536" s="42"/>
      <c r="O2536" s="42"/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 t="str">
        <f>IF($AE2536&gt;$AF2536,"CC High","DC High")</f>
        <v>DC High</v>
      </c>
    </row>
    <row r="2537" spans="1:33">
      <c r="A2537" s="43"/>
      <c r="B2537" s="43"/>
      <c r="C2537" s="43"/>
      <c r="D2537" s="43"/>
      <c r="E2537" s="43"/>
      <c r="F2537" s="43"/>
      <c r="G2537" s="43"/>
      <c r="H2537" s="43"/>
      <c r="I2537" s="43"/>
      <c r="J2537" s="43"/>
      <c r="K2537" s="43"/>
      <c r="L2537" s="43"/>
      <c r="M2537" s="43"/>
      <c r="N2537" s="43"/>
      <c r="O2537" s="43"/>
      <c r="P2537" s="43"/>
      <c r="Q2537" s="43"/>
      <c r="R2537" s="43"/>
      <c r="S2537" s="43"/>
      <c r="T2537" s="43"/>
      <c r="U2537" s="43"/>
      <c r="V2537" s="43"/>
      <c r="W2537" s="43"/>
      <c r="X2537" s="43"/>
      <c r="Y2537" s="43"/>
      <c r="Z2537" s="43"/>
      <c r="AA2537" s="43"/>
      <c r="AB2537" s="43"/>
      <c r="AC2537" s="43"/>
      <c r="AD2537" s="43"/>
      <c r="AE2537" s="43"/>
      <c r="AF2537" s="43"/>
      <c r="AG2537" s="43" t="str">
        <f>IF($AE2537&gt;$AF2537,"CC High","DC High")</f>
        <v>DC High</v>
      </c>
    </row>
    <row r="2538" spans="1:33">
      <c r="A2538" s="42"/>
      <c r="B2538" s="42"/>
      <c r="C2538" s="42"/>
      <c r="D2538" s="42"/>
      <c r="E2538" s="42"/>
      <c r="F2538" s="42"/>
      <c r="G2538" s="42"/>
      <c r="H2538" s="42"/>
      <c r="I2538" s="42"/>
      <c r="J2538" s="42"/>
      <c r="K2538" s="42"/>
      <c r="L2538" s="42"/>
      <c r="M2538" s="42"/>
      <c r="N2538" s="42"/>
      <c r="O2538" s="42"/>
      <c r="P2538" s="42"/>
      <c r="Q2538" s="42"/>
      <c r="R2538" s="42"/>
      <c r="S2538" s="42"/>
      <c r="T2538" s="42"/>
      <c r="U2538" s="42"/>
      <c r="V2538" s="42"/>
      <c r="W2538" s="42"/>
      <c r="X2538" s="42"/>
      <c r="Y2538" s="42"/>
      <c r="Z2538" s="42"/>
      <c r="AA2538" s="42"/>
      <c r="AB2538" s="42"/>
      <c r="AC2538" s="42"/>
      <c r="AD2538" s="42"/>
      <c r="AE2538" s="42"/>
      <c r="AF2538" s="42"/>
      <c r="AG2538" s="42" t="str">
        <f>IF($AE2538&gt;$AF2538,"CC High","DC High")</f>
        <v>DC High</v>
      </c>
    </row>
    <row r="2539" spans="1:33">
      <c r="A2539" s="43"/>
      <c r="B2539" s="43"/>
      <c r="C2539" s="43"/>
      <c r="D2539" s="43"/>
      <c r="E2539" s="43"/>
      <c r="F2539" s="43"/>
      <c r="G2539" s="43"/>
      <c r="H2539" s="43"/>
      <c r="I2539" s="43"/>
      <c r="J2539" s="43"/>
      <c r="K2539" s="43"/>
      <c r="L2539" s="43"/>
      <c r="M2539" s="43"/>
      <c r="N2539" s="43"/>
      <c r="O2539" s="43"/>
      <c r="P2539" s="43"/>
      <c r="Q2539" s="43"/>
      <c r="R2539" s="43"/>
      <c r="S2539" s="43"/>
      <c r="T2539" s="43"/>
      <c r="U2539" s="43"/>
      <c r="V2539" s="43"/>
      <c r="W2539" s="43"/>
      <c r="X2539" s="43"/>
      <c r="Y2539" s="43"/>
      <c r="Z2539" s="43"/>
      <c r="AA2539" s="43"/>
      <c r="AB2539" s="43"/>
      <c r="AC2539" s="43"/>
      <c r="AD2539" s="43"/>
      <c r="AE2539" s="43"/>
      <c r="AF2539" s="43"/>
      <c r="AG2539" s="43" t="str">
        <f>IF($AE2539&gt;$AF2539,"CC High","DC High")</f>
        <v>DC High</v>
      </c>
    </row>
    <row r="2540" spans="1:33">
      <c r="A2540" s="42"/>
      <c r="B2540" s="42"/>
      <c r="C2540" s="42"/>
      <c r="D2540" s="42"/>
      <c r="E2540" s="42"/>
      <c r="F2540" s="42"/>
      <c r="G2540" s="42"/>
      <c r="H2540" s="42"/>
      <c r="I2540" s="42"/>
      <c r="J2540" s="42"/>
      <c r="K2540" s="42"/>
      <c r="L2540" s="42"/>
      <c r="M2540" s="42"/>
      <c r="N2540" s="42"/>
      <c r="O2540" s="42"/>
      <c r="P2540" s="42"/>
      <c r="Q2540" s="42"/>
      <c r="R2540" s="42"/>
      <c r="S2540" s="42"/>
      <c r="T2540" s="42"/>
      <c r="U2540" s="42"/>
      <c r="V2540" s="42"/>
      <c r="W2540" s="42"/>
      <c r="X2540" s="42"/>
      <c r="Y2540" s="42"/>
      <c r="Z2540" s="42"/>
      <c r="AA2540" s="42"/>
      <c r="AB2540" s="42"/>
      <c r="AC2540" s="42"/>
      <c r="AD2540" s="42"/>
      <c r="AE2540" s="42"/>
      <c r="AF2540" s="42"/>
      <c r="AG2540" s="42" t="str">
        <f>IF($AE2540&gt;$AF2540,"CC High","DC High")</f>
        <v>DC High</v>
      </c>
    </row>
    <row r="2541" spans="1:33">
      <c r="A2541" s="43"/>
      <c r="B2541" s="43"/>
      <c r="C2541" s="43"/>
      <c r="D2541" s="43"/>
      <c r="E2541" s="43"/>
      <c r="F2541" s="43"/>
      <c r="G2541" s="43"/>
      <c r="H2541" s="43"/>
      <c r="I2541" s="43"/>
      <c r="J2541" s="43"/>
      <c r="K2541" s="43"/>
      <c r="L2541" s="43"/>
      <c r="M2541" s="43"/>
      <c r="N2541" s="43"/>
      <c r="O2541" s="43"/>
      <c r="P2541" s="43"/>
      <c r="Q2541" s="43"/>
      <c r="R2541" s="43"/>
      <c r="S2541" s="43"/>
      <c r="T2541" s="43"/>
      <c r="U2541" s="43"/>
      <c r="V2541" s="43"/>
      <c r="W2541" s="43"/>
      <c r="X2541" s="43"/>
      <c r="Y2541" s="43"/>
      <c r="Z2541" s="43"/>
      <c r="AA2541" s="43"/>
      <c r="AB2541" s="43"/>
      <c r="AC2541" s="43"/>
      <c r="AD2541" s="43"/>
      <c r="AE2541" s="43"/>
      <c r="AF2541" s="43"/>
      <c r="AG2541" s="43" t="str">
        <f>IF($AE2541&gt;$AF2541,"CC High","DC High")</f>
        <v>DC High</v>
      </c>
    </row>
    <row r="2542" spans="1:33">
      <c r="A2542" s="42"/>
      <c r="B2542" s="42"/>
      <c r="C2542" s="42"/>
      <c r="D2542" s="42"/>
      <c r="E2542" s="42"/>
      <c r="F2542" s="42"/>
      <c r="G2542" s="42"/>
      <c r="H2542" s="42"/>
      <c r="I2542" s="42"/>
      <c r="J2542" s="42"/>
      <c r="K2542" s="42"/>
      <c r="L2542" s="42"/>
      <c r="M2542" s="42"/>
      <c r="N2542" s="42"/>
      <c r="O2542" s="42"/>
      <c r="P2542" s="42"/>
      <c r="Q2542" s="42"/>
      <c r="R2542" s="42"/>
      <c r="S2542" s="42"/>
      <c r="T2542" s="42"/>
      <c r="U2542" s="42"/>
      <c r="V2542" s="42"/>
      <c r="W2542" s="42"/>
      <c r="X2542" s="42"/>
      <c r="Y2542" s="42"/>
      <c r="Z2542" s="42"/>
      <c r="AA2542" s="42"/>
      <c r="AB2542" s="42"/>
      <c r="AC2542" s="42"/>
      <c r="AD2542" s="42"/>
      <c r="AE2542" s="42"/>
      <c r="AF2542" s="42"/>
      <c r="AG2542" s="42" t="str">
        <f>IF($AE2542&gt;$AF2542,"CC High","DC High")</f>
        <v>DC High</v>
      </c>
    </row>
    <row r="2543" spans="1:33">
      <c r="A2543" s="43"/>
      <c r="B2543" s="43"/>
      <c r="C2543" s="43"/>
      <c r="D2543" s="43"/>
      <c r="E2543" s="43"/>
      <c r="F2543" s="43"/>
      <c r="G2543" s="43"/>
      <c r="H2543" s="43"/>
      <c r="I2543" s="43"/>
      <c r="J2543" s="43"/>
      <c r="K2543" s="43"/>
      <c r="L2543" s="43"/>
      <c r="M2543" s="43"/>
      <c r="N2543" s="43"/>
      <c r="O2543" s="43"/>
      <c r="P2543" s="43"/>
      <c r="Q2543" s="43"/>
      <c r="R2543" s="43"/>
      <c r="S2543" s="43"/>
      <c r="T2543" s="43"/>
      <c r="U2543" s="43"/>
      <c r="V2543" s="43"/>
      <c r="W2543" s="43"/>
      <c r="X2543" s="43"/>
      <c r="Y2543" s="43"/>
      <c r="Z2543" s="43"/>
      <c r="AA2543" s="43"/>
      <c r="AB2543" s="43"/>
      <c r="AC2543" s="43"/>
      <c r="AD2543" s="43"/>
      <c r="AE2543" s="43"/>
      <c r="AF2543" s="43"/>
      <c r="AG2543" s="43" t="str">
        <f>IF($AE2543&gt;$AF2543,"CC High","DC High")</f>
        <v>DC High</v>
      </c>
    </row>
    <row r="2544" spans="1:33">
      <c r="A2544" s="42"/>
      <c r="B2544" s="42"/>
      <c r="C2544" s="42"/>
      <c r="D2544" s="42"/>
      <c r="E2544" s="42"/>
      <c r="F2544" s="42"/>
      <c r="G2544" s="42"/>
      <c r="H2544" s="42"/>
      <c r="I2544" s="42"/>
      <c r="J2544" s="42"/>
      <c r="K2544" s="42"/>
      <c r="L2544" s="42"/>
      <c r="M2544" s="42"/>
      <c r="N2544" s="42"/>
      <c r="O2544" s="42"/>
      <c r="P2544" s="42"/>
      <c r="Q2544" s="42"/>
      <c r="R2544" s="42"/>
      <c r="S2544" s="42"/>
      <c r="T2544" s="42"/>
      <c r="U2544" s="42"/>
      <c r="V2544" s="42"/>
      <c r="W2544" s="42"/>
      <c r="X2544" s="42"/>
      <c r="Y2544" s="42"/>
      <c r="Z2544" s="42"/>
      <c r="AA2544" s="42"/>
      <c r="AB2544" s="42"/>
      <c r="AC2544" s="42"/>
      <c r="AD2544" s="42"/>
      <c r="AE2544" s="42"/>
      <c r="AF2544" s="42"/>
      <c r="AG2544" s="42" t="str">
        <f>IF($AE2544&gt;$AF2544,"CC High","DC High")</f>
        <v>DC High</v>
      </c>
    </row>
    <row r="2545" spans="1:33">
      <c r="A2545" s="43"/>
      <c r="B2545" s="43"/>
      <c r="C2545" s="43"/>
      <c r="D2545" s="43"/>
      <c r="E2545" s="43"/>
      <c r="F2545" s="43"/>
      <c r="G2545" s="43"/>
      <c r="H2545" s="43"/>
      <c r="I2545" s="43"/>
      <c r="J2545" s="43"/>
      <c r="K2545" s="43"/>
      <c r="L2545" s="43"/>
      <c r="M2545" s="43"/>
      <c r="N2545" s="43"/>
      <c r="O2545" s="43"/>
      <c r="P2545" s="43"/>
      <c r="Q2545" s="43"/>
      <c r="R2545" s="43"/>
      <c r="S2545" s="43"/>
      <c r="T2545" s="43"/>
      <c r="U2545" s="43"/>
      <c r="V2545" s="43"/>
      <c r="W2545" s="43"/>
      <c r="X2545" s="43"/>
      <c r="Y2545" s="43"/>
      <c r="Z2545" s="43"/>
      <c r="AA2545" s="43"/>
      <c r="AB2545" s="43"/>
      <c r="AC2545" s="43"/>
      <c r="AD2545" s="43"/>
      <c r="AE2545" s="43"/>
      <c r="AF2545" s="43"/>
      <c r="AG2545" s="43" t="str">
        <f>IF($AE2545&gt;$AF2545,"CC High","DC High")</f>
        <v>DC High</v>
      </c>
    </row>
    <row r="2546" spans="1:33">
      <c r="A2546" s="42"/>
      <c r="B2546" s="42"/>
      <c r="C2546" s="42"/>
      <c r="D2546" s="42"/>
      <c r="E2546" s="42"/>
      <c r="F2546" s="42"/>
      <c r="G2546" s="42"/>
      <c r="H2546" s="42"/>
      <c r="I2546" s="42"/>
      <c r="J2546" s="42"/>
      <c r="K2546" s="42"/>
      <c r="L2546" s="42"/>
      <c r="M2546" s="42"/>
      <c r="N2546" s="42"/>
      <c r="O2546" s="42"/>
      <c r="P2546" s="42"/>
      <c r="Q2546" s="42"/>
      <c r="R2546" s="42"/>
      <c r="S2546" s="42"/>
      <c r="T2546" s="42"/>
      <c r="U2546" s="42"/>
      <c r="V2546" s="42"/>
      <c r="W2546" s="42"/>
      <c r="X2546" s="42"/>
      <c r="Y2546" s="42"/>
      <c r="Z2546" s="42"/>
      <c r="AA2546" s="42"/>
      <c r="AB2546" s="42"/>
      <c r="AC2546" s="42"/>
      <c r="AD2546" s="42"/>
      <c r="AE2546" s="42"/>
      <c r="AF2546" s="42"/>
      <c r="AG2546" s="42" t="str">
        <f>IF($AE2546&gt;$AF2546,"CC High","DC High")</f>
        <v>DC High</v>
      </c>
    </row>
    <row r="2547" spans="1:33">
      <c r="A2547" s="43"/>
      <c r="B2547" s="43"/>
      <c r="C2547" s="43"/>
      <c r="D2547" s="43"/>
      <c r="E2547" s="43"/>
      <c r="F2547" s="43"/>
      <c r="G2547" s="43"/>
      <c r="H2547" s="43"/>
      <c r="I2547" s="43"/>
      <c r="J2547" s="43"/>
      <c r="K2547" s="43"/>
      <c r="L2547" s="43"/>
      <c r="M2547" s="43"/>
      <c r="N2547" s="43"/>
      <c r="O2547" s="43"/>
      <c r="P2547" s="43"/>
      <c r="Q2547" s="43"/>
      <c r="R2547" s="43"/>
      <c r="S2547" s="43"/>
      <c r="T2547" s="43"/>
      <c r="U2547" s="43"/>
      <c r="V2547" s="43"/>
      <c r="W2547" s="43"/>
      <c r="X2547" s="43"/>
      <c r="Y2547" s="43"/>
      <c r="Z2547" s="43"/>
      <c r="AA2547" s="43"/>
      <c r="AB2547" s="43"/>
      <c r="AC2547" s="43"/>
      <c r="AD2547" s="43"/>
      <c r="AE2547" s="43"/>
      <c r="AF2547" s="43"/>
      <c r="AG2547" s="43" t="str">
        <f>IF($AE2547&gt;$AF2547,"CC High","DC High")</f>
        <v>DC High</v>
      </c>
    </row>
    <row r="2548" spans="1:33">
      <c r="A2548" s="42"/>
      <c r="B2548" s="42"/>
      <c r="C2548" s="42"/>
      <c r="D2548" s="42"/>
      <c r="E2548" s="42"/>
      <c r="F2548" s="42"/>
      <c r="G2548" s="42"/>
      <c r="H2548" s="42"/>
      <c r="I2548" s="42"/>
      <c r="J2548" s="42"/>
      <c r="K2548" s="42"/>
      <c r="L2548" s="42"/>
      <c r="M2548" s="42"/>
      <c r="N2548" s="42"/>
      <c r="O2548" s="42"/>
      <c r="P2548" s="42"/>
      <c r="Q2548" s="42"/>
      <c r="R2548" s="42"/>
      <c r="S2548" s="42"/>
      <c r="T2548" s="42"/>
      <c r="U2548" s="42"/>
      <c r="V2548" s="42"/>
      <c r="W2548" s="42"/>
      <c r="X2548" s="42"/>
      <c r="Y2548" s="42"/>
      <c r="Z2548" s="42"/>
      <c r="AA2548" s="42"/>
      <c r="AB2548" s="42"/>
      <c r="AC2548" s="42"/>
      <c r="AD2548" s="42"/>
      <c r="AE2548" s="42"/>
      <c r="AF2548" s="42"/>
      <c r="AG2548" s="42" t="str">
        <f>IF($AE2548&gt;$AF2548,"CC High","DC High")</f>
        <v>DC High</v>
      </c>
    </row>
    <row r="2549" spans="1:33">
      <c r="A2549" s="43"/>
      <c r="B2549" s="43"/>
      <c r="C2549" s="43"/>
      <c r="D2549" s="43"/>
      <c r="E2549" s="43"/>
      <c r="F2549" s="43"/>
      <c r="G2549" s="43"/>
      <c r="H2549" s="43"/>
      <c r="I2549" s="43"/>
      <c r="J2549" s="43"/>
      <c r="K2549" s="43"/>
      <c r="L2549" s="43"/>
      <c r="M2549" s="43"/>
      <c r="N2549" s="43"/>
      <c r="O2549" s="43"/>
      <c r="P2549" s="43"/>
      <c r="Q2549" s="43"/>
      <c r="R2549" s="43"/>
      <c r="S2549" s="43"/>
      <c r="T2549" s="43"/>
      <c r="U2549" s="43"/>
      <c r="V2549" s="43"/>
      <c r="W2549" s="43"/>
      <c r="X2549" s="43"/>
      <c r="Y2549" s="43"/>
      <c r="Z2549" s="43"/>
      <c r="AA2549" s="43"/>
      <c r="AB2549" s="43"/>
      <c r="AC2549" s="43"/>
      <c r="AD2549" s="43"/>
      <c r="AE2549" s="43"/>
      <c r="AF2549" s="43"/>
      <c r="AG2549" s="43" t="str">
        <f>IF($AE2549&gt;$AF2549,"CC High","DC High")</f>
        <v>DC High</v>
      </c>
    </row>
    <row r="2550" spans="1:33">
      <c r="A2550" s="42"/>
      <c r="B2550" s="42"/>
      <c r="C2550" s="42"/>
      <c r="D2550" s="42"/>
      <c r="E2550" s="42"/>
      <c r="F2550" s="42"/>
      <c r="G2550" s="42"/>
      <c r="H2550" s="42"/>
      <c r="I2550" s="42"/>
      <c r="J2550" s="42"/>
      <c r="K2550" s="42"/>
      <c r="L2550" s="42"/>
      <c r="M2550" s="42"/>
      <c r="N2550" s="42"/>
      <c r="O2550" s="42"/>
      <c r="P2550" s="42"/>
      <c r="Q2550" s="42"/>
      <c r="R2550" s="42"/>
      <c r="S2550" s="42"/>
      <c r="T2550" s="42"/>
      <c r="U2550" s="42"/>
      <c r="V2550" s="42"/>
      <c r="W2550" s="42"/>
      <c r="X2550" s="42"/>
      <c r="Y2550" s="42"/>
      <c r="Z2550" s="42"/>
      <c r="AA2550" s="42"/>
      <c r="AB2550" s="42"/>
      <c r="AC2550" s="42"/>
      <c r="AD2550" s="42"/>
      <c r="AE2550" s="42"/>
      <c r="AF2550" s="42"/>
      <c r="AG2550" s="42" t="str">
        <f>IF($AE2550&gt;$AF2550,"CC High","DC High")</f>
        <v>DC High</v>
      </c>
    </row>
    <row r="2551" spans="1:33">
      <c r="A2551" s="43"/>
      <c r="B2551" s="43"/>
      <c r="C2551" s="43"/>
      <c r="D2551" s="43"/>
      <c r="E2551" s="43"/>
      <c r="F2551" s="43"/>
      <c r="G2551" s="43"/>
      <c r="H2551" s="43"/>
      <c r="I2551" s="43"/>
      <c r="J2551" s="43"/>
      <c r="K2551" s="43"/>
      <c r="L2551" s="43"/>
      <c r="M2551" s="43"/>
      <c r="N2551" s="43"/>
      <c r="O2551" s="43"/>
      <c r="P2551" s="43"/>
      <c r="Q2551" s="43"/>
      <c r="R2551" s="43"/>
      <c r="S2551" s="43"/>
      <c r="T2551" s="43"/>
      <c r="U2551" s="43"/>
      <c r="V2551" s="43"/>
      <c r="W2551" s="43"/>
      <c r="X2551" s="43"/>
      <c r="Y2551" s="43"/>
      <c r="Z2551" s="43"/>
      <c r="AA2551" s="43"/>
      <c r="AB2551" s="43"/>
      <c r="AC2551" s="43"/>
      <c r="AD2551" s="43"/>
      <c r="AE2551" s="43"/>
      <c r="AF2551" s="43"/>
      <c r="AG2551" s="43" t="str">
        <f>IF($AE2551&gt;$AF2551,"CC High","DC High")</f>
        <v>DC High</v>
      </c>
    </row>
    <row r="2552" spans="1:33">
      <c r="A2552" s="42"/>
      <c r="B2552" s="42"/>
      <c r="C2552" s="42"/>
      <c r="D2552" s="42"/>
      <c r="E2552" s="42"/>
      <c r="F2552" s="42"/>
      <c r="G2552" s="42"/>
      <c r="H2552" s="42"/>
      <c r="I2552" s="42"/>
      <c r="J2552" s="42"/>
      <c r="K2552" s="42"/>
      <c r="L2552" s="42"/>
      <c r="M2552" s="42"/>
      <c r="N2552" s="42"/>
      <c r="O2552" s="42"/>
      <c r="P2552" s="42"/>
      <c r="Q2552" s="42"/>
      <c r="R2552" s="42"/>
      <c r="S2552" s="42"/>
      <c r="T2552" s="42"/>
      <c r="U2552" s="42"/>
      <c r="V2552" s="42"/>
      <c r="W2552" s="42"/>
      <c r="X2552" s="42"/>
      <c r="Y2552" s="42"/>
      <c r="Z2552" s="42"/>
      <c r="AA2552" s="42"/>
      <c r="AB2552" s="42"/>
      <c r="AC2552" s="42"/>
      <c r="AD2552" s="42"/>
      <c r="AE2552" s="42"/>
      <c r="AF2552" s="42"/>
      <c r="AG2552" s="42" t="str">
        <f>IF($AE2552&gt;$AF2552,"CC High","DC High")</f>
        <v>DC High</v>
      </c>
    </row>
    <row r="2553" spans="1:33">
      <c r="A2553" s="43"/>
      <c r="B2553" s="43"/>
      <c r="C2553" s="43"/>
      <c r="D2553" s="43"/>
      <c r="E2553" s="43"/>
      <c r="F2553" s="43"/>
      <c r="G2553" s="43"/>
      <c r="H2553" s="43"/>
      <c r="I2553" s="43"/>
      <c r="J2553" s="43"/>
      <c r="K2553" s="43"/>
      <c r="L2553" s="43"/>
      <c r="M2553" s="43"/>
      <c r="N2553" s="43"/>
      <c r="O2553" s="43"/>
      <c r="P2553" s="43"/>
      <c r="Q2553" s="43"/>
      <c r="R2553" s="43"/>
      <c r="S2553" s="43"/>
      <c r="T2553" s="43"/>
      <c r="U2553" s="43"/>
      <c r="V2553" s="43"/>
      <c r="W2553" s="43"/>
      <c r="X2553" s="43"/>
      <c r="Y2553" s="43"/>
      <c r="Z2553" s="43"/>
      <c r="AA2553" s="43"/>
      <c r="AB2553" s="43"/>
      <c r="AC2553" s="43"/>
      <c r="AD2553" s="43"/>
      <c r="AE2553" s="43"/>
      <c r="AF2553" s="43"/>
      <c r="AG2553" s="43" t="str">
        <f>IF($AE2553&gt;$AF2553,"CC High","DC High")</f>
        <v>DC High</v>
      </c>
    </row>
    <row r="2554" spans="1:33">
      <c r="A2554" s="42"/>
      <c r="B2554" s="42"/>
      <c r="C2554" s="42"/>
      <c r="D2554" s="42"/>
      <c r="E2554" s="42"/>
      <c r="F2554" s="42"/>
      <c r="G2554" s="42"/>
      <c r="H2554" s="42"/>
      <c r="I2554" s="42"/>
      <c r="J2554" s="42"/>
      <c r="K2554" s="42"/>
      <c r="L2554" s="42"/>
      <c r="M2554" s="42"/>
      <c r="N2554" s="42"/>
      <c r="O2554" s="42"/>
      <c r="P2554" s="42"/>
      <c r="Q2554" s="42"/>
      <c r="R2554" s="42"/>
      <c r="S2554" s="42"/>
      <c r="T2554" s="42"/>
      <c r="U2554" s="42"/>
      <c r="V2554" s="42"/>
      <c r="W2554" s="42"/>
      <c r="X2554" s="42"/>
      <c r="Y2554" s="42"/>
      <c r="Z2554" s="42"/>
      <c r="AA2554" s="42"/>
      <c r="AB2554" s="42"/>
      <c r="AC2554" s="42"/>
      <c r="AD2554" s="42"/>
      <c r="AE2554" s="42"/>
      <c r="AF2554" s="42"/>
      <c r="AG2554" s="42" t="str">
        <f>IF($AE2554&gt;$AF2554,"CC High","DC High")</f>
        <v>DC High</v>
      </c>
    </row>
    <row r="2555" spans="1:33">
      <c r="A2555" s="43"/>
      <c r="B2555" s="43"/>
      <c r="C2555" s="43"/>
      <c r="D2555" s="43"/>
      <c r="E2555" s="43"/>
      <c r="F2555" s="43"/>
      <c r="G2555" s="43"/>
      <c r="H2555" s="43"/>
      <c r="I2555" s="43"/>
      <c r="J2555" s="43"/>
      <c r="K2555" s="43"/>
      <c r="L2555" s="43"/>
      <c r="M2555" s="43"/>
      <c r="N2555" s="43"/>
      <c r="O2555" s="43"/>
      <c r="P2555" s="43"/>
      <c r="Q2555" s="43"/>
      <c r="R2555" s="43"/>
      <c r="S2555" s="43"/>
      <c r="T2555" s="43"/>
      <c r="U2555" s="43"/>
      <c r="V2555" s="43"/>
      <c r="W2555" s="43"/>
      <c r="X2555" s="43"/>
      <c r="Y2555" s="43"/>
      <c r="Z2555" s="43"/>
      <c r="AA2555" s="43"/>
      <c r="AB2555" s="43"/>
      <c r="AC2555" s="43"/>
      <c r="AD2555" s="43"/>
      <c r="AE2555" s="43"/>
      <c r="AF2555" s="43"/>
      <c r="AG2555" s="43" t="str">
        <f>IF($AE2555&gt;$AF2555,"CC High","DC High")</f>
        <v>DC High</v>
      </c>
    </row>
    <row r="2556" spans="1:33">
      <c r="A2556" s="42"/>
      <c r="B2556" s="42"/>
      <c r="C2556" s="42"/>
      <c r="D2556" s="42"/>
      <c r="E2556" s="42"/>
      <c r="F2556" s="42"/>
      <c r="G2556" s="42"/>
      <c r="H2556" s="42"/>
      <c r="I2556" s="42"/>
      <c r="J2556" s="42"/>
      <c r="K2556" s="42"/>
      <c r="L2556" s="42"/>
      <c r="M2556" s="42"/>
      <c r="N2556" s="42"/>
      <c r="O2556" s="42"/>
      <c r="P2556" s="42"/>
      <c r="Q2556" s="42"/>
      <c r="R2556" s="42"/>
      <c r="S2556" s="42"/>
      <c r="T2556" s="42"/>
      <c r="U2556" s="42"/>
      <c r="V2556" s="42"/>
      <c r="W2556" s="42"/>
      <c r="X2556" s="42"/>
      <c r="Y2556" s="42"/>
      <c r="Z2556" s="42"/>
      <c r="AA2556" s="42"/>
      <c r="AB2556" s="42"/>
      <c r="AC2556" s="42"/>
      <c r="AD2556" s="42"/>
      <c r="AE2556" s="42"/>
      <c r="AF2556" s="42"/>
      <c r="AG2556" s="42" t="str">
        <f>IF($AE2556&gt;$AF2556,"CC High","DC High")</f>
        <v>DC High</v>
      </c>
    </row>
    <row r="2557" spans="1:33">
      <c r="A2557" s="43"/>
      <c r="B2557" s="43"/>
      <c r="C2557" s="43"/>
      <c r="D2557" s="43"/>
      <c r="E2557" s="43"/>
      <c r="F2557" s="43"/>
      <c r="G2557" s="43"/>
      <c r="H2557" s="43"/>
      <c r="I2557" s="43"/>
      <c r="J2557" s="43"/>
      <c r="K2557" s="43"/>
      <c r="L2557" s="43"/>
      <c r="M2557" s="43"/>
      <c r="N2557" s="43"/>
      <c r="O2557" s="43"/>
      <c r="P2557" s="43"/>
      <c r="Q2557" s="43"/>
      <c r="R2557" s="43"/>
      <c r="S2557" s="43"/>
      <c r="T2557" s="43"/>
      <c r="U2557" s="43"/>
      <c r="V2557" s="43"/>
      <c r="W2557" s="43"/>
      <c r="X2557" s="43"/>
      <c r="Y2557" s="43"/>
      <c r="Z2557" s="43"/>
      <c r="AA2557" s="43"/>
      <c r="AB2557" s="43"/>
      <c r="AC2557" s="43"/>
      <c r="AD2557" s="43"/>
      <c r="AE2557" s="43"/>
      <c r="AF2557" s="43"/>
      <c r="AG2557" s="43" t="str">
        <f>IF($AE2557&gt;$AF2557,"CC High","DC High")</f>
        <v>DC High</v>
      </c>
    </row>
    <row r="2558" spans="1:33">
      <c r="A2558" s="42"/>
      <c r="B2558" s="42"/>
      <c r="C2558" s="42"/>
      <c r="D2558" s="42"/>
      <c r="E2558" s="42"/>
      <c r="F2558" s="42"/>
      <c r="G2558" s="42"/>
      <c r="H2558" s="42"/>
      <c r="I2558" s="42"/>
      <c r="J2558" s="42"/>
      <c r="K2558" s="42"/>
      <c r="L2558" s="42"/>
      <c r="M2558" s="42"/>
      <c r="N2558" s="42"/>
      <c r="O2558" s="42"/>
      <c r="P2558" s="42"/>
      <c r="Q2558" s="42"/>
      <c r="R2558" s="42"/>
      <c r="S2558" s="42"/>
      <c r="T2558" s="42"/>
      <c r="U2558" s="42"/>
      <c r="V2558" s="42"/>
      <c r="W2558" s="42"/>
      <c r="X2558" s="42"/>
      <c r="Y2558" s="42"/>
      <c r="Z2558" s="42"/>
      <c r="AA2558" s="42"/>
      <c r="AB2558" s="42"/>
      <c r="AC2558" s="42"/>
      <c r="AD2558" s="42"/>
      <c r="AE2558" s="42"/>
      <c r="AF2558" s="42"/>
      <c r="AG2558" s="42" t="str">
        <f>IF($AE2558&gt;$AF2558,"CC High","DC High")</f>
        <v>DC High</v>
      </c>
    </row>
    <row r="2559" spans="1:33">
      <c r="A2559" s="43"/>
      <c r="B2559" s="43"/>
      <c r="C2559" s="43"/>
      <c r="D2559" s="43"/>
      <c r="E2559" s="43"/>
      <c r="F2559" s="43"/>
      <c r="G2559" s="43"/>
      <c r="H2559" s="43"/>
      <c r="I2559" s="43"/>
      <c r="J2559" s="43"/>
      <c r="K2559" s="43"/>
      <c r="L2559" s="43"/>
      <c r="M2559" s="43"/>
      <c r="N2559" s="43"/>
      <c r="O2559" s="43"/>
      <c r="P2559" s="43"/>
      <c r="Q2559" s="43"/>
      <c r="R2559" s="43"/>
      <c r="S2559" s="43"/>
      <c r="T2559" s="43"/>
      <c r="U2559" s="43"/>
      <c r="V2559" s="43"/>
      <c r="W2559" s="43"/>
      <c r="X2559" s="43"/>
      <c r="Y2559" s="43"/>
      <c r="Z2559" s="43"/>
      <c r="AA2559" s="43"/>
      <c r="AB2559" s="43"/>
      <c r="AC2559" s="43"/>
      <c r="AD2559" s="43"/>
      <c r="AE2559" s="43"/>
      <c r="AF2559" s="43"/>
      <c r="AG2559" s="43" t="str">
        <f>IF($AE2559&gt;$AF2559,"CC High","DC High")</f>
        <v>DC High</v>
      </c>
    </row>
    <row r="2560" spans="1:33">
      <c r="A2560" s="42"/>
      <c r="B2560" s="42"/>
      <c r="C2560" s="42"/>
      <c r="D2560" s="42"/>
      <c r="E2560" s="42"/>
      <c r="F2560" s="42"/>
      <c r="G2560" s="42"/>
      <c r="H2560" s="42"/>
      <c r="I2560" s="42"/>
      <c r="J2560" s="42"/>
      <c r="K2560" s="42"/>
      <c r="L2560" s="42"/>
      <c r="M2560" s="42"/>
      <c r="N2560" s="42"/>
      <c r="O2560" s="42"/>
      <c r="P2560" s="42"/>
      <c r="Q2560" s="42"/>
      <c r="R2560" s="42"/>
      <c r="S2560" s="42"/>
      <c r="T2560" s="42"/>
      <c r="U2560" s="42"/>
      <c r="V2560" s="42"/>
      <c r="W2560" s="42"/>
      <c r="X2560" s="42"/>
      <c r="Y2560" s="42"/>
      <c r="Z2560" s="42"/>
      <c r="AA2560" s="42"/>
      <c r="AB2560" s="42"/>
      <c r="AC2560" s="42"/>
      <c r="AD2560" s="42"/>
      <c r="AE2560" s="42"/>
      <c r="AF2560" s="42"/>
      <c r="AG2560" s="42" t="str">
        <f>IF($AE2560&gt;$AF2560,"CC High","DC High")</f>
        <v>DC High</v>
      </c>
    </row>
    <row r="2561" spans="1:33">
      <c r="A2561" s="43"/>
      <c r="B2561" s="43"/>
      <c r="C2561" s="43"/>
      <c r="D2561" s="43"/>
      <c r="E2561" s="43"/>
      <c r="F2561" s="43"/>
      <c r="G2561" s="43"/>
      <c r="H2561" s="43"/>
      <c r="I2561" s="43"/>
      <c r="J2561" s="43"/>
      <c r="K2561" s="43"/>
      <c r="L2561" s="43"/>
      <c r="M2561" s="43"/>
      <c r="N2561" s="43"/>
      <c r="O2561" s="43"/>
      <c r="P2561" s="43"/>
      <c r="Q2561" s="43"/>
      <c r="R2561" s="43"/>
      <c r="S2561" s="43"/>
      <c r="T2561" s="43"/>
      <c r="U2561" s="43"/>
      <c r="V2561" s="43"/>
      <c r="W2561" s="43"/>
      <c r="X2561" s="43"/>
      <c r="Y2561" s="43"/>
      <c r="Z2561" s="43"/>
      <c r="AA2561" s="43"/>
      <c r="AB2561" s="43"/>
      <c r="AC2561" s="43"/>
      <c r="AD2561" s="43"/>
      <c r="AE2561" s="43"/>
      <c r="AF2561" s="43"/>
      <c r="AG2561" s="43" t="str">
        <f>IF($AE2561&gt;$AF2561,"CC High","DC High")</f>
        <v>DC High</v>
      </c>
    </row>
    <row r="2562" spans="1:33">
      <c r="A2562" s="42"/>
      <c r="B2562" s="42"/>
      <c r="C2562" s="42"/>
      <c r="D2562" s="42"/>
      <c r="E2562" s="42"/>
      <c r="F2562" s="42"/>
      <c r="G2562" s="42"/>
      <c r="H2562" s="42"/>
      <c r="I2562" s="42"/>
      <c r="J2562" s="42"/>
      <c r="K2562" s="42"/>
      <c r="L2562" s="42"/>
      <c r="M2562" s="42"/>
      <c r="N2562" s="42"/>
      <c r="O2562" s="42"/>
      <c r="P2562" s="42"/>
      <c r="Q2562" s="42"/>
      <c r="R2562" s="42"/>
      <c r="S2562" s="42"/>
      <c r="T2562" s="42"/>
      <c r="U2562" s="42"/>
      <c r="V2562" s="42"/>
      <c r="W2562" s="42"/>
      <c r="X2562" s="42"/>
      <c r="Y2562" s="42"/>
      <c r="Z2562" s="42"/>
      <c r="AA2562" s="42"/>
      <c r="AB2562" s="42"/>
      <c r="AC2562" s="42"/>
      <c r="AD2562" s="42"/>
      <c r="AE2562" s="42"/>
      <c r="AF2562" s="42"/>
      <c r="AG2562" s="42" t="str">
        <f>IF($AE2562&gt;$AF2562,"CC High","DC High")</f>
        <v>DC High</v>
      </c>
    </row>
    <row r="2563" spans="1:33">
      <c r="A2563" s="43"/>
      <c r="B2563" s="43"/>
      <c r="C2563" s="43"/>
      <c r="D2563" s="43"/>
      <c r="E2563" s="43"/>
      <c r="F2563" s="43"/>
      <c r="G2563" s="43"/>
      <c r="H2563" s="43"/>
      <c r="I2563" s="43"/>
      <c r="J2563" s="43"/>
      <c r="K2563" s="43"/>
      <c r="L2563" s="43"/>
      <c r="M2563" s="43"/>
      <c r="N2563" s="43"/>
      <c r="O2563" s="43"/>
      <c r="P2563" s="43"/>
      <c r="Q2563" s="43"/>
      <c r="R2563" s="43"/>
      <c r="S2563" s="43"/>
      <c r="T2563" s="43"/>
      <c r="U2563" s="43"/>
      <c r="V2563" s="43"/>
      <c r="W2563" s="43"/>
      <c r="X2563" s="43"/>
      <c r="Y2563" s="43"/>
      <c r="Z2563" s="43"/>
      <c r="AA2563" s="43"/>
      <c r="AB2563" s="43"/>
      <c r="AC2563" s="43"/>
      <c r="AD2563" s="43"/>
      <c r="AE2563" s="43"/>
      <c r="AF2563" s="43"/>
      <c r="AG2563" s="43" t="str">
        <f>IF($AE2563&gt;$AF2563,"CC High","DC High")</f>
        <v>DC High</v>
      </c>
    </row>
    <row r="2564" spans="1:33">
      <c r="A2564" s="42"/>
      <c r="B2564" s="42"/>
      <c r="C2564" s="42"/>
      <c r="D2564" s="42"/>
      <c r="E2564" s="42"/>
      <c r="F2564" s="42"/>
      <c r="G2564" s="42"/>
      <c r="H2564" s="42"/>
      <c r="I2564" s="42"/>
      <c r="J2564" s="42"/>
      <c r="K2564" s="42"/>
      <c r="L2564" s="42"/>
      <c r="M2564" s="42"/>
      <c r="N2564" s="42"/>
      <c r="O2564" s="42"/>
      <c r="P2564" s="42"/>
      <c r="Q2564" s="42"/>
      <c r="R2564" s="42"/>
      <c r="S2564" s="42"/>
      <c r="T2564" s="42"/>
      <c r="U2564" s="42"/>
      <c r="V2564" s="42"/>
      <c r="W2564" s="42"/>
      <c r="X2564" s="42"/>
      <c r="Y2564" s="42"/>
      <c r="Z2564" s="42"/>
      <c r="AA2564" s="42"/>
      <c r="AB2564" s="42"/>
      <c r="AC2564" s="42"/>
      <c r="AD2564" s="42"/>
      <c r="AE2564" s="42"/>
      <c r="AF2564" s="42"/>
      <c r="AG2564" s="42" t="str">
        <f>IF($AE2564&gt;$AF2564,"CC High","DC High")</f>
        <v>DC High</v>
      </c>
    </row>
    <row r="2565" spans="1:33">
      <c r="A2565" s="43"/>
      <c r="B2565" s="43"/>
      <c r="C2565" s="43"/>
      <c r="D2565" s="43"/>
      <c r="E2565" s="43"/>
      <c r="F2565" s="43"/>
      <c r="G2565" s="43"/>
      <c r="H2565" s="43"/>
      <c r="I2565" s="43"/>
      <c r="J2565" s="43"/>
      <c r="K2565" s="43"/>
      <c r="L2565" s="43"/>
      <c r="M2565" s="43"/>
      <c r="N2565" s="43"/>
      <c r="O2565" s="43"/>
      <c r="P2565" s="43"/>
      <c r="Q2565" s="43"/>
      <c r="R2565" s="43"/>
      <c r="S2565" s="43"/>
      <c r="T2565" s="43"/>
      <c r="U2565" s="43"/>
      <c r="V2565" s="43"/>
      <c r="W2565" s="43"/>
      <c r="X2565" s="43"/>
      <c r="Y2565" s="43"/>
      <c r="Z2565" s="43"/>
      <c r="AA2565" s="43"/>
      <c r="AB2565" s="43"/>
      <c r="AC2565" s="43"/>
      <c r="AD2565" s="43"/>
      <c r="AE2565" s="43"/>
      <c r="AF2565" s="43"/>
      <c r="AG2565" s="43" t="str">
        <f>IF($AE2565&gt;$AF2565,"CC High","DC High")</f>
        <v>DC High</v>
      </c>
    </row>
    <row r="2566" spans="1:33">
      <c r="A2566" s="42"/>
      <c r="B2566" s="42"/>
      <c r="C2566" s="42"/>
      <c r="D2566" s="42"/>
      <c r="E2566" s="42"/>
      <c r="F2566" s="42"/>
      <c r="G2566" s="42"/>
      <c r="H2566" s="42"/>
      <c r="I2566" s="42"/>
      <c r="J2566" s="42"/>
      <c r="K2566" s="42"/>
      <c r="L2566" s="42"/>
      <c r="M2566" s="42"/>
      <c r="N2566" s="42"/>
      <c r="O2566" s="42"/>
      <c r="P2566" s="42"/>
      <c r="Q2566" s="42"/>
      <c r="R2566" s="42"/>
      <c r="S2566" s="42"/>
      <c r="T2566" s="42"/>
      <c r="U2566" s="42"/>
      <c r="V2566" s="42"/>
      <c r="W2566" s="42"/>
      <c r="X2566" s="42"/>
      <c r="Y2566" s="42"/>
      <c r="Z2566" s="42"/>
      <c r="AA2566" s="42"/>
      <c r="AB2566" s="42"/>
      <c r="AC2566" s="42"/>
      <c r="AD2566" s="42"/>
      <c r="AE2566" s="42"/>
      <c r="AF2566" s="42"/>
      <c r="AG2566" s="42" t="str">
        <f>IF($AE2566&gt;$AF2566,"CC High","DC High")</f>
        <v>DC High</v>
      </c>
    </row>
    <row r="2567" spans="1:33">
      <c r="A2567" s="43"/>
      <c r="B2567" s="43"/>
      <c r="C2567" s="43"/>
      <c r="D2567" s="43"/>
      <c r="E2567" s="43"/>
      <c r="F2567" s="43"/>
      <c r="G2567" s="43"/>
      <c r="H2567" s="43"/>
      <c r="I2567" s="43"/>
      <c r="J2567" s="43"/>
      <c r="K2567" s="43"/>
      <c r="L2567" s="43"/>
      <c r="M2567" s="43"/>
      <c r="N2567" s="43"/>
      <c r="O2567" s="43"/>
      <c r="P2567" s="43"/>
      <c r="Q2567" s="43"/>
      <c r="R2567" s="43"/>
      <c r="S2567" s="43"/>
      <c r="T2567" s="43"/>
      <c r="U2567" s="43"/>
      <c r="V2567" s="43"/>
      <c r="W2567" s="43"/>
      <c r="X2567" s="43"/>
      <c r="Y2567" s="43"/>
      <c r="Z2567" s="43"/>
      <c r="AA2567" s="43"/>
      <c r="AB2567" s="43"/>
      <c r="AC2567" s="43"/>
      <c r="AD2567" s="43"/>
      <c r="AE2567" s="43"/>
      <c r="AF2567" s="43"/>
      <c r="AG2567" s="43" t="str">
        <f>IF($AE2567&gt;$AF2567,"CC High","DC High")</f>
        <v>DC High</v>
      </c>
    </row>
    <row r="2568" spans="1:33">
      <c r="A2568" s="42"/>
      <c r="B2568" s="42"/>
      <c r="C2568" s="42"/>
      <c r="D2568" s="42"/>
      <c r="E2568" s="42"/>
      <c r="F2568" s="42"/>
      <c r="G2568" s="42"/>
      <c r="H2568" s="42"/>
      <c r="I2568" s="42"/>
      <c r="J2568" s="42"/>
      <c r="K2568" s="42"/>
      <c r="L2568" s="42"/>
      <c r="M2568" s="42"/>
      <c r="N2568" s="42"/>
      <c r="O2568" s="42"/>
      <c r="P2568" s="42"/>
      <c r="Q2568" s="42"/>
      <c r="R2568" s="42"/>
      <c r="S2568" s="42"/>
      <c r="T2568" s="42"/>
      <c r="U2568" s="42"/>
      <c r="V2568" s="42"/>
      <c r="W2568" s="42"/>
      <c r="X2568" s="42"/>
      <c r="Y2568" s="42"/>
      <c r="Z2568" s="42"/>
      <c r="AA2568" s="42"/>
      <c r="AB2568" s="42"/>
      <c r="AC2568" s="42"/>
      <c r="AD2568" s="42"/>
      <c r="AE2568" s="42"/>
      <c r="AF2568" s="42"/>
      <c r="AG2568" s="42" t="str">
        <f>IF($AE2568&gt;$AF2568,"CC High","DC High")</f>
        <v>DC High</v>
      </c>
    </row>
    <row r="2569" spans="1:33">
      <c r="A2569" s="43"/>
      <c r="B2569" s="43"/>
      <c r="C2569" s="43"/>
      <c r="D2569" s="43"/>
      <c r="E2569" s="43"/>
      <c r="F2569" s="43"/>
      <c r="G2569" s="43"/>
      <c r="H2569" s="43"/>
      <c r="I2569" s="43"/>
      <c r="J2569" s="43"/>
      <c r="K2569" s="43"/>
      <c r="L2569" s="43"/>
      <c r="M2569" s="43"/>
      <c r="N2569" s="43"/>
      <c r="O2569" s="43"/>
      <c r="P2569" s="43"/>
      <c r="Q2569" s="43"/>
      <c r="R2569" s="43"/>
      <c r="S2569" s="43"/>
      <c r="T2569" s="43"/>
      <c r="U2569" s="43"/>
      <c r="V2569" s="43"/>
      <c r="W2569" s="43"/>
      <c r="X2569" s="43"/>
      <c r="Y2569" s="43"/>
      <c r="Z2569" s="43"/>
      <c r="AA2569" s="43"/>
      <c r="AB2569" s="43"/>
      <c r="AC2569" s="43"/>
      <c r="AD2569" s="43"/>
      <c r="AE2569" s="43"/>
      <c r="AF2569" s="43"/>
      <c r="AG2569" s="43" t="str">
        <f>IF($AE2569&gt;$AF2569,"CC High","DC High")</f>
        <v>DC High</v>
      </c>
    </row>
    <row r="2570" spans="1:33">
      <c r="A2570" s="42"/>
      <c r="B2570" s="42"/>
      <c r="C2570" s="42"/>
      <c r="D2570" s="42"/>
      <c r="E2570" s="42"/>
      <c r="F2570" s="42"/>
      <c r="G2570" s="42"/>
      <c r="H2570" s="42"/>
      <c r="I2570" s="42"/>
      <c r="J2570" s="42"/>
      <c r="K2570" s="42"/>
      <c r="L2570" s="42"/>
      <c r="M2570" s="42"/>
      <c r="N2570" s="42"/>
      <c r="O2570" s="42"/>
      <c r="P2570" s="42"/>
      <c r="Q2570" s="42"/>
      <c r="R2570" s="42"/>
      <c r="S2570" s="42"/>
      <c r="T2570" s="42"/>
      <c r="U2570" s="42"/>
      <c r="V2570" s="42"/>
      <c r="W2570" s="42"/>
      <c r="X2570" s="42"/>
      <c r="Y2570" s="42"/>
      <c r="Z2570" s="42"/>
      <c r="AA2570" s="42"/>
      <c r="AB2570" s="42"/>
      <c r="AC2570" s="42"/>
      <c r="AD2570" s="42"/>
      <c r="AE2570" s="42"/>
      <c r="AF2570" s="42"/>
      <c r="AG2570" s="42" t="str">
        <f>IF($AE2570&gt;$AF2570,"CC High","DC High")</f>
        <v>DC High</v>
      </c>
    </row>
    <row r="2571" spans="1:33">
      <c r="A2571" s="43"/>
      <c r="B2571" s="43"/>
      <c r="C2571" s="43"/>
      <c r="D2571" s="43"/>
      <c r="E2571" s="43"/>
      <c r="F2571" s="43"/>
      <c r="G2571" s="43"/>
      <c r="H2571" s="43"/>
      <c r="I2571" s="43"/>
      <c r="J2571" s="43"/>
      <c r="K2571" s="43"/>
      <c r="L2571" s="43"/>
      <c r="M2571" s="43"/>
      <c r="N2571" s="43"/>
      <c r="O2571" s="43"/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3"/>
      <c r="AA2571" s="43"/>
      <c r="AB2571" s="43"/>
      <c r="AC2571" s="43"/>
      <c r="AD2571" s="43"/>
      <c r="AE2571" s="43"/>
      <c r="AF2571" s="43"/>
      <c r="AG2571" s="43" t="str">
        <f>IF($AE2571&gt;$AF2571,"CC High","DC High")</f>
        <v>DC High</v>
      </c>
    </row>
    <row r="2572" spans="1:33">
      <c r="A2572" s="42"/>
      <c r="B2572" s="42"/>
      <c r="C2572" s="42"/>
      <c r="D2572" s="42"/>
      <c r="E2572" s="42"/>
      <c r="F2572" s="42"/>
      <c r="G2572" s="42"/>
      <c r="H2572" s="42"/>
      <c r="I2572" s="42"/>
      <c r="J2572" s="42"/>
      <c r="K2572" s="42"/>
      <c r="L2572" s="42"/>
      <c r="M2572" s="42"/>
      <c r="N2572" s="42"/>
      <c r="O2572" s="42"/>
      <c r="P2572" s="42"/>
      <c r="Q2572" s="42"/>
      <c r="R2572" s="42"/>
      <c r="S2572" s="42"/>
      <c r="T2572" s="42"/>
      <c r="U2572" s="42"/>
      <c r="V2572" s="42"/>
      <c r="W2572" s="42"/>
      <c r="X2572" s="42"/>
      <c r="Y2572" s="42"/>
      <c r="Z2572" s="42"/>
      <c r="AA2572" s="42"/>
      <c r="AB2572" s="42"/>
      <c r="AC2572" s="42"/>
      <c r="AD2572" s="42"/>
      <c r="AE2572" s="42"/>
      <c r="AF2572" s="42"/>
      <c r="AG2572" s="42" t="str">
        <f>IF($AE2572&gt;$AF2572,"CC High","DC High")</f>
        <v>DC High</v>
      </c>
    </row>
    <row r="2573" spans="1:33">
      <c r="A2573" s="43"/>
      <c r="B2573" s="43"/>
      <c r="C2573" s="43"/>
      <c r="D2573" s="43"/>
      <c r="E2573" s="43"/>
      <c r="F2573" s="43"/>
      <c r="G2573" s="43"/>
      <c r="H2573" s="43"/>
      <c r="I2573" s="43"/>
      <c r="J2573" s="43"/>
      <c r="K2573" s="43"/>
      <c r="L2573" s="43"/>
      <c r="M2573" s="43"/>
      <c r="N2573" s="43"/>
      <c r="O2573" s="43"/>
      <c r="P2573" s="43"/>
      <c r="Q2573" s="43"/>
      <c r="R2573" s="43"/>
      <c r="S2573" s="43"/>
      <c r="T2573" s="43"/>
      <c r="U2573" s="43"/>
      <c r="V2573" s="43"/>
      <c r="W2573" s="43"/>
      <c r="X2573" s="43"/>
      <c r="Y2573" s="43"/>
      <c r="Z2573" s="43"/>
      <c r="AA2573" s="43"/>
      <c r="AB2573" s="43"/>
      <c r="AC2573" s="43"/>
      <c r="AD2573" s="43"/>
      <c r="AE2573" s="43"/>
      <c r="AF2573" s="43"/>
      <c r="AG2573" s="43" t="str">
        <f>IF($AE2573&gt;$AF2573,"CC High","DC High")</f>
        <v>DC High</v>
      </c>
    </row>
    <row r="2574" spans="1:33">
      <c r="A2574" s="42"/>
      <c r="B2574" s="42"/>
      <c r="C2574" s="42"/>
      <c r="D2574" s="42"/>
      <c r="E2574" s="42"/>
      <c r="F2574" s="42"/>
      <c r="G2574" s="42"/>
      <c r="H2574" s="42"/>
      <c r="I2574" s="42"/>
      <c r="J2574" s="42"/>
      <c r="K2574" s="42"/>
      <c r="L2574" s="42"/>
      <c r="M2574" s="42"/>
      <c r="N2574" s="42"/>
      <c r="O2574" s="42"/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 t="str">
        <f>IF($AE2574&gt;$AF2574,"CC High","DC High")</f>
        <v>DC High</v>
      </c>
    </row>
    <row r="2575" spans="1:33">
      <c r="A2575" s="43"/>
      <c r="B2575" s="43"/>
      <c r="C2575" s="43"/>
      <c r="D2575" s="43"/>
      <c r="E2575" s="43"/>
      <c r="F2575" s="43"/>
      <c r="G2575" s="43"/>
      <c r="H2575" s="43"/>
      <c r="I2575" s="43"/>
      <c r="J2575" s="43"/>
      <c r="K2575" s="43"/>
      <c r="L2575" s="43"/>
      <c r="M2575" s="43"/>
      <c r="N2575" s="43"/>
      <c r="O2575" s="43"/>
      <c r="P2575" s="43"/>
      <c r="Q2575" s="43"/>
      <c r="R2575" s="43"/>
      <c r="S2575" s="43"/>
      <c r="T2575" s="43"/>
      <c r="U2575" s="43"/>
      <c r="V2575" s="43"/>
      <c r="W2575" s="43"/>
      <c r="X2575" s="43"/>
      <c r="Y2575" s="43"/>
      <c r="Z2575" s="43"/>
      <c r="AA2575" s="43"/>
      <c r="AB2575" s="43"/>
      <c r="AC2575" s="43"/>
      <c r="AD2575" s="43"/>
      <c r="AE2575" s="43"/>
      <c r="AF2575" s="43"/>
      <c r="AG2575" s="43" t="str">
        <f>IF($AE2575&gt;$AF2575,"CC High","DC High")</f>
        <v>DC High</v>
      </c>
    </row>
    <row r="2576" spans="1:33">
      <c r="A2576" s="42"/>
      <c r="B2576" s="42"/>
      <c r="C2576" s="42"/>
      <c r="D2576" s="42"/>
      <c r="E2576" s="42"/>
      <c r="F2576" s="42"/>
      <c r="G2576" s="42"/>
      <c r="H2576" s="42"/>
      <c r="I2576" s="42"/>
      <c r="J2576" s="42"/>
      <c r="K2576" s="42"/>
      <c r="L2576" s="42"/>
      <c r="M2576" s="42"/>
      <c r="N2576" s="42"/>
      <c r="O2576" s="42"/>
      <c r="P2576" s="42"/>
      <c r="Q2576" s="42"/>
      <c r="R2576" s="42"/>
      <c r="S2576" s="42"/>
      <c r="T2576" s="42"/>
      <c r="U2576" s="42"/>
      <c r="V2576" s="42"/>
      <c r="W2576" s="42"/>
      <c r="X2576" s="42"/>
      <c r="Y2576" s="42"/>
      <c r="Z2576" s="42"/>
      <c r="AA2576" s="42"/>
      <c r="AB2576" s="42"/>
      <c r="AC2576" s="42"/>
      <c r="AD2576" s="42"/>
      <c r="AE2576" s="42"/>
      <c r="AF2576" s="42"/>
      <c r="AG2576" s="42" t="str">
        <f>IF($AE2576&gt;$AF2576,"CC High","DC High")</f>
        <v>DC High</v>
      </c>
    </row>
    <row r="2577" spans="1:33">
      <c r="A2577" s="43"/>
      <c r="B2577" s="43"/>
      <c r="C2577" s="43"/>
      <c r="D2577" s="43"/>
      <c r="E2577" s="43"/>
      <c r="F2577" s="43"/>
      <c r="G2577" s="43"/>
      <c r="H2577" s="43"/>
      <c r="I2577" s="43"/>
      <c r="J2577" s="43"/>
      <c r="K2577" s="43"/>
      <c r="L2577" s="43"/>
      <c r="M2577" s="43"/>
      <c r="N2577" s="43"/>
      <c r="O2577" s="43"/>
      <c r="P2577" s="43"/>
      <c r="Q2577" s="43"/>
      <c r="R2577" s="43"/>
      <c r="S2577" s="43"/>
      <c r="T2577" s="43"/>
      <c r="U2577" s="43"/>
      <c r="V2577" s="43"/>
      <c r="W2577" s="43"/>
      <c r="X2577" s="43"/>
      <c r="Y2577" s="43"/>
      <c r="Z2577" s="43"/>
      <c r="AA2577" s="43"/>
      <c r="AB2577" s="43"/>
      <c r="AC2577" s="43"/>
      <c r="AD2577" s="43"/>
      <c r="AE2577" s="43"/>
      <c r="AF2577" s="43"/>
      <c r="AG2577" s="43" t="str">
        <f>IF($AE2577&gt;$AF2577,"CC High","DC High")</f>
        <v>DC High</v>
      </c>
    </row>
    <row r="2578" spans="1:33">
      <c r="A2578" s="42"/>
      <c r="B2578" s="42"/>
      <c r="C2578" s="42"/>
      <c r="D2578" s="42"/>
      <c r="E2578" s="42"/>
      <c r="F2578" s="42"/>
      <c r="G2578" s="42"/>
      <c r="H2578" s="42"/>
      <c r="I2578" s="42"/>
      <c r="J2578" s="42"/>
      <c r="K2578" s="42"/>
      <c r="L2578" s="42"/>
      <c r="M2578" s="42"/>
      <c r="N2578" s="42"/>
      <c r="O2578" s="42"/>
      <c r="P2578" s="42"/>
      <c r="Q2578" s="42"/>
      <c r="R2578" s="42"/>
      <c r="S2578" s="42"/>
      <c r="T2578" s="42"/>
      <c r="U2578" s="42"/>
      <c r="V2578" s="42"/>
      <c r="W2578" s="42"/>
      <c r="X2578" s="42"/>
      <c r="Y2578" s="42"/>
      <c r="Z2578" s="42"/>
      <c r="AA2578" s="42"/>
      <c r="AB2578" s="42"/>
      <c r="AC2578" s="42"/>
      <c r="AD2578" s="42"/>
      <c r="AE2578" s="42"/>
      <c r="AF2578" s="42"/>
      <c r="AG2578" s="42" t="str">
        <f>IF($AE2578&gt;$AF2578,"CC High","DC High")</f>
        <v>DC High</v>
      </c>
    </row>
    <row r="2579" spans="1:33">
      <c r="A2579" s="43"/>
      <c r="B2579" s="43"/>
      <c r="C2579" s="43"/>
      <c r="D2579" s="43"/>
      <c r="E2579" s="43"/>
      <c r="F2579" s="43"/>
      <c r="G2579" s="43"/>
      <c r="H2579" s="43"/>
      <c r="I2579" s="43"/>
      <c r="J2579" s="43"/>
      <c r="K2579" s="43"/>
      <c r="L2579" s="43"/>
      <c r="M2579" s="43"/>
      <c r="N2579" s="43"/>
      <c r="O2579" s="43"/>
      <c r="P2579" s="43"/>
      <c r="Q2579" s="43"/>
      <c r="R2579" s="43"/>
      <c r="S2579" s="43"/>
      <c r="T2579" s="43"/>
      <c r="U2579" s="43"/>
      <c r="V2579" s="43"/>
      <c r="W2579" s="43"/>
      <c r="X2579" s="43"/>
      <c r="Y2579" s="43"/>
      <c r="Z2579" s="43"/>
      <c r="AA2579" s="43"/>
      <c r="AB2579" s="43"/>
      <c r="AC2579" s="43"/>
      <c r="AD2579" s="43"/>
      <c r="AE2579" s="43"/>
      <c r="AF2579" s="43"/>
      <c r="AG2579" s="43" t="str">
        <f>IF($AE2579&gt;$AF2579,"CC High","DC High")</f>
        <v>DC High</v>
      </c>
    </row>
    <row r="2580" spans="1:33">
      <c r="A2580" s="42"/>
      <c r="B2580" s="42"/>
      <c r="C2580" s="42"/>
      <c r="D2580" s="42"/>
      <c r="E2580" s="42"/>
      <c r="F2580" s="42"/>
      <c r="G2580" s="42"/>
      <c r="H2580" s="42"/>
      <c r="I2580" s="42"/>
      <c r="J2580" s="42"/>
      <c r="K2580" s="42"/>
      <c r="L2580" s="42"/>
      <c r="M2580" s="42"/>
      <c r="N2580" s="42"/>
      <c r="O2580" s="42"/>
      <c r="P2580" s="42"/>
      <c r="Q2580" s="42"/>
      <c r="R2580" s="42"/>
      <c r="S2580" s="42"/>
      <c r="T2580" s="42"/>
      <c r="U2580" s="42"/>
      <c r="V2580" s="42"/>
      <c r="W2580" s="42"/>
      <c r="X2580" s="42"/>
      <c r="Y2580" s="42"/>
      <c r="Z2580" s="42"/>
      <c r="AA2580" s="42"/>
      <c r="AB2580" s="42"/>
      <c r="AC2580" s="42"/>
      <c r="AD2580" s="42"/>
      <c r="AE2580" s="42"/>
      <c r="AF2580" s="42"/>
      <c r="AG2580" s="42" t="str">
        <f>IF($AE2580&gt;$AF2580,"CC High","DC High")</f>
        <v>DC High</v>
      </c>
    </row>
    <row r="2581" spans="1:33">
      <c r="A2581" s="43"/>
      <c r="B2581" s="43"/>
      <c r="C2581" s="43"/>
      <c r="D2581" s="43"/>
      <c r="E2581" s="43"/>
      <c r="F2581" s="43"/>
      <c r="G2581" s="43"/>
      <c r="H2581" s="43"/>
      <c r="I2581" s="43"/>
      <c r="J2581" s="43"/>
      <c r="K2581" s="43"/>
      <c r="L2581" s="43"/>
      <c r="M2581" s="43"/>
      <c r="N2581" s="43"/>
      <c r="O2581" s="43"/>
      <c r="P2581" s="43"/>
      <c r="Q2581" s="43"/>
      <c r="R2581" s="43"/>
      <c r="S2581" s="43"/>
      <c r="T2581" s="43"/>
      <c r="U2581" s="43"/>
      <c r="V2581" s="43"/>
      <c r="W2581" s="43"/>
      <c r="X2581" s="43"/>
      <c r="Y2581" s="43"/>
      <c r="Z2581" s="43"/>
      <c r="AA2581" s="43"/>
      <c r="AB2581" s="43"/>
      <c r="AC2581" s="43"/>
      <c r="AD2581" s="43"/>
      <c r="AE2581" s="43"/>
      <c r="AF2581" s="43"/>
      <c r="AG2581" s="43" t="str">
        <f>IF($AE2581&gt;$AF2581,"CC High","DC High")</f>
        <v>DC High</v>
      </c>
    </row>
    <row r="2582" spans="1:33">
      <c r="A2582" s="42"/>
      <c r="B2582" s="42"/>
      <c r="C2582" s="42"/>
      <c r="D2582" s="42"/>
      <c r="E2582" s="42"/>
      <c r="F2582" s="42"/>
      <c r="G2582" s="42"/>
      <c r="H2582" s="42"/>
      <c r="I2582" s="42"/>
      <c r="J2582" s="42"/>
      <c r="K2582" s="42"/>
      <c r="L2582" s="42"/>
      <c r="M2582" s="42"/>
      <c r="N2582" s="42"/>
      <c r="O2582" s="42"/>
      <c r="P2582" s="42"/>
      <c r="Q2582" s="42"/>
      <c r="R2582" s="42"/>
      <c r="S2582" s="42"/>
      <c r="T2582" s="42"/>
      <c r="U2582" s="42"/>
      <c r="V2582" s="42"/>
      <c r="W2582" s="42"/>
      <c r="X2582" s="42"/>
      <c r="Y2582" s="42"/>
      <c r="Z2582" s="42"/>
      <c r="AA2582" s="42"/>
      <c r="AB2582" s="42"/>
      <c r="AC2582" s="42"/>
      <c r="AD2582" s="42"/>
      <c r="AE2582" s="42"/>
      <c r="AF2582" s="42"/>
      <c r="AG2582" s="42" t="str">
        <f>IF($AE2582&gt;$AF2582,"CC High","DC High")</f>
        <v>DC High</v>
      </c>
    </row>
    <row r="2583" spans="1:33">
      <c r="A2583" s="43"/>
      <c r="B2583" s="43"/>
      <c r="C2583" s="43"/>
      <c r="D2583" s="43"/>
      <c r="E2583" s="43"/>
      <c r="F2583" s="43"/>
      <c r="G2583" s="43"/>
      <c r="H2583" s="43"/>
      <c r="I2583" s="43"/>
      <c r="J2583" s="43"/>
      <c r="K2583" s="43"/>
      <c r="L2583" s="43"/>
      <c r="M2583" s="43"/>
      <c r="N2583" s="43"/>
      <c r="O2583" s="43"/>
      <c r="P2583" s="43"/>
      <c r="Q2583" s="43"/>
      <c r="R2583" s="43"/>
      <c r="S2583" s="43"/>
      <c r="T2583" s="43"/>
      <c r="U2583" s="43"/>
      <c r="V2583" s="43"/>
      <c r="W2583" s="43"/>
      <c r="X2583" s="43"/>
      <c r="Y2583" s="43"/>
      <c r="Z2583" s="43"/>
      <c r="AA2583" s="43"/>
      <c r="AB2583" s="43"/>
      <c r="AC2583" s="43"/>
      <c r="AD2583" s="43"/>
      <c r="AE2583" s="43"/>
      <c r="AF2583" s="43"/>
      <c r="AG2583" s="43" t="str">
        <f>IF($AE2583&gt;$AF2583,"CC High","DC High")</f>
        <v>DC High</v>
      </c>
    </row>
    <row r="2584" spans="1:33">
      <c r="A2584" s="42"/>
      <c r="B2584" s="42"/>
      <c r="C2584" s="42"/>
      <c r="D2584" s="42"/>
      <c r="E2584" s="42"/>
      <c r="F2584" s="42"/>
      <c r="G2584" s="42"/>
      <c r="H2584" s="42"/>
      <c r="I2584" s="42"/>
      <c r="J2584" s="42"/>
      <c r="K2584" s="42"/>
      <c r="L2584" s="42"/>
      <c r="M2584" s="42"/>
      <c r="N2584" s="42"/>
      <c r="O2584" s="42"/>
      <c r="P2584" s="42"/>
      <c r="Q2584" s="42"/>
      <c r="R2584" s="42"/>
      <c r="S2584" s="42"/>
      <c r="T2584" s="42"/>
      <c r="U2584" s="42"/>
      <c r="V2584" s="42"/>
      <c r="W2584" s="42"/>
      <c r="X2584" s="42"/>
      <c r="Y2584" s="42"/>
      <c r="Z2584" s="42"/>
      <c r="AA2584" s="42"/>
      <c r="AB2584" s="42"/>
      <c r="AC2584" s="42"/>
      <c r="AD2584" s="42"/>
      <c r="AE2584" s="42"/>
      <c r="AF2584" s="42"/>
      <c r="AG2584" s="42" t="str">
        <f>IF($AE2584&gt;$AF2584,"CC High","DC High")</f>
        <v>DC High</v>
      </c>
    </row>
    <row r="2585" spans="1:33">
      <c r="A2585" s="43"/>
      <c r="B2585" s="43"/>
      <c r="C2585" s="43"/>
      <c r="D2585" s="43"/>
      <c r="E2585" s="43"/>
      <c r="F2585" s="43"/>
      <c r="G2585" s="43"/>
      <c r="H2585" s="43"/>
      <c r="I2585" s="43"/>
      <c r="J2585" s="43"/>
      <c r="K2585" s="43"/>
      <c r="L2585" s="43"/>
      <c r="M2585" s="43"/>
      <c r="N2585" s="43"/>
      <c r="O2585" s="43"/>
      <c r="P2585" s="43"/>
      <c r="Q2585" s="43"/>
      <c r="R2585" s="43"/>
      <c r="S2585" s="43"/>
      <c r="T2585" s="43"/>
      <c r="U2585" s="43"/>
      <c r="V2585" s="43"/>
      <c r="W2585" s="43"/>
      <c r="X2585" s="43"/>
      <c r="Y2585" s="43"/>
      <c r="Z2585" s="43"/>
      <c r="AA2585" s="43"/>
      <c r="AB2585" s="43"/>
      <c r="AC2585" s="43"/>
      <c r="AD2585" s="43"/>
      <c r="AE2585" s="43"/>
      <c r="AF2585" s="43"/>
      <c r="AG2585" s="43" t="str">
        <f>IF($AE2585&gt;$AF2585,"CC High","DC High")</f>
        <v>DC High</v>
      </c>
    </row>
    <row r="2586" spans="1:33">
      <c r="A2586" s="42"/>
      <c r="B2586" s="42"/>
      <c r="C2586" s="42"/>
      <c r="D2586" s="42"/>
      <c r="E2586" s="42"/>
      <c r="F2586" s="42"/>
      <c r="G2586" s="42"/>
      <c r="H2586" s="42"/>
      <c r="I2586" s="42"/>
      <c r="J2586" s="42"/>
      <c r="K2586" s="42"/>
      <c r="L2586" s="42"/>
      <c r="M2586" s="42"/>
      <c r="N2586" s="42"/>
      <c r="O2586" s="42"/>
      <c r="P2586" s="42"/>
      <c r="Q2586" s="42"/>
      <c r="R2586" s="42"/>
      <c r="S2586" s="42"/>
      <c r="T2586" s="42"/>
      <c r="U2586" s="42"/>
      <c r="V2586" s="42"/>
      <c r="W2586" s="42"/>
      <c r="X2586" s="42"/>
      <c r="Y2586" s="42"/>
      <c r="Z2586" s="42"/>
      <c r="AA2586" s="42"/>
      <c r="AB2586" s="42"/>
      <c r="AC2586" s="42"/>
      <c r="AD2586" s="42"/>
      <c r="AE2586" s="42"/>
      <c r="AF2586" s="42"/>
      <c r="AG2586" s="42" t="str">
        <f>IF($AE2586&gt;$AF2586,"CC High","DC High")</f>
        <v>DC High</v>
      </c>
    </row>
    <row r="2587" spans="1:33">
      <c r="A2587" s="43"/>
      <c r="B2587" s="43"/>
      <c r="C2587" s="43"/>
      <c r="D2587" s="43"/>
      <c r="E2587" s="43"/>
      <c r="F2587" s="43"/>
      <c r="G2587" s="43"/>
      <c r="H2587" s="43"/>
      <c r="I2587" s="43"/>
      <c r="J2587" s="43"/>
      <c r="K2587" s="43"/>
      <c r="L2587" s="43"/>
      <c r="M2587" s="43"/>
      <c r="N2587" s="43"/>
      <c r="O2587" s="43"/>
      <c r="P2587" s="43"/>
      <c r="Q2587" s="43"/>
      <c r="R2587" s="43"/>
      <c r="S2587" s="43"/>
      <c r="T2587" s="43"/>
      <c r="U2587" s="43"/>
      <c r="V2587" s="43"/>
      <c r="W2587" s="43"/>
      <c r="X2587" s="43"/>
      <c r="Y2587" s="43"/>
      <c r="Z2587" s="43"/>
      <c r="AA2587" s="43"/>
      <c r="AB2587" s="43"/>
      <c r="AC2587" s="43"/>
      <c r="AD2587" s="43"/>
      <c r="AE2587" s="43"/>
      <c r="AF2587" s="43"/>
      <c r="AG2587" s="43" t="str">
        <f>IF($AE2587&gt;$AF2587,"CC High","DC High")</f>
        <v>DC High</v>
      </c>
    </row>
    <row r="2588" spans="1:33">
      <c r="A2588" s="42"/>
      <c r="B2588" s="42"/>
      <c r="C2588" s="42"/>
      <c r="D2588" s="42"/>
      <c r="E2588" s="42"/>
      <c r="F2588" s="42"/>
      <c r="G2588" s="42"/>
      <c r="H2588" s="42"/>
      <c r="I2588" s="42"/>
      <c r="J2588" s="42"/>
      <c r="K2588" s="42"/>
      <c r="L2588" s="42"/>
      <c r="M2588" s="42"/>
      <c r="N2588" s="42"/>
      <c r="O2588" s="42"/>
      <c r="P2588" s="42"/>
      <c r="Q2588" s="42"/>
      <c r="R2588" s="42"/>
      <c r="S2588" s="42"/>
      <c r="T2588" s="42"/>
      <c r="U2588" s="42"/>
      <c r="V2588" s="42"/>
      <c r="W2588" s="42"/>
      <c r="X2588" s="42"/>
      <c r="Y2588" s="42"/>
      <c r="Z2588" s="42"/>
      <c r="AA2588" s="42"/>
      <c r="AB2588" s="42"/>
      <c r="AC2588" s="42"/>
      <c r="AD2588" s="42"/>
      <c r="AE2588" s="42"/>
      <c r="AF2588" s="42"/>
      <c r="AG2588" s="42" t="str">
        <f>IF($AE2588&gt;$AF2588,"CC High","DC High")</f>
        <v>DC High</v>
      </c>
    </row>
    <row r="2589" spans="1:33">
      <c r="A2589" s="43"/>
      <c r="B2589" s="43"/>
      <c r="C2589" s="43"/>
      <c r="D2589" s="43"/>
      <c r="E2589" s="43"/>
      <c r="F2589" s="43"/>
      <c r="G2589" s="43"/>
      <c r="H2589" s="43"/>
      <c r="I2589" s="43"/>
      <c r="J2589" s="43"/>
      <c r="K2589" s="43"/>
      <c r="L2589" s="43"/>
      <c r="M2589" s="43"/>
      <c r="N2589" s="43"/>
      <c r="O2589" s="43"/>
      <c r="P2589" s="43"/>
      <c r="Q2589" s="43"/>
      <c r="R2589" s="43"/>
      <c r="S2589" s="43"/>
      <c r="T2589" s="43"/>
      <c r="U2589" s="43"/>
      <c r="V2589" s="43"/>
      <c r="W2589" s="43"/>
      <c r="X2589" s="43"/>
      <c r="Y2589" s="43"/>
      <c r="Z2589" s="43"/>
      <c r="AA2589" s="43"/>
      <c r="AB2589" s="43"/>
      <c r="AC2589" s="43"/>
      <c r="AD2589" s="43"/>
      <c r="AE2589" s="43"/>
      <c r="AF2589" s="43"/>
      <c r="AG2589" s="43" t="str">
        <f>IF($AE2589&gt;$AF2589,"CC High","DC High")</f>
        <v>DC High</v>
      </c>
    </row>
    <row r="2590" spans="1:33">
      <c r="A2590" s="42"/>
      <c r="B2590" s="42"/>
      <c r="C2590" s="42"/>
      <c r="D2590" s="42"/>
      <c r="E2590" s="42"/>
      <c r="F2590" s="42"/>
      <c r="G2590" s="42"/>
      <c r="H2590" s="42"/>
      <c r="I2590" s="42"/>
      <c r="J2590" s="42"/>
      <c r="K2590" s="42"/>
      <c r="L2590" s="42"/>
      <c r="M2590" s="42"/>
      <c r="N2590" s="42"/>
      <c r="O2590" s="42"/>
      <c r="P2590" s="42"/>
      <c r="Q2590" s="42"/>
      <c r="R2590" s="42"/>
      <c r="S2590" s="42"/>
      <c r="T2590" s="42"/>
      <c r="U2590" s="42"/>
      <c r="V2590" s="42"/>
      <c r="W2590" s="42"/>
      <c r="X2590" s="42"/>
      <c r="Y2590" s="42"/>
      <c r="Z2590" s="42"/>
      <c r="AA2590" s="42"/>
      <c r="AB2590" s="42"/>
      <c r="AC2590" s="42"/>
      <c r="AD2590" s="42"/>
      <c r="AE2590" s="42"/>
      <c r="AF2590" s="42"/>
      <c r="AG2590" s="42" t="str">
        <f>IF($AE2590&gt;$AF2590,"CC High","DC High")</f>
        <v>DC High</v>
      </c>
    </row>
    <row r="2591" spans="1:33">
      <c r="A2591" s="43"/>
      <c r="B2591" s="43"/>
      <c r="C2591" s="43"/>
      <c r="D2591" s="43"/>
      <c r="E2591" s="43"/>
      <c r="F2591" s="43"/>
      <c r="G2591" s="43"/>
      <c r="H2591" s="43"/>
      <c r="I2591" s="43"/>
      <c r="J2591" s="43"/>
      <c r="K2591" s="43"/>
      <c r="L2591" s="43"/>
      <c r="M2591" s="43"/>
      <c r="N2591" s="43"/>
      <c r="O2591" s="43"/>
      <c r="P2591" s="43"/>
      <c r="Q2591" s="43"/>
      <c r="R2591" s="43"/>
      <c r="S2591" s="43"/>
      <c r="T2591" s="43"/>
      <c r="U2591" s="43"/>
      <c r="V2591" s="43"/>
      <c r="W2591" s="43"/>
      <c r="X2591" s="43"/>
      <c r="Y2591" s="43"/>
      <c r="Z2591" s="43"/>
      <c r="AA2591" s="43"/>
      <c r="AB2591" s="43"/>
      <c r="AC2591" s="43"/>
      <c r="AD2591" s="43"/>
      <c r="AE2591" s="43"/>
      <c r="AF2591" s="43"/>
      <c r="AG2591" s="43" t="str">
        <f>IF($AE2591&gt;$AF2591,"CC High","DC High")</f>
        <v>DC High</v>
      </c>
    </row>
    <row r="2592" spans="1:33">
      <c r="A2592" s="42"/>
      <c r="B2592" s="42"/>
      <c r="C2592" s="42"/>
      <c r="D2592" s="42"/>
      <c r="E2592" s="42"/>
      <c r="F2592" s="42"/>
      <c r="G2592" s="42"/>
      <c r="H2592" s="42"/>
      <c r="I2592" s="42"/>
      <c r="J2592" s="42"/>
      <c r="K2592" s="42"/>
      <c r="L2592" s="42"/>
      <c r="M2592" s="42"/>
      <c r="N2592" s="42"/>
      <c r="O2592" s="42"/>
      <c r="P2592" s="42"/>
      <c r="Q2592" s="42"/>
      <c r="R2592" s="42"/>
      <c r="S2592" s="42"/>
      <c r="T2592" s="42"/>
      <c r="U2592" s="42"/>
      <c r="V2592" s="42"/>
      <c r="W2592" s="42"/>
      <c r="X2592" s="42"/>
      <c r="Y2592" s="42"/>
      <c r="Z2592" s="42"/>
      <c r="AA2592" s="42"/>
      <c r="AB2592" s="42"/>
      <c r="AC2592" s="42"/>
      <c r="AD2592" s="42"/>
      <c r="AE2592" s="42"/>
      <c r="AF2592" s="42"/>
      <c r="AG2592" s="42" t="str">
        <f>IF($AE2592&gt;$AF2592,"CC High","DC High")</f>
        <v>DC High</v>
      </c>
    </row>
    <row r="2593" spans="1:33">
      <c r="A2593" s="43"/>
      <c r="B2593" s="43"/>
      <c r="C2593" s="43"/>
      <c r="D2593" s="43"/>
      <c r="E2593" s="43"/>
      <c r="F2593" s="43"/>
      <c r="G2593" s="43"/>
      <c r="H2593" s="43"/>
      <c r="I2593" s="43"/>
      <c r="J2593" s="43"/>
      <c r="K2593" s="43"/>
      <c r="L2593" s="43"/>
      <c r="M2593" s="43"/>
      <c r="N2593" s="43"/>
      <c r="O2593" s="43"/>
      <c r="P2593" s="43"/>
      <c r="Q2593" s="43"/>
      <c r="R2593" s="43"/>
      <c r="S2593" s="43"/>
      <c r="T2593" s="43"/>
      <c r="U2593" s="43"/>
      <c r="V2593" s="43"/>
      <c r="W2593" s="43"/>
      <c r="X2593" s="43"/>
      <c r="Y2593" s="43"/>
      <c r="Z2593" s="43"/>
      <c r="AA2593" s="43"/>
      <c r="AB2593" s="43"/>
      <c r="AC2593" s="43"/>
      <c r="AD2593" s="43"/>
      <c r="AE2593" s="43"/>
      <c r="AF2593" s="43"/>
      <c r="AG2593" s="43" t="str">
        <f>IF($AE2593&gt;$AF2593,"CC High","DC High")</f>
        <v>DC High</v>
      </c>
    </row>
    <row r="2594" spans="1:33">
      <c r="A2594" s="42"/>
      <c r="B2594" s="42"/>
      <c r="C2594" s="42"/>
      <c r="D2594" s="42"/>
      <c r="E2594" s="42"/>
      <c r="F2594" s="42"/>
      <c r="G2594" s="42"/>
      <c r="H2594" s="42"/>
      <c r="I2594" s="42"/>
      <c r="J2594" s="42"/>
      <c r="K2594" s="42"/>
      <c r="L2594" s="42"/>
      <c r="M2594" s="42"/>
      <c r="N2594" s="42"/>
      <c r="O2594" s="42"/>
      <c r="P2594" s="42"/>
      <c r="Q2594" s="42"/>
      <c r="R2594" s="42"/>
      <c r="S2594" s="42"/>
      <c r="T2594" s="42"/>
      <c r="U2594" s="42"/>
      <c r="V2594" s="42"/>
      <c r="W2594" s="42"/>
      <c r="X2594" s="42"/>
      <c r="Y2594" s="42"/>
      <c r="Z2594" s="42"/>
      <c r="AA2594" s="42"/>
      <c r="AB2594" s="42"/>
      <c r="AC2594" s="42"/>
      <c r="AD2594" s="42"/>
      <c r="AE2594" s="42"/>
      <c r="AF2594" s="42"/>
      <c r="AG2594" s="42" t="str">
        <f>IF($AE2594&gt;$AF2594,"CC High","DC High")</f>
        <v>DC High</v>
      </c>
    </row>
    <row r="2595" spans="1:33">
      <c r="A2595" s="43"/>
      <c r="B2595" s="43"/>
      <c r="C2595" s="43"/>
      <c r="D2595" s="43"/>
      <c r="E2595" s="43"/>
      <c r="F2595" s="43"/>
      <c r="G2595" s="43"/>
      <c r="H2595" s="43"/>
      <c r="I2595" s="43"/>
      <c r="J2595" s="43"/>
      <c r="K2595" s="43"/>
      <c r="L2595" s="43"/>
      <c r="M2595" s="43"/>
      <c r="N2595" s="43"/>
      <c r="O2595" s="43"/>
      <c r="P2595" s="43"/>
      <c r="Q2595" s="43"/>
      <c r="R2595" s="43"/>
      <c r="S2595" s="43"/>
      <c r="T2595" s="43"/>
      <c r="U2595" s="43"/>
      <c r="V2595" s="43"/>
      <c r="W2595" s="43"/>
      <c r="X2595" s="43"/>
      <c r="Y2595" s="43"/>
      <c r="Z2595" s="43"/>
      <c r="AA2595" s="43"/>
      <c r="AB2595" s="43"/>
      <c r="AC2595" s="43"/>
      <c r="AD2595" s="43"/>
      <c r="AE2595" s="43"/>
      <c r="AF2595" s="43"/>
      <c r="AG2595" s="43" t="str">
        <f>IF($AE2595&gt;$AF2595,"CC High","DC High")</f>
        <v>DC High</v>
      </c>
    </row>
    <row r="2596" spans="1:33">
      <c r="A2596" s="42"/>
      <c r="B2596" s="42"/>
      <c r="C2596" s="42"/>
      <c r="D2596" s="42"/>
      <c r="E2596" s="42"/>
      <c r="F2596" s="42"/>
      <c r="G2596" s="42"/>
      <c r="H2596" s="42"/>
      <c r="I2596" s="42"/>
      <c r="J2596" s="42"/>
      <c r="K2596" s="42"/>
      <c r="L2596" s="42"/>
      <c r="M2596" s="42"/>
      <c r="N2596" s="42"/>
      <c r="O2596" s="42"/>
      <c r="P2596" s="42"/>
      <c r="Q2596" s="42"/>
      <c r="R2596" s="42"/>
      <c r="S2596" s="42"/>
      <c r="T2596" s="42"/>
      <c r="U2596" s="42"/>
      <c r="V2596" s="42"/>
      <c r="W2596" s="42"/>
      <c r="X2596" s="42"/>
      <c r="Y2596" s="42"/>
      <c r="Z2596" s="42"/>
      <c r="AA2596" s="42"/>
      <c r="AB2596" s="42"/>
      <c r="AC2596" s="42"/>
      <c r="AD2596" s="42"/>
      <c r="AE2596" s="42"/>
      <c r="AF2596" s="42"/>
      <c r="AG2596" s="42" t="str">
        <f>IF($AE2596&gt;$AF2596,"CC High","DC High")</f>
        <v>DC High</v>
      </c>
    </row>
    <row r="2597" spans="1:33">
      <c r="A2597" s="43"/>
      <c r="B2597" s="43"/>
      <c r="C2597" s="43"/>
      <c r="D2597" s="43"/>
      <c r="E2597" s="43"/>
      <c r="F2597" s="43"/>
      <c r="G2597" s="43"/>
      <c r="H2597" s="43"/>
      <c r="I2597" s="43"/>
      <c r="J2597" s="43"/>
      <c r="K2597" s="43"/>
      <c r="L2597" s="43"/>
      <c r="M2597" s="43"/>
      <c r="N2597" s="43"/>
      <c r="O2597" s="43"/>
      <c r="P2597" s="43"/>
      <c r="Q2597" s="43"/>
      <c r="R2597" s="43"/>
      <c r="S2597" s="43"/>
      <c r="T2597" s="43"/>
      <c r="U2597" s="43"/>
      <c r="V2597" s="43"/>
      <c r="W2597" s="43"/>
      <c r="X2597" s="43"/>
      <c r="Y2597" s="43"/>
      <c r="Z2597" s="43"/>
      <c r="AA2597" s="43"/>
      <c r="AB2597" s="43"/>
      <c r="AC2597" s="43"/>
      <c r="AD2597" s="43"/>
      <c r="AE2597" s="43"/>
      <c r="AF2597" s="43"/>
      <c r="AG2597" s="43" t="str">
        <f>IF($AE2597&gt;$AF2597,"CC High","DC High")</f>
        <v>DC High</v>
      </c>
    </row>
    <row r="2598" spans="1:33">
      <c r="A2598" s="42"/>
      <c r="B2598" s="42"/>
      <c r="C2598" s="42"/>
      <c r="D2598" s="42"/>
      <c r="E2598" s="42"/>
      <c r="F2598" s="42"/>
      <c r="G2598" s="42"/>
      <c r="H2598" s="42"/>
      <c r="I2598" s="42"/>
      <c r="J2598" s="42"/>
      <c r="K2598" s="42"/>
      <c r="L2598" s="42"/>
      <c r="M2598" s="42"/>
      <c r="N2598" s="42"/>
      <c r="O2598" s="42"/>
      <c r="P2598" s="42"/>
      <c r="Q2598" s="42"/>
      <c r="R2598" s="42"/>
      <c r="S2598" s="42"/>
      <c r="T2598" s="42"/>
      <c r="U2598" s="42"/>
      <c r="V2598" s="42"/>
      <c r="W2598" s="42"/>
      <c r="X2598" s="42"/>
      <c r="Y2598" s="42"/>
      <c r="Z2598" s="42"/>
      <c r="AA2598" s="42"/>
      <c r="AB2598" s="42"/>
      <c r="AC2598" s="42"/>
      <c r="AD2598" s="42"/>
      <c r="AE2598" s="42"/>
      <c r="AF2598" s="42"/>
      <c r="AG2598" s="42" t="str">
        <f>IF($AE2598&gt;$AF2598,"CC High","DC High")</f>
        <v>DC High</v>
      </c>
    </row>
    <row r="2599" spans="1:33">
      <c r="A2599" s="43"/>
      <c r="B2599" s="43"/>
      <c r="C2599" s="43"/>
      <c r="D2599" s="43"/>
      <c r="E2599" s="43"/>
      <c r="F2599" s="43"/>
      <c r="G2599" s="43"/>
      <c r="H2599" s="43"/>
      <c r="I2599" s="43"/>
      <c r="J2599" s="43"/>
      <c r="K2599" s="43"/>
      <c r="L2599" s="43"/>
      <c r="M2599" s="43"/>
      <c r="N2599" s="43"/>
      <c r="O2599" s="43"/>
      <c r="P2599" s="43"/>
      <c r="Q2599" s="43"/>
      <c r="R2599" s="43"/>
      <c r="S2599" s="43"/>
      <c r="T2599" s="43"/>
      <c r="U2599" s="43"/>
      <c r="V2599" s="43"/>
      <c r="W2599" s="43"/>
      <c r="X2599" s="43"/>
      <c r="Y2599" s="43"/>
      <c r="Z2599" s="43"/>
      <c r="AA2599" s="43"/>
      <c r="AB2599" s="43"/>
      <c r="AC2599" s="43"/>
      <c r="AD2599" s="43"/>
      <c r="AE2599" s="43"/>
      <c r="AF2599" s="43"/>
      <c r="AG2599" s="43" t="str">
        <f>IF($AE2599&gt;$AF2599,"CC High","DC High")</f>
        <v>DC High</v>
      </c>
    </row>
    <row r="2600" spans="1:33">
      <c r="A2600" s="42"/>
      <c r="B2600" s="42"/>
      <c r="C2600" s="42"/>
      <c r="D2600" s="42"/>
      <c r="E2600" s="42"/>
      <c r="F2600" s="42"/>
      <c r="G2600" s="42"/>
      <c r="H2600" s="42"/>
      <c r="I2600" s="42"/>
      <c r="J2600" s="42"/>
      <c r="K2600" s="42"/>
      <c r="L2600" s="42"/>
      <c r="M2600" s="42"/>
      <c r="N2600" s="42"/>
      <c r="O2600" s="42"/>
      <c r="P2600" s="42"/>
      <c r="Q2600" s="42"/>
      <c r="R2600" s="42"/>
      <c r="S2600" s="42"/>
      <c r="T2600" s="42"/>
      <c r="U2600" s="42"/>
      <c r="V2600" s="42"/>
      <c r="W2600" s="42"/>
      <c r="X2600" s="42"/>
      <c r="Y2600" s="42"/>
      <c r="Z2600" s="42"/>
      <c r="AA2600" s="42"/>
      <c r="AB2600" s="42"/>
      <c r="AC2600" s="42"/>
      <c r="AD2600" s="42"/>
      <c r="AE2600" s="42"/>
      <c r="AF2600" s="42"/>
      <c r="AG2600" s="42" t="str">
        <f>IF($AE2600&gt;$AF2600,"CC High","DC High")</f>
        <v>DC High</v>
      </c>
    </row>
    <row r="2601" spans="1:33">
      <c r="A2601" s="43"/>
      <c r="B2601" s="43"/>
      <c r="C2601" s="43"/>
      <c r="D2601" s="43"/>
      <c r="E2601" s="43"/>
      <c r="F2601" s="43"/>
      <c r="G2601" s="43"/>
      <c r="H2601" s="43"/>
      <c r="I2601" s="43"/>
      <c r="J2601" s="43"/>
      <c r="K2601" s="43"/>
      <c r="L2601" s="43"/>
      <c r="M2601" s="43"/>
      <c r="N2601" s="43"/>
      <c r="O2601" s="43"/>
      <c r="P2601" s="43"/>
      <c r="Q2601" s="43"/>
      <c r="R2601" s="43"/>
      <c r="S2601" s="43"/>
      <c r="T2601" s="43"/>
      <c r="U2601" s="43"/>
      <c r="V2601" s="43"/>
      <c r="W2601" s="43"/>
      <c r="X2601" s="43"/>
      <c r="Y2601" s="43"/>
      <c r="Z2601" s="43"/>
      <c r="AA2601" s="43"/>
      <c r="AB2601" s="43"/>
      <c r="AC2601" s="43"/>
      <c r="AD2601" s="43"/>
      <c r="AE2601" s="43"/>
      <c r="AF2601" s="43"/>
      <c r="AG2601" s="43" t="str">
        <f>IF($AE2601&gt;$AF2601,"CC High","DC High")</f>
        <v>DC High</v>
      </c>
    </row>
    <row r="2602" spans="1:33">
      <c r="A2602" s="42"/>
      <c r="B2602" s="42"/>
      <c r="C2602" s="42"/>
      <c r="D2602" s="42"/>
      <c r="E2602" s="42"/>
      <c r="F2602" s="42"/>
      <c r="G2602" s="42"/>
      <c r="H2602" s="42"/>
      <c r="I2602" s="42"/>
      <c r="J2602" s="42"/>
      <c r="K2602" s="42"/>
      <c r="L2602" s="42"/>
      <c r="M2602" s="42"/>
      <c r="N2602" s="42"/>
      <c r="O2602" s="42"/>
      <c r="P2602" s="42"/>
      <c r="Q2602" s="42"/>
      <c r="R2602" s="42"/>
      <c r="S2602" s="42"/>
      <c r="T2602" s="42"/>
      <c r="U2602" s="42"/>
      <c r="V2602" s="42"/>
      <c r="W2602" s="42"/>
      <c r="X2602" s="42"/>
      <c r="Y2602" s="42"/>
      <c r="Z2602" s="42"/>
      <c r="AA2602" s="42"/>
      <c r="AB2602" s="42"/>
      <c r="AC2602" s="42"/>
      <c r="AD2602" s="42"/>
      <c r="AE2602" s="42"/>
      <c r="AF2602" s="42"/>
      <c r="AG2602" s="42" t="str">
        <f>IF($AE2602&gt;$AF2602,"CC High","DC High")</f>
        <v>DC High</v>
      </c>
    </row>
    <row r="2603" spans="1:33">
      <c r="A2603" s="43"/>
      <c r="B2603" s="43"/>
      <c r="C2603" s="43"/>
      <c r="D2603" s="43"/>
      <c r="E2603" s="43"/>
      <c r="F2603" s="43"/>
      <c r="G2603" s="43"/>
      <c r="H2603" s="43"/>
      <c r="I2603" s="43"/>
      <c r="J2603" s="43"/>
      <c r="K2603" s="43"/>
      <c r="L2603" s="43"/>
      <c r="M2603" s="43"/>
      <c r="N2603" s="43"/>
      <c r="O2603" s="43"/>
      <c r="P2603" s="43"/>
      <c r="Q2603" s="43"/>
      <c r="R2603" s="43"/>
      <c r="S2603" s="43"/>
      <c r="T2603" s="43"/>
      <c r="U2603" s="43"/>
      <c r="V2603" s="43"/>
      <c r="W2603" s="43"/>
      <c r="X2603" s="43"/>
      <c r="Y2603" s="43"/>
      <c r="Z2603" s="43"/>
      <c r="AA2603" s="43"/>
      <c r="AB2603" s="43"/>
      <c r="AC2603" s="43"/>
      <c r="AD2603" s="43"/>
      <c r="AE2603" s="43"/>
      <c r="AF2603" s="43"/>
      <c r="AG2603" s="43" t="str">
        <f>IF($AE2603&gt;$AF2603,"CC High","DC High")</f>
        <v>DC High</v>
      </c>
    </row>
    <row r="2604" spans="1:33">
      <c r="A2604" s="42"/>
      <c r="B2604" s="42"/>
      <c r="C2604" s="42"/>
      <c r="D2604" s="42"/>
      <c r="E2604" s="42"/>
      <c r="F2604" s="42"/>
      <c r="G2604" s="42"/>
      <c r="H2604" s="42"/>
      <c r="I2604" s="42"/>
      <c r="J2604" s="42"/>
      <c r="K2604" s="42"/>
      <c r="L2604" s="42"/>
      <c r="M2604" s="42"/>
      <c r="N2604" s="42"/>
      <c r="O2604" s="42"/>
      <c r="P2604" s="42"/>
      <c r="Q2604" s="42"/>
      <c r="R2604" s="42"/>
      <c r="S2604" s="42"/>
      <c r="T2604" s="42"/>
      <c r="U2604" s="42"/>
      <c r="V2604" s="42"/>
      <c r="W2604" s="42"/>
      <c r="X2604" s="42"/>
      <c r="Y2604" s="42"/>
      <c r="Z2604" s="42"/>
      <c r="AA2604" s="42"/>
      <c r="AB2604" s="42"/>
      <c r="AC2604" s="42"/>
      <c r="AD2604" s="42"/>
      <c r="AE2604" s="42"/>
      <c r="AF2604" s="42"/>
      <c r="AG2604" s="42" t="str">
        <f>IF($AE2604&gt;$AF2604,"CC High","DC High")</f>
        <v>DC High</v>
      </c>
    </row>
    <row r="2605" spans="1:33">
      <c r="A2605" s="43"/>
      <c r="B2605" s="43"/>
      <c r="C2605" s="43"/>
      <c r="D2605" s="43"/>
      <c r="E2605" s="43"/>
      <c r="F2605" s="43"/>
      <c r="G2605" s="43"/>
      <c r="H2605" s="43"/>
      <c r="I2605" s="43"/>
      <c r="J2605" s="43"/>
      <c r="K2605" s="43"/>
      <c r="L2605" s="43"/>
      <c r="M2605" s="43"/>
      <c r="N2605" s="43"/>
      <c r="O2605" s="43"/>
      <c r="P2605" s="43"/>
      <c r="Q2605" s="43"/>
      <c r="R2605" s="43"/>
      <c r="S2605" s="43"/>
      <c r="T2605" s="43"/>
      <c r="U2605" s="43"/>
      <c r="V2605" s="43"/>
      <c r="W2605" s="43"/>
      <c r="X2605" s="43"/>
      <c r="Y2605" s="43"/>
      <c r="Z2605" s="43"/>
      <c r="AA2605" s="43"/>
      <c r="AB2605" s="43"/>
      <c r="AC2605" s="43"/>
      <c r="AD2605" s="43"/>
      <c r="AE2605" s="43"/>
      <c r="AF2605" s="43"/>
      <c r="AG2605" s="43" t="str">
        <f>IF($AE2605&gt;$AF2605,"CC High","DC High")</f>
        <v>DC High</v>
      </c>
    </row>
    <row r="2606" spans="1:33">
      <c r="A2606" s="42"/>
      <c r="B2606" s="42"/>
      <c r="C2606" s="42"/>
      <c r="D2606" s="42"/>
      <c r="E2606" s="42"/>
      <c r="F2606" s="42"/>
      <c r="G2606" s="42"/>
      <c r="H2606" s="42"/>
      <c r="I2606" s="42"/>
      <c r="J2606" s="42"/>
      <c r="K2606" s="42"/>
      <c r="L2606" s="42"/>
      <c r="M2606" s="42"/>
      <c r="N2606" s="42"/>
      <c r="O2606" s="42"/>
      <c r="P2606" s="42"/>
      <c r="Q2606" s="42"/>
      <c r="R2606" s="42"/>
      <c r="S2606" s="42"/>
      <c r="T2606" s="42"/>
      <c r="U2606" s="42"/>
      <c r="V2606" s="42"/>
      <c r="W2606" s="42"/>
      <c r="X2606" s="42"/>
      <c r="Y2606" s="42"/>
      <c r="Z2606" s="42"/>
      <c r="AA2606" s="42"/>
      <c r="AB2606" s="42"/>
      <c r="AC2606" s="42"/>
      <c r="AD2606" s="42"/>
      <c r="AE2606" s="42"/>
      <c r="AF2606" s="42"/>
      <c r="AG2606" s="42" t="str">
        <f>IF($AE2606&gt;$AF2606,"CC High","DC High")</f>
        <v>DC High</v>
      </c>
    </row>
    <row r="2607" spans="1:33">
      <c r="A2607" s="43"/>
      <c r="B2607" s="43"/>
      <c r="C2607" s="43"/>
      <c r="D2607" s="43"/>
      <c r="E2607" s="43"/>
      <c r="F2607" s="43"/>
      <c r="G2607" s="43"/>
      <c r="H2607" s="43"/>
      <c r="I2607" s="43"/>
      <c r="J2607" s="43"/>
      <c r="K2607" s="43"/>
      <c r="L2607" s="43"/>
      <c r="M2607" s="43"/>
      <c r="N2607" s="43"/>
      <c r="O2607" s="43"/>
      <c r="P2607" s="43"/>
      <c r="Q2607" s="43"/>
      <c r="R2607" s="43"/>
      <c r="S2607" s="43"/>
      <c r="T2607" s="43"/>
      <c r="U2607" s="43"/>
      <c r="V2607" s="43"/>
      <c r="W2607" s="43"/>
      <c r="X2607" s="43"/>
      <c r="Y2607" s="43"/>
      <c r="Z2607" s="43"/>
      <c r="AA2607" s="43"/>
      <c r="AB2607" s="43"/>
      <c r="AC2607" s="43"/>
      <c r="AD2607" s="43"/>
      <c r="AE2607" s="43"/>
      <c r="AF2607" s="43"/>
      <c r="AG2607" s="43" t="str">
        <f>IF($AE2607&gt;$AF2607,"CC High","DC High")</f>
        <v>DC High</v>
      </c>
    </row>
    <row r="2608" spans="1:33">
      <c r="A2608" s="42"/>
      <c r="B2608" s="42"/>
      <c r="C2608" s="42"/>
      <c r="D2608" s="42"/>
      <c r="E2608" s="42"/>
      <c r="F2608" s="42"/>
      <c r="G2608" s="42"/>
      <c r="H2608" s="42"/>
      <c r="I2608" s="42"/>
      <c r="J2608" s="42"/>
      <c r="K2608" s="42"/>
      <c r="L2608" s="42"/>
      <c r="M2608" s="42"/>
      <c r="N2608" s="42"/>
      <c r="O2608" s="42"/>
      <c r="P2608" s="42"/>
      <c r="Q2608" s="42"/>
      <c r="R2608" s="42"/>
      <c r="S2608" s="42"/>
      <c r="T2608" s="42"/>
      <c r="U2608" s="42"/>
      <c r="V2608" s="42"/>
      <c r="W2608" s="42"/>
      <c r="X2608" s="42"/>
      <c r="Y2608" s="42"/>
      <c r="Z2608" s="42"/>
      <c r="AA2608" s="42"/>
      <c r="AB2608" s="42"/>
      <c r="AC2608" s="42"/>
      <c r="AD2608" s="42"/>
      <c r="AE2608" s="42"/>
      <c r="AF2608" s="42"/>
      <c r="AG2608" s="42" t="str">
        <f>IF($AE2608&gt;$AF2608,"CC High","DC High")</f>
        <v>DC High</v>
      </c>
    </row>
    <row r="2609" spans="1:33">
      <c r="A2609" s="43"/>
      <c r="B2609" s="43"/>
      <c r="C2609" s="43"/>
      <c r="D2609" s="43"/>
      <c r="E2609" s="43"/>
      <c r="F2609" s="43"/>
      <c r="G2609" s="43"/>
      <c r="H2609" s="43"/>
      <c r="I2609" s="43"/>
      <c r="J2609" s="43"/>
      <c r="K2609" s="43"/>
      <c r="L2609" s="43"/>
      <c r="M2609" s="43"/>
      <c r="N2609" s="43"/>
      <c r="O2609" s="43"/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3"/>
      <c r="AA2609" s="43"/>
      <c r="AB2609" s="43"/>
      <c r="AC2609" s="43"/>
      <c r="AD2609" s="43"/>
      <c r="AE2609" s="43"/>
      <c r="AF2609" s="43"/>
      <c r="AG2609" s="43" t="str">
        <f>IF($AE2609&gt;$AF2609,"CC High","DC High")</f>
        <v>DC High</v>
      </c>
    </row>
    <row r="2610" spans="1:33">
      <c r="A2610" s="42"/>
      <c r="B2610" s="42"/>
      <c r="C2610" s="42"/>
      <c r="D2610" s="42"/>
      <c r="E2610" s="42"/>
      <c r="F2610" s="42"/>
      <c r="G2610" s="42"/>
      <c r="H2610" s="42"/>
      <c r="I2610" s="42"/>
      <c r="J2610" s="42"/>
      <c r="K2610" s="42"/>
      <c r="L2610" s="42"/>
      <c r="M2610" s="42"/>
      <c r="N2610" s="42"/>
      <c r="O2610" s="42"/>
      <c r="P2610" s="42"/>
      <c r="Q2610" s="42"/>
      <c r="R2610" s="42"/>
      <c r="S2610" s="42"/>
      <c r="T2610" s="42"/>
      <c r="U2610" s="42"/>
      <c r="V2610" s="42"/>
      <c r="W2610" s="42"/>
      <c r="X2610" s="42"/>
      <c r="Y2610" s="42"/>
      <c r="Z2610" s="42"/>
      <c r="AA2610" s="42"/>
      <c r="AB2610" s="42"/>
      <c r="AC2610" s="42"/>
      <c r="AD2610" s="42"/>
      <c r="AE2610" s="42"/>
      <c r="AF2610" s="42"/>
      <c r="AG2610" s="42" t="str">
        <f>IF($AE2610&gt;$AF2610,"CC High","DC High")</f>
        <v>DC High</v>
      </c>
    </row>
    <row r="2611" spans="1:33">
      <c r="A2611" s="43"/>
      <c r="B2611" s="43"/>
      <c r="C2611" s="43"/>
      <c r="D2611" s="43"/>
      <c r="E2611" s="43"/>
      <c r="F2611" s="43"/>
      <c r="G2611" s="43"/>
      <c r="H2611" s="43"/>
      <c r="I2611" s="43"/>
      <c r="J2611" s="43"/>
      <c r="K2611" s="43"/>
      <c r="L2611" s="43"/>
      <c r="M2611" s="43"/>
      <c r="N2611" s="43"/>
      <c r="O2611" s="43"/>
      <c r="P2611" s="43"/>
      <c r="Q2611" s="43"/>
      <c r="R2611" s="43"/>
      <c r="S2611" s="43"/>
      <c r="T2611" s="43"/>
      <c r="U2611" s="43"/>
      <c r="V2611" s="43"/>
      <c r="W2611" s="43"/>
      <c r="X2611" s="43"/>
      <c r="Y2611" s="43"/>
      <c r="Z2611" s="43"/>
      <c r="AA2611" s="43"/>
      <c r="AB2611" s="43"/>
      <c r="AC2611" s="43"/>
      <c r="AD2611" s="43"/>
      <c r="AE2611" s="43"/>
      <c r="AF2611" s="43"/>
      <c r="AG2611" s="43" t="str">
        <f>IF($AE2611&gt;$AF2611,"CC High","DC High")</f>
        <v>DC High</v>
      </c>
    </row>
    <row r="2612" spans="1:33">
      <c r="A2612" s="42"/>
      <c r="B2612" s="42"/>
      <c r="C2612" s="42"/>
      <c r="D2612" s="42"/>
      <c r="E2612" s="42"/>
      <c r="F2612" s="42"/>
      <c r="G2612" s="42"/>
      <c r="H2612" s="42"/>
      <c r="I2612" s="42"/>
      <c r="J2612" s="42"/>
      <c r="K2612" s="42"/>
      <c r="L2612" s="42"/>
      <c r="M2612" s="42"/>
      <c r="N2612" s="42"/>
      <c r="O2612" s="42"/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 t="str">
        <f>IF($AE2612&gt;$AF2612,"CC High","DC High")</f>
        <v>DC High</v>
      </c>
    </row>
    <row r="2613" spans="1:33">
      <c r="A2613" s="43"/>
      <c r="B2613" s="43"/>
      <c r="C2613" s="43"/>
      <c r="D2613" s="43"/>
      <c r="E2613" s="43"/>
      <c r="F2613" s="43"/>
      <c r="G2613" s="43"/>
      <c r="H2613" s="43"/>
      <c r="I2613" s="43"/>
      <c r="J2613" s="43"/>
      <c r="K2613" s="43"/>
      <c r="L2613" s="43"/>
      <c r="M2613" s="43"/>
      <c r="N2613" s="43"/>
      <c r="O2613" s="43"/>
      <c r="P2613" s="43"/>
      <c r="Q2613" s="43"/>
      <c r="R2613" s="43"/>
      <c r="S2613" s="43"/>
      <c r="T2613" s="43"/>
      <c r="U2613" s="43"/>
      <c r="V2613" s="43"/>
      <c r="W2613" s="43"/>
      <c r="X2613" s="43"/>
      <c r="Y2613" s="43"/>
      <c r="Z2613" s="43"/>
      <c r="AA2613" s="43"/>
      <c r="AB2613" s="43"/>
      <c r="AC2613" s="43"/>
      <c r="AD2613" s="43"/>
      <c r="AE2613" s="43"/>
      <c r="AF2613" s="43"/>
      <c r="AG2613" s="43" t="str">
        <f>IF($AE2613&gt;$AF2613,"CC High","DC High")</f>
        <v>DC High</v>
      </c>
    </row>
    <row r="2614" spans="1:33">
      <c r="A2614" s="42"/>
      <c r="B2614" s="42"/>
      <c r="C2614" s="42"/>
      <c r="D2614" s="42"/>
      <c r="E2614" s="42"/>
      <c r="F2614" s="42"/>
      <c r="G2614" s="42"/>
      <c r="H2614" s="42"/>
      <c r="I2614" s="42"/>
      <c r="J2614" s="42"/>
      <c r="K2614" s="42"/>
      <c r="L2614" s="42"/>
      <c r="M2614" s="42"/>
      <c r="N2614" s="42"/>
      <c r="O2614" s="42"/>
      <c r="P2614" s="42"/>
      <c r="Q2614" s="42"/>
      <c r="R2614" s="42"/>
      <c r="S2614" s="42"/>
      <c r="T2614" s="42"/>
      <c r="U2614" s="42"/>
      <c r="V2614" s="42"/>
      <c r="W2614" s="42"/>
      <c r="X2614" s="42"/>
      <c r="Y2614" s="42"/>
      <c r="Z2614" s="42"/>
      <c r="AA2614" s="42"/>
      <c r="AB2614" s="42"/>
      <c r="AC2614" s="42"/>
      <c r="AD2614" s="42"/>
      <c r="AE2614" s="42"/>
      <c r="AF2614" s="42"/>
      <c r="AG2614" s="42" t="str">
        <f>IF($AE2614&gt;$AF2614,"CC High","DC High")</f>
        <v>DC High</v>
      </c>
    </row>
    <row r="2615" spans="1:33">
      <c r="A2615" s="43"/>
      <c r="B2615" s="43"/>
      <c r="C2615" s="43"/>
      <c r="D2615" s="43"/>
      <c r="E2615" s="43"/>
      <c r="F2615" s="43"/>
      <c r="G2615" s="43"/>
      <c r="H2615" s="43"/>
      <c r="I2615" s="43"/>
      <c r="J2615" s="43"/>
      <c r="K2615" s="43"/>
      <c r="L2615" s="43"/>
      <c r="M2615" s="43"/>
      <c r="N2615" s="43"/>
      <c r="O2615" s="43"/>
      <c r="P2615" s="43"/>
      <c r="Q2615" s="43"/>
      <c r="R2615" s="43"/>
      <c r="S2615" s="43"/>
      <c r="T2615" s="43"/>
      <c r="U2615" s="43"/>
      <c r="V2615" s="43"/>
      <c r="W2615" s="43"/>
      <c r="X2615" s="43"/>
      <c r="Y2615" s="43"/>
      <c r="Z2615" s="43"/>
      <c r="AA2615" s="43"/>
      <c r="AB2615" s="43"/>
      <c r="AC2615" s="43"/>
      <c r="AD2615" s="43"/>
      <c r="AE2615" s="43"/>
      <c r="AF2615" s="43"/>
      <c r="AG2615" s="43" t="str">
        <f>IF($AE2615&gt;$AF2615,"CC High","DC High")</f>
        <v>DC High</v>
      </c>
    </row>
    <row r="2616" spans="1:33">
      <c r="A2616" s="42"/>
      <c r="B2616" s="42"/>
      <c r="C2616" s="42"/>
      <c r="D2616" s="42"/>
      <c r="E2616" s="42"/>
      <c r="F2616" s="42"/>
      <c r="G2616" s="42"/>
      <c r="H2616" s="42"/>
      <c r="I2616" s="42"/>
      <c r="J2616" s="42"/>
      <c r="K2616" s="42"/>
      <c r="L2616" s="42"/>
      <c r="M2616" s="42"/>
      <c r="N2616" s="42"/>
      <c r="O2616" s="42"/>
      <c r="P2616" s="42"/>
      <c r="Q2616" s="42"/>
      <c r="R2616" s="42"/>
      <c r="S2616" s="42"/>
      <c r="T2616" s="42"/>
      <c r="U2616" s="42"/>
      <c r="V2616" s="42"/>
      <c r="W2616" s="42"/>
      <c r="X2616" s="42"/>
      <c r="Y2616" s="42"/>
      <c r="Z2616" s="42"/>
      <c r="AA2616" s="42"/>
      <c r="AB2616" s="42"/>
      <c r="AC2616" s="42"/>
      <c r="AD2616" s="42"/>
      <c r="AE2616" s="42"/>
      <c r="AF2616" s="42"/>
      <c r="AG2616" s="42" t="str">
        <f>IF($AE2616&gt;$AF2616,"CC High","DC High")</f>
        <v>DC High</v>
      </c>
    </row>
    <row r="2617" spans="1:33">
      <c r="A2617" s="43"/>
      <c r="B2617" s="43"/>
      <c r="C2617" s="43"/>
      <c r="D2617" s="43"/>
      <c r="E2617" s="43"/>
      <c r="F2617" s="43"/>
      <c r="G2617" s="43"/>
      <c r="H2617" s="43"/>
      <c r="I2617" s="43"/>
      <c r="J2617" s="43"/>
      <c r="K2617" s="43"/>
      <c r="L2617" s="43"/>
      <c r="M2617" s="43"/>
      <c r="N2617" s="43"/>
      <c r="O2617" s="43"/>
      <c r="P2617" s="43"/>
      <c r="Q2617" s="43"/>
      <c r="R2617" s="43"/>
      <c r="S2617" s="43"/>
      <c r="T2617" s="43"/>
      <c r="U2617" s="43"/>
      <c r="V2617" s="43"/>
      <c r="W2617" s="43"/>
      <c r="X2617" s="43"/>
      <c r="Y2617" s="43"/>
      <c r="Z2617" s="43"/>
      <c r="AA2617" s="43"/>
      <c r="AB2617" s="43"/>
      <c r="AC2617" s="43"/>
      <c r="AD2617" s="43"/>
      <c r="AE2617" s="43"/>
      <c r="AF2617" s="43"/>
      <c r="AG2617" s="43" t="str">
        <f>IF($AE2617&gt;$AF2617,"CC High","DC High")</f>
        <v>DC High</v>
      </c>
    </row>
    <row r="2618" spans="1:33">
      <c r="A2618" s="42"/>
      <c r="B2618" s="42"/>
      <c r="C2618" s="42"/>
      <c r="D2618" s="42"/>
      <c r="E2618" s="42"/>
      <c r="F2618" s="42"/>
      <c r="G2618" s="42"/>
      <c r="H2618" s="42"/>
      <c r="I2618" s="42"/>
      <c r="J2618" s="42"/>
      <c r="K2618" s="42"/>
      <c r="L2618" s="42"/>
      <c r="M2618" s="42"/>
      <c r="N2618" s="42"/>
      <c r="O2618" s="42"/>
      <c r="P2618" s="42"/>
      <c r="Q2618" s="42"/>
      <c r="R2618" s="42"/>
      <c r="S2618" s="42"/>
      <c r="T2618" s="42"/>
      <c r="U2618" s="42"/>
      <c r="V2618" s="42"/>
      <c r="W2618" s="42"/>
      <c r="X2618" s="42"/>
      <c r="Y2618" s="42"/>
      <c r="Z2618" s="42"/>
      <c r="AA2618" s="42"/>
      <c r="AB2618" s="42"/>
      <c r="AC2618" s="42"/>
      <c r="AD2618" s="42"/>
      <c r="AE2618" s="42"/>
      <c r="AF2618" s="42"/>
      <c r="AG2618" s="42" t="str">
        <f>IF($AE2618&gt;$AF2618,"CC High","DC High")</f>
        <v>DC High</v>
      </c>
    </row>
    <row r="2619" spans="1:33">
      <c r="A2619" s="43"/>
      <c r="B2619" s="43"/>
      <c r="C2619" s="43"/>
      <c r="D2619" s="43"/>
      <c r="E2619" s="43"/>
      <c r="F2619" s="43"/>
      <c r="G2619" s="43"/>
      <c r="H2619" s="43"/>
      <c r="I2619" s="43"/>
      <c r="J2619" s="43"/>
      <c r="K2619" s="43"/>
      <c r="L2619" s="43"/>
      <c r="M2619" s="43"/>
      <c r="N2619" s="43"/>
      <c r="O2619" s="43"/>
      <c r="P2619" s="43"/>
      <c r="Q2619" s="43"/>
      <c r="R2619" s="43"/>
      <c r="S2619" s="43"/>
      <c r="T2619" s="43"/>
      <c r="U2619" s="43"/>
      <c r="V2619" s="43"/>
      <c r="W2619" s="43"/>
      <c r="X2619" s="43"/>
      <c r="Y2619" s="43"/>
      <c r="Z2619" s="43"/>
      <c r="AA2619" s="43"/>
      <c r="AB2619" s="43"/>
      <c r="AC2619" s="43"/>
      <c r="AD2619" s="43"/>
      <c r="AE2619" s="43"/>
      <c r="AF2619" s="43"/>
      <c r="AG2619" s="43" t="str">
        <f>IF($AE2619&gt;$AF2619,"CC High","DC High")</f>
        <v>DC High</v>
      </c>
    </row>
    <row r="2620" spans="1:33">
      <c r="A2620" s="42"/>
      <c r="B2620" s="42"/>
      <c r="C2620" s="42"/>
      <c r="D2620" s="42"/>
      <c r="E2620" s="42"/>
      <c r="F2620" s="42"/>
      <c r="G2620" s="42"/>
      <c r="H2620" s="42"/>
      <c r="I2620" s="42"/>
      <c r="J2620" s="42"/>
      <c r="K2620" s="42"/>
      <c r="L2620" s="42"/>
      <c r="M2620" s="42"/>
      <c r="N2620" s="42"/>
      <c r="O2620" s="42"/>
      <c r="P2620" s="42"/>
      <c r="Q2620" s="42"/>
      <c r="R2620" s="42"/>
      <c r="S2620" s="42"/>
      <c r="T2620" s="42"/>
      <c r="U2620" s="42"/>
      <c r="V2620" s="42"/>
      <c r="W2620" s="42"/>
      <c r="X2620" s="42"/>
      <c r="Y2620" s="42"/>
      <c r="Z2620" s="42"/>
      <c r="AA2620" s="42"/>
      <c r="AB2620" s="42"/>
      <c r="AC2620" s="42"/>
      <c r="AD2620" s="42"/>
      <c r="AE2620" s="42"/>
      <c r="AF2620" s="42"/>
      <c r="AG2620" s="42" t="str">
        <f>IF($AE2620&gt;$AF2620,"CC High","DC High")</f>
        <v>DC High</v>
      </c>
    </row>
    <row r="2621" spans="1:33">
      <c r="A2621" s="43"/>
      <c r="B2621" s="43"/>
      <c r="C2621" s="43"/>
      <c r="D2621" s="43"/>
      <c r="E2621" s="43"/>
      <c r="F2621" s="43"/>
      <c r="G2621" s="43"/>
      <c r="H2621" s="43"/>
      <c r="I2621" s="43"/>
      <c r="J2621" s="43"/>
      <c r="K2621" s="43"/>
      <c r="L2621" s="43"/>
      <c r="M2621" s="43"/>
      <c r="N2621" s="43"/>
      <c r="O2621" s="43"/>
      <c r="P2621" s="43"/>
      <c r="Q2621" s="43"/>
      <c r="R2621" s="43"/>
      <c r="S2621" s="43"/>
      <c r="T2621" s="43"/>
      <c r="U2621" s="43"/>
      <c r="V2621" s="43"/>
      <c r="W2621" s="43"/>
      <c r="X2621" s="43"/>
      <c r="Y2621" s="43"/>
      <c r="Z2621" s="43"/>
      <c r="AA2621" s="43"/>
      <c r="AB2621" s="43"/>
      <c r="AC2621" s="43"/>
      <c r="AD2621" s="43"/>
      <c r="AE2621" s="43"/>
      <c r="AF2621" s="43"/>
      <c r="AG2621" s="43" t="str">
        <f>IF($AE2621&gt;$AF2621,"CC High","DC High")</f>
        <v>DC High</v>
      </c>
    </row>
    <row r="2622" spans="1:33">
      <c r="A2622" s="42"/>
      <c r="B2622" s="42"/>
      <c r="C2622" s="42"/>
      <c r="D2622" s="42"/>
      <c r="E2622" s="42"/>
      <c r="F2622" s="42"/>
      <c r="G2622" s="42"/>
      <c r="H2622" s="42"/>
      <c r="I2622" s="42"/>
      <c r="J2622" s="42"/>
      <c r="K2622" s="42"/>
      <c r="L2622" s="42"/>
      <c r="M2622" s="42"/>
      <c r="N2622" s="42"/>
      <c r="O2622" s="42"/>
      <c r="P2622" s="42"/>
      <c r="Q2622" s="42"/>
      <c r="R2622" s="42"/>
      <c r="S2622" s="42"/>
      <c r="T2622" s="42"/>
      <c r="U2622" s="42"/>
      <c r="V2622" s="42"/>
      <c r="W2622" s="42"/>
      <c r="X2622" s="42"/>
      <c r="Y2622" s="42"/>
      <c r="Z2622" s="42"/>
      <c r="AA2622" s="42"/>
      <c r="AB2622" s="42"/>
      <c r="AC2622" s="42"/>
      <c r="AD2622" s="42"/>
      <c r="AE2622" s="42"/>
      <c r="AF2622" s="42"/>
      <c r="AG2622" s="42" t="str">
        <f>IF($AE2622&gt;$AF2622,"CC High","DC High")</f>
        <v>DC High</v>
      </c>
    </row>
    <row r="2623" spans="1:33">
      <c r="A2623" s="43"/>
      <c r="B2623" s="43"/>
      <c r="C2623" s="43"/>
      <c r="D2623" s="43"/>
      <c r="E2623" s="43"/>
      <c r="F2623" s="43"/>
      <c r="G2623" s="43"/>
      <c r="H2623" s="43"/>
      <c r="I2623" s="43"/>
      <c r="J2623" s="43"/>
      <c r="K2623" s="43"/>
      <c r="L2623" s="43"/>
      <c r="M2623" s="43"/>
      <c r="N2623" s="43"/>
      <c r="O2623" s="43"/>
      <c r="P2623" s="43"/>
      <c r="Q2623" s="43"/>
      <c r="R2623" s="43"/>
      <c r="S2623" s="43"/>
      <c r="T2623" s="43"/>
      <c r="U2623" s="43"/>
      <c r="V2623" s="43"/>
      <c r="W2623" s="43"/>
      <c r="X2623" s="43"/>
      <c r="Y2623" s="43"/>
      <c r="Z2623" s="43"/>
      <c r="AA2623" s="43"/>
      <c r="AB2623" s="43"/>
      <c r="AC2623" s="43"/>
      <c r="AD2623" s="43"/>
      <c r="AE2623" s="43"/>
      <c r="AF2623" s="43"/>
      <c r="AG2623" s="43" t="str">
        <f>IF($AE2623&gt;$AF2623,"CC High","DC High")</f>
        <v>DC High</v>
      </c>
    </row>
    <row r="2624" spans="1:33">
      <c r="A2624" s="42"/>
      <c r="B2624" s="42"/>
      <c r="C2624" s="42"/>
      <c r="D2624" s="42"/>
      <c r="E2624" s="42"/>
      <c r="F2624" s="42"/>
      <c r="G2624" s="42"/>
      <c r="H2624" s="42"/>
      <c r="I2624" s="42"/>
      <c r="J2624" s="42"/>
      <c r="K2624" s="42"/>
      <c r="L2624" s="42"/>
      <c r="M2624" s="42"/>
      <c r="N2624" s="42"/>
      <c r="O2624" s="42"/>
      <c r="P2624" s="42"/>
      <c r="Q2624" s="42"/>
      <c r="R2624" s="42"/>
      <c r="S2624" s="42"/>
      <c r="T2624" s="42"/>
      <c r="U2624" s="42"/>
      <c r="V2624" s="42"/>
      <c r="W2624" s="42"/>
      <c r="X2624" s="42"/>
      <c r="Y2624" s="42"/>
      <c r="Z2624" s="42"/>
      <c r="AA2624" s="42"/>
      <c r="AB2624" s="42"/>
      <c r="AC2624" s="42"/>
      <c r="AD2624" s="42"/>
      <c r="AE2624" s="42"/>
      <c r="AF2624" s="42"/>
      <c r="AG2624" s="42" t="str">
        <f>IF($AE2624&gt;$AF2624,"CC High","DC High")</f>
        <v>DC High</v>
      </c>
    </row>
    <row r="2625" spans="1:33">
      <c r="A2625" s="43"/>
      <c r="B2625" s="43"/>
      <c r="C2625" s="43"/>
      <c r="D2625" s="43"/>
      <c r="E2625" s="43"/>
      <c r="F2625" s="43"/>
      <c r="G2625" s="43"/>
      <c r="H2625" s="43"/>
      <c r="I2625" s="43"/>
      <c r="J2625" s="43"/>
      <c r="K2625" s="43"/>
      <c r="L2625" s="43"/>
      <c r="M2625" s="43"/>
      <c r="N2625" s="43"/>
      <c r="O2625" s="43"/>
      <c r="P2625" s="43"/>
      <c r="Q2625" s="43"/>
      <c r="R2625" s="43"/>
      <c r="S2625" s="43"/>
      <c r="T2625" s="43"/>
      <c r="U2625" s="43"/>
      <c r="V2625" s="43"/>
      <c r="W2625" s="43"/>
      <c r="X2625" s="43"/>
      <c r="Y2625" s="43"/>
      <c r="Z2625" s="43"/>
      <c r="AA2625" s="43"/>
      <c r="AB2625" s="43"/>
      <c r="AC2625" s="43"/>
      <c r="AD2625" s="43"/>
      <c r="AE2625" s="43"/>
      <c r="AF2625" s="43"/>
      <c r="AG2625" s="43" t="str">
        <f>IF($AE2625&gt;$AF2625,"CC High","DC High")</f>
        <v>DC High</v>
      </c>
    </row>
    <row r="2626" spans="1:33">
      <c r="A2626" s="42"/>
      <c r="B2626" s="42"/>
      <c r="C2626" s="42"/>
      <c r="D2626" s="42"/>
      <c r="E2626" s="42"/>
      <c r="F2626" s="42"/>
      <c r="G2626" s="42"/>
      <c r="H2626" s="42"/>
      <c r="I2626" s="42"/>
      <c r="J2626" s="42"/>
      <c r="K2626" s="42"/>
      <c r="L2626" s="42"/>
      <c r="M2626" s="42"/>
      <c r="N2626" s="42"/>
      <c r="O2626" s="42"/>
      <c r="P2626" s="42"/>
      <c r="Q2626" s="42"/>
      <c r="R2626" s="42"/>
      <c r="S2626" s="42"/>
      <c r="T2626" s="42"/>
      <c r="U2626" s="42"/>
      <c r="V2626" s="42"/>
      <c r="W2626" s="42"/>
      <c r="X2626" s="42"/>
      <c r="Y2626" s="42"/>
      <c r="Z2626" s="42"/>
      <c r="AA2626" s="42"/>
      <c r="AB2626" s="42"/>
      <c r="AC2626" s="42"/>
      <c r="AD2626" s="42"/>
      <c r="AE2626" s="42"/>
      <c r="AF2626" s="42"/>
      <c r="AG2626" s="42" t="str">
        <f>IF($AE2626&gt;$AF2626,"CC High","DC High")</f>
        <v>DC High</v>
      </c>
    </row>
    <row r="2627" spans="1:33">
      <c r="A2627" s="43"/>
      <c r="B2627" s="43"/>
      <c r="C2627" s="43"/>
      <c r="D2627" s="43"/>
      <c r="E2627" s="43"/>
      <c r="F2627" s="43"/>
      <c r="G2627" s="43"/>
      <c r="H2627" s="43"/>
      <c r="I2627" s="43"/>
      <c r="J2627" s="43"/>
      <c r="K2627" s="43"/>
      <c r="L2627" s="43"/>
      <c r="M2627" s="43"/>
      <c r="N2627" s="43"/>
      <c r="O2627" s="43"/>
      <c r="P2627" s="43"/>
      <c r="Q2627" s="43"/>
      <c r="R2627" s="43"/>
      <c r="S2627" s="43"/>
      <c r="T2627" s="43"/>
      <c r="U2627" s="43"/>
      <c r="V2627" s="43"/>
      <c r="W2627" s="43"/>
      <c r="X2627" s="43"/>
      <c r="Y2627" s="43"/>
      <c r="Z2627" s="43"/>
      <c r="AA2627" s="43"/>
      <c r="AB2627" s="43"/>
      <c r="AC2627" s="43"/>
      <c r="AD2627" s="43"/>
      <c r="AE2627" s="43"/>
      <c r="AF2627" s="43"/>
      <c r="AG2627" s="43" t="str">
        <f>IF($AE2627&gt;$AF2627,"CC High","DC High")</f>
        <v>DC High</v>
      </c>
    </row>
    <row r="2628" spans="1:33">
      <c r="A2628" s="42"/>
      <c r="B2628" s="42"/>
      <c r="C2628" s="42"/>
      <c r="D2628" s="42"/>
      <c r="E2628" s="42"/>
      <c r="F2628" s="42"/>
      <c r="G2628" s="42"/>
      <c r="H2628" s="42"/>
      <c r="I2628" s="42"/>
      <c r="J2628" s="42"/>
      <c r="K2628" s="42"/>
      <c r="L2628" s="42"/>
      <c r="M2628" s="42"/>
      <c r="N2628" s="42"/>
      <c r="O2628" s="42"/>
      <c r="P2628" s="42"/>
      <c r="Q2628" s="42"/>
      <c r="R2628" s="42"/>
      <c r="S2628" s="42"/>
      <c r="T2628" s="42"/>
      <c r="U2628" s="42"/>
      <c r="V2628" s="42"/>
      <c r="W2628" s="42"/>
      <c r="X2628" s="42"/>
      <c r="Y2628" s="42"/>
      <c r="Z2628" s="42"/>
      <c r="AA2628" s="42"/>
      <c r="AB2628" s="42"/>
      <c r="AC2628" s="42"/>
      <c r="AD2628" s="42"/>
      <c r="AE2628" s="42"/>
      <c r="AF2628" s="42"/>
      <c r="AG2628" s="42" t="str">
        <f>IF($AE2628&gt;$AF2628,"CC High","DC High")</f>
        <v>DC High</v>
      </c>
    </row>
    <row r="2629" spans="1:33">
      <c r="A2629" s="43"/>
      <c r="B2629" s="43"/>
      <c r="C2629" s="43"/>
      <c r="D2629" s="43"/>
      <c r="E2629" s="43"/>
      <c r="F2629" s="43"/>
      <c r="G2629" s="43"/>
      <c r="H2629" s="43"/>
      <c r="I2629" s="43"/>
      <c r="J2629" s="43"/>
      <c r="K2629" s="43"/>
      <c r="L2629" s="43"/>
      <c r="M2629" s="43"/>
      <c r="N2629" s="43"/>
      <c r="O2629" s="43"/>
      <c r="P2629" s="43"/>
      <c r="Q2629" s="43"/>
      <c r="R2629" s="43"/>
      <c r="S2629" s="43"/>
      <c r="T2629" s="43"/>
      <c r="U2629" s="43"/>
      <c r="V2629" s="43"/>
      <c r="W2629" s="43"/>
      <c r="X2629" s="43"/>
      <c r="Y2629" s="43"/>
      <c r="Z2629" s="43"/>
      <c r="AA2629" s="43"/>
      <c r="AB2629" s="43"/>
      <c r="AC2629" s="43"/>
      <c r="AD2629" s="43"/>
      <c r="AE2629" s="43"/>
      <c r="AF2629" s="43"/>
      <c r="AG2629" s="43" t="str">
        <f>IF($AE2629&gt;$AF2629,"CC High","DC High")</f>
        <v>DC High</v>
      </c>
    </row>
    <row r="2630" spans="1:33">
      <c r="A2630" s="42"/>
      <c r="B2630" s="42"/>
      <c r="C2630" s="42"/>
      <c r="D2630" s="42"/>
      <c r="E2630" s="42"/>
      <c r="F2630" s="42"/>
      <c r="G2630" s="42"/>
      <c r="H2630" s="42"/>
      <c r="I2630" s="42"/>
      <c r="J2630" s="42"/>
      <c r="K2630" s="42"/>
      <c r="L2630" s="42"/>
      <c r="M2630" s="42"/>
      <c r="N2630" s="42"/>
      <c r="O2630" s="42"/>
      <c r="P2630" s="42"/>
      <c r="Q2630" s="42"/>
      <c r="R2630" s="42"/>
      <c r="S2630" s="42"/>
      <c r="T2630" s="42"/>
      <c r="U2630" s="42"/>
      <c r="V2630" s="42"/>
      <c r="W2630" s="42"/>
      <c r="X2630" s="42"/>
      <c r="Y2630" s="42"/>
      <c r="Z2630" s="42"/>
      <c r="AA2630" s="42"/>
      <c r="AB2630" s="42"/>
      <c r="AC2630" s="42"/>
      <c r="AD2630" s="42"/>
      <c r="AE2630" s="42"/>
      <c r="AF2630" s="42"/>
      <c r="AG2630" s="42" t="str">
        <f>IF($AE2630&gt;$AF2630,"CC High","DC High")</f>
        <v>DC High</v>
      </c>
    </row>
    <row r="2631" spans="1:33">
      <c r="A2631" s="43"/>
      <c r="B2631" s="43"/>
      <c r="C2631" s="43"/>
      <c r="D2631" s="43"/>
      <c r="E2631" s="43"/>
      <c r="F2631" s="43"/>
      <c r="G2631" s="43"/>
      <c r="H2631" s="43"/>
      <c r="I2631" s="43"/>
      <c r="J2631" s="43"/>
      <c r="K2631" s="43"/>
      <c r="L2631" s="43"/>
      <c r="M2631" s="43"/>
      <c r="N2631" s="43"/>
      <c r="O2631" s="43"/>
      <c r="P2631" s="43"/>
      <c r="Q2631" s="43"/>
      <c r="R2631" s="43"/>
      <c r="S2631" s="43"/>
      <c r="T2631" s="43"/>
      <c r="U2631" s="43"/>
      <c r="V2631" s="43"/>
      <c r="W2631" s="43"/>
      <c r="X2631" s="43"/>
      <c r="Y2631" s="43"/>
      <c r="Z2631" s="43"/>
      <c r="AA2631" s="43"/>
      <c r="AB2631" s="43"/>
      <c r="AC2631" s="43"/>
      <c r="AD2631" s="43"/>
      <c r="AE2631" s="43"/>
      <c r="AF2631" s="43"/>
      <c r="AG2631" s="43" t="str">
        <f>IF($AE2631&gt;$AF2631,"CC High","DC High")</f>
        <v>DC High</v>
      </c>
    </row>
    <row r="2632" spans="1:33">
      <c r="A2632" s="42"/>
      <c r="B2632" s="42"/>
      <c r="C2632" s="42"/>
      <c r="D2632" s="42"/>
      <c r="E2632" s="42"/>
      <c r="F2632" s="42"/>
      <c r="G2632" s="42"/>
      <c r="H2632" s="42"/>
      <c r="I2632" s="42"/>
      <c r="J2632" s="42"/>
      <c r="K2632" s="42"/>
      <c r="L2632" s="42"/>
      <c r="M2632" s="42"/>
      <c r="N2632" s="42"/>
      <c r="O2632" s="42"/>
      <c r="P2632" s="42"/>
      <c r="Q2632" s="42"/>
      <c r="R2632" s="42"/>
      <c r="S2632" s="42"/>
      <c r="T2632" s="42"/>
      <c r="U2632" s="42"/>
      <c r="V2632" s="42"/>
      <c r="W2632" s="42"/>
      <c r="X2632" s="42"/>
      <c r="Y2632" s="42"/>
      <c r="Z2632" s="42"/>
      <c r="AA2632" s="42"/>
      <c r="AB2632" s="42"/>
      <c r="AC2632" s="42"/>
      <c r="AD2632" s="42"/>
      <c r="AE2632" s="42"/>
      <c r="AF2632" s="42"/>
      <c r="AG2632" s="42" t="str">
        <f>IF($AE2632&gt;$AF2632,"CC High","DC High")</f>
        <v>DC High</v>
      </c>
    </row>
    <row r="2633" spans="1:33">
      <c r="A2633" s="43"/>
      <c r="B2633" s="43"/>
      <c r="C2633" s="43"/>
      <c r="D2633" s="43"/>
      <c r="E2633" s="43"/>
      <c r="F2633" s="43"/>
      <c r="G2633" s="43"/>
      <c r="H2633" s="43"/>
      <c r="I2633" s="43"/>
      <c r="J2633" s="43"/>
      <c r="K2633" s="43"/>
      <c r="L2633" s="43"/>
      <c r="M2633" s="43"/>
      <c r="N2633" s="43"/>
      <c r="O2633" s="43"/>
      <c r="P2633" s="43"/>
      <c r="Q2633" s="43"/>
      <c r="R2633" s="43"/>
      <c r="S2633" s="43"/>
      <c r="T2633" s="43"/>
      <c r="U2633" s="43"/>
      <c r="V2633" s="43"/>
      <c r="W2633" s="43"/>
      <c r="X2633" s="43"/>
      <c r="Y2633" s="43"/>
      <c r="Z2633" s="43"/>
      <c r="AA2633" s="43"/>
      <c r="AB2633" s="43"/>
      <c r="AC2633" s="43"/>
      <c r="AD2633" s="43"/>
      <c r="AE2633" s="43"/>
      <c r="AF2633" s="43"/>
      <c r="AG2633" s="43" t="str">
        <f>IF($AE2633&gt;$AF2633,"CC High","DC High")</f>
        <v>DC High</v>
      </c>
    </row>
    <row r="2634" spans="1:33">
      <c r="A2634" s="42"/>
      <c r="B2634" s="42"/>
      <c r="C2634" s="42"/>
      <c r="D2634" s="42"/>
      <c r="E2634" s="42"/>
      <c r="F2634" s="42"/>
      <c r="G2634" s="42"/>
      <c r="H2634" s="42"/>
      <c r="I2634" s="42"/>
      <c r="J2634" s="42"/>
      <c r="K2634" s="42"/>
      <c r="L2634" s="42"/>
      <c r="M2634" s="42"/>
      <c r="N2634" s="42"/>
      <c r="O2634" s="42"/>
      <c r="P2634" s="42"/>
      <c r="Q2634" s="42"/>
      <c r="R2634" s="42"/>
      <c r="S2634" s="42"/>
      <c r="T2634" s="42"/>
      <c r="U2634" s="42"/>
      <c r="V2634" s="42"/>
      <c r="W2634" s="42"/>
      <c r="X2634" s="42"/>
      <c r="Y2634" s="42"/>
      <c r="Z2634" s="42"/>
      <c r="AA2634" s="42"/>
      <c r="AB2634" s="42"/>
      <c r="AC2634" s="42"/>
      <c r="AD2634" s="42"/>
      <c r="AE2634" s="42"/>
      <c r="AF2634" s="42"/>
      <c r="AG2634" s="42" t="str">
        <f>IF($AE2634&gt;$AF2634,"CC High","DC High")</f>
        <v>DC High</v>
      </c>
    </row>
    <row r="2635" spans="1:33">
      <c r="A2635" s="43"/>
      <c r="B2635" s="43"/>
      <c r="C2635" s="43"/>
      <c r="D2635" s="43"/>
      <c r="E2635" s="43"/>
      <c r="F2635" s="43"/>
      <c r="G2635" s="43"/>
      <c r="H2635" s="43"/>
      <c r="I2635" s="43"/>
      <c r="J2635" s="43"/>
      <c r="K2635" s="43"/>
      <c r="L2635" s="43"/>
      <c r="M2635" s="43"/>
      <c r="N2635" s="43"/>
      <c r="O2635" s="43"/>
      <c r="P2635" s="43"/>
      <c r="Q2635" s="43"/>
      <c r="R2635" s="43"/>
      <c r="S2635" s="43"/>
      <c r="T2635" s="43"/>
      <c r="U2635" s="43"/>
      <c r="V2635" s="43"/>
      <c r="W2635" s="43"/>
      <c r="X2635" s="43"/>
      <c r="Y2635" s="43"/>
      <c r="Z2635" s="43"/>
      <c r="AA2635" s="43"/>
      <c r="AB2635" s="43"/>
      <c r="AC2635" s="43"/>
      <c r="AD2635" s="43"/>
      <c r="AE2635" s="43"/>
      <c r="AF2635" s="43"/>
      <c r="AG2635" s="43" t="str">
        <f>IF($AE2635&gt;$AF2635,"CC High","DC High")</f>
        <v>DC High</v>
      </c>
    </row>
    <row r="2636" spans="1:33">
      <c r="A2636" s="42"/>
      <c r="B2636" s="42"/>
      <c r="C2636" s="42"/>
      <c r="D2636" s="42"/>
      <c r="E2636" s="42"/>
      <c r="F2636" s="42"/>
      <c r="G2636" s="42"/>
      <c r="H2636" s="42"/>
      <c r="I2636" s="42"/>
      <c r="J2636" s="42"/>
      <c r="K2636" s="42"/>
      <c r="L2636" s="42"/>
      <c r="M2636" s="42"/>
      <c r="N2636" s="42"/>
      <c r="O2636" s="42"/>
      <c r="P2636" s="42"/>
      <c r="Q2636" s="42"/>
      <c r="R2636" s="42"/>
      <c r="S2636" s="42"/>
      <c r="T2636" s="42"/>
      <c r="U2636" s="42"/>
      <c r="V2636" s="42"/>
      <c r="W2636" s="42"/>
      <c r="X2636" s="42"/>
      <c r="Y2636" s="42"/>
      <c r="Z2636" s="42"/>
      <c r="AA2636" s="42"/>
      <c r="AB2636" s="42"/>
      <c r="AC2636" s="42"/>
      <c r="AD2636" s="42"/>
      <c r="AE2636" s="42"/>
      <c r="AF2636" s="42"/>
      <c r="AG2636" s="42" t="str">
        <f>IF($AE2636&gt;$AF2636,"CC High","DC High")</f>
        <v>DC High</v>
      </c>
    </row>
    <row r="2637" spans="1:33">
      <c r="A2637" s="43"/>
      <c r="B2637" s="43"/>
      <c r="C2637" s="43"/>
      <c r="D2637" s="43"/>
      <c r="E2637" s="43"/>
      <c r="F2637" s="43"/>
      <c r="G2637" s="43"/>
      <c r="H2637" s="43"/>
      <c r="I2637" s="43"/>
      <c r="J2637" s="43"/>
      <c r="K2637" s="43"/>
      <c r="L2637" s="43"/>
      <c r="M2637" s="43"/>
      <c r="N2637" s="43"/>
      <c r="O2637" s="43"/>
      <c r="P2637" s="43"/>
      <c r="Q2637" s="43"/>
      <c r="R2637" s="43"/>
      <c r="S2637" s="43"/>
      <c r="T2637" s="43"/>
      <c r="U2637" s="43"/>
      <c r="V2637" s="43"/>
      <c r="W2637" s="43"/>
      <c r="X2637" s="43"/>
      <c r="Y2637" s="43"/>
      <c r="Z2637" s="43"/>
      <c r="AA2637" s="43"/>
      <c r="AB2637" s="43"/>
      <c r="AC2637" s="43"/>
      <c r="AD2637" s="43"/>
      <c r="AE2637" s="43"/>
      <c r="AF2637" s="43"/>
      <c r="AG2637" s="43" t="str">
        <f>IF($AE2637&gt;$AF2637,"CC High","DC High")</f>
        <v>DC High</v>
      </c>
    </row>
    <row r="2638" spans="1:33">
      <c r="A2638" s="42"/>
      <c r="B2638" s="42"/>
      <c r="C2638" s="42"/>
      <c r="D2638" s="42"/>
      <c r="E2638" s="42"/>
      <c r="F2638" s="42"/>
      <c r="G2638" s="42"/>
      <c r="H2638" s="42"/>
      <c r="I2638" s="42"/>
      <c r="J2638" s="42"/>
      <c r="K2638" s="42"/>
      <c r="L2638" s="42"/>
      <c r="M2638" s="42"/>
      <c r="N2638" s="42"/>
      <c r="O2638" s="42"/>
      <c r="P2638" s="42"/>
      <c r="Q2638" s="42"/>
      <c r="R2638" s="42"/>
      <c r="S2638" s="42"/>
      <c r="T2638" s="42"/>
      <c r="U2638" s="42"/>
      <c r="V2638" s="42"/>
      <c r="W2638" s="42"/>
      <c r="X2638" s="42"/>
      <c r="Y2638" s="42"/>
      <c r="Z2638" s="42"/>
      <c r="AA2638" s="42"/>
      <c r="AB2638" s="42"/>
      <c r="AC2638" s="42"/>
      <c r="AD2638" s="42"/>
      <c r="AE2638" s="42"/>
      <c r="AF2638" s="42"/>
      <c r="AG2638" s="42" t="str">
        <f>IF($AE2638&gt;$AF2638,"CC High","DC High")</f>
        <v>DC High</v>
      </c>
    </row>
    <row r="2639" spans="1:33">
      <c r="A2639" s="43"/>
      <c r="B2639" s="43"/>
      <c r="C2639" s="43"/>
      <c r="D2639" s="43"/>
      <c r="E2639" s="43"/>
      <c r="F2639" s="43"/>
      <c r="G2639" s="43"/>
      <c r="H2639" s="43"/>
      <c r="I2639" s="43"/>
      <c r="J2639" s="43"/>
      <c r="K2639" s="43"/>
      <c r="L2639" s="43"/>
      <c r="M2639" s="43"/>
      <c r="N2639" s="43"/>
      <c r="O2639" s="43"/>
      <c r="P2639" s="43"/>
      <c r="Q2639" s="43"/>
      <c r="R2639" s="43"/>
      <c r="S2639" s="43"/>
      <c r="T2639" s="43"/>
      <c r="U2639" s="43"/>
      <c r="V2639" s="43"/>
      <c r="W2639" s="43"/>
      <c r="X2639" s="43"/>
      <c r="Y2639" s="43"/>
      <c r="Z2639" s="43"/>
      <c r="AA2639" s="43"/>
      <c r="AB2639" s="43"/>
      <c r="AC2639" s="43"/>
      <c r="AD2639" s="43"/>
      <c r="AE2639" s="43"/>
      <c r="AF2639" s="43"/>
      <c r="AG2639" s="43" t="str">
        <f>IF($AE2639&gt;$AF2639,"CC High","DC High")</f>
        <v>DC High</v>
      </c>
    </row>
    <row r="2640" spans="1:33">
      <c r="A2640" s="42"/>
      <c r="B2640" s="42"/>
      <c r="C2640" s="42"/>
      <c r="D2640" s="42"/>
      <c r="E2640" s="42"/>
      <c r="F2640" s="42"/>
      <c r="G2640" s="42"/>
      <c r="H2640" s="42"/>
      <c r="I2640" s="42"/>
      <c r="J2640" s="42"/>
      <c r="K2640" s="42"/>
      <c r="L2640" s="42"/>
      <c r="M2640" s="42"/>
      <c r="N2640" s="42"/>
      <c r="O2640" s="42"/>
      <c r="P2640" s="42"/>
      <c r="Q2640" s="42"/>
      <c r="R2640" s="42"/>
      <c r="S2640" s="42"/>
      <c r="T2640" s="42"/>
      <c r="U2640" s="42"/>
      <c r="V2640" s="42"/>
      <c r="W2640" s="42"/>
      <c r="X2640" s="42"/>
      <c r="Y2640" s="42"/>
      <c r="Z2640" s="42"/>
      <c r="AA2640" s="42"/>
      <c r="AB2640" s="42"/>
      <c r="AC2640" s="42"/>
      <c r="AD2640" s="42"/>
      <c r="AE2640" s="42"/>
      <c r="AF2640" s="42"/>
      <c r="AG2640" s="42" t="str">
        <f>IF($AE2640&gt;$AF2640,"CC High","DC High")</f>
        <v>DC High</v>
      </c>
    </row>
    <row r="2641" spans="1:33">
      <c r="A2641" s="43"/>
      <c r="B2641" s="43"/>
      <c r="C2641" s="43"/>
      <c r="D2641" s="43"/>
      <c r="E2641" s="43"/>
      <c r="F2641" s="43"/>
      <c r="G2641" s="43"/>
      <c r="H2641" s="43"/>
      <c r="I2641" s="43"/>
      <c r="J2641" s="43"/>
      <c r="K2641" s="43"/>
      <c r="L2641" s="43"/>
      <c r="M2641" s="43"/>
      <c r="N2641" s="43"/>
      <c r="O2641" s="43"/>
      <c r="P2641" s="43"/>
      <c r="Q2641" s="43"/>
      <c r="R2641" s="43"/>
      <c r="S2641" s="43"/>
      <c r="T2641" s="43"/>
      <c r="U2641" s="43"/>
      <c r="V2641" s="43"/>
      <c r="W2641" s="43"/>
      <c r="X2641" s="43"/>
      <c r="Y2641" s="43"/>
      <c r="Z2641" s="43"/>
      <c r="AA2641" s="43"/>
      <c r="AB2641" s="43"/>
      <c r="AC2641" s="43"/>
      <c r="AD2641" s="43"/>
      <c r="AE2641" s="43"/>
      <c r="AF2641" s="43"/>
      <c r="AG2641" s="43" t="str">
        <f>IF($AE2641&gt;$AF2641,"CC High","DC High")</f>
        <v>DC High</v>
      </c>
    </row>
    <row r="2642" spans="1:33">
      <c r="A2642" s="42"/>
      <c r="B2642" s="42"/>
      <c r="C2642" s="42"/>
      <c r="D2642" s="42"/>
      <c r="E2642" s="42"/>
      <c r="F2642" s="42"/>
      <c r="G2642" s="42"/>
      <c r="H2642" s="42"/>
      <c r="I2642" s="42"/>
      <c r="J2642" s="42"/>
      <c r="K2642" s="42"/>
      <c r="L2642" s="42"/>
      <c r="M2642" s="42"/>
      <c r="N2642" s="42"/>
      <c r="O2642" s="42"/>
      <c r="P2642" s="42"/>
      <c r="Q2642" s="42"/>
      <c r="R2642" s="42"/>
      <c r="S2642" s="42"/>
      <c r="T2642" s="42"/>
      <c r="U2642" s="42"/>
      <c r="V2642" s="42"/>
      <c r="W2642" s="42"/>
      <c r="X2642" s="42"/>
      <c r="Y2642" s="42"/>
      <c r="Z2642" s="42"/>
      <c r="AA2642" s="42"/>
      <c r="AB2642" s="42"/>
      <c r="AC2642" s="42"/>
      <c r="AD2642" s="42"/>
      <c r="AE2642" s="42"/>
      <c r="AF2642" s="42"/>
      <c r="AG2642" s="42" t="str">
        <f>IF($AE2642&gt;$AF2642,"CC High","DC High")</f>
        <v>DC High</v>
      </c>
    </row>
    <row r="2643" spans="1:33">
      <c r="A2643" s="43"/>
      <c r="B2643" s="43"/>
      <c r="C2643" s="43"/>
      <c r="D2643" s="43"/>
      <c r="E2643" s="43"/>
      <c r="F2643" s="43"/>
      <c r="G2643" s="43"/>
      <c r="H2643" s="43"/>
      <c r="I2643" s="43"/>
      <c r="J2643" s="43"/>
      <c r="K2643" s="43"/>
      <c r="L2643" s="43"/>
      <c r="M2643" s="43"/>
      <c r="N2643" s="43"/>
      <c r="O2643" s="43"/>
      <c r="P2643" s="43"/>
      <c r="Q2643" s="43"/>
      <c r="R2643" s="43"/>
      <c r="S2643" s="43"/>
      <c r="T2643" s="43"/>
      <c r="U2643" s="43"/>
      <c r="V2643" s="43"/>
      <c r="W2643" s="43"/>
      <c r="X2643" s="43"/>
      <c r="Y2643" s="43"/>
      <c r="Z2643" s="43"/>
      <c r="AA2643" s="43"/>
      <c r="AB2643" s="43"/>
      <c r="AC2643" s="43"/>
      <c r="AD2643" s="43"/>
      <c r="AE2643" s="43"/>
      <c r="AF2643" s="43"/>
      <c r="AG2643" s="43" t="str">
        <f>IF($AE2643&gt;$AF2643,"CC High","DC High")</f>
        <v>DC High</v>
      </c>
    </row>
    <row r="2644" spans="1:33">
      <c r="A2644" s="42"/>
      <c r="B2644" s="42"/>
      <c r="C2644" s="42"/>
      <c r="D2644" s="42"/>
      <c r="E2644" s="42"/>
      <c r="F2644" s="42"/>
      <c r="G2644" s="42"/>
      <c r="H2644" s="42"/>
      <c r="I2644" s="42"/>
      <c r="J2644" s="42"/>
      <c r="K2644" s="42"/>
      <c r="L2644" s="42"/>
      <c r="M2644" s="42"/>
      <c r="N2644" s="42"/>
      <c r="O2644" s="42"/>
      <c r="P2644" s="42"/>
      <c r="Q2644" s="42"/>
      <c r="R2644" s="42"/>
      <c r="S2644" s="42"/>
      <c r="T2644" s="42"/>
      <c r="U2644" s="42"/>
      <c r="V2644" s="42"/>
      <c r="W2644" s="42"/>
      <c r="X2644" s="42"/>
      <c r="Y2644" s="42"/>
      <c r="Z2644" s="42"/>
      <c r="AA2644" s="42"/>
      <c r="AB2644" s="42"/>
      <c r="AC2644" s="42"/>
      <c r="AD2644" s="42"/>
      <c r="AE2644" s="42"/>
      <c r="AF2644" s="42"/>
      <c r="AG2644" s="42" t="str">
        <f>IF($AE2644&gt;$AF2644,"CC High","DC High")</f>
        <v>DC High</v>
      </c>
    </row>
    <row r="2645" spans="1:33">
      <c r="A2645" s="43"/>
      <c r="B2645" s="43"/>
      <c r="C2645" s="43"/>
      <c r="D2645" s="43"/>
      <c r="E2645" s="43"/>
      <c r="F2645" s="43"/>
      <c r="G2645" s="43"/>
      <c r="H2645" s="43"/>
      <c r="I2645" s="43"/>
      <c r="J2645" s="43"/>
      <c r="K2645" s="43"/>
      <c r="L2645" s="43"/>
      <c r="M2645" s="43"/>
      <c r="N2645" s="43"/>
      <c r="O2645" s="43"/>
      <c r="P2645" s="43"/>
      <c r="Q2645" s="43"/>
      <c r="R2645" s="43"/>
      <c r="S2645" s="43"/>
      <c r="T2645" s="43"/>
      <c r="U2645" s="43"/>
      <c r="V2645" s="43"/>
      <c r="W2645" s="43"/>
      <c r="X2645" s="43"/>
      <c r="Y2645" s="43"/>
      <c r="Z2645" s="43"/>
      <c r="AA2645" s="43"/>
      <c r="AB2645" s="43"/>
      <c r="AC2645" s="43"/>
      <c r="AD2645" s="43"/>
      <c r="AE2645" s="43"/>
      <c r="AF2645" s="43"/>
      <c r="AG2645" s="43" t="str">
        <f>IF($AE2645&gt;$AF2645,"CC High","DC High")</f>
        <v>DC High</v>
      </c>
    </row>
    <row r="2646" spans="1:33">
      <c r="A2646" s="42"/>
      <c r="B2646" s="42"/>
      <c r="C2646" s="42"/>
      <c r="D2646" s="42"/>
      <c r="E2646" s="42"/>
      <c r="F2646" s="42"/>
      <c r="G2646" s="42"/>
      <c r="H2646" s="42"/>
      <c r="I2646" s="42"/>
      <c r="J2646" s="42"/>
      <c r="K2646" s="42"/>
      <c r="L2646" s="42"/>
      <c r="M2646" s="42"/>
      <c r="N2646" s="42"/>
      <c r="O2646" s="42"/>
      <c r="P2646" s="42"/>
      <c r="Q2646" s="42"/>
      <c r="R2646" s="42"/>
      <c r="S2646" s="42"/>
      <c r="T2646" s="42"/>
      <c r="U2646" s="42"/>
      <c r="V2646" s="42"/>
      <c r="W2646" s="42"/>
      <c r="X2646" s="42"/>
      <c r="Y2646" s="42"/>
      <c r="Z2646" s="42"/>
      <c r="AA2646" s="42"/>
      <c r="AB2646" s="42"/>
      <c r="AC2646" s="42"/>
      <c r="AD2646" s="42"/>
      <c r="AE2646" s="42"/>
      <c r="AF2646" s="42"/>
      <c r="AG2646" s="42" t="str">
        <f>IF($AE2646&gt;$AF2646,"CC High","DC High")</f>
        <v>DC High</v>
      </c>
    </row>
    <row r="2647" spans="1:33">
      <c r="A2647" s="43"/>
      <c r="B2647" s="43"/>
      <c r="C2647" s="43"/>
      <c r="D2647" s="43"/>
      <c r="E2647" s="43"/>
      <c r="F2647" s="43"/>
      <c r="G2647" s="43"/>
      <c r="H2647" s="43"/>
      <c r="I2647" s="43"/>
      <c r="J2647" s="43"/>
      <c r="K2647" s="43"/>
      <c r="L2647" s="43"/>
      <c r="M2647" s="43"/>
      <c r="N2647" s="43"/>
      <c r="O2647" s="43"/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3"/>
      <c r="AA2647" s="43"/>
      <c r="AB2647" s="43"/>
      <c r="AC2647" s="43"/>
      <c r="AD2647" s="43"/>
      <c r="AE2647" s="43"/>
      <c r="AF2647" s="43"/>
      <c r="AG2647" s="43" t="str">
        <f>IF($AE2647&gt;$AF2647,"CC High","DC High")</f>
        <v>DC High</v>
      </c>
    </row>
    <row r="2648" spans="1:33">
      <c r="A2648" s="42"/>
      <c r="B2648" s="42"/>
      <c r="C2648" s="42"/>
      <c r="D2648" s="42"/>
      <c r="E2648" s="42"/>
      <c r="F2648" s="42"/>
      <c r="G2648" s="42"/>
      <c r="H2648" s="42"/>
      <c r="I2648" s="42"/>
      <c r="J2648" s="42"/>
      <c r="K2648" s="42"/>
      <c r="L2648" s="42"/>
      <c r="M2648" s="42"/>
      <c r="N2648" s="42"/>
      <c r="O2648" s="42"/>
      <c r="P2648" s="42"/>
      <c r="Q2648" s="42"/>
      <c r="R2648" s="42"/>
      <c r="S2648" s="42"/>
      <c r="T2648" s="42"/>
      <c r="U2648" s="42"/>
      <c r="V2648" s="42"/>
      <c r="W2648" s="42"/>
      <c r="X2648" s="42"/>
      <c r="Y2648" s="42"/>
      <c r="Z2648" s="42"/>
      <c r="AA2648" s="42"/>
      <c r="AB2648" s="42"/>
      <c r="AC2648" s="42"/>
      <c r="AD2648" s="42"/>
      <c r="AE2648" s="42"/>
      <c r="AF2648" s="42"/>
      <c r="AG2648" s="42" t="str">
        <f>IF($AE2648&gt;$AF2648,"CC High","DC High")</f>
        <v>DC High</v>
      </c>
    </row>
    <row r="2649" spans="1:33">
      <c r="A2649" s="43"/>
      <c r="B2649" s="43"/>
      <c r="C2649" s="43"/>
      <c r="D2649" s="43"/>
      <c r="E2649" s="43"/>
      <c r="F2649" s="43"/>
      <c r="G2649" s="43"/>
      <c r="H2649" s="43"/>
      <c r="I2649" s="43"/>
      <c r="J2649" s="43"/>
      <c r="K2649" s="43"/>
      <c r="L2649" s="43"/>
      <c r="M2649" s="43"/>
      <c r="N2649" s="43"/>
      <c r="O2649" s="43"/>
      <c r="P2649" s="43"/>
      <c r="Q2649" s="43"/>
      <c r="R2649" s="43"/>
      <c r="S2649" s="43"/>
      <c r="T2649" s="43"/>
      <c r="U2649" s="43"/>
      <c r="V2649" s="43"/>
      <c r="W2649" s="43"/>
      <c r="X2649" s="43"/>
      <c r="Y2649" s="43"/>
      <c r="Z2649" s="43"/>
      <c r="AA2649" s="43"/>
      <c r="AB2649" s="43"/>
      <c r="AC2649" s="43"/>
      <c r="AD2649" s="43"/>
      <c r="AE2649" s="43"/>
      <c r="AF2649" s="43"/>
      <c r="AG2649" s="43" t="str">
        <f>IF($AE2649&gt;$AF2649,"CC High","DC High")</f>
        <v>DC High</v>
      </c>
    </row>
    <row r="2650" spans="1:33">
      <c r="A2650" s="42"/>
      <c r="B2650" s="42"/>
      <c r="C2650" s="42"/>
      <c r="D2650" s="42"/>
      <c r="E2650" s="42"/>
      <c r="F2650" s="42"/>
      <c r="G2650" s="42"/>
      <c r="H2650" s="42"/>
      <c r="I2650" s="42"/>
      <c r="J2650" s="42"/>
      <c r="K2650" s="42"/>
      <c r="L2650" s="42"/>
      <c r="M2650" s="42"/>
      <c r="N2650" s="42"/>
      <c r="O2650" s="42"/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 t="str">
        <f>IF($AE2650&gt;$AF2650,"CC High","DC High")</f>
        <v>DC High</v>
      </c>
    </row>
    <row r="2651" spans="1:33">
      <c r="A2651" s="43"/>
      <c r="B2651" s="43"/>
      <c r="C2651" s="43"/>
      <c r="D2651" s="43"/>
      <c r="E2651" s="43"/>
      <c r="F2651" s="43"/>
      <c r="G2651" s="43"/>
      <c r="H2651" s="43"/>
      <c r="I2651" s="43"/>
      <c r="J2651" s="43"/>
      <c r="K2651" s="43"/>
      <c r="L2651" s="43"/>
      <c r="M2651" s="43"/>
      <c r="N2651" s="43"/>
      <c r="O2651" s="43"/>
      <c r="P2651" s="43"/>
      <c r="Q2651" s="43"/>
      <c r="R2651" s="43"/>
      <c r="S2651" s="43"/>
      <c r="T2651" s="43"/>
      <c r="U2651" s="43"/>
      <c r="V2651" s="43"/>
      <c r="W2651" s="43"/>
      <c r="X2651" s="43"/>
      <c r="Y2651" s="43"/>
      <c r="Z2651" s="43"/>
      <c r="AA2651" s="43"/>
      <c r="AB2651" s="43"/>
      <c r="AC2651" s="43"/>
      <c r="AD2651" s="43"/>
      <c r="AE2651" s="43"/>
      <c r="AF2651" s="43"/>
      <c r="AG2651" s="43" t="str">
        <f>IF($AE2651&gt;$AF2651,"CC High","DC High")</f>
        <v>DC High</v>
      </c>
    </row>
    <row r="2652" spans="1:33">
      <c r="A2652" s="42"/>
      <c r="B2652" s="42"/>
      <c r="C2652" s="42"/>
      <c r="D2652" s="42"/>
      <c r="E2652" s="42"/>
      <c r="F2652" s="42"/>
      <c r="G2652" s="42"/>
      <c r="H2652" s="42"/>
      <c r="I2652" s="42"/>
      <c r="J2652" s="42"/>
      <c r="K2652" s="42"/>
      <c r="L2652" s="42"/>
      <c r="M2652" s="42"/>
      <c r="N2652" s="42"/>
      <c r="O2652" s="42"/>
      <c r="P2652" s="42"/>
      <c r="Q2652" s="42"/>
      <c r="R2652" s="42"/>
      <c r="S2652" s="42"/>
      <c r="T2652" s="42"/>
      <c r="U2652" s="42"/>
      <c r="V2652" s="42"/>
      <c r="W2652" s="42"/>
      <c r="X2652" s="42"/>
      <c r="Y2652" s="42"/>
      <c r="Z2652" s="42"/>
      <c r="AA2652" s="42"/>
      <c r="AB2652" s="42"/>
      <c r="AC2652" s="42"/>
      <c r="AD2652" s="42"/>
      <c r="AE2652" s="42"/>
      <c r="AF2652" s="42"/>
      <c r="AG2652" s="42" t="str">
        <f>IF($AE2652&gt;$AF2652,"CC High","DC High")</f>
        <v>DC High</v>
      </c>
    </row>
    <row r="2653" spans="1:33">
      <c r="A2653" s="43"/>
      <c r="B2653" s="43"/>
      <c r="C2653" s="43"/>
      <c r="D2653" s="43"/>
      <c r="E2653" s="43"/>
      <c r="F2653" s="43"/>
      <c r="G2653" s="43"/>
      <c r="H2653" s="43"/>
      <c r="I2653" s="43"/>
      <c r="J2653" s="43"/>
      <c r="K2653" s="43"/>
      <c r="L2653" s="43"/>
      <c r="M2653" s="43"/>
      <c r="N2653" s="43"/>
      <c r="O2653" s="43"/>
      <c r="P2653" s="43"/>
      <c r="Q2653" s="43"/>
      <c r="R2653" s="43"/>
      <c r="S2653" s="43"/>
      <c r="T2653" s="43"/>
      <c r="U2653" s="43"/>
      <c r="V2653" s="43"/>
      <c r="W2653" s="43"/>
      <c r="X2653" s="43"/>
      <c r="Y2653" s="43"/>
      <c r="Z2653" s="43"/>
      <c r="AA2653" s="43"/>
      <c r="AB2653" s="43"/>
      <c r="AC2653" s="43"/>
      <c r="AD2653" s="43"/>
      <c r="AE2653" s="43"/>
      <c r="AF2653" s="43"/>
      <c r="AG2653" s="43" t="str">
        <f>IF($AE2653&gt;$AF2653,"CC High","DC High")</f>
        <v>DC High</v>
      </c>
    </row>
    <row r="2654" spans="1:33">
      <c r="A2654" s="42"/>
      <c r="B2654" s="42"/>
      <c r="C2654" s="42"/>
      <c r="D2654" s="42"/>
      <c r="E2654" s="42"/>
      <c r="F2654" s="42"/>
      <c r="G2654" s="42"/>
      <c r="H2654" s="42"/>
      <c r="I2654" s="42"/>
      <c r="J2654" s="42"/>
      <c r="K2654" s="42"/>
      <c r="L2654" s="42"/>
      <c r="M2654" s="42"/>
      <c r="N2654" s="42"/>
      <c r="O2654" s="42"/>
      <c r="P2654" s="42"/>
      <c r="Q2654" s="42"/>
      <c r="R2654" s="42"/>
      <c r="S2654" s="42"/>
      <c r="T2654" s="42"/>
      <c r="U2654" s="42"/>
      <c r="V2654" s="42"/>
      <c r="W2654" s="42"/>
      <c r="X2654" s="42"/>
      <c r="Y2654" s="42"/>
      <c r="Z2654" s="42"/>
      <c r="AA2654" s="42"/>
      <c r="AB2654" s="42"/>
      <c r="AC2654" s="42"/>
      <c r="AD2654" s="42"/>
      <c r="AE2654" s="42"/>
      <c r="AF2654" s="42"/>
      <c r="AG2654" s="42" t="str">
        <f>IF($AE2654&gt;$AF2654,"CC High","DC High")</f>
        <v>DC High</v>
      </c>
    </row>
    <row r="2655" spans="1:33">
      <c r="A2655" s="43"/>
      <c r="B2655" s="43"/>
      <c r="C2655" s="43"/>
      <c r="D2655" s="43"/>
      <c r="E2655" s="43"/>
      <c r="F2655" s="43"/>
      <c r="G2655" s="43"/>
      <c r="H2655" s="43"/>
      <c r="I2655" s="43"/>
      <c r="J2655" s="43"/>
      <c r="K2655" s="43"/>
      <c r="L2655" s="43"/>
      <c r="M2655" s="43"/>
      <c r="N2655" s="43"/>
      <c r="O2655" s="43"/>
      <c r="P2655" s="43"/>
      <c r="Q2655" s="43"/>
      <c r="R2655" s="43"/>
      <c r="S2655" s="43"/>
      <c r="T2655" s="43"/>
      <c r="U2655" s="43"/>
      <c r="V2655" s="43"/>
      <c r="W2655" s="43"/>
      <c r="X2655" s="43"/>
      <c r="Y2655" s="43"/>
      <c r="Z2655" s="43"/>
      <c r="AA2655" s="43"/>
      <c r="AB2655" s="43"/>
      <c r="AC2655" s="43"/>
      <c r="AD2655" s="43"/>
      <c r="AE2655" s="43"/>
      <c r="AF2655" s="43"/>
      <c r="AG2655" s="43" t="str">
        <f>IF($AE2655&gt;$AF2655,"CC High","DC High")</f>
        <v>DC High</v>
      </c>
    </row>
    <row r="2656" spans="1:33">
      <c r="A2656" s="42"/>
      <c r="B2656" s="42"/>
      <c r="C2656" s="42"/>
      <c r="D2656" s="42"/>
      <c r="E2656" s="42"/>
      <c r="F2656" s="42"/>
      <c r="G2656" s="42"/>
      <c r="H2656" s="42"/>
      <c r="I2656" s="42"/>
      <c r="J2656" s="42"/>
      <c r="K2656" s="42"/>
      <c r="L2656" s="42"/>
      <c r="M2656" s="42"/>
      <c r="N2656" s="42"/>
      <c r="O2656" s="42"/>
      <c r="P2656" s="42"/>
      <c r="Q2656" s="42"/>
      <c r="R2656" s="42"/>
      <c r="S2656" s="42"/>
      <c r="T2656" s="42"/>
      <c r="U2656" s="42"/>
      <c r="V2656" s="42"/>
      <c r="W2656" s="42"/>
      <c r="X2656" s="42"/>
      <c r="Y2656" s="42"/>
      <c r="Z2656" s="42"/>
      <c r="AA2656" s="42"/>
      <c r="AB2656" s="42"/>
      <c r="AC2656" s="42"/>
      <c r="AD2656" s="42"/>
      <c r="AE2656" s="42"/>
      <c r="AF2656" s="42"/>
      <c r="AG2656" s="42" t="str">
        <f>IF($AE2656&gt;$AF2656,"CC High","DC High")</f>
        <v>DC High</v>
      </c>
    </row>
    <row r="2657" spans="1:33">
      <c r="A2657" s="43"/>
      <c r="B2657" s="43"/>
      <c r="C2657" s="43"/>
      <c r="D2657" s="43"/>
      <c r="E2657" s="43"/>
      <c r="F2657" s="43"/>
      <c r="G2657" s="43"/>
      <c r="H2657" s="43"/>
      <c r="I2657" s="43"/>
      <c r="J2657" s="43"/>
      <c r="K2657" s="43"/>
      <c r="L2657" s="43"/>
      <c r="M2657" s="43"/>
      <c r="N2657" s="43"/>
      <c r="O2657" s="43"/>
      <c r="P2657" s="43"/>
      <c r="Q2657" s="43"/>
      <c r="R2657" s="43"/>
      <c r="S2657" s="43"/>
      <c r="T2657" s="43"/>
      <c r="U2657" s="43"/>
      <c r="V2657" s="43"/>
      <c r="W2657" s="43"/>
      <c r="X2657" s="43"/>
      <c r="Y2657" s="43"/>
      <c r="Z2657" s="43"/>
      <c r="AA2657" s="43"/>
      <c r="AB2657" s="43"/>
      <c r="AC2657" s="43"/>
      <c r="AD2657" s="43"/>
      <c r="AE2657" s="43"/>
      <c r="AF2657" s="43"/>
      <c r="AG2657" s="43" t="str">
        <f>IF($AE2657&gt;$AF2657,"CC High","DC High")</f>
        <v>DC High</v>
      </c>
    </row>
    <row r="2658" spans="1:33">
      <c r="A2658" s="42"/>
      <c r="B2658" s="42"/>
      <c r="C2658" s="42"/>
      <c r="D2658" s="42"/>
      <c r="E2658" s="42"/>
      <c r="F2658" s="42"/>
      <c r="G2658" s="42"/>
      <c r="H2658" s="42"/>
      <c r="I2658" s="42"/>
      <c r="J2658" s="42"/>
      <c r="K2658" s="42"/>
      <c r="L2658" s="42"/>
      <c r="M2658" s="42"/>
      <c r="N2658" s="42"/>
      <c r="O2658" s="42"/>
      <c r="P2658" s="42"/>
      <c r="Q2658" s="42"/>
      <c r="R2658" s="42"/>
      <c r="S2658" s="42"/>
      <c r="T2658" s="42"/>
      <c r="U2658" s="42"/>
      <c r="V2658" s="42"/>
      <c r="W2658" s="42"/>
      <c r="X2658" s="42"/>
      <c r="Y2658" s="42"/>
      <c r="Z2658" s="42"/>
      <c r="AA2658" s="42"/>
      <c r="AB2658" s="42"/>
      <c r="AC2658" s="42"/>
      <c r="AD2658" s="42"/>
      <c r="AE2658" s="42"/>
      <c r="AF2658" s="42"/>
      <c r="AG2658" s="42" t="str">
        <f>IF($AE2658&gt;$AF2658,"CC High","DC High")</f>
        <v>DC High</v>
      </c>
    </row>
    <row r="2659" spans="1:33">
      <c r="A2659" s="43"/>
      <c r="B2659" s="43"/>
      <c r="C2659" s="43"/>
      <c r="D2659" s="43"/>
      <c r="E2659" s="43"/>
      <c r="F2659" s="43"/>
      <c r="G2659" s="43"/>
      <c r="H2659" s="43"/>
      <c r="I2659" s="43"/>
      <c r="J2659" s="43"/>
      <c r="K2659" s="43"/>
      <c r="L2659" s="43"/>
      <c r="M2659" s="43"/>
      <c r="N2659" s="43"/>
      <c r="O2659" s="43"/>
      <c r="P2659" s="43"/>
      <c r="Q2659" s="43"/>
      <c r="R2659" s="43"/>
      <c r="S2659" s="43"/>
      <c r="T2659" s="43"/>
      <c r="U2659" s="43"/>
      <c r="V2659" s="43"/>
      <c r="W2659" s="43"/>
      <c r="X2659" s="43"/>
      <c r="Y2659" s="43"/>
      <c r="Z2659" s="43"/>
      <c r="AA2659" s="43"/>
      <c r="AB2659" s="43"/>
      <c r="AC2659" s="43"/>
      <c r="AD2659" s="43"/>
      <c r="AE2659" s="43"/>
      <c r="AF2659" s="43"/>
      <c r="AG2659" s="43" t="str">
        <f>IF($AE2659&gt;$AF2659,"CC High","DC High")</f>
        <v>DC High</v>
      </c>
    </row>
    <row r="2660" spans="1:33">
      <c r="A2660" s="42"/>
      <c r="B2660" s="42"/>
      <c r="C2660" s="42"/>
      <c r="D2660" s="42"/>
      <c r="E2660" s="42"/>
      <c r="F2660" s="42"/>
      <c r="G2660" s="42"/>
      <c r="H2660" s="42"/>
      <c r="I2660" s="42"/>
      <c r="J2660" s="42"/>
      <c r="K2660" s="42"/>
      <c r="L2660" s="42"/>
      <c r="M2660" s="42"/>
      <c r="N2660" s="42"/>
      <c r="O2660" s="42"/>
      <c r="P2660" s="42"/>
      <c r="Q2660" s="42"/>
      <c r="R2660" s="42"/>
      <c r="S2660" s="42"/>
      <c r="T2660" s="42"/>
      <c r="U2660" s="42"/>
      <c r="V2660" s="42"/>
      <c r="W2660" s="42"/>
      <c r="X2660" s="42"/>
      <c r="Y2660" s="42"/>
      <c r="Z2660" s="42"/>
      <c r="AA2660" s="42"/>
      <c r="AB2660" s="42"/>
      <c r="AC2660" s="42"/>
      <c r="AD2660" s="42"/>
      <c r="AE2660" s="42"/>
      <c r="AF2660" s="42"/>
      <c r="AG2660" s="42" t="str">
        <f>IF($AE2660&gt;$AF2660,"CC High","DC High")</f>
        <v>DC High</v>
      </c>
    </row>
    <row r="2661" spans="1:33">
      <c r="A2661" s="43"/>
      <c r="B2661" s="43"/>
      <c r="C2661" s="43"/>
      <c r="D2661" s="43"/>
      <c r="E2661" s="43"/>
      <c r="F2661" s="43"/>
      <c r="G2661" s="43"/>
      <c r="H2661" s="43"/>
      <c r="I2661" s="43"/>
      <c r="J2661" s="43"/>
      <c r="K2661" s="43"/>
      <c r="L2661" s="43"/>
      <c r="M2661" s="43"/>
      <c r="N2661" s="43"/>
      <c r="O2661" s="43"/>
      <c r="P2661" s="43"/>
      <c r="Q2661" s="43"/>
      <c r="R2661" s="43"/>
      <c r="S2661" s="43"/>
      <c r="T2661" s="43"/>
      <c r="U2661" s="43"/>
      <c r="V2661" s="43"/>
      <c r="W2661" s="43"/>
      <c r="X2661" s="43"/>
      <c r="Y2661" s="43"/>
      <c r="Z2661" s="43"/>
      <c r="AA2661" s="43"/>
      <c r="AB2661" s="43"/>
      <c r="AC2661" s="43"/>
      <c r="AD2661" s="43"/>
      <c r="AE2661" s="43"/>
      <c r="AF2661" s="43"/>
      <c r="AG2661" s="43" t="str">
        <f>IF($AE2661&gt;$AF2661,"CC High","DC High")</f>
        <v>DC High</v>
      </c>
    </row>
    <row r="2662" spans="1:33">
      <c r="A2662" s="42"/>
      <c r="B2662" s="42"/>
      <c r="C2662" s="42"/>
      <c r="D2662" s="42"/>
      <c r="E2662" s="42"/>
      <c r="F2662" s="42"/>
      <c r="G2662" s="42"/>
      <c r="H2662" s="42"/>
      <c r="I2662" s="42"/>
      <c r="J2662" s="42"/>
      <c r="K2662" s="42"/>
      <c r="L2662" s="42"/>
      <c r="M2662" s="42"/>
      <c r="N2662" s="42"/>
      <c r="O2662" s="42"/>
      <c r="P2662" s="42"/>
      <c r="Q2662" s="42"/>
      <c r="R2662" s="42"/>
      <c r="S2662" s="42"/>
      <c r="T2662" s="42"/>
      <c r="U2662" s="42"/>
      <c r="V2662" s="42"/>
      <c r="W2662" s="42"/>
      <c r="X2662" s="42"/>
      <c r="Y2662" s="42"/>
      <c r="Z2662" s="42"/>
      <c r="AA2662" s="42"/>
      <c r="AB2662" s="42"/>
      <c r="AC2662" s="42"/>
      <c r="AD2662" s="42"/>
      <c r="AE2662" s="42"/>
      <c r="AF2662" s="42"/>
      <c r="AG2662" s="42" t="str">
        <f>IF($AE2662&gt;$AF2662,"CC High","DC High")</f>
        <v>DC High</v>
      </c>
    </row>
    <row r="2663" spans="1:33">
      <c r="A2663" s="43"/>
      <c r="B2663" s="43"/>
      <c r="C2663" s="43"/>
      <c r="D2663" s="43"/>
      <c r="E2663" s="43"/>
      <c r="F2663" s="43"/>
      <c r="G2663" s="43"/>
      <c r="H2663" s="43"/>
      <c r="I2663" s="43"/>
      <c r="J2663" s="43"/>
      <c r="K2663" s="43"/>
      <c r="L2663" s="43"/>
      <c r="M2663" s="43"/>
      <c r="N2663" s="43"/>
      <c r="O2663" s="43"/>
      <c r="P2663" s="43"/>
      <c r="Q2663" s="43"/>
      <c r="R2663" s="43"/>
      <c r="S2663" s="43"/>
      <c r="T2663" s="43"/>
      <c r="U2663" s="43"/>
      <c r="V2663" s="43"/>
      <c r="W2663" s="43"/>
      <c r="X2663" s="43"/>
      <c r="Y2663" s="43"/>
      <c r="Z2663" s="43"/>
      <c r="AA2663" s="43"/>
      <c r="AB2663" s="43"/>
      <c r="AC2663" s="43"/>
      <c r="AD2663" s="43"/>
      <c r="AE2663" s="43"/>
      <c r="AF2663" s="43"/>
      <c r="AG2663" s="43" t="str">
        <f>IF($AE2663&gt;$AF2663,"CC High","DC High")</f>
        <v>DC High</v>
      </c>
    </row>
    <row r="2664" spans="1:33">
      <c r="A2664" s="42"/>
      <c r="B2664" s="42"/>
      <c r="C2664" s="42"/>
      <c r="D2664" s="42"/>
      <c r="E2664" s="42"/>
      <c r="F2664" s="42"/>
      <c r="G2664" s="42"/>
      <c r="H2664" s="42"/>
      <c r="I2664" s="42"/>
      <c r="J2664" s="42"/>
      <c r="K2664" s="42"/>
      <c r="L2664" s="42"/>
      <c r="M2664" s="42"/>
      <c r="N2664" s="42"/>
      <c r="O2664" s="42"/>
      <c r="P2664" s="42"/>
      <c r="Q2664" s="42"/>
      <c r="R2664" s="42"/>
      <c r="S2664" s="42"/>
      <c r="T2664" s="42"/>
      <c r="U2664" s="42"/>
      <c r="V2664" s="42"/>
      <c r="W2664" s="42"/>
      <c r="X2664" s="42"/>
      <c r="Y2664" s="42"/>
      <c r="Z2664" s="42"/>
      <c r="AA2664" s="42"/>
      <c r="AB2664" s="42"/>
      <c r="AC2664" s="42"/>
      <c r="AD2664" s="42"/>
      <c r="AE2664" s="42"/>
      <c r="AF2664" s="42"/>
      <c r="AG2664" s="42" t="str">
        <f>IF($AE2664&gt;$AF2664,"CC High","DC High")</f>
        <v>DC High</v>
      </c>
    </row>
    <row r="2665" spans="1:33">
      <c r="A2665" s="43"/>
      <c r="B2665" s="43"/>
      <c r="C2665" s="43"/>
      <c r="D2665" s="43"/>
      <c r="E2665" s="43"/>
      <c r="F2665" s="43"/>
      <c r="G2665" s="43"/>
      <c r="H2665" s="43"/>
      <c r="I2665" s="43"/>
      <c r="J2665" s="43"/>
      <c r="K2665" s="43"/>
      <c r="L2665" s="43"/>
      <c r="M2665" s="43"/>
      <c r="N2665" s="43"/>
      <c r="O2665" s="43"/>
      <c r="P2665" s="43"/>
      <c r="Q2665" s="43"/>
      <c r="R2665" s="43"/>
      <c r="S2665" s="43"/>
      <c r="T2665" s="43"/>
      <c r="U2665" s="43"/>
      <c r="V2665" s="43"/>
      <c r="W2665" s="43"/>
      <c r="X2665" s="43"/>
      <c r="Y2665" s="43"/>
      <c r="Z2665" s="43"/>
      <c r="AA2665" s="43"/>
      <c r="AB2665" s="43"/>
      <c r="AC2665" s="43"/>
      <c r="AD2665" s="43"/>
      <c r="AE2665" s="43"/>
      <c r="AF2665" s="43"/>
      <c r="AG2665" s="43" t="str">
        <f>IF($AE2665&gt;$AF2665,"CC High","DC High")</f>
        <v>DC High</v>
      </c>
    </row>
    <row r="2666" spans="1:33">
      <c r="A2666" s="42"/>
      <c r="B2666" s="42"/>
      <c r="C2666" s="42"/>
      <c r="D2666" s="42"/>
      <c r="E2666" s="42"/>
      <c r="F2666" s="42"/>
      <c r="G2666" s="42"/>
      <c r="H2666" s="42"/>
      <c r="I2666" s="42"/>
      <c r="J2666" s="42"/>
      <c r="K2666" s="42"/>
      <c r="L2666" s="42"/>
      <c r="M2666" s="42"/>
      <c r="N2666" s="42"/>
      <c r="O2666" s="42"/>
      <c r="P2666" s="42"/>
      <c r="Q2666" s="42"/>
      <c r="R2666" s="42"/>
      <c r="S2666" s="42"/>
      <c r="T2666" s="42"/>
      <c r="U2666" s="42"/>
      <c r="V2666" s="42"/>
      <c r="W2666" s="42"/>
      <c r="X2666" s="42"/>
      <c r="Y2666" s="42"/>
      <c r="Z2666" s="42"/>
      <c r="AA2666" s="42"/>
      <c r="AB2666" s="42"/>
      <c r="AC2666" s="42"/>
      <c r="AD2666" s="42"/>
      <c r="AE2666" s="42"/>
      <c r="AF2666" s="42"/>
      <c r="AG2666" s="42" t="str">
        <f>IF($AE2666&gt;$AF2666,"CC High","DC High")</f>
        <v>DC High</v>
      </c>
    </row>
    <row r="2667" spans="1:33">
      <c r="A2667" s="43"/>
      <c r="B2667" s="43"/>
      <c r="C2667" s="43"/>
      <c r="D2667" s="43"/>
      <c r="E2667" s="43"/>
      <c r="F2667" s="43"/>
      <c r="G2667" s="43"/>
      <c r="H2667" s="43"/>
      <c r="I2667" s="43"/>
      <c r="J2667" s="43"/>
      <c r="K2667" s="43"/>
      <c r="L2667" s="43"/>
      <c r="M2667" s="43"/>
      <c r="N2667" s="43"/>
      <c r="O2667" s="43"/>
      <c r="P2667" s="43"/>
      <c r="Q2667" s="43"/>
      <c r="R2667" s="43"/>
      <c r="S2667" s="43"/>
      <c r="T2667" s="43"/>
      <c r="U2667" s="43"/>
      <c r="V2667" s="43"/>
      <c r="W2667" s="43"/>
      <c r="X2667" s="43"/>
      <c r="Y2667" s="43"/>
      <c r="Z2667" s="43"/>
      <c r="AA2667" s="43"/>
      <c r="AB2667" s="43"/>
      <c r="AC2667" s="43"/>
      <c r="AD2667" s="43"/>
      <c r="AE2667" s="43"/>
      <c r="AF2667" s="43"/>
      <c r="AG2667" s="43" t="str">
        <f>IF($AE2667&gt;$AF2667,"CC High","DC High")</f>
        <v>DC High</v>
      </c>
    </row>
    <row r="2668" spans="1:33">
      <c r="A2668" s="42"/>
      <c r="B2668" s="42"/>
      <c r="C2668" s="42"/>
      <c r="D2668" s="42"/>
      <c r="E2668" s="42"/>
      <c r="F2668" s="42"/>
      <c r="G2668" s="42"/>
      <c r="H2668" s="42"/>
      <c r="I2668" s="42"/>
      <c r="J2668" s="42"/>
      <c r="K2668" s="42"/>
      <c r="L2668" s="42"/>
      <c r="M2668" s="42"/>
      <c r="N2668" s="42"/>
      <c r="O2668" s="42"/>
      <c r="P2668" s="42"/>
      <c r="Q2668" s="42"/>
      <c r="R2668" s="42"/>
      <c r="S2668" s="42"/>
      <c r="T2668" s="42"/>
      <c r="U2668" s="42"/>
      <c r="V2668" s="42"/>
      <c r="W2668" s="42"/>
      <c r="X2668" s="42"/>
      <c r="Y2668" s="42"/>
      <c r="Z2668" s="42"/>
      <c r="AA2668" s="42"/>
      <c r="AB2668" s="42"/>
      <c r="AC2668" s="42"/>
      <c r="AD2668" s="42"/>
      <c r="AE2668" s="42"/>
      <c r="AF2668" s="42"/>
      <c r="AG2668" s="42" t="str">
        <f>IF($AE2668&gt;$AF2668,"CC High","DC High")</f>
        <v>DC High</v>
      </c>
    </row>
    <row r="2669" spans="1:33">
      <c r="A2669" s="43"/>
      <c r="B2669" s="43"/>
      <c r="C2669" s="43"/>
      <c r="D2669" s="43"/>
      <c r="E2669" s="43"/>
      <c r="F2669" s="43"/>
      <c r="G2669" s="43"/>
      <c r="H2669" s="43"/>
      <c r="I2669" s="43"/>
      <c r="J2669" s="43"/>
      <c r="K2669" s="43"/>
      <c r="L2669" s="43"/>
      <c r="M2669" s="43"/>
      <c r="N2669" s="43"/>
      <c r="O2669" s="43"/>
      <c r="P2669" s="43"/>
      <c r="Q2669" s="43"/>
      <c r="R2669" s="43"/>
      <c r="S2669" s="43"/>
      <c r="T2669" s="43"/>
      <c r="U2669" s="43"/>
      <c r="V2669" s="43"/>
      <c r="W2669" s="43"/>
      <c r="X2669" s="43"/>
      <c r="Y2669" s="43"/>
      <c r="Z2669" s="43"/>
      <c r="AA2669" s="43"/>
      <c r="AB2669" s="43"/>
      <c r="AC2669" s="43"/>
      <c r="AD2669" s="43"/>
      <c r="AE2669" s="43"/>
      <c r="AF2669" s="43"/>
      <c r="AG2669" s="43" t="str">
        <f>IF($AE2669&gt;$AF2669,"CC High","DC High")</f>
        <v>DC High</v>
      </c>
    </row>
    <row r="2670" spans="1:33">
      <c r="A2670" s="42"/>
      <c r="B2670" s="42"/>
      <c r="C2670" s="42"/>
      <c r="D2670" s="42"/>
      <c r="E2670" s="42"/>
      <c r="F2670" s="42"/>
      <c r="G2670" s="42"/>
      <c r="H2670" s="42"/>
      <c r="I2670" s="42"/>
      <c r="J2670" s="42"/>
      <c r="K2670" s="42"/>
      <c r="L2670" s="42"/>
      <c r="M2670" s="42"/>
      <c r="N2670" s="42"/>
      <c r="O2670" s="42"/>
      <c r="P2670" s="42"/>
      <c r="Q2670" s="42"/>
      <c r="R2670" s="42"/>
      <c r="S2670" s="42"/>
      <c r="T2670" s="42"/>
      <c r="U2670" s="42"/>
      <c r="V2670" s="42"/>
      <c r="W2670" s="42"/>
      <c r="X2670" s="42"/>
      <c r="Y2670" s="42"/>
      <c r="Z2670" s="42"/>
      <c r="AA2670" s="42"/>
      <c r="AB2670" s="42"/>
      <c r="AC2670" s="42"/>
      <c r="AD2670" s="42"/>
      <c r="AE2670" s="42"/>
      <c r="AF2670" s="42"/>
      <c r="AG2670" s="42" t="str">
        <f>IF($AE2670&gt;$AF2670,"CC High","DC High")</f>
        <v>DC High</v>
      </c>
    </row>
    <row r="2671" spans="1:33">
      <c r="A2671" s="43"/>
      <c r="B2671" s="43"/>
      <c r="C2671" s="43"/>
      <c r="D2671" s="43"/>
      <c r="E2671" s="43"/>
      <c r="F2671" s="43"/>
      <c r="G2671" s="43"/>
      <c r="H2671" s="43"/>
      <c r="I2671" s="43"/>
      <c r="J2671" s="43"/>
      <c r="K2671" s="43"/>
      <c r="L2671" s="43"/>
      <c r="M2671" s="43"/>
      <c r="N2671" s="43"/>
      <c r="O2671" s="43"/>
      <c r="P2671" s="43"/>
      <c r="Q2671" s="43"/>
      <c r="R2671" s="43"/>
      <c r="S2671" s="43"/>
      <c r="T2671" s="43"/>
      <c r="U2671" s="43"/>
      <c r="V2671" s="43"/>
      <c r="W2671" s="43"/>
      <c r="X2671" s="43"/>
      <c r="Y2671" s="43"/>
      <c r="Z2671" s="43"/>
      <c r="AA2671" s="43"/>
      <c r="AB2671" s="43"/>
      <c r="AC2671" s="43"/>
      <c r="AD2671" s="43"/>
      <c r="AE2671" s="43"/>
      <c r="AF2671" s="43"/>
      <c r="AG2671" s="43" t="str">
        <f>IF($AE2671&gt;$AF2671,"CC High","DC High")</f>
        <v>DC High</v>
      </c>
    </row>
    <row r="2672" spans="1:33">
      <c r="A2672" s="42"/>
      <c r="B2672" s="42"/>
      <c r="C2672" s="42"/>
      <c r="D2672" s="42"/>
      <c r="E2672" s="42"/>
      <c r="F2672" s="42"/>
      <c r="G2672" s="42"/>
      <c r="H2672" s="42"/>
      <c r="I2672" s="42"/>
      <c r="J2672" s="42"/>
      <c r="K2672" s="42"/>
      <c r="L2672" s="42"/>
      <c r="M2672" s="42"/>
      <c r="N2672" s="42"/>
      <c r="O2672" s="42"/>
      <c r="P2672" s="42"/>
      <c r="Q2672" s="42"/>
      <c r="R2672" s="42"/>
      <c r="S2672" s="42"/>
      <c r="T2672" s="42"/>
      <c r="U2672" s="42"/>
      <c r="V2672" s="42"/>
      <c r="W2672" s="42"/>
      <c r="X2672" s="42"/>
      <c r="Y2672" s="42"/>
      <c r="Z2672" s="42"/>
      <c r="AA2672" s="42"/>
      <c r="AB2672" s="42"/>
      <c r="AC2672" s="42"/>
      <c r="AD2672" s="42"/>
      <c r="AE2672" s="42"/>
      <c r="AF2672" s="42"/>
      <c r="AG2672" s="42" t="str">
        <f>IF($AE2672&gt;$AF2672,"CC High","DC High")</f>
        <v>DC High</v>
      </c>
    </row>
  </sheetData>
  <conditionalFormatting sqref="AG1:AG1048576">
    <cfRule type="containsText" dxfId="73" priority="1" operator="containsText" text="DC High">
      <formula>NOT(ISERROR(SEARCH("DC High",AG1)))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EBD1-EFD2-4DAD-81AE-4678DDEDBAD6}">
  <dimension ref="A1:AG2672"/>
  <sheetViews>
    <sheetView tabSelected="1" workbookViewId="0">
      <selection sqref="A1:AG2672"/>
    </sheetView>
  </sheetViews>
  <sheetFormatPr defaultRowHeight="15"/>
  <cols>
    <col min="2" max="2" width="9.28515625" bestFit="1" customWidth="1"/>
    <col min="3" max="3" width="18.42578125" bestFit="1" customWidth="1"/>
    <col min="4" max="4" width="29.140625" bestFit="1" customWidth="1"/>
    <col min="5" max="5" width="15" bestFit="1" customWidth="1"/>
    <col min="6" max="6" width="15.28515625" bestFit="1" customWidth="1"/>
    <col min="8" max="8" width="15.42578125" bestFit="1" customWidth="1"/>
    <col min="9" max="9" width="14" bestFit="1" customWidth="1"/>
    <col min="10" max="10" width="10" bestFit="1" customWidth="1"/>
    <col min="11" max="11" width="14.5703125" bestFit="1" customWidth="1"/>
    <col min="12" max="12" width="14" bestFit="1" customWidth="1"/>
    <col min="13" max="13" width="18.5703125" bestFit="1" customWidth="1"/>
    <col min="14" max="14" width="19.7109375" bestFit="1" customWidth="1"/>
    <col min="15" max="15" width="13.7109375" bestFit="1" customWidth="1"/>
    <col min="16" max="16" width="17.140625" bestFit="1" customWidth="1"/>
    <col min="17" max="17" width="13.7109375" bestFit="1" customWidth="1"/>
    <col min="18" max="18" width="14.42578125" bestFit="1" customWidth="1"/>
    <col min="19" max="21" width="13.7109375" bestFit="1" customWidth="1"/>
    <col min="22" max="22" width="19.85546875" bestFit="1" customWidth="1"/>
    <col min="23" max="23" width="13.7109375" bestFit="1" customWidth="1"/>
    <col min="24" max="24" width="16.140625" bestFit="1" customWidth="1"/>
    <col min="25" max="27" width="13.7109375" bestFit="1" customWidth="1"/>
    <col min="28" max="28" width="17.140625" bestFit="1" customWidth="1"/>
    <col min="29" max="30" width="13.7109375" bestFit="1" customWidth="1"/>
    <col min="31" max="31" width="22.85546875" bestFit="1" customWidth="1"/>
    <col min="32" max="32" width="27.42578125" bestFit="1" customWidth="1"/>
    <col min="33" max="33" width="26.7109375" bestFit="1" customWidth="1"/>
  </cols>
  <sheetData>
    <row r="1" spans="1:33" ht="60.75">
      <c r="A1" s="30" t="s">
        <v>0</v>
      </c>
      <c r="B1" s="31" t="s">
        <v>1</v>
      </c>
      <c r="C1" s="32" t="s">
        <v>2</v>
      </c>
      <c r="D1" s="32" t="s">
        <v>3</v>
      </c>
      <c r="E1" s="30" t="s">
        <v>4</v>
      </c>
      <c r="F1" s="30" t="s">
        <v>5</v>
      </c>
      <c r="G1" s="30" t="s">
        <v>6</v>
      </c>
      <c r="H1" s="39" t="s">
        <v>7</v>
      </c>
      <c r="I1" s="33" t="s">
        <v>8</v>
      </c>
      <c r="J1" s="33" t="s">
        <v>9</v>
      </c>
      <c r="K1" s="30" t="s">
        <v>10</v>
      </c>
      <c r="L1" s="30" t="s">
        <v>11</v>
      </c>
      <c r="M1" s="30" t="s">
        <v>12</v>
      </c>
      <c r="N1" s="33" t="s">
        <v>13</v>
      </c>
      <c r="O1" s="34" t="s">
        <v>14</v>
      </c>
      <c r="P1" s="35" t="s">
        <v>15</v>
      </c>
      <c r="Q1" s="34" t="s">
        <v>16</v>
      </c>
      <c r="R1" s="35" t="s">
        <v>17</v>
      </c>
      <c r="S1" s="36" t="s">
        <v>18</v>
      </c>
      <c r="T1" s="35" t="s">
        <v>19</v>
      </c>
      <c r="U1" s="34" t="s">
        <v>20</v>
      </c>
      <c r="V1" s="37" t="s">
        <v>21</v>
      </c>
      <c r="W1" s="34" t="s">
        <v>121</v>
      </c>
      <c r="X1" s="35" t="s">
        <v>23</v>
      </c>
      <c r="Y1" s="34" t="s">
        <v>24</v>
      </c>
      <c r="Z1" s="35" t="s">
        <v>25</v>
      </c>
      <c r="AA1" s="34" t="s">
        <v>26</v>
      </c>
      <c r="AB1" s="35" t="s">
        <v>27</v>
      </c>
      <c r="AC1" s="34" t="s">
        <v>28</v>
      </c>
      <c r="AD1" s="35" t="s">
        <v>29</v>
      </c>
      <c r="AE1" s="44" t="s">
        <v>30</v>
      </c>
      <c r="AF1" s="35" t="s">
        <v>31</v>
      </c>
      <c r="AG1" s="35" t="s">
        <v>32</v>
      </c>
    </row>
    <row r="2" spans="1:33">
      <c r="A2" s="22">
        <v>0</v>
      </c>
      <c r="B2" s="28">
        <v>44621</v>
      </c>
      <c r="C2" s="23" t="s">
        <v>33</v>
      </c>
      <c r="D2" s="23" t="s">
        <v>34</v>
      </c>
      <c r="E2" s="22">
        <v>407</v>
      </c>
      <c r="F2" s="22">
        <v>3</v>
      </c>
      <c r="G2" s="22">
        <v>0</v>
      </c>
      <c r="H2" s="38">
        <v>321</v>
      </c>
      <c r="I2" s="22">
        <v>0</v>
      </c>
      <c r="J2" s="22">
        <v>487204</v>
      </c>
      <c r="K2" s="22">
        <v>169470</v>
      </c>
      <c r="L2" s="22">
        <v>1935173</v>
      </c>
      <c r="M2" s="22">
        <v>269852</v>
      </c>
      <c r="N2" s="29">
        <v>1385159.65</v>
      </c>
      <c r="O2" s="22">
        <v>197587</v>
      </c>
      <c r="P2" s="29">
        <v>1881923.68</v>
      </c>
      <c r="Q2" s="22">
        <v>744</v>
      </c>
      <c r="R2" s="29">
        <v>364.02</v>
      </c>
      <c r="S2" s="22">
        <v>4502</v>
      </c>
      <c r="T2" s="29">
        <v>28352.799999999999</v>
      </c>
      <c r="U2" s="22">
        <v>247593</v>
      </c>
      <c r="V2" s="29">
        <v>602474.02</v>
      </c>
      <c r="W2" s="22">
        <v>184714</v>
      </c>
      <c r="X2" s="29">
        <v>573932.23</v>
      </c>
      <c r="Y2" s="22">
        <v>313</v>
      </c>
      <c r="Z2" s="29">
        <v>3426.59</v>
      </c>
      <c r="AA2" s="22">
        <v>890008</v>
      </c>
      <c r="AB2" s="29">
        <v>5886432.75</v>
      </c>
      <c r="AC2" s="22">
        <v>30</v>
      </c>
      <c r="AD2" s="29">
        <v>27.6</v>
      </c>
      <c r="AE2" s="40">
        <v>3295800.15</v>
      </c>
      <c r="AF2" s="29">
        <v>7066293.1899999995</v>
      </c>
      <c r="AG2" s="42" t="s">
        <v>35</v>
      </c>
    </row>
    <row r="3" spans="1:33">
      <c r="A3" s="17">
        <v>11</v>
      </c>
      <c r="B3" s="18">
        <v>44621</v>
      </c>
      <c r="C3" s="19" t="s">
        <v>33</v>
      </c>
      <c r="D3" s="19" t="s">
        <v>51</v>
      </c>
      <c r="E3" s="17">
        <v>161</v>
      </c>
      <c r="F3" s="17">
        <v>2</v>
      </c>
      <c r="G3" s="17">
        <v>0</v>
      </c>
      <c r="H3" s="20">
        <v>0</v>
      </c>
      <c r="I3" s="17">
        <v>0</v>
      </c>
      <c r="J3" s="17">
        <v>0</v>
      </c>
      <c r="K3" s="17">
        <v>0</v>
      </c>
      <c r="L3" s="17">
        <v>183510</v>
      </c>
      <c r="M3" s="17">
        <v>0</v>
      </c>
      <c r="N3" s="21">
        <v>0</v>
      </c>
      <c r="O3" s="17">
        <v>0</v>
      </c>
      <c r="P3" s="21">
        <v>0</v>
      </c>
      <c r="Q3" s="17">
        <v>0</v>
      </c>
      <c r="R3" s="21">
        <v>0</v>
      </c>
      <c r="S3" s="17">
        <v>0</v>
      </c>
      <c r="T3" s="21">
        <v>0</v>
      </c>
      <c r="U3" s="17">
        <v>49955</v>
      </c>
      <c r="V3" s="21">
        <v>135511.46</v>
      </c>
      <c r="W3" s="17">
        <v>20448</v>
      </c>
      <c r="X3" s="21">
        <v>40847.14</v>
      </c>
      <c r="Y3" s="17">
        <v>0</v>
      </c>
      <c r="Z3" s="21">
        <v>0</v>
      </c>
      <c r="AA3" s="17">
        <v>129173</v>
      </c>
      <c r="AB3" s="21">
        <v>699054.17</v>
      </c>
      <c r="AC3" s="17">
        <v>0</v>
      </c>
      <c r="AD3" s="21">
        <v>0</v>
      </c>
      <c r="AE3" s="41">
        <v>0</v>
      </c>
      <c r="AF3" s="21">
        <v>875412.77</v>
      </c>
      <c r="AG3" s="43" t="s">
        <v>35</v>
      </c>
    </row>
    <row r="4" spans="1:33">
      <c r="A4" s="22">
        <v>20</v>
      </c>
      <c r="B4" s="28">
        <v>44621</v>
      </c>
      <c r="C4" s="23" t="s">
        <v>33</v>
      </c>
      <c r="D4" s="23" t="s">
        <v>60</v>
      </c>
      <c r="E4" s="22">
        <v>384</v>
      </c>
      <c r="F4" s="22">
        <v>2</v>
      </c>
      <c r="G4" s="22">
        <v>0</v>
      </c>
      <c r="H4" s="38">
        <v>697</v>
      </c>
      <c r="I4" s="22">
        <v>0</v>
      </c>
      <c r="J4" s="22">
        <v>0</v>
      </c>
      <c r="K4" s="22">
        <v>0</v>
      </c>
      <c r="L4" s="22">
        <v>4391126</v>
      </c>
      <c r="M4" s="22">
        <v>0</v>
      </c>
      <c r="N4" s="29">
        <v>0</v>
      </c>
      <c r="O4" s="22">
        <v>0</v>
      </c>
      <c r="P4" s="29">
        <v>0</v>
      </c>
      <c r="Q4" s="22">
        <v>0</v>
      </c>
      <c r="R4" s="29">
        <v>0</v>
      </c>
      <c r="S4" s="22">
        <v>0</v>
      </c>
      <c r="T4" s="29">
        <v>0</v>
      </c>
      <c r="U4" s="22">
        <v>305368</v>
      </c>
      <c r="V4" s="29">
        <v>374817.76</v>
      </c>
      <c r="W4" s="22">
        <v>0</v>
      </c>
      <c r="X4" s="29">
        <v>0</v>
      </c>
      <c r="Y4" s="22">
        <v>0</v>
      </c>
      <c r="Z4" s="29">
        <v>0</v>
      </c>
      <c r="AA4" s="22">
        <v>1241175</v>
      </c>
      <c r="AB4" s="29">
        <v>6406089.3799999999</v>
      </c>
      <c r="AC4" s="22">
        <v>236</v>
      </c>
      <c r="AD4" s="29">
        <v>158.09</v>
      </c>
      <c r="AE4" s="40">
        <v>0</v>
      </c>
      <c r="AF4" s="29">
        <v>6781065.2299999995</v>
      </c>
      <c r="AG4" s="42" t="s">
        <v>35</v>
      </c>
    </row>
    <row r="5" spans="1:33">
      <c r="A5" s="17">
        <v>21</v>
      </c>
      <c r="B5" s="18">
        <v>44621</v>
      </c>
      <c r="C5" s="19" t="s">
        <v>33</v>
      </c>
      <c r="D5" s="19" t="s">
        <v>61</v>
      </c>
      <c r="E5" s="17">
        <v>336</v>
      </c>
      <c r="F5" s="17">
        <v>3</v>
      </c>
      <c r="G5" s="17">
        <v>13216</v>
      </c>
      <c r="H5" s="20">
        <v>304</v>
      </c>
      <c r="I5" s="17">
        <v>22412</v>
      </c>
      <c r="J5" s="17">
        <v>0</v>
      </c>
      <c r="K5" s="17">
        <v>0</v>
      </c>
      <c r="L5" s="17">
        <v>3293094</v>
      </c>
      <c r="M5" s="17">
        <v>0</v>
      </c>
      <c r="N5" s="21">
        <v>0</v>
      </c>
      <c r="O5" s="17">
        <v>0</v>
      </c>
      <c r="P5" s="21">
        <v>0</v>
      </c>
      <c r="Q5" s="17">
        <v>0</v>
      </c>
      <c r="R5" s="21">
        <v>0</v>
      </c>
      <c r="S5" s="17">
        <v>0</v>
      </c>
      <c r="T5" s="21">
        <v>0</v>
      </c>
      <c r="U5" s="17">
        <v>278828</v>
      </c>
      <c r="V5" s="21">
        <v>407816.45</v>
      </c>
      <c r="W5" s="17">
        <v>175995</v>
      </c>
      <c r="X5" s="21">
        <v>468444.1</v>
      </c>
      <c r="Y5" s="17">
        <v>0</v>
      </c>
      <c r="Z5" s="21">
        <v>0</v>
      </c>
      <c r="AA5" s="17">
        <v>924018</v>
      </c>
      <c r="AB5" s="21">
        <v>3546281.97</v>
      </c>
      <c r="AC5" s="17">
        <v>0</v>
      </c>
      <c r="AD5" s="21">
        <v>0</v>
      </c>
      <c r="AE5" s="41">
        <v>0</v>
      </c>
      <c r="AF5" s="21">
        <v>4422542.5200000005</v>
      </c>
      <c r="AG5" s="43" t="s">
        <v>35</v>
      </c>
    </row>
    <row r="6" spans="1:33">
      <c r="A6" s="22">
        <v>23</v>
      </c>
      <c r="B6" s="28">
        <v>44621</v>
      </c>
      <c r="C6" s="23" t="s">
        <v>33</v>
      </c>
      <c r="D6" s="23" t="s">
        <v>63</v>
      </c>
      <c r="E6" s="22">
        <v>125</v>
      </c>
      <c r="F6" s="22">
        <v>0</v>
      </c>
      <c r="G6" s="22">
        <v>0</v>
      </c>
      <c r="H6" s="38">
        <v>0</v>
      </c>
      <c r="I6" s="22">
        <v>0</v>
      </c>
      <c r="J6" s="22">
        <v>0</v>
      </c>
      <c r="K6" s="22">
        <v>0</v>
      </c>
      <c r="L6" s="22">
        <v>3314960</v>
      </c>
      <c r="M6" s="22">
        <v>0</v>
      </c>
      <c r="N6" s="29">
        <v>0</v>
      </c>
      <c r="O6" s="22">
        <v>0</v>
      </c>
      <c r="P6" s="29">
        <v>0</v>
      </c>
      <c r="Q6" s="22">
        <v>0</v>
      </c>
      <c r="R6" s="29">
        <v>0</v>
      </c>
      <c r="S6" s="22">
        <v>0</v>
      </c>
      <c r="T6" s="29">
        <v>0</v>
      </c>
      <c r="U6" s="22">
        <v>55974</v>
      </c>
      <c r="V6" s="29">
        <v>61529.58</v>
      </c>
      <c r="W6" s="22">
        <v>9200</v>
      </c>
      <c r="X6" s="29">
        <v>12302.48</v>
      </c>
      <c r="Y6" s="22">
        <v>0</v>
      </c>
      <c r="Z6" s="29">
        <v>0</v>
      </c>
      <c r="AA6" s="22">
        <v>686237</v>
      </c>
      <c r="AB6" s="29">
        <v>3393042.01</v>
      </c>
      <c r="AC6" s="22">
        <v>0</v>
      </c>
      <c r="AD6" s="29">
        <v>0</v>
      </c>
      <c r="AE6" s="40">
        <v>0</v>
      </c>
      <c r="AF6" s="29">
        <v>3466874.07</v>
      </c>
      <c r="AG6" s="42" t="s">
        <v>35</v>
      </c>
    </row>
    <row r="7" spans="1:33">
      <c r="A7" s="17">
        <v>35</v>
      </c>
      <c r="B7" s="18">
        <v>44621</v>
      </c>
      <c r="C7" s="19" t="s">
        <v>33</v>
      </c>
      <c r="D7" s="19" t="s">
        <v>75</v>
      </c>
      <c r="E7" s="17">
        <v>65</v>
      </c>
      <c r="F7" s="17">
        <v>2</v>
      </c>
      <c r="G7" s="17">
        <v>0</v>
      </c>
      <c r="H7" s="20">
        <v>164</v>
      </c>
      <c r="I7" s="17">
        <v>0</v>
      </c>
      <c r="J7" s="17">
        <v>493552</v>
      </c>
      <c r="K7" s="17">
        <v>0</v>
      </c>
      <c r="L7" s="17">
        <v>2345835</v>
      </c>
      <c r="M7" s="17">
        <v>0</v>
      </c>
      <c r="N7" s="21">
        <v>0</v>
      </c>
      <c r="O7" s="17">
        <v>0</v>
      </c>
      <c r="P7" s="21">
        <v>0</v>
      </c>
      <c r="Q7" s="17">
        <v>0</v>
      </c>
      <c r="R7" s="21">
        <v>0</v>
      </c>
      <c r="S7" s="17">
        <v>0</v>
      </c>
      <c r="T7" s="21">
        <v>0</v>
      </c>
      <c r="U7" s="17">
        <v>66760</v>
      </c>
      <c r="V7" s="21">
        <v>93390.33</v>
      </c>
      <c r="W7" s="17">
        <v>17613</v>
      </c>
      <c r="X7" s="21">
        <v>33770.25</v>
      </c>
      <c r="Y7" s="17">
        <v>0</v>
      </c>
      <c r="Z7" s="21">
        <v>0</v>
      </c>
      <c r="AA7" s="17">
        <v>311964</v>
      </c>
      <c r="AB7" s="21">
        <v>1532327.8</v>
      </c>
      <c r="AC7" s="17">
        <v>0</v>
      </c>
      <c r="AD7" s="21">
        <v>0</v>
      </c>
      <c r="AE7" s="41">
        <v>0</v>
      </c>
      <c r="AF7" s="21">
        <v>1659488.3800000001</v>
      </c>
      <c r="AG7" s="43" t="s">
        <v>35</v>
      </c>
    </row>
    <row r="8" spans="1:33">
      <c r="A8" s="22">
        <v>41</v>
      </c>
      <c r="B8" s="28">
        <v>44621</v>
      </c>
      <c r="C8" s="23" t="s">
        <v>33</v>
      </c>
      <c r="D8" s="23" t="s">
        <v>81</v>
      </c>
      <c r="E8" s="22">
        <v>8</v>
      </c>
      <c r="F8" s="22">
        <v>1</v>
      </c>
      <c r="G8" s="22">
        <v>0</v>
      </c>
      <c r="H8" s="38">
        <v>0</v>
      </c>
      <c r="I8" s="22">
        <v>0</v>
      </c>
      <c r="J8" s="22">
        <v>0</v>
      </c>
      <c r="K8" s="22">
        <v>0</v>
      </c>
      <c r="L8" s="22">
        <v>303473</v>
      </c>
      <c r="M8" s="22">
        <v>0</v>
      </c>
      <c r="N8" s="29">
        <v>0</v>
      </c>
      <c r="O8" s="22">
        <v>0</v>
      </c>
      <c r="P8" s="29">
        <v>0</v>
      </c>
      <c r="Q8" s="22">
        <v>0</v>
      </c>
      <c r="R8" s="29">
        <v>0</v>
      </c>
      <c r="S8" s="22">
        <v>0</v>
      </c>
      <c r="T8" s="29">
        <v>0</v>
      </c>
      <c r="U8" s="22">
        <v>19390</v>
      </c>
      <c r="V8" s="29">
        <v>26156.09</v>
      </c>
      <c r="W8" s="22">
        <v>0</v>
      </c>
      <c r="X8" s="29">
        <v>0</v>
      </c>
      <c r="Y8" s="22">
        <v>0</v>
      </c>
      <c r="Z8" s="29">
        <v>0</v>
      </c>
      <c r="AA8" s="22">
        <v>49452</v>
      </c>
      <c r="AB8" s="29">
        <v>202993.29</v>
      </c>
      <c r="AC8" s="22">
        <v>0</v>
      </c>
      <c r="AD8" s="29">
        <v>0</v>
      </c>
      <c r="AE8" s="40">
        <v>0</v>
      </c>
      <c r="AF8" s="29">
        <v>229149.38</v>
      </c>
      <c r="AG8" s="42" t="s">
        <v>35</v>
      </c>
    </row>
    <row r="9" spans="1:33">
      <c r="A9" s="17">
        <v>50</v>
      </c>
      <c r="B9" s="18">
        <v>44621</v>
      </c>
      <c r="C9" s="19" t="s">
        <v>33</v>
      </c>
      <c r="D9" s="19" t="s">
        <v>90</v>
      </c>
      <c r="E9" s="17">
        <v>0</v>
      </c>
      <c r="F9" s="17">
        <v>0</v>
      </c>
      <c r="G9" s="17">
        <v>0</v>
      </c>
      <c r="H9" s="20">
        <v>66</v>
      </c>
      <c r="I9" s="17">
        <v>0</v>
      </c>
      <c r="J9" s="17">
        <v>0</v>
      </c>
      <c r="K9" s="17">
        <v>0</v>
      </c>
      <c r="L9" s="17">
        <v>413877</v>
      </c>
      <c r="M9" s="17">
        <v>0</v>
      </c>
      <c r="N9" s="21">
        <v>0</v>
      </c>
      <c r="O9" s="17">
        <v>0</v>
      </c>
      <c r="P9" s="21">
        <v>0</v>
      </c>
      <c r="Q9" s="17">
        <v>0</v>
      </c>
      <c r="R9" s="21">
        <v>0</v>
      </c>
      <c r="S9" s="17">
        <v>0</v>
      </c>
      <c r="T9" s="21">
        <v>0</v>
      </c>
      <c r="U9" s="17">
        <v>31082</v>
      </c>
      <c r="V9" s="21">
        <v>32881.06</v>
      </c>
      <c r="W9" s="17">
        <v>5881</v>
      </c>
      <c r="X9" s="21">
        <v>11362.58</v>
      </c>
      <c r="Y9" s="17">
        <v>0</v>
      </c>
      <c r="Z9" s="21">
        <v>0</v>
      </c>
      <c r="AA9" s="17">
        <v>105825</v>
      </c>
      <c r="AB9" s="21">
        <v>479683.59</v>
      </c>
      <c r="AC9" s="17">
        <v>0</v>
      </c>
      <c r="AD9" s="21">
        <v>0</v>
      </c>
      <c r="AE9" s="41">
        <v>0</v>
      </c>
      <c r="AF9" s="21">
        <v>523927.23000000004</v>
      </c>
      <c r="AG9" s="43" t="s">
        <v>35</v>
      </c>
    </row>
    <row r="10" spans="1:33">
      <c r="A10" s="22">
        <v>53</v>
      </c>
      <c r="B10" s="28">
        <v>44621</v>
      </c>
      <c r="C10" s="23" t="s">
        <v>33</v>
      </c>
      <c r="D10" s="23" t="s">
        <v>93</v>
      </c>
      <c r="E10" s="22">
        <v>489</v>
      </c>
      <c r="F10" s="22">
        <v>3</v>
      </c>
      <c r="G10" s="22">
        <v>0</v>
      </c>
      <c r="H10" s="38">
        <v>0</v>
      </c>
      <c r="I10" s="22">
        <v>0</v>
      </c>
      <c r="J10" s="22">
        <v>32968</v>
      </c>
      <c r="K10" s="22">
        <v>0</v>
      </c>
      <c r="L10" s="22">
        <v>7188300</v>
      </c>
      <c r="M10" s="22">
        <v>0</v>
      </c>
      <c r="N10" s="29">
        <v>0</v>
      </c>
      <c r="O10" s="22">
        <v>0</v>
      </c>
      <c r="P10" s="29">
        <v>0</v>
      </c>
      <c r="Q10" s="22">
        <v>0</v>
      </c>
      <c r="R10" s="29">
        <v>0</v>
      </c>
      <c r="S10" s="22">
        <v>0</v>
      </c>
      <c r="T10" s="29">
        <v>0</v>
      </c>
      <c r="U10" s="22">
        <v>360352</v>
      </c>
      <c r="V10" s="29">
        <v>520456.15</v>
      </c>
      <c r="W10" s="22">
        <v>159786</v>
      </c>
      <c r="X10" s="29">
        <v>307301.76000000001</v>
      </c>
      <c r="Y10" s="22">
        <v>0</v>
      </c>
      <c r="Z10" s="29">
        <v>0</v>
      </c>
      <c r="AA10" s="22">
        <v>3139036</v>
      </c>
      <c r="AB10" s="29">
        <v>13975995.74</v>
      </c>
      <c r="AC10" s="22">
        <v>238</v>
      </c>
      <c r="AD10" s="29">
        <v>236.49</v>
      </c>
      <c r="AE10" s="40">
        <v>0</v>
      </c>
      <c r="AF10" s="29">
        <v>14803990.140000001</v>
      </c>
      <c r="AG10" s="42" t="s">
        <v>35</v>
      </c>
    </row>
    <row r="11" spans="1:33">
      <c r="A11" s="17">
        <v>55</v>
      </c>
      <c r="B11" s="18">
        <v>44621</v>
      </c>
      <c r="C11" s="19" t="s">
        <v>33</v>
      </c>
      <c r="D11" s="19" t="s">
        <v>95</v>
      </c>
      <c r="E11" s="17">
        <v>0</v>
      </c>
      <c r="F11" s="17">
        <v>0</v>
      </c>
      <c r="G11" s="17">
        <v>0</v>
      </c>
      <c r="H11" s="20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21">
        <v>0</v>
      </c>
      <c r="O11" s="17">
        <v>0</v>
      </c>
      <c r="P11" s="21">
        <v>0</v>
      </c>
      <c r="Q11" s="17">
        <v>0</v>
      </c>
      <c r="R11" s="21">
        <v>0</v>
      </c>
      <c r="S11" s="17">
        <v>0</v>
      </c>
      <c r="T11" s="21">
        <v>0</v>
      </c>
      <c r="U11" s="17">
        <v>0</v>
      </c>
      <c r="V11" s="21">
        <v>0</v>
      </c>
      <c r="W11" s="17">
        <v>0</v>
      </c>
      <c r="X11" s="21">
        <v>0</v>
      </c>
      <c r="Y11" s="17">
        <v>0</v>
      </c>
      <c r="Z11" s="21">
        <v>0</v>
      </c>
      <c r="AA11" s="17">
        <v>0</v>
      </c>
      <c r="AB11" s="21">
        <v>0</v>
      </c>
      <c r="AC11" s="17">
        <v>0</v>
      </c>
      <c r="AD11" s="21">
        <v>0</v>
      </c>
      <c r="AE11" s="41">
        <v>0</v>
      </c>
      <c r="AF11" s="21">
        <v>0</v>
      </c>
      <c r="AG11" s="43" t="s">
        <v>35</v>
      </c>
    </row>
    <row r="12" spans="1:33">
      <c r="A12" s="22">
        <v>56</v>
      </c>
      <c r="B12" s="28">
        <v>44621</v>
      </c>
      <c r="C12" s="23" t="s">
        <v>33</v>
      </c>
      <c r="D12" s="23" t="s">
        <v>96</v>
      </c>
      <c r="E12" s="22">
        <v>210</v>
      </c>
      <c r="F12" s="22">
        <v>6</v>
      </c>
      <c r="G12" s="22">
        <v>0</v>
      </c>
      <c r="H12" s="38">
        <v>310</v>
      </c>
      <c r="I12" s="22">
        <v>0</v>
      </c>
      <c r="J12" s="22">
        <v>4204</v>
      </c>
      <c r="K12" s="22">
        <v>0</v>
      </c>
      <c r="L12" s="22">
        <v>1322048</v>
      </c>
      <c r="M12" s="22">
        <v>0</v>
      </c>
      <c r="N12" s="29">
        <v>0</v>
      </c>
      <c r="O12" s="22">
        <v>0</v>
      </c>
      <c r="P12" s="29">
        <v>0</v>
      </c>
      <c r="Q12" s="22">
        <v>0</v>
      </c>
      <c r="R12" s="29">
        <v>0</v>
      </c>
      <c r="S12" s="22">
        <v>0</v>
      </c>
      <c r="T12" s="29">
        <v>0</v>
      </c>
      <c r="U12" s="22">
        <v>41658</v>
      </c>
      <c r="V12" s="29">
        <v>62789.48</v>
      </c>
      <c r="W12" s="22">
        <v>14410</v>
      </c>
      <c r="X12" s="29">
        <v>25286.3</v>
      </c>
      <c r="Y12" s="22">
        <v>0</v>
      </c>
      <c r="Z12" s="29">
        <v>0</v>
      </c>
      <c r="AA12" s="22">
        <v>443778</v>
      </c>
      <c r="AB12" s="29">
        <v>1544075.02</v>
      </c>
      <c r="AC12" s="22">
        <v>0</v>
      </c>
      <c r="AD12" s="29">
        <v>0</v>
      </c>
      <c r="AE12" s="40">
        <v>0</v>
      </c>
      <c r="AF12" s="29">
        <v>1632150.8</v>
      </c>
      <c r="AG12" s="42" t="s">
        <v>35</v>
      </c>
    </row>
    <row r="13" spans="1:33">
      <c r="A13" s="17">
        <v>58</v>
      </c>
      <c r="B13" s="18">
        <v>44652</v>
      </c>
      <c r="C13" s="19" t="s">
        <v>33</v>
      </c>
      <c r="D13" s="19" t="s">
        <v>34</v>
      </c>
      <c r="E13" s="17">
        <v>420</v>
      </c>
      <c r="F13" s="17">
        <v>3</v>
      </c>
      <c r="G13" s="17">
        <v>0</v>
      </c>
      <c r="H13" s="20">
        <v>325</v>
      </c>
      <c r="I13" s="17">
        <v>0</v>
      </c>
      <c r="J13" s="17">
        <v>541455</v>
      </c>
      <c r="K13" s="17">
        <v>189930</v>
      </c>
      <c r="L13" s="17">
        <v>1992395</v>
      </c>
      <c r="M13" s="17">
        <v>287959</v>
      </c>
      <c r="N13" s="21">
        <v>1408914.54</v>
      </c>
      <c r="O13" s="17">
        <v>207869</v>
      </c>
      <c r="P13" s="21">
        <v>1758870.82</v>
      </c>
      <c r="Q13" s="17">
        <v>1385</v>
      </c>
      <c r="R13" s="21">
        <v>672.12</v>
      </c>
      <c r="S13" s="17">
        <v>4066</v>
      </c>
      <c r="T13" s="21">
        <v>25140.3</v>
      </c>
      <c r="U13" s="17">
        <v>253272</v>
      </c>
      <c r="V13" s="21">
        <v>629248.65</v>
      </c>
      <c r="W13" s="17">
        <v>192053</v>
      </c>
      <c r="X13" s="21">
        <v>467908.41</v>
      </c>
      <c r="Y13" s="17">
        <v>336</v>
      </c>
      <c r="Z13" s="21">
        <v>4640.79</v>
      </c>
      <c r="AA13" s="17">
        <v>875817</v>
      </c>
      <c r="AB13" s="21">
        <v>5822657.5999999996</v>
      </c>
      <c r="AC13" s="17">
        <v>61</v>
      </c>
      <c r="AD13" s="21">
        <v>54.9</v>
      </c>
      <c r="AE13" s="41">
        <v>3193597.7800000003</v>
      </c>
      <c r="AF13" s="21">
        <v>6924510.3499999996</v>
      </c>
      <c r="AG13" s="43" t="s">
        <v>35</v>
      </c>
    </row>
    <row r="14" spans="1:33">
      <c r="A14" s="22">
        <v>70</v>
      </c>
      <c r="B14" s="28">
        <v>44652</v>
      </c>
      <c r="C14" s="23" t="s">
        <v>33</v>
      </c>
      <c r="D14" s="23" t="s">
        <v>51</v>
      </c>
      <c r="E14" s="22">
        <v>162</v>
      </c>
      <c r="F14" s="22">
        <v>2</v>
      </c>
      <c r="G14" s="22">
        <v>0</v>
      </c>
      <c r="H14" s="38">
        <v>0</v>
      </c>
      <c r="I14" s="22">
        <v>0</v>
      </c>
      <c r="J14" s="22">
        <v>0</v>
      </c>
      <c r="K14" s="22">
        <v>0</v>
      </c>
      <c r="L14" s="22">
        <v>185559</v>
      </c>
      <c r="M14" s="22">
        <v>0</v>
      </c>
      <c r="N14" s="29">
        <v>0</v>
      </c>
      <c r="O14" s="22">
        <v>0</v>
      </c>
      <c r="P14" s="29">
        <v>0</v>
      </c>
      <c r="Q14" s="22">
        <v>0</v>
      </c>
      <c r="R14" s="29">
        <v>0</v>
      </c>
      <c r="S14" s="22">
        <v>0</v>
      </c>
      <c r="T14" s="29">
        <v>0</v>
      </c>
      <c r="U14" s="22">
        <v>49355</v>
      </c>
      <c r="V14" s="29">
        <v>122123.23</v>
      </c>
      <c r="W14" s="22">
        <v>19172</v>
      </c>
      <c r="X14" s="29">
        <v>35537.33</v>
      </c>
      <c r="Y14" s="22">
        <v>0</v>
      </c>
      <c r="Z14" s="29">
        <v>0</v>
      </c>
      <c r="AA14" s="22">
        <v>124289</v>
      </c>
      <c r="AB14" s="29">
        <v>669866.12</v>
      </c>
      <c r="AC14" s="22">
        <v>0</v>
      </c>
      <c r="AD14" s="29">
        <v>0</v>
      </c>
      <c r="AE14" s="40">
        <v>0</v>
      </c>
      <c r="AF14" s="29">
        <v>827526.67999999993</v>
      </c>
      <c r="AG14" s="42" t="s">
        <v>35</v>
      </c>
    </row>
    <row r="15" spans="1:33">
      <c r="A15" s="17">
        <v>78</v>
      </c>
      <c r="B15" s="18">
        <v>44652</v>
      </c>
      <c r="C15" s="19" t="s">
        <v>33</v>
      </c>
      <c r="D15" s="19" t="s">
        <v>60</v>
      </c>
      <c r="E15" s="17">
        <v>400</v>
      </c>
      <c r="F15" s="17">
        <v>3</v>
      </c>
      <c r="G15" s="17">
        <v>0</v>
      </c>
      <c r="H15" s="20">
        <v>837</v>
      </c>
      <c r="I15" s="17">
        <v>0</v>
      </c>
      <c r="J15" s="17">
        <v>0</v>
      </c>
      <c r="K15" s="17">
        <v>0</v>
      </c>
      <c r="L15" s="17">
        <v>4442808</v>
      </c>
      <c r="M15" s="17">
        <v>0</v>
      </c>
      <c r="N15" s="21">
        <v>0</v>
      </c>
      <c r="O15" s="17">
        <v>0</v>
      </c>
      <c r="P15" s="21">
        <v>0</v>
      </c>
      <c r="Q15" s="17">
        <v>0</v>
      </c>
      <c r="R15" s="21">
        <v>0</v>
      </c>
      <c r="S15" s="17">
        <v>0</v>
      </c>
      <c r="T15" s="21">
        <v>0</v>
      </c>
      <c r="U15" s="17">
        <v>299931</v>
      </c>
      <c r="V15" s="21">
        <v>388706.39</v>
      </c>
      <c r="W15" s="17">
        <v>0</v>
      </c>
      <c r="X15" s="21">
        <v>0</v>
      </c>
      <c r="Y15" s="17">
        <v>0</v>
      </c>
      <c r="Z15" s="21">
        <v>0</v>
      </c>
      <c r="AA15" s="17">
        <v>1062883</v>
      </c>
      <c r="AB15" s="21">
        <v>5277841.1100000003</v>
      </c>
      <c r="AC15" s="17">
        <v>120</v>
      </c>
      <c r="AD15" s="21">
        <v>65.73</v>
      </c>
      <c r="AE15" s="41">
        <v>0</v>
      </c>
      <c r="AF15" s="21">
        <v>5666613.2300000004</v>
      </c>
      <c r="AG15" s="43" t="s">
        <v>35</v>
      </c>
    </row>
    <row r="16" spans="1:33">
      <c r="A16" s="22">
        <v>79</v>
      </c>
      <c r="B16" s="28">
        <v>44652</v>
      </c>
      <c r="C16" s="23" t="s">
        <v>33</v>
      </c>
      <c r="D16" s="23" t="s">
        <v>61</v>
      </c>
      <c r="E16" s="22">
        <v>336</v>
      </c>
      <c r="F16" s="22">
        <v>3</v>
      </c>
      <c r="G16" s="22">
        <v>14497</v>
      </c>
      <c r="H16" s="38">
        <v>304</v>
      </c>
      <c r="I16" s="22">
        <v>23135</v>
      </c>
      <c r="J16" s="22">
        <v>0</v>
      </c>
      <c r="K16" s="22">
        <v>0</v>
      </c>
      <c r="L16" s="22">
        <v>3350678</v>
      </c>
      <c r="M16" s="22">
        <v>0</v>
      </c>
      <c r="N16" s="29">
        <v>0</v>
      </c>
      <c r="O16" s="22">
        <v>0</v>
      </c>
      <c r="P16" s="29">
        <v>0</v>
      </c>
      <c r="Q16" s="22">
        <v>0</v>
      </c>
      <c r="R16" s="29">
        <v>0</v>
      </c>
      <c r="S16" s="22">
        <v>0</v>
      </c>
      <c r="T16" s="29">
        <v>0</v>
      </c>
      <c r="U16" s="22">
        <v>273583</v>
      </c>
      <c r="V16" s="29">
        <v>424137.2</v>
      </c>
      <c r="W16" s="22">
        <v>149551</v>
      </c>
      <c r="X16" s="29">
        <v>431882.09</v>
      </c>
      <c r="Y16" s="22">
        <v>0</v>
      </c>
      <c r="Z16" s="29">
        <v>0</v>
      </c>
      <c r="AA16" s="22">
        <v>926798</v>
      </c>
      <c r="AB16" s="29">
        <v>3496322.4</v>
      </c>
      <c r="AC16" s="22">
        <v>0</v>
      </c>
      <c r="AD16" s="29">
        <v>0</v>
      </c>
      <c r="AE16" s="40">
        <v>0</v>
      </c>
      <c r="AF16" s="29">
        <v>4352341.6899999995</v>
      </c>
      <c r="AG16" s="42" t="s">
        <v>35</v>
      </c>
    </row>
    <row r="17" spans="1:33">
      <c r="A17" s="17">
        <v>81</v>
      </c>
      <c r="B17" s="18">
        <v>44652</v>
      </c>
      <c r="C17" s="19" t="s">
        <v>33</v>
      </c>
      <c r="D17" s="19" t="s">
        <v>63</v>
      </c>
      <c r="E17" s="17">
        <v>125</v>
      </c>
      <c r="F17" s="17">
        <v>0</v>
      </c>
      <c r="G17" s="17">
        <v>0</v>
      </c>
      <c r="H17" s="20">
        <v>0</v>
      </c>
      <c r="I17" s="17">
        <v>0</v>
      </c>
      <c r="J17" s="17">
        <v>0</v>
      </c>
      <c r="K17" s="17">
        <v>0</v>
      </c>
      <c r="L17" s="17">
        <v>3402389</v>
      </c>
      <c r="M17" s="17">
        <v>0</v>
      </c>
      <c r="N17" s="21">
        <v>0</v>
      </c>
      <c r="O17" s="17">
        <v>0</v>
      </c>
      <c r="P17" s="21">
        <v>0</v>
      </c>
      <c r="Q17" s="17">
        <v>0</v>
      </c>
      <c r="R17" s="21">
        <v>0</v>
      </c>
      <c r="S17" s="17">
        <v>0</v>
      </c>
      <c r="T17" s="21">
        <v>0</v>
      </c>
      <c r="U17" s="17">
        <v>57576</v>
      </c>
      <c r="V17" s="21">
        <v>61384.5</v>
      </c>
      <c r="W17" s="17">
        <v>8737</v>
      </c>
      <c r="X17" s="21">
        <v>11578.67</v>
      </c>
      <c r="Y17" s="17">
        <v>0</v>
      </c>
      <c r="Z17" s="21">
        <v>0</v>
      </c>
      <c r="AA17" s="17">
        <v>627154</v>
      </c>
      <c r="AB17" s="21">
        <v>2921503.9</v>
      </c>
      <c r="AC17" s="17">
        <v>0</v>
      </c>
      <c r="AD17" s="21">
        <v>0</v>
      </c>
      <c r="AE17" s="41">
        <v>0</v>
      </c>
      <c r="AF17" s="21">
        <v>2994467.07</v>
      </c>
      <c r="AG17" s="43" t="s">
        <v>35</v>
      </c>
    </row>
    <row r="18" spans="1:33">
      <c r="A18" s="22">
        <v>93</v>
      </c>
      <c r="B18" s="28">
        <v>44652</v>
      </c>
      <c r="C18" s="23" t="s">
        <v>33</v>
      </c>
      <c r="D18" s="23" t="s">
        <v>75</v>
      </c>
      <c r="E18" s="22">
        <v>65</v>
      </c>
      <c r="F18" s="22">
        <v>2</v>
      </c>
      <c r="G18" s="22">
        <v>0</v>
      </c>
      <c r="H18" s="38">
        <v>164</v>
      </c>
      <c r="I18" s="22">
        <v>0</v>
      </c>
      <c r="J18" s="22">
        <v>493717</v>
      </c>
      <c r="K18" s="22">
        <v>0</v>
      </c>
      <c r="L18" s="22">
        <v>2373395</v>
      </c>
      <c r="M18" s="22">
        <v>0</v>
      </c>
      <c r="N18" s="29">
        <v>0</v>
      </c>
      <c r="O18" s="22">
        <v>0</v>
      </c>
      <c r="P18" s="29">
        <v>0</v>
      </c>
      <c r="Q18" s="22">
        <v>0</v>
      </c>
      <c r="R18" s="29">
        <v>0</v>
      </c>
      <c r="S18" s="22">
        <v>0</v>
      </c>
      <c r="T18" s="29">
        <v>0</v>
      </c>
      <c r="U18" s="22">
        <v>66178</v>
      </c>
      <c r="V18" s="29">
        <v>98203.7</v>
      </c>
      <c r="W18" s="22">
        <v>17011</v>
      </c>
      <c r="X18" s="29">
        <v>29900.92</v>
      </c>
      <c r="Y18" s="22">
        <v>0</v>
      </c>
      <c r="Z18" s="29">
        <v>0</v>
      </c>
      <c r="AA18" s="22">
        <v>276500</v>
      </c>
      <c r="AB18" s="29">
        <v>1339812.8500000001</v>
      </c>
      <c r="AC18" s="22">
        <v>0</v>
      </c>
      <c r="AD18" s="29">
        <v>0</v>
      </c>
      <c r="AE18" s="40">
        <v>0</v>
      </c>
      <c r="AF18" s="29">
        <v>1467917.4700000002</v>
      </c>
      <c r="AG18" s="42" t="s">
        <v>35</v>
      </c>
    </row>
    <row r="19" spans="1:33">
      <c r="A19" s="17">
        <v>99</v>
      </c>
      <c r="B19" s="18">
        <v>44652</v>
      </c>
      <c r="C19" s="19" t="s">
        <v>33</v>
      </c>
      <c r="D19" s="19" t="s">
        <v>81</v>
      </c>
      <c r="E19" s="17">
        <v>8</v>
      </c>
      <c r="F19" s="17">
        <v>1</v>
      </c>
      <c r="G19" s="17">
        <v>0</v>
      </c>
      <c r="H19" s="20">
        <v>0</v>
      </c>
      <c r="I19" s="17">
        <v>0</v>
      </c>
      <c r="J19" s="17">
        <v>0</v>
      </c>
      <c r="K19" s="17">
        <v>0</v>
      </c>
      <c r="L19" s="17">
        <v>306569</v>
      </c>
      <c r="M19" s="17">
        <v>0</v>
      </c>
      <c r="N19" s="21">
        <v>0</v>
      </c>
      <c r="O19" s="17">
        <v>0</v>
      </c>
      <c r="P19" s="21">
        <v>0</v>
      </c>
      <c r="Q19" s="17">
        <v>0</v>
      </c>
      <c r="R19" s="21">
        <v>0</v>
      </c>
      <c r="S19" s="17">
        <v>0</v>
      </c>
      <c r="T19" s="21">
        <v>0</v>
      </c>
      <c r="U19" s="17">
        <v>18858</v>
      </c>
      <c r="V19" s="21">
        <v>24887.08</v>
      </c>
      <c r="W19" s="17">
        <v>0</v>
      </c>
      <c r="X19" s="21">
        <v>0</v>
      </c>
      <c r="Y19" s="17">
        <v>0</v>
      </c>
      <c r="Z19" s="21">
        <v>0</v>
      </c>
      <c r="AA19" s="17">
        <v>49076</v>
      </c>
      <c r="AB19" s="21">
        <v>198883.92</v>
      </c>
      <c r="AC19" s="17">
        <v>0</v>
      </c>
      <c r="AD19" s="21">
        <v>0</v>
      </c>
      <c r="AE19" s="41">
        <v>0</v>
      </c>
      <c r="AF19" s="21">
        <v>223771</v>
      </c>
      <c r="AG19" s="43" t="s">
        <v>35</v>
      </c>
    </row>
    <row r="20" spans="1:33">
      <c r="A20" s="22">
        <v>108</v>
      </c>
      <c r="B20" s="28">
        <v>44652</v>
      </c>
      <c r="C20" s="23" t="s">
        <v>33</v>
      </c>
      <c r="D20" s="23" t="s">
        <v>90</v>
      </c>
      <c r="E20" s="22">
        <v>0</v>
      </c>
      <c r="F20" s="22">
        <v>0</v>
      </c>
      <c r="G20" s="22">
        <v>0</v>
      </c>
      <c r="H20" s="38">
        <v>67</v>
      </c>
      <c r="I20" s="22">
        <v>0</v>
      </c>
      <c r="J20" s="22">
        <v>0</v>
      </c>
      <c r="K20" s="22">
        <v>0</v>
      </c>
      <c r="L20" s="22">
        <v>426261</v>
      </c>
      <c r="M20" s="22">
        <v>0</v>
      </c>
      <c r="N20" s="29">
        <v>0</v>
      </c>
      <c r="O20" s="22">
        <v>0</v>
      </c>
      <c r="P20" s="29">
        <v>0</v>
      </c>
      <c r="Q20" s="22">
        <v>0</v>
      </c>
      <c r="R20" s="29">
        <v>0</v>
      </c>
      <c r="S20" s="22">
        <v>0</v>
      </c>
      <c r="T20" s="29">
        <v>0</v>
      </c>
      <c r="U20" s="22">
        <v>28430</v>
      </c>
      <c r="V20" s="29">
        <v>32913.230000000003</v>
      </c>
      <c r="W20" s="22">
        <v>5318</v>
      </c>
      <c r="X20" s="29">
        <v>8268.42</v>
      </c>
      <c r="Y20" s="22">
        <v>0</v>
      </c>
      <c r="Z20" s="29">
        <v>0</v>
      </c>
      <c r="AA20" s="22">
        <v>93063</v>
      </c>
      <c r="AB20" s="29">
        <v>392660.76</v>
      </c>
      <c r="AC20" s="22">
        <v>0</v>
      </c>
      <c r="AD20" s="29">
        <v>0</v>
      </c>
      <c r="AE20" s="40">
        <v>0</v>
      </c>
      <c r="AF20" s="29">
        <v>433842.41000000003</v>
      </c>
      <c r="AG20" s="42" t="s">
        <v>35</v>
      </c>
    </row>
    <row r="21" spans="1:33">
      <c r="A21" s="17">
        <v>111</v>
      </c>
      <c r="B21" s="18">
        <v>44652</v>
      </c>
      <c r="C21" s="19" t="s">
        <v>33</v>
      </c>
      <c r="D21" s="19" t="s">
        <v>93</v>
      </c>
      <c r="E21" s="17">
        <v>489</v>
      </c>
      <c r="F21" s="17">
        <v>3</v>
      </c>
      <c r="G21" s="17">
        <v>0</v>
      </c>
      <c r="H21" s="20">
        <v>0</v>
      </c>
      <c r="I21" s="17">
        <v>0</v>
      </c>
      <c r="J21" s="17">
        <v>41480</v>
      </c>
      <c r="K21" s="17">
        <v>0</v>
      </c>
      <c r="L21" s="17">
        <v>7252817</v>
      </c>
      <c r="M21" s="17">
        <v>0</v>
      </c>
      <c r="N21" s="21">
        <v>0</v>
      </c>
      <c r="O21" s="17">
        <v>0</v>
      </c>
      <c r="P21" s="21">
        <v>0</v>
      </c>
      <c r="Q21" s="17">
        <v>0</v>
      </c>
      <c r="R21" s="21">
        <v>0</v>
      </c>
      <c r="S21" s="17">
        <v>0</v>
      </c>
      <c r="T21" s="21">
        <v>0</v>
      </c>
      <c r="U21" s="17">
        <v>351817</v>
      </c>
      <c r="V21" s="21">
        <v>520544.67</v>
      </c>
      <c r="W21" s="17">
        <v>157434</v>
      </c>
      <c r="X21" s="21">
        <v>262886.32</v>
      </c>
      <c r="Y21" s="17">
        <v>0</v>
      </c>
      <c r="Z21" s="21">
        <v>0</v>
      </c>
      <c r="AA21" s="17">
        <v>2964012</v>
      </c>
      <c r="AB21" s="21">
        <v>12979991.83</v>
      </c>
      <c r="AC21" s="17">
        <v>207</v>
      </c>
      <c r="AD21" s="21">
        <v>205.7</v>
      </c>
      <c r="AE21" s="41">
        <v>0</v>
      </c>
      <c r="AF21" s="21">
        <v>13763628.52</v>
      </c>
      <c r="AG21" s="43" t="s">
        <v>35</v>
      </c>
    </row>
    <row r="22" spans="1:33">
      <c r="A22" s="22">
        <v>113</v>
      </c>
      <c r="B22" s="28">
        <v>44652</v>
      </c>
      <c r="C22" s="23" t="s">
        <v>33</v>
      </c>
      <c r="D22" s="23" t="s">
        <v>95</v>
      </c>
      <c r="E22" s="22">
        <v>0</v>
      </c>
      <c r="F22" s="22">
        <v>0</v>
      </c>
      <c r="G22" s="22">
        <v>0</v>
      </c>
      <c r="H22" s="38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9">
        <v>0</v>
      </c>
      <c r="O22" s="22">
        <v>0</v>
      </c>
      <c r="P22" s="29">
        <v>0</v>
      </c>
      <c r="Q22" s="22">
        <v>0</v>
      </c>
      <c r="R22" s="29">
        <v>0</v>
      </c>
      <c r="S22" s="22">
        <v>0</v>
      </c>
      <c r="T22" s="29">
        <v>0</v>
      </c>
      <c r="U22" s="22">
        <v>0</v>
      </c>
      <c r="V22" s="29">
        <v>0</v>
      </c>
      <c r="W22" s="22">
        <v>0</v>
      </c>
      <c r="X22" s="29">
        <v>0</v>
      </c>
      <c r="Y22" s="22">
        <v>0</v>
      </c>
      <c r="Z22" s="29">
        <v>0</v>
      </c>
      <c r="AA22" s="22">
        <v>0</v>
      </c>
      <c r="AB22" s="29">
        <v>0</v>
      </c>
      <c r="AC22" s="22">
        <v>0</v>
      </c>
      <c r="AD22" s="29">
        <v>0</v>
      </c>
      <c r="AE22" s="40">
        <v>0</v>
      </c>
      <c r="AF22" s="29">
        <v>0</v>
      </c>
      <c r="AG22" s="42" t="s">
        <v>35</v>
      </c>
    </row>
    <row r="23" spans="1:33">
      <c r="A23" s="17">
        <v>114</v>
      </c>
      <c r="B23" s="18">
        <v>44652</v>
      </c>
      <c r="C23" s="19" t="s">
        <v>33</v>
      </c>
      <c r="D23" s="19" t="s">
        <v>96</v>
      </c>
      <c r="E23" s="17">
        <v>216</v>
      </c>
      <c r="F23" s="17">
        <v>6</v>
      </c>
      <c r="G23" s="17">
        <v>0</v>
      </c>
      <c r="H23" s="20">
        <v>310</v>
      </c>
      <c r="I23" s="17">
        <v>0</v>
      </c>
      <c r="J23" s="17">
        <v>4204</v>
      </c>
      <c r="K23" s="17">
        <v>0</v>
      </c>
      <c r="L23" s="17">
        <v>1322048</v>
      </c>
      <c r="M23" s="17">
        <v>0</v>
      </c>
      <c r="N23" s="21">
        <v>0</v>
      </c>
      <c r="O23" s="17">
        <v>0</v>
      </c>
      <c r="P23" s="21">
        <v>0</v>
      </c>
      <c r="Q23" s="17">
        <v>0</v>
      </c>
      <c r="R23" s="21">
        <v>0</v>
      </c>
      <c r="S23" s="17">
        <v>0</v>
      </c>
      <c r="T23" s="21">
        <v>0</v>
      </c>
      <c r="U23" s="17">
        <v>41658</v>
      </c>
      <c r="V23" s="21">
        <v>62789.48</v>
      </c>
      <c r="W23" s="17">
        <v>14410</v>
      </c>
      <c r="X23" s="21">
        <v>25286.3</v>
      </c>
      <c r="Y23" s="17">
        <v>0</v>
      </c>
      <c r="Z23" s="21">
        <v>0</v>
      </c>
      <c r="AA23" s="17">
        <v>443778</v>
      </c>
      <c r="AB23" s="21">
        <v>1544075.02</v>
      </c>
      <c r="AC23" s="17">
        <v>0</v>
      </c>
      <c r="AD23" s="21">
        <v>0</v>
      </c>
      <c r="AE23" s="41">
        <v>0</v>
      </c>
      <c r="AF23" s="21">
        <v>1632150.8</v>
      </c>
      <c r="AG23" s="43" t="s">
        <v>35</v>
      </c>
    </row>
    <row r="24" spans="1:33">
      <c r="A24" s="22">
        <v>116</v>
      </c>
      <c r="B24" s="28">
        <v>44682</v>
      </c>
      <c r="C24" s="23" t="s">
        <v>33</v>
      </c>
      <c r="D24" s="23" t="s">
        <v>34</v>
      </c>
      <c r="E24" s="22">
        <v>424</v>
      </c>
      <c r="F24" s="22">
        <v>3</v>
      </c>
      <c r="G24" s="22">
        <v>0</v>
      </c>
      <c r="H24" s="38">
        <v>330</v>
      </c>
      <c r="I24" s="22">
        <v>0</v>
      </c>
      <c r="J24" s="22">
        <v>602791</v>
      </c>
      <c r="K24" s="22">
        <v>216123</v>
      </c>
      <c r="L24" s="22">
        <v>2047753</v>
      </c>
      <c r="M24" s="22">
        <v>335343</v>
      </c>
      <c r="N24" s="29">
        <v>1655063.82</v>
      </c>
      <c r="O24" s="22">
        <v>245029</v>
      </c>
      <c r="P24" s="29">
        <v>1907135.83</v>
      </c>
      <c r="Q24" s="22">
        <v>1599</v>
      </c>
      <c r="R24" s="29">
        <v>775.51</v>
      </c>
      <c r="S24" s="22">
        <v>4461</v>
      </c>
      <c r="T24" s="29">
        <v>28075.7</v>
      </c>
      <c r="U24" s="22">
        <v>262413</v>
      </c>
      <c r="V24" s="29">
        <v>630522.93999999994</v>
      </c>
      <c r="W24" s="22">
        <v>205352</v>
      </c>
      <c r="X24" s="29">
        <v>487450.41</v>
      </c>
      <c r="Y24" s="22">
        <v>221</v>
      </c>
      <c r="Z24" s="29">
        <v>3640.62</v>
      </c>
      <c r="AA24" s="22">
        <v>883325</v>
      </c>
      <c r="AB24" s="29">
        <v>5661983.0999999996</v>
      </c>
      <c r="AC24" s="22">
        <v>117</v>
      </c>
      <c r="AD24" s="29">
        <v>123.1</v>
      </c>
      <c r="AE24" s="40">
        <v>3591050.8600000003</v>
      </c>
      <c r="AF24" s="29">
        <v>6783720.169999999</v>
      </c>
      <c r="AG24" s="42" t="s">
        <v>35</v>
      </c>
    </row>
    <row r="25" spans="1:33">
      <c r="A25" s="17">
        <v>127</v>
      </c>
      <c r="B25" s="18">
        <v>44682</v>
      </c>
      <c r="C25" s="19" t="s">
        <v>33</v>
      </c>
      <c r="D25" s="19" t="s">
        <v>51</v>
      </c>
      <c r="E25" s="17">
        <v>163</v>
      </c>
      <c r="F25" s="17">
        <v>2</v>
      </c>
      <c r="G25" s="17">
        <v>0</v>
      </c>
      <c r="H25" s="20">
        <v>0</v>
      </c>
      <c r="I25" s="17">
        <v>0</v>
      </c>
      <c r="J25" s="17">
        <v>0</v>
      </c>
      <c r="K25" s="17">
        <v>0</v>
      </c>
      <c r="L25" s="17">
        <v>188366</v>
      </c>
      <c r="M25" s="17">
        <v>0</v>
      </c>
      <c r="N25" s="21">
        <v>0</v>
      </c>
      <c r="O25" s="17">
        <v>0</v>
      </c>
      <c r="P25" s="21">
        <v>0</v>
      </c>
      <c r="Q25" s="17">
        <v>0</v>
      </c>
      <c r="R25" s="21">
        <v>0</v>
      </c>
      <c r="S25" s="17">
        <v>0</v>
      </c>
      <c r="T25" s="21">
        <v>0</v>
      </c>
      <c r="U25" s="17">
        <v>51030</v>
      </c>
      <c r="V25" s="21">
        <v>121996.16</v>
      </c>
      <c r="W25" s="17">
        <v>19719</v>
      </c>
      <c r="X25" s="21">
        <v>41394.97</v>
      </c>
      <c r="Y25" s="17">
        <v>0</v>
      </c>
      <c r="Z25" s="21">
        <v>0</v>
      </c>
      <c r="AA25" s="17">
        <v>128969</v>
      </c>
      <c r="AB25" s="21">
        <v>686334.77</v>
      </c>
      <c r="AC25" s="17">
        <v>0</v>
      </c>
      <c r="AD25" s="21">
        <v>0</v>
      </c>
      <c r="AE25" s="41">
        <v>0</v>
      </c>
      <c r="AF25" s="21">
        <v>849725.9</v>
      </c>
      <c r="AG25" s="43" t="s">
        <v>35</v>
      </c>
    </row>
    <row r="26" spans="1:33">
      <c r="A26" s="22">
        <v>136</v>
      </c>
      <c r="B26" s="28">
        <v>44682</v>
      </c>
      <c r="C26" s="23" t="s">
        <v>33</v>
      </c>
      <c r="D26" s="23" t="s">
        <v>60</v>
      </c>
      <c r="E26" s="22">
        <v>408</v>
      </c>
      <c r="F26" s="22">
        <v>3</v>
      </c>
      <c r="G26" s="22">
        <v>0</v>
      </c>
      <c r="H26" s="38">
        <v>1013</v>
      </c>
      <c r="I26" s="22">
        <v>0</v>
      </c>
      <c r="J26" s="22">
        <v>0</v>
      </c>
      <c r="K26" s="22">
        <v>0</v>
      </c>
      <c r="L26" s="22">
        <v>4493019</v>
      </c>
      <c r="M26" s="22">
        <v>0</v>
      </c>
      <c r="N26" s="29">
        <v>0</v>
      </c>
      <c r="O26" s="22">
        <v>0</v>
      </c>
      <c r="P26" s="29">
        <v>0</v>
      </c>
      <c r="Q26" s="22">
        <v>0</v>
      </c>
      <c r="R26" s="29">
        <v>0</v>
      </c>
      <c r="S26" s="22">
        <v>0</v>
      </c>
      <c r="T26" s="29">
        <v>0</v>
      </c>
      <c r="U26" s="22">
        <v>315486</v>
      </c>
      <c r="V26" s="29">
        <v>392823.11</v>
      </c>
      <c r="W26" s="22">
        <v>0</v>
      </c>
      <c r="X26" s="29">
        <v>0</v>
      </c>
      <c r="Y26" s="22">
        <v>0</v>
      </c>
      <c r="Z26" s="29">
        <v>0</v>
      </c>
      <c r="AA26" s="22">
        <v>1094643</v>
      </c>
      <c r="AB26" s="29">
        <v>5270855.67</v>
      </c>
      <c r="AC26" s="22">
        <v>106</v>
      </c>
      <c r="AD26" s="29">
        <v>63.91</v>
      </c>
      <c r="AE26" s="40">
        <v>0</v>
      </c>
      <c r="AF26" s="29">
        <v>5663742.6900000004</v>
      </c>
      <c r="AG26" s="42" t="s">
        <v>35</v>
      </c>
    </row>
    <row r="27" spans="1:33">
      <c r="A27" s="17">
        <v>137</v>
      </c>
      <c r="B27" s="18">
        <v>44682</v>
      </c>
      <c r="C27" s="19" t="s">
        <v>33</v>
      </c>
      <c r="D27" s="19" t="s">
        <v>61</v>
      </c>
      <c r="E27" s="17">
        <v>336</v>
      </c>
      <c r="F27" s="17">
        <v>3</v>
      </c>
      <c r="G27" s="17">
        <v>15483</v>
      </c>
      <c r="H27" s="20">
        <v>299</v>
      </c>
      <c r="I27" s="17">
        <v>22809</v>
      </c>
      <c r="J27" s="17">
        <v>0</v>
      </c>
      <c r="K27" s="17">
        <v>0</v>
      </c>
      <c r="L27" s="17">
        <v>3526852</v>
      </c>
      <c r="M27" s="17">
        <v>0</v>
      </c>
      <c r="N27" s="21">
        <v>0</v>
      </c>
      <c r="O27" s="17">
        <v>0</v>
      </c>
      <c r="P27" s="21">
        <v>0</v>
      </c>
      <c r="Q27" s="17">
        <v>0</v>
      </c>
      <c r="R27" s="21">
        <v>0</v>
      </c>
      <c r="S27" s="17">
        <v>0</v>
      </c>
      <c r="T27" s="21">
        <v>0</v>
      </c>
      <c r="U27" s="17">
        <v>283150</v>
      </c>
      <c r="V27" s="21">
        <v>476658.34</v>
      </c>
      <c r="W27" s="17">
        <v>173201</v>
      </c>
      <c r="X27" s="21">
        <v>421777.38</v>
      </c>
      <c r="Y27" s="17">
        <v>0</v>
      </c>
      <c r="Z27" s="21">
        <v>0</v>
      </c>
      <c r="AA27" s="17">
        <v>992230</v>
      </c>
      <c r="AB27" s="21">
        <v>3508084.37</v>
      </c>
      <c r="AC27" s="17">
        <v>0</v>
      </c>
      <c r="AD27" s="21">
        <v>0</v>
      </c>
      <c r="AE27" s="41">
        <v>0</v>
      </c>
      <c r="AF27" s="21">
        <v>4406520.09</v>
      </c>
      <c r="AG27" s="43" t="s">
        <v>35</v>
      </c>
    </row>
    <row r="28" spans="1:33">
      <c r="A28" s="22">
        <v>139</v>
      </c>
      <c r="B28" s="28">
        <v>44682</v>
      </c>
      <c r="C28" s="23" t="s">
        <v>33</v>
      </c>
      <c r="D28" s="23" t="s">
        <v>63</v>
      </c>
      <c r="E28" s="22">
        <v>125</v>
      </c>
      <c r="F28" s="22">
        <v>0</v>
      </c>
      <c r="G28" s="22">
        <v>0</v>
      </c>
      <c r="H28" s="38">
        <v>0</v>
      </c>
      <c r="I28" s="22">
        <v>0</v>
      </c>
      <c r="J28" s="22">
        <v>0</v>
      </c>
      <c r="K28" s="22">
        <v>0</v>
      </c>
      <c r="L28" s="22">
        <v>3495704</v>
      </c>
      <c r="M28" s="22">
        <v>0</v>
      </c>
      <c r="N28" s="29">
        <v>0</v>
      </c>
      <c r="O28" s="22">
        <v>0</v>
      </c>
      <c r="P28" s="29">
        <v>0</v>
      </c>
      <c r="Q28" s="22">
        <v>0</v>
      </c>
      <c r="R28" s="29">
        <v>0</v>
      </c>
      <c r="S28" s="22">
        <v>0</v>
      </c>
      <c r="T28" s="29">
        <v>0</v>
      </c>
      <c r="U28" s="22">
        <v>52467</v>
      </c>
      <c r="V28" s="29">
        <v>58679.68</v>
      </c>
      <c r="W28" s="22">
        <v>7712</v>
      </c>
      <c r="X28" s="29">
        <v>10543.41</v>
      </c>
      <c r="Y28" s="22">
        <v>0</v>
      </c>
      <c r="Z28" s="29">
        <v>0</v>
      </c>
      <c r="AA28" s="22">
        <v>564112</v>
      </c>
      <c r="AB28" s="29">
        <v>2546742.2599999998</v>
      </c>
      <c r="AC28" s="22">
        <v>0</v>
      </c>
      <c r="AD28" s="29">
        <v>0</v>
      </c>
      <c r="AE28" s="40">
        <v>0</v>
      </c>
      <c r="AF28" s="29">
        <v>2615965.3499999996</v>
      </c>
      <c r="AG28" s="42" t="s">
        <v>35</v>
      </c>
    </row>
    <row r="29" spans="1:33">
      <c r="A29" s="17">
        <v>151</v>
      </c>
      <c r="B29" s="18">
        <v>44682</v>
      </c>
      <c r="C29" s="19" t="s">
        <v>33</v>
      </c>
      <c r="D29" s="19" t="s">
        <v>75</v>
      </c>
      <c r="E29" s="17">
        <v>65</v>
      </c>
      <c r="F29" s="17">
        <v>2</v>
      </c>
      <c r="G29" s="17">
        <v>0</v>
      </c>
      <c r="H29" s="20">
        <v>164</v>
      </c>
      <c r="I29" s="17">
        <v>0</v>
      </c>
      <c r="J29" s="17">
        <v>493817</v>
      </c>
      <c r="K29" s="17">
        <v>0</v>
      </c>
      <c r="L29" s="17">
        <v>2406319</v>
      </c>
      <c r="M29" s="17">
        <v>0</v>
      </c>
      <c r="N29" s="21">
        <v>0</v>
      </c>
      <c r="O29" s="17">
        <v>0</v>
      </c>
      <c r="P29" s="21">
        <v>0</v>
      </c>
      <c r="Q29" s="17">
        <v>0</v>
      </c>
      <c r="R29" s="21">
        <v>0</v>
      </c>
      <c r="S29" s="17">
        <v>0</v>
      </c>
      <c r="T29" s="21">
        <v>0</v>
      </c>
      <c r="U29" s="17">
        <v>68037</v>
      </c>
      <c r="V29" s="21">
        <v>101590.16</v>
      </c>
      <c r="W29" s="17">
        <v>16645</v>
      </c>
      <c r="X29" s="21">
        <v>30795.05</v>
      </c>
      <c r="Y29" s="17">
        <v>0</v>
      </c>
      <c r="Z29" s="21">
        <v>0</v>
      </c>
      <c r="AA29" s="17">
        <v>313309</v>
      </c>
      <c r="AB29" s="21">
        <v>1540665.1</v>
      </c>
      <c r="AC29" s="17">
        <v>0</v>
      </c>
      <c r="AD29" s="21">
        <v>0</v>
      </c>
      <c r="AE29" s="41">
        <v>0</v>
      </c>
      <c r="AF29" s="21">
        <v>1673050.31</v>
      </c>
      <c r="AG29" s="43" t="s">
        <v>35</v>
      </c>
    </row>
    <row r="30" spans="1:33">
      <c r="A30" s="22">
        <v>157</v>
      </c>
      <c r="B30" s="28">
        <v>44682</v>
      </c>
      <c r="C30" s="23" t="s">
        <v>33</v>
      </c>
      <c r="D30" s="23" t="s">
        <v>81</v>
      </c>
      <c r="E30" s="22">
        <v>8</v>
      </c>
      <c r="F30" s="22">
        <v>1</v>
      </c>
      <c r="G30" s="22">
        <v>0</v>
      </c>
      <c r="H30" s="38">
        <v>0</v>
      </c>
      <c r="I30" s="22">
        <v>0</v>
      </c>
      <c r="J30" s="22">
        <v>0</v>
      </c>
      <c r="K30" s="22">
        <v>0</v>
      </c>
      <c r="L30" s="22">
        <v>311903</v>
      </c>
      <c r="M30" s="22">
        <v>0</v>
      </c>
      <c r="N30" s="29">
        <v>0</v>
      </c>
      <c r="O30" s="22">
        <v>0</v>
      </c>
      <c r="P30" s="29">
        <v>0</v>
      </c>
      <c r="Q30" s="22">
        <v>0</v>
      </c>
      <c r="R30" s="29">
        <v>0</v>
      </c>
      <c r="S30" s="22">
        <v>0</v>
      </c>
      <c r="T30" s="29">
        <v>0</v>
      </c>
      <c r="U30" s="22">
        <v>21163</v>
      </c>
      <c r="V30" s="29">
        <v>25387.38</v>
      </c>
      <c r="W30" s="22">
        <v>0</v>
      </c>
      <c r="X30" s="29">
        <v>0</v>
      </c>
      <c r="Y30" s="22">
        <v>0</v>
      </c>
      <c r="Z30" s="29">
        <v>0</v>
      </c>
      <c r="AA30" s="22">
        <v>50056</v>
      </c>
      <c r="AB30" s="29">
        <v>185209.5</v>
      </c>
      <c r="AC30" s="22">
        <v>0</v>
      </c>
      <c r="AD30" s="29">
        <v>0</v>
      </c>
      <c r="AE30" s="40">
        <v>0</v>
      </c>
      <c r="AF30" s="29">
        <v>210596.88</v>
      </c>
      <c r="AG30" s="42" t="s">
        <v>35</v>
      </c>
    </row>
    <row r="31" spans="1:33">
      <c r="A31" s="17">
        <v>166</v>
      </c>
      <c r="B31" s="18">
        <v>44682</v>
      </c>
      <c r="C31" s="19" t="s">
        <v>33</v>
      </c>
      <c r="D31" s="19" t="s">
        <v>90</v>
      </c>
      <c r="E31" s="17">
        <v>0</v>
      </c>
      <c r="F31" s="17">
        <v>0</v>
      </c>
      <c r="G31" s="17">
        <v>0</v>
      </c>
      <c r="H31" s="20">
        <v>67</v>
      </c>
      <c r="I31" s="17">
        <v>0</v>
      </c>
      <c r="J31" s="17">
        <v>0</v>
      </c>
      <c r="K31" s="17">
        <v>0</v>
      </c>
      <c r="L31" s="17">
        <v>439503</v>
      </c>
      <c r="M31" s="17">
        <v>0</v>
      </c>
      <c r="N31" s="21">
        <v>0</v>
      </c>
      <c r="O31" s="17">
        <v>0</v>
      </c>
      <c r="P31" s="21">
        <v>0</v>
      </c>
      <c r="Q31" s="17">
        <v>0</v>
      </c>
      <c r="R31" s="21">
        <v>0</v>
      </c>
      <c r="S31" s="17">
        <v>0</v>
      </c>
      <c r="T31" s="21">
        <v>0</v>
      </c>
      <c r="U31" s="17">
        <v>30343</v>
      </c>
      <c r="V31" s="21">
        <v>35958.58</v>
      </c>
      <c r="W31" s="17">
        <v>4865</v>
      </c>
      <c r="X31" s="21">
        <v>7701.24</v>
      </c>
      <c r="Y31" s="17">
        <v>0</v>
      </c>
      <c r="Z31" s="21">
        <v>0</v>
      </c>
      <c r="AA31" s="17">
        <v>97686</v>
      </c>
      <c r="AB31" s="21">
        <v>413192.6</v>
      </c>
      <c r="AC31" s="17">
        <v>0</v>
      </c>
      <c r="AD31" s="21">
        <v>0</v>
      </c>
      <c r="AE31" s="41">
        <v>0</v>
      </c>
      <c r="AF31" s="21">
        <v>456852.42</v>
      </c>
      <c r="AG31" s="43" t="s">
        <v>35</v>
      </c>
    </row>
    <row r="32" spans="1:33">
      <c r="A32" s="22">
        <v>169</v>
      </c>
      <c r="B32" s="28">
        <v>44682</v>
      </c>
      <c r="C32" s="23" t="s">
        <v>33</v>
      </c>
      <c r="D32" s="23" t="s">
        <v>93</v>
      </c>
      <c r="E32" s="22">
        <v>489</v>
      </c>
      <c r="F32" s="22">
        <v>3</v>
      </c>
      <c r="G32" s="22">
        <v>0</v>
      </c>
      <c r="H32" s="38">
        <v>0</v>
      </c>
      <c r="I32" s="22">
        <v>0</v>
      </c>
      <c r="J32" s="22">
        <v>68346</v>
      </c>
      <c r="K32" s="22">
        <v>0</v>
      </c>
      <c r="L32" s="22">
        <v>7337224</v>
      </c>
      <c r="M32" s="22">
        <v>0</v>
      </c>
      <c r="N32" s="29">
        <v>0</v>
      </c>
      <c r="O32" s="22">
        <v>0</v>
      </c>
      <c r="P32" s="29">
        <v>0</v>
      </c>
      <c r="Q32" s="22">
        <v>0</v>
      </c>
      <c r="R32" s="29">
        <v>0</v>
      </c>
      <c r="S32" s="22">
        <v>0</v>
      </c>
      <c r="T32" s="29">
        <v>0</v>
      </c>
      <c r="U32" s="22">
        <v>359806</v>
      </c>
      <c r="V32" s="29">
        <v>534007.18000000005</v>
      </c>
      <c r="W32" s="22">
        <v>157356</v>
      </c>
      <c r="X32" s="29">
        <v>263290.87</v>
      </c>
      <c r="Y32" s="22">
        <v>0</v>
      </c>
      <c r="Z32" s="29">
        <v>0</v>
      </c>
      <c r="AA32" s="22">
        <v>3106716</v>
      </c>
      <c r="AB32" s="29">
        <v>13606615.5</v>
      </c>
      <c r="AC32" s="22">
        <v>219</v>
      </c>
      <c r="AD32" s="29">
        <v>205.55</v>
      </c>
      <c r="AE32" s="40">
        <v>0</v>
      </c>
      <c r="AF32" s="29">
        <v>14404119.100000001</v>
      </c>
      <c r="AG32" s="42" t="s">
        <v>35</v>
      </c>
    </row>
    <row r="33" spans="1:33">
      <c r="A33" s="17">
        <v>171</v>
      </c>
      <c r="B33" s="18">
        <v>44682</v>
      </c>
      <c r="C33" s="19" t="s">
        <v>33</v>
      </c>
      <c r="D33" s="19" t="s">
        <v>95</v>
      </c>
      <c r="E33" s="17">
        <v>0</v>
      </c>
      <c r="F33" s="17">
        <v>0</v>
      </c>
      <c r="G33" s="17">
        <v>0</v>
      </c>
      <c r="H33" s="20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21">
        <v>0</v>
      </c>
      <c r="O33" s="17">
        <v>0</v>
      </c>
      <c r="P33" s="21">
        <v>0</v>
      </c>
      <c r="Q33" s="17">
        <v>0</v>
      </c>
      <c r="R33" s="21">
        <v>0</v>
      </c>
      <c r="S33" s="17">
        <v>0</v>
      </c>
      <c r="T33" s="21">
        <v>0</v>
      </c>
      <c r="U33" s="17">
        <v>0</v>
      </c>
      <c r="V33" s="21">
        <v>0</v>
      </c>
      <c r="W33" s="17">
        <v>0</v>
      </c>
      <c r="X33" s="21">
        <v>0</v>
      </c>
      <c r="Y33" s="17">
        <v>0</v>
      </c>
      <c r="Z33" s="21">
        <v>0</v>
      </c>
      <c r="AA33" s="17">
        <v>392</v>
      </c>
      <c r="AB33" s="21">
        <v>1671.9</v>
      </c>
      <c r="AC33" s="17">
        <v>0</v>
      </c>
      <c r="AD33" s="21">
        <v>0</v>
      </c>
      <c r="AE33" s="41">
        <v>0</v>
      </c>
      <c r="AF33" s="21">
        <v>1671.9</v>
      </c>
      <c r="AG33" s="43" t="s">
        <v>35</v>
      </c>
    </row>
    <row r="34" spans="1:33">
      <c r="A34" s="22">
        <v>172</v>
      </c>
      <c r="B34" s="28">
        <v>44682</v>
      </c>
      <c r="C34" s="23" t="s">
        <v>33</v>
      </c>
      <c r="D34" s="23" t="s">
        <v>96</v>
      </c>
      <c r="E34" s="22">
        <v>225</v>
      </c>
      <c r="F34" s="22">
        <v>6</v>
      </c>
      <c r="G34" s="22">
        <v>0</v>
      </c>
      <c r="H34" s="38">
        <v>450</v>
      </c>
      <c r="I34" s="22">
        <v>0</v>
      </c>
      <c r="J34" s="22">
        <v>5800</v>
      </c>
      <c r="K34" s="22">
        <v>0</v>
      </c>
      <c r="L34" s="22">
        <v>1367149</v>
      </c>
      <c r="M34" s="22">
        <v>0</v>
      </c>
      <c r="N34" s="29">
        <v>0</v>
      </c>
      <c r="O34" s="22">
        <v>0</v>
      </c>
      <c r="P34" s="29">
        <v>0</v>
      </c>
      <c r="Q34" s="22">
        <v>0</v>
      </c>
      <c r="R34" s="29">
        <v>0</v>
      </c>
      <c r="S34" s="22">
        <v>0</v>
      </c>
      <c r="T34" s="29">
        <v>0</v>
      </c>
      <c r="U34" s="22">
        <v>42456</v>
      </c>
      <c r="V34" s="29">
        <v>69134.39</v>
      </c>
      <c r="W34" s="22">
        <v>13583</v>
      </c>
      <c r="X34" s="29">
        <v>20162.310000000001</v>
      </c>
      <c r="Y34" s="22">
        <v>0</v>
      </c>
      <c r="Z34" s="29">
        <v>0</v>
      </c>
      <c r="AA34" s="22">
        <v>535691</v>
      </c>
      <c r="AB34" s="29">
        <v>1687677.43</v>
      </c>
      <c r="AC34" s="22">
        <v>0</v>
      </c>
      <c r="AD34" s="29">
        <v>0</v>
      </c>
      <c r="AE34" s="40">
        <v>0</v>
      </c>
      <c r="AF34" s="29">
        <v>1776974.13</v>
      </c>
      <c r="AG34" s="42" t="s">
        <v>35</v>
      </c>
    </row>
    <row r="35" spans="1:33">
      <c r="A35" s="17">
        <v>174</v>
      </c>
      <c r="B35" s="18">
        <v>44713</v>
      </c>
      <c r="C35" s="19" t="s">
        <v>33</v>
      </c>
      <c r="D35" s="19" t="s">
        <v>34</v>
      </c>
      <c r="E35" s="17">
        <v>434</v>
      </c>
      <c r="F35" s="17">
        <v>3</v>
      </c>
      <c r="G35" s="17">
        <v>0</v>
      </c>
      <c r="H35" s="20">
        <v>337</v>
      </c>
      <c r="I35" s="17">
        <v>0</v>
      </c>
      <c r="J35" s="17">
        <v>661110</v>
      </c>
      <c r="K35" s="17">
        <v>241818</v>
      </c>
      <c r="L35" s="17">
        <v>2103740</v>
      </c>
      <c r="M35" s="17">
        <v>371073</v>
      </c>
      <c r="N35" s="21">
        <v>1902282.99</v>
      </c>
      <c r="O35" s="17">
        <v>266830</v>
      </c>
      <c r="P35" s="21">
        <v>1849424.91</v>
      </c>
      <c r="Q35" s="17">
        <v>1602</v>
      </c>
      <c r="R35" s="21">
        <v>831.29</v>
      </c>
      <c r="S35" s="17">
        <v>5063</v>
      </c>
      <c r="T35" s="21">
        <v>31738.799999999999</v>
      </c>
      <c r="U35" s="17">
        <v>254369</v>
      </c>
      <c r="V35" s="21">
        <v>602459.38</v>
      </c>
      <c r="W35" s="17">
        <v>212391</v>
      </c>
      <c r="X35" s="21">
        <v>500092.07</v>
      </c>
      <c r="Y35" s="17">
        <v>212</v>
      </c>
      <c r="Z35" s="21">
        <v>3887.34</v>
      </c>
      <c r="AA35" s="17">
        <v>892798</v>
      </c>
      <c r="AB35" s="21">
        <v>5686695.9000000004</v>
      </c>
      <c r="AC35" s="17">
        <v>250</v>
      </c>
      <c r="AD35" s="21">
        <v>247.3</v>
      </c>
      <c r="AE35" s="41">
        <v>3784277.9899999998</v>
      </c>
      <c r="AF35" s="21">
        <v>6793381.9900000002</v>
      </c>
      <c r="AG35" s="43" t="s">
        <v>35</v>
      </c>
    </row>
    <row r="36" spans="1:33">
      <c r="A36" s="22">
        <v>186</v>
      </c>
      <c r="B36" s="28">
        <v>44713</v>
      </c>
      <c r="C36" s="23" t="s">
        <v>33</v>
      </c>
      <c r="D36" s="23" t="s">
        <v>51</v>
      </c>
      <c r="E36" s="22">
        <v>165</v>
      </c>
      <c r="F36" s="22">
        <v>2</v>
      </c>
      <c r="G36" s="22">
        <v>0</v>
      </c>
      <c r="H36" s="38">
        <v>0</v>
      </c>
      <c r="I36" s="22">
        <v>0</v>
      </c>
      <c r="J36" s="22">
        <v>0</v>
      </c>
      <c r="K36" s="22">
        <v>0</v>
      </c>
      <c r="L36" s="22">
        <v>190939</v>
      </c>
      <c r="M36" s="22">
        <v>0</v>
      </c>
      <c r="N36" s="29">
        <v>0</v>
      </c>
      <c r="O36" s="22">
        <v>0</v>
      </c>
      <c r="P36" s="29">
        <v>0</v>
      </c>
      <c r="Q36" s="22">
        <v>0</v>
      </c>
      <c r="R36" s="29">
        <v>0</v>
      </c>
      <c r="S36" s="22">
        <v>0</v>
      </c>
      <c r="T36" s="29">
        <v>0</v>
      </c>
      <c r="U36" s="22">
        <v>48425</v>
      </c>
      <c r="V36" s="29">
        <v>117547.8</v>
      </c>
      <c r="W36" s="22">
        <v>17386</v>
      </c>
      <c r="X36" s="29">
        <v>34976.78</v>
      </c>
      <c r="Y36" s="22">
        <v>0</v>
      </c>
      <c r="Z36" s="29">
        <v>0</v>
      </c>
      <c r="AA36" s="22">
        <v>125668</v>
      </c>
      <c r="AB36" s="29">
        <v>645530.93000000005</v>
      </c>
      <c r="AC36" s="22">
        <v>0</v>
      </c>
      <c r="AD36" s="29">
        <v>0</v>
      </c>
      <c r="AE36" s="40">
        <v>0</v>
      </c>
      <c r="AF36" s="29">
        <v>798055.51</v>
      </c>
      <c r="AG36" s="42" t="s">
        <v>35</v>
      </c>
    </row>
    <row r="37" spans="1:33">
      <c r="A37" s="17">
        <v>194</v>
      </c>
      <c r="B37" s="18">
        <v>44713</v>
      </c>
      <c r="C37" s="19" t="s">
        <v>33</v>
      </c>
      <c r="D37" s="19" t="s">
        <v>60</v>
      </c>
      <c r="E37" s="17">
        <v>411</v>
      </c>
      <c r="F37" s="17">
        <v>2</v>
      </c>
      <c r="G37" s="17">
        <v>0</v>
      </c>
      <c r="H37" s="20">
        <v>1084</v>
      </c>
      <c r="I37" s="17">
        <v>0</v>
      </c>
      <c r="J37" s="17">
        <v>0</v>
      </c>
      <c r="K37" s="17">
        <v>0</v>
      </c>
      <c r="L37" s="17">
        <v>4544773</v>
      </c>
      <c r="M37" s="17">
        <v>0</v>
      </c>
      <c r="N37" s="21">
        <v>0</v>
      </c>
      <c r="O37" s="17">
        <v>0</v>
      </c>
      <c r="P37" s="21">
        <v>0</v>
      </c>
      <c r="Q37" s="17">
        <v>0</v>
      </c>
      <c r="R37" s="21">
        <v>0</v>
      </c>
      <c r="S37" s="17">
        <v>0</v>
      </c>
      <c r="T37" s="21">
        <v>0</v>
      </c>
      <c r="U37" s="17">
        <v>289716</v>
      </c>
      <c r="V37" s="21">
        <v>346124.29</v>
      </c>
      <c r="W37" s="17">
        <v>0</v>
      </c>
      <c r="X37" s="21">
        <v>0</v>
      </c>
      <c r="Y37" s="17">
        <v>0</v>
      </c>
      <c r="Z37" s="21">
        <v>0</v>
      </c>
      <c r="AA37" s="17">
        <v>880963</v>
      </c>
      <c r="AB37" s="21">
        <v>3954863.32</v>
      </c>
      <c r="AC37" s="17">
        <v>73</v>
      </c>
      <c r="AD37" s="21">
        <v>42.7</v>
      </c>
      <c r="AE37" s="41">
        <v>0</v>
      </c>
      <c r="AF37" s="21">
        <v>4301030.3099999996</v>
      </c>
      <c r="AG37" s="43" t="s">
        <v>35</v>
      </c>
    </row>
    <row r="38" spans="1:33">
      <c r="A38" s="22">
        <v>195</v>
      </c>
      <c r="B38" s="28">
        <v>44713</v>
      </c>
      <c r="C38" s="23" t="s">
        <v>33</v>
      </c>
      <c r="D38" s="23" t="s">
        <v>61</v>
      </c>
      <c r="E38" s="22">
        <v>339</v>
      </c>
      <c r="F38" s="22">
        <v>3</v>
      </c>
      <c r="G38" s="22">
        <v>16273</v>
      </c>
      <c r="H38" s="38">
        <v>299</v>
      </c>
      <c r="I38" s="22">
        <v>24776</v>
      </c>
      <c r="J38" s="22">
        <v>0</v>
      </c>
      <c r="K38" s="22">
        <v>0</v>
      </c>
      <c r="L38" s="22">
        <v>3603362</v>
      </c>
      <c r="M38" s="22">
        <v>0</v>
      </c>
      <c r="N38" s="29">
        <v>0</v>
      </c>
      <c r="O38" s="22">
        <v>0</v>
      </c>
      <c r="P38" s="29">
        <v>0</v>
      </c>
      <c r="Q38" s="22">
        <v>0</v>
      </c>
      <c r="R38" s="29">
        <v>0</v>
      </c>
      <c r="S38" s="22">
        <v>0</v>
      </c>
      <c r="T38" s="29">
        <v>0</v>
      </c>
      <c r="U38" s="22">
        <v>282873</v>
      </c>
      <c r="V38" s="29">
        <v>473927.53</v>
      </c>
      <c r="W38" s="22">
        <v>162521</v>
      </c>
      <c r="X38" s="29">
        <v>400023.95</v>
      </c>
      <c r="Y38" s="22">
        <v>0</v>
      </c>
      <c r="Z38" s="29">
        <v>0</v>
      </c>
      <c r="AA38" s="22">
        <v>1018000</v>
      </c>
      <c r="AB38" s="29">
        <v>3593084.01</v>
      </c>
      <c r="AC38" s="22">
        <v>0</v>
      </c>
      <c r="AD38" s="29">
        <v>0</v>
      </c>
      <c r="AE38" s="40">
        <v>0</v>
      </c>
      <c r="AF38" s="29">
        <v>4467035.49</v>
      </c>
      <c r="AG38" s="42" t="s">
        <v>35</v>
      </c>
    </row>
    <row r="39" spans="1:33">
      <c r="A39" s="17">
        <v>197</v>
      </c>
      <c r="B39" s="18">
        <v>44713</v>
      </c>
      <c r="C39" s="19" t="s">
        <v>33</v>
      </c>
      <c r="D39" s="19" t="s">
        <v>63</v>
      </c>
      <c r="E39" s="17">
        <v>126</v>
      </c>
      <c r="F39" s="17"/>
      <c r="G39" s="17">
        <v>0</v>
      </c>
      <c r="H39" s="20">
        <v>0</v>
      </c>
      <c r="I39" s="17">
        <v>0</v>
      </c>
      <c r="J39" s="17">
        <v>0</v>
      </c>
      <c r="K39" s="17">
        <v>0</v>
      </c>
      <c r="L39" s="17">
        <v>3563554</v>
      </c>
      <c r="M39" s="17">
        <v>0</v>
      </c>
      <c r="N39" s="21">
        <v>0</v>
      </c>
      <c r="O39" s="17">
        <v>0</v>
      </c>
      <c r="P39" s="21">
        <v>0</v>
      </c>
      <c r="Q39" s="17">
        <v>0</v>
      </c>
      <c r="R39" s="21">
        <v>0</v>
      </c>
      <c r="S39" s="17">
        <v>0</v>
      </c>
      <c r="T39" s="21">
        <v>0</v>
      </c>
      <c r="U39" s="17">
        <v>52583</v>
      </c>
      <c r="V39" s="21">
        <v>55097.23</v>
      </c>
      <c r="W39" s="17">
        <v>7974</v>
      </c>
      <c r="X39" s="21">
        <v>10664.43</v>
      </c>
      <c r="Y39" s="17">
        <v>0</v>
      </c>
      <c r="Z39" s="21">
        <v>0</v>
      </c>
      <c r="AA39" s="17">
        <v>625285</v>
      </c>
      <c r="AB39" s="21">
        <v>2872914.48</v>
      </c>
      <c r="AC39" s="17">
        <v>0</v>
      </c>
      <c r="AD39" s="21">
        <v>0</v>
      </c>
      <c r="AE39" s="41">
        <v>0</v>
      </c>
      <c r="AF39" s="21">
        <v>2938676.14</v>
      </c>
      <c r="AG39" s="43" t="s">
        <v>35</v>
      </c>
    </row>
    <row r="40" spans="1:33">
      <c r="A40" s="22">
        <v>209</v>
      </c>
      <c r="B40" s="28">
        <v>44713</v>
      </c>
      <c r="C40" s="23" t="s">
        <v>33</v>
      </c>
      <c r="D40" s="23" t="s">
        <v>75</v>
      </c>
      <c r="E40" s="22">
        <v>65</v>
      </c>
      <c r="F40" s="22">
        <v>2</v>
      </c>
      <c r="G40" s="22">
        <v>0</v>
      </c>
      <c r="H40" s="38">
        <v>164</v>
      </c>
      <c r="I40" s="22">
        <v>0</v>
      </c>
      <c r="J40" s="22">
        <v>493924</v>
      </c>
      <c r="K40" s="22">
        <v>0</v>
      </c>
      <c r="L40" s="22">
        <v>2438818</v>
      </c>
      <c r="M40" s="22">
        <v>0</v>
      </c>
      <c r="N40" s="29">
        <v>0</v>
      </c>
      <c r="O40" s="22">
        <v>0</v>
      </c>
      <c r="P40" s="29">
        <v>0</v>
      </c>
      <c r="Q40" s="22">
        <v>0</v>
      </c>
      <c r="R40" s="29">
        <v>0</v>
      </c>
      <c r="S40" s="22">
        <v>0</v>
      </c>
      <c r="T40" s="29">
        <v>0</v>
      </c>
      <c r="U40" s="22">
        <v>62189</v>
      </c>
      <c r="V40" s="29">
        <v>89059.14</v>
      </c>
      <c r="W40" s="22">
        <v>15104</v>
      </c>
      <c r="X40" s="29">
        <v>29583.4</v>
      </c>
      <c r="Y40" s="22">
        <v>0</v>
      </c>
      <c r="Z40" s="29">
        <v>0</v>
      </c>
      <c r="AA40" s="22">
        <v>298705</v>
      </c>
      <c r="AB40" s="29">
        <v>1471947.8</v>
      </c>
      <c r="AC40" s="22">
        <v>0</v>
      </c>
      <c r="AD40" s="29">
        <v>0</v>
      </c>
      <c r="AE40" s="40">
        <v>0</v>
      </c>
      <c r="AF40" s="29">
        <v>1590590.34</v>
      </c>
      <c r="AG40" s="42" t="s">
        <v>35</v>
      </c>
    </row>
    <row r="41" spans="1:33">
      <c r="A41" s="17">
        <v>215</v>
      </c>
      <c r="B41" s="18">
        <v>44713</v>
      </c>
      <c r="C41" s="19" t="s">
        <v>33</v>
      </c>
      <c r="D41" s="19" t="s">
        <v>81</v>
      </c>
      <c r="E41" s="17">
        <v>8</v>
      </c>
      <c r="F41" s="17">
        <v>1</v>
      </c>
      <c r="G41" s="17">
        <v>0</v>
      </c>
      <c r="H41" s="20">
        <v>0</v>
      </c>
      <c r="I41" s="17">
        <v>0</v>
      </c>
      <c r="J41" s="17">
        <v>0</v>
      </c>
      <c r="K41" s="17">
        <v>0</v>
      </c>
      <c r="L41" s="17">
        <v>317945</v>
      </c>
      <c r="M41" s="17">
        <v>0</v>
      </c>
      <c r="N41" s="21">
        <v>0</v>
      </c>
      <c r="O41" s="17">
        <v>0</v>
      </c>
      <c r="P41" s="21">
        <v>0</v>
      </c>
      <c r="Q41" s="17">
        <v>0</v>
      </c>
      <c r="R41" s="21">
        <v>0</v>
      </c>
      <c r="S41" s="17">
        <v>0</v>
      </c>
      <c r="T41" s="21">
        <v>0</v>
      </c>
      <c r="U41" s="17">
        <v>18312</v>
      </c>
      <c r="V41" s="21">
        <v>21519.18</v>
      </c>
      <c r="W41" s="17">
        <v>0</v>
      </c>
      <c r="X41" s="21">
        <v>0</v>
      </c>
      <c r="Y41" s="17">
        <v>0</v>
      </c>
      <c r="Z41" s="21">
        <v>0</v>
      </c>
      <c r="AA41" s="17">
        <v>48927</v>
      </c>
      <c r="AB41" s="21">
        <v>173924.37</v>
      </c>
      <c r="AC41" s="17">
        <v>0</v>
      </c>
      <c r="AD41" s="21">
        <v>0</v>
      </c>
      <c r="AE41" s="41">
        <v>0</v>
      </c>
      <c r="AF41" s="21">
        <v>195443.55</v>
      </c>
      <c r="AG41" s="43" t="s">
        <v>35</v>
      </c>
    </row>
    <row r="42" spans="1:33">
      <c r="A42" s="22">
        <v>224</v>
      </c>
      <c r="B42" s="28">
        <v>44713</v>
      </c>
      <c r="C42" s="23" t="s">
        <v>33</v>
      </c>
      <c r="D42" s="23" t="s">
        <v>90</v>
      </c>
      <c r="E42" s="22">
        <v>0</v>
      </c>
      <c r="F42" s="22">
        <v>0</v>
      </c>
      <c r="G42" s="22">
        <v>0</v>
      </c>
      <c r="H42" s="38">
        <v>67</v>
      </c>
      <c r="I42" s="22">
        <v>0</v>
      </c>
      <c r="J42" s="22">
        <v>0</v>
      </c>
      <c r="K42" s="22">
        <v>0</v>
      </c>
      <c r="L42" s="22">
        <v>472353</v>
      </c>
      <c r="M42" s="22">
        <v>0</v>
      </c>
      <c r="N42" s="29">
        <v>0</v>
      </c>
      <c r="O42" s="22">
        <v>0</v>
      </c>
      <c r="P42" s="29">
        <v>0</v>
      </c>
      <c r="Q42" s="22">
        <v>0</v>
      </c>
      <c r="R42" s="29">
        <v>0</v>
      </c>
      <c r="S42" s="22">
        <v>0</v>
      </c>
      <c r="T42" s="29">
        <v>0</v>
      </c>
      <c r="U42" s="22">
        <v>26999</v>
      </c>
      <c r="V42" s="29">
        <v>31868.15</v>
      </c>
      <c r="W42" s="22">
        <v>4081</v>
      </c>
      <c r="X42" s="29">
        <v>7878.27</v>
      </c>
      <c r="Y42" s="22">
        <v>0</v>
      </c>
      <c r="Z42" s="29">
        <v>0</v>
      </c>
      <c r="AA42" s="22">
        <v>101030</v>
      </c>
      <c r="AB42" s="29">
        <v>434240.38</v>
      </c>
      <c r="AC42" s="22">
        <v>0</v>
      </c>
      <c r="AD42" s="29">
        <v>0</v>
      </c>
      <c r="AE42" s="40">
        <v>0</v>
      </c>
      <c r="AF42" s="29">
        <v>473986.8</v>
      </c>
      <c r="AG42" s="42" t="s">
        <v>35</v>
      </c>
    </row>
    <row r="43" spans="1:33">
      <c r="A43" s="17">
        <v>227</v>
      </c>
      <c r="B43" s="18">
        <v>44713</v>
      </c>
      <c r="C43" s="19" t="s">
        <v>33</v>
      </c>
      <c r="D43" s="19" t="s">
        <v>93</v>
      </c>
      <c r="E43" s="17">
        <v>489</v>
      </c>
      <c r="F43" s="17">
        <v>3</v>
      </c>
      <c r="G43" s="17">
        <v>0</v>
      </c>
      <c r="H43" s="20">
        <v>0</v>
      </c>
      <c r="I43" s="17">
        <v>0</v>
      </c>
      <c r="J43" s="17">
        <v>92922</v>
      </c>
      <c r="K43" s="17">
        <v>0</v>
      </c>
      <c r="L43" s="17">
        <v>7418764</v>
      </c>
      <c r="M43" s="17">
        <v>0</v>
      </c>
      <c r="N43" s="21">
        <v>0</v>
      </c>
      <c r="O43" s="17">
        <v>0</v>
      </c>
      <c r="P43" s="21">
        <v>0</v>
      </c>
      <c r="Q43" s="17">
        <v>0</v>
      </c>
      <c r="R43" s="21">
        <v>0</v>
      </c>
      <c r="S43" s="17">
        <v>0</v>
      </c>
      <c r="T43" s="21">
        <v>0</v>
      </c>
      <c r="U43" s="17">
        <v>356884</v>
      </c>
      <c r="V43" s="21">
        <v>494108.96</v>
      </c>
      <c r="W43" s="17">
        <v>154428</v>
      </c>
      <c r="X43" s="21">
        <v>275034.40000000002</v>
      </c>
      <c r="Y43" s="17">
        <v>0</v>
      </c>
      <c r="Z43" s="21">
        <v>0</v>
      </c>
      <c r="AA43" s="17">
        <v>3264923</v>
      </c>
      <c r="AB43" s="21">
        <v>14409164.800000001</v>
      </c>
      <c r="AC43" s="17">
        <v>171</v>
      </c>
      <c r="AD43" s="21">
        <v>167.8</v>
      </c>
      <c r="AE43" s="41">
        <v>0</v>
      </c>
      <c r="AF43" s="21">
        <v>15178475.960000001</v>
      </c>
      <c r="AG43" s="43" t="s">
        <v>35</v>
      </c>
    </row>
    <row r="44" spans="1:33">
      <c r="A44" s="22">
        <v>229</v>
      </c>
      <c r="B44" s="28">
        <v>44713</v>
      </c>
      <c r="C44" s="23" t="s">
        <v>33</v>
      </c>
      <c r="D44" s="23" t="s">
        <v>95</v>
      </c>
      <c r="E44" s="22">
        <v>0</v>
      </c>
      <c r="F44" s="22">
        <v>0</v>
      </c>
      <c r="G44" s="22">
        <v>0</v>
      </c>
      <c r="H44" s="38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9">
        <v>0</v>
      </c>
      <c r="O44" s="22">
        <v>0</v>
      </c>
      <c r="P44" s="29">
        <v>0</v>
      </c>
      <c r="Q44" s="22">
        <v>0</v>
      </c>
      <c r="R44" s="29">
        <v>0</v>
      </c>
      <c r="S44" s="22">
        <v>0</v>
      </c>
      <c r="T44" s="29">
        <v>0</v>
      </c>
      <c r="U44" s="22">
        <v>0</v>
      </c>
      <c r="V44" s="29">
        <v>0</v>
      </c>
      <c r="W44" s="22">
        <v>0</v>
      </c>
      <c r="X44" s="29">
        <v>0</v>
      </c>
      <c r="Y44" s="22">
        <v>0</v>
      </c>
      <c r="Z44" s="29">
        <v>0</v>
      </c>
      <c r="AA44" s="22">
        <v>483</v>
      </c>
      <c r="AB44" s="29">
        <v>1759.4</v>
      </c>
      <c r="AC44" s="22">
        <v>0</v>
      </c>
      <c r="AD44" s="29">
        <v>0</v>
      </c>
      <c r="AE44" s="40">
        <v>0</v>
      </c>
      <c r="AF44" s="29">
        <v>1759.4</v>
      </c>
      <c r="AG44" s="42" t="s">
        <v>35</v>
      </c>
    </row>
    <row r="45" spans="1:33">
      <c r="A45" s="17">
        <v>230</v>
      </c>
      <c r="B45" s="18">
        <v>44713</v>
      </c>
      <c r="C45" s="19" t="s">
        <v>33</v>
      </c>
      <c r="D45" s="19" t="s">
        <v>96</v>
      </c>
      <c r="E45" s="17">
        <v>231</v>
      </c>
      <c r="F45" s="17">
        <v>6</v>
      </c>
      <c r="G45" s="17">
        <v>0</v>
      </c>
      <c r="H45" s="20">
        <v>450</v>
      </c>
      <c r="I45" s="17">
        <v>0</v>
      </c>
      <c r="J45" s="17">
        <v>7572</v>
      </c>
      <c r="K45" s="17">
        <v>0</v>
      </c>
      <c r="L45" s="17">
        <v>1392937</v>
      </c>
      <c r="M45" s="17">
        <v>0</v>
      </c>
      <c r="N45" s="21">
        <v>0</v>
      </c>
      <c r="O45" s="17">
        <v>0</v>
      </c>
      <c r="P45" s="21">
        <v>0</v>
      </c>
      <c r="Q45" s="17">
        <v>0</v>
      </c>
      <c r="R45" s="21">
        <v>0</v>
      </c>
      <c r="S45" s="17">
        <v>0</v>
      </c>
      <c r="T45" s="21">
        <v>0</v>
      </c>
      <c r="U45" s="17">
        <v>40122</v>
      </c>
      <c r="V45" s="21">
        <v>61158.79</v>
      </c>
      <c r="W45" s="17">
        <v>12566</v>
      </c>
      <c r="X45" s="21">
        <v>20338.310000000001</v>
      </c>
      <c r="Y45" s="17">
        <v>0</v>
      </c>
      <c r="Z45" s="21">
        <v>0</v>
      </c>
      <c r="AA45" s="17">
        <v>600256</v>
      </c>
      <c r="AB45" s="21">
        <v>1758299.44</v>
      </c>
      <c r="AC45" s="17">
        <v>0</v>
      </c>
      <c r="AD45" s="21">
        <v>0</v>
      </c>
      <c r="AE45" s="41">
        <v>0</v>
      </c>
      <c r="AF45" s="21">
        <v>1839796.54</v>
      </c>
      <c r="AG45" s="43" t="s">
        <v>35</v>
      </c>
    </row>
    <row r="46" spans="1:33">
      <c r="A46" s="22">
        <v>232</v>
      </c>
      <c r="B46" s="28">
        <v>44743</v>
      </c>
      <c r="C46" s="23" t="s">
        <v>33</v>
      </c>
      <c r="D46" s="23" t="s">
        <v>34</v>
      </c>
      <c r="E46" s="22">
        <v>439</v>
      </c>
      <c r="F46" s="22">
        <v>3</v>
      </c>
      <c r="G46" s="22">
        <v>0</v>
      </c>
      <c r="H46" s="38">
        <v>338</v>
      </c>
      <c r="I46" s="22">
        <v>0</v>
      </c>
      <c r="J46" s="22">
        <v>718238</v>
      </c>
      <c r="K46" s="22">
        <v>274656</v>
      </c>
      <c r="L46" s="22">
        <v>2158365</v>
      </c>
      <c r="M46" s="22">
        <v>399701</v>
      </c>
      <c r="N46" s="29">
        <v>2087334.67</v>
      </c>
      <c r="O46" s="22">
        <v>309557</v>
      </c>
      <c r="P46" s="29">
        <v>2229132.12</v>
      </c>
      <c r="Q46" s="22">
        <v>1295</v>
      </c>
      <c r="R46" s="29">
        <v>651.16</v>
      </c>
      <c r="S46" s="22">
        <v>5638</v>
      </c>
      <c r="T46" s="29">
        <v>35495.9</v>
      </c>
      <c r="U46" s="22">
        <v>259927</v>
      </c>
      <c r="V46" s="29">
        <v>607300.68000000005</v>
      </c>
      <c r="W46" s="22">
        <v>194402</v>
      </c>
      <c r="X46" s="29">
        <v>562329.13</v>
      </c>
      <c r="Y46" s="22">
        <v>237</v>
      </c>
      <c r="Z46" s="29">
        <v>3235.28</v>
      </c>
      <c r="AA46" s="22">
        <v>908307</v>
      </c>
      <c r="AB46" s="29">
        <v>5646406.8499999996</v>
      </c>
      <c r="AC46" s="22">
        <v>297</v>
      </c>
      <c r="AD46" s="29">
        <v>295.11</v>
      </c>
      <c r="AE46" s="40">
        <v>4352613.8500000006</v>
      </c>
      <c r="AF46" s="29">
        <v>6819567.0499999998</v>
      </c>
      <c r="AG46" s="42" t="s">
        <v>35</v>
      </c>
    </row>
    <row r="47" spans="1:33">
      <c r="A47" s="17">
        <v>244</v>
      </c>
      <c r="B47" s="18">
        <v>44743</v>
      </c>
      <c r="C47" s="19" t="s">
        <v>33</v>
      </c>
      <c r="D47" s="19" t="s">
        <v>51</v>
      </c>
      <c r="E47" s="17">
        <v>165</v>
      </c>
      <c r="F47" s="17">
        <v>2</v>
      </c>
      <c r="G47" s="17">
        <v>0</v>
      </c>
      <c r="H47" s="20">
        <v>0</v>
      </c>
      <c r="I47" s="17">
        <v>0</v>
      </c>
      <c r="J47" s="17">
        <v>0</v>
      </c>
      <c r="K47" s="17">
        <v>0</v>
      </c>
      <c r="L47" s="17">
        <v>193436</v>
      </c>
      <c r="M47" s="17">
        <v>0</v>
      </c>
      <c r="N47" s="21">
        <v>0</v>
      </c>
      <c r="O47" s="17">
        <v>0</v>
      </c>
      <c r="P47" s="21">
        <v>0</v>
      </c>
      <c r="Q47" s="17">
        <v>0</v>
      </c>
      <c r="R47" s="21">
        <v>0</v>
      </c>
      <c r="S47" s="17">
        <v>0</v>
      </c>
      <c r="T47" s="21">
        <v>0</v>
      </c>
      <c r="U47" s="17">
        <v>47116</v>
      </c>
      <c r="V47" s="21">
        <v>108025.63</v>
      </c>
      <c r="W47" s="17">
        <v>17721</v>
      </c>
      <c r="X47" s="21">
        <v>39319.61</v>
      </c>
      <c r="Y47" s="17">
        <v>0</v>
      </c>
      <c r="Z47" s="21">
        <v>0</v>
      </c>
      <c r="AA47" s="17">
        <v>129232</v>
      </c>
      <c r="AB47" s="21">
        <v>663437.42000000004</v>
      </c>
      <c r="AC47" s="17">
        <v>0</v>
      </c>
      <c r="AD47" s="21">
        <v>0</v>
      </c>
      <c r="AE47" s="41">
        <v>0</v>
      </c>
      <c r="AF47" s="21">
        <v>810782.66</v>
      </c>
      <c r="AG47" s="43" t="s">
        <v>35</v>
      </c>
    </row>
    <row r="48" spans="1:33">
      <c r="A48" s="22">
        <v>252</v>
      </c>
      <c r="B48" s="28">
        <v>44743</v>
      </c>
      <c r="C48" s="23" t="s">
        <v>33</v>
      </c>
      <c r="D48" s="23" t="s">
        <v>60</v>
      </c>
      <c r="E48" s="22">
        <v>424</v>
      </c>
      <c r="F48" s="22">
        <v>2</v>
      </c>
      <c r="G48" s="22">
        <v>0</v>
      </c>
      <c r="H48" s="38">
        <v>1130</v>
      </c>
      <c r="I48" s="22">
        <v>0</v>
      </c>
      <c r="J48" s="22">
        <v>0</v>
      </c>
      <c r="K48" s="22">
        <v>0</v>
      </c>
      <c r="L48" s="22">
        <v>4592274</v>
      </c>
      <c r="M48" s="22">
        <v>0</v>
      </c>
      <c r="N48" s="29">
        <v>0</v>
      </c>
      <c r="O48" s="22">
        <v>0</v>
      </c>
      <c r="P48" s="29">
        <v>0</v>
      </c>
      <c r="Q48" s="22">
        <v>0</v>
      </c>
      <c r="R48" s="29">
        <v>0</v>
      </c>
      <c r="S48" s="22">
        <v>0</v>
      </c>
      <c r="T48" s="29">
        <v>0</v>
      </c>
      <c r="U48" s="22">
        <v>287288</v>
      </c>
      <c r="V48" s="29">
        <v>347372.42</v>
      </c>
      <c r="W48" s="22">
        <v>0</v>
      </c>
      <c r="X48" s="29">
        <v>0</v>
      </c>
      <c r="Y48" s="22">
        <v>0</v>
      </c>
      <c r="Z48" s="29">
        <v>0</v>
      </c>
      <c r="AA48" s="22">
        <v>840853</v>
      </c>
      <c r="AB48" s="29">
        <v>3609706.62</v>
      </c>
      <c r="AC48" s="22">
        <v>81</v>
      </c>
      <c r="AD48" s="29">
        <v>78.63</v>
      </c>
      <c r="AE48" s="40">
        <v>0</v>
      </c>
      <c r="AF48" s="29">
        <v>3957157.67</v>
      </c>
      <c r="AG48" s="42" t="s">
        <v>35</v>
      </c>
    </row>
    <row r="49" spans="1:33">
      <c r="A49" s="17">
        <v>253</v>
      </c>
      <c r="B49" s="18">
        <v>44743</v>
      </c>
      <c r="C49" s="19" t="s">
        <v>33</v>
      </c>
      <c r="D49" s="19" t="s">
        <v>61</v>
      </c>
      <c r="E49" s="17">
        <v>339</v>
      </c>
      <c r="F49" s="17">
        <v>3</v>
      </c>
      <c r="G49" s="17">
        <v>19183</v>
      </c>
      <c r="H49" s="20">
        <v>299</v>
      </c>
      <c r="I49" s="17">
        <v>26890</v>
      </c>
      <c r="J49" s="17">
        <v>0</v>
      </c>
      <c r="K49" s="17">
        <v>0</v>
      </c>
      <c r="L49" s="17">
        <v>3741667</v>
      </c>
      <c r="M49" s="17">
        <v>0</v>
      </c>
      <c r="N49" s="21">
        <v>0</v>
      </c>
      <c r="O49" s="17">
        <v>0</v>
      </c>
      <c r="P49" s="21">
        <v>0</v>
      </c>
      <c r="Q49" s="17">
        <v>0</v>
      </c>
      <c r="R49" s="21">
        <v>0</v>
      </c>
      <c r="S49" s="17">
        <v>0</v>
      </c>
      <c r="T49" s="21">
        <v>0</v>
      </c>
      <c r="U49" s="17">
        <v>285662</v>
      </c>
      <c r="V49" s="21">
        <v>481989.05</v>
      </c>
      <c r="W49" s="17">
        <v>146765</v>
      </c>
      <c r="X49" s="21">
        <v>415522.81</v>
      </c>
      <c r="Y49" s="17">
        <v>0</v>
      </c>
      <c r="Z49" s="21">
        <v>0</v>
      </c>
      <c r="AA49" s="17">
        <v>1061583</v>
      </c>
      <c r="AB49" s="21">
        <v>3540171.81</v>
      </c>
      <c r="AC49" s="17">
        <v>0</v>
      </c>
      <c r="AD49" s="21">
        <v>0</v>
      </c>
      <c r="AE49" s="41">
        <v>0</v>
      </c>
      <c r="AF49" s="21">
        <v>4437683.67</v>
      </c>
      <c r="AG49" s="43" t="s">
        <v>35</v>
      </c>
    </row>
    <row r="50" spans="1:33">
      <c r="A50" s="22">
        <v>255</v>
      </c>
      <c r="B50" s="28">
        <v>44743</v>
      </c>
      <c r="C50" s="23" t="s">
        <v>33</v>
      </c>
      <c r="D50" s="23" t="s">
        <v>63</v>
      </c>
      <c r="E50" s="22">
        <v>126</v>
      </c>
      <c r="F50" s="22">
        <v>0</v>
      </c>
      <c r="G50" s="22">
        <v>0</v>
      </c>
      <c r="H50" s="38">
        <v>0</v>
      </c>
      <c r="I50" s="22">
        <v>0</v>
      </c>
      <c r="J50" s="22">
        <v>0</v>
      </c>
      <c r="K50" s="22">
        <v>0</v>
      </c>
      <c r="L50" s="22">
        <v>3631296</v>
      </c>
      <c r="M50" s="22">
        <v>0</v>
      </c>
      <c r="N50" s="29">
        <v>0</v>
      </c>
      <c r="O50" s="22">
        <v>0</v>
      </c>
      <c r="P50" s="29">
        <v>0</v>
      </c>
      <c r="Q50" s="22">
        <v>0</v>
      </c>
      <c r="R50" s="29">
        <v>0</v>
      </c>
      <c r="S50" s="22">
        <v>0</v>
      </c>
      <c r="T50" s="29">
        <v>0</v>
      </c>
      <c r="U50" s="22">
        <v>53116</v>
      </c>
      <c r="V50" s="29">
        <v>58136.56</v>
      </c>
      <c r="W50" s="22">
        <v>5810</v>
      </c>
      <c r="X50" s="29">
        <v>9469.26</v>
      </c>
      <c r="Y50" s="22">
        <v>0</v>
      </c>
      <c r="Z50" s="29">
        <v>0</v>
      </c>
      <c r="AA50" s="22">
        <v>602486</v>
      </c>
      <c r="AB50" s="29">
        <v>2665297.9500000002</v>
      </c>
      <c r="AC50" s="22">
        <v>0</v>
      </c>
      <c r="AD50" s="29">
        <v>0</v>
      </c>
      <c r="AE50" s="40">
        <v>0</v>
      </c>
      <c r="AF50" s="29">
        <v>2732903.77</v>
      </c>
      <c r="AG50" s="42" t="s">
        <v>35</v>
      </c>
    </row>
    <row r="51" spans="1:33">
      <c r="A51" s="17">
        <v>267</v>
      </c>
      <c r="B51" s="18">
        <v>44743</v>
      </c>
      <c r="C51" s="19" t="s">
        <v>33</v>
      </c>
      <c r="D51" s="19" t="s">
        <v>75</v>
      </c>
      <c r="E51" s="17">
        <v>60</v>
      </c>
      <c r="F51" s="17">
        <v>2</v>
      </c>
      <c r="G51" s="17">
        <v>0</v>
      </c>
      <c r="H51" s="20">
        <v>164</v>
      </c>
      <c r="I51" s="17">
        <v>0</v>
      </c>
      <c r="J51" s="17">
        <v>494034</v>
      </c>
      <c r="K51" s="17">
        <v>0</v>
      </c>
      <c r="L51" s="17">
        <v>2472660</v>
      </c>
      <c r="M51" s="17">
        <v>0</v>
      </c>
      <c r="N51" s="21">
        <v>0</v>
      </c>
      <c r="O51" s="17">
        <v>0</v>
      </c>
      <c r="P51" s="21">
        <v>0</v>
      </c>
      <c r="Q51" s="17">
        <v>0</v>
      </c>
      <c r="R51" s="21">
        <v>0</v>
      </c>
      <c r="S51" s="17">
        <v>0</v>
      </c>
      <c r="T51" s="21">
        <v>0</v>
      </c>
      <c r="U51" s="17">
        <v>60263</v>
      </c>
      <c r="V51" s="21">
        <v>90087.72</v>
      </c>
      <c r="W51" s="17">
        <v>10810</v>
      </c>
      <c r="X51" s="21">
        <v>23190.07</v>
      </c>
      <c r="Y51" s="17">
        <v>0</v>
      </c>
      <c r="Z51" s="21">
        <v>0</v>
      </c>
      <c r="AA51" s="17">
        <v>293315</v>
      </c>
      <c r="AB51" s="21">
        <v>1444265.35</v>
      </c>
      <c r="AC51" s="17">
        <v>0</v>
      </c>
      <c r="AD51" s="21">
        <v>0</v>
      </c>
      <c r="AE51" s="41">
        <v>0</v>
      </c>
      <c r="AF51" s="21">
        <v>1557543.1400000001</v>
      </c>
      <c r="AG51" s="43" t="s">
        <v>35</v>
      </c>
    </row>
    <row r="52" spans="1:33">
      <c r="A52" s="22">
        <v>273</v>
      </c>
      <c r="B52" s="28">
        <v>44743</v>
      </c>
      <c r="C52" s="23" t="s">
        <v>33</v>
      </c>
      <c r="D52" s="23" t="s">
        <v>81</v>
      </c>
      <c r="E52" s="22">
        <v>8</v>
      </c>
      <c r="F52" s="22">
        <v>1</v>
      </c>
      <c r="G52" s="22">
        <v>0</v>
      </c>
      <c r="H52" s="38">
        <v>0</v>
      </c>
      <c r="I52" s="22">
        <v>0</v>
      </c>
      <c r="J52" s="22">
        <v>0</v>
      </c>
      <c r="K52" s="22">
        <v>0</v>
      </c>
      <c r="L52" s="22">
        <v>326990</v>
      </c>
      <c r="M52" s="22">
        <v>0</v>
      </c>
      <c r="N52" s="29">
        <v>0</v>
      </c>
      <c r="O52" s="22">
        <v>0</v>
      </c>
      <c r="P52" s="29">
        <v>0</v>
      </c>
      <c r="Q52" s="22">
        <v>0</v>
      </c>
      <c r="R52" s="29">
        <v>0</v>
      </c>
      <c r="S52" s="22">
        <v>0</v>
      </c>
      <c r="T52" s="29">
        <v>0</v>
      </c>
      <c r="U52" s="22">
        <v>18464</v>
      </c>
      <c r="V52" s="29">
        <v>23235.57</v>
      </c>
      <c r="W52" s="22">
        <v>0</v>
      </c>
      <c r="X52" s="29">
        <v>0</v>
      </c>
      <c r="Y52" s="22">
        <v>0</v>
      </c>
      <c r="Z52" s="29">
        <v>0</v>
      </c>
      <c r="AA52" s="22">
        <v>50452</v>
      </c>
      <c r="AB52" s="29">
        <v>188489.68</v>
      </c>
      <c r="AC52" s="22">
        <v>0</v>
      </c>
      <c r="AD52" s="29">
        <v>0</v>
      </c>
      <c r="AE52" s="40">
        <v>0</v>
      </c>
      <c r="AF52" s="29">
        <v>211725.25</v>
      </c>
      <c r="AG52" s="42" t="s">
        <v>35</v>
      </c>
    </row>
    <row r="53" spans="1:33">
      <c r="A53" s="17">
        <v>282</v>
      </c>
      <c r="B53" s="18">
        <v>44743</v>
      </c>
      <c r="C53" s="19" t="s">
        <v>33</v>
      </c>
      <c r="D53" s="19" t="s">
        <v>90</v>
      </c>
      <c r="E53" s="17">
        <v>0</v>
      </c>
      <c r="F53" s="17">
        <v>0</v>
      </c>
      <c r="G53" s="17">
        <v>0</v>
      </c>
      <c r="H53" s="20">
        <v>67</v>
      </c>
      <c r="I53" s="17">
        <v>0</v>
      </c>
      <c r="J53" s="17">
        <v>0</v>
      </c>
      <c r="K53" s="17">
        <v>0</v>
      </c>
      <c r="L53" s="17">
        <v>495938</v>
      </c>
      <c r="M53" s="17">
        <v>0</v>
      </c>
      <c r="N53" s="21">
        <v>0</v>
      </c>
      <c r="O53" s="17">
        <v>0</v>
      </c>
      <c r="P53" s="21">
        <v>0</v>
      </c>
      <c r="Q53" s="17">
        <v>0</v>
      </c>
      <c r="R53" s="21">
        <v>0</v>
      </c>
      <c r="S53" s="17">
        <v>0</v>
      </c>
      <c r="T53" s="21">
        <v>0</v>
      </c>
      <c r="U53" s="17">
        <v>29337</v>
      </c>
      <c r="V53" s="21">
        <v>36718.25</v>
      </c>
      <c r="W53" s="17">
        <v>2887</v>
      </c>
      <c r="X53" s="21">
        <v>5856.02</v>
      </c>
      <c r="Y53" s="17">
        <v>0</v>
      </c>
      <c r="Z53" s="21">
        <v>0</v>
      </c>
      <c r="AA53" s="17">
        <v>101763</v>
      </c>
      <c r="AB53" s="21">
        <v>431464.18</v>
      </c>
      <c r="AC53" s="17">
        <v>0</v>
      </c>
      <c r="AD53" s="21">
        <v>0</v>
      </c>
      <c r="AE53" s="41">
        <v>0</v>
      </c>
      <c r="AF53" s="21">
        <v>474038.45</v>
      </c>
      <c r="AG53" s="43" t="s">
        <v>35</v>
      </c>
    </row>
    <row r="54" spans="1:33">
      <c r="A54" s="22">
        <v>285</v>
      </c>
      <c r="B54" s="28">
        <v>44743</v>
      </c>
      <c r="C54" s="23" t="s">
        <v>33</v>
      </c>
      <c r="D54" s="23" t="s">
        <v>93</v>
      </c>
      <c r="E54" s="22">
        <v>490</v>
      </c>
      <c r="F54" s="22">
        <v>3</v>
      </c>
      <c r="G54" s="22">
        <v>0</v>
      </c>
      <c r="H54" s="38">
        <v>0</v>
      </c>
      <c r="I54" s="22">
        <v>0</v>
      </c>
      <c r="J54" s="22">
        <v>135451</v>
      </c>
      <c r="K54" s="22">
        <v>0</v>
      </c>
      <c r="L54" s="22">
        <v>7504016</v>
      </c>
      <c r="M54" s="22">
        <v>0</v>
      </c>
      <c r="N54" s="29">
        <v>0</v>
      </c>
      <c r="O54" s="22">
        <v>0</v>
      </c>
      <c r="P54" s="29">
        <v>0</v>
      </c>
      <c r="Q54" s="22">
        <v>0</v>
      </c>
      <c r="R54" s="29">
        <v>0</v>
      </c>
      <c r="S54" s="22">
        <v>0</v>
      </c>
      <c r="T54" s="29">
        <v>0</v>
      </c>
      <c r="U54" s="22">
        <v>356014</v>
      </c>
      <c r="V54" s="29">
        <v>489398.14</v>
      </c>
      <c r="W54" s="22">
        <v>148929</v>
      </c>
      <c r="X54" s="29">
        <v>287765.44</v>
      </c>
      <c r="Y54" s="22">
        <v>0</v>
      </c>
      <c r="Z54" s="29">
        <v>0</v>
      </c>
      <c r="AA54" s="22">
        <v>3190593</v>
      </c>
      <c r="AB54" s="29">
        <v>13745914.82</v>
      </c>
      <c r="AC54" s="22">
        <v>231</v>
      </c>
      <c r="AD54" s="29">
        <v>210.59</v>
      </c>
      <c r="AE54" s="40">
        <v>0</v>
      </c>
      <c r="AF54" s="29">
        <v>14523288.99</v>
      </c>
      <c r="AG54" s="42" t="s">
        <v>35</v>
      </c>
    </row>
    <row r="55" spans="1:33">
      <c r="A55" s="17">
        <v>287</v>
      </c>
      <c r="B55" s="18">
        <v>44743</v>
      </c>
      <c r="C55" s="19" t="s">
        <v>33</v>
      </c>
      <c r="D55" s="19" t="s">
        <v>95</v>
      </c>
      <c r="E55" s="17">
        <v>231</v>
      </c>
      <c r="F55" s="17">
        <v>0</v>
      </c>
      <c r="G55" s="17">
        <v>0</v>
      </c>
      <c r="H55" s="20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21">
        <v>0</v>
      </c>
      <c r="O55" s="17">
        <v>0</v>
      </c>
      <c r="P55" s="21">
        <v>0</v>
      </c>
      <c r="Q55" s="17">
        <v>0</v>
      </c>
      <c r="R55" s="21">
        <v>0</v>
      </c>
      <c r="S55" s="17">
        <v>0</v>
      </c>
      <c r="T55" s="21">
        <v>0</v>
      </c>
      <c r="U55" s="17">
        <v>0</v>
      </c>
      <c r="V55" s="21">
        <v>0</v>
      </c>
      <c r="W55" s="17">
        <v>0</v>
      </c>
      <c r="X55" s="21">
        <v>0</v>
      </c>
      <c r="Y55" s="17">
        <v>0</v>
      </c>
      <c r="Z55" s="21">
        <v>0</v>
      </c>
      <c r="AA55" s="17">
        <v>586</v>
      </c>
      <c r="AB55" s="21">
        <v>2122.8000000000002</v>
      </c>
      <c r="AC55" s="17">
        <v>0</v>
      </c>
      <c r="AD55" s="21">
        <v>0</v>
      </c>
      <c r="AE55" s="41">
        <v>0</v>
      </c>
      <c r="AF55" s="21">
        <v>2122.8000000000002</v>
      </c>
      <c r="AG55" s="43" t="s">
        <v>35</v>
      </c>
    </row>
    <row r="56" spans="1:33">
      <c r="A56" s="22">
        <v>288</v>
      </c>
      <c r="B56" s="28">
        <v>44743</v>
      </c>
      <c r="C56" s="23" t="s">
        <v>33</v>
      </c>
      <c r="D56" s="23" t="s">
        <v>96</v>
      </c>
      <c r="E56" s="22">
        <v>232</v>
      </c>
      <c r="F56" s="22">
        <v>7</v>
      </c>
      <c r="G56" s="22">
        <v>0</v>
      </c>
      <c r="H56" s="38">
        <v>450</v>
      </c>
      <c r="I56" s="22">
        <v>0</v>
      </c>
      <c r="J56" s="22">
        <v>8962</v>
      </c>
      <c r="K56" s="22">
        <v>0</v>
      </c>
      <c r="L56" s="22">
        <v>1406809</v>
      </c>
      <c r="M56" s="22">
        <v>0</v>
      </c>
      <c r="N56" s="29">
        <v>0</v>
      </c>
      <c r="O56" s="22">
        <v>0</v>
      </c>
      <c r="P56" s="29">
        <v>0</v>
      </c>
      <c r="Q56" s="22">
        <v>0</v>
      </c>
      <c r="R56" s="29">
        <v>0</v>
      </c>
      <c r="S56" s="22">
        <v>0</v>
      </c>
      <c r="T56" s="29">
        <v>0</v>
      </c>
      <c r="U56" s="22">
        <v>42925</v>
      </c>
      <c r="V56" s="29">
        <v>66079.06</v>
      </c>
      <c r="W56" s="22">
        <v>13703</v>
      </c>
      <c r="X56" s="29">
        <v>21839.56</v>
      </c>
      <c r="Y56" s="22">
        <v>0</v>
      </c>
      <c r="Z56" s="29">
        <v>0</v>
      </c>
      <c r="AA56" s="22">
        <v>733671</v>
      </c>
      <c r="AB56" s="29">
        <v>2104687.48</v>
      </c>
      <c r="AC56" s="22">
        <v>0</v>
      </c>
      <c r="AD56" s="29">
        <v>0</v>
      </c>
      <c r="AE56" s="40">
        <v>0</v>
      </c>
      <c r="AF56" s="29">
        <v>2192606.1</v>
      </c>
      <c r="AG56" s="42" t="s">
        <v>35</v>
      </c>
    </row>
    <row r="57" spans="1:33">
      <c r="A57" s="17">
        <v>290</v>
      </c>
      <c r="B57" s="18">
        <v>44774</v>
      </c>
      <c r="C57" s="19" t="s">
        <v>33</v>
      </c>
      <c r="D57" s="19" t="s">
        <v>34</v>
      </c>
      <c r="E57" s="17">
        <v>452</v>
      </c>
      <c r="F57" s="17">
        <v>3</v>
      </c>
      <c r="G57" s="17">
        <v>0</v>
      </c>
      <c r="H57" s="20">
        <v>340</v>
      </c>
      <c r="I57" s="17">
        <v>0</v>
      </c>
      <c r="J57" s="17">
        <v>771197</v>
      </c>
      <c r="K57" s="17">
        <v>296930</v>
      </c>
      <c r="L57" s="17">
        <v>2207838</v>
      </c>
      <c r="M57" s="17">
        <v>447660</v>
      </c>
      <c r="N57" s="21">
        <v>2225612.11</v>
      </c>
      <c r="O57" s="17">
        <v>398735</v>
      </c>
      <c r="P57" s="21">
        <v>2601119.25</v>
      </c>
      <c r="Q57" s="17">
        <v>1180</v>
      </c>
      <c r="R57" s="21">
        <v>577.16999999999996</v>
      </c>
      <c r="S57" s="17">
        <v>5745</v>
      </c>
      <c r="T57" s="21">
        <v>34187.300000000003</v>
      </c>
      <c r="U57" s="17">
        <v>256322</v>
      </c>
      <c r="V57" s="21">
        <v>594293.14</v>
      </c>
      <c r="W57" s="17">
        <v>208781</v>
      </c>
      <c r="X57" s="21">
        <v>552802.96</v>
      </c>
      <c r="Y57" s="17">
        <v>214</v>
      </c>
      <c r="Z57" s="21">
        <v>4559.59</v>
      </c>
      <c r="AA57" s="17">
        <v>944678</v>
      </c>
      <c r="AB57" s="21">
        <v>5875170.5499999998</v>
      </c>
      <c r="AC57" s="17">
        <v>324</v>
      </c>
      <c r="AD57" s="21">
        <v>321.12</v>
      </c>
      <c r="AE57" s="41">
        <v>4861495.8299999991</v>
      </c>
      <c r="AF57" s="21">
        <v>7027147.3600000003</v>
      </c>
      <c r="AG57" s="43" t="s">
        <v>35</v>
      </c>
    </row>
    <row r="58" spans="1:33">
      <c r="A58" s="22">
        <v>302</v>
      </c>
      <c r="B58" s="28">
        <v>44774</v>
      </c>
      <c r="C58" s="23" t="s">
        <v>33</v>
      </c>
      <c r="D58" s="23" t="s">
        <v>51</v>
      </c>
      <c r="E58" s="22">
        <v>165</v>
      </c>
      <c r="F58" s="22">
        <v>2</v>
      </c>
      <c r="G58" s="22">
        <v>0</v>
      </c>
      <c r="H58" s="38">
        <v>0</v>
      </c>
      <c r="I58" s="22">
        <v>0</v>
      </c>
      <c r="J58" s="22">
        <v>0</v>
      </c>
      <c r="K58" s="22">
        <v>0</v>
      </c>
      <c r="L58" s="22">
        <v>195956</v>
      </c>
      <c r="M58" s="22">
        <v>0</v>
      </c>
      <c r="N58" s="29">
        <v>0</v>
      </c>
      <c r="O58" s="22">
        <v>0</v>
      </c>
      <c r="P58" s="29">
        <v>0</v>
      </c>
      <c r="Q58" s="22">
        <v>0</v>
      </c>
      <c r="R58" s="29">
        <v>0</v>
      </c>
      <c r="S58" s="22">
        <v>0</v>
      </c>
      <c r="T58" s="29">
        <v>0</v>
      </c>
      <c r="U58" s="22">
        <v>47533</v>
      </c>
      <c r="V58" s="29">
        <v>105226.67</v>
      </c>
      <c r="W58" s="22">
        <v>17310</v>
      </c>
      <c r="X58" s="29">
        <v>36484.89</v>
      </c>
      <c r="Y58" s="22">
        <v>0</v>
      </c>
      <c r="Z58" s="29">
        <v>0</v>
      </c>
      <c r="AA58" s="22">
        <v>133735</v>
      </c>
      <c r="AB58" s="29">
        <v>683030.03</v>
      </c>
      <c r="AC58" s="22">
        <v>0</v>
      </c>
      <c r="AD58" s="29">
        <v>0</v>
      </c>
      <c r="AE58" s="40">
        <v>0</v>
      </c>
      <c r="AF58" s="29">
        <v>824741.59000000008</v>
      </c>
      <c r="AG58" s="42" t="s">
        <v>35</v>
      </c>
    </row>
    <row r="59" spans="1:33">
      <c r="A59" s="17">
        <v>310</v>
      </c>
      <c r="B59" s="18">
        <v>44774</v>
      </c>
      <c r="C59" s="19" t="s">
        <v>33</v>
      </c>
      <c r="D59" s="19" t="s">
        <v>60</v>
      </c>
      <c r="E59" s="17">
        <v>439</v>
      </c>
      <c r="F59" s="17">
        <v>2</v>
      </c>
      <c r="G59" s="17">
        <v>0</v>
      </c>
      <c r="H59" s="20">
        <v>1155</v>
      </c>
      <c r="I59" s="17">
        <v>0</v>
      </c>
      <c r="J59" s="17">
        <v>0</v>
      </c>
      <c r="K59" s="17">
        <v>0</v>
      </c>
      <c r="L59" s="17">
        <v>4629416</v>
      </c>
      <c r="M59" s="17">
        <v>0</v>
      </c>
      <c r="N59" s="21">
        <v>0</v>
      </c>
      <c r="O59" s="17">
        <v>0</v>
      </c>
      <c r="P59" s="21">
        <v>0</v>
      </c>
      <c r="Q59" s="17">
        <v>0</v>
      </c>
      <c r="R59" s="21">
        <v>0</v>
      </c>
      <c r="S59" s="17">
        <v>0</v>
      </c>
      <c r="T59" s="21">
        <v>0</v>
      </c>
      <c r="U59" s="17">
        <v>279742</v>
      </c>
      <c r="V59" s="21">
        <v>351129.74</v>
      </c>
      <c r="W59" s="17">
        <v>0</v>
      </c>
      <c r="X59" s="21">
        <v>0</v>
      </c>
      <c r="Y59" s="17">
        <v>0</v>
      </c>
      <c r="Z59" s="21">
        <v>0</v>
      </c>
      <c r="AA59" s="17">
        <v>800902</v>
      </c>
      <c r="AB59" s="21">
        <v>3317705.07</v>
      </c>
      <c r="AC59" s="17">
        <v>77</v>
      </c>
      <c r="AD59" s="21">
        <v>251.57</v>
      </c>
      <c r="AE59" s="41">
        <v>0</v>
      </c>
      <c r="AF59" s="21">
        <v>3669086.3799999994</v>
      </c>
      <c r="AG59" s="43" t="s">
        <v>35</v>
      </c>
    </row>
    <row r="60" spans="1:33">
      <c r="A60" s="22">
        <v>311</v>
      </c>
      <c r="B60" s="28">
        <v>44774</v>
      </c>
      <c r="C60" s="23" t="s">
        <v>33</v>
      </c>
      <c r="D60" s="23" t="s">
        <v>61</v>
      </c>
      <c r="E60" s="22">
        <v>340</v>
      </c>
      <c r="F60" s="22">
        <v>3</v>
      </c>
      <c r="G60" s="22">
        <v>19184</v>
      </c>
      <c r="H60" s="38">
        <v>299</v>
      </c>
      <c r="I60" s="22">
        <v>29104</v>
      </c>
      <c r="J60" s="22">
        <v>0</v>
      </c>
      <c r="K60" s="22">
        <v>0</v>
      </c>
      <c r="L60" s="22">
        <v>3855299</v>
      </c>
      <c r="M60" s="22">
        <v>0</v>
      </c>
      <c r="N60" s="29">
        <v>0</v>
      </c>
      <c r="O60" s="22">
        <v>0</v>
      </c>
      <c r="P60" s="29">
        <v>0</v>
      </c>
      <c r="Q60" s="22">
        <v>0</v>
      </c>
      <c r="R60" s="29">
        <v>0</v>
      </c>
      <c r="S60" s="22">
        <v>0</v>
      </c>
      <c r="T60" s="29">
        <v>0</v>
      </c>
      <c r="U60" s="22">
        <v>284151</v>
      </c>
      <c r="V60" s="29">
        <v>508861.39</v>
      </c>
      <c r="W60" s="22">
        <v>141797</v>
      </c>
      <c r="X60" s="29">
        <v>410789.64</v>
      </c>
      <c r="Y60" s="22">
        <v>0</v>
      </c>
      <c r="Z60" s="29">
        <v>0</v>
      </c>
      <c r="AA60" s="22">
        <v>1094633</v>
      </c>
      <c r="AB60" s="29">
        <v>3590967.62</v>
      </c>
      <c r="AC60" s="22">
        <v>0</v>
      </c>
      <c r="AD60" s="29">
        <v>0</v>
      </c>
      <c r="AE60" s="40">
        <v>0</v>
      </c>
      <c r="AF60" s="29">
        <v>4510618.6500000004</v>
      </c>
      <c r="AG60" s="42" t="s">
        <v>35</v>
      </c>
    </row>
    <row r="61" spans="1:33">
      <c r="A61" s="17">
        <v>313</v>
      </c>
      <c r="B61" s="18">
        <v>44774</v>
      </c>
      <c r="C61" s="19" t="s">
        <v>33</v>
      </c>
      <c r="D61" s="19" t="s">
        <v>63</v>
      </c>
      <c r="E61" s="17">
        <v>129</v>
      </c>
      <c r="F61" s="17">
        <v>0</v>
      </c>
      <c r="G61" s="17">
        <v>0</v>
      </c>
      <c r="H61" s="20">
        <v>0</v>
      </c>
      <c r="I61" s="17">
        <v>0</v>
      </c>
      <c r="J61" s="17">
        <v>0</v>
      </c>
      <c r="K61" s="17">
        <v>0</v>
      </c>
      <c r="L61" s="17">
        <v>3714230</v>
      </c>
      <c r="M61" s="17">
        <v>0</v>
      </c>
      <c r="N61" s="21">
        <v>0</v>
      </c>
      <c r="O61" s="17">
        <v>0</v>
      </c>
      <c r="P61" s="21">
        <v>0</v>
      </c>
      <c r="Q61" s="17">
        <v>0</v>
      </c>
      <c r="R61" s="21">
        <v>0</v>
      </c>
      <c r="S61" s="17">
        <v>0</v>
      </c>
      <c r="T61" s="21">
        <v>0</v>
      </c>
      <c r="U61" s="17">
        <v>51072</v>
      </c>
      <c r="V61" s="21">
        <v>56705.83</v>
      </c>
      <c r="W61" s="17">
        <v>4301</v>
      </c>
      <c r="X61" s="21">
        <v>8061.41</v>
      </c>
      <c r="Y61" s="17">
        <v>0</v>
      </c>
      <c r="Z61" s="21">
        <v>0</v>
      </c>
      <c r="AA61" s="17">
        <v>622349</v>
      </c>
      <c r="AB61" s="21">
        <v>2837474.41</v>
      </c>
      <c r="AC61" s="17">
        <v>0</v>
      </c>
      <c r="AD61" s="21">
        <v>0</v>
      </c>
      <c r="AE61" s="41">
        <v>0</v>
      </c>
      <c r="AF61" s="21">
        <v>2902241.6500000004</v>
      </c>
      <c r="AG61" s="43" t="s">
        <v>35</v>
      </c>
    </row>
    <row r="62" spans="1:33">
      <c r="A62" s="22">
        <v>325</v>
      </c>
      <c r="B62" s="28">
        <v>44774</v>
      </c>
      <c r="C62" s="23" t="s">
        <v>33</v>
      </c>
      <c r="D62" s="23" t="s">
        <v>75</v>
      </c>
      <c r="E62" s="22">
        <v>59</v>
      </c>
      <c r="F62" s="22">
        <v>2</v>
      </c>
      <c r="G62" s="22">
        <v>0</v>
      </c>
      <c r="H62" s="38">
        <v>164</v>
      </c>
      <c r="I62" s="22">
        <v>0</v>
      </c>
      <c r="J62" s="22">
        <v>494158</v>
      </c>
      <c r="K62" s="22">
        <v>0</v>
      </c>
      <c r="L62" s="22">
        <v>2507403</v>
      </c>
      <c r="M62" s="22">
        <v>0</v>
      </c>
      <c r="N62" s="29">
        <v>0</v>
      </c>
      <c r="O62" s="22">
        <v>0</v>
      </c>
      <c r="P62" s="29">
        <v>0</v>
      </c>
      <c r="Q62" s="22">
        <v>0</v>
      </c>
      <c r="R62" s="29">
        <v>0</v>
      </c>
      <c r="S62" s="22">
        <v>0</v>
      </c>
      <c r="T62" s="29">
        <v>0</v>
      </c>
      <c r="U62" s="22">
        <v>56195</v>
      </c>
      <c r="V62" s="29">
        <v>85995.4</v>
      </c>
      <c r="W62" s="22">
        <v>7225</v>
      </c>
      <c r="X62" s="29">
        <v>15704.21</v>
      </c>
      <c r="Y62" s="22">
        <v>0</v>
      </c>
      <c r="Z62" s="29">
        <v>0</v>
      </c>
      <c r="AA62" s="22">
        <v>290127</v>
      </c>
      <c r="AB62" s="29">
        <v>1399959.4</v>
      </c>
      <c r="AC62" s="22">
        <v>0</v>
      </c>
      <c r="AD62" s="29">
        <v>0</v>
      </c>
      <c r="AE62" s="40">
        <v>0</v>
      </c>
      <c r="AF62" s="29">
        <v>1501659.0099999998</v>
      </c>
      <c r="AG62" s="42" t="s">
        <v>35</v>
      </c>
    </row>
    <row r="63" spans="1:33">
      <c r="A63" s="17">
        <v>331</v>
      </c>
      <c r="B63" s="18">
        <v>44774</v>
      </c>
      <c r="C63" s="19" t="s">
        <v>33</v>
      </c>
      <c r="D63" s="19" t="s">
        <v>81</v>
      </c>
      <c r="E63" s="17">
        <v>8</v>
      </c>
      <c r="F63" s="17">
        <v>1</v>
      </c>
      <c r="G63" s="17">
        <v>0</v>
      </c>
      <c r="H63" s="20">
        <v>0</v>
      </c>
      <c r="I63" s="17">
        <v>0</v>
      </c>
      <c r="J63" s="17">
        <v>0</v>
      </c>
      <c r="K63" s="17">
        <v>0</v>
      </c>
      <c r="L63" s="17">
        <v>335069</v>
      </c>
      <c r="M63" s="17">
        <v>0</v>
      </c>
      <c r="N63" s="21">
        <v>0</v>
      </c>
      <c r="O63" s="17">
        <v>0</v>
      </c>
      <c r="P63" s="21">
        <v>0</v>
      </c>
      <c r="Q63" s="17">
        <v>0</v>
      </c>
      <c r="R63" s="21">
        <v>0</v>
      </c>
      <c r="S63" s="17">
        <v>0</v>
      </c>
      <c r="T63" s="21">
        <v>0</v>
      </c>
      <c r="U63" s="17">
        <v>16770</v>
      </c>
      <c r="V63" s="21">
        <v>21615.759999999998</v>
      </c>
      <c r="W63" s="17">
        <v>0</v>
      </c>
      <c r="X63" s="21">
        <v>0</v>
      </c>
      <c r="Y63" s="17">
        <v>0</v>
      </c>
      <c r="Z63" s="21">
        <v>0</v>
      </c>
      <c r="AA63" s="17">
        <v>54693</v>
      </c>
      <c r="AB63" s="21">
        <v>206434.97</v>
      </c>
      <c r="AC63" s="17">
        <v>0</v>
      </c>
      <c r="AD63" s="21">
        <v>0</v>
      </c>
      <c r="AE63" s="41">
        <v>0</v>
      </c>
      <c r="AF63" s="21">
        <v>228050.73</v>
      </c>
      <c r="AG63" s="43" t="s">
        <v>35</v>
      </c>
    </row>
    <row r="64" spans="1:33">
      <c r="A64" s="22">
        <v>340</v>
      </c>
      <c r="B64" s="28">
        <v>44774</v>
      </c>
      <c r="C64" s="23" t="s">
        <v>33</v>
      </c>
      <c r="D64" s="23" t="s">
        <v>90</v>
      </c>
      <c r="E64" s="22">
        <v>0</v>
      </c>
      <c r="F64" s="22">
        <v>0</v>
      </c>
      <c r="G64" s="22">
        <v>0</v>
      </c>
      <c r="H64" s="38">
        <v>67</v>
      </c>
      <c r="I64" s="22">
        <v>0</v>
      </c>
      <c r="J64" s="22">
        <v>0</v>
      </c>
      <c r="K64" s="22">
        <v>0</v>
      </c>
      <c r="L64" s="22">
        <v>501612</v>
      </c>
      <c r="M64" s="22">
        <v>0</v>
      </c>
      <c r="N64" s="29">
        <v>0</v>
      </c>
      <c r="O64" s="22">
        <v>0</v>
      </c>
      <c r="P64" s="29">
        <v>0</v>
      </c>
      <c r="Q64" s="22">
        <v>0</v>
      </c>
      <c r="R64" s="29">
        <v>0</v>
      </c>
      <c r="S64" s="22">
        <v>0</v>
      </c>
      <c r="T64" s="29">
        <v>0</v>
      </c>
      <c r="U64" s="22">
        <v>12089</v>
      </c>
      <c r="V64" s="29">
        <v>15353.47</v>
      </c>
      <c r="W64" s="22">
        <v>924</v>
      </c>
      <c r="X64" s="29">
        <v>2392.06</v>
      </c>
      <c r="Y64" s="22">
        <v>0</v>
      </c>
      <c r="Z64" s="29">
        <v>0</v>
      </c>
      <c r="AA64" s="22">
        <v>45741</v>
      </c>
      <c r="AB64" s="29">
        <v>199288.22</v>
      </c>
      <c r="AC64" s="22">
        <v>0</v>
      </c>
      <c r="AD64" s="29">
        <v>0</v>
      </c>
      <c r="AE64" s="40">
        <v>0</v>
      </c>
      <c r="AF64" s="29">
        <v>217033.75</v>
      </c>
      <c r="AG64" s="42" t="s">
        <v>35</v>
      </c>
    </row>
    <row r="65" spans="1:33">
      <c r="A65" s="17">
        <v>343</v>
      </c>
      <c r="B65" s="18">
        <v>44774</v>
      </c>
      <c r="C65" s="19" t="s">
        <v>33</v>
      </c>
      <c r="D65" s="19" t="s">
        <v>93</v>
      </c>
      <c r="E65" s="17">
        <v>494</v>
      </c>
      <c r="F65" s="17">
        <v>3</v>
      </c>
      <c r="G65" s="17">
        <v>0</v>
      </c>
      <c r="H65" s="20">
        <v>0</v>
      </c>
      <c r="I65" s="17">
        <v>0</v>
      </c>
      <c r="J65" s="17">
        <v>155878</v>
      </c>
      <c r="K65" s="17">
        <v>0</v>
      </c>
      <c r="L65" s="17">
        <v>7680056</v>
      </c>
      <c r="M65" s="17">
        <v>0</v>
      </c>
      <c r="N65" s="21">
        <v>0</v>
      </c>
      <c r="O65" s="17">
        <v>0</v>
      </c>
      <c r="P65" s="21">
        <v>0</v>
      </c>
      <c r="Q65" s="17">
        <v>0</v>
      </c>
      <c r="R65" s="21">
        <v>0</v>
      </c>
      <c r="S65" s="17">
        <v>0</v>
      </c>
      <c r="T65" s="21">
        <v>0</v>
      </c>
      <c r="U65" s="17">
        <v>342867</v>
      </c>
      <c r="V65" s="21">
        <v>489537.88</v>
      </c>
      <c r="W65" s="17">
        <v>145031</v>
      </c>
      <c r="X65" s="21">
        <v>285360.53999999998</v>
      </c>
      <c r="Y65" s="17">
        <v>0</v>
      </c>
      <c r="Z65" s="21">
        <v>0</v>
      </c>
      <c r="AA65" s="17">
        <v>3264678</v>
      </c>
      <c r="AB65" s="21">
        <v>13979342.77</v>
      </c>
      <c r="AC65" s="17">
        <v>235</v>
      </c>
      <c r="AD65" s="21">
        <v>213.6</v>
      </c>
      <c r="AE65" s="41">
        <v>0</v>
      </c>
      <c r="AF65" s="21">
        <v>14754454.789999999</v>
      </c>
      <c r="AG65" s="43" t="s">
        <v>35</v>
      </c>
    </row>
    <row r="66" spans="1:33">
      <c r="A66" s="22">
        <v>345</v>
      </c>
      <c r="B66" s="28">
        <v>44774</v>
      </c>
      <c r="C66" s="23" t="s">
        <v>33</v>
      </c>
      <c r="D66" s="23" t="s">
        <v>95</v>
      </c>
      <c r="E66" s="22">
        <v>231</v>
      </c>
      <c r="F66" s="22">
        <v>0</v>
      </c>
      <c r="G66" s="22">
        <v>0</v>
      </c>
      <c r="H66" s="38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9">
        <v>0</v>
      </c>
      <c r="O66" s="22">
        <v>0</v>
      </c>
      <c r="P66" s="29">
        <v>0</v>
      </c>
      <c r="Q66" s="22">
        <v>0</v>
      </c>
      <c r="R66" s="29">
        <v>0</v>
      </c>
      <c r="S66" s="22">
        <v>0</v>
      </c>
      <c r="T66" s="29">
        <v>0</v>
      </c>
      <c r="U66" s="22">
        <v>0</v>
      </c>
      <c r="V66" s="29">
        <v>0</v>
      </c>
      <c r="W66" s="22">
        <v>0</v>
      </c>
      <c r="X66" s="29">
        <v>0</v>
      </c>
      <c r="Y66" s="22">
        <v>0</v>
      </c>
      <c r="Z66" s="29">
        <v>0</v>
      </c>
      <c r="AA66" s="22">
        <v>597</v>
      </c>
      <c r="AB66" s="29">
        <v>2170.3000000000002</v>
      </c>
      <c r="AC66" s="22">
        <v>0</v>
      </c>
      <c r="AD66" s="29">
        <v>0</v>
      </c>
      <c r="AE66" s="40">
        <v>0</v>
      </c>
      <c r="AF66" s="29">
        <v>2170.3000000000002</v>
      </c>
      <c r="AG66" s="42" t="s">
        <v>35</v>
      </c>
    </row>
    <row r="67" spans="1:33">
      <c r="A67" s="17">
        <v>346</v>
      </c>
      <c r="B67" s="18">
        <v>44774</v>
      </c>
      <c r="C67" s="19" t="s">
        <v>33</v>
      </c>
      <c r="D67" s="19" t="s">
        <v>96</v>
      </c>
      <c r="E67" s="17">
        <v>234</v>
      </c>
      <c r="F67" s="17">
        <v>7</v>
      </c>
      <c r="G67" s="17">
        <v>0</v>
      </c>
      <c r="H67" s="20">
        <v>450</v>
      </c>
      <c r="I67" s="17">
        <v>0</v>
      </c>
      <c r="J67" s="17">
        <v>10005</v>
      </c>
      <c r="K67" s="17">
        <v>0</v>
      </c>
      <c r="L67" s="17">
        <v>1422606</v>
      </c>
      <c r="M67" s="17">
        <v>0</v>
      </c>
      <c r="N67" s="21">
        <v>0</v>
      </c>
      <c r="O67" s="17">
        <v>0</v>
      </c>
      <c r="P67" s="21">
        <v>0</v>
      </c>
      <c r="Q67" s="17">
        <v>0</v>
      </c>
      <c r="R67" s="21">
        <v>0</v>
      </c>
      <c r="S67" s="17">
        <v>0</v>
      </c>
      <c r="T67" s="21">
        <v>0</v>
      </c>
      <c r="U67" s="17">
        <v>42406</v>
      </c>
      <c r="V67" s="21">
        <v>67055.039999999994</v>
      </c>
      <c r="W67" s="17">
        <v>11711</v>
      </c>
      <c r="X67" s="21">
        <v>19281.18</v>
      </c>
      <c r="Y67" s="17">
        <v>0</v>
      </c>
      <c r="Z67" s="21">
        <v>0</v>
      </c>
      <c r="AA67" s="17">
        <v>849464</v>
      </c>
      <c r="AB67" s="21">
        <v>2351241.5</v>
      </c>
      <c r="AC67" s="17">
        <v>0</v>
      </c>
      <c r="AD67" s="21">
        <v>0</v>
      </c>
      <c r="AE67" s="41">
        <v>0</v>
      </c>
      <c r="AF67" s="21">
        <v>2437577.7200000002</v>
      </c>
      <c r="AG67" s="43" t="s">
        <v>35</v>
      </c>
    </row>
    <row r="68" spans="1:33">
      <c r="A68" s="22">
        <v>348</v>
      </c>
      <c r="B68" s="28">
        <v>44805</v>
      </c>
      <c r="C68" s="23" t="s">
        <v>33</v>
      </c>
      <c r="D68" s="23" t="s">
        <v>34</v>
      </c>
      <c r="E68" s="22">
        <v>457</v>
      </c>
      <c r="F68" s="22">
        <v>3</v>
      </c>
      <c r="G68" s="22">
        <v>0</v>
      </c>
      <c r="H68" s="38">
        <v>341</v>
      </c>
      <c r="I68" s="22">
        <v>0</v>
      </c>
      <c r="J68" s="22">
        <v>814950</v>
      </c>
      <c r="K68" s="22">
        <v>317125</v>
      </c>
      <c r="L68" s="22">
        <v>2259742</v>
      </c>
      <c r="M68" s="22">
        <v>463380</v>
      </c>
      <c r="N68" s="29">
        <v>2429179.1800000002</v>
      </c>
      <c r="O68" s="22">
        <v>440921</v>
      </c>
      <c r="P68" s="29">
        <v>2859172.87</v>
      </c>
      <c r="Q68" s="22">
        <v>1405</v>
      </c>
      <c r="R68" s="29">
        <v>684.15</v>
      </c>
      <c r="S68" s="22">
        <v>5780</v>
      </c>
      <c r="T68" s="29">
        <v>34866.800000000003</v>
      </c>
      <c r="U68" s="22">
        <v>248468</v>
      </c>
      <c r="V68" s="29">
        <v>584183.11</v>
      </c>
      <c r="W68" s="22">
        <v>211895</v>
      </c>
      <c r="X68" s="29">
        <v>591357.05000000005</v>
      </c>
      <c r="Y68" s="22">
        <v>281</v>
      </c>
      <c r="Z68" s="29">
        <v>3665.24</v>
      </c>
      <c r="AA68" s="22">
        <v>942672</v>
      </c>
      <c r="AB68" s="29">
        <v>5931583.3499999996</v>
      </c>
      <c r="AC68" s="22">
        <v>325</v>
      </c>
      <c r="AD68" s="29">
        <v>326.60000000000002</v>
      </c>
      <c r="AE68" s="40">
        <v>5323903.0000000009</v>
      </c>
      <c r="AF68" s="29">
        <v>7111115.3499999996</v>
      </c>
      <c r="AG68" s="42" t="s">
        <v>35</v>
      </c>
    </row>
    <row r="69" spans="1:33">
      <c r="A69" s="17">
        <v>360</v>
      </c>
      <c r="B69" s="18">
        <v>44805</v>
      </c>
      <c r="C69" s="19" t="s">
        <v>33</v>
      </c>
      <c r="D69" s="19" t="s">
        <v>51</v>
      </c>
      <c r="E69" s="17">
        <v>165</v>
      </c>
      <c r="F69" s="17">
        <v>2</v>
      </c>
      <c r="G69" s="17">
        <v>0</v>
      </c>
      <c r="H69" s="20">
        <v>0</v>
      </c>
      <c r="I69" s="17">
        <v>0</v>
      </c>
      <c r="J69" s="17">
        <v>0</v>
      </c>
      <c r="K69" s="17">
        <v>0</v>
      </c>
      <c r="L69" s="17">
        <v>198437</v>
      </c>
      <c r="M69" s="17">
        <v>0</v>
      </c>
      <c r="N69" s="21">
        <v>0</v>
      </c>
      <c r="O69" s="17">
        <v>0</v>
      </c>
      <c r="P69" s="21">
        <v>0</v>
      </c>
      <c r="Q69" s="17">
        <v>0</v>
      </c>
      <c r="R69" s="21">
        <v>0</v>
      </c>
      <c r="S69" s="17">
        <v>0</v>
      </c>
      <c r="T69" s="21">
        <v>0</v>
      </c>
      <c r="U69" s="17">
        <v>43126</v>
      </c>
      <c r="V69" s="21">
        <v>95979.48</v>
      </c>
      <c r="W69" s="17">
        <v>15698</v>
      </c>
      <c r="X69" s="21">
        <v>36352.129999999997</v>
      </c>
      <c r="Y69" s="17">
        <v>0</v>
      </c>
      <c r="Z69" s="21">
        <v>0</v>
      </c>
      <c r="AA69" s="17">
        <v>128046</v>
      </c>
      <c r="AB69" s="21">
        <v>654761.14</v>
      </c>
      <c r="AC69" s="17">
        <v>0</v>
      </c>
      <c r="AD69" s="21">
        <v>0</v>
      </c>
      <c r="AE69" s="41">
        <v>0</v>
      </c>
      <c r="AF69" s="21">
        <v>787092.75</v>
      </c>
      <c r="AG69" s="43" t="s">
        <v>35</v>
      </c>
    </row>
    <row r="70" spans="1:33">
      <c r="A70" s="22">
        <v>368</v>
      </c>
      <c r="B70" s="28">
        <v>44805</v>
      </c>
      <c r="C70" s="23" t="s">
        <v>33</v>
      </c>
      <c r="D70" s="23" t="s">
        <v>60</v>
      </c>
      <c r="E70" s="22">
        <v>448</v>
      </c>
      <c r="F70" s="22">
        <v>2</v>
      </c>
      <c r="G70" s="22">
        <v>0</v>
      </c>
      <c r="H70" s="38">
        <v>1236</v>
      </c>
      <c r="I70" s="22">
        <v>0</v>
      </c>
      <c r="J70" s="22">
        <v>0</v>
      </c>
      <c r="K70" s="22">
        <v>0</v>
      </c>
      <c r="L70" s="22">
        <v>4682602</v>
      </c>
      <c r="M70" s="22">
        <v>0</v>
      </c>
      <c r="N70" s="29">
        <v>0</v>
      </c>
      <c r="O70" s="22">
        <v>0</v>
      </c>
      <c r="P70" s="29">
        <v>0</v>
      </c>
      <c r="Q70" s="22">
        <v>0</v>
      </c>
      <c r="R70" s="29">
        <v>0</v>
      </c>
      <c r="S70" s="22">
        <v>0</v>
      </c>
      <c r="T70" s="29">
        <v>0</v>
      </c>
      <c r="U70" s="22">
        <v>294712</v>
      </c>
      <c r="V70" s="29">
        <v>376840.22</v>
      </c>
      <c r="W70" s="22">
        <v>0</v>
      </c>
      <c r="X70" s="29">
        <v>0</v>
      </c>
      <c r="Y70" s="22">
        <v>0</v>
      </c>
      <c r="Z70" s="29">
        <v>0</v>
      </c>
      <c r="AA70" s="22">
        <v>864109</v>
      </c>
      <c r="AB70" s="29">
        <v>3816202.29</v>
      </c>
      <c r="AC70" s="22">
        <v>71</v>
      </c>
      <c r="AD70" s="29">
        <v>51.3</v>
      </c>
      <c r="AE70" s="40">
        <v>0</v>
      </c>
      <c r="AF70" s="29">
        <v>4193093.8099999996</v>
      </c>
      <c r="AG70" s="42" t="s">
        <v>35</v>
      </c>
    </row>
    <row r="71" spans="1:33">
      <c r="A71" s="17">
        <v>369</v>
      </c>
      <c r="B71" s="18">
        <v>44805</v>
      </c>
      <c r="C71" s="19" t="s">
        <v>33</v>
      </c>
      <c r="D71" s="19" t="s">
        <v>61</v>
      </c>
      <c r="E71" s="17">
        <v>342</v>
      </c>
      <c r="F71" s="17">
        <v>3</v>
      </c>
      <c r="G71" s="17">
        <v>19532</v>
      </c>
      <c r="H71" s="20">
        <v>294</v>
      </c>
      <c r="I71" s="17">
        <v>30963</v>
      </c>
      <c r="J71" s="17">
        <v>0</v>
      </c>
      <c r="K71" s="17">
        <v>0</v>
      </c>
      <c r="L71" s="17">
        <v>3524974</v>
      </c>
      <c r="M71" s="17">
        <v>0</v>
      </c>
      <c r="N71" s="21">
        <v>0</v>
      </c>
      <c r="O71" s="17">
        <v>0</v>
      </c>
      <c r="P71" s="21">
        <v>0</v>
      </c>
      <c r="Q71" s="17">
        <v>0</v>
      </c>
      <c r="R71" s="21">
        <v>0</v>
      </c>
      <c r="S71" s="17">
        <v>0</v>
      </c>
      <c r="T71" s="21">
        <v>0</v>
      </c>
      <c r="U71" s="17">
        <v>278588</v>
      </c>
      <c r="V71" s="21">
        <v>543436.53</v>
      </c>
      <c r="W71" s="17">
        <v>161379</v>
      </c>
      <c r="X71" s="21">
        <v>429863.69</v>
      </c>
      <c r="Y71" s="17">
        <v>0</v>
      </c>
      <c r="Z71" s="21">
        <v>0</v>
      </c>
      <c r="AA71" s="17">
        <v>1101915</v>
      </c>
      <c r="AB71" s="21">
        <v>4039703.07</v>
      </c>
      <c r="AC71" s="17">
        <v>0</v>
      </c>
      <c r="AD71" s="21">
        <v>0</v>
      </c>
      <c r="AE71" s="41">
        <v>0</v>
      </c>
      <c r="AF71" s="21">
        <v>5013003.29</v>
      </c>
      <c r="AG71" s="43" t="s">
        <v>35</v>
      </c>
    </row>
    <row r="72" spans="1:33">
      <c r="A72" s="22">
        <v>371</v>
      </c>
      <c r="B72" s="28">
        <v>44805</v>
      </c>
      <c r="C72" s="23" t="s">
        <v>33</v>
      </c>
      <c r="D72" s="23" t="s">
        <v>63</v>
      </c>
      <c r="E72" s="22">
        <v>131</v>
      </c>
      <c r="F72" s="22"/>
      <c r="G72" s="22">
        <v>0</v>
      </c>
      <c r="H72" s="38">
        <v>0</v>
      </c>
      <c r="I72" s="22">
        <v>0</v>
      </c>
      <c r="J72" s="22">
        <v>0</v>
      </c>
      <c r="K72" s="22">
        <v>0</v>
      </c>
      <c r="L72" s="22">
        <v>3815376</v>
      </c>
      <c r="M72" s="22">
        <v>0</v>
      </c>
      <c r="N72" s="29">
        <v>0</v>
      </c>
      <c r="O72" s="22">
        <v>0</v>
      </c>
      <c r="P72" s="29">
        <v>0</v>
      </c>
      <c r="Q72" s="22">
        <v>0</v>
      </c>
      <c r="R72" s="29">
        <v>0</v>
      </c>
      <c r="S72" s="22">
        <v>0</v>
      </c>
      <c r="T72" s="29">
        <v>0</v>
      </c>
      <c r="U72" s="22">
        <v>49192</v>
      </c>
      <c r="V72" s="29">
        <v>54595.48</v>
      </c>
      <c r="W72" s="22">
        <v>5048</v>
      </c>
      <c r="X72" s="29">
        <v>9376.8799999999992</v>
      </c>
      <c r="Y72" s="22">
        <v>0</v>
      </c>
      <c r="Z72" s="29">
        <v>0</v>
      </c>
      <c r="AA72" s="22">
        <v>674057</v>
      </c>
      <c r="AB72" s="29">
        <v>3284131.81</v>
      </c>
      <c r="AC72" s="22">
        <v>0</v>
      </c>
      <c r="AD72" s="29">
        <v>0</v>
      </c>
      <c r="AE72" s="40">
        <v>0</v>
      </c>
      <c r="AF72" s="29">
        <v>3348104.17</v>
      </c>
      <c r="AG72" s="42" t="s">
        <v>35</v>
      </c>
    </row>
    <row r="73" spans="1:33">
      <c r="A73" s="17">
        <v>383</v>
      </c>
      <c r="B73" s="18">
        <v>44805</v>
      </c>
      <c r="C73" s="19" t="s">
        <v>33</v>
      </c>
      <c r="D73" s="19" t="s">
        <v>75</v>
      </c>
      <c r="E73" s="17">
        <v>59</v>
      </c>
      <c r="F73" s="17">
        <v>2</v>
      </c>
      <c r="G73" s="17">
        <v>0</v>
      </c>
      <c r="H73" s="20">
        <v>164</v>
      </c>
      <c r="I73" s="17">
        <v>0</v>
      </c>
      <c r="J73" s="17">
        <v>494252</v>
      </c>
      <c r="K73" s="17">
        <v>0</v>
      </c>
      <c r="L73" s="17">
        <v>2539700</v>
      </c>
      <c r="M73" s="17">
        <v>0</v>
      </c>
      <c r="N73" s="21">
        <v>0</v>
      </c>
      <c r="O73" s="17">
        <v>0</v>
      </c>
      <c r="P73" s="21">
        <v>0</v>
      </c>
      <c r="Q73" s="17">
        <v>0</v>
      </c>
      <c r="R73" s="21">
        <v>0</v>
      </c>
      <c r="S73" s="17">
        <v>0</v>
      </c>
      <c r="T73" s="21">
        <v>0</v>
      </c>
      <c r="U73" s="17">
        <v>58420</v>
      </c>
      <c r="V73" s="21">
        <v>88466.17</v>
      </c>
      <c r="W73" s="17">
        <v>9147</v>
      </c>
      <c r="X73" s="21">
        <v>20061.55</v>
      </c>
      <c r="Y73" s="17">
        <v>0</v>
      </c>
      <c r="Z73" s="21">
        <v>0</v>
      </c>
      <c r="AA73" s="17">
        <v>317375</v>
      </c>
      <c r="AB73" s="21">
        <v>1563143.7</v>
      </c>
      <c r="AC73" s="17">
        <v>0</v>
      </c>
      <c r="AD73" s="21">
        <v>0</v>
      </c>
      <c r="AE73" s="41">
        <v>0</v>
      </c>
      <c r="AF73" s="21">
        <v>1671671.42</v>
      </c>
      <c r="AG73" s="43" t="s">
        <v>35</v>
      </c>
    </row>
    <row r="74" spans="1:33">
      <c r="A74" s="22">
        <v>389</v>
      </c>
      <c r="B74" s="28">
        <v>44805</v>
      </c>
      <c r="C74" s="23" t="s">
        <v>33</v>
      </c>
      <c r="D74" s="23" t="s">
        <v>81</v>
      </c>
      <c r="E74" s="22">
        <v>8</v>
      </c>
      <c r="F74" s="22">
        <v>1</v>
      </c>
      <c r="G74" s="22">
        <v>0</v>
      </c>
      <c r="H74" s="38">
        <v>0</v>
      </c>
      <c r="I74" s="22">
        <v>0</v>
      </c>
      <c r="J74" s="22">
        <v>0</v>
      </c>
      <c r="K74" s="22">
        <v>0</v>
      </c>
      <c r="L74" s="22">
        <v>344870</v>
      </c>
      <c r="M74" s="22">
        <v>0</v>
      </c>
      <c r="N74" s="29">
        <v>0</v>
      </c>
      <c r="O74" s="22">
        <v>0</v>
      </c>
      <c r="P74" s="29">
        <v>0</v>
      </c>
      <c r="Q74" s="22">
        <v>0</v>
      </c>
      <c r="R74" s="29">
        <v>0</v>
      </c>
      <c r="S74" s="22">
        <v>0</v>
      </c>
      <c r="T74" s="29">
        <v>0</v>
      </c>
      <c r="U74" s="22">
        <v>16546</v>
      </c>
      <c r="V74" s="29">
        <v>23765.46</v>
      </c>
      <c r="W74" s="22">
        <v>0</v>
      </c>
      <c r="X74" s="29">
        <v>0</v>
      </c>
      <c r="Y74" s="22">
        <v>0</v>
      </c>
      <c r="Z74" s="29">
        <v>0</v>
      </c>
      <c r="AA74" s="22">
        <v>53455</v>
      </c>
      <c r="AB74" s="29">
        <v>213908.35</v>
      </c>
      <c r="AC74" s="22">
        <v>0</v>
      </c>
      <c r="AD74" s="29">
        <v>0</v>
      </c>
      <c r="AE74" s="40">
        <v>0</v>
      </c>
      <c r="AF74" s="29">
        <v>237673.81</v>
      </c>
      <c r="AG74" s="42" t="s">
        <v>35</v>
      </c>
    </row>
    <row r="75" spans="1:33">
      <c r="A75" s="17">
        <v>398</v>
      </c>
      <c r="B75" s="18">
        <v>44805</v>
      </c>
      <c r="C75" s="19" t="s">
        <v>33</v>
      </c>
      <c r="D75" s="19" t="s">
        <v>90</v>
      </c>
      <c r="E75" s="17">
        <v>0</v>
      </c>
      <c r="F75" s="17">
        <v>0</v>
      </c>
      <c r="G75" s="17">
        <v>0</v>
      </c>
      <c r="H75" s="20">
        <v>67</v>
      </c>
      <c r="I75" s="17">
        <v>0</v>
      </c>
      <c r="J75" s="17">
        <v>0</v>
      </c>
      <c r="K75" s="17">
        <v>0</v>
      </c>
      <c r="L75" s="17">
        <v>541740</v>
      </c>
      <c r="M75" s="17">
        <v>0</v>
      </c>
      <c r="N75" s="21">
        <v>0</v>
      </c>
      <c r="O75" s="17">
        <v>0</v>
      </c>
      <c r="P75" s="21">
        <v>0</v>
      </c>
      <c r="Q75" s="17">
        <v>0</v>
      </c>
      <c r="R75" s="21">
        <v>0</v>
      </c>
      <c r="S75" s="17">
        <v>0</v>
      </c>
      <c r="T75" s="21">
        <v>0</v>
      </c>
      <c r="U75" s="17">
        <v>4744</v>
      </c>
      <c r="V75" s="21">
        <v>6501.66</v>
      </c>
      <c r="W75" s="17">
        <v>324</v>
      </c>
      <c r="X75" s="21">
        <v>1220.77</v>
      </c>
      <c r="Y75" s="17">
        <v>0</v>
      </c>
      <c r="Z75" s="21">
        <v>0</v>
      </c>
      <c r="AA75" s="17">
        <v>16701</v>
      </c>
      <c r="AB75" s="21">
        <v>64244.1</v>
      </c>
      <c r="AC75" s="17">
        <v>0</v>
      </c>
      <c r="AD75" s="21">
        <v>0</v>
      </c>
      <c r="AE75" s="41">
        <v>0</v>
      </c>
      <c r="AF75" s="21">
        <v>71966.53</v>
      </c>
      <c r="AG75" s="43" t="s">
        <v>35</v>
      </c>
    </row>
    <row r="76" spans="1:33">
      <c r="A76" s="22">
        <v>401</v>
      </c>
      <c r="B76" s="28">
        <v>44805</v>
      </c>
      <c r="C76" s="23" t="s">
        <v>33</v>
      </c>
      <c r="D76" s="23" t="s">
        <v>93</v>
      </c>
      <c r="E76" s="22">
        <v>499</v>
      </c>
      <c r="F76" s="22">
        <v>3</v>
      </c>
      <c r="G76" s="22">
        <v>0</v>
      </c>
      <c r="H76" s="38">
        <v>0</v>
      </c>
      <c r="I76" s="22">
        <v>0</v>
      </c>
      <c r="J76" s="22">
        <v>215993</v>
      </c>
      <c r="K76" s="22">
        <v>0</v>
      </c>
      <c r="L76" s="22">
        <v>7753141</v>
      </c>
      <c r="M76" s="22">
        <v>0</v>
      </c>
      <c r="N76" s="29">
        <v>0</v>
      </c>
      <c r="O76" s="22">
        <v>0</v>
      </c>
      <c r="P76" s="29">
        <v>0</v>
      </c>
      <c r="Q76" s="22">
        <v>0</v>
      </c>
      <c r="R76" s="29">
        <v>0</v>
      </c>
      <c r="S76" s="22">
        <v>0</v>
      </c>
      <c r="T76" s="29">
        <v>0</v>
      </c>
      <c r="U76" s="22">
        <v>335839</v>
      </c>
      <c r="V76" s="29">
        <v>484761.59</v>
      </c>
      <c r="W76" s="22">
        <v>143570</v>
      </c>
      <c r="X76" s="29">
        <v>280032.33</v>
      </c>
      <c r="Y76" s="22">
        <v>0</v>
      </c>
      <c r="Z76" s="29">
        <v>0</v>
      </c>
      <c r="AA76" s="22">
        <v>3312936</v>
      </c>
      <c r="AB76" s="29">
        <v>14433723.82</v>
      </c>
      <c r="AC76" s="22">
        <v>169</v>
      </c>
      <c r="AD76" s="29">
        <v>161.1</v>
      </c>
      <c r="AE76" s="40">
        <v>0</v>
      </c>
      <c r="AF76" s="29">
        <v>15198678.84</v>
      </c>
      <c r="AG76" s="42" t="s">
        <v>35</v>
      </c>
    </row>
    <row r="77" spans="1:33">
      <c r="A77" s="17">
        <v>403</v>
      </c>
      <c r="B77" s="18">
        <v>44805</v>
      </c>
      <c r="C77" s="19" t="s">
        <v>33</v>
      </c>
      <c r="D77" s="19" t="s">
        <v>95</v>
      </c>
      <c r="E77" s="17">
        <v>231</v>
      </c>
      <c r="F77" s="17"/>
      <c r="G77" s="17">
        <v>0</v>
      </c>
      <c r="H77" s="20">
        <v>0</v>
      </c>
      <c r="I77" s="17">
        <v>0</v>
      </c>
      <c r="J77" s="17">
        <v>0</v>
      </c>
      <c r="K77" s="17">
        <v>0</v>
      </c>
      <c r="L77" s="17">
        <v>537288</v>
      </c>
      <c r="M77" s="17">
        <v>0</v>
      </c>
      <c r="N77" s="21">
        <v>0</v>
      </c>
      <c r="O77" s="17">
        <v>0</v>
      </c>
      <c r="P77" s="21">
        <v>0</v>
      </c>
      <c r="Q77" s="17">
        <v>0</v>
      </c>
      <c r="R77" s="21">
        <v>0</v>
      </c>
      <c r="S77" s="17">
        <v>0</v>
      </c>
      <c r="T77" s="21">
        <v>0</v>
      </c>
      <c r="U77" s="17">
        <v>0</v>
      </c>
      <c r="V77" s="21">
        <v>0</v>
      </c>
      <c r="W77" s="17">
        <v>0</v>
      </c>
      <c r="X77" s="21">
        <v>0</v>
      </c>
      <c r="Y77" s="17">
        <v>0</v>
      </c>
      <c r="Z77" s="21">
        <v>0</v>
      </c>
      <c r="AA77" s="17">
        <v>544</v>
      </c>
      <c r="AB77" s="21">
        <v>1917.4</v>
      </c>
      <c r="AC77" s="17">
        <v>0</v>
      </c>
      <c r="AD77" s="21">
        <v>0</v>
      </c>
      <c r="AE77" s="41">
        <v>0</v>
      </c>
      <c r="AF77" s="21">
        <v>1917.4</v>
      </c>
      <c r="AG77" s="43" t="s">
        <v>35</v>
      </c>
    </row>
    <row r="78" spans="1:33">
      <c r="A78" s="22">
        <v>404</v>
      </c>
      <c r="B78" s="28">
        <v>44805</v>
      </c>
      <c r="C78" s="23" t="s">
        <v>33</v>
      </c>
      <c r="D78" s="23" t="s">
        <v>96</v>
      </c>
      <c r="E78" s="22">
        <v>238</v>
      </c>
      <c r="F78" s="22">
        <v>7</v>
      </c>
      <c r="G78" s="22">
        <v>0</v>
      </c>
      <c r="H78" s="38">
        <v>481</v>
      </c>
      <c r="I78" s="22">
        <v>0</v>
      </c>
      <c r="J78" s="22">
        <v>10830</v>
      </c>
      <c r="K78" s="22">
        <v>0</v>
      </c>
      <c r="L78" s="22">
        <v>1436759</v>
      </c>
      <c r="M78" s="22">
        <v>0</v>
      </c>
      <c r="N78" s="29">
        <v>0</v>
      </c>
      <c r="O78" s="22">
        <v>0</v>
      </c>
      <c r="P78" s="29">
        <v>0</v>
      </c>
      <c r="Q78" s="22">
        <v>0</v>
      </c>
      <c r="R78" s="29">
        <v>0</v>
      </c>
      <c r="S78" s="22">
        <v>0</v>
      </c>
      <c r="T78" s="29">
        <v>0</v>
      </c>
      <c r="U78" s="22">
        <v>42023</v>
      </c>
      <c r="V78" s="29">
        <v>66613.850000000006</v>
      </c>
      <c r="W78" s="22">
        <v>12067</v>
      </c>
      <c r="X78" s="29">
        <v>22276.5</v>
      </c>
      <c r="Y78" s="22">
        <v>0</v>
      </c>
      <c r="Z78" s="29">
        <v>0</v>
      </c>
      <c r="AA78" s="22">
        <v>624797</v>
      </c>
      <c r="AB78" s="29">
        <v>1906913.19</v>
      </c>
      <c r="AC78" s="22">
        <v>0</v>
      </c>
      <c r="AD78" s="29">
        <v>0</v>
      </c>
      <c r="AE78" s="40">
        <v>0</v>
      </c>
      <c r="AF78" s="29">
        <v>1995803.54</v>
      </c>
      <c r="AG78" s="42" t="s">
        <v>35</v>
      </c>
    </row>
    <row r="79" spans="1:33">
      <c r="A79" s="17">
        <v>406</v>
      </c>
      <c r="B79" s="18">
        <v>44835</v>
      </c>
      <c r="C79" s="19" t="s">
        <v>33</v>
      </c>
      <c r="D79" s="19" t="s">
        <v>34</v>
      </c>
      <c r="E79" s="17">
        <v>471</v>
      </c>
      <c r="F79" s="17">
        <v>3</v>
      </c>
      <c r="G79" s="17">
        <v>0</v>
      </c>
      <c r="H79" s="20">
        <v>347</v>
      </c>
      <c r="I79" s="17">
        <v>0</v>
      </c>
      <c r="J79" s="17">
        <v>831569</v>
      </c>
      <c r="K79" s="17">
        <v>338088</v>
      </c>
      <c r="L79" s="17">
        <v>2273026</v>
      </c>
      <c r="M79" s="17">
        <v>528441</v>
      </c>
      <c r="N79" s="21">
        <v>2972376.62</v>
      </c>
      <c r="O79" s="17">
        <v>503983</v>
      </c>
      <c r="P79" s="21">
        <v>3251212.11</v>
      </c>
      <c r="Q79" s="17">
        <v>1161</v>
      </c>
      <c r="R79" s="21">
        <v>561.89</v>
      </c>
      <c r="S79" s="17">
        <v>5498</v>
      </c>
      <c r="T79" s="21">
        <v>34185.4</v>
      </c>
      <c r="U79" s="17">
        <v>263411</v>
      </c>
      <c r="V79" s="21">
        <v>687770.29</v>
      </c>
      <c r="W79" s="17">
        <v>211805</v>
      </c>
      <c r="X79" s="21">
        <v>644002.79</v>
      </c>
      <c r="Y79" s="17">
        <v>231</v>
      </c>
      <c r="Z79" s="21">
        <v>3789.96</v>
      </c>
      <c r="AA79" s="17">
        <v>1004888</v>
      </c>
      <c r="AB79" s="21">
        <v>6489408.4500000002</v>
      </c>
      <c r="AC79" s="17">
        <v>273</v>
      </c>
      <c r="AD79" s="21">
        <v>276</v>
      </c>
      <c r="AE79" s="41">
        <v>6258336.0200000005</v>
      </c>
      <c r="AF79" s="21">
        <v>7825247.4900000002</v>
      </c>
      <c r="AG79" s="43" t="s">
        <v>35</v>
      </c>
    </row>
    <row r="80" spans="1:33">
      <c r="A80" s="22">
        <v>418</v>
      </c>
      <c r="B80" s="28">
        <v>44835</v>
      </c>
      <c r="C80" s="23" t="s">
        <v>33</v>
      </c>
      <c r="D80" s="23" t="s">
        <v>51</v>
      </c>
      <c r="E80" s="22">
        <v>166</v>
      </c>
      <c r="F80" s="22">
        <v>2</v>
      </c>
      <c r="G80" s="22">
        <v>0</v>
      </c>
      <c r="H80" s="38">
        <v>0</v>
      </c>
      <c r="I80" s="22">
        <v>0</v>
      </c>
      <c r="J80" s="22">
        <v>0</v>
      </c>
      <c r="K80" s="22">
        <v>0</v>
      </c>
      <c r="L80" s="22">
        <v>200649</v>
      </c>
      <c r="M80" s="22">
        <v>0</v>
      </c>
      <c r="N80" s="29">
        <v>0</v>
      </c>
      <c r="O80" s="22">
        <v>0</v>
      </c>
      <c r="P80" s="29">
        <v>0</v>
      </c>
      <c r="Q80" s="22">
        <v>0</v>
      </c>
      <c r="R80" s="29">
        <v>0</v>
      </c>
      <c r="S80" s="22">
        <v>0</v>
      </c>
      <c r="T80" s="29">
        <v>0</v>
      </c>
      <c r="U80" s="22">
        <v>44838</v>
      </c>
      <c r="V80" s="29">
        <v>136555.6</v>
      </c>
      <c r="W80" s="22">
        <v>14124</v>
      </c>
      <c r="X80" s="29">
        <v>35667.230000000003</v>
      </c>
      <c r="Y80" s="22">
        <v>0</v>
      </c>
      <c r="Z80" s="29">
        <v>0</v>
      </c>
      <c r="AA80" s="22">
        <v>138478</v>
      </c>
      <c r="AB80" s="29">
        <v>741884.41</v>
      </c>
      <c r="AC80" s="22">
        <v>0</v>
      </c>
      <c r="AD80" s="29">
        <v>0</v>
      </c>
      <c r="AE80" s="40">
        <v>0</v>
      </c>
      <c r="AF80" s="29">
        <v>914107.24</v>
      </c>
      <c r="AG80" s="42" t="s">
        <v>35</v>
      </c>
    </row>
    <row r="81" spans="1:33">
      <c r="A81" s="17">
        <v>426</v>
      </c>
      <c r="B81" s="18">
        <v>44835</v>
      </c>
      <c r="C81" s="19" t="s">
        <v>33</v>
      </c>
      <c r="D81" s="19" t="s">
        <v>60</v>
      </c>
      <c r="E81" s="17">
        <v>461</v>
      </c>
      <c r="F81" s="17">
        <v>2</v>
      </c>
      <c r="G81" s="17">
        <v>0</v>
      </c>
      <c r="H81" s="20">
        <v>1527</v>
      </c>
      <c r="I81" s="17">
        <v>0</v>
      </c>
      <c r="J81" s="17">
        <v>0</v>
      </c>
      <c r="K81" s="17">
        <v>0</v>
      </c>
      <c r="L81" s="17">
        <v>4743448</v>
      </c>
      <c r="M81" s="17">
        <v>0</v>
      </c>
      <c r="N81" s="21">
        <v>0</v>
      </c>
      <c r="O81" s="17">
        <v>0</v>
      </c>
      <c r="P81" s="21">
        <v>0</v>
      </c>
      <c r="Q81" s="17">
        <v>0</v>
      </c>
      <c r="R81" s="21">
        <v>0</v>
      </c>
      <c r="S81" s="17">
        <v>0</v>
      </c>
      <c r="T81" s="21">
        <v>0</v>
      </c>
      <c r="U81" s="17">
        <v>273799</v>
      </c>
      <c r="V81" s="21">
        <v>342208.52</v>
      </c>
      <c r="W81" s="17">
        <v>21486</v>
      </c>
      <c r="X81" s="21">
        <v>33567.199999999997</v>
      </c>
      <c r="Y81" s="17">
        <v>0</v>
      </c>
      <c r="Z81" s="21">
        <v>0</v>
      </c>
      <c r="AA81" s="17">
        <v>858785</v>
      </c>
      <c r="AB81" s="21">
        <v>3733994.59</v>
      </c>
      <c r="AC81" s="17">
        <v>72</v>
      </c>
      <c r="AD81" s="21">
        <v>47.7</v>
      </c>
      <c r="AE81" s="41">
        <v>0</v>
      </c>
      <c r="AF81" s="21">
        <v>4109818.0100000002</v>
      </c>
      <c r="AG81" s="43" t="s">
        <v>35</v>
      </c>
    </row>
    <row r="82" spans="1:33">
      <c r="A82" s="22">
        <v>427</v>
      </c>
      <c r="B82" s="28">
        <v>44835</v>
      </c>
      <c r="C82" s="23" t="s">
        <v>33</v>
      </c>
      <c r="D82" s="23" t="s">
        <v>61</v>
      </c>
      <c r="E82" s="22">
        <v>344</v>
      </c>
      <c r="F82" s="22">
        <v>3</v>
      </c>
      <c r="G82" s="22">
        <v>19712</v>
      </c>
      <c r="H82" s="38">
        <v>286</v>
      </c>
      <c r="I82" s="22">
        <v>32859</v>
      </c>
      <c r="J82" s="22">
        <v>0</v>
      </c>
      <c r="K82" s="22">
        <v>0</v>
      </c>
      <c r="L82" s="22">
        <v>3150936</v>
      </c>
      <c r="M82" s="22">
        <v>0</v>
      </c>
      <c r="N82" s="29">
        <v>0</v>
      </c>
      <c r="O82" s="22">
        <v>0</v>
      </c>
      <c r="P82" s="29">
        <v>0</v>
      </c>
      <c r="Q82" s="22">
        <v>0</v>
      </c>
      <c r="R82" s="29">
        <v>0</v>
      </c>
      <c r="S82" s="22">
        <v>0</v>
      </c>
      <c r="T82" s="29">
        <v>0</v>
      </c>
      <c r="U82" s="22">
        <v>286866</v>
      </c>
      <c r="V82" s="29">
        <v>485253.44</v>
      </c>
      <c r="W82" s="22">
        <v>94465</v>
      </c>
      <c r="X82" s="29">
        <v>340191.58</v>
      </c>
      <c r="Y82" s="22">
        <v>0</v>
      </c>
      <c r="Z82" s="29">
        <v>0</v>
      </c>
      <c r="AA82" s="22">
        <v>1180801</v>
      </c>
      <c r="AB82" s="29">
        <v>3670172.65</v>
      </c>
      <c r="AC82" s="22">
        <v>0</v>
      </c>
      <c r="AD82" s="29">
        <v>0</v>
      </c>
      <c r="AE82" s="40">
        <v>0</v>
      </c>
      <c r="AF82" s="29">
        <v>4495617.67</v>
      </c>
      <c r="AG82" s="42" t="s">
        <v>35</v>
      </c>
    </row>
    <row r="83" spans="1:33">
      <c r="A83" s="17">
        <v>429</v>
      </c>
      <c r="B83" s="18">
        <v>44835</v>
      </c>
      <c r="C83" s="19" t="s">
        <v>33</v>
      </c>
      <c r="D83" s="19" t="s">
        <v>63</v>
      </c>
      <c r="E83" s="17">
        <v>134</v>
      </c>
      <c r="F83" s="17">
        <v>0</v>
      </c>
      <c r="G83" s="17">
        <v>0</v>
      </c>
      <c r="H83" s="20">
        <v>0</v>
      </c>
      <c r="I83" s="17">
        <v>0</v>
      </c>
      <c r="J83" s="17">
        <v>0</v>
      </c>
      <c r="K83" s="17">
        <v>0</v>
      </c>
      <c r="L83" s="17">
        <v>3909499</v>
      </c>
      <c r="M83" s="17">
        <v>0</v>
      </c>
      <c r="N83" s="21">
        <v>0</v>
      </c>
      <c r="O83" s="17">
        <v>0</v>
      </c>
      <c r="P83" s="21">
        <v>0</v>
      </c>
      <c r="Q83" s="17">
        <v>0</v>
      </c>
      <c r="R83" s="21">
        <v>0</v>
      </c>
      <c r="S83" s="17">
        <v>0</v>
      </c>
      <c r="T83" s="21">
        <v>0</v>
      </c>
      <c r="U83" s="17">
        <v>52757</v>
      </c>
      <c r="V83" s="21">
        <v>67978.44</v>
      </c>
      <c r="W83" s="17">
        <v>6642</v>
      </c>
      <c r="X83" s="21">
        <v>11032.29</v>
      </c>
      <c r="Y83" s="17">
        <v>0</v>
      </c>
      <c r="Z83" s="21">
        <v>0</v>
      </c>
      <c r="AA83" s="17">
        <v>719585</v>
      </c>
      <c r="AB83" s="21">
        <v>3455405.17</v>
      </c>
      <c r="AC83" s="17">
        <v>0</v>
      </c>
      <c r="AD83" s="21">
        <v>0</v>
      </c>
      <c r="AE83" s="41">
        <v>0</v>
      </c>
      <c r="AF83" s="21">
        <v>3534415.9</v>
      </c>
      <c r="AG83" s="43" t="s">
        <v>35</v>
      </c>
    </row>
    <row r="84" spans="1:33">
      <c r="A84" s="22">
        <v>441</v>
      </c>
      <c r="B84" s="28">
        <v>44835</v>
      </c>
      <c r="C84" s="23" t="s">
        <v>33</v>
      </c>
      <c r="D84" s="23" t="s">
        <v>75</v>
      </c>
      <c r="E84" s="22">
        <v>59</v>
      </c>
      <c r="F84" s="22">
        <v>2</v>
      </c>
      <c r="G84" s="22">
        <v>0</v>
      </c>
      <c r="H84" s="38">
        <v>164</v>
      </c>
      <c r="I84" s="22">
        <v>0</v>
      </c>
      <c r="J84" s="22">
        <v>494324</v>
      </c>
      <c r="K84" s="22">
        <v>0</v>
      </c>
      <c r="L84" s="22">
        <v>2563349</v>
      </c>
      <c r="M84" s="22">
        <v>0</v>
      </c>
      <c r="N84" s="29">
        <v>0</v>
      </c>
      <c r="O84" s="22">
        <v>0</v>
      </c>
      <c r="P84" s="29">
        <v>0</v>
      </c>
      <c r="Q84" s="22">
        <v>0</v>
      </c>
      <c r="R84" s="29">
        <v>0</v>
      </c>
      <c r="S84" s="22">
        <v>0</v>
      </c>
      <c r="T84" s="29">
        <v>0</v>
      </c>
      <c r="U84" s="22">
        <v>61963</v>
      </c>
      <c r="V84" s="29">
        <v>97827.61</v>
      </c>
      <c r="W84" s="22">
        <v>10051</v>
      </c>
      <c r="X84" s="29">
        <v>21469.45</v>
      </c>
      <c r="Y84" s="22">
        <v>0</v>
      </c>
      <c r="Z84" s="29">
        <v>0</v>
      </c>
      <c r="AA84" s="22">
        <v>292229</v>
      </c>
      <c r="AB84" s="29">
        <v>1400315.1</v>
      </c>
      <c r="AC84" s="22">
        <v>0</v>
      </c>
      <c r="AD84" s="29">
        <v>0</v>
      </c>
      <c r="AE84" s="40">
        <v>0</v>
      </c>
      <c r="AF84" s="29">
        <v>1519612.1600000001</v>
      </c>
      <c r="AG84" s="42" t="s">
        <v>35</v>
      </c>
    </row>
    <row r="85" spans="1:33">
      <c r="A85" s="17">
        <v>448</v>
      </c>
      <c r="B85" s="18">
        <v>44835</v>
      </c>
      <c r="C85" s="19" t="s">
        <v>33</v>
      </c>
      <c r="D85" s="19" t="s">
        <v>81</v>
      </c>
      <c r="E85" s="17">
        <v>8</v>
      </c>
      <c r="F85" s="17">
        <v>1</v>
      </c>
      <c r="G85" s="17">
        <v>0</v>
      </c>
      <c r="H85" s="20">
        <v>0</v>
      </c>
      <c r="I85" s="17">
        <v>0</v>
      </c>
      <c r="J85" s="17">
        <v>0</v>
      </c>
      <c r="K85" s="17">
        <v>0</v>
      </c>
      <c r="L85" s="17">
        <v>352283</v>
      </c>
      <c r="M85" s="17">
        <v>0</v>
      </c>
      <c r="N85" s="21">
        <v>0</v>
      </c>
      <c r="O85" s="17">
        <v>0</v>
      </c>
      <c r="P85" s="21">
        <v>0</v>
      </c>
      <c r="Q85" s="17">
        <v>0</v>
      </c>
      <c r="R85" s="21">
        <v>0</v>
      </c>
      <c r="S85" s="17">
        <v>0</v>
      </c>
      <c r="T85" s="21">
        <v>0</v>
      </c>
      <c r="U85" s="17">
        <v>15833</v>
      </c>
      <c r="V85" s="21">
        <v>23511.85</v>
      </c>
      <c r="W85" s="17">
        <v>0</v>
      </c>
      <c r="X85" s="21">
        <v>0</v>
      </c>
      <c r="Y85" s="17">
        <v>0</v>
      </c>
      <c r="Z85" s="21">
        <v>0</v>
      </c>
      <c r="AA85" s="17">
        <v>52246</v>
      </c>
      <c r="AB85" s="21">
        <v>200826.2</v>
      </c>
      <c r="AC85" s="17">
        <v>0</v>
      </c>
      <c r="AD85" s="21">
        <v>0</v>
      </c>
      <c r="AE85" s="41">
        <v>0</v>
      </c>
      <c r="AF85" s="21">
        <v>224338.05000000002</v>
      </c>
      <c r="AG85" s="43" t="s">
        <v>35</v>
      </c>
    </row>
    <row r="86" spans="1:33">
      <c r="A86" s="22">
        <v>454</v>
      </c>
      <c r="B86" s="28">
        <v>44835</v>
      </c>
      <c r="C86" s="23" t="s">
        <v>33</v>
      </c>
      <c r="D86" s="23" t="s">
        <v>100</v>
      </c>
      <c r="E86" s="22"/>
      <c r="F86" s="22"/>
      <c r="G86" s="22">
        <v>78</v>
      </c>
      <c r="H86" s="38">
        <v>311</v>
      </c>
      <c r="I86" s="22">
        <v>0</v>
      </c>
      <c r="J86" s="22">
        <v>42</v>
      </c>
      <c r="K86" s="22">
        <v>0</v>
      </c>
      <c r="L86" s="22">
        <v>85148</v>
      </c>
      <c r="M86" s="22">
        <v>0</v>
      </c>
      <c r="N86" s="29">
        <v>0</v>
      </c>
      <c r="O86" s="22">
        <v>0</v>
      </c>
      <c r="P86" s="29">
        <v>0</v>
      </c>
      <c r="Q86" s="22">
        <v>0</v>
      </c>
      <c r="R86" s="29">
        <v>0</v>
      </c>
      <c r="S86" s="22">
        <v>0</v>
      </c>
      <c r="T86" s="29">
        <v>0</v>
      </c>
      <c r="U86" s="22">
        <v>6771</v>
      </c>
      <c r="V86" s="29">
        <v>14943.38</v>
      </c>
      <c r="W86" s="22">
        <v>5352</v>
      </c>
      <c r="X86" s="29">
        <v>17221.14</v>
      </c>
      <c r="Y86" s="22">
        <v>0</v>
      </c>
      <c r="Z86" s="29">
        <v>0</v>
      </c>
      <c r="AA86" s="22">
        <v>36736</v>
      </c>
      <c r="AB86" s="29">
        <v>196038.2</v>
      </c>
      <c r="AC86" s="22">
        <v>0</v>
      </c>
      <c r="AD86" s="29">
        <v>0</v>
      </c>
      <c r="AE86" s="40">
        <v>0</v>
      </c>
      <c r="AF86" s="29">
        <v>228202.72</v>
      </c>
      <c r="AG86" s="42" t="s">
        <v>35</v>
      </c>
    </row>
    <row r="87" spans="1:33">
      <c r="A87" s="17">
        <v>458</v>
      </c>
      <c r="B87" s="18">
        <v>44835</v>
      </c>
      <c r="C87" s="19" t="s">
        <v>33</v>
      </c>
      <c r="D87" s="19" t="s">
        <v>90</v>
      </c>
      <c r="E87" s="17">
        <v>0</v>
      </c>
      <c r="F87" s="17">
        <v>0</v>
      </c>
      <c r="G87" s="17">
        <v>0</v>
      </c>
      <c r="H87" s="20">
        <v>67</v>
      </c>
      <c r="I87" s="17">
        <v>0</v>
      </c>
      <c r="J87" s="17">
        <v>0</v>
      </c>
      <c r="K87" s="17">
        <v>0</v>
      </c>
      <c r="L87" s="17">
        <v>557836</v>
      </c>
      <c r="M87" s="17">
        <v>0</v>
      </c>
      <c r="N87" s="21">
        <v>0</v>
      </c>
      <c r="O87" s="17">
        <v>0</v>
      </c>
      <c r="P87" s="21">
        <v>0</v>
      </c>
      <c r="Q87" s="17">
        <v>0</v>
      </c>
      <c r="R87" s="21">
        <v>0</v>
      </c>
      <c r="S87" s="17">
        <v>0</v>
      </c>
      <c r="T87" s="21">
        <v>0</v>
      </c>
      <c r="U87" s="17">
        <v>8757</v>
      </c>
      <c r="V87" s="21">
        <v>14315.43</v>
      </c>
      <c r="W87" s="17">
        <v>889</v>
      </c>
      <c r="X87" s="21">
        <v>4100.1000000000004</v>
      </c>
      <c r="Y87" s="17">
        <v>0</v>
      </c>
      <c r="Z87" s="21">
        <v>0</v>
      </c>
      <c r="AA87" s="17">
        <v>57500</v>
      </c>
      <c r="AB87" s="21">
        <v>187923.73</v>
      </c>
      <c r="AC87" s="17">
        <v>0</v>
      </c>
      <c r="AD87" s="21">
        <v>0</v>
      </c>
      <c r="AE87" s="41">
        <v>0</v>
      </c>
      <c r="AF87" s="21">
        <v>206339.26</v>
      </c>
      <c r="AG87" s="43" t="s">
        <v>35</v>
      </c>
    </row>
    <row r="88" spans="1:33">
      <c r="A88" s="22">
        <v>461</v>
      </c>
      <c r="B88" s="28">
        <v>44835</v>
      </c>
      <c r="C88" s="23" t="s">
        <v>33</v>
      </c>
      <c r="D88" s="23" t="s">
        <v>93</v>
      </c>
      <c r="E88" s="22">
        <v>503</v>
      </c>
      <c r="F88" s="22">
        <v>3</v>
      </c>
      <c r="G88" s="22">
        <v>0</v>
      </c>
      <c r="H88" s="38">
        <v>0</v>
      </c>
      <c r="I88" s="22">
        <v>0</v>
      </c>
      <c r="J88" s="22">
        <v>267067</v>
      </c>
      <c r="K88" s="22">
        <v>0</v>
      </c>
      <c r="L88" s="22">
        <v>7816015</v>
      </c>
      <c r="M88" s="22">
        <v>0</v>
      </c>
      <c r="N88" s="29">
        <v>0</v>
      </c>
      <c r="O88" s="22">
        <v>0</v>
      </c>
      <c r="P88" s="29">
        <v>0</v>
      </c>
      <c r="Q88" s="22">
        <v>0</v>
      </c>
      <c r="R88" s="29">
        <v>0</v>
      </c>
      <c r="S88" s="22">
        <v>0</v>
      </c>
      <c r="T88" s="29">
        <v>0</v>
      </c>
      <c r="U88" s="22">
        <v>333966</v>
      </c>
      <c r="V88" s="29">
        <v>517058.69</v>
      </c>
      <c r="W88" s="22">
        <v>132967</v>
      </c>
      <c r="X88" s="29">
        <v>260411.31</v>
      </c>
      <c r="Y88" s="22">
        <v>0</v>
      </c>
      <c r="Z88" s="29">
        <v>0</v>
      </c>
      <c r="AA88" s="22">
        <v>3179740</v>
      </c>
      <c r="AB88" s="29">
        <v>13020292.84</v>
      </c>
      <c r="AC88" s="22">
        <v>183</v>
      </c>
      <c r="AD88" s="29">
        <v>187.88</v>
      </c>
      <c r="AE88" s="40">
        <v>0</v>
      </c>
      <c r="AF88" s="29">
        <v>13797950.720000001</v>
      </c>
      <c r="AG88" s="42" t="s">
        <v>35</v>
      </c>
    </row>
    <row r="89" spans="1:33">
      <c r="A89" s="17">
        <v>463</v>
      </c>
      <c r="B89" s="18">
        <v>44835</v>
      </c>
      <c r="C89" s="19" t="s">
        <v>33</v>
      </c>
      <c r="D89" s="19" t="s">
        <v>95</v>
      </c>
      <c r="E89" s="17">
        <v>231</v>
      </c>
      <c r="F89" s="17">
        <v>0</v>
      </c>
      <c r="G89" s="17">
        <v>0</v>
      </c>
      <c r="H89" s="20">
        <v>0</v>
      </c>
      <c r="I89" s="17">
        <v>0</v>
      </c>
      <c r="J89" s="17">
        <v>0</v>
      </c>
      <c r="K89" s="17">
        <v>0</v>
      </c>
      <c r="L89" s="17">
        <v>537286</v>
      </c>
      <c r="M89" s="17">
        <v>0</v>
      </c>
      <c r="N89" s="21">
        <v>0</v>
      </c>
      <c r="O89" s="17">
        <v>0</v>
      </c>
      <c r="P89" s="21">
        <v>0</v>
      </c>
      <c r="Q89" s="17">
        <v>0</v>
      </c>
      <c r="R89" s="21">
        <v>0</v>
      </c>
      <c r="S89" s="17">
        <v>0</v>
      </c>
      <c r="T89" s="21">
        <v>0</v>
      </c>
      <c r="U89" s="17">
        <v>0</v>
      </c>
      <c r="V89" s="21">
        <v>0</v>
      </c>
      <c r="W89" s="17">
        <v>0</v>
      </c>
      <c r="X89" s="21">
        <v>0</v>
      </c>
      <c r="Y89" s="17">
        <v>0</v>
      </c>
      <c r="Z89" s="21">
        <v>0</v>
      </c>
      <c r="AA89" s="17">
        <v>338</v>
      </c>
      <c r="AB89" s="21">
        <v>1083.0999999999999</v>
      </c>
      <c r="AC89" s="17">
        <v>0</v>
      </c>
      <c r="AD89" s="21">
        <v>0</v>
      </c>
      <c r="AE89" s="41">
        <v>0</v>
      </c>
      <c r="AF89" s="21">
        <v>1083.0999999999999</v>
      </c>
      <c r="AG89" s="43" t="s">
        <v>35</v>
      </c>
    </row>
    <row r="90" spans="1:33">
      <c r="A90" s="22">
        <v>464</v>
      </c>
      <c r="B90" s="28">
        <v>44835</v>
      </c>
      <c r="C90" s="23" t="s">
        <v>33</v>
      </c>
      <c r="D90" s="23" t="s">
        <v>96</v>
      </c>
      <c r="E90" s="22">
        <v>247</v>
      </c>
      <c r="F90" s="22">
        <v>7</v>
      </c>
      <c r="G90" s="22">
        <v>0</v>
      </c>
      <c r="H90" s="38">
        <v>486</v>
      </c>
      <c r="I90" s="22">
        <v>0</v>
      </c>
      <c r="J90" s="22">
        <v>11535</v>
      </c>
      <c r="K90" s="22">
        <v>0</v>
      </c>
      <c r="L90" s="22">
        <v>1448595</v>
      </c>
      <c r="M90" s="22">
        <v>0</v>
      </c>
      <c r="N90" s="29">
        <v>0</v>
      </c>
      <c r="O90" s="22">
        <v>0</v>
      </c>
      <c r="P90" s="29">
        <v>0</v>
      </c>
      <c r="Q90" s="22">
        <v>0</v>
      </c>
      <c r="R90" s="29">
        <v>0</v>
      </c>
      <c r="S90" s="22">
        <v>0</v>
      </c>
      <c r="T90" s="29">
        <v>0</v>
      </c>
      <c r="U90" s="22">
        <v>43516</v>
      </c>
      <c r="V90" s="29">
        <v>73983.58</v>
      </c>
      <c r="W90" s="22">
        <v>10483</v>
      </c>
      <c r="X90" s="29">
        <v>19779.27</v>
      </c>
      <c r="Y90" s="22">
        <v>0</v>
      </c>
      <c r="Z90" s="29">
        <v>0</v>
      </c>
      <c r="AA90" s="22">
        <v>378866</v>
      </c>
      <c r="AB90" s="29">
        <v>1403189.81</v>
      </c>
      <c r="AC90" s="22">
        <v>0</v>
      </c>
      <c r="AD90" s="29">
        <v>0</v>
      </c>
      <c r="AE90" s="40">
        <v>0</v>
      </c>
      <c r="AF90" s="29">
        <v>1496952.6600000001</v>
      </c>
      <c r="AG90" s="42" t="s">
        <v>35</v>
      </c>
    </row>
    <row r="91" spans="1:33">
      <c r="A91" s="17">
        <v>466</v>
      </c>
      <c r="B91" s="18">
        <v>44866</v>
      </c>
      <c r="C91" s="19" t="s">
        <v>33</v>
      </c>
      <c r="D91" s="19" t="s">
        <v>34</v>
      </c>
      <c r="E91" s="17">
        <v>471</v>
      </c>
      <c r="F91" s="17">
        <v>3</v>
      </c>
      <c r="G91" s="17">
        <v>0</v>
      </c>
      <c r="H91" s="20">
        <v>350</v>
      </c>
      <c r="I91" s="17">
        <v>0</v>
      </c>
      <c r="J91" s="17">
        <v>859031</v>
      </c>
      <c r="K91" s="17">
        <v>357802</v>
      </c>
      <c r="L91" s="17">
        <v>2323549</v>
      </c>
      <c r="M91" s="17">
        <v>501905</v>
      </c>
      <c r="N91" s="21">
        <v>2734229.92</v>
      </c>
      <c r="O91" s="17">
        <v>522306</v>
      </c>
      <c r="P91" s="21">
        <v>3207152.36</v>
      </c>
      <c r="Q91" s="17">
        <v>1334</v>
      </c>
      <c r="R91" s="21">
        <v>645.62</v>
      </c>
      <c r="S91" s="17">
        <v>5228</v>
      </c>
      <c r="T91" s="21">
        <v>32379.1</v>
      </c>
      <c r="U91" s="17">
        <v>238277</v>
      </c>
      <c r="V91" s="21">
        <v>603205.64</v>
      </c>
      <c r="W91" s="17">
        <v>215137</v>
      </c>
      <c r="X91" s="21">
        <v>582548.75</v>
      </c>
      <c r="Y91" s="17">
        <v>181</v>
      </c>
      <c r="Z91" s="21">
        <v>2577.96</v>
      </c>
      <c r="AA91" s="17">
        <v>923115</v>
      </c>
      <c r="AB91" s="21">
        <v>5961811.5999999996</v>
      </c>
      <c r="AC91" s="17">
        <v>329</v>
      </c>
      <c r="AD91" s="21">
        <v>325.89999999999998</v>
      </c>
      <c r="AE91" s="41">
        <v>5974406.9999999991</v>
      </c>
      <c r="AF91" s="21">
        <v>7150469.8499999996</v>
      </c>
      <c r="AG91" s="43" t="s">
        <v>35</v>
      </c>
    </row>
    <row r="92" spans="1:33">
      <c r="A92" s="22">
        <v>478</v>
      </c>
      <c r="B92" s="28">
        <v>44866</v>
      </c>
      <c r="C92" s="23" t="s">
        <v>33</v>
      </c>
      <c r="D92" s="23" t="s">
        <v>51</v>
      </c>
      <c r="E92" s="22">
        <v>166</v>
      </c>
      <c r="F92" s="22">
        <v>2</v>
      </c>
      <c r="G92" s="22">
        <v>0</v>
      </c>
      <c r="H92" s="38">
        <v>0</v>
      </c>
      <c r="I92" s="22">
        <v>0</v>
      </c>
      <c r="J92" s="22">
        <v>0</v>
      </c>
      <c r="K92" s="22">
        <v>0</v>
      </c>
      <c r="L92" s="22">
        <v>202896</v>
      </c>
      <c r="M92" s="22">
        <v>0</v>
      </c>
      <c r="N92" s="29">
        <v>0</v>
      </c>
      <c r="O92" s="22">
        <v>0</v>
      </c>
      <c r="P92" s="29">
        <v>0</v>
      </c>
      <c r="Q92" s="22">
        <v>0</v>
      </c>
      <c r="R92" s="29">
        <v>0</v>
      </c>
      <c r="S92" s="22">
        <v>0</v>
      </c>
      <c r="T92" s="29">
        <v>0</v>
      </c>
      <c r="U92" s="22">
        <v>44256</v>
      </c>
      <c r="V92" s="29">
        <v>141555.31</v>
      </c>
      <c r="W92" s="22">
        <v>12654</v>
      </c>
      <c r="X92" s="29">
        <v>34262.85</v>
      </c>
      <c r="Y92" s="22">
        <v>0</v>
      </c>
      <c r="Z92" s="29">
        <v>0</v>
      </c>
      <c r="AA92" s="22">
        <v>133603</v>
      </c>
      <c r="AB92" s="29">
        <v>763166.07</v>
      </c>
      <c r="AC92" s="22">
        <v>0</v>
      </c>
      <c r="AD92" s="29">
        <v>0</v>
      </c>
      <c r="AE92" s="40">
        <v>0</v>
      </c>
      <c r="AF92" s="29">
        <v>938984.23</v>
      </c>
      <c r="AG92" s="42" t="s">
        <v>35</v>
      </c>
    </row>
    <row r="93" spans="1:33">
      <c r="A93" s="17">
        <v>486</v>
      </c>
      <c r="B93" s="18">
        <v>44866</v>
      </c>
      <c r="C93" s="19" t="s">
        <v>33</v>
      </c>
      <c r="D93" s="19" t="s">
        <v>60</v>
      </c>
      <c r="E93" s="17">
        <v>461</v>
      </c>
      <c r="F93" s="17">
        <v>2</v>
      </c>
      <c r="G93" s="17">
        <v>0</v>
      </c>
      <c r="H93" s="20">
        <v>1690</v>
      </c>
      <c r="I93" s="17">
        <v>0</v>
      </c>
      <c r="J93" s="17">
        <v>0</v>
      </c>
      <c r="K93" s="17">
        <v>0</v>
      </c>
      <c r="L93" s="17">
        <v>4817166</v>
      </c>
      <c r="M93" s="17">
        <v>0</v>
      </c>
      <c r="N93" s="21">
        <v>0</v>
      </c>
      <c r="O93" s="17">
        <v>0</v>
      </c>
      <c r="P93" s="21">
        <v>0</v>
      </c>
      <c r="Q93" s="17">
        <v>0</v>
      </c>
      <c r="R93" s="21">
        <v>0</v>
      </c>
      <c r="S93" s="17">
        <v>0</v>
      </c>
      <c r="T93" s="21">
        <v>0</v>
      </c>
      <c r="U93" s="17">
        <v>253497</v>
      </c>
      <c r="V93" s="21">
        <v>317424.3</v>
      </c>
      <c r="W93" s="17">
        <v>19429</v>
      </c>
      <c r="X93" s="21">
        <v>32853.21</v>
      </c>
      <c r="Y93" s="17">
        <v>0</v>
      </c>
      <c r="Z93" s="21">
        <v>0</v>
      </c>
      <c r="AA93" s="17">
        <v>865527</v>
      </c>
      <c r="AB93" s="21">
        <v>3939464.97</v>
      </c>
      <c r="AC93" s="17">
        <v>61</v>
      </c>
      <c r="AD93" s="21">
        <v>40.35</v>
      </c>
      <c r="AE93" s="41">
        <v>0</v>
      </c>
      <c r="AF93" s="21">
        <v>4289782.83</v>
      </c>
      <c r="AG93" s="43" t="s">
        <v>35</v>
      </c>
    </row>
    <row r="94" spans="1:33">
      <c r="A94" s="22">
        <v>487</v>
      </c>
      <c r="B94" s="28">
        <v>44866</v>
      </c>
      <c r="C94" s="23" t="s">
        <v>33</v>
      </c>
      <c r="D94" s="23" t="s">
        <v>61</v>
      </c>
      <c r="E94" s="22">
        <v>344</v>
      </c>
      <c r="F94" s="22">
        <v>3</v>
      </c>
      <c r="G94" s="22">
        <v>20526</v>
      </c>
      <c r="H94" s="38">
        <v>287</v>
      </c>
      <c r="I94" s="22">
        <v>35428</v>
      </c>
      <c r="J94" s="22">
        <v>0</v>
      </c>
      <c r="K94" s="22">
        <v>0</v>
      </c>
      <c r="L94" s="22">
        <v>3201634</v>
      </c>
      <c r="M94" s="22">
        <v>0</v>
      </c>
      <c r="N94" s="29">
        <v>0</v>
      </c>
      <c r="O94" s="22">
        <v>0</v>
      </c>
      <c r="P94" s="29">
        <v>0</v>
      </c>
      <c r="Q94" s="22">
        <v>0</v>
      </c>
      <c r="R94" s="29">
        <v>0</v>
      </c>
      <c r="S94" s="22">
        <v>0</v>
      </c>
      <c r="T94" s="29">
        <v>0</v>
      </c>
      <c r="U94" s="22">
        <v>241651</v>
      </c>
      <c r="V94" s="29">
        <v>391138.71</v>
      </c>
      <c r="W94" s="22">
        <v>89836</v>
      </c>
      <c r="X94" s="29">
        <v>355101.5</v>
      </c>
      <c r="Y94" s="22">
        <v>0</v>
      </c>
      <c r="Z94" s="29">
        <v>0</v>
      </c>
      <c r="AA94" s="22">
        <v>1146552</v>
      </c>
      <c r="AB94" s="29">
        <v>2548472.4</v>
      </c>
      <c r="AC94" s="22">
        <v>0</v>
      </c>
      <c r="AD94" s="29">
        <v>0</v>
      </c>
      <c r="AE94" s="40">
        <v>0</v>
      </c>
      <c r="AF94" s="29">
        <v>3294712.61</v>
      </c>
      <c r="AG94" s="42" t="s">
        <v>35</v>
      </c>
    </row>
    <row r="95" spans="1:33">
      <c r="A95" s="17">
        <v>489</v>
      </c>
      <c r="B95" s="18">
        <v>44866</v>
      </c>
      <c r="C95" s="19" t="s">
        <v>33</v>
      </c>
      <c r="D95" s="19" t="s">
        <v>63</v>
      </c>
      <c r="E95" s="17">
        <v>134</v>
      </c>
      <c r="F95" s="17">
        <v>0</v>
      </c>
      <c r="G95" s="17">
        <v>0</v>
      </c>
      <c r="H95" s="20">
        <v>0</v>
      </c>
      <c r="I95" s="17">
        <v>0</v>
      </c>
      <c r="J95" s="17">
        <v>0</v>
      </c>
      <c r="K95" s="17">
        <v>0</v>
      </c>
      <c r="L95" s="17">
        <v>4025060</v>
      </c>
      <c r="M95" s="17">
        <v>0</v>
      </c>
      <c r="N95" s="21">
        <v>0</v>
      </c>
      <c r="O95" s="17">
        <v>0</v>
      </c>
      <c r="P95" s="21">
        <v>0</v>
      </c>
      <c r="Q95" s="17">
        <v>0</v>
      </c>
      <c r="R95" s="21">
        <v>0</v>
      </c>
      <c r="S95" s="17">
        <v>0</v>
      </c>
      <c r="T95" s="21">
        <v>0</v>
      </c>
      <c r="U95" s="17">
        <v>46880</v>
      </c>
      <c r="V95" s="21">
        <v>58465.5</v>
      </c>
      <c r="W95" s="17">
        <v>6984</v>
      </c>
      <c r="X95" s="21">
        <v>11025.07</v>
      </c>
      <c r="Y95" s="17">
        <v>0</v>
      </c>
      <c r="Z95" s="21">
        <v>0</v>
      </c>
      <c r="AA95" s="17">
        <v>721030</v>
      </c>
      <c r="AB95" s="21">
        <v>3614608.95</v>
      </c>
      <c r="AC95" s="17">
        <v>0</v>
      </c>
      <c r="AD95" s="21">
        <v>0</v>
      </c>
      <c r="AE95" s="41">
        <v>0</v>
      </c>
      <c r="AF95" s="21">
        <v>3684099.52</v>
      </c>
      <c r="AG95" s="43" t="s">
        <v>35</v>
      </c>
    </row>
    <row r="96" spans="1:33">
      <c r="A96" s="22">
        <v>501</v>
      </c>
      <c r="B96" s="28">
        <v>44866</v>
      </c>
      <c r="C96" s="23" t="s">
        <v>33</v>
      </c>
      <c r="D96" s="23" t="s">
        <v>75</v>
      </c>
      <c r="E96" s="22">
        <v>59</v>
      </c>
      <c r="F96" s="22">
        <v>2</v>
      </c>
      <c r="G96" s="22">
        <v>0</v>
      </c>
      <c r="H96" s="38">
        <v>164</v>
      </c>
      <c r="I96" s="22">
        <v>0</v>
      </c>
      <c r="J96" s="22">
        <v>494458</v>
      </c>
      <c r="K96" s="22">
        <v>0</v>
      </c>
      <c r="L96" s="22">
        <v>2593910</v>
      </c>
      <c r="M96" s="22">
        <v>0</v>
      </c>
      <c r="N96" s="29">
        <v>0</v>
      </c>
      <c r="O96" s="22">
        <v>0</v>
      </c>
      <c r="P96" s="29">
        <v>0</v>
      </c>
      <c r="Q96" s="22">
        <v>0</v>
      </c>
      <c r="R96" s="29">
        <v>0</v>
      </c>
      <c r="S96" s="22">
        <v>0</v>
      </c>
      <c r="T96" s="29">
        <v>0</v>
      </c>
      <c r="U96" s="22">
        <v>48204</v>
      </c>
      <c r="V96" s="29">
        <v>74633.16</v>
      </c>
      <c r="W96" s="22">
        <v>8605</v>
      </c>
      <c r="X96" s="29">
        <v>16961.22</v>
      </c>
      <c r="Y96" s="22">
        <v>0</v>
      </c>
      <c r="Z96" s="29">
        <v>0</v>
      </c>
      <c r="AA96" s="22">
        <v>263626</v>
      </c>
      <c r="AB96" s="29">
        <v>1288746.55</v>
      </c>
      <c r="AC96" s="22">
        <v>0</v>
      </c>
      <c r="AD96" s="29">
        <v>0</v>
      </c>
      <c r="AE96" s="40">
        <v>0</v>
      </c>
      <c r="AF96" s="29">
        <v>1380340.9300000002</v>
      </c>
      <c r="AG96" s="42" t="s">
        <v>35</v>
      </c>
    </row>
    <row r="97" spans="1:33">
      <c r="A97" s="17">
        <v>508</v>
      </c>
      <c r="B97" s="18">
        <v>44866</v>
      </c>
      <c r="C97" s="19" t="s">
        <v>33</v>
      </c>
      <c r="D97" s="19" t="s">
        <v>81</v>
      </c>
      <c r="E97" s="17">
        <v>8</v>
      </c>
      <c r="F97" s="17">
        <v>1</v>
      </c>
      <c r="G97" s="17">
        <v>0</v>
      </c>
      <c r="H97" s="20">
        <v>0</v>
      </c>
      <c r="I97" s="17">
        <v>0</v>
      </c>
      <c r="J97" s="17">
        <v>0</v>
      </c>
      <c r="K97" s="17">
        <v>0</v>
      </c>
      <c r="L97" s="17">
        <v>362093</v>
      </c>
      <c r="M97" s="17">
        <v>0</v>
      </c>
      <c r="N97" s="21">
        <v>0</v>
      </c>
      <c r="O97" s="17">
        <v>0</v>
      </c>
      <c r="P97" s="21">
        <v>0</v>
      </c>
      <c r="Q97" s="17">
        <v>0</v>
      </c>
      <c r="R97" s="21">
        <v>0</v>
      </c>
      <c r="S97" s="17">
        <v>0</v>
      </c>
      <c r="T97" s="21">
        <v>0</v>
      </c>
      <c r="U97" s="17">
        <v>14587</v>
      </c>
      <c r="V97" s="21">
        <v>20867.88</v>
      </c>
      <c r="W97" s="17">
        <v>0</v>
      </c>
      <c r="X97" s="21">
        <v>0</v>
      </c>
      <c r="Y97" s="17">
        <v>0</v>
      </c>
      <c r="Z97" s="21">
        <v>0</v>
      </c>
      <c r="AA97" s="17">
        <v>54427</v>
      </c>
      <c r="AB97" s="21">
        <v>207878.14</v>
      </c>
      <c r="AC97" s="17">
        <v>0</v>
      </c>
      <c r="AD97" s="21">
        <v>0</v>
      </c>
      <c r="AE97" s="41">
        <v>0</v>
      </c>
      <c r="AF97" s="21">
        <v>228746.02000000002</v>
      </c>
      <c r="AG97" s="43" t="s">
        <v>35</v>
      </c>
    </row>
    <row r="98" spans="1:33">
      <c r="A98" s="22">
        <v>514</v>
      </c>
      <c r="B98" s="28">
        <v>44866</v>
      </c>
      <c r="C98" s="23" t="s">
        <v>33</v>
      </c>
      <c r="D98" s="23" t="s">
        <v>100</v>
      </c>
      <c r="E98" s="22"/>
      <c r="F98" s="22"/>
      <c r="G98" s="22">
        <v>77</v>
      </c>
      <c r="H98" s="38">
        <v>295</v>
      </c>
      <c r="I98" s="22">
        <v>0</v>
      </c>
      <c r="J98" s="22">
        <v>42</v>
      </c>
      <c r="K98" s="22">
        <v>0</v>
      </c>
      <c r="L98" s="22">
        <v>86664</v>
      </c>
      <c r="M98" s="22">
        <v>0</v>
      </c>
      <c r="N98" s="29">
        <v>0</v>
      </c>
      <c r="O98" s="22">
        <v>0</v>
      </c>
      <c r="P98" s="29">
        <v>0</v>
      </c>
      <c r="Q98" s="22">
        <v>0</v>
      </c>
      <c r="R98" s="29">
        <v>0</v>
      </c>
      <c r="S98" s="22">
        <v>0</v>
      </c>
      <c r="T98" s="29">
        <v>0</v>
      </c>
      <c r="U98" s="22">
        <v>6250</v>
      </c>
      <c r="V98" s="29">
        <v>12187.81</v>
      </c>
      <c r="W98" s="22">
        <v>5501</v>
      </c>
      <c r="X98" s="29">
        <v>15724.57</v>
      </c>
      <c r="Y98" s="22">
        <v>0</v>
      </c>
      <c r="Z98" s="29">
        <v>0</v>
      </c>
      <c r="AA98" s="22">
        <v>33592</v>
      </c>
      <c r="AB98" s="29">
        <v>178512.2</v>
      </c>
      <c r="AC98" s="22">
        <v>0</v>
      </c>
      <c r="AD98" s="29">
        <v>0</v>
      </c>
      <c r="AE98" s="40">
        <v>0</v>
      </c>
      <c r="AF98" s="29">
        <v>206424.58000000002</v>
      </c>
      <c r="AG98" s="42" t="s">
        <v>35</v>
      </c>
    </row>
    <row r="99" spans="1:33">
      <c r="A99" s="17">
        <v>518</v>
      </c>
      <c r="B99" s="18">
        <v>44866</v>
      </c>
      <c r="C99" s="19" t="s">
        <v>33</v>
      </c>
      <c r="D99" s="19" t="s">
        <v>90</v>
      </c>
      <c r="E99" s="17">
        <v>0</v>
      </c>
      <c r="F99" s="17">
        <v>0</v>
      </c>
      <c r="G99" s="17">
        <v>0</v>
      </c>
      <c r="H99" s="20">
        <v>67</v>
      </c>
      <c r="I99" s="17">
        <v>0</v>
      </c>
      <c r="J99" s="17">
        <v>0</v>
      </c>
      <c r="K99" s="17">
        <v>0</v>
      </c>
      <c r="L99" s="17">
        <v>536547</v>
      </c>
      <c r="M99" s="17">
        <v>0</v>
      </c>
      <c r="N99" s="21">
        <v>0</v>
      </c>
      <c r="O99" s="17">
        <v>0</v>
      </c>
      <c r="P99" s="21">
        <v>0</v>
      </c>
      <c r="Q99" s="17">
        <v>0</v>
      </c>
      <c r="R99" s="21">
        <v>0</v>
      </c>
      <c r="S99" s="17">
        <v>0</v>
      </c>
      <c r="T99" s="21">
        <v>0</v>
      </c>
      <c r="U99" s="17">
        <v>9884</v>
      </c>
      <c r="V99" s="21">
        <v>15405.01</v>
      </c>
      <c r="W99" s="17">
        <v>1507</v>
      </c>
      <c r="X99" s="21">
        <v>4634.99</v>
      </c>
      <c r="Y99" s="17">
        <v>0</v>
      </c>
      <c r="Z99" s="21">
        <v>0</v>
      </c>
      <c r="AA99" s="17">
        <v>75139</v>
      </c>
      <c r="AB99" s="21">
        <v>203809.85</v>
      </c>
      <c r="AC99" s="17">
        <v>0</v>
      </c>
      <c r="AD99" s="21">
        <v>0</v>
      </c>
      <c r="AE99" s="41">
        <v>0</v>
      </c>
      <c r="AF99" s="21">
        <v>223849.85</v>
      </c>
      <c r="AG99" s="43" t="s">
        <v>35</v>
      </c>
    </row>
    <row r="100" spans="1:33">
      <c r="A100" s="22">
        <v>521</v>
      </c>
      <c r="B100" s="28">
        <v>44866</v>
      </c>
      <c r="C100" s="23" t="s">
        <v>33</v>
      </c>
      <c r="D100" s="23" t="s">
        <v>93</v>
      </c>
      <c r="E100" s="22">
        <v>503</v>
      </c>
      <c r="F100" s="22">
        <v>3</v>
      </c>
      <c r="G100" s="22">
        <v>0</v>
      </c>
      <c r="H100" s="38">
        <v>0</v>
      </c>
      <c r="I100" s="22">
        <v>0</v>
      </c>
      <c r="J100" s="22">
        <v>288021</v>
      </c>
      <c r="K100" s="22">
        <v>0</v>
      </c>
      <c r="L100" s="22">
        <v>7916119</v>
      </c>
      <c r="M100" s="22">
        <v>0</v>
      </c>
      <c r="N100" s="29">
        <v>0</v>
      </c>
      <c r="O100" s="22">
        <v>0</v>
      </c>
      <c r="P100" s="29">
        <v>0</v>
      </c>
      <c r="Q100" s="22">
        <v>0</v>
      </c>
      <c r="R100" s="29">
        <v>0</v>
      </c>
      <c r="S100" s="22">
        <v>0</v>
      </c>
      <c r="T100" s="29">
        <v>0</v>
      </c>
      <c r="U100" s="22">
        <v>287282</v>
      </c>
      <c r="V100" s="29">
        <v>414613.67</v>
      </c>
      <c r="W100" s="22">
        <v>122146</v>
      </c>
      <c r="X100" s="29">
        <v>240677.03</v>
      </c>
      <c r="Y100" s="22">
        <v>0</v>
      </c>
      <c r="Z100" s="29">
        <v>0</v>
      </c>
      <c r="AA100" s="22">
        <v>2941219</v>
      </c>
      <c r="AB100" s="29">
        <v>12093823.369999999</v>
      </c>
      <c r="AC100" s="22">
        <v>136</v>
      </c>
      <c r="AD100" s="29">
        <v>141.4</v>
      </c>
      <c r="AE100" s="40">
        <v>0</v>
      </c>
      <c r="AF100" s="29">
        <v>12749255.469999999</v>
      </c>
      <c r="AG100" s="42" t="s">
        <v>35</v>
      </c>
    </row>
    <row r="101" spans="1:33">
      <c r="A101" s="17">
        <v>523</v>
      </c>
      <c r="B101" s="18">
        <v>44866</v>
      </c>
      <c r="C101" s="19" t="s">
        <v>33</v>
      </c>
      <c r="D101" s="19" t="s">
        <v>95</v>
      </c>
      <c r="E101" s="17">
        <v>231</v>
      </c>
      <c r="F101" s="17">
        <v>0</v>
      </c>
      <c r="G101" s="17">
        <v>0</v>
      </c>
      <c r="H101" s="20">
        <v>0</v>
      </c>
      <c r="I101" s="17">
        <v>0</v>
      </c>
      <c r="J101" s="17">
        <v>0</v>
      </c>
      <c r="K101" s="17">
        <v>0</v>
      </c>
      <c r="L101" s="17">
        <v>537283</v>
      </c>
      <c r="M101" s="17">
        <v>0</v>
      </c>
      <c r="N101" s="21">
        <v>0</v>
      </c>
      <c r="O101" s="17">
        <v>0</v>
      </c>
      <c r="P101" s="21">
        <v>0</v>
      </c>
      <c r="Q101" s="17">
        <v>0</v>
      </c>
      <c r="R101" s="21">
        <v>0</v>
      </c>
      <c r="S101" s="17">
        <v>0</v>
      </c>
      <c r="T101" s="21">
        <v>0</v>
      </c>
      <c r="U101" s="17">
        <v>0</v>
      </c>
      <c r="V101" s="21">
        <v>0</v>
      </c>
      <c r="W101" s="17">
        <v>0</v>
      </c>
      <c r="X101" s="21">
        <v>0</v>
      </c>
      <c r="Y101" s="17">
        <v>0</v>
      </c>
      <c r="Z101" s="21">
        <v>0</v>
      </c>
      <c r="AA101" s="17">
        <v>288</v>
      </c>
      <c r="AB101" s="21">
        <v>1076</v>
      </c>
      <c r="AC101" s="17">
        <v>0</v>
      </c>
      <c r="AD101" s="21">
        <v>0</v>
      </c>
      <c r="AE101" s="41">
        <v>0</v>
      </c>
      <c r="AF101" s="21">
        <v>1076</v>
      </c>
      <c r="AG101" s="43" t="s">
        <v>35</v>
      </c>
    </row>
    <row r="102" spans="1:33">
      <c r="A102" s="22">
        <v>524</v>
      </c>
      <c r="B102" s="28">
        <v>44866</v>
      </c>
      <c r="C102" s="23" t="s">
        <v>33</v>
      </c>
      <c r="D102" s="23" t="s">
        <v>96</v>
      </c>
      <c r="E102" s="22">
        <v>247</v>
      </c>
      <c r="F102" s="22">
        <v>7</v>
      </c>
      <c r="G102" s="22">
        <v>0</v>
      </c>
      <c r="H102" s="38">
        <v>500</v>
      </c>
      <c r="I102" s="22">
        <v>0</v>
      </c>
      <c r="J102" s="22">
        <v>12633</v>
      </c>
      <c r="K102" s="22">
        <v>0</v>
      </c>
      <c r="L102" s="22">
        <v>1465531</v>
      </c>
      <c r="M102" s="22">
        <v>0</v>
      </c>
      <c r="N102" s="29">
        <v>0</v>
      </c>
      <c r="O102" s="22">
        <v>0</v>
      </c>
      <c r="P102" s="29">
        <v>0</v>
      </c>
      <c r="Q102" s="22">
        <v>0</v>
      </c>
      <c r="R102" s="29">
        <v>0</v>
      </c>
      <c r="S102" s="22">
        <v>0</v>
      </c>
      <c r="T102" s="29">
        <v>0</v>
      </c>
      <c r="U102" s="22">
        <v>39675</v>
      </c>
      <c r="V102" s="29">
        <v>66786.820000000007</v>
      </c>
      <c r="W102" s="22">
        <v>9921</v>
      </c>
      <c r="X102" s="29">
        <v>18161.68</v>
      </c>
      <c r="Y102" s="22">
        <v>4</v>
      </c>
      <c r="Z102" s="29">
        <v>0.12</v>
      </c>
      <c r="AA102" s="22">
        <v>289966</v>
      </c>
      <c r="AB102" s="29">
        <v>1173145.42</v>
      </c>
      <c r="AC102" s="22">
        <v>0</v>
      </c>
      <c r="AD102" s="29">
        <v>0</v>
      </c>
      <c r="AE102" s="40">
        <v>0</v>
      </c>
      <c r="AF102" s="29">
        <v>1258094.04</v>
      </c>
      <c r="AG102" s="42" t="s">
        <v>35</v>
      </c>
    </row>
    <row r="103" spans="1:33">
      <c r="A103" s="17">
        <v>527</v>
      </c>
      <c r="B103" s="18">
        <v>44896</v>
      </c>
      <c r="C103" s="19" t="s">
        <v>33</v>
      </c>
      <c r="D103" s="19" t="s">
        <v>34</v>
      </c>
      <c r="E103" s="17">
        <v>484</v>
      </c>
      <c r="F103" s="17">
        <v>3</v>
      </c>
      <c r="G103" s="17">
        <v>0</v>
      </c>
      <c r="H103" s="20">
        <v>354</v>
      </c>
      <c r="I103" s="17">
        <v>0</v>
      </c>
      <c r="J103" s="17">
        <v>892176</v>
      </c>
      <c r="K103" s="17">
        <v>386244</v>
      </c>
      <c r="L103" s="17">
        <v>2374341</v>
      </c>
      <c r="M103" s="17">
        <v>567566</v>
      </c>
      <c r="N103" s="21">
        <v>3205698.6</v>
      </c>
      <c r="O103" s="17">
        <v>648213</v>
      </c>
      <c r="P103" s="21">
        <v>4178977.78</v>
      </c>
      <c r="Q103" s="17">
        <v>1405</v>
      </c>
      <c r="R103" s="21">
        <v>697.9</v>
      </c>
      <c r="S103" s="17">
        <v>5823</v>
      </c>
      <c r="T103" s="21">
        <v>35619.4</v>
      </c>
      <c r="U103" s="17">
        <v>248673</v>
      </c>
      <c r="V103" s="21">
        <v>641129.92000000004</v>
      </c>
      <c r="W103" s="17">
        <v>226700</v>
      </c>
      <c r="X103" s="21">
        <v>696964.62</v>
      </c>
      <c r="Y103" s="17">
        <v>235</v>
      </c>
      <c r="Z103" s="21">
        <v>4029.28</v>
      </c>
      <c r="AA103" s="17">
        <v>976392</v>
      </c>
      <c r="AB103" s="21">
        <v>6280062.5</v>
      </c>
      <c r="AC103" s="17">
        <v>361</v>
      </c>
      <c r="AD103" s="21">
        <v>365.9</v>
      </c>
      <c r="AE103" s="41">
        <v>7420993.6800000006</v>
      </c>
      <c r="AF103" s="21">
        <v>7622552.2200000007</v>
      </c>
      <c r="AG103" s="43" t="s">
        <v>35</v>
      </c>
    </row>
    <row r="104" spans="1:33">
      <c r="A104" s="22">
        <v>539</v>
      </c>
      <c r="B104" s="28">
        <v>44896</v>
      </c>
      <c r="C104" s="23" t="s">
        <v>33</v>
      </c>
      <c r="D104" s="23" t="s">
        <v>51</v>
      </c>
      <c r="E104" s="22">
        <v>168</v>
      </c>
      <c r="F104" s="22">
        <v>2</v>
      </c>
      <c r="G104" s="22">
        <v>0</v>
      </c>
      <c r="H104" s="38">
        <v>0</v>
      </c>
      <c r="I104" s="22">
        <v>0</v>
      </c>
      <c r="J104" s="22">
        <v>0</v>
      </c>
      <c r="K104" s="22">
        <v>0</v>
      </c>
      <c r="L104" s="22">
        <v>205230</v>
      </c>
      <c r="M104" s="22">
        <v>0</v>
      </c>
      <c r="N104" s="29">
        <v>0</v>
      </c>
      <c r="O104" s="22">
        <v>0</v>
      </c>
      <c r="P104" s="29">
        <v>0</v>
      </c>
      <c r="Q104" s="22">
        <v>0</v>
      </c>
      <c r="R104" s="29">
        <v>0</v>
      </c>
      <c r="S104" s="22">
        <v>0</v>
      </c>
      <c r="T104" s="29">
        <v>0</v>
      </c>
      <c r="U104" s="22">
        <v>41653</v>
      </c>
      <c r="V104" s="29">
        <v>119457.9</v>
      </c>
      <c r="W104" s="22">
        <v>12164</v>
      </c>
      <c r="X104" s="29">
        <v>32801.019999999997</v>
      </c>
      <c r="Y104" s="22">
        <v>0</v>
      </c>
      <c r="Z104" s="29">
        <v>0</v>
      </c>
      <c r="AA104" s="22">
        <v>132272</v>
      </c>
      <c r="AB104" s="29">
        <v>738037.22</v>
      </c>
      <c r="AC104" s="22">
        <v>0</v>
      </c>
      <c r="AD104" s="29">
        <v>0</v>
      </c>
      <c r="AE104" s="40">
        <v>0</v>
      </c>
      <c r="AF104" s="29">
        <v>890296.1399999999</v>
      </c>
      <c r="AG104" s="42" t="s">
        <v>35</v>
      </c>
    </row>
    <row r="105" spans="1:33">
      <c r="A105" s="17">
        <v>547</v>
      </c>
      <c r="B105" s="18">
        <v>44896</v>
      </c>
      <c r="C105" s="19" t="s">
        <v>33</v>
      </c>
      <c r="D105" s="19" t="s">
        <v>60</v>
      </c>
      <c r="E105" s="17">
        <v>486</v>
      </c>
      <c r="F105" s="17">
        <v>2</v>
      </c>
      <c r="G105" s="17">
        <v>0</v>
      </c>
      <c r="H105" s="20">
        <v>1752</v>
      </c>
      <c r="I105" s="17">
        <v>0</v>
      </c>
      <c r="J105" s="17">
        <v>0</v>
      </c>
      <c r="K105" s="17">
        <v>0</v>
      </c>
      <c r="L105" s="17">
        <v>4890212</v>
      </c>
      <c r="M105" s="17">
        <v>0</v>
      </c>
      <c r="N105" s="21">
        <v>0</v>
      </c>
      <c r="O105" s="17">
        <v>0</v>
      </c>
      <c r="P105" s="21">
        <v>0</v>
      </c>
      <c r="Q105" s="17">
        <v>0</v>
      </c>
      <c r="R105" s="21">
        <v>0</v>
      </c>
      <c r="S105" s="17">
        <v>0</v>
      </c>
      <c r="T105" s="21">
        <v>0</v>
      </c>
      <c r="U105" s="17">
        <v>268828</v>
      </c>
      <c r="V105" s="21">
        <v>355319.49</v>
      </c>
      <c r="W105" s="17">
        <v>18642</v>
      </c>
      <c r="X105" s="21">
        <v>35265.69</v>
      </c>
      <c r="Y105" s="17">
        <v>0</v>
      </c>
      <c r="Z105" s="21">
        <v>0</v>
      </c>
      <c r="AA105" s="17">
        <v>967154</v>
      </c>
      <c r="AB105" s="21">
        <v>4458117.38</v>
      </c>
      <c r="AC105" s="17">
        <v>67</v>
      </c>
      <c r="AD105" s="21">
        <v>49.1</v>
      </c>
      <c r="AE105" s="41">
        <v>0</v>
      </c>
      <c r="AF105" s="21">
        <v>4848751.6599999992</v>
      </c>
      <c r="AG105" s="43" t="s">
        <v>35</v>
      </c>
    </row>
    <row r="106" spans="1:33">
      <c r="A106" s="22">
        <v>548</v>
      </c>
      <c r="B106" s="28">
        <v>44896</v>
      </c>
      <c r="C106" s="23" t="s">
        <v>33</v>
      </c>
      <c r="D106" s="23" t="s">
        <v>61</v>
      </c>
      <c r="E106" s="22">
        <v>344</v>
      </c>
      <c r="F106" s="22">
        <v>3</v>
      </c>
      <c r="G106" s="22">
        <v>21283</v>
      </c>
      <c r="H106" s="38">
        <v>287</v>
      </c>
      <c r="I106" s="22">
        <v>38771</v>
      </c>
      <c r="J106" s="22">
        <v>0</v>
      </c>
      <c r="K106" s="22">
        <v>0</v>
      </c>
      <c r="L106" s="22">
        <v>3242688</v>
      </c>
      <c r="M106" s="22">
        <v>0</v>
      </c>
      <c r="N106" s="29">
        <v>0</v>
      </c>
      <c r="O106" s="22">
        <v>0</v>
      </c>
      <c r="P106" s="29">
        <v>0</v>
      </c>
      <c r="Q106" s="22">
        <v>0</v>
      </c>
      <c r="R106" s="29">
        <v>0</v>
      </c>
      <c r="S106" s="22">
        <v>0</v>
      </c>
      <c r="T106" s="29">
        <v>0</v>
      </c>
      <c r="U106" s="22">
        <v>254499</v>
      </c>
      <c r="V106" s="29">
        <v>418630.47</v>
      </c>
      <c r="W106" s="22">
        <v>90480</v>
      </c>
      <c r="X106" s="29">
        <v>395386.31</v>
      </c>
      <c r="Y106" s="22">
        <v>0</v>
      </c>
      <c r="Z106" s="29">
        <v>0</v>
      </c>
      <c r="AA106" s="22">
        <v>1252507</v>
      </c>
      <c r="AB106" s="29">
        <v>3598366.67</v>
      </c>
      <c r="AC106" s="22">
        <v>0</v>
      </c>
      <c r="AD106" s="29">
        <v>0</v>
      </c>
      <c r="AE106" s="40">
        <v>0</v>
      </c>
      <c r="AF106" s="29">
        <v>4412383.45</v>
      </c>
      <c r="AG106" s="42" t="s">
        <v>35</v>
      </c>
    </row>
    <row r="107" spans="1:33">
      <c r="A107" s="17">
        <v>550</v>
      </c>
      <c r="B107" s="18">
        <v>44896</v>
      </c>
      <c r="C107" s="19" t="s">
        <v>33</v>
      </c>
      <c r="D107" s="19" t="s">
        <v>63</v>
      </c>
      <c r="E107" s="17">
        <v>136</v>
      </c>
      <c r="F107" s="17">
        <v>0</v>
      </c>
      <c r="G107" s="17">
        <v>0</v>
      </c>
      <c r="H107" s="20">
        <v>0</v>
      </c>
      <c r="I107" s="17">
        <v>0</v>
      </c>
      <c r="J107" s="17">
        <v>0</v>
      </c>
      <c r="K107" s="17">
        <v>0</v>
      </c>
      <c r="L107" s="17">
        <v>4143834</v>
      </c>
      <c r="M107" s="17">
        <v>0</v>
      </c>
      <c r="N107" s="21">
        <v>0</v>
      </c>
      <c r="O107" s="17">
        <v>0</v>
      </c>
      <c r="P107" s="21">
        <v>0</v>
      </c>
      <c r="Q107" s="17">
        <v>0</v>
      </c>
      <c r="R107" s="21">
        <v>0</v>
      </c>
      <c r="S107" s="17">
        <v>0</v>
      </c>
      <c r="T107" s="21">
        <v>0</v>
      </c>
      <c r="U107" s="17">
        <v>49107</v>
      </c>
      <c r="V107" s="21">
        <v>60320.59</v>
      </c>
      <c r="W107" s="17">
        <v>6722</v>
      </c>
      <c r="X107" s="21">
        <v>10736.35</v>
      </c>
      <c r="Y107" s="17">
        <v>0</v>
      </c>
      <c r="Z107" s="21">
        <v>0</v>
      </c>
      <c r="AA107" s="17">
        <v>816665</v>
      </c>
      <c r="AB107" s="21">
        <v>4131047.24</v>
      </c>
      <c r="AC107" s="17">
        <v>0</v>
      </c>
      <c r="AD107" s="21">
        <v>0</v>
      </c>
      <c r="AE107" s="41">
        <v>0</v>
      </c>
      <c r="AF107" s="21">
        <v>4202104.1800000006</v>
      </c>
      <c r="AG107" s="43" t="s">
        <v>35</v>
      </c>
    </row>
    <row r="108" spans="1:33">
      <c r="A108" s="22">
        <v>562</v>
      </c>
      <c r="B108" s="28">
        <v>44896</v>
      </c>
      <c r="C108" s="23" t="s">
        <v>33</v>
      </c>
      <c r="D108" s="23" t="s">
        <v>75</v>
      </c>
      <c r="E108" s="22">
        <v>59</v>
      </c>
      <c r="F108" s="22">
        <v>2</v>
      </c>
      <c r="G108" s="22">
        <v>0</v>
      </c>
      <c r="H108" s="38">
        <v>164</v>
      </c>
      <c r="I108" s="22">
        <v>0</v>
      </c>
      <c r="J108" s="22">
        <v>494540</v>
      </c>
      <c r="K108" s="22">
        <v>0</v>
      </c>
      <c r="L108" s="22">
        <v>2628700</v>
      </c>
      <c r="M108" s="22">
        <v>0</v>
      </c>
      <c r="N108" s="29">
        <v>0</v>
      </c>
      <c r="O108" s="22">
        <v>0</v>
      </c>
      <c r="P108" s="29">
        <v>0</v>
      </c>
      <c r="Q108" s="22">
        <v>0</v>
      </c>
      <c r="R108" s="29">
        <v>0</v>
      </c>
      <c r="S108" s="22">
        <v>0</v>
      </c>
      <c r="T108" s="29">
        <v>0</v>
      </c>
      <c r="U108" s="22">
        <v>55748</v>
      </c>
      <c r="V108" s="29">
        <v>88204.5</v>
      </c>
      <c r="W108" s="22">
        <v>9646</v>
      </c>
      <c r="X108" s="29">
        <v>20625.07</v>
      </c>
      <c r="Y108" s="22">
        <v>0</v>
      </c>
      <c r="Z108" s="29">
        <v>0</v>
      </c>
      <c r="AA108" s="22">
        <v>337642</v>
      </c>
      <c r="AB108" s="29">
        <v>1720176.5</v>
      </c>
      <c r="AC108" s="22">
        <v>0</v>
      </c>
      <c r="AD108" s="29">
        <v>0</v>
      </c>
      <c r="AE108" s="40">
        <v>0</v>
      </c>
      <c r="AF108" s="29">
        <v>1829006.07</v>
      </c>
      <c r="AG108" s="42" t="s">
        <v>35</v>
      </c>
    </row>
    <row r="109" spans="1:33">
      <c r="A109" s="17">
        <v>569</v>
      </c>
      <c r="B109" s="18">
        <v>44896</v>
      </c>
      <c r="C109" s="19" t="s">
        <v>33</v>
      </c>
      <c r="D109" s="19" t="s">
        <v>81</v>
      </c>
      <c r="E109" s="17">
        <v>9</v>
      </c>
      <c r="F109" s="17">
        <v>1</v>
      </c>
      <c r="G109" s="17">
        <v>0</v>
      </c>
      <c r="H109" s="20">
        <v>0</v>
      </c>
      <c r="I109" s="17">
        <v>0</v>
      </c>
      <c r="J109" s="17">
        <v>0</v>
      </c>
      <c r="K109" s="17">
        <v>0</v>
      </c>
      <c r="L109" s="17">
        <v>373413</v>
      </c>
      <c r="M109" s="17">
        <v>0</v>
      </c>
      <c r="N109" s="21">
        <v>0</v>
      </c>
      <c r="O109" s="17">
        <v>0</v>
      </c>
      <c r="P109" s="21">
        <v>0</v>
      </c>
      <c r="Q109" s="17">
        <v>0</v>
      </c>
      <c r="R109" s="21">
        <v>0</v>
      </c>
      <c r="S109" s="17">
        <v>0</v>
      </c>
      <c r="T109" s="21">
        <v>0</v>
      </c>
      <c r="U109" s="17">
        <v>16972</v>
      </c>
      <c r="V109" s="21">
        <v>23327.33</v>
      </c>
      <c r="W109" s="17">
        <v>0</v>
      </c>
      <c r="X109" s="21">
        <v>0</v>
      </c>
      <c r="Y109" s="17">
        <v>0</v>
      </c>
      <c r="Z109" s="21">
        <v>0</v>
      </c>
      <c r="AA109" s="17">
        <v>56924</v>
      </c>
      <c r="AB109" s="21">
        <v>223573.09</v>
      </c>
      <c r="AC109" s="17">
        <v>0</v>
      </c>
      <c r="AD109" s="21">
        <v>0</v>
      </c>
      <c r="AE109" s="41">
        <v>0</v>
      </c>
      <c r="AF109" s="21">
        <v>246900.41999999998</v>
      </c>
      <c r="AG109" s="43" t="s">
        <v>35</v>
      </c>
    </row>
    <row r="110" spans="1:33">
      <c r="A110" s="22">
        <v>575</v>
      </c>
      <c r="B110" s="28">
        <v>44896</v>
      </c>
      <c r="C110" s="23" t="s">
        <v>33</v>
      </c>
      <c r="D110" s="23" t="s">
        <v>100</v>
      </c>
      <c r="E110" s="22">
        <v>31</v>
      </c>
      <c r="F110" s="22">
        <v>1</v>
      </c>
      <c r="G110" s="22">
        <v>77</v>
      </c>
      <c r="H110" s="38">
        <v>295</v>
      </c>
      <c r="I110" s="22">
        <v>0</v>
      </c>
      <c r="J110" s="22">
        <v>447</v>
      </c>
      <c r="K110" s="22">
        <v>0</v>
      </c>
      <c r="L110" s="22">
        <v>86681</v>
      </c>
      <c r="M110" s="22">
        <v>0</v>
      </c>
      <c r="N110" s="29">
        <v>0</v>
      </c>
      <c r="O110" s="22">
        <v>0</v>
      </c>
      <c r="P110" s="29">
        <v>0</v>
      </c>
      <c r="Q110" s="22">
        <v>0</v>
      </c>
      <c r="R110" s="29">
        <v>0</v>
      </c>
      <c r="S110" s="22">
        <v>0</v>
      </c>
      <c r="T110" s="29">
        <v>0</v>
      </c>
      <c r="U110" s="22">
        <v>6362</v>
      </c>
      <c r="V110" s="29">
        <v>13509.86</v>
      </c>
      <c r="W110" s="22">
        <v>5691</v>
      </c>
      <c r="X110" s="29">
        <v>16552.29</v>
      </c>
      <c r="Y110" s="22">
        <v>0</v>
      </c>
      <c r="Z110" s="29">
        <v>0</v>
      </c>
      <c r="AA110" s="22">
        <v>35686</v>
      </c>
      <c r="AB110" s="29">
        <v>187555.6</v>
      </c>
      <c r="AC110" s="22">
        <v>0</v>
      </c>
      <c r="AD110" s="29">
        <v>0</v>
      </c>
      <c r="AE110" s="40">
        <v>0</v>
      </c>
      <c r="AF110" s="29">
        <v>217617.75</v>
      </c>
      <c r="AG110" s="42" t="s">
        <v>35</v>
      </c>
    </row>
    <row r="111" spans="1:33">
      <c r="A111" s="17">
        <v>579</v>
      </c>
      <c r="B111" s="18">
        <v>44896</v>
      </c>
      <c r="C111" s="19" t="s">
        <v>33</v>
      </c>
      <c r="D111" s="19" t="s">
        <v>90</v>
      </c>
      <c r="E111" s="17">
        <v>0</v>
      </c>
      <c r="F111" s="17">
        <v>0</v>
      </c>
      <c r="G111" s="17">
        <v>0</v>
      </c>
      <c r="H111" s="20">
        <v>67</v>
      </c>
      <c r="I111" s="17">
        <v>0</v>
      </c>
      <c r="J111" s="17">
        <v>0</v>
      </c>
      <c r="K111" s="17">
        <v>0</v>
      </c>
      <c r="L111" s="17">
        <v>546338</v>
      </c>
      <c r="M111" s="17">
        <v>0</v>
      </c>
      <c r="N111" s="21">
        <v>0</v>
      </c>
      <c r="O111" s="17">
        <v>0</v>
      </c>
      <c r="P111" s="21">
        <v>0</v>
      </c>
      <c r="Q111" s="17">
        <v>0</v>
      </c>
      <c r="R111" s="21">
        <v>0</v>
      </c>
      <c r="S111" s="17">
        <v>0</v>
      </c>
      <c r="T111" s="21">
        <v>0</v>
      </c>
      <c r="U111" s="17">
        <v>11690</v>
      </c>
      <c r="V111" s="21">
        <v>17534.77</v>
      </c>
      <c r="W111" s="17">
        <v>1702</v>
      </c>
      <c r="X111" s="21">
        <v>5382.8</v>
      </c>
      <c r="Y111" s="17">
        <v>0</v>
      </c>
      <c r="Z111" s="21">
        <v>0</v>
      </c>
      <c r="AA111" s="17">
        <v>148923</v>
      </c>
      <c r="AB111" s="21">
        <v>420914.48</v>
      </c>
      <c r="AC111" s="17">
        <v>0</v>
      </c>
      <c r="AD111" s="21">
        <v>0</v>
      </c>
      <c r="AE111" s="41">
        <v>0</v>
      </c>
      <c r="AF111" s="21">
        <v>443832.05</v>
      </c>
      <c r="AG111" s="43" t="s">
        <v>35</v>
      </c>
    </row>
    <row r="112" spans="1:33">
      <c r="A112" s="22">
        <v>582</v>
      </c>
      <c r="B112" s="28">
        <v>44896</v>
      </c>
      <c r="C112" s="23" t="s">
        <v>33</v>
      </c>
      <c r="D112" s="23" t="s">
        <v>93</v>
      </c>
      <c r="E112" s="22">
        <v>508</v>
      </c>
      <c r="F112" s="22">
        <v>3</v>
      </c>
      <c r="G112" s="22">
        <v>0</v>
      </c>
      <c r="H112" s="38">
        <v>0</v>
      </c>
      <c r="I112" s="22">
        <v>0</v>
      </c>
      <c r="J112" s="22">
        <v>308359</v>
      </c>
      <c r="K112" s="22">
        <v>0</v>
      </c>
      <c r="L112" s="22">
        <v>8152832</v>
      </c>
      <c r="M112" s="22">
        <v>0</v>
      </c>
      <c r="N112" s="29">
        <v>0</v>
      </c>
      <c r="O112" s="22">
        <v>0</v>
      </c>
      <c r="P112" s="29">
        <v>0</v>
      </c>
      <c r="Q112" s="22">
        <v>0</v>
      </c>
      <c r="R112" s="29">
        <v>0</v>
      </c>
      <c r="S112" s="22">
        <v>0</v>
      </c>
      <c r="T112" s="29">
        <v>0</v>
      </c>
      <c r="U112" s="22">
        <v>294964</v>
      </c>
      <c r="V112" s="29">
        <v>452965.91</v>
      </c>
      <c r="W112" s="22">
        <v>116391</v>
      </c>
      <c r="X112" s="29">
        <v>250220.65</v>
      </c>
      <c r="Y112" s="22">
        <v>0</v>
      </c>
      <c r="Z112" s="29">
        <v>0</v>
      </c>
      <c r="AA112" s="22">
        <v>3829161</v>
      </c>
      <c r="AB112" s="29">
        <v>15822487.65</v>
      </c>
      <c r="AC112" s="22">
        <v>152</v>
      </c>
      <c r="AD112" s="29">
        <v>142.49</v>
      </c>
      <c r="AE112" s="40">
        <v>0</v>
      </c>
      <c r="AF112" s="29">
        <v>16525816.700000001</v>
      </c>
      <c r="AG112" s="42" t="s">
        <v>35</v>
      </c>
    </row>
    <row r="113" spans="1:33">
      <c r="A113" s="17">
        <v>584</v>
      </c>
      <c r="B113" s="18">
        <v>44896</v>
      </c>
      <c r="C113" s="19" t="s">
        <v>33</v>
      </c>
      <c r="D113" s="19" t="s">
        <v>95</v>
      </c>
      <c r="E113" s="17">
        <v>231</v>
      </c>
      <c r="F113" s="17">
        <v>0</v>
      </c>
      <c r="G113" s="17">
        <v>0</v>
      </c>
      <c r="H113" s="20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21">
        <v>0</v>
      </c>
      <c r="O113" s="17">
        <v>0</v>
      </c>
      <c r="P113" s="21">
        <v>0</v>
      </c>
      <c r="Q113" s="17">
        <v>0</v>
      </c>
      <c r="R113" s="21">
        <v>0</v>
      </c>
      <c r="S113" s="17">
        <v>0</v>
      </c>
      <c r="T113" s="21">
        <v>0</v>
      </c>
      <c r="U113" s="17">
        <v>0</v>
      </c>
      <c r="V113" s="21">
        <v>0</v>
      </c>
      <c r="W113" s="17">
        <v>0</v>
      </c>
      <c r="X113" s="21">
        <v>0</v>
      </c>
      <c r="Y113" s="17">
        <v>0</v>
      </c>
      <c r="Z113" s="21">
        <v>0</v>
      </c>
      <c r="AA113" s="17">
        <v>0</v>
      </c>
      <c r="AB113" s="21">
        <v>0</v>
      </c>
      <c r="AC113" s="17">
        <v>0</v>
      </c>
      <c r="AD113" s="21">
        <v>0</v>
      </c>
      <c r="AE113" s="41">
        <v>0</v>
      </c>
      <c r="AF113" s="21">
        <v>0</v>
      </c>
      <c r="AG113" s="43" t="s">
        <v>35</v>
      </c>
    </row>
    <row r="114" spans="1:33">
      <c r="A114" s="22">
        <v>585</v>
      </c>
      <c r="B114" s="28">
        <v>44896</v>
      </c>
      <c r="C114" s="23" t="s">
        <v>33</v>
      </c>
      <c r="D114" s="23" t="s">
        <v>96</v>
      </c>
      <c r="E114" s="22">
        <v>255</v>
      </c>
      <c r="F114" s="22">
        <v>8</v>
      </c>
      <c r="G114" s="22">
        <v>0</v>
      </c>
      <c r="H114" s="38">
        <v>520</v>
      </c>
      <c r="I114" s="22">
        <v>0</v>
      </c>
      <c r="J114" s="22">
        <v>13532</v>
      </c>
      <c r="K114" s="22">
        <v>0</v>
      </c>
      <c r="L114" s="22">
        <v>1490353</v>
      </c>
      <c r="M114" s="22">
        <v>0</v>
      </c>
      <c r="N114" s="29">
        <v>0</v>
      </c>
      <c r="O114" s="22">
        <v>0</v>
      </c>
      <c r="P114" s="29">
        <v>0</v>
      </c>
      <c r="Q114" s="22">
        <v>0</v>
      </c>
      <c r="R114" s="29">
        <v>0</v>
      </c>
      <c r="S114" s="22">
        <v>0</v>
      </c>
      <c r="T114" s="29">
        <v>0</v>
      </c>
      <c r="U114" s="22">
        <v>41251</v>
      </c>
      <c r="V114" s="29">
        <v>68506.41</v>
      </c>
      <c r="W114" s="22">
        <v>10117</v>
      </c>
      <c r="X114" s="29">
        <v>22504.959999999999</v>
      </c>
      <c r="Y114" s="22">
        <v>15</v>
      </c>
      <c r="Z114" s="29">
        <v>57.42</v>
      </c>
      <c r="AA114" s="22">
        <v>292308</v>
      </c>
      <c r="AB114" s="29">
        <v>1196344.19</v>
      </c>
      <c r="AC114" s="22">
        <v>0</v>
      </c>
      <c r="AD114" s="29">
        <v>0</v>
      </c>
      <c r="AE114" s="40">
        <v>0</v>
      </c>
      <c r="AF114" s="29">
        <v>1287412.98</v>
      </c>
      <c r="AG114" s="42" t="s">
        <v>35</v>
      </c>
    </row>
    <row r="115" spans="1:33">
      <c r="A115" s="17">
        <v>588</v>
      </c>
      <c r="B115" s="18">
        <v>44927</v>
      </c>
      <c r="C115" s="19" t="s">
        <v>33</v>
      </c>
      <c r="D115" s="19" t="s">
        <v>34</v>
      </c>
      <c r="E115" s="17">
        <v>485</v>
      </c>
      <c r="F115" s="17">
        <v>3</v>
      </c>
      <c r="G115" s="17">
        <v>0</v>
      </c>
      <c r="H115" s="20">
        <v>356</v>
      </c>
      <c r="I115" s="17">
        <v>0</v>
      </c>
      <c r="J115" s="17">
        <v>928370</v>
      </c>
      <c r="K115" s="17">
        <v>418680</v>
      </c>
      <c r="L115" s="17">
        <v>2425014</v>
      </c>
      <c r="M115" s="17">
        <v>601536</v>
      </c>
      <c r="N115" s="21">
        <v>3328694.2</v>
      </c>
      <c r="O115" s="17">
        <v>709219</v>
      </c>
      <c r="P115" s="21">
        <v>4302551.9400000004</v>
      </c>
      <c r="Q115" s="17">
        <v>1665</v>
      </c>
      <c r="R115" s="21">
        <v>835.99</v>
      </c>
      <c r="S115" s="17">
        <v>5374</v>
      </c>
      <c r="T115" s="21">
        <v>33231.1</v>
      </c>
      <c r="U115" s="17">
        <v>238273</v>
      </c>
      <c r="V115" s="21">
        <v>609225.67000000004</v>
      </c>
      <c r="W115" s="17">
        <v>251550</v>
      </c>
      <c r="X115" s="21">
        <v>662656.32999999996</v>
      </c>
      <c r="Y115" s="17">
        <v>175</v>
      </c>
      <c r="Z115" s="21">
        <v>2738.64</v>
      </c>
      <c r="AA115" s="17">
        <v>979181</v>
      </c>
      <c r="AB115" s="21">
        <v>6308578.4500000002</v>
      </c>
      <c r="AC115" s="17">
        <v>338</v>
      </c>
      <c r="AD115" s="21">
        <v>334.8</v>
      </c>
      <c r="AE115" s="41">
        <v>7665313.2300000004</v>
      </c>
      <c r="AF115" s="21">
        <v>7583533.8899999997</v>
      </c>
      <c r="AG115" s="43" t="s">
        <v>40</v>
      </c>
    </row>
    <row r="116" spans="1:33">
      <c r="A116" s="22">
        <v>600</v>
      </c>
      <c r="B116" s="28">
        <v>44927</v>
      </c>
      <c r="C116" s="23" t="s">
        <v>33</v>
      </c>
      <c r="D116" s="23" t="s">
        <v>51</v>
      </c>
      <c r="E116" s="22">
        <v>168</v>
      </c>
      <c r="F116" s="22">
        <v>2</v>
      </c>
      <c r="G116" s="22">
        <v>0</v>
      </c>
      <c r="H116" s="38">
        <v>0</v>
      </c>
      <c r="I116" s="22">
        <v>0</v>
      </c>
      <c r="J116" s="22">
        <v>0</v>
      </c>
      <c r="K116" s="22">
        <v>0</v>
      </c>
      <c r="L116" s="22">
        <v>207556</v>
      </c>
      <c r="M116" s="22">
        <v>0</v>
      </c>
      <c r="N116" s="29">
        <v>0</v>
      </c>
      <c r="O116" s="22">
        <v>0</v>
      </c>
      <c r="P116" s="29">
        <v>0</v>
      </c>
      <c r="Q116" s="22">
        <v>0</v>
      </c>
      <c r="R116" s="29">
        <v>0</v>
      </c>
      <c r="S116" s="22">
        <v>0</v>
      </c>
      <c r="T116" s="29">
        <v>0</v>
      </c>
      <c r="U116" s="22">
        <v>39130</v>
      </c>
      <c r="V116" s="29">
        <v>112537.12</v>
      </c>
      <c r="W116" s="22">
        <v>11658</v>
      </c>
      <c r="X116" s="29">
        <v>31272.83</v>
      </c>
      <c r="Y116" s="22">
        <v>0</v>
      </c>
      <c r="Z116" s="29">
        <v>0</v>
      </c>
      <c r="AA116" s="22">
        <v>124582</v>
      </c>
      <c r="AB116" s="29">
        <v>698867.11</v>
      </c>
      <c r="AC116" s="22">
        <v>0</v>
      </c>
      <c r="AD116" s="29">
        <v>0</v>
      </c>
      <c r="AE116" s="40">
        <v>0</v>
      </c>
      <c r="AF116" s="29">
        <v>842677.06</v>
      </c>
      <c r="AG116" s="42" t="s">
        <v>35</v>
      </c>
    </row>
    <row r="117" spans="1:33">
      <c r="A117" s="17">
        <v>608</v>
      </c>
      <c r="B117" s="18">
        <v>44927</v>
      </c>
      <c r="C117" s="19" t="s">
        <v>33</v>
      </c>
      <c r="D117" s="19" t="s">
        <v>60</v>
      </c>
      <c r="E117" s="17">
        <v>501</v>
      </c>
      <c r="F117" s="17">
        <v>2</v>
      </c>
      <c r="G117" s="17">
        <v>0</v>
      </c>
      <c r="H117" s="20">
        <v>1802</v>
      </c>
      <c r="I117" s="17">
        <v>0</v>
      </c>
      <c r="J117" s="17">
        <v>0</v>
      </c>
      <c r="K117" s="17">
        <v>0</v>
      </c>
      <c r="L117" s="17">
        <v>4920739</v>
      </c>
      <c r="M117" s="17">
        <v>0</v>
      </c>
      <c r="N117" s="21">
        <v>0</v>
      </c>
      <c r="O117" s="17">
        <v>0</v>
      </c>
      <c r="P117" s="21">
        <v>0</v>
      </c>
      <c r="Q117" s="17">
        <v>0</v>
      </c>
      <c r="R117" s="21">
        <v>0</v>
      </c>
      <c r="S117" s="17">
        <v>0</v>
      </c>
      <c r="T117" s="21">
        <v>0</v>
      </c>
      <c r="U117" s="17">
        <v>257621</v>
      </c>
      <c r="V117" s="21">
        <v>343930.13</v>
      </c>
      <c r="W117" s="17">
        <v>17068</v>
      </c>
      <c r="X117" s="21">
        <v>33985.85</v>
      </c>
      <c r="Y117" s="17">
        <v>0</v>
      </c>
      <c r="Z117" s="21">
        <v>0</v>
      </c>
      <c r="AA117" s="17">
        <v>995372</v>
      </c>
      <c r="AB117" s="21">
        <v>4645290.7699999996</v>
      </c>
      <c r="AC117" s="17">
        <v>51</v>
      </c>
      <c r="AD117" s="21">
        <v>35.9</v>
      </c>
      <c r="AE117" s="41">
        <v>0</v>
      </c>
      <c r="AF117" s="21">
        <v>5023242.6500000004</v>
      </c>
      <c r="AG117" s="43" t="s">
        <v>35</v>
      </c>
    </row>
    <row r="118" spans="1:33">
      <c r="A118" s="22">
        <v>609</v>
      </c>
      <c r="B118" s="28">
        <v>44927</v>
      </c>
      <c r="C118" s="23" t="s">
        <v>33</v>
      </c>
      <c r="D118" s="23" t="s">
        <v>61</v>
      </c>
      <c r="E118" s="22">
        <v>345</v>
      </c>
      <c r="F118" s="22">
        <v>3</v>
      </c>
      <c r="G118" s="22">
        <v>22008</v>
      </c>
      <c r="H118" s="38">
        <v>287</v>
      </c>
      <c r="I118" s="22">
        <v>41285</v>
      </c>
      <c r="J118" s="22">
        <v>0</v>
      </c>
      <c r="K118" s="22">
        <v>0</v>
      </c>
      <c r="L118" s="22">
        <v>3237558</v>
      </c>
      <c r="M118" s="22">
        <v>0</v>
      </c>
      <c r="N118" s="29">
        <v>0</v>
      </c>
      <c r="O118" s="22">
        <v>0</v>
      </c>
      <c r="P118" s="29">
        <v>0</v>
      </c>
      <c r="Q118" s="22">
        <v>0</v>
      </c>
      <c r="R118" s="29">
        <v>0</v>
      </c>
      <c r="S118" s="22">
        <v>0</v>
      </c>
      <c r="T118" s="29">
        <v>0</v>
      </c>
      <c r="U118" s="22">
        <v>245605</v>
      </c>
      <c r="V118" s="29">
        <v>412623.65</v>
      </c>
      <c r="W118" s="22">
        <v>75002</v>
      </c>
      <c r="X118" s="29">
        <v>302062.90999999997</v>
      </c>
      <c r="Y118" s="22">
        <v>0</v>
      </c>
      <c r="Z118" s="29">
        <v>0</v>
      </c>
      <c r="AA118" s="22">
        <v>1267202</v>
      </c>
      <c r="AB118" s="29">
        <v>3577094.26</v>
      </c>
      <c r="AC118" s="22">
        <v>0</v>
      </c>
      <c r="AD118" s="29">
        <v>0</v>
      </c>
      <c r="AE118" s="40">
        <v>0</v>
      </c>
      <c r="AF118" s="29">
        <v>4291780.82</v>
      </c>
      <c r="AG118" s="42" t="s">
        <v>35</v>
      </c>
    </row>
    <row r="119" spans="1:33">
      <c r="A119" s="17">
        <v>611</v>
      </c>
      <c r="B119" s="18">
        <v>44927</v>
      </c>
      <c r="C119" s="19" t="s">
        <v>33</v>
      </c>
      <c r="D119" s="19" t="s">
        <v>63</v>
      </c>
      <c r="E119" s="17">
        <v>138</v>
      </c>
      <c r="F119" s="17">
        <v>0</v>
      </c>
      <c r="G119" s="17">
        <v>0</v>
      </c>
      <c r="H119" s="20">
        <v>0</v>
      </c>
      <c r="I119" s="17">
        <v>0</v>
      </c>
      <c r="J119" s="17">
        <v>0</v>
      </c>
      <c r="K119" s="17">
        <v>0</v>
      </c>
      <c r="L119" s="17">
        <v>4249826</v>
      </c>
      <c r="M119" s="17">
        <v>0</v>
      </c>
      <c r="N119" s="21">
        <v>0</v>
      </c>
      <c r="O119" s="17">
        <v>0</v>
      </c>
      <c r="P119" s="21">
        <v>0</v>
      </c>
      <c r="Q119" s="17">
        <v>0</v>
      </c>
      <c r="R119" s="21">
        <v>0</v>
      </c>
      <c r="S119" s="17">
        <v>0</v>
      </c>
      <c r="T119" s="21">
        <v>0</v>
      </c>
      <c r="U119" s="17">
        <v>48300</v>
      </c>
      <c r="V119" s="21">
        <v>62346.35</v>
      </c>
      <c r="W119" s="17">
        <v>5817</v>
      </c>
      <c r="X119" s="21">
        <v>10944.22</v>
      </c>
      <c r="Y119" s="17">
        <v>0</v>
      </c>
      <c r="Z119" s="21">
        <v>0</v>
      </c>
      <c r="AA119" s="17">
        <v>784622</v>
      </c>
      <c r="AB119" s="21">
        <v>3921973.03</v>
      </c>
      <c r="AC119" s="17">
        <v>0</v>
      </c>
      <c r="AD119" s="21">
        <v>0</v>
      </c>
      <c r="AE119" s="41">
        <v>0</v>
      </c>
      <c r="AF119" s="21">
        <v>3995263.5999999996</v>
      </c>
      <c r="AG119" s="43" t="s">
        <v>35</v>
      </c>
    </row>
    <row r="120" spans="1:33">
      <c r="A120" s="22">
        <v>623</v>
      </c>
      <c r="B120" s="28">
        <v>44927</v>
      </c>
      <c r="C120" s="23" t="s">
        <v>33</v>
      </c>
      <c r="D120" s="23" t="s">
        <v>75</v>
      </c>
      <c r="E120" s="22">
        <v>59</v>
      </c>
      <c r="F120" s="22">
        <v>2</v>
      </c>
      <c r="G120" s="22">
        <v>0</v>
      </c>
      <c r="H120" s="38">
        <v>159</v>
      </c>
      <c r="I120" s="22">
        <v>0</v>
      </c>
      <c r="J120" s="22">
        <v>494587</v>
      </c>
      <c r="K120" s="22">
        <v>0</v>
      </c>
      <c r="L120" s="22">
        <v>2668149</v>
      </c>
      <c r="M120" s="22">
        <v>0</v>
      </c>
      <c r="N120" s="29">
        <v>0</v>
      </c>
      <c r="O120" s="22">
        <v>0</v>
      </c>
      <c r="P120" s="29">
        <v>0</v>
      </c>
      <c r="Q120" s="22">
        <v>0</v>
      </c>
      <c r="R120" s="29">
        <v>0</v>
      </c>
      <c r="S120" s="22">
        <v>0</v>
      </c>
      <c r="T120" s="29">
        <v>0</v>
      </c>
      <c r="U120" s="22">
        <v>54858</v>
      </c>
      <c r="V120" s="29">
        <v>92520.18</v>
      </c>
      <c r="W120" s="22">
        <v>8146</v>
      </c>
      <c r="X120" s="29">
        <v>18957.07</v>
      </c>
      <c r="Y120" s="22">
        <v>0</v>
      </c>
      <c r="Z120" s="29">
        <v>0</v>
      </c>
      <c r="AA120" s="22">
        <v>386609</v>
      </c>
      <c r="AB120" s="29">
        <v>2012098.7</v>
      </c>
      <c r="AC120" s="22">
        <v>0</v>
      </c>
      <c r="AD120" s="29">
        <v>0</v>
      </c>
      <c r="AE120" s="40">
        <v>0</v>
      </c>
      <c r="AF120" s="29">
        <v>2123575.9500000002</v>
      </c>
      <c r="AG120" s="42" t="s">
        <v>35</v>
      </c>
    </row>
    <row r="121" spans="1:33">
      <c r="A121" s="17">
        <v>630</v>
      </c>
      <c r="B121" s="18">
        <v>44927</v>
      </c>
      <c r="C121" s="19" t="s">
        <v>33</v>
      </c>
      <c r="D121" s="19" t="s">
        <v>81</v>
      </c>
      <c r="E121" s="17">
        <v>10</v>
      </c>
      <c r="F121" s="17">
        <v>1</v>
      </c>
      <c r="G121" s="17">
        <v>0</v>
      </c>
      <c r="H121" s="20">
        <v>0</v>
      </c>
      <c r="I121" s="17">
        <v>0</v>
      </c>
      <c r="J121" s="17">
        <v>0</v>
      </c>
      <c r="K121" s="17">
        <v>0</v>
      </c>
      <c r="L121" s="17">
        <v>381660</v>
      </c>
      <c r="M121" s="17">
        <v>0</v>
      </c>
      <c r="N121" s="21">
        <v>0</v>
      </c>
      <c r="O121" s="17">
        <v>0</v>
      </c>
      <c r="P121" s="21">
        <v>0</v>
      </c>
      <c r="Q121" s="17">
        <v>0</v>
      </c>
      <c r="R121" s="21">
        <v>0</v>
      </c>
      <c r="S121" s="17">
        <v>0</v>
      </c>
      <c r="T121" s="21">
        <v>0</v>
      </c>
      <c r="U121" s="17">
        <v>13372</v>
      </c>
      <c r="V121" s="21">
        <v>18587.16</v>
      </c>
      <c r="W121" s="17">
        <v>0</v>
      </c>
      <c r="X121" s="21">
        <v>0</v>
      </c>
      <c r="Y121" s="17">
        <v>0</v>
      </c>
      <c r="Z121" s="21">
        <v>0</v>
      </c>
      <c r="AA121" s="17">
        <v>52294</v>
      </c>
      <c r="AB121" s="21">
        <v>209241.12</v>
      </c>
      <c r="AC121" s="17">
        <v>0</v>
      </c>
      <c r="AD121" s="21">
        <v>0</v>
      </c>
      <c r="AE121" s="41">
        <v>0</v>
      </c>
      <c r="AF121" s="21">
        <v>227828.28</v>
      </c>
      <c r="AG121" s="43" t="s">
        <v>35</v>
      </c>
    </row>
    <row r="122" spans="1:33">
      <c r="A122" s="22">
        <v>636</v>
      </c>
      <c r="B122" s="28">
        <v>44927</v>
      </c>
      <c r="C122" s="23" t="s">
        <v>33</v>
      </c>
      <c r="D122" s="23" t="s">
        <v>100</v>
      </c>
      <c r="E122" s="22">
        <v>32</v>
      </c>
      <c r="F122" s="22">
        <v>1</v>
      </c>
      <c r="G122" s="22">
        <v>0</v>
      </c>
      <c r="H122" s="38">
        <v>279</v>
      </c>
      <c r="I122" s="22">
        <v>0</v>
      </c>
      <c r="J122" s="22">
        <v>0</v>
      </c>
      <c r="K122" s="22">
        <v>0</v>
      </c>
      <c r="L122" s="22">
        <v>88305</v>
      </c>
      <c r="M122" s="22">
        <v>0</v>
      </c>
      <c r="N122" s="29">
        <v>0</v>
      </c>
      <c r="O122" s="22">
        <v>0</v>
      </c>
      <c r="P122" s="29">
        <v>0</v>
      </c>
      <c r="Q122" s="22">
        <v>0</v>
      </c>
      <c r="R122" s="29">
        <v>0</v>
      </c>
      <c r="S122" s="22">
        <v>0</v>
      </c>
      <c r="T122" s="29">
        <v>0</v>
      </c>
      <c r="U122" s="22">
        <v>6341</v>
      </c>
      <c r="V122" s="29">
        <v>14452.7</v>
      </c>
      <c r="W122" s="22">
        <v>5265</v>
      </c>
      <c r="X122" s="29">
        <v>16136.55</v>
      </c>
      <c r="Y122" s="22">
        <v>0</v>
      </c>
      <c r="Z122" s="29">
        <v>0</v>
      </c>
      <c r="AA122" s="22">
        <v>36973</v>
      </c>
      <c r="AB122" s="29">
        <v>195039.1</v>
      </c>
      <c r="AC122" s="22">
        <v>0</v>
      </c>
      <c r="AD122" s="29">
        <v>0</v>
      </c>
      <c r="AE122" s="40">
        <v>0</v>
      </c>
      <c r="AF122" s="29">
        <v>225628.35</v>
      </c>
      <c r="AG122" s="42" t="s">
        <v>35</v>
      </c>
    </row>
    <row r="123" spans="1:33">
      <c r="A123" s="17">
        <v>640</v>
      </c>
      <c r="B123" s="18">
        <v>44927</v>
      </c>
      <c r="C123" s="19" t="s">
        <v>33</v>
      </c>
      <c r="D123" s="19" t="s">
        <v>90</v>
      </c>
      <c r="E123" s="17">
        <v>0</v>
      </c>
      <c r="F123" s="17">
        <v>0</v>
      </c>
      <c r="G123" s="17">
        <v>0</v>
      </c>
      <c r="H123" s="20">
        <v>67</v>
      </c>
      <c r="I123" s="17">
        <v>0</v>
      </c>
      <c r="J123" s="17">
        <v>0</v>
      </c>
      <c r="K123" s="17">
        <v>0</v>
      </c>
      <c r="L123" s="17">
        <v>557093</v>
      </c>
      <c r="M123" s="17">
        <v>0</v>
      </c>
      <c r="N123" s="21">
        <v>0</v>
      </c>
      <c r="O123" s="17">
        <v>0</v>
      </c>
      <c r="P123" s="21">
        <v>0</v>
      </c>
      <c r="Q123" s="17">
        <v>0</v>
      </c>
      <c r="R123" s="21">
        <v>0</v>
      </c>
      <c r="S123" s="17">
        <v>0</v>
      </c>
      <c r="T123" s="21">
        <v>0</v>
      </c>
      <c r="U123" s="17">
        <v>19072</v>
      </c>
      <c r="V123" s="21">
        <v>25513.87</v>
      </c>
      <c r="W123" s="17">
        <v>2055</v>
      </c>
      <c r="X123" s="21">
        <v>5407.39</v>
      </c>
      <c r="Y123" s="17">
        <v>0</v>
      </c>
      <c r="Z123" s="21">
        <v>0</v>
      </c>
      <c r="AA123" s="17">
        <v>185693</v>
      </c>
      <c r="AB123" s="21">
        <v>567078.26</v>
      </c>
      <c r="AC123" s="17">
        <v>0</v>
      </c>
      <c r="AD123" s="21">
        <v>0</v>
      </c>
      <c r="AE123" s="41">
        <v>0</v>
      </c>
      <c r="AF123" s="21">
        <v>597999.52</v>
      </c>
      <c r="AG123" s="43" t="s">
        <v>35</v>
      </c>
    </row>
    <row r="124" spans="1:33">
      <c r="A124" s="22">
        <v>643</v>
      </c>
      <c r="B124" s="28">
        <v>44927</v>
      </c>
      <c r="C124" s="23" t="s">
        <v>33</v>
      </c>
      <c r="D124" s="23" t="s">
        <v>93</v>
      </c>
      <c r="E124" s="22">
        <v>508</v>
      </c>
      <c r="F124" s="22">
        <v>3</v>
      </c>
      <c r="G124" s="22">
        <v>0</v>
      </c>
      <c r="H124" s="38">
        <v>0</v>
      </c>
      <c r="I124" s="22">
        <v>0</v>
      </c>
      <c r="J124" s="22">
        <v>325958</v>
      </c>
      <c r="K124" s="22">
        <v>0</v>
      </c>
      <c r="L124" s="22">
        <v>8416877</v>
      </c>
      <c r="M124" s="22">
        <v>0</v>
      </c>
      <c r="N124" s="29">
        <v>0</v>
      </c>
      <c r="O124" s="22">
        <v>0</v>
      </c>
      <c r="P124" s="29">
        <v>0</v>
      </c>
      <c r="Q124" s="22">
        <v>0</v>
      </c>
      <c r="R124" s="29">
        <v>0</v>
      </c>
      <c r="S124" s="22">
        <v>0</v>
      </c>
      <c r="T124" s="29">
        <v>0</v>
      </c>
      <c r="U124" s="22">
        <v>301846</v>
      </c>
      <c r="V124" s="29">
        <v>462341.19</v>
      </c>
      <c r="W124" s="22">
        <v>117265</v>
      </c>
      <c r="X124" s="29">
        <v>259287.88</v>
      </c>
      <c r="Y124" s="22">
        <v>0</v>
      </c>
      <c r="Z124" s="29">
        <v>0</v>
      </c>
      <c r="AA124" s="22">
        <v>3530737</v>
      </c>
      <c r="AB124" s="29">
        <v>15606242.939999999</v>
      </c>
      <c r="AC124" s="22">
        <v>125</v>
      </c>
      <c r="AD124" s="29">
        <v>101.7</v>
      </c>
      <c r="AE124" s="40">
        <v>0</v>
      </c>
      <c r="AF124" s="29">
        <v>16327973.709999999</v>
      </c>
      <c r="AG124" s="42" t="s">
        <v>35</v>
      </c>
    </row>
    <row r="125" spans="1:33">
      <c r="A125" s="17">
        <v>645</v>
      </c>
      <c r="B125" s="18">
        <v>44927</v>
      </c>
      <c r="C125" s="19" t="s">
        <v>33</v>
      </c>
      <c r="D125" s="19" t="s">
        <v>95</v>
      </c>
      <c r="E125" s="17">
        <v>231</v>
      </c>
      <c r="F125" s="17">
        <v>0</v>
      </c>
      <c r="G125" s="17">
        <v>0</v>
      </c>
      <c r="H125" s="20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21">
        <v>0</v>
      </c>
      <c r="O125" s="17">
        <v>0</v>
      </c>
      <c r="P125" s="21">
        <v>0</v>
      </c>
      <c r="Q125" s="17">
        <v>0</v>
      </c>
      <c r="R125" s="21">
        <v>0</v>
      </c>
      <c r="S125" s="17">
        <v>0</v>
      </c>
      <c r="T125" s="21">
        <v>0</v>
      </c>
      <c r="U125" s="17">
        <v>0</v>
      </c>
      <c r="V125" s="21">
        <v>0</v>
      </c>
      <c r="W125" s="17">
        <v>0</v>
      </c>
      <c r="X125" s="21">
        <v>0</v>
      </c>
      <c r="Y125" s="17">
        <v>0</v>
      </c>
      <c r="Z125" s="21">
        <v>0</v>
      </c>
      <c r="AA125" s="17">
        <v>0</v>
      </c>
      <c r="AB125" s="21">
        <v>0</v>
      </c>
      <c r="AC125" s="17">
        <v>0</v>
      </c>
      <c r="AD125" s="21">
        <v>0</v>
      </c>
      <c r="AE125" s="41">
        <v>0</v>
      </c>
      <c r="AF125" s="21">
        <v>0</v>
      </c>
      <c r="AG125" s="43" t="s">
        <v>35</v>
      </c>
    </row>
    <row r="126" spans="1:33">
      <c r="A126" s="22">
        <v>646</v>
      </c>
      <c r="B126" s="28">
        <v>44927</v>
      </c>
      <c r="C126" s="23" t="s">
        <v>33</v>
      </c>
      <c r="D126" s="23" t="s">
        <v>96</v>
      </c>
      <c r="E126" s="22">
        <v>267</v>
      </c>
      <c r="F126" s="22">
        <v>7</v>
      </c>
      <c r="G126" s="22">
        <v>0</v>
      </c>
      <c r="H126" s="38">
        <v>529</v>
      </c>
      <c r="I126" s="22">
        <v>0</v>
      </c>
      <c r="J126" s="22">
        <v>14431</v>
      </c>
      <c r="K126" s="22">
        <v>0</v>
      </c>
      <c r="L126" s="22">
        <v>1515458</v>
      </c>
      <c r="M126" s="22">
        <v>0</v>
      </c>
      <c r="N126" s="29">
        <v>0</v>
      </c>
      <c r="O126" s="22">
        <v>0</v>
      </c>
      <c r="P126" s="29">
        <v>0</v>
      </c>
      <c r="Q126" s="22">
        <v>0</v>
      </c>
      <c r="R126" s="29">
        <v>0</v>
      </c>
      <c r="S126" s="22">
        <v>0</v>
      </c>
      <c r="T126" s="29">
        <v>0</v>
      </c>
      <c r="U126" s="22">
        <v>36601</v>
      </c>
      <c r="V126" s="29">
        <v>61945.14</v>
      </c>
      <c r="W126" s="22">
        <v>9811</v>
      </c>
      <c r="X126" s="29">
        <v>21930.59</v>
      </c>
      <c r="Y126" s="22">
        <v>13</v>
      </c>
      <c r="Z126" s="29">
        <v>183.5</v>
      </c>
      <c r="AA126" s="22">
        <v>287942</v>
      </c>
      <c r="AB126" s="29">
        <v>1215179.8899999999</v>
      </c>
      <c r="AC126" s="22">
        <v>0</v>
      </c>
      <c r="AD126" s="29">
        <v>0</v>
      </c>
      <c r="AE126" s="40">
        <v>0</v>
      </c>
      <c r="AF126" s="29">
        <v>1299239.1199999999</v>
      </c>
      <c r="AG126" s="42" t="s">
        <v>35</v>
      </c>
    </row>
    <row r="127" spans="1:33">
      <c r="A127" s="17">
        <v>649</v>
      </c>
      <c r="B127" s="18">
        <v>44958</v>
      </c>
      <c r="C127" s="19" t="s">
        <v>33</v>
      </c>
      <c r="D127" s="19" t="s">
        <v>34</v>
      </c>
      <c r="E127" s="17">
        <v>488</v>
      </c>
      <c r="F127" s="17">
        <v>3</v>
      </c>
      <c r="G127" s="17">
        <v>0</v>
      </c>
      <c r="H127" s="20">
        <v>361</v>
      </c>
      <c r="I127" s="17">
        <v>0</v>
      </c>
      <c r="J127" s="17">
        <v>962708</v>
      </c>
      <c r="K127" s="17">
        <v>457428</v>
      </c>
      <c r="L127" s="17">
        <v>2475878</v>
      </c>
      <c r="M127" s="17">
        <v>589071</v>
      </c>
      <c r="N127" s="21">
        <v>3377510.34</v>
      </c>
      <c r="O127" s="17">
        <v>717449</v>
      </c>
      <c r="P127" s="21">
        <v>4639119.87</v>
      </c>
      <c r="Q127" s="17">
        <v>1593</v>
      </c>
      <c r="R127" s="21">
        <v>782.31</v>
      </c>
      <c r="S127" s="17">
        <v>4466</v>
      </c>
      <c r="T127" s="21">
        <v>27127</v>
      </c>
      <c r="U127" s="17">
        <v>219290</v>
      </c>
      <c r="V127" s="21">
        <v>549731.68999999994</v>
      </c>
      <c r="W127" s="17">
        <v>239306</v>
      </c>
      <c r="X127" s="21">
        <v>632681.35</v>
      </c>
      <c r="Y127" s="17">
        <v>199</v>
      </c>
      <c r="Z127" s="21">
        <v>3258.28</v>
      </c>
      <c r="AA127" s="17">
        <v>952967</v>
      </c>
      <c r="AB127" s="21">
        <v>6266653.0499999998</v>
      </c>
      <c r="AC127" s="17">
        <v>407</v>
      </c>
      <c r="AD127" s="21">
        <v>406.8</v>
      </c>
      <c r="AE127" s="41">
        <v>8044539.5199999996</v>
      </c>
      <c r="AF127" s="21">
        <v>7452731.1699999999</v>
      </c>
      <c r="AG127" s="43" t="s">
        <v>40</v>
      </c>
    </row>
    <row r="128" spans="1:33">
      <c r="A128" s="22">
        <v>661</v>
      </c>
      <c r="B128" s="28">
        <v>44958</v>
      </c>
      <c r="C128" s="23" t="s">
        <v>33</v>
      </c>
      <c r="D128" s="23" t="s">
        <v>51</v>
      </c>
      <c r="E128" s="22">
        <v>168</v>
      </c>
      <c r="F128" s="22">
        <v>2</v>
      </c>
      <c r="G128" s="22">
        <v>0</v>
      </c>
      <c r="H128" s="38">
        <v>0</v>
      </c>
      <c r="I128" s="22">
        <v>0</v>
      </c>
      <c r="J128" s="22">
        <v>0</v>
      </c>
      <c r="K128" s="22">
        <v>0</v>
      </c>
      <c r="L128" s="22">
        <v>200240</v>
      </c>
      <c r="M128" s="22">
        <v>0</v>
      </c>
      <c r="N128" s="29">
        <v>0</v>
      </c>
      <c r="O128" s="22">
        <v>0</v>
      </c>
      <c r="P128" s="29">
        <v>0</v>
      </c>
      <c r="Q128" s="22">
        <v>0</v>
      </c>
      <c r="R128" s="29">
        <v>0</v>
      </c>
      <c r="S128" s="22">
        <v>0</v>
      </c>
      <c r="T128" s="29">
        <v>0</v>
      </c>
      <c r="U128" s="22">
        <v>36540</v>
      </c>
      <c r="V128" s="29">
        <v>106653.51</v>
      </c>
      <c r="W128" s="22">
        <v>10414</v>
      </c>
      <c r="X128" s="29">
        <v>28035.78</v>
      </c>
      <c r="Y128" s="22">
        <v>0</v>
      </c>
      <c r="Z128" s="29">
        <v>0</v>
      </c>
      <c r="AA128" s="22">
        <v>118847</v>
      </c>
      <c r="AB128" s="29">
        <v>669931.80000000005</v>
      </c>
      <c r="AC128" s="22">
        <v>0</v>
      </c>
      <c r="AD128" s="29">
        <v>0</v>
      </c>
      <c r="AE128" s="40">
        <v>0</v>
      </c>
      <c r="AF128" s="29">
        <v>804621.09000000008</v>
      </c>
      <c r="AG128" s="42" t="s">
        <v>35</v>
      </c>
    </row>
    <row r="129" spans="1:33">
      <c r="A129" s="17">
        <v>669</v>
      </c>
      <c r="B129" s="18">
        <v>44958</v>
      </c>
      <c r="C129" s="19" t="s">
        <v>33</v>
      </c>
      <c r="D129" s="19" t="s">
        <v>60</v>
      </c>
      <c r="E129" s="17">
        <v>514</v>
      </c>
      <c r="F129" s="17">
        <v>2</v>
      </c>
      <c r="G129" s="17">
        <v>0</v>
      </c>
      <c r="H129" s="20">
        <v>1898</v>
      </c>
      <c r="I129" s="17">
        <v>0</v>
      </c>
      <c r="J129" s="17">
        <v>0</v>
      </c>
      <c r="K129" s="17">
        <v>0</v>
      </c>
      <c r="L129" s="17">
        <v>4955099</v>
      </c>
      <c r="M129" s="17">
        <v>0</v>
      </c>
      <c r="N129" s="21">
        <v>0</v>
      </c>
      <c r="O129" s="17">
        <v>0</v>
      </c>
      <c r="P129" s="21">
        <v>0</v>
      </c>
      <c r="Q129" s="17">
        <v>0</v>
      </c>
      <c r="R129" s="21">
        <v>0</v>
      </c>
      <c r="S129" s="17">
        <v>0</v>
      </c>
      <c r="T129" s="21">
        <v>0</v>
      </c>
      <c r="U129" s="17">
        <v>244804</v>
      </c>
      <c r="V129" s="21">
        <v>315540.34000000003</v>
      </c>
      <c r="W129" s="17">
        <v>16396</v>
      </c>
      <c r="X129" s="21">
        <v>32799.46</v>
      </c>
      <c r="Y129" s="17">
        <v>0</v>
      </c>
      <c r="Z129" s="21">
        <v>0</v>
      </c>
      <c r="AA129" s="17">
        <v>952993</v>
      </c>
      <c r="AB129" s="21">
        <v>4523573.49</v>
      </c>
      <c r="AC129" s="17">
        <v>46</v>
      </c>
      <c r="AD129" s="21">
        <v>26.35</v>
      </c>
      <c r="AE129" s="41">
        <v>0</v>
      </c>
      <c r="AF129" s="21">
        <v>4871939.6399999997</v>
      </c>
      <c r="AG129" s="43" t="s">
        <v>35</v>
      </c>
    </row>
    <row r="130" spans="1:33">
      <c r="A130" s="22">
        <v>670</v>
      </c>
      <c r="B130" s="28">
        <v>44958</v>
      </c>
      <c r="C130" s="23" t="s">
        <v>33</v>
      </c>
      <c r="D130" s="23" t="s">
        <v>61</v>
      </c>
      <c r="E130" s="22">
        <v>346</v>
      </c>
      <c r="F130" s="22">
        <v>3</v>
      </c>
      <c r="G130" s="22">
        <v>22866</v>
      </c>
      <c r="H130" s="38">
        <v>293</v>
      </c>
      <c r="I130" s="22">
        <v>44150</v>
      </c>
      <c r="J130" s="22">
        <v>0</v>
      </c>
      <c r="K130" s="22">
        <v>0</v>
      </c>
      <c r="L130" s="22">
        <v>3262002</v>
      </c>
      <c r="M130" s="22">
        <v>0</v>
      </c>
      <c r="N130" s="29">
        <v>0</v>
      </c>
      <c r="O130" s="22">
        <v>0</v>
      </c>
      <c r="P130" s="29">
        <v>0</v>
      </c>
      <c r="Q130" s="22">
        <v>0</v>
      </c>
      <c r="R130" s="29">
        <v>0</v>
      </c>
      <c r="S130" s="22">
        <v>0</v>
      </c>
      <c r="T130" s="29">
        <v>0</v>
      </c>
      <c r="U130" s="22">
        <v>212438</v>
      </c>
      <c r="V130" s="29">
        <v>360144.98</v>
      </c>
      <c r="W130" s="22">
        <v>54944</v>
      </c>
      <c r="X130" s="29">
        <v>254850.49</v>
      </c>
      <c r="Y130" s="22">
        <v>0</v>
      </c>
      <c r="Z130" s="29">
        <v>0</v>
      </c>
      <c r="AA130" s="22">
        <v>1175594</v>
      </c>
      <c r="AB130" s="29">
        <v>3399150.4</v>
      </c>
      <c r="AC130" s="22">
        <v>0</v>
      </c>
      <c r="AD130" s="29">
        <v>0</v>
      </c>
      <c r="AE130" s="40">
        <v>0</v>
      </c>
      <c r="AF130" s="29">
        <v>4014145.87</v>
      </c>
      <c r="AG130" s="42" t="s">
        <v>35</v>
      </c>
    </row>
    <row r="131" spans="1:33">
      <c r="A131" s="17">
        <v>672</v>
      </c>
      <c r="B131" s="18">
        <v>44958</v>
      </c>
      <c r="C131" s="19" t="s">
        <v>33</v>
      </c>
      <c r="D131" s="19" t="s">
        <v>63</v>
      </c>
      <c r="E131" s="17">
        <v>142</v>
      </c>
      <c r="F131" s="17">
        <v>0</v>
      </c>
      <c r="G131" s="17">
        <v>0</v>
      </c>
      <c r="H131" s="20">
        <v>0</v>
      </c>
      <c r="I131" s="17">
        <v>0</v>
      </c>
      <c r="J131" s="17">
        <v>0</v>
      </c>
      <c r="K131" s="17">
        <v>0</v>
      </c>
      <c r="L131" s="17">
        <v>4366092</v>
      </c>
      <c r="M131" s="17">
        <v>0</v>
      </c>
      <c r="N131" s="21">
        <v>0</v>
      </c>
      <c r="O131" s="17">
        <v>0</v>
      </c>
      <c r="P131" s="21">
        <v>0</v>
      </c>
      <c r="Q131" s="17">
        <v>0</v>
      </c>
      <c r="R131" s="21">
        <v>0</v>
      </c>
      <c r="S131" s="17">
        <v>0</v>
      </c>
      <c r="T131" s="21">
        <v>0</v>
      </c>
      <c r="U131" s="17">
        <v>44104</v>
      </c>
      <c r="V131" s="21">
        <v>59091.32</v>
      </c>
      <c r="W131" s="17">
        <v>4966</v>
      </c>
      <c r="X131" s="21">
        <v>9598.57</v>
      </c>
      <c r="Y131" s="17">
        <v>0</v>
      </c>
      <c r="Z131" s="21">
        <v>0</v>
      </c>
      <c r="AA131" s="17">
        <v>769339</v>
      </c>
      <c r="AB131" s="21">
        <v>3885998.35</v>
      </c>
      <c r="AC131" s="17">
        <v>0</v>
      </c>
      <c r="AD131" s="21">
        <v>0</v>
      </c>
      <c r="AE131" s="41">
        <v>0</v>
      </c>
      <c r="AF131" s="21">
        <v>3954688.24</v>
      </c>
      <c r="AG131" s="43" t="s">
        <v>35</v>
      </c>
    </row>
    <row r="132" spans="1:33">
      <c r="A132" s="22">
        <v>684</v>
      </c>
      <c r="B132" s="28">
        <v>44958</v>
      </c>
      <c r="C132" s="23" t="s">
        <v>33</v>
      </c>
      <c r="D132" s="23" t="s">
        <v>75</v>
      </c>
      <c r="E132" s="22">
        <v>59</v>
      </c>
      <c r="F132" s="22">
        <v>2</v>
      </c>
      <c r="G132" s="22">
        <v>0</v>
      </c>
      <c r="H132" s="38">
        <v>158</v>
      </c>
      <c r="I132" s="22">
        <v>0</v>
      </c>
      <c r="J132" s="22">
        <v>494657</v>
      </c>
      <c r="K132" s="22">
        <v>0</v>
      </c>
      <c r="L132" s="22">
        <v>2704951</v>
      </c>
      <c r="M132" s="22">
        <v>0</v>
      </c>
      <c r="N132" s="29">
        <v>0</v>
      </c>
      <c r="O132" s="22">
        <v>0</v>
      </c>
      <c r="P132" s="29">
        <v>0</v>
      </c>
      <c r="Q132" s="22">
        <v>0</v>
      </c>
      <c r="R132" s="29">
        <v>0</v>
      </c>
      <c r="S132" s="22">
        <v>0</v>
      </c>
      <c r="T132" s="29">
        <v>0</v>
      </c>
      <c r="U132" s="22">
        <v>46177</v>
      </c>
      <c r="V132" s="29">
        <v>74039.81</v>
      </c>
      <c r="W132" s="22">
        <v>7286</v>
      </c>
      <c r="X132" s="29">
        <v>15666.78</v>
      </c>
      <c r="Y132" s="22">
        <v>0</v>
      </c>
      <c r="Z132" s="29">
        <v>0</v>
      </c>
      <c r="AA132" s="22">
        <v>316636</v>
      </c>
      <c r="AB132" s="29">
        <v>1601441.5</v>
      </c>
      <c r="AC132" s="22">
        <v>0</v>
      </c>
      <c r="AD132" s="29">
        <v>0</v>
      </c>
      <c r="AE132" s="40">
        <v>0</v>
      </c>
      <c r="AF132" s="29">
        <v>1691148.09</v>
      </c>
      <c r="AG132" s="42" t="s">
        <v>35</v>
      </c>
    </row>
    <row r="133" spans="1:33">
      <c r="A133" s="17">
        <v>691</v>
      </c>
      <c r="B133" s="18">
        <v>44958</v>
      </c>
      <c r="C133" s="19" t="s">
        <v>33</v>
      </c>
      <c r="D133" s="19" t="s">
        <v>81</v>
      </c>
      <c r="E133" s="17">
        <v>10</v>
      </c>
      <c r="F133" s="17">
        <v>1</v>
      </c>
      <c r="G133" s="17">
        <v>0</v>
      </c>
      <c r="H133" s="20">
        <v>0</v>
      </c>
      <c r="I133" s="17">
        <v>0</v>
      </c>
      <c r="J133" s="17">
        <v>0</v>
      </c>
      <c r="K133" s="17">
        <v>0</v>
      </c>
      <c r="L133" s="17">
        <v>384306</v>
      </c>
      <c r="M133" s="17">
        <v>0</v>
      </c>
      <c r="N133" s="21">
        <v>0</v>
      </c>
      <c r="O133" s="17">
        <v>0</v>
      </c>
      <c r="P133" s="21">
        <v>0</v>
      </c>
      <c r="Q133" s="17">
        <v>0</v>
      </c>
      <c r="R133" s="21">
        <v>0</v>
      </c>
      <c r="S133" s="17">
        <v>0</v>
      </c>
      <c r="T133" s="21">
        <v>0</v>
      </c>
      <c r="U133" s="17">
        <v>13716</v>
      </c>
      <c r="V133" s="21">
        <v>18526.03</v>
      </c>
      <c r="W133" s="17">
        <v>0</v>
      </c>
      <c r="X133" s="21">
        <v>0</v>
      </c>
      <c r="Y133" s="17">
        <v>0</v>
      </c>
      <c r="Z133" s="21">
        <v>0</v>
      </c>
      <c r="AA133" s="17">
        <v>54966</v>
      </c>
      <c r="AB133" s="21">
        <v>219627.45</v>
      </c>
      <c r="AC133" s="17">
        <v>0</v>
      </c>
      <c r="AD133" s="21">
        <v>0</v>
      </c>
      <c r="AE133" s="41">
        <v>0</v>
      </c>
      <c r="AF133" s="21">
        <v>238153.48</v>
      </c>
      <c r="AG133" s="43" t="s">
        <v>35</v>
      </c>
    </row>
    <row r="134" spans="1:33">
      <c r="A134" s="22">
        <v>697</v>
      </c>
      <c r="B134" s="28">
        <v>44958</v>
      </c>
      <c r="C134" s="23" t="s">
        <v>33</v>
      </c>
      <c r="D134" s="23" t="s">
        <v>100</v>
      </c>
      <c r="E134" s="22">
        <v>30</v>
      </c>
      <c r="F134" s="22">
        <v>1</v>
      </c>
      <c r="G134" s="22">
        <v>0</v>
      </c>
      <c r="H134" s="38">
        <v>279</v>
      </c>
      <c r="I134" s="22">
        <v>0</v>
      </c>
      <c r="J134" s="22">
        <v>0</v>
      </c>
      <c r="K134" s="22">
        <v>0</v>
      </c>
      <c r="L134" s="22">
        <v>83898</v>
      </c>
      <c r="M134" s="22">
        <v>0</v>
      </c>
      <c r="N134" s="29">
        <v>0</v>
      </c>
      <c r="O134" s="22">
        <v>0</v>
      </c>
      <c r="P134" s="29">
        <v>0</v>
      </c>
      <c r="Q134" s="22">
        <v>0</v>
      </c>
      <c r="R134" s="29">
        <v>0</v>
      </c>
      <c r="S134" s="22">
        <v>0</v>
      </c>
      <c r="T134" s="29">
        <v>0</v>
      </c>
      <c r="U134" s="22">
        <v>5887</v>
      </c>
      <c r="V134" s="29">
        <v>12218.07</v>
      </c>
      <c r="W134" s="22">
        <v>4416</v>
      </c>
      <c r="X134" s="29">
        <v>15025.25</v>
      </c>
      <c r="Y134" s="22">
        <v>0</v>
      </c>
      <c r="Z134" s="29">
        <v>0</v>
      </c>
      <c r="AA134" s="22">
        <v>35706</v>
      </c>
      <c r="AB134" s="29">
        <v>190393.5</v>
      </c>
      <c r="AC134" s="22">
        <v>0</v>
      </c>
      <c r="AD134" s="29">
        <v>0</v>
      </c>
      <c r="AE134" s="40">
        <v>0</v>
      </c>
      <c r="AF134" s="29">
        <v>217636.82</v>
      </c>
      <c r="AG134" s="42" t="s">
        <v>35</v>
      </c>
    </row>
    <row r="135" spans="1:33">
      <c r="A135" s="17">
        <v>701</v>
      </c>
      <c r="B135" s="18">
        <v>44958</v>
      </c>
      <c r="C135" s="19" t="s">
        <v>33</v>
      </c>
      <c r="D135" s="19" t="s">
        <v>90</v>
      </c>
      <c r="E135" s="17">
        <v>0</v>
      </c>
      <c r="F135" s="17">
        <v>0</v>
      </c>
      <c r="G135" s="17">
        <v>0</v>
      </c>
      <c r="H135" s="20">
        <v>67</v>
      </c>
      <c r="I135" s="17">
        <v>0</v>
      </c>
      <c r="J135" s="17">
        <v>0</v>
      </c>
      <c r="K135" s="17">
        <v>0</v>
      </c>
      <c r="L135" s="17">
        <v>560598</v>
      </c>
      <c r="M135" s="17">
        <v>0</v>
      </c>
      <c r="N135" s="21">
        <v>0</v>
      </c>
      <c r="O135" s="17">
        <v>0</v>
      </c>
      <c r="P135" s="21">
        <v>0</v>
      </c>
      <c r="Q135" s="17">
        <v>0</v>
      </c>
      <c r="R135" s="21">
        <v>0</v>
      </c>
      <c r="S135" s="17">
        <v>0</v>
      </c>
      <c r="T135" s="21">
        <v>0</v>
      </c>
      <c r="U135" s="17">
        <v>21886</v>
      </c>
      <c r="V135" s="21">
        <v>27169</v>
      </c>
      <c r="W135" s="17">
        <v>2451</v>
      </c>
      <c r="X135" s="21">
        <v>5508.27</v>
      </c>
      <c r="Y135" s="17">
        <v>0</v>
      </c>
      <c r="Z135" s="21">
        <v>0</v>
      </c>
      <c r="AA135" s="17">
        <v>183418</v>
      </c>
      <c r="AB135" s="21">
        <v>510457.16</v>
      </c>
      <c r="AC135" s="17">
        <v>0</v>
      </c>
      <c r="AD135" s="21">
        <v>0</v>
      </c>
      <c r="AE135" s="41">
        <v>0</v>
      </c>
      <c r="AF135" s="21">
        <v>543134.42999999993</v>
      </c>
      <c r="AG135" s="43" t="s">
        <v>35</v>
      </c>
    </row>
    <row r="136" spans="1:33">
      <c r="A136" s="22">
        <v>704</v>
      </c>
      <c r="B136" s="28">
        <v>44958</v>
      </c>
      <c r="C136" s="23" t="s">
        <v>33</v>
      </c>
      <c r="D136" s="23" t="s">
        <v>93</v>
      </c>
      <c r="E136" s="22">
        <v>509</v>
      </c>
      <c r="F136" s="22">
        <v>3</v>
      </c>
      <c r="G136" s="22">
        <v>0</v>
      </c>
      <c r="H136" s="38">
        <v>0</v>
      </c>
      <c r="I136" s="22">
        <v>0</v>
      </c>
      <c r="J136" s="22">
        <v>350707</v>
      </c>
      <c r="K136" s="22">
        <v>0</v>
      </c>
      <c r="L136" s="22">
        <v>8595110</v>
      </c>
      <c r="M136" s="22">
        <v>0</v>
      </c>
      <c r="N136" s="29">
        <v>0</v>
      </c>
      <c r="O136" s="22">
        <v>0</v>
      </c>
      <c r="P136" s="29">
        <v>0</v>
      </c>
      <c r="Q136" s="22">
        <v>0</v>
      </c>
      <c r="R136" s="29">
        <v>0</v>
      </c>
      <c r="S136" s="22">
        <v>0</v>
      </c>
      <c r="T136" s="29">
        <v>0</v>
      </c>
      <c r="U136" s="22">
        <v>266252</v>
      </c>
      <c r="V136" s="29">
        <v>425840.42</v>
      </c>
      <c r="W136" s="22">
        <v>103448</v>
      </c>
      <c r="X136" s="29">
        <v>238528.58</v>
      </c>
      <c r="Y136" s="22">
        <v>0</v>
      </c>
      <c r="Z136" s="29">
        <v>0</v>
      </c>
      <c r="AA136" s="22">
        <v>3293661</v>
      </c>
      <c r="AB136" s="29">
        <v>14708693.810000001</v>
      </c>
      <c r="AC136" s="22">
        <v>119</v>
      </c>
      <c r="AD136" s="29">
        <v>106.55</v>
      </c>
      <c r="AE136" s="40">
        <v>0</v>
      </c>
      <c r="AF136" s="29">
        <v>15373169.360000001</v>
      </c>
      <c r="AG136" s="42" t="s">
        <v>35</v>
      </c>
    </row>
    <row r="137" spans="1:33">
      <c r="A137" s="17">
        <v>706</v>
      </c>
      <c r="B137" s="18">
        <v>44958</v>
      </c>
      <c r="C137" s="19" t="s">
        <v>33</v>
      </c>
      <c r="D137" s="19" t="s">
        <v>95</v>
      </c>
      <c r="E137" s="17">
        <v>231</v>
      </c>
      <c r="F137" s="17">
        <v>0</v>
      </c>
      <c r="G137" s="17">
        <v>0</v>
      </c>
      <c r="H137" s="20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21">
        <v>0</v>
      </c>
      <c r="O137" s="17">
        <v>0</v>
      </c>
      <c r="P137" s="21">
        <v>0</v>
      </c>
      <c r="Q137" s="17">
        <v>0</v>
      </c>
      <c r="R137" s="21">
        <v>0</v>
      </c>
      <c r="S137" s="17">
        <v>0</v>
      </c>
      <c r="T137" s="21">
        <v>0</v>
      </c>
      <c r="U137" s="17">
        <v>0</v>
      </c>
      <c r="V137" s="21">
        <v>0</v>
      </c>
      <c r="W137" s="17">
        <v>0</v>
      </c>
      <c r="X137" s="21">
        <v>0</v>
      </c>
      <c r="Y137" s="17">
        <v>0</v>
      </c>
      <c r="Z137" s="21">
        <v>0</v>
      </c>
      <c r="AA137" s="17">
        <v>0</v>
      </c>
      <c r="AB137" s="21">
        <v>0</v>
      </c>
      <c r="AC137" s="17">
        <v>0</v>
      </c>
      <c r="AD137" s="21">
        <v>0</v>
      </c>
      <c r="AE137" s="41">
        <v>0</v>
      </c>
      <c r="AF137" s="21">
        <v>0</v>
      </c>
      <c r="AG137" s="43" t="s">
        <v>35</v>
      </c>
    </row>
    <row r="138" spans="1:33">
      <c r="A138" s="22">
        <v>707</v>
      </c>
      <c r="B138" s="28">
        <v>44958</v>
      </c>
      <c r="C138" s="23" t="s">
        <v>33</v>
      </c>
      <c r="D138" s="23" t="s">
        <v>96</v>
      </c>
      <c r="E138" s="22">
        <v>276</v>
      </c>
      <c r="F138" s="22">
        <v>7</v>
      </c>
      <c r="G138" s="22">
        <v>0</v>
      </c>
      <c r="H138" s="38">
        <v>533</v>
      </c>
      <c r="I138" s="22">
        <v>0</v>
      </c>
      <c r="J138" s="22">
        <v>15567</v>
      </c>
      <c r="K138" s="22">
        <v>0</v>
      </c>
      <c r="L138" s="22">
        <v>1533668</v>
      </c>
      <c r="M138" s="22">
        <v>0</v>
      </c>
      <c r="N138" s="29">
        <v>0</v>
      </c>
      <c r="O138" s="22">
        <v>0</v>
      </c>
      <c r="P138" s="29">
        <v>0</v>
      </c>
      <c r="Q138" s="22">
        <v>0</v>
      </c>
      <c r="R138" s="29">
        <v>0</v>
      </c>
      <c r="S138" s="22">
        <v>0</v>
      </c>
      <c r="T138" s="29">
        <v>0</v>
      </c>
      <c r="U138" s="22">
        <v>36164</v>
      </c>
      <c r="V138" s="29">
        <v>61927.91</v>
      </c>
      <c r="W138" s="22">
        <v>8869</v>
      </c>
      <c r="X138" s="29">
        <v>21716.62</v>
      </c>
      <c r="Y138" s="22">
        <v>12</v>
      </c>
      <c r="Z138" s="29">
        <v>111.2</v>
      </c>
      <c r="AA138" s="22">
        <v>273384</v>
      </c>
      <c r="AB138" s="29">
        <v>1182166.6100000001</v>
      </c>
      <c r="AC138" s="22">
        <v>0</v>
      </c>
      <c r="AD138" s="29">
        <v>0</v>
      </c>
      <c r="AE138" s="40">
        <v>0</v>
      </c>
      <c r="AF138" s="29">
        <v>1265922.3400000001</v>
      </c>
      <c r="AG138" s="42" t="s">
        <v>35</v>
      </c>
    </row>
    <row r="139" spans="1:33">
      <c r="A139" s="17">
        <v>710</v>
      </c>
      <c r="B139" s="18">
        <v>44986</v>
      </c>
      <c r="C139" s="19" t="s">
        <v>33</v>
      </c>
      <c r="D139" s="19" t="s">
        <v>34</v>
      </c>
      <c r="E139" s="17">
        <v>490</v>
      </c>
      <c r="F139" s="17">
        <v>3</v>
      </c>
      <c r="G139" s="17">
        <v>0</v>
      </c>
      <c r="H139" s="20">
        <v>367</v>
      </c>
      <c r="I139" s="17">
        <v>0</v>
      </c>
      <c r="J139" s="17">
        <v>1006983</v>
      </c>
      <c r="K139" s="17">
        <v>504543</v>
      </c>
      <c r="L139" s="17">
        <v>2500440</v>
      </c>
      <c r="M139" s="17">
        <v>697935</v>
      </c>
      <c r="N139" s="21">
        <v>4292634.3600000003</v>
      </c>
      <c r="O139" s="17">
        <v>872812</v>
      </c>
      <c r="P139" s="21">
        <v>6011721.1100000003</v>
      </c>
      <c r="Q139" s="17">
        <v>1422</v>
      </c>
      <c r="R139" s="21">
        <v>691.18</v>
      </c>
      <c r="S139" s="17">
        <v>3657</v>
      </c>
      <c r="T139" s="21">
        <v>20683</v>
      </c>
      <c r="U139" s="17">
        <v>235946</v>
      </c>
      <c r="V139" s="21">
        <v>572439.93000000005</v>
      </c>
      <c r="W139" s="17">
        <v>277392</v>
      </c>
      <c r="X139" s="21">
        <v>777260.67</v>
      </c>
      <c r="Y139" s="17">
        <v>184</v>
      </c>
      <c r="Z139" s="21">
        <v>2921.5</v>
      </c>
      <c r="AA139" s="17">
        <v>1050964</v>
      </c>
      <c r="AB139" s="21">
        <v>6995371.9000000004</v>
      </c>
      <c r="AC139" s="17">
        <v>592</v>
      </c>
      <c r="AD139" s="21">
        <v>592.04999999999995</v>
      </c>
      <c r="AE139" s="41">
        <v>10325729.65</v>
      </c>
      <c r="AF139" s="21">
        <v>8348586.0499999998</v>
      </c>
      <c r="AG139" s="43" t="s">
        <v>40</v>
      </c>
    </row>
    <row r="140" spans="1:33">
      <c r="A140" s="22">
        <v>722</v>
      </c>
      <c r="B140" s="28">
        <v>44986</v>
      </c>
      <c r="C140" s="23" t="s">
        <v>33</v>
      </c>
      <c r="D140" s="23" t="s">
        <v>51</v>
      </c>
      <c r="E140" s="22">
        <v>170</v>
      </c>
      <c r="F140" s="22">
        <v>2</v>
      </c>
      <c r="G140" s="22">
        <v>0</v>
      </c>
      <c r="H140" s="38">
        <v>0</v>
      </c>
      <c r="I140" s="22">
        <v>0</v>
      </c>
      <c r="J140" s="22">
        <v>0</v>
      </c>
      <c r="K140" s="22">
        <v>0</v>
      </c>
      <c r="L140" s="22">
        <v>200677</v>
      </c>
      <c r="M140" s="22">
        <v>0</v>
      </c>
      <c r="N140" s="29">
        <v>0</v>
      </c>
      <c r="O140" s="22">
        <v>0</v>
      </c>
      <c r="P140" s="29">
        <v>0</v>
      </c>
      <c r="Q140" s="22">
        <v>0</v>
      </c>
      <c r="R140" s="29">
        <v>0</v>
      </c>
      <c r="S140" s="22">
        <v>0</v>
      </c>
      <c r="T140" s="29">
        <v>0</v>
      </c>
      <c r="U140" s="22">
        <v>37460</v>
      </c>
      <c r="V140" s="29">
        <v>103504.55</v>
      </c>
      <c r="W140" s="22">
        <v>10632</v>
      </c>
      <c r="X140" s="29">
        <v>29614.82</v>
      </c>
      <c r="Y140" s="22">
        <v>0</v>
      </c>
      <c r="Z140" s="29">
        <v>0</v>
      </c>
      <c r="AA140" s="22">
        <v>133171</v>
      </c>
      <c r="AB140" s="29">
        <v>737058.95</v>
      </c>
      <c r="AC140" s="22">
        <v>0</v>
      </c>
      <c r="AD140" s="29">
        <v>0</v>
      </c>
      <c r="AE140" s="40">
        <v>0</v>
      </c>
      <c r="AF140" s="29">
        <v>870178.32</v>
      </c>
      <c r="AG140" s="42" t="s">
        <v>35</v>
      </c>
    </row>
    <row r="141" spans="1:33">
      <c r="A141" s="17">
        <v>730</v>
      </c>
      <c r="B141" s="18">
        <v>44986</v>
      </c>
      <c r="C141" s="19" t="s">
        <v>33</v>
      </c>
      <c r="D141" s="19" t="s">
        <v>60</v>
      </c>
      <c r="E141" s="17">
        <v>526</v>
      </c>
      <c r="F141" s="17">
        <v>2</v>
      </c>
      <c r="G141" s="17">
        <v>0</v>
      </c>
      <c r="H141" s="20">
        <v>2023</v>
      </c>
      <c r="I141" s="17">
        <v>0</v>
      </c>
      <c r="J141" s="17">
        <v>0</v>
      </c>
      <c r="K141" s="17">
        <v>0</v>
      </c>
      <c r="L141" s="17">
        <v>4878587</v>
      </c>
      <c r="M141" s="17">
        <v>0</v>
      </c>
      <c r="N141" s="21">
        <v>0</v>
      </c>
      <c r="O141" s="17">
        <v>0</v>
      </c>
      <c r="P141" s="21">
        <v>0</v>
      </c>
      <c r="Q141" s="17">
        <v>0</v>
      </c>
      <c r="R141" s="21">
        <v>0</v>
      </c>
      <c r="S141" s="17">
        <v>0</v>
      </c>
      <c r="T141" s="21">
        <v>0</v>
      </c>
      <c r="U141" s="17">
        <v>255739</v>
      </c>
      <c r="V141" s="21">
        <v>350417.18</v>
      </c>
      <c r="W141" s="17">
        <v>16448</v>
      </c>
      <c r="X141" s="21">
        <v>35782.769999999997</v>
      </c>
      <c r="Y141" s="17">
        <v>0</v>
      </c>
      <c r="Z141" s="21">
        <v>0</v>
      </c>
      <c r="AA141" s="17">
        <v>1183718</v>
      </c>
      <c r="AB141" s="21">
        <v>6108484.4100000001</v>
      </c>
      <c r="AC141" s="17">
        <v>37</v>
      </c>
      <c r="AD141" s="21">
        <v>21.3</v>
      </c>
      <c r="AE141" s="41">
        <v>0</v>
      </c>
      <c r="AF141" s="21">
        <v>6494705.6600000001</v>
      </c>
      <c r="AG141" s="43" t="s">
        <v>35</v>
      </c>
    </row>
    <row r="142" spans="1:33">
      <c r="A142" s="22">
        <v>731</v>
      </c>
      <c r="B142" s="28">
        <v>44986</v>
      </c>
      <c r="C142" s="23" t="s">
        <v>33</v>
      </c>
      <c r="D142" s="23" t="s">
        <v>61</v>
      </c>
      <c r="E142" s="22">
        <v>346</v>
      </c>
      <c r="F142" s="22">
        <v>3</v>
      </c>
      <c r="G142" s="22">
        <v>22866</v>
      </c>
      <c r="H142" s="38">
        <v>293</v>
      </c>
      <c r="I142" s="22">
        <v>44150</v>
      </c>
      <c r="J142" s="22">
        <v>0</v>
      </c>
      <c r="K142" s="22">
        <v>0</v>
      </c>
      <c r="L142" s="22">
        <v>3262002</v>
      </c>
      <c r="M142" s="22">
        <v>0</v>
      </c>
      <c r="N142" s="29">
        <v>0</v>
      </c>
      <c r="O142" s="22">
        <v>0</v>
      </c>
      <c r="P142" s="29">
        <v>0</v>
      </c>
      <c r="Q142" s="22">
        <v>0</v>
      </c>
      <c r="R142" s="29">
        <v>0</v>
      </c>
      <c r="S142" s="22">
        <v>0</v>
      </c>
      <c r="T142" s="29">
        <v>0</v>
      </c>
      <c r="U142" s="22">
        <v>212438</v>
      </c>
      <c r="V142" s="29">
        <v>360144.98</v>
      </c>
      <c r="W142" s="22">
        <v>54944</v>
      </c>
      <c r="X142" s="29">
        <v>254850.49</v>
      </c>
      <c r="Y142" s="22">
        <v>0</v>
      </c>
      <c r="Z142" s="29">
        <v>0</v>
      </c>
      <c r="AA142" s="22">
        <v>1175594</v>
      </c>
      <c r="AB142" s="29">
        <v>3399150.4</v>
      </c>
      <c r="AC142" s="22">
        <v>0</v>
      </c>
      <c r="AD142" s="29">
        <v>0</v>
      </c>
      <c r="AE142" s="40">
        <v>0</v>
      </c>
      <c r="AF142" s="29">
        <v>4014145.87</v>
      </c>
      <c r="AG142" s="42" t="s">
        <v>35</v>
      </c>
    </row>
    <row r="143" spans="1:33">
      <c r="A143" s="17">
        <v>733</v>
      </c>
      <c r="B143" s="18">
        <v>44986</v>
      </c>
      <c r="C143" s="19" t="s">
        <v>33</v>
      </c>
      <c r="D143" s="19" t="s">
        <v>63</v>
      </c>
      <c r="E143" s="17">
        <v>144</v>
      </c>
      <c r="F143" s="17">
        <v>0</v>
      </c>
      <c r="G143" s="17">
        <v>0</v>
      </c>
      <c r="H143" s="20">
        <v>0</v>
      </c>
      <c r="I143" s="17">
        <v>0</v>
      </c>
      <c r="J143" s="17">
        <v>0</v>
      </c>
      <c r="K143" s="17">
        <v>0</v>
      </c>
      <c r="L143" s="17">
        <v>4386303</v>
      </c>
      <c r="M143" s="17">
        <v>0</v>
      </c>
      <c r="N143" s="21">
        <v>0</v>
      </c>
      <c r="O143" s="17">
        <v>0</v>
      </c>
      <c r="P143" s="21">
        <v>0</v>
      </c>
      <c r="Q143" s="17">
        <v>0</v>
      </c>
      <c r="R143" s="21">
        <v>0</v>
      </c>
      <c r="S143" s="17">
        <v>0</v>
      </c>
      <c r="T143" s="21">
        <v>0</v>
      </c>
      <c r="U143" s="17">
        <v>51469</v>
      </c>
      <c r="V143" s="21">
        <v>68482.789999999994</v>
      </c>
      <c r="W143" s="17">
        <v>5570</v>
      </c>
      <c r="X143" s="21">
        <v>12525.43</v>
      </c>
      <c r="Y143" s="17">
        <v>0</v>
      </c>
      <c r="Z143" s="21">
        <v>0</v>
      </c>
      <c r="AA143" s="17">
        <v>981133</v>
      </c>
      <c r="AB143" s="21">
        <v>5223854.12</v>
      </c>
      <c r="AC143" s="17">
        <v>0</v>
      </c>
      <c r="AD143" s="21">
        <v>0</v>
      </c>
      <c r="AE143" s="41">
        <v>0</v>
      </c>
      <c r="AF143" s="21">
        <v>5304862.34</v>
      </c>
      <c r="AG143" s="43" t="s">
        <v>35</v>
      </c>
    </row>
    <row r="144" spans="1:33">
      <c r="A144" s="22">
        <v>745</v>
      </c>
      <c r="B144" s="28">
        <v>44986</v>
      </c>
      <c r="C144" s="23" t="s">
        <v>33</v>
      </c>
      <c r="D144" s="23" t="s">
        <v>75</v>
      </c>
      <c r="E144" s="22">
        <v>59</v>
      </c>
      <c r="F144" s="22">
        <v>2</v>
      </c>
      <c r="G144" s="22">
        <v>0</v>
      </c>
      <c r="H144" s="38">
        <v>161</v>
      </c>
      <c r="I144" s="22">
        <v>0</v>
      </c>
      <c r="J144" s="22">
        <v>494709</v>
      </c>
      <c r="K144" s="22">
        <v>0</v>
      </c>
      <c r="L144" s="22">
        <v>2755646</v>
      </c>
      <c r="M144" s="22">
        <v>0</v>
      </c>
      <c r="N144" s="29">
        <v>0</v>
      </c>
      <c r="O144" s="22">
        <v>0</v>
      </c>
      <c r="P144" s="29">
        <v>0</v>
      </c>
      <c r="Q144" s="22">
        <v>0</v>
      </c>
      <c r="R144" s="29">
        <v>0</v>
      </c>
      <c r="S144" s="22">
        <v>0</v>
      </c>
      <c r="T144" s="29">
        <v>0</v>
      </c>
      <c r="U144" s="22">
        <v>48917</v>
      </c>
      <c r="V144" s="29">
        <v>86757.27</v>
      </c>
      <c r="W144" s="22">
        <v>8030</v>
      </c>
      <c r="X144" s="29">
        <v>18176.25</v>
      </c>
      <c r="Y144" s="22">
        <v>0</v>
      </c>
      <c r="Z144" s="29">
        <v>0</v>
      </c>
      <c r="AA144" s="22">
        <v>374907</v>
      </c>
      <c r="AB144" s="29">
        <v>1976378.8</v>
      </c>
      <c r="AC144" s="22">
        <v>0</v>
      </c>
      <c r="AD144" s="29">
        <v>0</v>
      </c>
      <c r="AE144" s="40">
        <v>0</v>
      </c>
      <c r="AF144" s="29">
        <v>2081312.32</v>
      </c>
      <c r="AG144" s="42" t="s">
        <v>35</v>
      </c>
    </row>
    <row r="145" spans="1:33">
      <c r="A145" s="17">
        <v>752</v>
      </c>
      <c r="B145" s="18">
        <v>44986</v>
      </c>
      <c r="C145" s="19" t="s">
        <v>33</v>
      </c>
      <c r="D145" s="19" t="s">
        <v>81</v>
      </c>
      <c r="E145" s="17">
        <v>11</v>
      </c>
      <c r="F145" s="17">
        <v>1</v>
      </c>
      <c r="G145" s="17">
        <v>0</v>
      </c>
      <c r="H145" s="20">
        <v>0</v>
      </c>
      <c r="I145" s="17">
        <v>0</v>
      </c>
      <c r="J145" s="17">
        <v>0</v>
      </c>
      <c r="K145" s="17">
        <v>0</v>
      </c>
      <c r="L145" s="17">
        <v>390875</v>
      </c>
      <c r="M145" s="17">
        <v>0</v>
      </c>
      <c r="N145" s="21">
        <v>0</v>
      </c>
      <c r="O145" s="17">
        <v>0</v>
      </c>
      <c r="P145" s="21">
        <v>0</v>
      </c>
      <c r="Q145" s="17">
        <v>0</v>
      </c>
      <c r="R145" s="21">
        <v>0</v>
      </c>
      <c r="S145" s="17">
        <v>0</v>
      </c>
      <c r="T145" s="21">
        <v>0</v>
      </c>
      <c r="U145" s="17">
        <v>15538</v>
      </c>
      <c r="V145" s="21">
        <v>22717.51</v>
      </c>
      <c r="W145" s="17">
        <v>0</v>
      </c>
      <c r="X145" s="21">
        <v>0</v>
      </c>
      <c r="Y145" s="17">
        <v>0</v>
      </c>
      <c r="Z145" s="21">
        <v>0</v>
      </c>
      <c r="AA145" s="17">
        <v>62882</v>
      </c>
      <c r="AB145" s="21">
        <v>260194.43</v>
      </c>
      <c r="AC145" s="17">
        <v>0</v>
      </c>
      <c r="AD145" s="21">
        <v>0</v>
      </c>
      <c r="AE145" s="41">
        <v>0</v>
      </c>
      <c r="AF145" s="21">
        <v>282911.94</v>
      </c>
      <c r="AG145" s="43" t="s">
        <v>35</v>
      </c>
    </row>
    <row r="146" spans="1:33">
      <c r="A146" s="22">
        <v>758</v>
      </c>
      <c r="B146" s="28">
        <v>44986</v>
      </c>
      <c r="C146" s="23" t="s">
        <v>33</v>
      </c>
      <c r="D146" s="23" t="s">
        <v>100</v>
      </c>
      <c r="E146" s="22">
        <v>26</v>
      </c>
      <c r="F146" s="22">
        <v>1</v>
      </c>
      <c r="G146" s="22">
        <v>0</v>
      </c>
      <c r="H146" s="38">
        <v>279</v>
      </c>
      <c r="I146" s="22">
        <v>0</v>
      </c>
      <c r="J146" s="22">
        <v>0</v>
      </c>
      <c r="K146" s="22">
        <v>0</v>
      </c>
      <c r="L146" s="22">
        <v>84352</v>
      </c>
      <c r="M146" s="22">
        <v>0</v>
      </c>
      <c r="N146" s="29">
        <v>0</v>
      </c>
      <c r="O146" s="22">
        <v>0</v>
      </c>
      <c r="P146" s="29">
        <v>0</v>
      </c>
      <c r="Q146" s="22">
        <v>0</v>
      </c>
      <c r="R146" s="29">
        <v>0</v>
      </c>
      <c r="S146" s="22">
        <v>0</v>
      </c>
      <c r="T146" s="29">
        <v>0</v>
      </c>
      <c r="U146" s="22">
        <v>6217</v>
      </c>
      <c r="V146" s="29">
        <v>11858.87</v>
      </c>
      <c r="W146" s="22">
        <v>4666</v>
      </c>
      <c r="X146" s="29">
        <v>15061.08</v>
      </c>
      <c r="Y146" s="22">
        <v>0</v>
      </c>
      <c r="Z146" s="29">
        <v>0</v>
      </c>
      <c r="AA146" s="22">
        <v>37820</v>
      </c>
      <c r="AB146" s="29">
        <v>200538.6</v>
      </c>
      <c r="AC146" s="22">
        <v>0</v>
      </c>
      <c r="AD146" s="29">
        <v>0</v>
      </c>
      <c r="AE146" s="40">
        <v>0</v>
      </c>
      <c r="AF146" s="29">
        <v>227458.55000000002</v>
      </c>
      <c r="AG146" s="42" t="s">
        <v>35</v>
      </c>
    </row>
    <row r="147" spans="1:33">
      <c r="A147" s="17">
        <v>762</v>
      </c>
      <c r="B147" s="18">
        <v>44986</v>
      </c>
      <c r="C147" s="19" t="s">
        <v>33</v>
      </c>
      <c r="D147" s="19" t="s">
        <v>90</v>
      </c>
      <c r="E147" s="17">
        <v>0</v>
      </c>
      <c r="F147" s="17">
        <v>0</v>
      </c>
      <c r="G147" s="17">
        <v>0</v>
      </c>
      <c r="H147" s="20">
        <v>67</v>
      </c>
      <c r="I147" s="17">
        <v>0</v>
      </c>
      <c r="J147" s="17">
        <v>0</v>
      </c>
      <c r="K147" s="17">
        <v>0</v>
      </c>
      <c r="L147" s="17">
        <v>568119</v>
      </c>
      <c r="M147" s="17">
        <v>0</v>
      </c>
      <c r="N147" s="21">
        <v>0</v>
      </c>
      <c r="O147" s="17">
        <v>0</v>
      </c>
      <c r="P147" s="21">
        <v>0</v>
      </c>
      <c r="Q147" s="17">
        <v>0</v>
      </c>
      <c r="R147" s="21">
        <v>0</v>
      </c>
      <c r="S147" s="17">
        <v>0</v>
      </c>
      <c r="T147" s="21">
        <v>0</v>
      </c>
      <c r="U147" s="17">
        <v>28683</v>
      </c>
      <c r="V147" s="21">
        <v>33208.79</v>
      </c>
      <c r="W147" s="17">
        <v>3750</v>
      </c>
      <c r="X147" s="21">
        <v>6297.39</v>
      </c>
      <c r="Y147" s="17">
        <v>0</v>
      </c>
      <c r="Z147" s="21">
        <v>0</v>
      </c>
      <c r="AA147" s="17">
        <v>272754</v>
      </c>
      <c r="AB147" s="21">
        <v>587165.38</v>
      </c>
      <c r="AC147" s="17">
        <v>0</v>
      </c>
      <c r="AD147" s="21">
        <v>0</v>
      </c>
      <c r="AE147" s="41">
        <v>0</v>
      </c>
      <c r="AF147" s="21">
        <v>626671.56000000006</v>
      </c>
      <c r="AG147" s="43" t="s">
        <v>35</v>
      </c>
    </row>
    <row r="148" spans="1:33">
      <c r="A148" s="22">
        <v>765</v>
      </c>
      <c r="B148" s="28">
        <v>44986</v>
      </c>
      <c r="C148" s="23" t="s">
        <v>33</v>
      </c>
      <c r="D148" s="23" t="s">
        <v>93</v>
      </c>
      <c r="E148" s="22">
        <v>514</v>
      </c>
      <c r="F148" s="22">
        <v>3</v>
      </c>
      <c r="G148" s="22">
        <v>0</v>
      </c>
      <c r="H148" s="38">
        <v>0</v>
      </c>
      <c r="I148" s="22">
        <v>0</v>
      </c>
      <c r="J148" s="22">
        <v>373373</v>
      </c>
      <c r="K148" s="22">
        <v>0</v>
      </c>
      <c r="L148" s="22">
        <v>8691212</v>
      </c>
      <c r="M148" s="22">
        <v>0</v>
      </c>
      <c r="N148" s="29">
        <v>0</v>
      </c>
      <c r="O148" s="22">
        <v>0</v>
      </c>
      <c r="P148" s="29">
        <v>0</v>
      </c>
      <c r="Q148" s="22">
        <v>0</v>
      </c>
      <c r="R148" s="29">
        <v>0</v>
      </c>
      <c r="S148" s="22">
        <v>0</v>
      </c>
      <c r="T148" s="29">
        <v>0</v>
      </c>
      <c r="U148" s="22">
        <v>290086</v>
      </c>
      <c r="V148" s="29">
        <v>460630.12</v>
      </c>
      <c r="W148" s="22">
        <v>116663</v>
      </c>
      <c r="X148" s="29">
        <v>275151.53999999998</v>
      </c>
      <c r="Y148" s="22">
        <v>0</v>
      </c>
      <c r="Z148" s="29">
        <v>0</v>
      </c>
      <c r="AA148" s="22">
        <v>3774237</v>
      </c>
      <c r="AB148" s="29">
        <v>17243426.890000001</v>
      </c>
      <c r="AC148" s="22">
        <v>102</v>
      </c>
      <c r="AD148" s="29">
        <v>86.9</v>
      </c>
      <c r="AE148" s="40">
        <v>0</v>
      </c>
      <c r="AF148" s="29">
        <v>17979295.449999999</v>
      </c>
      <c r="AG148" s="42" t="s">
        <v>35</v>
      </c>
    </row>
    <row r="149" spans="1:33">
      <c r="A149" s="17">
        <v>767</v>
      </c>
      <c r="B149" s="18">
        <v>44986</v>
      </c>
      <c r="C149" s="19" t="s">
        <v>33</v>
      </c>
      <c r="D149" s="19" t="s">
        <v>95</v>
      </c>
      <c r="E149" s="17">
        <v>231</v>
      </c>
      <c r="F149" s="17">
        <v>0</v>
      </c>
      <c r="G149" s="17">
        <v>0</v>
      </c>
      <c r="H149" s="20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21">
        <v>0</v>
      </c>
      <c r="O149" s="17">
        <v>0</v>
      </c>
      <c r="P149" s="21">
        <v>0</v>
      </c>
      <c r="Q149" s="17">
        <v>0</v>
      </c>
      <c r="R149" s="21">
        <v>0</v>
      </c>
      <c r="S149" s="17">
        <v>0</v>
      </c>
      <c r="T149" s="21">
        <v>0</v>
      </c>
      <c r="U149" s="17">
        <v>0</v>
      </c>
      <c r="V149" s="21">
        <v>0</v>
      </c>
      <c r="W149" s="17">
        <v>0</v>
      </c>
      <c r="X149" s="21">
        <v>0</v>
      </c>
      <c r="Y149" s="17">
        <v>0</v>
      </c>
      <c r="Z149" s="21">
        <v>0</v>
      </c>
      <c r="AA149" s="17">
        <v>0</v>
      </c>
      <c r="AB149" s="21">
        <v>0</v>
      </c>
      <c r="AC149" s="17">
        <v>0</v>
      </c>
      <c r="AD149" s="21">
        <v>0</v>
      </c>
      <c r="AE149" s="41">
        <v>0</v>
      </c>
      <c r="AF149" s="21">
        <v>0</v>
      </c>
      <c r="AG149" s="43" t="s">
        <v>35</v>
      </c>
    </row>
    <row r="150" spans="1:33">
      <c r="A150" s="22">
        <v>768</v>
      </c>
      <c r="B150" s="28">
        <v>44986</v>
      </c>
      <c r="C150" s="23" t="s">
        <v>33</v>
      </c>
      <c r="D150" s="23" t="s">
        <v>96</v>
      </c>
      <c r="E150" s="22">
        <v>280</v>
      </c>
      <c r="F150" s="22">
        <v>7</v>
      </c>
      <c r="G150" s="22">
        <v>0</v>
      </c>
      <c r="H150" s="38">
        <v>546</v>
      </c>
      <c r="I150" s="22">
        <v>0</v>
      </c>
      <c r="J150" s="22">
        <v>16497</v>
      </c>
      <c r="K150" s="22">
        <v>0</v>
      </c>
      <c r="L150" s="22">
        <v>1572438</v>
      </c>
      <c r="M150" s="22">
        <v>0</v>
      </c>
      <c r="N150" s="29">
        <v>0</v>
      </c>
      <c r="O150" s="22">
        <v>0</v>
      </c>
      <c r="P150" s="29">
        <v>0</v>
      </c>
      <c r="Q150" s="22">
        <v>0</v>
      </c>
      <c r="R150" s="29">
        <v>0</v>
      </c>
      <c r="S150" s="22">
        <v>0</v>
      </c>
      <c r="T150" s="29">
        <v>0</v>
      </c>
      <c r="U150" s="22">
        <v>39896</v>
      </c>
      <c r="V150" s="29">
        <v>66738.33</v>
      </c>
      <c r="W150" s="22">
        <v>10845</v>
      </c>
      <c r="X150" s="29">
        <v>30298.26</v>
      </c>
      <c r="Y150" s="22">
        <v>16</v>
      </c>
      <c r="Z150" s="29">
        <v>71.63</v>
      </c>
      <c r="AA150" s="22">
        <v>319023</v>
      </c>
      <c r="AB150" s="29">
        <v>1392442.69</v>
      </c>
      <c r="AC150" s="22">
        <v>0</v>
      </c>
      <c r="AD150" s="29">
        <v>0</v>
      </c>
      <c r="AE150" s="40">
        <v>0</v>
      </c>
      <c r="AF150" s="29">
        <v>1489550.91</v>
      </c>
      <c r="AG150" s="42" t="s">
        <v>35</v>
      </c>
    </row>
    <row r="151" spans="1:33">
      <c r="A151" s="17">
        <v>771</v>
      </c>
      <c r="B151" s="18">
        <v>45017</v>
      </c>
      <c r="C151" s="19" t="s">
        <v>33</v>
      </c>
      <c r="D151" s="19" t="s">
        <v>34</v>
      </c>
      <c r="E151" s="17">
        <v>491</v>
      </c>
      <c r="F151" s="17">
        <v>3</v>
      </c>
      <c r="G151" s="17">
        <v>0</v>
      </c>
      <c r="H151" s="20">
        <v>372</v>
      </c>
      <c r="I151" s="17">
        <v>0</v>
      </c>
      <c r="J151" s="17">
        <v>1033069</v>
      </c>
      <c r="K151" s="17">
        <v>541696</v>
      </c>
      <c r="L151" s="17">
        <v>2509656</v>
      </c>
      <c r="M151" s="17">
        <v>737939</v>
      </c>
      <c r="N151" s="21">
        <v>4402323.05</v>
      </c>
      <c r="O151" s="17">
        <v>816617</v>
      </c>
      <c r="P151" s="21">
        <v>6005108.3899999997</v>
      </c>
      <c r="Q151" s="17">
        <v>1111</v>
      </c>
      <c r="R151" s="21">
        <v>564.09</v>
      </c>
      <c r="S151" s="17">
        <v>3882</v>
      </c>
      <c r="T151" s="21">
        <v>21604.9</v>
      </c>
      <c r="U151" s="17">
        <v>229488</v>
      </c>
      <c r="V151" s="21">
        <v>588494.14</v>
      </c>
      <c r="W151" s="17">
        <v>212923</v>
      </c>
      <c r="X151" s="21">
        <v>610885.96</v>
      </c>
      <c r="Y151" s="17">
        <v>197</v>
      </c>
      <c r="Z151" s="21">
        <v>4015.1</v>
      </c>
      <c r="AA151" s="17">
        <v>1019505</v>
      </c>
      <c r="AB151" s="21">
        <v>6832947.7999999998</v>
      </c>
      <c r="AC151" s="17">
        <v>549</v>
      </c>
      <c r="AD151" s="21">
        <v>551.84</v>
      </c>
      <c r="AE151" s="41">
        <v>10429600.43</v>
      </c>
      <c r="AF151" s="21">
        <v>8036894.8399999999</v>
      </c>
      <c r="AG151" s="43" t="s">
        <v>40</v>
      </c>
    </row>
    <row r="152" spans="1:33">
      <c r="A152" s="22">
        <v>783</v>
      </c>
      <c r="B152" s="28">
        <v>45017</v>
      </c>
      <c r="C152" s="23" t="s">
        <v>33</v>
      </c>
      <c r="D152" s="23" t="s">
        <v>51</v>
      </c>
      <c r="E152" s="22">
        <v>170</v>
      </c>
      <c r="F152" s="22">
        <v>2</v>
      </c>
      <c r="G152" s="22">
        <v>0</v>
      </c>
      <c r="H152" s="38">
        <v>0</v>
      </c>
      <c r="I152" s="22">
        <v>0</v>
      </c>
      <c r="J152" s="22">
        <v>0</v>
      </c>
      <c r="K152" s="22">
        <v>0</v>
      </c>
      <c r="L152" s="22">
        <v>261950</v>
      </c>
      <c r="M152" s="22">
        <v>0</v>
      </c>
      <c r="N152" s="29">
        <v>0</v>
      </c>
      <c r="O152" s="22">
        <v>0</v>
      </c>
      <c r="P152" s="29">
        <v>0</v>
      </c>
      <c r="Q152" s="22">
        <v>0</v>
      </c>
      <c r="R152" s="29">
        <v>0</v>
      </c>
      <c r="S152" s="22">
        <v>0</v>
      </c>
      <c r="T152" s="29">
        <v>0</v>
      </c>
      <c r="U152" s="22">
        <v>37096</v>
      </c>
      <c r="V152" s="29">
        <v>104248.26</v>
      </c>
      <c r="W152" s="22">
        <v>10068</v>
      </c>
      <c r="X152" s="29">
        <v>26271.29</v>
      </c>
      <c r="Y152" s="22">
        <v>0</v>
      </c>
      <c r="Z152" s="29">
        <v>0</v>
      </c>
      <c r="AA152" s="22">
        <v>123926</v>
      </c>
      <c r="AB152" s="29">
        <v>664601.93999999994</v>
      </c>
      <c r="AC152" s="22">
        <v>0</v>
      </c>
      <c r="AD152" s="29">
        <v>0</v>
      </c>
      <c r="AE152" s="40">
        <v>0</v>
      </c>
      <c r="AF152" s="29">
        <v>795121.49</v>
      </c>
      <c r="AG152" s="42" t="s">
        <v>35</v>
      </c>
    </row>
    <row r="153" spans="1:33">
      <c r="A153" s="17">
        <v>791</v>
      </c>
      <c r="B153" s="18">
        <v>45017</v>
      </c>
      <c r="C153" s="19" t="s">
        <v>33</v>
      </c>
      <c r="D153" s="19" t="s">
        <v>60</v>
      </c>
      <c r="E153" s="17">
        <v>542</v>
      </c>
      <c r="F153" s="17">
        <v>3</v>
      </c>
      <c r="G153" s="17">
        <v>0</v>
      </c>
      <c r="H153" s="20">
        <v>2044</v>
      </c>
      <c r="I153" s="17">
        <v>0</v>
      </c>
      <c r="J153" s="17">
        <v>0</v>
      </c>
      <c r="K153" s="17">
        <v>0</v>
      </c>
      <c r="L153" s="17">
        <v>4917084</v>
      </c>
      <c r="M153" s="17">
        <v>0</v>
      </c>
      <c r="N153" s="21">
        <v>0</v>
      </c>
      <c r="O153" s="17">
        <v>0</v>
      </c>
      <c r="P153" s="21">
        <v>0</v>
      </c>
      <c r="Q153" s="17">
        <v>0</v>
      </c>
      <c r="R153" s="21">
        <v>0</v>
      </c>
      <c r="S153" s="17">
        <v>0</v>
      </c>
      <c r="T153" s="21">
        <v>0</v>
      </c>
      <c r="U153" s="17">
        <v>260761</v>
      </c>
      <c r="V153" s="21">
        <v>371979.12</v>
      </c>
      <c r="W153" s="17">
        <v>17330</v>
      </c>
      <c r="X153" s="21">
        <v>33726.160000000003</v>
      </c>
      <c r="Y153" s="17">
        <v>0</v>
      </c>
      <c r="Z153" s="21">
        <v>0</v>
      </c>
      <c r="AA153" s="17">
        <v>990242</v>
      </c>
      <c r="AB153" s="21">
        <v>4764965.8099999996</v>
      </c>
      <c r="AC153" s="17">
        <v>22</v>
      </c>
      <c r="AD153" s="21">
        <v>12.6</v>
      </c>
      <c r="AE153" s="41">
        <v>0</v>
      </c>
      <c r="AF153" s="21">
        <v>5170683.6899999995</v>
      </c>
      <c r="AG153" s="43" t="s">
        <v>35</v>
      </c>
    </row>
    <row r="154" spans="1:33">
      <c r="A154" s="22">
        <v>792</v>
      </c>
      <c r="B154" s="28">
        <v>45017</v>
      </c>
      <c r="C154" s="23" t="s">
        <v>33</v>
      </c>
      <c r="D154" s="23" t="s">
        <v>61</v>
      </c>
      <c r="E154" s="22">
        <v>347</v>
      </c>
      <c r="F154" s="22">
        <v>3</v>
      </c>
      <c r="G154" s="22">
        <v>24400</v>
      </c>
      <c r="H154" s="38">
        <v>303</v>
      </c>
      <c r="I154" s="22">
        <v>48675</v>
      </c>
      <c r="J154" s="22">
        <v>0</v>
      </c>
      <c r="K154" s="22">
        <v>0</v>
      </c>
      <c r="L154" s="22">
        <v>3305110</v>
      </c>
      <c r="M154" s="22">
        <v>0</v>
      </c>
      <c r="N154" s="29">
        <v>0</v>
      </c>
      <c r="O154" s="22">
        <v>0</v>
      </c>
      <c r="P154" s="29">
        <v>0</v>
      </c>
      <c r="Q154" s="22">
        <v>0</v>
      </c>
      <c r="R154" s="29">
        <v>0</v>
      </c>
      <c r="S154" s="22">
        <v>0</v>
      </c>
      <c r="T154" s="29">
        <v>0</v>
      </c>
      <c r="U154" s="22">
        <v>210303</v>
      </c>
      <c r="V154" s="29">
        <v>386504.23</v>
      </c>
      <c r="W154" s="22">
        <v>57754</v>
      </c>
      <c r="X154" s="29">
        <v>291242.46999999997</v>
      </c>
      <c r="Y154" s="22">
        <v>0</v>
      </c>
      <c r="Z154" s="29">
        <v>0</v>
      </c>
      <c r="AA154" s="22">
        <v>1095902</v>
      </c>
      <c r="AB154" s="29">
        <v>3584547.89</v>
      </c>
      <c r="AC154" s="22">
        <v>0</v>
      </c>
      <c r="AD154" s="29">
        <v>0</v>
      </c>
      <c r="AE154" s="40">
        <v>0</v>
      </c>
      <c r="AF154" s="29">
        <v>4262294.59</v>
      </c>
      <c r="AG154" s="42" t="s">
        <v>35</v>
      </c>
    </row>
    <row r="155" spans="1:33">
      <c r="A155" s="17">
        <v>794</v>
      </c>
      <c r="B155" s="18">
        <v>45017</v>
      </c>
      <c r="C155" s="19" t="s">
        <v>33</v>
      </c>
      <c r="D155" s="19" t="s">
        <v>63</v>
      </c>
      <c r="E155" s="17">
        <v>145</v>
      </c>
      <c r="F155" s="17">
        <v>0</v>
      </c>
      <c r="G155" s="17">
        <v>0</v>
      </c>
      <c r="H155" s="20">
        <v>0</v>
      </c>
      <c r="I155" s="17">
        <v>0</v>
      </c>
      <c r="J155" s="17">
        <v>0</v>
      </c>
      <c r="K155" s="17">
        <v>0</v>
      </c>
      <c r="L155" s="17">
        <v>4508188</v>
      </c>
      <c r="M155" s="17">
        <v>0</v>
      </c>
      <c r="N155" s="21">
        <v>0</v>
      </c>
      <c r="O155" s="17">
        <v>0</v>
      </c>
      <c r="P155" s="21">
        <v>0</v>
      </c>
      <c r="Q155" s="17">
        <v>0</v>
      </c>
      <c r="R155" s="21">
        <v>0</v>
      </c>
      <c r="S155" s="17">
        <v>0</v>
      </c>
      <c r="T155" s="21">
        <v>0</v>
      </c>
      <c r="U155" s="17">
        <v>49534</v>
      </c>
      <c r="V155" s="21">
        <v>68389.83</v>
      </c>
      <c r="W155" s="17">
        <v>6937</v>
      </c>
      <c r="X155" s="21">
        <v>12690.34</v>
      </c>
      <c r="Y155" s="17">
        <v>0</v>
      </c>
      <c r="Z155" s="21">
        <v>0</v>
      </c>
      <c r="AA155" s="17">
        <v>861326</v>
      </c>
      <c r="AB155" s="21">
        <v>4375011.7699999996</v>
      </c>
      <c r="AC155" s="17">
        <v>0</v>
      </c>
      <c r="AD155" s="21">
        <v>0</v>
      </c>
      <c r="AE155" s="41">
        <v>0</v>
      </c>
      <c r="AF155" s="21">
        <v>4456091.9399999995</v>
      </c>
      <c r="AG155" s="43" t="s">
        <v>35</v>
      </c>
    </row>
    <row r="156" spans="1:33">
      <c r="A156" s="22">
        <v>806</v>
      </c>
      <c r="B156" s="28">
        <v>45017</v>
      </c>
      <c r="C156" s="23" t="s">
        <v>33</v>
      </c>
      <c r="D156" s="23" t="s">
        <v>75</v>
      </c>
      <c r="E156" s="22">
        <v>59</v>
      </c>
      <c r="F156" s="22">
        <v>2</v>
      </c>
      <c r="G156" s="22">
        <v>0</v>
      </c>
      <c r="H156" s="38">
        <v>164</v>
      </c>
      <c r="I156" s="22">
        <v>0</v>
      </c>
      <c r="J156" s="22">
        <v>494766</v>
      </c>
      <c r="K156" s="22">
        <v>0</v>
      </c>
      <c r="L156" s="22">
        <v>2794638</v>
      </c>
      <c r="M156" s="22">
        <v>0</v>
      </c>
      <c r="N156" s="29">
        <v>0</v>
      </c>
      <c r="O156" s="22">
        <v>0</v>
      </c>
      <c r="P156" s="29">
        <v>0</v>
      </c>
      <c r="Q156" s="22">
        <v>0</v>
      </c>
      <c r="R156" s="29">
        <v>0</v>
      </c>
      <c r="S156" s="22">
        <v>0</v>
      </c>
      <c r="T156" s="29">
        <v>0</v>
      </c>
      <c r="U156" s="22">
        <v>51429</v>
      </c>
      <c r="V156" s="29">
        <v>90853.96</v>
      </c>
      <c r="W156" s="22">
        <v>8290</v>
      </c>
      <c r="X156" s="29">
        <v>22266.46</v>
      </c>
      <c r="Y156" s="22">
        <v>0</v>
      </c>
      <c r="Z156" s="29">
        <v>0</v>
      </c>
      <c r="AA156" s="22">
        <v>360229</v>
      </c>
      <c r="AB156" s="29">
        <v>1853720.8</v>
      </c>
      <c r="AC156" s="22">
        <v>0</v>
      </c>
      <c r="AD156" s="29">
        <v>0</v>
      </c>
      <c r="AE156" s="40">
        <v>0</v>
      </c>
      <c r="AF156" s="29">
        <v>1966841.22</v>
      </c>
      <c r="AG156" s="42" t="s">
        <v>35</v>
      </c>
    </row>
    <row r="157" spans="1:33">
      <c r="A157" s="17">
        <v>813</v>
      </c>
      <c r="B157" s="18">
        <v>45017</v>
      </c>
      <c r="C157" s="19" t="s">
        <v>33</v>
      </c>
      <c r="D157" s="19" t="s">
        <v>81</v>
      </c>
      <c r="E157" s="17">
        <v>13</v>
      </c>
      <c r="F157" s="17">
        <v>1</v>
      </c>
      <c r="G157" s="17">
        <v>0</v>
      </c>
      <c r="H157" s="20">
        <v>0</v>
      </c>
      <c r="I157" s="17">
        <v>0</v>
      </c>
      <c r="J157" s="17">
        <v>0</v>
      </c>
      <c r="K157" s="17">
        <v>0</v>
      </c>
      <c r="L157" s="17">
        <v>393695</v>
      </c>
      <c r="M157" s="17">
        <v>0</v>
      </c>
      <c r="N157" s="21">
        <v>0</v>
      </c>
      <c r="O157" s="17">
        <v>0</v>
      </c>
      <c r="P157" s="21">
        <v>0</v>
      </c>
      <c r="Q157" s="17">
        <v>0</v>
      </c>
      <c r="R157" s="21">
        <v>0</v>
      </c>
      <c r="S157" s="17">
        <v>0</v>
      </c>
      <c r="T157" s="21">
        <v>0</v>
      </c>
      <c r="U157" s="17">
        <v>12451</v>
      </c>
      <c r="V157" s="21">
        <v>18512.59</v>
      </c>
      <c r="W157" s="17">
        <v>0</v>
      </c>
      <c r="X157" s="21">
        <v>0</v>
      </c>
      <c r="Y157" s="17">
        <v>0</v>
      </c>
      <c r="Z157" s="21">
        <v>0</v>
      </c>
      <c r="AA157" s="17">
        <v>43391</v>
      </c>
      <c r="AB157" s="21">
        <v>180350.04</v>
      </c>
      <c r="AC157" s="17">
        <v>0</v>
      </c>
      <c r="AD157" s="21">
        <v>0</v>
      </c>
      <c r="AE157" s="41">
        <v>0</v>
      </c>
      <c r="AF157" s="21">
        <v>198862.63</v>
      </c>
      <c r="AG157" s="43" t="s">
        <v>35</v>
      </c>
    </row>
    <row r="158" spans="1:33">
      <c r="A158" s="22">
        <v>819</v>
      </c>
      <c r="B158" s="28">
        <v>45017</v>
      </c>
      <c r="C158" s="23" t="s">
        <v>33</v>
      </c>
      <c r="D158" s="23" t="s">
        <v>100</v>
      </c>
      <c r="E158" s="22">
        <v>26</v>
      </c>
      <c r="F158" s="22">
        <v>1</v>
      </c>
      <c r="G158" s="22">
        <v>0</v>
      </c>
      <c r="H158" s="38">
        <v>279</v>
      </c>
      <c r="I158" s="22">
        <v>0</v>
      </c>
      <c r="J158" s="22">
        <v>0</v>
      </c>
      <c r="K158" s="22">
        <v>0</v>
      </c>
      <c r="L158" s="22">
        <v>84947</v>
      </c>
      <c r="M158" s="22">
        <v>0</v>
      </c>
      <c r="N158" s="29">
        <v>0</v>
      </c>
      <c r="O158" s="22">
        <v>0</v>
      </c>
      <c r="P158" s="29">
        <v>0</v>
      </c>
      <c r="Q158" s="22">
        <v>0</v>
      </c>
      <c r="R158" s="29">
        <v>0</v>
      </c>
      <c r="S158" s="22">
        <v>0</v>
      </c>
      <c r="T158" s="29">
        <v>0</v>
      </c>
      <c r="U158" s="22">
        <v>6097</v>
      </c>
      <c r="V158" s="29">
        <v>12858.88</v>
      </c>
      <c r="W158" s="22">
        <v>4841</v>
      </c>
      <c r="X158" s="29">
        <v>14967.52</v>
      </c>
      <c r="Y158" s="22">
        <v>0</v>
      </c>
      <c r="Z158" s="29">
        <v>0</v>
      </c>
      <c r="AA158" s="22">
        <v>35416</v>
      </c>
      <c r="AB158" s="29">
        <v>189409.8</v>
      </c>
      <c r="AC158" s="22">
        <v>0</v>
      </c>
      <c r="AD158" s="29">
        <v>0</v>
      </c>
      <c r="AE158" s="40">
        <v>0</v>
      </c>
      <c r="AF158" s="29">
        <v>217236.19999999998</v>
      </c>
      <c r="AG158" s="42" t="s">
        <v>35</v>
      </c>
    </row>
    <row r="159" spans="1:33">
      <c r="A159" s="17">
        <v>823</v>
      </c>
      <c r="B159" s="18">
        <v>45017</v>
      </c>
      <c r="C159" s="19" t="s">
        <v>33</v>
      </c>
      <c r="D159" s="19" t="s">
        <v>90</v>
      </c>
      <c r="E159" s="17">
        <v>516</v>
      </c>
      <c r="F159" s="17">
        <v>3</v>
      </c>
      <c r="G159" s="17">
        <v>0</v>
      </c>
      <c r="H159" s="20">
        <v>67</v>
      </c>
      <c r="I159" s="17">
        <v>0</v>
      </c>
      <c r="J159" s="17">
        <v>0</v>
      </c>
      <c r="K159" s="17">
        <v>0</v>
      </c>
      <c r="L159" s="17">
        <v>576300</v>
      </c>
      <c r="M159" s="17">
        <v>0</v>
      </c>
      <c r="N159" s="21">
        <v>0</v>
      </c>
      <c r="O159" s="17">
        <v>0</v>
      </c>
      <c r="P159" s="21">
        <v>0</v>
      </c>
      <c r="Q159" s="17">
        <v>0</v>
      </c>
      <c r="R159" s="21">
        <v>0</v>
      </c>
      <c r="S159" s="17">
        <v>0</v>
      </c>
      <c r="T159" s="21">
        <v>0</v>
      </c>
      <c r="U159" s="17">
        <v>28940</v>
      </c>
      <c r="V159" s="21">
        <v>33550.720000000001</v>
      </c>
      <c r="W159" s="17">
        <v>1827</v>
      </c>
      <c r="X159" s="21">
        <v>4326.1000000000004</v>
      </c>
      <c r="Y159" s="17">
        <v>0</v>
      </c>
      <c r="Z159" s="21">
        <v>0</v>
      </c>
      <c r="AA159" s="17">
        <v>252664</v>
      </c>
      <c r="AB159" s="21">
        <v>570354.99</v>
      </c>
      <c r="AC159" s="17">
        <v>0</v>
      </c>
      <c r="AD159" s="21">
        <v>0</v>
      </c>
      <c r="AE159" s="41">
        <v>0</v>
      </c>
      <c r="AF159" s="21">
        <v>608231.80999999994</v>
      </c>
      <c r="AG159" s="43" t="s">
        <v>35</v>
      </c>
    </row>
    <row r="160" spans="1:33">
      <c r="A160" s="22">
        <v>826</v>
      </c>
      <c r="B160" s="28">
        <v>45017</v>
      </c>
      <c r="C160" s="23" t="s">
        <v>33</v>
      </c>
      <c r="D160" s="23" t="s">
        <v>93</v>
      </c>
      <c r="E160" s="22">
        <v>231</v>
      </c>
      <c r="F160" s="22">
        <v>0</v>
      </c>
      <c r="G160" s="22">
        <v>0</v>
      </c>
      <c r="H160" s="38">
        <v>0</v>
      </c>
      <c r="I160" s="22">
        <v>0</v>
      </c>
      <c r="J160" s="22">
        <v>393391</v>
      </c>
      <c r="K160" s="22">
        <v>0</v>
      </c>
      <c r="L160" s="22">
        <v>8867958</v>
      </c>
      <c r="M160" s="22">
        <v>0</v>
      </c>
      <c r="N160" s="29">
        <v>0</v>
      </c>
      <c r="O160" s="22">
        <v>0</v>
      </c>
      <c r="P160" s="29">
        <v>0</v>
      </c>
      <c r="Q160" s="22">
        <v>0</v>
      </c>
      <c r="R160" s="29">
        <v>0</v>
      </c>
      <c r="S160" s="22">
        <v>0</v>
      </c>
      <c r="T160" s="29">
        <v>0</v>
      </c>
      <c r="U160" s="22">
        <v>278543</v>
      </c>
      <c r="V160" s="29">
        <v>455764.58</v>
      </c>
      <c r="W160" s="22">
        <v>109070</v>
      </c>
      <c r="X160" s="29">
        <v>241933.91</v>
      </c>
      <c r="Y160" s="22">
        <v>0</v>
      </c>
      <c r="Z160" s="29">
        <v>0</v>
      </c>
      <c r="AA160" s="22">
        <v>3402659</v>
      </c>
      <c r="AB160" s="29">
        <v>15030497.640000001</v>
      </c>
      <c r="AC160" s="22">
        <v>89</v>
      </c>
      <c r="AD160" s="29">
        <v>81.900000000000006</v>
      </c>
      <c r="AE160" s="40">
        <v>0</v>
      </c>
      <c r="AF160" s="29">
        <v>15728278.030000001</v>
      </c>
      <c r="AG160" s="42" t="s">
        <v>35</v>
      </c>
    </row>
    <row r="161" spans="1:33">
      <c r="A161" s="17">
        <v>828</v>
      </c>
      <c r="B161" s="18">
        <v>45017</v>
      </c>
      <c r="C161" s="19" t="s">
        <v>33</v>
      </c>
      <c r="D161" s="19" t="s">
        <v>95</v>
      </c>
      <c r="E161" s="17">
        <v>288</v>
      </c>
      <c r="F161" s="17">
        <v>7</v>
      </c>
      <c r="G161" s="17">
        <v>0</v>
      </c>
      <c r="H161" s="20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21">
        <v>0</v>
      </c>
      <c r="O161" s="17">
        <v>0</v>
      </c>
      <c r="P161" s="21">
        <v>0</v>
      </c>
      <c r="Q161" s="17">
        <v>0</v>
      </c>
      <c r="R161" s="21">
        <v>0</v>
      </c>
      <c r="S161" s="17">
        <v>0</v>
      </c>
      <c r="T161" s="21">
        <v>0</v>
      </c>
      <c r="U161" s="17">
        <v>0</v>
      </c>
      <c r="V161" s="21">
        <v>0</v>
      </c>
      <c r="W161" s="17">
        <v>0</v>
      </c>
      <c r="X161" s="21">
        <v>0</v>
      </c>
      <c r="Y161" s="17">
        <v>0</v>
      </c>
      <c r="Z161" s="21">
        <v>0</v>
      </c>
      <c r="AA161" s="17">
        <v>0</v>
      </c>
      <c r="AB161" s="21">
        <v>0</v>
      </c>
      <c r="AC161" s="17">
        <v>0</v>
      </c>
      <c r="AD161" s="21">
        <v>0</v>
      </c>
      <c r="AE161" s="41">
        <v>0</v>
      </c>
      <c r="AF161" s="21">
        <v>0</v>
      </c>
      <c r="AG161" s="43" t="s">
        <v>35</v>
      </c>
    </row>
    <row r="162" spans="1:33">
      <c r="A162" s="22">
        <v>829</v>
      </c>
      <c r="B162" s="28">
        <v>45017</v>
      </c>
      <c r="C162" s="23" t="s">
        <v>33</v>
      </c>
      <c r="D162" s="23" t="s">
        <v>96</v>
      </c>
      <c r="E162" s="22"/>
      <c r="F162" s="22"/>
      <c r="G162" s="22">
        <v>0</v>
      </c>
      <c r="H162" s="38">
        <v>546</v>
      </c>
      <c r="I162" s="22">
        <v>0</v>
      </c>
      <c r="J162" s="22">
        <v>17418</v>
      </c>
      <c r="K162" s="22">
        <v>0</v>
      </c>
      <c r="L162" s="22">
        <v>1609810</v>
      </c>
      <c r="M162" s="22">
        <v>0</v>
      </c>
      <c r="N162" s="29">
        <v>0</v>
      </c>
      <c r="O162" s="22">
        <v>0</v>
      </c>
      <c r="P162" s="29">
        <v>0</v>
      </c>
      <c r="Q162" s="22">
        <v>0</v>
      </c>
      <c r="R162" s="29">
        <v>0</v>
      </c>
      <c r="S162" s="22">
        <v>0</v>
      </c>
      <c r="T162" s="29">
        <v>0</v>
      </c>
      <c r="U162" s="22">
        <v>39103</v>
      </c>
      <c r="V162" s="29">
        <v>72334.66</v>
      </c>
      <c r="W162" s="22">
        <v>9484</v>
      </c>
      <c r="X162" s="29">
        <v>23450.7</v>
      </c>
      <c r="Y162" s="22">
        <v>14</v>
      </c>
      <c r="Z162" s="29">
        <v>167.75</v>
      </c>
      <c r="AA162" s="22">
        <v>335838</v>
      </c>
      <c r="AB162" s="29">
        <v>1419993.91</v>
      </c>
      <c r="AC162" s="22">
        <v>0</v>
      </c>
      <c r="AD162" s="29">
        <v>0</v>
      </c>
      <c r="AE162" s="40">
        <v>0</v>
      </c>
      <c r="AF162" s="29">
        <v>1515947.02</v>
      </c>
      <c r="AG162" s="42" t="s">
        <v>35</v>
      </c>
    </row>
    <row r="163" spans="1:33">
      <c r="A163" s="17">
        <v>832</v>
      </c>
      <c r="B163" s="18">
        <v>45047</v>
      </c>
      <c r="C163" s="19" t="s">
        <v>33</v>
      </c>
      <c r="D163" s="19" t="s">
        <v>34</v>
      </c>
      <c r="E163" s="17">
        <v>491</v>
      </c>
      <c r="F163" s="17">
        <v>2</v>
      </c>
      <c r="G163" s="17">
        <v>0</v>
      </c>
      <c r="H163" s="20">
        <v>374</v>
      </c>
      <c r="I163" s="17">
        <v>0</v>
      </c>
      <c r="J163" s="17">
        <v>1066782</v>
      </c>
      <c r="K163" s="17">
        <v>576927</v>
      </c>
      <c r="L163" s="17">
        <v>2564004</v>
      </c>
      <c r="M163" s="17">
        <v>816616</v>
      </c>
      <c r="N163" s="21">
        <v>4826510.97</v>
      </c>
      <c r="O163" s="17">
        <v>931457</v>
      </c>
      <c r="P163" s="21">
        <v>7030375.6299999999</v>
      </c>
      <c r="Q163" s="17">
        <v>1320</v>
      </c>
      <c r="R163" s="21">
        <v>716.84</v>
      </c>
      <c r="S163" s="17">
        <v>4887</v>
      </c>
      <c r="T163" s="21">
        <v>28481.599999999999</v>
      </c>
      <c r="U163" s="17">
        <v>228026</v>
      </c>
      <c r="V163" s="21">
        <v>553791.52</v>
      </c>
      <c r="W163" s="17">
        <v>227144</v>
      </c>
      <c r="X163" s="21">
        <v>698461.24</v>
      </c>
      <c r="Y163" s="17">
        <v>192</v>
      </c>
      <c r="Z163" s="21">
        <v>3924.99</v>
      </c>
      <c r="AA163" s="17">
        <v>1024915</v>
      </c>
      <c r="AB163" s="21">
        <v>6771314.3499999996</v>
      </c>
      <c r="AC163" s="17">
        <v>564</v>
      </c>
      <c r="AD163" s="21">
        <v>566.79999999999995</v>
      </c>
      <c r="AE163" s="41">
        <v>11886085.039999999</v>
      </c>
      <c r="AF163" s="21">
        <v>8028058.8999999994</v>
      </c>
      <c r="AG163" s="43" t="s">
        <v>40</v>
      </c>
    </row>
    <row r="164" spans="1:33">
      <c r="A164" s="22">
        <v>844</v>
      </c>
      <c r="B164" s="28">
        <v>45047</v>
      </c>
      <c r="C164" s="23" t="s">
        <v>33</v>
      </c>
      <c r="D164" s="23" t="s">
        <v>51</v>
      </c>
      <c r="E164" s="22">
        <v>170</v>
      </c>
      <c r="F164" s="22">
        <v>2</v>
      </c>
      <c r="G164" s="22">
        <v>0</v>
      </c>
      <c r="H164" s="38">
        <v>0</v>
      </c>
      <c r="I164" s="22">
        <v>0</v>
      </c>
      <c r="J164" s="22">
        <v>0</v>
      </c>
      <c r="K164" s="22">
        <v>0</v>
      </c>
      <c r="L164" s="22">
        <v>252024</v>
      </c>
      <c r="M164" s="22">
        <v>0</v>
      </c>
      <c r="N164" s="29">
        <v>0</v>
      </c>
      <c r="O164" s="22">
        <v>0</v>
      </c>
      <c r="P164" s="29">
        <v>0</v>
      </c>
      <c r="Q164" s="22">
        <v>0</v>
      </c>
      <c r="R164" s="29">
        <v>0</v>
      </c>
      <c r="S164" s="22">
        <v>0</v>
      </c>
      <c r="T164" s="29">
        <v>0</v>
      </c>
      <c r="U164" s="22">
        <v>38298</v>
      </c>
      <c r="V164" s="29">
        <v>105459.08</v>
      </c>
      <c r="W164" s="22">
        <v>9711</v>
      </c>
      <c r="X164" s="29">
        <v>27233.02</v>
      </c>
      <c r="Y164" s="22">
        <v>0</v>
      </c>
      <c r="Z164" s="29">
        <v>0</v>
      </c>
      <c r="AA164" s="22">
        <v>132849</v>
      </c>
      <c r="AB164" s="29">
        <v>731880.98</v>
      </c>
      <c r="AC164" s="22">
        <v>0</v>
      </c>
      <c r="AD164" s="29">
        <v>0</v>
      </c>
      <c r="AE164" s="40">
        <v>0</v>
      </c>
      <c r="AF164" s="29">
        <v>864573.08</v>
      </c>
      <c r="AG164" s="42" t="s">
        <v>35</v>
      </c>
    </row>
    <row r="165" spans="1:33">
      <c r="A165" s="17">
        <v>852</v>
      </c>
      <c r="B165" s="18">
        <v>45047</v>
      </c>
      <c r="C165" s="19" t="s">
        <v>33</v>
      </c>
      <c r="D165" s="19" t="s">
        <v>60</v>
      </c>
      <c r="E165" s="17">
        <v>550</v>
      </c>
      <c r="F165" s="17">
        <v>3</v>
      </c>
      <c r="G165" s="17">
        <v>0</v>
      </c>
      <c r="H165" s="20">
        <v>2085</v>
      </c>
      <c r="I165" s="17">
        <v>0</v>
      </c>
      <c r="J165" s="17">
        <v>0</v>
      </c>
      <c r="K165" s="17">
        <v>0</v>
      </c>
      <c r="L165" s="17">
        <v>4964578</v>
      </c>
      <c r="M165" s="17">
        <v>0</v>
      </c>
      <c r="N165" s="21">
        <v>0</v>
      </c>
      <c r="O165" s="17">
        <v>0</v>
      </c>
      <c r="P165" s="21">
        <v>0</v>
      </c>
      <c r="Q165" s="17">
        <v>0</v>
      </c>
      <c r="R165" s="21">
        <v>0</v>
      </c>
      <c r="S165" s="17">
        <v>0</v>
      </c>
      <c r="T165" s="21">
        <v>0</v>
      </c>
      <c r="U165" s="17">
        <v>267985</v>
      </c>
      <c r="V165" s="21">
        <v>377133.48</v>
      </c>
      <c r="W165" s="17">
        <v>19844</v>
      </c>
      <c r="X165" s="21">
        <v>38063.81</v>
      </c>
      <c r="Y165" s="17">
        <v>0</v>
      </c>
      <c r="Z165" s="21">
        <v>0</v>
      </c>
      <c r="AA165" s="17">
        <v>1009371</v>
      </c>
      <c r="AB165" s="21">
        <v>4808342.5999999996</v>
      </c>
      <c r="AC165" s="17">
        <v>25</v>
      </c>
      <c r="AD165" s="21">
        <v>16.899999999999999</v>
      </c>
      <c r="AE165" s="41">
        <v>0</v>
      </c>
      <c r="AF165" s="21">
        <v>5223556.79</v>
      </c>
      <c r="AG165" s="43" t="s">
        <v>35</v>
      </c>
    </row>
    <row r="166" spans="1:33">
      <c r="A166" s="22">
        <v>853</v>
      </c>
      <c r="B166" s="28">
        <v>45047</v>
      </c>
      <c r="C166" s="23" t="s">
        <v>33</v>
      </c>
      <c r="D166" s="23" t="s">
        <v>61</v>
      </c>
      <c r="E166" s="22">
        <v>348</v>
      </c>
      <c r="F166" s="22">
        <v>3</v>
      </c>
      <c r="G166" s="22">
        <v>24636</v>
      </c>
      <c r="H166" s="38">
        <v>303</v>
      </c>
      <c r="I166" s="22">
        <v>50609</v>
      </c>
      <c r="J166" s="22">
        <v>0</v>
      </c>
      <c r="K166" s="22">
        <v>0</v>
      </c>
      <c r="L166" s="22">
        <v>3352093</v>
      </c>
      <c r="M166" s="22">
        <v>0</v>
      </c>
      <c r="N166" s="29">
        <v>0</v>
      </c>
      <c r="O166" s="22">
        <v>0</v>
      </c>
      <c r="P166" s="29">
        <v>0</v>
      </c>
      <c r="Q166" s="22">
        <v>0</v>
      </c>
      <c r="R166" s="29">
        <v>0</v>
      </c>
      <c r="S166" s="22">
        <v>0</v>
      </c>
      <c r="T166" s="29">
        <v>0</v>
      </c>
      <c r="U166" s="22">
        <v>205910</v>
      </c>
      <c r="V166" s="29">
        <v>370627.56</v>
      </c>
      <c r="W166" s="22">
        <v>58516</v>
      </c>
      <c r="X166" s="29">
        <v>301848.98</v>
      </c>
      <c r="Y166" s="22">
        <v>0</v>
      </c>
      <c r="Z166" s="29">
        <v>0</v>
      </c>
      <c r="AA166" s="22">
        <v>2613255</v>
      </c>
      <c r="AB166" s="29">
        <v>8553400.5800000001</v>
      </c>
      <c r="AC166" s="22">
        <v>0</v>
      </c>
      <c r="AD166" s="29">
        <v>0</v>
      </c>
      <c r="AE166" s="40">
        <v>0</v>
      </c>
      <c r="AF166" s="29">
        <v>9225877.120000001</v>
      </c>
      <c r="AG166" s="42" t="s">
        <v>35</v>
      </c>
    </row>
    <row r="167" spans="1:33">
      <c r="A167" s="17">
        <v>855</v>
      </c>
      <c r="B167" s="18">
        <v>45047</v>
      </c>
      <c r="C167" s="19" t="s">
        <v>33</v>
      </c>
      <c r="D167" s="19" t="s">
        <v>63</v>
      </c>
      <c r="E167" s="17">
        <v>146</v>
      </c>
      <c r="F167" s="17">
        <v>0</v>
      </c>
      <c r="G167" s="17">
        <v>0</v>
      </c>
      <c r="H167" s="20">
        <v>247</v>
      </c>
      <c r="I167" s="17">
        <v>0</v>
      </c>
      <c r="J167" s="17">
        <v>10138</v>
      </c>
      <c r="K167" s="17">
        <v>0</v>
      </c>
      <c r="L167" s="17">
        <v>4628548</v>
      </c>
      <c r="M167" s="17">
        <v>0</v>
      </c>
      <c r="N167" s="21">
        <v>0</v>
      </c>
      <c r="O167" s="17">
        <v>0</v>
      </c>
      <c r="P167" s="21">
        <v>0</v>
      </c>
      <c r="Q167" s="17">
        <v>0</v>
      </c>
      <c r="R167" s="21">
        <v>0</v>
      </c>
      <c r="S167" s="17">
        <v>0</v>
      </c>
      <c r="T167" s="21">
        <v>0</v>
      </c>
      <c r="U167" s="17">
        <v>48176</v>
      </c>
      <c r="V167" s="21">
        <v>66161.34</v>
      </c>
      <c r="W167" s="17">
        <v>6778</v>
      </c>
      <c r="X167" s="21">
        <v>13936.64</v>
      </c>
      <c r="Y167" s="17">
        <v>0</v>
      </c>
      <c r="Z167" s="21">
        <v>0</v>
      </c>
      <c r="AA167" s="17">
        <v>895736</v>
      </c>
      <c r="AB167" s="21">
        <v>4595699.62</v>
      </c>
      <c r="AC167" s="17">
        <v>0</v>
      </c>
      <c r="AD167" s="21">
        <v>0</v>
      </c>
      <c r="AE167" s="41">
        <v>0</v>
      </c>
      <c r="AF167" s="21">
        <v>4675797.6000000006</v>
      </c>
      <c r="AG167" s="43" t="s">
        <v>35</v>
      </c>
    </row>
    <row r="168" spans="1:33">
      <c r="A168" s="22">
        <v>867</v>
      </c>
      <c r="B168" s="28">
        <v>45047</v>
      </c>
      <c r="C168" s="23" t="s">
        <v>33</v>
      </c>
      <c r="D168" s="23" t="s">
        <v>75</v>
      </c>
      <c r="E168" s="22">
        <v>59</v>
      </c>
      <c r="F168" s="22">
        <v>2</v>
      </c>
      <c r="G168" s="22">
        <v>0</v>
      </c>
      <c r="H168" s="38">
        <v>164</v>
      </c>
      <c r="I168" s="22">
        <v>0</v>
      </c>
      <c r="J168" s="22">
        <v>494822</v>
      </c>
      <c r="K168" s="22">
        <v>0</v>
      </c>
      <c r="L168" s="22">
        <v>2830420</v>
      </c>
      <c r="M168" s="22">
        <v>0</v>
      </c>
      <c r="N168" s="29">
        <v>0</v>
      </c>
      <c r="O168" s="22">
        <v>0</v>
      </c>
      <c r="P168" s="29">
        <v>0</v>
      </c>
      <c r="Q168" s="22">
        <v>0</v>
      </c>
      <c r="R168" s="29">
        <v>0</v>
      </c>
      <c r="S168" s="22">
        <v>0</v>
      </c>
      <c r="T168" s="29">
        <v>0</v>
      </c>
      <c r="U168" s="22">
        <v>54554</v>
      </c>
      <c r="V168" s="29">
        <v>100156.22</v>
      </c>
      <c r="W168" s="22">
        <v>8564</v>
      </c>
      <c r="X168" s="29">
        <v>23358.52</v>
      </c>
      <c r="Y168" s="22">
        <v>0</v>
      </c>
      <c r="Z168" s="29">
        <v>0</v>
      </c>
      <c r="AA168" s="22">
        <v>370394</v>
      </c>
      <c r="AB168" s="29">
        <v>1888395.35</v>
      </c>
      <c r="AC168" s="22">
        <v>0</v>
      </c>
      <c r="AD168" s="29">
        <v>0</v>
      </c>
      <c r="AE168" s="40">
        <v>0</v>
      </c>
      <c r="AF168" s="29">
        <v>2011910.09</v>
      </c>
      <c r="AG168" s="42" t="s">
        <v>35</v>
      </c>
    </row>
    <row r="169" spans="1:33">
      <c r="A169" s="17">
        <v>874</v>
      </c>
      <c r="B169" s="18">
        <v>45047</v>
      </c>
      <c r="C169" s="19" t="s">
        <v>33</v>
      </c>
      <c r="D169" s="19" t="s">
        <v>81</v>
      </c>
      <c r="E169" s="17">
        <v>13</v>
      </c>
      <c r="F169" s="17">
        <v>1</v>
      </c>
      <c r="G169" s="17">
        <v>0</v>
      </c>
      <c r="H169" s="20">
        <v>0</v>
      </c>
      <c r="I169" s="17">
        <v>0</v>
      </c>
      <c r="J169" s="17">
        <v>0</v>
      </c>
      <c r="K169" s="17">
        <v>0</v>
      </c>
      <c r="L169" s="17">
        <v>393695</v>
      </c>
      <c r="M169" s="17">
        <v>0</v>
      </c>
      <c r="N169" s="21">
        <v>0</v>
      </c>
      <c r="O169" s="17">
        <v>0</v>
      </c>
      <c r="P169" s="21">
        <v>0</v>
      </c>
      <c r="Q169" s="17">
        <v>0</v>
      </c>
      <c r="R169" s="21">
        <v>0</v>
      </c>
      <c r="S169" s="17">
        <v>0</v>
      </c>
      <c r="T169" s="21">
        <v>0</v>
      </c>
      <c r="U169" s="17">
        <v>3298</v>
      </c>
      <c r="V169" s="21">
        <v>4303.28</v>
      </c>
      <c r="W169" s="17">
        <v>0</v>
      </c>
      <c r="X169" s="21">
        <v>0</v>
      </c>
      <c r="Y169" s="17">
        <v>0</v>
      </c>
      <c r="Z169" s="21">
        <v>0</v>
      </c>
      <c r="AA169" s="17">
        <v>29664</v>
      </c>
      <c r="AB169" s="21">
        <v>107081.1</v>
      </c>
      <c r="AC169" s="17">
        <v>0</v>
      </c>
      <c r="AD169" s="21">
        <v>0</v>
      </c>
      <c r="AE169" s="41">
        <v>0</v>
      </c>
      <c r="AF169" s="21">
        <v>111384.38</v>
      </c>
      <c r="AG169" s="43" t="s">
        <v>35</v>
      </c>
    </row>
    <row r="170" spans="1:33">
      <c r="A170" s="22">
        <v>880</v>
      </c>
      <c r="B170" s="28">
        <v>45047</v>
      </c>
      <c r="C170" s="23" t="s">
        <v>33</v>
      </c>
      <c r="D170" s="23" t="s">
        <v>100</v>
      </c>
      <c r="E170" s="22">
        <v>27</v>
      </c>
      <c r="F170" s="22">
        <v>1</v>
      </c>
      <c r="G170" s="22">
        <v>0</v>
      </c>
      <c r="H170" s="38">
        <v>279</v>
      </c>
      <c r="I170" s="22">
        <v>0</v>
      </c>
      <c r="J170" s="22">
        <v>0</v>
      </c>
      <c r="K170" s="22">
        <v>0</v>
      </c>
      <c r="L170" s="22">
        <v>86552</v>
      </c>
      <c r="M170" s="22">
        <v>0</v>
      </c>
      <c r="N170" s="29">
        <v>0</v>
      </c>
      <c r="O170" s="22">
        <v>0</v>
      </c>
      <c r="P170" s="29">
        <v>0</v>
      </c>
      <c r="Q170" s="22">
        <v>0</v>
      </c>
      <c r="R170" s="29">
        <v>0</v>
      </c>
      <c r="S170" s="22">
        <v>0</v>
      </c>
      <c r="T170" s="29">
        <v>0</v>
      </c>
      <c r="U170" s="22">
        <v>5941</v>
      </c>
      <c r="V170" s="29">
        <v>12434.7</v>
      </c>
      <c r="W170" s="22">
        <v>4817</v>
      </c>
      <c r="X170" s="29">
        <v>16510.97</v>
      </c>
      <c r="Y170" s="22">
        <v>0</v>
      </c>
      <c r="Z170" s="29">
        <v>0</v>
      </c>
      <c r="AA170" s="22">
        <v>35813</v>
      </c>
      <c r="AB170" s="29">
        <v>186449.3</v>
      </c>
      <c r="AC170" s="22">
        <v>0</v>
      </c>
      <c r="AD170" s="29">
        <v>0</v>
      </c>
      <c r="AE170" s="40">
        <v>0</v>
      </c>
      <c r="AF170" s="29">
        <v>215394.97</v>
      </c>
      <c r="AG170" s="42" t="s">
        <v>35</v>
      </c>
    </row>
    <row r="171" spans="1:33">
      <c r="A171" s="17">
        <v>884</v>
      </c>
      <c r="B171" s="18">
        <v>45047</v>
      </c>
      <c r="C171" s="19" t="s">
        <v>33</v>
      </c>
      <c r="D171" s="19" t="s">
        <v>90</v>
      </c>
      <c r="E171" s="17">
        <v>0</v>
      </c>
      <c r="F171" s="17">
        <v>0</v>
      </c>
      <c r="G171" s="17">
        <v>0</v>
      </c>
      <c r="H171" s="20">
        <v>67</v>
      </c>
      <c r="I171" s="17">
        <v>0</v>
      </c>
      <c r="J171" s="17">
        <v>0</v>
      </c>
      <c r="K171" s="17">
        <v>0</v>
      </c>
      <c r="L171" s="17">
        <v>585684</v>
      </c>
      <c r="M171" s="17">
        <v>0</v>
      </c>
      <c r="N171" s="21">
        <v>0</v>
      </c>
      <c r="O171" s="17">
        <v>0</v>
      </c>
      <c r="P171" s="21">
        <v>0</v>
      </c>
      <c r="Q171" s="17">
        <v>0</v>
      </c>
      <c r="R171" s="21">
        <v>0</v>
      </c>
      <c r="S171" s="17">
        <v>0</v>
      </c>
      <c r="T171" s="21">
        <v>0</v>
      </c>
      <c r="U171" s="17">
        <v>32008</v>
      </c>
      <c r="V171" s="21">
        <v>35611.160000000003</v>
      </c>
      <c r="W171" s="17">
        <v>1544</v>
      </c>
      <c r="X171" s="21">
        <v>4497.93</v>
      </c>
      <c r="Y171" s="17">
        <v>0</v>
      </c>
      <c r="Z171" s="21">
        <v>0</v>
      </c>
      <c r="AA171" s="17">
        <v>317052</v>
      </c>
      <c r="AB171" s="21">
        <v>597434.78</v>
      </c>
      <c r="AC171" s="17">
        <v>0</v>
      </c>
      <c r="AD171" s="21">
        <v>0</v>
      </c>
      <c r="AE171" s="41">
        <v>0</v>
      </c>
      <c r="AF171" s="21">
        <v>637543.87</v>
      </c>
      <c r="AG171" s="43" t="s">
        <v>35</v>
      </c>
    </row>
    <row r="172" spans="1:33">
      <c r="A172" s="22">
        <v>887</v>
      </c>
      <c r="B172" s="28">
        <v>45047</v>
      </c>
      <c r="C172" s="23" t="s">
        <v>33</v>
      </c>
      <c r="D172" s="23" t="s">
        <v>93</v>
      </c>
      <c r="E172" s="22">
        <v>519</v>
      </c>
      <c r="F172" s="22">
        <v>3</v>
      </c>
      <c r="G172" s="22">
        <v>0</v>
      </c>
      <c r="H172" s="38">
        <v>0</v>
      </c>
      <c r="I172" s="22">
        <v>0</v>
      </c>
      <c r="J172" s="22">
        <v>420538</v>
      </c>
      <c r="K172" s="22">
        <v>0</v>
      </c>
      <c r="L172" s="22">
        <v>8972099</v>
      </c>
      <c r="M172" s="22">
        <v>0</v>
      </c>
      <c r="N172" s="29">
        <v>0</v>
      </c>
      <c r="O172" s="22">
        <v>0</v>
      </c>
      <c r="P172" s="29">
        <v>0</v>
      </c>
      <c r="Q172" s="22">
        <v>0</v>
      </c>
      <c r="R172" s="29">
        <v>0</v>
      </c>
      <c r="S172" s="22">
        <v>0</v>
      </c>
      <c r="T172" s="29">
        <v>0</v>
      </c>
      <c r="U172" s="22">
        <v>271669</v>
      </c>
      <c r="V172" s="29">
        <v>448275.17</v>
      </c>
      <c r="W172" s="22">
        <v>108660</v>
      </c>
      <c r="X172" s="29">
        <v>252345.12</v>
      </c>
      <c r="Y172" s="22">
        <v>0</v>
      </c>
      <c r="Z172" s="29">
        <v>0</v>
      </c>
      <c r="AA172" s="22">
        <v>3528310</v>
      </c>
      <c r="AB172" s="29">
        <v>15769151.33</v>
      </c>
      <c r="AC172" s="22">
        <v>91</v>
      </c>
      <c r="AD172" s="29">
        <v>88.5</v>
      </c>
      <c r="AE172" s="40">
        <v>0</v>
      </c>
      <c r="AF172" s="29">
        <v>16469860.120000001</v>
      </c>
      <c r="AG172" s="42" t="s">
        <v>35</v>
      </c>
    </row>
    <row r="173" spans="1:33">
      <c r="A173" s="17">
        <v>889</v>
      </c>
      <c r="B173" s="18">
        <v>45047</v>
      </c>
      <c r="C173" s="19" t="s">
        <v>33</v>
      </c>
      <c r="D173" s="19" t="s">
        <v>95</v>
      </c>
      <c r="E173" s="17">
        <v>231</v>
      </c>
      <c r="F173" s="17">
        <v>0</v>
      </c>
      <c r="G173" s="17">
        <v>0</v>
      </c>
      <c r="H173" s="20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21">
        <v>0</v>
      </c>
      <c r="O173" s="17">
        <v>0</v>
      </c>
      <c r="P173" s="21">
        <v>0</v>
      </c>
      <c r="Q173" s="17">
        <v>0</v>
      </c>
      <c r="R173" s="21">
        <v>0</v>
      </c>
      <c r="S173" s="17">
        <v>0</v>
      </c>
      <c r="T173" s="21">
        <v>0</v>
      </c>
      <c r="U173" s="17">
        <v>0</v>
      </c>
      <c r="V173" s="21">
        <v>0</v>
      </c>
      <c r="W173" s="17">
        <v>0</v>
      </c>
      <c r="X173" s="21">
        <v>0</v>
      </c>
      <c r="Y173" s="17">
        <v>0</v>
      </c>
      <c r="Z173" s="21">
        <v>0</v>
      </c>
      <c r="AA173" s="17">
        <v>0</v>
      </c>
      <c r="AB173" s="21">
        <v>0</v>
      </c>
      <c r="AC173" s="17">
        <v>0</v>
      </c>
      <c r="AD173" s="21">
        <v>0</v>
      </c>
      <c r="AE173" s="41">
        <v>0</v>
      </c>
      <c r="AF173" s="21">
        <v>0</v>
      </c>
      <c r="AG173" s="43" t="s">
        <v>35</v>
      </c>
    </row>
    <row r="174" spans="1:33">
      <c r="A174" s="22">
        <v>890</v>
      </c>
      <c r="B174" s="28">
        <v>45047</v>
      </c>
      <c r="C174" s="23" t="s">
        <v>33</v>
      </c>
      <c r="D174" s="23" t="s">
        <v>96</v>
      </c>
      <c r="E174" s="22">
        <v>291</v>
      </c>
      <c r="F174" s="22">
        <v>7</v>
      </c>
      <c r="G174" s="22">
        <v>0</v>
      </c>
      <c r="H174" s="38">
        <v>546</v>
      </c>
      <c r="I174" s="22">
        <v>0</v>
      </c>
      <c r="J174" s="22">
        <v>18995</v>
      </c>
      <c r="K174" s="22">
        <v>0</v>
      </c>
      <c r="L174" s="22">
        <v>1654364</v>
      </c>
      <c r="M174" s="22">
        <v>0</v>
      </c>
      <c r="N174" s="29">
        <v>0</v>
      </c>
      <c r="O174" s="22">
        <v>0</v>
      </c>
      <c r="P174" s="29">
        <v>0</v>
      </c>
      <c r="Q174" s="22">
        <v>0</v>
      </c>
      <c r="R174" s="29">
        <v>0</v>
      </c>
      <c r="S174" s="22">
        <v>0</v>
      </c>
      <c r="T174" s="29">
        <v>0</v>
      </c>
      <c r="U174" s="22">
        <v>38812</v>
      </c>
      <c r="V174" s="29">
        <v>69443.47</v>
      </c>
      <c r="W174" s="22">
        <v>10903</v>
      </c>
      <c r="X174" s="29">
        <v>26481.4</v>
      </c>
      <c r="Y174" s="22">
        <v>21</v>
      </c>
      <c r="Z174" s="29">
        <v>166.51</v>
      </c>
      <c r="AA174" s="22">
        <v>339537</v>
      </c>
      <c r="AB174" s="29">
        <v>1420381.1</v>
      </c>
      <c r="AC174" s="22">
        <v>0</v>
      </c>
      <c r="AD174" s="29">
        <v>0</v>
      </c>
      <c r="AE174" s="40">
        <v>0</v>
      </c>
      <c r="AF174" s="29">
        <v>1516472.48</v>
      </c>
      <c r="AG174" s="42" t="s">
        <v>35</v>
      </c>
    </row>
    <row r="175" spans="1:33">
      <c r="A175" s="17">
        <v>893</v>
      </c>
      <c r="B175" s="18">
        <v>45078</v>
      </c>
      <c r="C175" s="19" t="s">
        <v>33</v>
      </c>
      <c r="D175" s="19" t="s">
        <v>34</v>
      </c>
      <c r="E175" s="17">
        <v>493</v>
      </c>
      <c r="F175" s="17">
        <v>2</v>
      </c>
      <c r="G175" s="17">
        <v>0</v>
      </c>
      <c r="H175" s="20">
        <v>378</v>
      </c>
      <c r="I175" s="17">
        <v>0</v>
      </c>
      <c r="J175" s="17">
        <v>1076781</v>
      </c>
      <c r="K175" s="17">
        <v>612215</v>
      </c>
      <c r="L175" s="17">
        <v>2618894</v>
      </c>
      <c r="M175" s="17">
        <v>831392</v>
      </c>
      <c r="N175" s="21">
        <v>5000634.67</v>
      </c>
      <c r="O175" s="17">
        <v>933902</v>
      </c>
      <c r="P175" s="21">
        <v>7338005.9400000004</v>
      </c>
      <c r="Q175" s="17">
        <v>1059</v>
      </c>
      <c r="R175" s="21">
        <v>561.4</v>
      </c>
      <c r="S175" s="17">
        <v>4741</v>
      </c>
      <c r="T175" s="21">
        <v>27582.2</v>
      </c>
      <c r="U175" s="17">
        <v>221890</v>
      </c>
      <c r="V175" s="21">
        <v>526151.64</v>
      </c>
      <c r="W175" s="17">
        <v>217587</v>
      </c>
      <c r="X175" s="21">
        <v>693433.32</v>
      </c>
      <c r="Y175" s="17">
        <v>179</v>
      </c>
      <c r="Z175" s="21">
        <v>3523.06</v>
      </c>
      <c r="AA175" s="17">
        <v>999905</v>
      </c>
      <c r="AB175" s="21">
        <v>6641231.9500000002</v>
      </c>
      <c r="AC175" s="17">
        <v>616</v>
      </c>
      <c r="AD175" s="21">
        <v>615.79999999999995</v>
      </c>
      <c r="AE175" s="41">
        <v>12366784.209999999</v>
      </c>
      <c r="AF175" s="21">
        <v>7864955.7700000005</v>
      </c>
      <c r="AG175" s="43" t="s">
        <v>40</v>
      </c>
    </row>
    <row r="176" spans="1:33">
      <c r="A176" s="22">
        <v>905</v>
      </c>
      <c r="B176" s="28">
        <v>45078</v>
      </c>
      <c r="C176" s="23" t="s">
        <v>33</v>
      </c>
      <c r="D176" s="23" t="s">
        <v>51</v>
      </c>
      <c r="E176" s="22">
        <v>172</v>
      </c>
      <c r="F176" s="22">
        <v>2</v>
      </c>
      <c r="G176" s="22">
        <v>0</v>
      </c>
      <c r="H176" s="38">
        <v>0</v>
      </c>
      <c r="I176" s="22">
        <v>0</v>
      </c>
      <c r="J176" s="22">
        <v>0</v>
      </c>
      <c r="K176" s="22">
        <v>0</v>
      </c>
      <c r="L176" s="22">
        <v>274089</v>
      </c>
      <c r="M176" s="22">
        <v>0</v>
      </c>
      <c r="N176" s="29">
        <v>0</v>
      </c>
      <c r="O176" s="22">
        <v>0</v>
      </c>
      <c r="P176" s="29">
        <v>0</v>
      </c>
      <c r="Q176" s="22">
        <v>0</v>
      </c>
      <c r="R176" s="29">
        <v>0</v>
      </c>
      <c r="S176" s="22">
        <v>0</v>
      </c>
      <c r="T176" s="29">
        <v>0</v>
      </c>
      <c r="U176" s="22">
        <v>37918</v>
      </c>
      <c r="V176" s="29">
        <v>101347.24</v>
      </c>
      <c r="W176" s="22">
        <v>8179</v>
      </c>
      <c r="X176" s="29">
        <v>24005.62</v>
      </c>
      <c r="Y176" s="22">
        <v>0</v>
      </c>
      <c r="Z176" s="29">
        <v>0</v>
      </c>
      <c r="AA176" s="22">
        <v>128507</v>
      </c>
      <c r="AB176" s="29">
        <v>691685.16</v>
      </c>
      <c r="AC176" s="22">
        <v>0</v>
      </c>
      <c r="AD176" s="29">
        <v>0</v>
      </c>
      <c r="AE176" s="40">
        <v>0</v>
      </c>
      <c r="AF176" s="29">
        <v>817038.02</v>
      </c>
      <c r="AG176" s="42" t="s">
        <v>35</v>
      </c>
    </row>
    <row r="177" spans="1:33">
      <c r="A177" s="17">
        <v>913</v>
      </c>
      <c r="B177" s="18">
        <v>45078</v>
      </c>
      <c r="C177" s="19" t="s">
        <v>33</v>
      </c>
      <c r="D177" s="19" t="s">
        <v>60</v>
      </c>
      <c r="E177" s="17">
        <v>557</v>
      </c>
      <c r="F177" s="17">
        <v>3</v>
      </c>
      <c r="G177" s="17">
        <v>0</v>
      </c>
      <c r="H177" s="20">
        <v>2116</v>
      </c>
      <c r="I177" s="17">
        <v>0</v>
      </c>
      <c r="J177" s="17">
        <v>0</v>
      </c>
      <c r="K177" s="17">
        <v>0</v>
      </c>
      <c r="L177" s="17">
        <v>5018435</v>
      </c>
      <c r="M177" s="17">
        <v>0</v>
      </c>
      <c r="N177" s="21">
        <v>0</v>
      </c>
      <c r="O177" s="17">
        <v>0</v>
      </c>
      <c r="P177" s="21">
        <v>0</v>
      </c>
      <c r="Q177" s="17">
        <v>0</v>
      </c>
      <c r="R177" s="21">
        <v>0</v>
      </c>
      <c r="S177" s="17">
        <v>0</v>
      </c>
      <c r="T177" s="21">
        <v>0</v>
      </c>
      <c r="U177" s="17">
        <v>229018</v>
      </c>
      <c r="V177" s="21">
        <v>327659.71000000002</v>
      </c>
      <c r="W177" s="17">
        <v>18199</v>
      </c>
      <c r="X177" s="21">
        <v>36685.46</v>
      </c>
      <c r="Y177" s="17">
        <v>0</v>
      </c>
      <c r="Z177" s="21">
        <v>0</v>
      </c>
      <c r="AA177" s="17">
        <v>974584</v>
      </c>
      <c r="AB177" s="21">
        <v>4720590.16</v>
      </c>
      <c r="AC177" s="17">
        <v>17</v>
      </c>
      <c r="AD177" s="21">
        <v>9.1999999999999993</v>
      </c>
      <c r="AE177" s="41">
        <v>0</v>
      </c>
      <c r="AF177" s="21">
        <v>5084944.53</v>
      </c>
      <c r="AG177" s="43" t="s">
        <v>35</v>
      </c>
    </row>
    <row r="178" spans="1:33">
      <c r="A178" s="22">
        <v>914</v>
      </c>
      <c r="B178" s="28">
        <v>45078</v>
      </c>
      <c r="C178" s="23" t="s">
        <v>33</v>
      </c>
      <c r="D178" s="23" t="s">
        <v>61</v>
      </c>
      <c r="E178" s="22">
        <v>349</v>
      </c>
      <c r="F178" s="22">
        <v>3</v>
      </c>
      <c r="G178" s="22">
        <v>25138</v>
      </c>
      <c r="H178" s="38">
        <v>303</v>
      </c>
      <c r="I178" s="22">
        <v>52249</v>
      </c>
      <c r="J178" s="22">
        <v>0</v>
      </c>
      <c r="K178" s="22">
        <v>0</v>
      </c>
      <c r="L178" s="22">
        <v>3380395</v>
      </c>
      <c r="M178" s="22">
        <v>0</v>
      </c>
      <c r="N178" s="29">
        <v>0</v>
      </c>
      <c r="O178" s="22">
        <v>0</v>
      </c>
      <c r="P178" s="29">
        <v>0</v>
      </c>
      <c r="Q178" s="22">
        <v>0</v>
      </c>
      <c r="R178" s="29">
        <v>0</v>
      </c>
      <c r="S178" s="22">
        <v>0</v>
      </c>
      <c r="T178" s="29">
        <v>0</v>
      </c>
      <c r="U178" s="22">
        <v>196672</v>
      </c>
      <c r="V178" s="29">
        <v>362997.87</v>
      </c>
      <c r="W178" s="22">
        <v>51916</v>
      </c>
      <c r="X178" s="29">
        <v>234061.56</v>
      </c>
      <c r="Y178" s="22">
        <v>0</v>
      </c>
      <c r="Z178" s="29">
        <v>0</v>
      </c>
      <c r="AA178" s="22">
        <v>3104893</v>
      </c>
      <c r="AB178" s="29">
        <v>8430684.8800000008</v>
      </c>
      <c r="AC178" s="22">
        <v>0</v>
      </c>
      <c r="AD178" s="29">
        <v>0</v>
      </c>
      <c r="AE178" s="40">
        <v>0</v>
      </c>
      <c r="AF178" s="29">
        <v>9027744.3100000005</v>
      </c>
      <c r="AG178" s="42" t="s">
        <v>35</v>
      </c>
    </row>
    <row r="179" spans="1:33">
      <c r="A179" s="17">
        <v>916</v>
      </c>
      <c r="B179" s="18">
        <v>45078</v>
      </c>
      <c r="C179" s="19" t="s">
        <v>33</v>
      </c>
      <c r="D179" s="19" t="s">
        <v>63</v>
      </c>
      <c r="E179" s="17">
        <v>146</v>
      </c>
      <c r="F179" s="17"/>
      <c r="G179" s="17">
        <v>0</v>
      </c>
      <c r="H179" s="20">
        <v>252</v>
      </c>
      <c r="I179" s="17">
        <v>0</v>
      </c>
      <c r="J179" s="17">
        <v>13134</v>
      </c>
      <c r="K179" s="17">
        <v>0</v>
      </c>
      <c r="L179" s="17">
        <v>4747356</v>
      </c>
      <c r="M179" s="17">
        <v>0</v>
      </c>
      <c r="N179" s="21">
        <v>0</v>
      </c>
      <c r="O179" s="17">
        <v>0</v>
      </c>
      <c r="P179" s="21">
        <v>0</v>
      </c>
      <c r="Q179" s="17">
        <v>0</v>
      </c>
      <c r="R179" s="21">
        <v>0</v>
      </c>
      <c r="S179" s="17">
        <v>0</v>
      </c>
      <c r="T179" s="21">
        <v>0</v>
      </c>
      <c r="U179" s="17">
        <v>47700</v>
      </c>
      <c r="V179" s="21">
        <v>62974.11</v>
      </c>
      <c r="W179" s="17">
        <v>6459</v>
      </c>
      <c r="X179" s="21">
        <v>15522.74</v>
      </c>
      <c r="Y179" s="17">
        <v>0</v>
      </c>
      <c r="Z179" s="21">
        <v>0</v>
      </c>
      <c r="AA179" s="17">
        <v>921634</v>
      </c>
      <c r="AB179" s="21">
        <v>4754872</v>
      </c>
      <c r="AC179" s="17">
        <v>0</v>
      </c>
      <c r="AD179" s="21">
        <v>0</v>
      </c>
      <c r="AE179" s="41">
        <v>0</v>
      </c>
      <c r="AF179" s="21">
        <v>4833368.8499999996</v>
      </c>
      <c r="AG179" s="43" t="s">
        <v>35</v>
      </c>
    </row>
    <row r="180" spans="1:33">
      <c r="A180" s="22">
        <v>928</v>
      </c>
      <c r="B180" s="28">
        <v>45078</v>
      </c>
      <c r="C180" s="23" t="s">
        <v>33</v>
      </c>
      <c r="D180" s="23" t="s">
        <v>75</v>
      </c>
      <c r="E180" s="22">
        <v>59</v>
      </c>
      <c r="F180" s="22">
        <v>2</v>
      </c>
      <c r="G180" s="22">
        <v>0</v>
      </c>
      <c r="H180" s="38">
        <v>164</v>
      </c>
      <c r="I180" s="22">
        <v>0</v>
      </c>
      <c r="J180" s="22">
        <v>494869</v>
      </c>
      <c r="K180" s="22">
        <v>0</v>
      </c>
      <c r="L180" s="22">
        <v>2866216</v>
      </c>
      <c r="M180" s="22">
        <v>0</v>
      </c>
      <c r="N180" s="29">
        <v>0</v>
      </c>
      <c r="O180" s="22">
        <v>0</v>
      </c>
      <c r="P180" s="29">
        <v>0</v>
      </c>
      <c r="Q180" s="22">
        <v>0</v>
      </c>
      <c r="R180" s="29">
        <v>0</v>
      </c>
      <c r="S180" s="22">
        <v>0</v>
      </c>
      <c r="T180" s="29">
        <v>0</v>
      </c>
      <c r="U180" s="22">
        <v>49857</v>
      </c>
      <c r="V180" s="29">
        <v>91110.03</v>
      </c>
      <c r="W180" s="22">
        <v>7953</v>
      </c>
      <c r="X180" s="29">
        <v>20929.3</v>
      </c>
      <c r="Y180" s="22">
        <v>0</v>
      </c>
      <c r="Z180" s="29">
        <v>0</v>
      </c>
      <c r="AA180" s="22">
        <v>332922</v>
      </c>
      <c r="AB180" s="29">
        <v>1675134.84</v>
      </c>
      <c r="AC180" s="22">
        <v>0</v>
      </c>
      <c r="AD180" s="29">
        <v>0</v>
      </c>
      <c r="AE180" s="40">
        <v>0</v>
      </c>
      <c r="AF180" s="29">
        <v>1787174.1700000002</v>
      </c>
      <c r="AG180" s="42" t="s">
        <v>35</v>
      </c>
    </row>
    <row r="181" spans="1:33">
      <c r="A181" s="17">
        <v>935</v>
      </c>
      <c r="B181" s="18">
        <v>45078</v>
      </c>
      <c r="C181" s="19" t="s">
        <v>33</v>
      </c>
      <c r="D181" s="19" t="s">
        <v>81</v>
      </c>
      <c r="E181" s="17">
        <v>13</v>
      </c>
      <c r="F181" s="17">
        <v>1</v>
      </c>
      <c r="G181" s="17">
        <v>0</v>
      </c>
      <c r="H181" s="20">
        <v>0</v>
      </c>
      <c r="I181" s="17">
        <v>0</v>
      </c>
      <c r="J181" s="17">
        <v>0</v>
      </c>
      <c r="K181" s="17">
        <v>0</v>
      </c>
      <c r="L181" s="17">
        <v>393695</v>
      </c>
      <c r="M181" s="17">
        <v>0</v>
      </c>
      <c r="N181" s="21">
        <v>0</v>
      </c>
      <c r="O181" s="17">
        <v>0</v>
      </c>
      <c r="P181" s="21">
        <v>0</v>
      </c>
      <c r="Q181" s="17">
        <v>0</v>
      </c>
      <c r="R181" s="21">
        <v>0</v>
      </c>
      <c r="S181" s="17">
        <v>0</v>
      </c>
      <c r="T181" s="21">
        <v>0</v>
      </c>
      <c r="U181" s="17">
        <v>4552</v>
      </c>
      <c r="V181" s="21">
        <v>6302.96</v>
      </c>
      <c r="W181" s="17">
        <v>0</v>
      </c>
      <c r="X181" s="21">
        <v>0</v>
      </c>
      <c r="Y181" s="17">
        <v>0</v>
      </c>
      <c r="Z181" s="21">
        <v>0</v>
      </c>
      <c r="AA181" s="17">
        <v>44169</v>
      </c>
      <c r="AB181" s="21">
        <v>179363.3</v>
      </c>
      <c r="AC181" s="17">
        <v>0</v>
      </c>
      <c r="AD181" s="21">
        <v>0</v>
      </c>
      <c r="AE181" s="41">
        <v>0</v>
      </c>
      <c r="AF181" s="21">
        <v>185666.25999999998</v>
      </c>
      <c r="AG181" s="43" t="s">
        <v>35</v>
      </c>
    </row>
    <row r="182" spans="1:33">
      <c r="A182" s="22">
        <v>941</v>
      </c>
      <c r="B182" s="28">
        <v>45078</v>
      </c>
      <c r="C182" s="23" t="s">
        <v>33</v>
      </c>
      <c r="D182" s="23" t="s">
        <v>100</v>
      </c>
      <c r="E182" s="22">
        <v>28</v>
      </c>
      <c r="F182" s="22">
        <v>1</v>
      </c>
      <c r="G182" s="22">
        <v>0</v>
      </c>
      <c r="H182" s="38">
        <v>279</v>
      </c>
      <c r="I182" s="22">
        <v>0</v>
      </c>
      <c r="J182" s="22">
        <v>0</v>
      </c>
      <c r="K182" s="22">
        <v>0</v>
      </c>
      <c r="L182" s="22">
        <v>86252</v>
      </c>
      <c r="M182" s="22">
        <v>0</v>
      </c>
      <c r="N182" s="29">
        <v>0</v>
      </c>
      <c r="O182" s="22">
        <v>0</v>
      </c>
      <c r="P182" s="29">
        <v>0</v>
      </c>
      <c r="Q182" s="22">
        <v>0</v>
      </c>
      <c r="R182" s="29">
        <v>0</v>
      </c>
      <c r="S182" s="22">
        <v>0</v>
      </c>
      <c r="T182" s="29">
        <v>0</v>
      </c>
      <c r="U182" s="22">
        <v>5703</v>
      </c>
      <c r="V182" s="29">
        <v>12619.77</v>
      </c>
      <c r="W182" s="22">
        <v>4851</v>
      </c>
      <c r="X182" s="29">
        <v>16866.86</v>
      </c>
      <c r="Y182" s="22">
        <v>0</v>
      </c>
      <c r="Z182" s="29">
        <v>0</v>
      </c>
      <c r="AA182" s="22">
        <v>35532</v>
      </c>
      <c r="AB182" s="29">
        <v>183472.4</v>
      </c>
      <c r="AC182" s="22">
        <v>0</v>
      </c>
      <c r="AD182" s="29">
        <v>0</v>
      </c>
      <c r="AE182" s="40">
        <v>0</v>
      </c>
      <c r="AF182" s="29">
        <v>212959.03</v>
      </c>
      <c r="AG182" s="42" t="s">
        <v>35</v>
      </c>
    </row>
    <row r="183" spans="1:33">
      <c r="A183" s="17">
        <v>945</v>
      </c>
      <c r="B183" s="18">
        <v>45078</v>
      </c>
      <c r="C183" s="19" t="s">
        <v>33</v>
      </c>
      <c r="D183" s="19" t="s">
        <v>90</v>
      </c>
      <c r="E183" s="17">
        <v>0</v>
      </c>
      <c r="F183" s="17">
        <v>0</v>
      </c>
      <c r="G183" s="17">
        <v>0</v>
      </c>
      <c r="H183" s="20">
        <v>67</v>
      </c>
      <c r="I183" s="17">
        <v>0</v>
      </c>
      <c r="J183" s="17">
        <v>0</v>
      </c>
      <c r="K183" s="17">
        <v>0</v>
      </c>
      <c r="L183" s="17">
        <v>595878</v>
      </c>
      <c r="M183" s="17">
        <v>0</v>
      </c>
      <c r="N183" s="21">
        <v>0</v>
      </c>
      <c r="O183" s="17">
        <v>0</v>
      </c>
      <c r="P183" s="21">
        <v>0</v>
      </c>
      <c r="Q183" s="17">
        <v>0</v>
      </c>
      <c r="R183" s="21">
        <v>0</v>
      </c>
      <c r="S183" s="17">
        <v>0</v>
      </c>
      <c r="T183" s="21">
        <v>0</v>
      </c>
      <c r="U183" s="17">
        <v>27165</v>
      </c>
      <c r="V183" s="21">
        <v>30433.75</v>
      </c>
      <c r="W183" s="17">
        <v>2127</v>
      </c>
      <c r="X183" s="21">
        <v>5202.1499999999996</v>
      </c>
      <c r="Y183" s="17">
        <v>0</v>
      </c>
      <c r="Z183" s="21">
        <v>0</v>
      </c>
      <c r="AA183" s="17">
        <v>320981</v>
      </c>
      <c r="AB183" s="21">
        <v>520863.09</v>
      </c>
      <c r="AC183" s="17">
        <v>0</v>
      </c>
      <c r="AD183" s="21">
        <v>0</v>
      </c>
      <c r="AE183" s="41">
        <v>0</v>
      </c>
      <c r="AF183" s="21">
        <v>556498.99</v>
      </c>
      <c r="AG183" s="43" t="s">
        <v>35</v>
      </c>
    </row>
    <row r="184" spans="1:33">
      <c r="A184" s="22">
        <v>948</v>
      </c>
      <c r="B184" s="28">
        <v>45078</v>
      </c>
      <c r="C184" s="23" t="s">
        <v>33</v>
      </c>
      <c r="D184" s="23" t="s">
        <v>93</v>
      </c>
      <c r="E184" s="22">
        <v>520</v>
      </c>
      <c r="F184" s="22">
        <v>3</v>
      </c>
      <c r="G184" s="22">
        <v>0</v>
      </c>
      <c r="H184" s="38">
        <v>0</v>
      </c>
      <c r="I184" s="22">
        <v>0</v>
      </c>
      <c r="J184" s="22">
        <v>436928</v>
      </c>
      <c r="K184" s="22">
        <v>0</v>
      </c>
      <c r="L184" s="22">
        <v>9142682</v>
      </c>
      <c r="M184" s="22">
        <v>0</v>
      </c>
      <c r="N184" s="29">
        <v>0</v>
      </c>
      <c r="O184" s="22">
        <v>0</v>
      </c>
      <c r="P184" s="29">
        <v>0</v>
      </c>
      <c r="Q184" s="22">
        <v>0</v>
      </c>
      <c r="R184" s="29">
        <v>0</v>
      </c>
      <c r="S184" s="22">
        <v>0</v>
      </c>
      <c r="T184" s="29">
        <v>0</v>
      </c>
      <c r="U184" s="22">
        <v>261234</v>
      </c>
      <c r="V184" s="29">
        <v>448275.17</v>
      </c>
      <c r="W184" s="22">
        <v>100243</v>
      </c>
      <c r="X184" s="29">
        <v>244704.99</v>
      </c>
      <c r="Y184" s="22">
        <v>0</v>
      </c>
      <c r="Z184" s="29">
        <v>0</v>
      </c>
      <c r="AA184" s="22">
        <v>3452197</v>
      </c>
      <c r="AB184" s="29">
        <v>15220477.09</v>
      </c>
      <c r="AC184" s="22">
        <v>83</v>
      </c>
      <c r="AD184" s="29">
        <v>75.099999999999994</v>
      </c>
      <c r="AE184" s="40">
        <v>0</v>
      </c>
      <c r="AF184" s="29">
        <v>15913532.35</v>
      </c>
      <c r="AG184" s="42" t="s">
        <v>35</v>
      </c>
    </row>
    <row r="185" spans="1:33">
      <c r="A185" s="17">
        <v>950</v>
      </c>
      <c r="B185" s="18">
        <v>45078</v>
      </c>
      <c r="C185" s="19" t="s">
        <v>33</v>
      </c>
      <c r="D185" s="19" t="s">
        <v>95</v>
      </c>
      <c r="E185" s="17">
        <v>231</v>
      </c>
      <c r="F185" s="17"/>
      <c r="G185" s="17">
        <v>0</v>
      </c>
      <c r="H185" s="20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21">
        <v>0</v>
      </c>
      <c r="O185" s="17">
        <v>0</v>
      </c>
      <c r="P185" s="21">
        <v>0</v>
      </c>
      <c r="Q185" s="17">
        <v>0</v>
      </c>
      <c r="R185" s="21">
        <v>0</v>
      </c>
      <c r="S185" s="17">
        <v>0</v>
      </c>
      <c r="T185" s="21">
        <v>0</v>
      </c>
      <c r="U185" s="17">
        <v>0</v>
      </c>
      <c r="V185" s="21">
        <v>0</v>
      </c>
      <c r="W185" s="17">
        <v>0</v>
      </c>
      <c r="X185" s="21">
        <v>0</v>
      </c>
      <c r="Y185" s="17">
        <v>0</v>
      </c>
      <c r="Z185" s="21">
        <v>0</v>
      </c>
      <c r="AA185" s="17">
        <v>0</v>
      </c>
      <c r="AB185" s="21">
        <v>0</v>
      </c>
      <c r="AC185" s="17">
        <v>0</v>
      </c>
      <c r="AD185" s="21">
        <v>0</v>
      </c>
      <c r="AE185" s="41">
        <v>0</v>
      </c>
      <c r="AF185" s="21">
        <v>0</v>
      </c>
      <c r="AG185" s="43" t="s">
        <v>35</v>
      </c>
    </row>
    <row r="186" spans="1:33">
      <c r="A186" s="22">
        <v>951</v>
      </c>
      <c r="B186" s="28">
        <v>45078</v>
      </c>
      <c r="C186" s="23" t="s">
        <v>33</v>
      </c>
      <c r="D186" s="23" t="s">
        <v>96</v>
      </c>
      <c r="E186" s="22">
        <v>292</v>
      </c>
      <c r="F186" s="22">
        <v>7</v>
      </c>
      <c r="G186" s="22">
        <v>0</v>
      </c>
      <c r="H186" s="38">
        <v>557</v>
      </c>
      <c r="I186" s="22">
        <v>0</v>
      </c>
      <c r="J186" s="22">
        <v>20424</v>
      </c>
      <c r="K186" s="22">
        <v>0</v>
      </c>
      <c r="L186" s="22">
        <v>1688294</v>
      </c>
      <c r="M186" s="22">
        <v>0</v>
      </c>
      <c r="N186" s="29">
        <v>0</v>
      </c>
      <c r="O186" s="22">
        <v>0</v>
      </c>
      <c r="P186" s="29">
        <v>0</v>
      </c>
      <c r="Q186" s="22">
        <v>0</v>
      </c>
      <c r="R186" s="29">
        <v>0</v>
      </c>
      <c r="S186" s="22">
        <v>0</v>
      </c>
      <c r="T186" s="29">
        <v>0</v>
      </c>
      <c r="U186" s="22">
        <v>34175</v>
      </c>
      <c r="V186" s="29">
        <v>60956.34</v>
      </c>
      <c r="W186" s="22">
        <v>11057</v>
      </c>
      <c r="X186" s="29">
        <v>24266.27</v>
      </c>
      <c r="Y186" s="22">
        <v>19</v>
      </c>
      <c r="Z186" s="29">
        <v>102.97</v>
      </c>
      <c r="AA186" s="22">
        <v>311511</v>
      </c>
      <c r="AB186" s="29">
        <v>1292068.44</v>
      </c>
      <c r="AC186" s="22">
        <v>0</v>
      </c>
      <c r="AD186" s="29">
        <v>0</v>
      </c>
      <c r="AE186" s="40">
        <v>0</v>
      </c>
      <c r="AF186" s="29">
        <v>1377394.02</v>
      </c>
      <c r="AG186" s="42" t="s">
        <v>35</v>
      </c>
    </row>
    <row r="187" spans="1:33">
      <c r="A187" s="17">
        <v>954</v>
      </c>
      <c r="B187" s="18">
        <v>45108</v>
      </c>
      <c r="C187" s="19" t="s">
        <v>33</v>
      </c>
      <c r="D187" s="19" t="s">
        <v>34</v>
      </c>
      <c r="E187" s="17">
        <v>493</v>
      </c>
      <c r="F187" s="17">
        <v>2</v>
      </c>
      <c r="G187" s="17">
        <v>0</v>
      </c>
      <c r="H187" s="20">
        <v>380</v>
      </c>
      <c r="I187" s="17">
        <v>0</v>
      </c>
      <c r="J187" s="17">
        <v>1084906</v>
      </c>
      <c r="K187" s="17">
        <v>645027</v>
      </c>
      <c r="L187" s="17">
        <v>2677150</v>
      </c>
      <c r="M187" s="17">
        <v>848428</v>
      </c>
      <c r="N187" s="21">
        <v>4794047.01</v>
      </c>
      <c r="O187" s="17">
        <v>1007995</v>
      </c>
      <c r="P187" s="21">
        <v>8206736.3899999997</v>
      </c>
      <c r="Q187" s="17">
        <v>1314</v>
      </c>
      <c r="R187" s="21">
        <v>677.36</v>
      </c>
      <c r="S187" s="17">
        <v>5033</v>
      </c>
      <c r="T187" s="21">
        <v>28555.9</v>
      </c>
      <c r="U187" s="17">
        <v>218398</v>
      </c>
      <c r="V187" s="21">
        <v>527000.69999999995</v>
      </c>
      <c r="W187" s="17">
        <v>243562</v>
      </c>
      <c r="X187" s="21">
        <v>858958.69</v>
      </c>
      <c r="Y187" s="17">
        <v>232</v>
      </c>
      <c r="Z187" s="21">
        <v>3753.84</v>
      </c>
      <c r="AA187" s="17">
        <v>988224</v>
      </c>
      <c r="AB187" s="21">
        <v>6364623.7999999998</v>
      </c>
      <c r="AC187" s="17">
        <v>593</v>
      </c>
      <c r="AD187" s="21">
        <v>566</v>
      </c>
      <c r="AE187" s="41">
        <v>13030016.659999998</v>
      </c>
      <c r="AF187" s="21">
        <v>7754903.0299999993</v>
      </c>
      <c r="AG187" s="43" t="s">
        <v>40</v>
      </c>
    </row>
    <row r="188" spans="1:33">
      <c r="A188" s="22">
        <v>966</v>
      </c>
      <c r="B188" s="28">
        <v>45108</v>
      </c>
      <c r="C188" s="23" t="s">
        <v>33</v>
      </c>
      <c r="D188" s="23" t="s">
        <v>51</v>
      </c>
      <c r="E188" s="22">
        <v>172</v>
      </c>
      <c r="F188" s="22">
        <v>2</v>
      </c>
      <c r="G188" s="22">
        <v>0</v>
      </c>
      <c r="H188" s="38">
        <v>0</v>
      </c>
      <c r="I188" s="22">
        <v>0</v>
      </c>
      <c r="J188" s="22">
        <v>0</v>
      </c>
      <c r="K188" s="22">
        <v>0</v>
      </c>
      <c r="L188" s="22">
        <v>269198</v>
      </c>
      <c r="M188" s="22">
        <v>0</v>
      </c>
      <c r="N188" s="29">
        <v>0</v>
      </c>
      <c r="O188" s="22">
        <v>0</v>
      </c>
      <c r="P188" s="29">
        <v>0</v>
      </c>
      <c r="Q188" s="22">
        <v>0</v>
      </c>
      <c r="R188" s="29">
        <v>0</v>
      </c>
      <c r="S188" s="22">
        <v>0</v>
      </c>
      <c r="T188" s="29">
        <v>0</v>
      </c>
      <c r="U188" s="22">
        <v>36293</v>
      </c>
      <c r="V188" s="29">
        <v>92100.5</v>
      </c>
      <c r="W188" s="22">
        <v>8579</v>
      </c>
      <c r="X188" s="29">
        <v>27403.9</v>
      </c>
      <c r="Y188" s="22">
        <v>0</v>
      </c>
      <c r="Z188" s="29">
        <v>0</v>
      </c>
      <c r="AA188" s="22">
        <v>127950</v>
      </c>
      <c r="AB188" s="29">
        <v>677134.22</v>
      </c>
      <c r="AC188" s="22">
        <v>0</v>
      </c>
      <c r="AD188" s="29">
        <v>0</v>
      </c>
      <c r="AE188" s="40">
        <v>0</v>
      </c>
      <c r="AF188" s="29">
        <v>796638.62</v>
      </c>
      <c r="AG188" s="42" t="s">
        <v>35</v>
      </c>
    </row>
    <row r="189" spans="1:33">
      <c r="A189" s="17">
        <v>974</v>
      </c>
      <c r="B189" s="18">
        <v>45108</v>
      </c>
      <c r="C189" s="19" t="s">
        <v>33</v>
      </c>
      <c r="D189" s="19" t="s">
        <v>60</v>
      </c>
      <c r="E189" s="17">
        <v>563</v>
      </c>
      <c r="F189" s="17">
        <v>2</v>
      </c>
      <c r="G189" s="17">
        <v>0</v>
      </c>
      <c r="H189" s="20">
        <v>2255</v>
      </c>
      <c r="I189" s="17">
        <v>0</v>
      </c>
      <c r="J189" s="17">
        <v>0</v>
      </c>
      <c r="K189" s="17">
        <v>0</v>
      </c>
      <c r="L189" s="17">
        <v>5070205</v>
      </c>
      <c r="M189" s="17">
        <v>0</v>
      </c>
      <c r="N189" s="21">
        <v>0</v>
      </c>
      <c r="O189" s="17">
        <v>0</v>
      </c>
      <c r="P189" s="21">
        <v>0</v>
      </c>
      <c r="Q189" s="17">
        <v>0</v>
      </c>
      <c r="R189" s="21">
        <v>0</v>
      </c>
      <c r="S189" s="17">
        <v>0</v>
      </c>
      <c r="T189" s="21">
        <v>0</v>
      </c>
      <c r="U189" s="17">
        <v>220478</v>
      </c>
      <c r="V189" s="21">
        <v>324693.65999999997</v>
      </c>
      <c r="W189" s="17">
        <v>17033</v>
      </c>
      <c r="X189" s="21">
        <v>38726.43</v>
      </c>
      <c r="Y189" s="17">
        <v>0</v>
      </c>
      <c r="Z189" s="21">
        <v>0</v>
      </c>
      <c r="AA189" s="17">
        <v>907089</v>
      </c>
      <c r="AB189" s="21">
        <v>4144296.86</v>
      </c>
      <c r="AC189" s="17">
        <v>17</v>
      </c>
      <c r="AD189" s="21">
        <v>8.9</v>
      </c>
      <c r="AE189" s="41">
        <v>0</v>
      </c>
      <c r="AF189" s="21">
        <v>4507725.8500000006</v>
      </c>
      <c r="AG189" s="43" t="s">
        <v>35</v>
      </c>
    </row>
    <row r="190" spans="1:33">
      <c r="A190" s="22">
        <v>975</v>
      </c>
      <c r="B190" s="28">
        <v>45108</v>
      </c>
      <c r="C190" s="23" t="s">
        <v>33</v>
      </c>
      <c r="D190" s="23" t="s">
        <v>61</v>
      </c>
      <c r="E190" s="22">
        <v>349</v>
      </c>
      <c r="F190" s="22">
        <v>3</v>
      </c>
      <c r="G190" s="22">
        <v>25092</v>
      </c>
      <c r="H190" s="38">
        <v>303</v>
      </c>
      <c r="I190" s="22">
        <v>54172</v>
      </c>
      <c r="J190" s="22">
        <v>0</v>
      </c>
      <c r="K190" s="22">
        <v>0</v>
      </c>
      <c r="L190" s="22">
        <v>3362040</v>
      </c>
      <c r="M190" s="22">
        <v>0</v>
      </c>
      <c r="N190" s="29">
        <v>0</v>
      </c>
      <c r="O190" s="22">
        <v>0</v>
      </c>
      <c r="P190" s="29">
        <v>0</v>
      </c>
      <c r="Q190" s="22">
        <v>0</v>
      </c>
      <c r="R190" s="29">
        <v>0</v>
      </c>
      <c r="S190" s="22">
        <v>0</v>
      </c>
      <c r="T190" s="29">
        <v>0</v>
      </c>
      <c r="U190" s="22">
        <v>188573</v>
      </c>
      <c r="V190" s="29">
        <v>355538.54</v>
      </c>
      <c r="W190" s="22">
        <v>52473</v>
      </c>
      <c r="X190" s="29">
        <v>239541.98</v>
      </c>
      <c r="Y190" s="22">
        <v>0</v>
      </c>
      <c r="Z190" s="29">
        <v>0</v>
      </c>
      <c r="AA190" s="22">
        <v>3220496</v>
      </c>
      <c r="AB190" s="29">
        <v>8200364.5700000003</v>
      </c>
      <c r="AC190" s="22">
        <v>0</v>
      </c>
      <c r="AD190" s="29">
        <v>0</v>
      </c>
      <c r="AE190" s="40">
        <v>0</v>
      </c>
      <c r="AF190" s="29">
        <v>8795445.0899999999</v>
      </c>
      <c r="AG190" s="42" t="s">
        <v>35</v>
      </c>
    </row>
    <row r="191" spans="1:33">
      <c r="A191" s="17">
        <v>977</v>
      </c>
      <c r="B191" s="18">
        <v>45108</v>
      </c>
      <c r="C191" s="19" t="s">
        <v>33</v>
      </c>
      <c r="D191" s="19" t="s">
        <v>63</v>
      </c>
      <c r="E191" s="17">
        <v>147</v>
      </c>
      <c r="F191" s="17"/>
      <c r="G191" s="17">
        <v>0</v>
      </c>
      <c r="H191" s="20">
        <v>254</v>
      </c>
      <c r="I191" s="17">
        <v>0</v>
      </c>
      <c r="J191" s="17">
        <v>18971</v>
      </c>
      <c r="K191" s="17">
        <v>0</v>
      </c>
      <c r="L191" s="17">
        <v>4885913</v>
      </c>
      <c r="M191" s="17">
        <v>0</v>
      </c>
      <c r="N191" s="21">
        <v>0</v>
      </c>
      <c r="O191" s="17">
        <v>0</v>
      </c>
      <c r="P191" s="21">
        <v>0</v>
      </c>
      <c r="Q191" s="17">
        <v>0</v>
      </c>
      <c r="R191" s="21">
        <v>0</v>
      </c>
      <c r="S191" s="17">
        <v>0</v>
      </c>
      <c r="T191" s="21">
        <v>0</v>
      </c>
      <c r="U191" s="17">
        <v>51835</v>
      </c>
      <c r="V191" s="21">
        <v>68553.17</v>
      </c>
      <c r="W191" s="17">
        <v>7823</v>
      </c>
      <c r="X191" s="21">
        <v>20789.439999999999</v>
      </c>
      <c r="Y191" s="17">
        <v>0</v>
      </c>
      <c r="Z191" s="21">
        <v>0</v>
      </c>
      <c r="AA191" s="17">
        <v>1041184</v>
      </c>
      <c r="AB191" s="21">
        <v>5262434.92</v>
      </c>
      <c r="AC191" s="17">
        <v>0</v>
      </c>
      <c r="AD191" s="21">
        <v>0</v>
      </c>
      <c r="AE191" s="41">
        <v>0</v>
      </c>
      <c r="AF191" s="21">
        <v>5351777.53</v>
      </c>
      <c r="AG191" s="43" t="s">
        <v>35</v>
      </c>
    </row>
    <row r="192" spans="1:33">
      <c r="A192" s="22">
        <v>989</v>
      </c>
      <c r="B192" s="28">
        <v>45108</v>
      </c>
      <c r="C192" s="23" t="s">
        <v>33</v>
      </c>
      <c r="D192" s="23" t="s">
        <v>75</v>
      </c>
      <c r="E192" s="22">
        <v>59</v>
      </c>
      <c r="F192" s="22">
        <v>2</v>
      </c>
      <c r="G192" s="22">
        <v>0</v>
      </c>
      <c r="H192" s="38">
        <v>164</v>
      </c>
      <c r="I192" s="22">
        <v>0</v>
      </c>
      <c r="J192" s="22">
        <v>494916</v>
      </c>
      <c r="K192" s="22">
        <v>0</v>
      </c>
      <c r="L192" s="22">
        <v>2905705</v>
      </c>
      <c r="M192" s="22">
        <v>0</v>
      </c>
      <c r="N192" s="29">
        <v>0</v>
      </c>
      <c r="O192" s="22">
        <v>0</v>
      </c>
      <c r="P192" s="29">
        <v>0</v>
      </c>
      <c r="Q192" s="22">
        <v>0</v>
      </c>
      <c r="R192" s="29">
        <v>0</v>
      </c>
      <c r="S192" s="22">
        <v>0</v>
      </c>
      <c r="T192" s="29">
        <v>0</v>
      </c>
      <c r="U192" s="22">
        <v>54645</v>
      </c>
      <c r="V192" s="29">
        <v>102915.19</v>
      </c>
      <c r="W192" s="22">
        <v>8970</v>
      </c>
      <c r="X192" s="29">
        <v>24212.36</v>
      </c>
      <c r="Y192" s="22">
        <v>0</v>
      </c>
      <c r="Z192" s="29">
        <v>0</v>
      </c>
      <c r="AA192" s="22">
        <v>380762</v>
      </c>
      <c r="AB192" s="29">
        <v>1947769.69</v>
      </c>
      <c r="AC192" s="22">
        <v>0</v>
      </c>
      <c r="AD192" s="29">
        <v>0</v>
      </c>
      <c r="AE192" s="40">
        <v>0</v>
      </c>
      <c r="AF192" s="29">
        <v>2074897.24</v>
      </c>
      <c r="AG192" s="42" t="s">
        <v>35</v>
      </c>
    </row>
    <row r="193" spans="1:33">
      <c r="A193" s="17">
        <v>996</v>
      </c>
      <c r="B193" s="18">
        <v>45108</v>
      </c>
      <c r="C193" s="19" t="s">
        <v>33</v>
      </c>
      <c r="D193" s="19" t="s">
        <v>81</v>
      </c>
      <c r="E193" s="17">
        <v>13</v>
      </c>
      <c r="F193" s="17">
        <v>1</v>
      </c>
      <c r="G193" s="17">
        <v>0</v>
      </c>
      <c r="H193" s="20">
        <v>0</v>
      </c>
      <c r="I193" s="17">
        <v>0</v>
      </c>
      <c r="J193" s="17">
        <v>0</v>
      </c>
      <c r="K193" s="17">
        <v>0</v>
      </c>
      <c r="L193" s="17">
        <v>393696</v>
      </c>
      <c r="M193" s="17">
        <v>0</v>
      </c>
      <c r="N193" s="21">
        <v>0</v>
      </c>
      <c r="O193" s="17">
        <v>0</v>
      </c>
      <c r="P193" s="21">
        <v>0</v>
      </c>
      <c r="Q193" s="17">
        <v>0</v>
      </c>
      <c r="R193" s="21">
        <v>0</v>
      </c>
      <c r="S193" s="17">
        <v>0</v>
      </c>
      <c r="T193" s="21">
        <v>0</v>
      </c>
      <c r="U193" s="17">
        <v>7179</v>
      </c>
      <c r="V193" s="21">
        <v>9097.06</v>
      </c>
      <c r="W193" s="17">
        <v>0</v>
      </c>
      <c r="X193" s="21">
        <v>0</v>
      </c>
      <c r="Y193" s="17">
        <v>0</v>
      </c>
      <c r="Z193" s="21">
        <v>0</v>
      </c>
      <c r="AA193" s="17">
        <v>46222</v>
      </c>
      <c r="AB193" s="21">
        <v>182077.2</v>
      </c>
      <c r="AC193" s="17">
        <v>0</v>
      </c>
      <c r="AD193" s="21">
        <v>0</v>
      </c>
      <c r="AE193" s="41">
        <v>0</v>
      </c>
      <c r="AF193" s="21">
        <v>191174.26</v>
      </c>
      <c r="AG193" s="43" t="s">
        <v>35</v>
      </c>
    </row>
    <row r="194" spans="1:33">
      <c r="A194" s="22">
        <v>1002</v>
      </c>
      <c r="B194" s="28">
        <v>45108</v>
      </c>
      <c r="C194" s="23" t="s">
        <v>33</v>
      </c>
      <c r="D194" s="23" t="s">
        <v>100</v>
      </c>
      <c r="E194" s="22">
        <v>28</v>
      </c>
      <c r="F194" s="22">
        <v>1</v>
      </c>
      <c r="G194" s="22">
        <v>0</v>
      </c>
      <c r="H194" s="38">
        <v>0</v>
      </c>
      <c r="I194" s="22">
        <v>0</v>
      </c>
      <c r="J194" s="22">
        <v>0</v>
      </c>
      <c r="K194" s="22">
        <v>0</v>
      </c>
      <c r="L194" s="22">
        <v>82099</v>
      </c>
      <c r="M194" s="22">
        <v>0</v>
      </c>
      <c r="N194" s="29">
        <v>0</v>
      </c>
      <c r="O194" s="22">
        <v>0</v>
      </c>
      <c r="P194" s="29">
        <v>0</v>
      </c>
      <c r="Q194" s="22">
        <v>0</v>
      </c>
      <c r="R194" s="29">
        <v>0</v>
      </c>
      <c r="S194" s="22">
        <v>0</v>
      </c>
      <c r="T194" s="29">
        <v>0</v>
      </c>
      <c r="U194" s="22">
        <v>5561</v>
      </c>
      <c r="V194" s="29">
        <v>11267.7</v>
      </c>
      <c r="W194" s="22">
        <v>4520</v>
      </c>
      <c r="X194" s="29">
        <v>17457.47</v>
      </c>
      <c r="Y194" s="22">
        <v>0</v>
      </c>
      <c r="Z194" s="29">
        <v>0</v>
      </c>
      <c r="AA194" s="22">
        <v>35175</v>
      </c>
      <c r="AB194" s="29">
        <v>181426.5</v>
      </c>
      <c r="AC194" s="22">
        <v>0</v>
      </c>
      <c r="AD194" s="29">
        <v>0</v>
      </c>
      <c r="AE194" s="40">
        <v>0</v>
      </c>
      <c r="AF194" s="29">
        <v>210151.67</v>
      </c>
      <c r="AG194" s="42" t="s">
        <v>35</v>
      </c>
    </row>
    <row r="195" spans="1:33">
      <c r="A195" s="17">
        <v>1006</v>
      </c>
      <c r="B195" s="18">
        <v>45108</v>
      </c>
      <c r="C195" s="19" t="s">
        <v>33</v>
      </c>
      <c r="D195" s="19" t="s">
        <v>90</v>
      </c>
      <c r="E195" s="17">
        <v>0</v>
      </c>
      <c r="F195" s="17">
        <v>0</v>
      </c>
      <c r="G195" s="17">
        <v>0</v>
      </c>
      <c r="H195" s="20">
        <v>67</v>
      </c>
      <c r="I195" s="17">
        <v>0</v>
      </c>
      <c r="J195" s="17">
        <v>0</v>
      </c>
      <c r="K195" s="17">
        <v>0</v>
      </c>
      <c r="L195" s="17">
        <v>657328</v>
      </c>
      <c r="M195" s="17">
        <v>0</v>
      </c>
      <c r="N195" s="21">
        <v>0</v>
      </c>
      <c r="O195" s="17">
        <v>0</v>
      </c>
      <c r="P195" s="21">
        <v>0</v>
      </c>
      <c r="Q195" s="17">
        <v>0</v>
      </c>
      <c r="R195" s="21">
        <v>0</v>
      </c>
      <c r="S195" s="17">
        <v>0</v>
      </c>
      <c r="T195" s="21">
        <v>0</v>
      </c>
      <c r="U195" s="17">
        <v>32219</v>
      </c>
      <c r="V195" s="21">
        <v>35447.49</v>
      </c>
      <c r="W195" s="17">
        <v>965</v>
      </c>
      <c r="X195" s="21">
        <v>2455.1799999999998</v>
      </c>
      <c r="Y195" s="17">
        <v>0</v>
      </c>
      <c r="Z195" s="21">
        <v>0</v>
      </c>
      <c r="AA195" s="17">
        <v>241412</v>
      </c>
      <c r="AB195" s="21">
        <v>695391.07</v>
      </c>
      <c r="AC195" s="17">
        <v>0</v>
      </c>
      <c r="AD195" s="21">
        <v>0</v>
      </c>
      <c r="AE195" s="41">
        <v>0</v>
      </c>
      <c r="AF195" s="21">
        <v>733293.74</v>
      </c>
      <c r="AG195" s="43" t="s">
        <v>35</v>
      </c>
    </row>
    <row r="196" spans="1:33">
      <c r="A196" s="22">
        <v>1009</v>
      </c>
      <c r="B196" s="28">
        <v>45108</v>
      </c>
      <c r="C196" s="23" t="s">
        <v>33</v>
      </c>
      <c r="D196" s="23" t="s">
        <v>93</v>
      </c>
      <c r="E196" s="22">
        <v>524</v>
      </c>
      <c r="F196" s="22">
        <v>3</v>
      </c>
      <c r="G196" s="22">
        <v>0</v>
      </c>
      <c r="H196" s="38">
        <v>0</v>
      </c>
      <c r="I196" s="22">
        <v>0</v>
      </c>
      <c r="J196" s="22">
        <v>452466</v>
      </c>
      <c r="K196" s="22">
        <v>0</v>
      </c>
      <c r="L196" s="22">
        <v>9253667</v>
      </c>
      <c r="M196" s="22">
        <v>0</v>
      </c>
      <c r="N196" s="29">
        <v>0</v>
      </c>
      <c r="O196" s="22">
        <v>0</v>
      </c>
      <c r="P196" s="29">
        <v>0</v>
      </c>
      <c r="Q196" s="22">
        <v>0</v>
      </c>
      <c r="R196" s="29">
        <v>0</v>
      </c>
      <c r="S196" s="22">
        <v>0</v>
      </c>
      <c r="T196" s="29">
        <v>0</v>
      </c>
      <c r="U196" s="22">
        <v>260159</v>
      </c>
      <c r="V196" s="29">
        <v>403122.57</v>
      </c>
      <c r="W196" s="22">
        <v>102896</v>
      </c>
      <c r="X196" s="29">
        <v>259519.03</v>
      </c>
      <c r="Y196" s="22">
        <v>0</v>
      </c>
      <c r="Z196" s="29">
        <v>0</v>
      </c>
      <c r="AA196" s="22">
        <v>3483506</v>
      </c>
      <c r="AB196" s="29">
        <v>14962326.140000001</v>
      </c>
      <c r="AC196" s="22">
        <v>65</v>
      </c>
      <c r="AD196" s="29">
        <v>57.6</v>
      </c>
      <c r="AE196" s="40">
        <v>0</v>
      </c>
      <c r="AF196" s="29">
        <v>15625025.34</v>
      </c>
      <c r="AG196" s="42" t="s">
        <v>35</v>
      </c>
    </row>
    <row r="197" spans="1:33">
      <c r="A197" s="17">
        <v>1011</v>
      </c>
      <c r="B197" s="18">
        <v>45108</v>
      </c>
      <c r="C197" s="19" t="s">
        <v>33</v>
      </c>
      <c r="D197" s="19" t="s">
        <v>95</v>
      </c>
      <c r="E197" s="17">
        <v>231</v>
      </c>
      <c r="F197" s="17">
        <v>0</v>
      </c>
      <c r="G197" s="17">
        <v>0</v>
      </c>
      <c r="H197" s="20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21">
        <v>0</v>
      </c>
      <c r="O197" s="17">
        <v>0</v>
      </c>
      <c r="P197" s="21">
        <v>0</v>
      </c>
      <c r="Q197" s="17">
        <v>0</v>
      </c>
      <c r="R197" s="21">
        <v>0</v>
      </c>
      <c r="S197" s="17">
        <v>0</v>
      </c>
      <c r="T197" s="21">
        <v>0</v>
      </c>
      <c r="U197" s="17">
        <v>0</v>
      </c>
      <c r="V197" s="21">
        <v>0</v>
      </c>
      <c r="W197" s="17">
        <v>0</v>
      </c>
      <c r="X197" s="21">
        <v>0</v>
      </c>
      <c r="Y197" s="17">
        <v>0</v>
      </c>
      <c r="Z197" s="21">
        <v>0</v>
      </c>
      <c r="AA197" s="17">
        <v>0</v>
      </c>
      <c r="AB197" s="21">
        <v>0</v>
      </c>
      <c r="AC197" s="17">
        <v>0</v>
      </c>
      <c r="AD197" s="21">
        <v>0</v>
      </c>
      <c r="AE197" s="41">
        <v>0</v>
      </c>
      <c r="AF197" s="21">
        <v>0</v>
      </c>
      <c r="AG197" s="43" t="s">
        <v>35</v>
      </c>
    </row>
    <row r="198" spans="1:33">
      <c r="A198" s="22">
        <v>1012</v>
      </c>
      <c r="B198" s="28">
        <v>45108</v>
      </c>
      <c r="C198" s="23" t="s">
        <v>33</v>
      </c>
      <c r="D198" s="23" t="s">
        <v>96</v>
      </c>
      <c r="E198" s="22">
        <v>295</v>
      </c>
      <c r="F198" s="22">
        <v>7</v>
      </c>
      <c r="G198" s="22">
        <v>0</v>
      </c>
      <c r="H198" s="38">
        <v>559</v>
      </c>
      <c r="I198" s="22">
        <v>0</v>
      </c>
      <c r="J198" s="22">
        <v>21684</v>
      </c>
      <c r="K198" s="22">
        <v>0</v>
      </c>
      <c r="L198" s="22">
        <v>1704618</v>
      </c>
      <c r="M198" s="22">
        <v>0</v>
      </c>
      <c r="N198" s="29">
        <v>0</v>
      </c>
      <c r="O198" s="22">
        <v>0</v>
      </c>
      <c r="P198" s="29">
        <v>0</v>
      </c>
      <c r="Q198" s="22">
        <v>0</v>
      </c>
      <c r="R198" s="29">
        <v>0</v>
      </c>
      <c r="S198" s="22">
        <v>0</v>
      </c>
      <c r="T198" s="29">
        <v>0</v>
      </c>
      <c r="U198" s="22">
        <v>37654</v>
      </c>
      <c r="V198" s="29">
        <v>65810.09</v>
      </c>
      <c r="W198" s="22">
        <v>13222</v>
      </c>
      <c r="X198" s="29">
        <v>30687.759999999998</v>
      </c>
      <c r="Y198" s="22">
        <v>33</v>
      </c>
      <c r="Z198" s="29">
        <v>146.81</v>
      </c>
      <c r="AA198" s="22">
        <v>353693</v>
      </c>
      <c r="AB198" s="29">
        <v>1406948.51</v>
      </c>
      <c r="AC198" s="22">
        <v>0</v>
      </c>
      <c r="AD198" s="29">
        <v>0</v>
      </c>
      <c r="AE198" s="40">
        <v>0</v>
      </c>
      <c r="AF198" s="29">
        <v>1503593.17</v>
      </c>
      <c r="AG198" s="42" t="s">
        <v>35</v>
      </c>
    </row>
    <row r="199" spans="1:33">
      <c r="A199" s="17">
        <v>1015</v>
      </c>
      <c r="B199" s="18">
        <v>45139</v>
      </c>
      <c r="C199" s="19" t="s">
        <v>33</v>
      </c>
      <c r="D199" s="19" t="s">
        <v>34</v>
      </c>
      <c r="E199" s="17">
        <v>493</v>
      </c>
      <c r="F199" s="17">
        <v>2</v>
      </c>
      <c r="G199" s="17">
        <v>0</v>
      </c>
      <c r="H199" s="20">
        <v>382</v>
      </c>
      <c r="I199" s="17">
        <v>0</v>
      </c>
      <c r="J199" s="17">
        <v>1092395</v>
      </c>
      <c r="K199" s="17">
        <v>675447</v>
      </c>
      <c r="L199" s="17">
        <v>2735550</v>
      </c>
      <c r="M199" s="17">
        <v>918576</v>
      </c>
      <c r="N199" s="21">
        <v>4870909.37</v>
      </c>
      <c r="O199" s="17">
        <v>1114712</v>
      </c>
      <c r="P199" s="21">
        <v>8658917.9199999999</v>
      </c>
      <c r="Q199" s="17">
        <v>1037</v>
      </c>
      <c r="R199" s="21">
        <v>561.49</v>
      </c>
      <c r="S199" s="17">
        <v>5620</v>
      </c>
      <c r="T199" s="21">
        <v>32419</v>
      </c>
      <c r="U199" s="17">
        <v>227266</v>
      </c>
      <c r="V199" s="21">
        <v>565750.11</v>
      </c>
      <c r="W199" s="17">
        <v>261433</v>
      </c>
      <c r="X199" s="21">
        <v>1117519.58</v>
      </c>
      <c r="Y199" s="17">
        <v>194</v>
      </c>
      <c r="Z199" s="21">
        <v>2976.16</v>
      </c>
      <c r="AA199" s="17">
        <v>1072403</v>
      </c>
      <c r="AB199" s="21">
        <v>6857696.5999999996</v>
      </c>
      <c r="AC199" s="17">
        <v>359</v>
      </c>
      <c r="AD199" s="21">
        <v>343.9</v>
      </c>
      <c r="AE199" s="41">
        <v>13562807.779999999</v>
      </c>
      <c r="AF199" s="21">
        <v>8544286.3499999996</v>
      </c>
      <c r="AG199" s="43" t="s">
        <v>40</v>
      </c>
    </row>
    <row r="200" spans="1:33">
      <c r="A200" s="22">
        <v>1027</v>
      </c>
      <c r="B200" s="28">
        <v>45139</v>
      </c>
      <c r="C200" s="23" t="s">
        <v>33</v>
      </c>
      <c r="D200" s="23" t="s">
        <v>51</v>
      </c>
      <c r="E200" s="22">
        <v>172</v>
      </c>
      <c r="F200" s="22">
        <v>2</v>
      </c>
      <c r="G200" s="22">
        <v>0</v>
      </c>
      <c r="H200" s="38">
        <v>0</v>
      </c>
      <c r="I200" s="22">
        <v>0</v>
      </c>
      <c r="J200" s="22">
        <v>0</v>
      </c>
      <c r="K200" s="22">
        <v>0</v>
      </c>
      <c r="L200" s="22">
        <v>271631</v>
      </c>
      <c r="M200" s="22">
        <v>0</v>
      </c>
      <c r="N200" s="29">
        <v>0</v>
      </c>
      <c r="O200" s="22">
        <v>0</v>
      </c>
      <c r="P200" s="29">
        <v>0</v>
      </c>
      <c r="Q200" s="22">
        <v>0</v>
      </c>
      <c r="R200" s="29">
        <v>0</v>
      </c>
      <c r="S200" s="22">
        <v>0</v>
      </c>
      <c r="T200" s="29">
        <v>0</v>
      </c>
      <c r="U200" s="22">
        <v>34337</v>
      </c>
      <c r="V200" s="29">
        <v>80895.649999999994</v>
      </c>
      <c r="W200" s="22">
        <v>7725</v>
      </c>
      <c r="X200" s="29">
        <v>24534.87</v>
      </c>
      <c r="Y200" s="22">
        <v>0</v>
      </c>
      <c r="Z200" s="29">
        <v>0</v>
      </c>
      <c r="AA200" s="22">
        <v>128868</v>
      </c>
      <c r="AB200" s="29">
        <v>675546.78</v>
      </c>
      <c r="AC200" s="22">
        <v>0</v>
      </c>
      <c r="AD200" s="29">
        <v>0</v>
      </c>
      <c r="AE200" s="40">
        <v>0</v>
      </c>
      <c r="AF200" s="29">
        <v>780977.3</v>
      </c>
      <c r="AG200" s="42" t="s">
        <v>35</v>
      </c>
    </row>
    <row r="201" spans="1:33">
      <c r="A201" s="17">
        <v>1035</v>
      </c>
      <c r="B201" s="18">
        <v>45139</v>
      </c>
      <c r="C201" s="19" t="s">
        <v>33</v>
      </c>
      <c r="D201" s="19" t="s">
        <v>60</v>
      </c>
      <c r="E201" s="17">
        <v>573</v>
      </c>
      <c r="F201" s="17">
        <v>2</v>
      </c>
      <c r="G201" s="17">
        <v>0</v>
      </c>
      <c r="H201" s="20">
        <v>2305</v>
      </c>
      <c r="I201" s="17">
        <v>0</v>
      </c>
      <c r="J201" s="17">
        <v>0</v>
      </c>
      <c r="K201" s="17">
        <v>0</v>
      </c>
      <c r="L201" s="17">
        <v>5120042</v>
      </c>
      <c r="M201" s="17">
        <v>0</v>
      </c>
      <c r="N201" s="21">
        <v>0</v>
      </c>
      <c r="O201" s="17">
        <v>0</v>
      </c>
      <c r="P201" s="21">
        <v>0</v>
      </c>
      <c r="Q201" s="17">
        <v>0</v>
      </c>
      <c r="R201" s="21">
        <v>0</v>
      </c>
      <c r="S201" s="17">
        <v>0</v>
      </c>
      <c r="T201" s="21">
        <v>0</v>
      </c>
      <c r="U201" s="17">
        <v>224758</v>
      </c>
      <c r="V201" s="21">
        <v>360574.27</v>
      </c>
      <c r="W201" s="17">
        <v>16390</v>
      </c>
      <c r="X201" s="21">
        <v>38235.22</v>
      </c>
      <c r="Y201" s="17">
        <v>0</v>
      </c>
      <c r="Z201" s="21">
        <v>0</v>
      </c>
      <c r="AA201" s="17">
        <v>921417</v>
      </c>
      <c r="AB201" s="21">
        <v>4301429.49</v>
      </c>
      <c r="AC201" s="17">
        <v>16</v>
      </c>
      <c r="AD201" s="21">
        <v>5.6</v>
      </c>
      <c r="AE201" s="41">
        <v>0</v>
      </c>
      <c r="AF201" s="21">
        <v>4700244.58</v>
      </c>
      <c r="AG201" s="43" t="s">
        <v>35</v>
      </c>
    </row>
    <row r="202" spans="1:33">
      <c r="A202" s="22">
        <v>1036</v>
      </c>
      <c r="B202" s="28">
        <v>45139</v>
      </c>
      <c r="C202" s="23" t="s">
        <v>33</v>
      </c>
      <c r="D202" s="23" t="s">
        <v>61</v>
      </c>
      <c r="E202" s="22">
        <v>351</v>
      </c>
      <c r="F202" s="22">
        <v>3</v>
      </c>
      <c r="G202" s="22">
        <v>25324</v>
      </c>
      <c r="H202" s="38">
        <v>303</v>
      </c>
      <c r="I202" s="22">
        <v>56500</v>
      </c>
      <c r="J202" s="22">
        <v>0</v>
      </c>
      <c r="K202" s="22">
        <v>0</v>
      </c>
      <c r="L202" s="22">
        <v>3265014</v>
      </c>
      <c r="M202" s="22">
        <v>0</v>
      </c>
      <c r="N202" s="29">
        <v>0</v>
      </c>
      <c r="O202" s="22">
        <v>0</v>
      </c>
      <c r="P202" s="29">
        <v>0</v>
      </c>
      <c r="Q202" s="22">
        <v>0</v>
      </c>
      <c r="R202" s="29">
        <v>0</v>
      </c>
      <c r="S202" s="22">
        <v>0</v>
      </c>
      <c r="T202" s="29">
        <v>0</v>
      </c>
      <c r="U202" s="22">
        <v>183250</v>
      </c>
      <c r="V202" s="29">
        <v>365309.92</v>
      </c>
      <c r="W202" s="22">
        <v>51477</v>
      </c>
      <c r="X202" s="29">
        <v>218150.98</v>
      </c>
      <c r="Y202" s="22">
        <v>0</v>
      </c>
      <c r="Z202" s="29">
        <v>0</v>
      </c>
      <c r="AA202" s="22">
        <v>3368535</v>
      </c>
      <c r="AB202" s="29">
        <v>8423913.2300000004</v>
      </c>
      <c r="AC202" s="22">
        <v>0</v>
      </c>
      <c r="AD202" s="29">
        <v>0</v>
      </c>
      <c r="AE202" s="40">
        <v>0</v>
      </c>
      <c r="AF202" s="29">
        <v>9007374.1300000008</v>
      </c>
      <c r="AG202" s="42" t="s">
        <v>35</v>
      </c>
    </row>
    <row r="203" spans="1:33">
      <c r="A203" s="17">
        <v>1038</v>
      </c>
      <c r="B203" s="18">
        <v>45139</v>
      </c>
      <c r="C203" s="19" t="s">
        <v>33</v>
      </c>
      <c r="D203" s="19" t="s">
        <v>63</v>
      </c>
      <c r="E203" s="17">
        <v>157</v>
      </c>
      <c r="F203" s="17">
        <v>0</v>
      </c>
      <c r="G203" s="17">
        <v>0</v>
      </c>
      <c r="H203" s="20">
        <v>254</v>
      </c>
      <c r="I203" s="17">
        <v>0</v>
      </c>
      <c r="J203" s="17">
        <v>25548</v>
      </c>
      <c r="K203" s="17">
        <v>0</v>
      </c>
      <c r="L203" s="17">
        <v>5003298</v>
      </c>
      <c r="M203" s="17">
        <v>0</v>
      </c>
      <c r="N203" s="21">
        <v>0</v>
      </c>
      <c r="O203" s="17">
        <v>0</v>
      </c>
      <c r="P203" s="21">
        <v>0</v>
      </c>
      <c r="Q203" s="17">
        <v>0</v>
      </c>
      <c r="R203" s="21">
        <v>0</v>
      </c>
      <c r="S203" s="17">
        <v>0</v>
      </c>
      <c r="T203" s="21">
        <v>0</v>
      </c>
      <c r="U203" s="17">
        <v>48972</v>
      </c>
      <c r="V203" s="21">
        <v>65072.34</v>
      </c>
      <c r="W203" s="17">
        <v>12420</v>
      </c>
      <c r="X203" s="21">
        <v>40503.42</v>
      </c>
      <c r="Y203" s="17">
        <v>0</v>
      </c>
      <c r="Z203" s="21">
        <v>0</v>
      </c>
      <c r="AA203" s="17">
        <v>965532</v>
      </c>
      <c r="AB203" s="21">
        <v>4837100.2</v>
      </c>
      <c r="AC203" s="17">
        <v>0</v>
      </c>
      <c r="AD203" s="21">
        <v>0</v>
      </c>
      <c r="AE203" s="41">
        <v>0</v>
      </c>
      <c r="AF203" s="21">
        <v>4942675.96</v>
      </c>
      <c r="AG203" s="43" t="s">
        <v>35</v>
      </c>
    </row>
    <row r="204" spans="1:33">
      <c r="A204" s="22">
        <v>1050</v>
      </c>
      <c r="B204" s="28">
        <v>45139</v>
      </c>
      <c r="C204" s="23" t="s">
        <v>33</v>
      </c>
      <c r="D204" s="23" t="s">
        <v>75</v>
      </c>
      <c r="E204" s="22">
        <v>59</v>
      </c>
      <c r="F204" s="22">
        <v>2</v>
      </c>
      <c r="G204" s="22">
        <v>0</v>
      </c>
      <c r="H204" s="38">
        <v>162</v>
      </c>
      <c r="I204" s="22">
        <v>0</v>
      </c>
      <c r="J204" s="22">
        <v>495051</v>
      </c>
      <c r="K204" s="22">
        <v>0</v>
      </c>
      <c r="L204" s="22">
        <v>2944562</v>
      </c>
      <c r="M204" s="22">
        <v>0</v>
      </c>
      <c r="N204" s="29">
        <v>0</v>
      </c>
      <c r="O204" s="22">
        <v>0</v>
      </c>
      <c r="P204" s="29">
        <v>0</v>
      </c>
      <c r="Q204" s="22">
        <v>0</v>
      </c>
      <c r="R204" s="29">
        <v>0</v>
      </c>
      <c r="S204" s="22">
        <v>0</v>
      </c>
      <c r="T204" s="29">
        <v>0</v>
      </c>
      <c r="U204" s="22">
        <v>54150</v>
      </c>
      <c r="V204" s="29">
        <v>103459.9</v>
      </c>
      <c r="W204" s="22">
        <v>8039</v>
      </c>
      <c r="X204" s="29">
        <v>21635.39</v>
      </c>
      <c r="Y204" s="22">
        <v>0</v>
      </c>
      <c r="Z204" s="29">
        <v>0</v>
      </c>
      <c r="AA204" s="22">
        <v>427283</v>
      </c>
      <c r="AB204" s="29">
        <v>2230086.94</v>
      </c>
      <c r="AC204" s="22">
        <v>0</v>
      </c>
      <c r="AD204" s="29">
        <v>0</v>
      </c>
      <c r="AE204" s="40">
        <v>0</v>
      </c>
      <c r="AF204" s="29">
        <v>2355182.23</v>
      </c>
      <c r="AG204" s="42" t="s">
        <v>35</v>
      </c>
    </row>
    <row r="205" spans="1:33">
      <c r="A205" s="17">
        <v>1057</v>
      </c>
      <c r="B205" s="18">
        <v>45139</v>
      </c>
      <c r="C205" s="19" t="s">
        <v>33</v>
      </c>
      <c r="D205" s="19" t="s">
        <v>81</v>
      </c>
      <c r="E205" s="17">
        <v>13</v>
      </c>
      <c r="F205" s="17">
        <v>1</v>
      </c>
      <c r="G205" s="17">
        <v>0</v>
      </c>
      <c r="H205" s="20">
        <v>0</v>
      </c>
      <c r="I205" s="17">
        <v>0</v>
      </c>
      <c r="J205" s="17">
        <v>0</v>
      </c>
      <c r="K205" s="17">
        <v>0</v>
      </c>
      <c r="L205" s="17">
        <v>393696</v>
      </c>
      <c r="M205" s="17">
        <v>0</v>
      </c>
      <c r="N205" s="21">
        <v>0</v>
      </c>
      <c r="O205" s="17">
        <v>0</v>
      </c>
      <c r="P205" s="21">
        <v>0</v>
      </c>
      <c r="Q205" s="17">
        <v>0</v>
      </c>
      <c r="R205" s="21">
        <v>0</v>
      </c>
      <c r="S205" s="17">
        <v>0</v>
      </c>
      <c r="T205" s="21">
        <v>0</v>
      </c>
      <c r="U205" s="17">
        <v>8618</v>
      </c>
      <c r="V205" s="21">
        <v>10959.86</v>
      </c>
      <c r="W205" s="17">
        <v>0</v>
      </c>
      <c r="X205" s="21">
        <v>0</v>
      </c>
      <c r="Y205" s="17">
        <v>0</v>
      </c>
      <c r="Z205" s="21">
        <v>0</v>
      </c>
      <c r="AA205" s="17">
        <v>46959</v>
      </c>
      <c r="AB205" s="21">
        <v>187225</v>
      </c>
      <c r="AC205" s="17">
        <v>0</v>
      </c>
      <c r="AD205" s="21">
        <v>0</v>
      </c>
      <c r="AE205" s="41">
        <v>0</v>
      </c>
      <c r="AF205" s="21">
        <v>198184.86</v>
      </c>
      <c r="AG205" s="43" t="s">
        <v>35</v>
      </c>
    </row>
    <row r="206" spans="1:33">
      <c r="A206" s="22">
        <v>1063</v>
      </c>
      <c r="B206" s="28">
        <v>45139</v>
      </c>
      <c r="C206" s="23" t="s">
        <v>33</v>
      </c>
      <c r="D206" s="23" t="s">
        <v>100</v>
      </c>
      <c r="E206" s="22">
        <v>28</v>
      </c>
      <c r="F206" s="22">
        <v>1</v>
      </c>
      <c r="G206" s="22">
        <v>0</v>
      </c>
      <c r="H206" s="38">
        <v>0</v>
      </c>
      <c r="I206" s="22">
        <v>0</v>
      </c>
      <c r="J206" s="22">
        <v>0</v>
      </c>
      <c r="K206" s="22">
        <v>0</v>
      </c>
      <c r="L206" s="22">
        <v>81162</v>
      </c>
      <c r="M206" s="22">
        <v>0</v>
      </c>
      <c r="N206" s="29">
        <v>0</v>
      </c>
      <c r="O206" s="22">
        <v>0</v>
      </c>
      <c r="P206" s="29">
        <v>0</v>
      </c>
      <c r="Q206" s="22">
        <v>0</v>
      </c>
      <c r="R206" s="29">
        <v>0</v>
      </c>
      <c r="S206" s="22">
        <v>0</v>
      </c>
      <c r="T206" s="29">
        <v>0</v>
      </c>
      <c r="U206" s="22">
        <v>5705</v>
      </c>
      <c r="V206" s="29">
        <v>13190.04</v>
      </c>
      <c r="W206" s="22">
        <v>4696</v>
      </c>
      <c r="X206" s="29">
        <v>15995.19</v>
      </c>
      <c r="Y206" s="22">
        <v>0</v>
      </c>
      <c r="Z206" s="29">
        <v>0</v>
      </c>
      <c r="AA206" s="22">
        <v>37865</v>
      </c>
      <c r="AB206" s="29">
        <v>195913.60000000001</v>
      </c>
      <c r="AC206" s="22">
        <v>0</v>
      </c>
      <c r="AD206" s="29">
        <v>0</v>
      </c>
      <c r="AE206" s="40">
        <v>0</v>
      </c>
      <c r="AF206" s="29">
        <v>225098.83000000002</v>
      </c>
      <c r="AG206" s="42" t="s">
        <v>35</v>
      </c>
    </row>
    <row r="207" spans="1:33">
      <c r="A207" s="17">
        <v>1067</v>
      </c>
      <c r="B207" s="18">
        <v>45139</v>
      </c>
      <c r="C207" s="19" t="s">
        <v>33</v>
      </c>
      <c r="D207" s="19" t="s">
        <v>90</v>
      </c>
      <c r="E207" s="17">
        <v>0</v>
      </c>
      <c r="F207" s="17">
        <v>0</v>
      </c>
      <c r="G207" s="17">
        <v>0</v>
      </c>
      <c r="H207" s="20">
        <v>67</v>
      </c>
      <c r="I207" s="17">
        <v>0</v>
      </c>
      <c r="J207" s="17">
        <v>0</v>
      </c>
      <c r="K207" s="17">
        <v>0</v>
      </c>
      <c r="L207" s="17">
        <v>670256</v>
      </c>
      <c r="M207" s="17">
        <v>0</v>
      </c>
      <c r="N207" s="21">
        <v>0</v>
      </c>
      <c r="O207" s="17">
        <v>0</v>
      </c>
      <c r="P207" s="21">
        <v>0</v>
      </c>
      <c r="Q207" s="17">
        <v>0</v>
      </c>
      <c r="R207" s="21">
        <v>0</v>
      </c>
      <c r="S207" s="17">
        <v>0</v>
      </c>
      <c r="T207" s="21">
        <v>0</v>
      </c>
      <c r="U207" s="17">
        <v>28372</v>
      </c>
      <c r="V207" s="21">
        <v>33126.589999999997</v>
      </c>
      <c r="W207" s="17">
        <v>706</v>
      </c>
      <c r="X207" s="21">
        <v>2049.15</v>
      </c>
      <c r="Y207" s="17">
        <v>0</v>
      </c>
      <c r="Z207" s="21">
        <v>0</v>
      </c>
      <c r="AA207" s="17">
        <v>305018</v>
      </c>
      <c r="AB207" s="21">
        <v>865181.18</v>
      </c>
      <c r="AC207" s="17">
        <v>0</v>
      </c>
      <c r="AD207" s="21">
        <v>0</v>
      </c>
      <c r="AE207" s="41">
        <v>0</v>
      </c>
      <c r="AF207" s="21">
        <v>900356.92</v>
      </c>
      <c r="AG207" s="43" t="s">
        <v>35</v>
      </c>
    </row>
    <row r="208" spans="1:33">
      <c r="A208" s="22">
        <v>1070</v>
      </c>
      <c r="B208" s="28">
        <v>45139</v>
      </c>
      <c r="C208" s="23" t="s">
        <v>33</v>
      </c>
      <c r="D208" s="23" t="s">
        <v>93</v>
      </c>
      <c r="E208" s="22">
        <v>530</v>
      </c>
      <c r="F208" s="22">
        <v>3</v>
      </c>
      <c r="G208" s="22">
        <v>0</v>
      </c>
      <c r="H208" s="38">
        <v>0</v>
      </c>
      <c r="I208" s="22">
        <v>0</v>
      </c>
      <c r="J208" s="22">
        <v>465413</v>
      </c>
      <c r="K208" s="22">
        <v>0</v>
      </c>
      <c r="L208" s="22">
        <v>9396854</v>
      </c>
      <c r="M208" s="22">
        <v>0</v>
      </c>
      <c r="N208" s="29">
        <v>0</v>
      </c>
      <c r="O208" s="22">
        <v>0</v>
      </c>
      <c r="P208" s="29">
        <v>0</v>
      </c>
      <c r="Q208" s="22">
        <v>0</v>
      </c>
      <c r="R208" s="29">
        <v>0</v>
      </c>
      <c r="S208" s="22">
        <v>0</v>
      </c>
      <c r="T208" s="29">
        <v>0</v>
      </c>
      <c r="U208" s="22">
        <v>251322</v>
      </c>
      <c r="V208" s="29">
        <v>403063.27</v>
      </c>
      <c r="W208" s="22">
        <v>96687</v>
      </c>
      <c r="X208" s="29">
        <v>242087.61</v>
      </c>
      <c r="Y208" s="22">
        <v>0</v>
      </c>
      <c r="Z208" s="29">
        <v>0</v>
      </c>
      <c r="AA208" s="22">
        <v>3640027</v>
      </c>
      <c r="AB208" s="29">
        <v>15703942.85</v>
      </c>
      <c r="AC208" s="22">
        <v>63</v>
      </c>
      <c r="AD208" s="29">
        <v>60.6</v>
      </c>
      <c r="AE208" s="40">
        <v>0</v>
      </c>
      <c r="AF208" s="29">
        <v>16349154.33</v>
      </c>
      <c r="AG208" s="42" t="s">
        <v>35</v>
      </c>
    </row>
    <row r="209" spans="1:33">
      <c r="A209" s="17">
        <v>1072</v>
      </c>
      <c r="B209" s="18">
        <v>45139</v>
      </c>
      <c r="C209" s="19" t="s">
        <v>33</v>
      </c>
      <c r="D209" s="19" t="s">
        <v>95</v>
      </c>
      <c r="E209" s="17">
        <v>231</v>
      </c>
      <c r="F209" s="17">
        <v>0</v>
      </c>
      <c r="G209" s="17">
        <v>0</v>
      </c>
      <c r="H209" s="20">
        <v>0</v>
      </c>
      <c r="I209" s="17">
        <v>0</v>
      </c>
      <c r="J209" s="17">
        <v>0</v>
      </c>
      <c r="K209" s="17">
        <v>0</v>
      </c>
      <c r="L209" s="17">
        <v>6</v>
      </c>
      <c r="M209" s="17">
        <v>0</v>
      </c>
      <c r="N209" s="21">
        <v>0</v>
      </c>
      <c r="O209" s="17">
        <v>0</v>
      </c>
      <c r="P209" s="21">
        <v>0</v>
      </c>
      <c r="Q209" s="17">
        <v>0</v>
      </c>
      <c r="R209" s="21">
        <v>0</v>
      </c>
      <c r="S209" s="17">
        <v>0</v>
      </c>
      <c r="T209" s="21">
        <v>0</v>
      </c>
      <c r="U209" s="17">
        <v>3</v>
      </c>
      <c r="V209" s="21">
        <v>0.2</v>
      </c>
      <c r="W209" s="17">
        <v>0</v>
      </c>
      <c r="X209" s="21">
        <v>0</v>
      </c>
      <c r="Y209" s="17">
        <v>0</v>
      </c>
      <c r="Z209" s="21">
        <v>0</v>
      </c>
      <c r="AA209" s="17">
        <v>2</v>
      </c>
      <c r="AB209" s="21">
        <v>0.2</v>
      </c>
      <c r="AC209" s="17">
        <v>0</v>
      </c>
      <c r="AD209" s="21">
        <v>0</v>
      </c>
      <c r="AE209" s="41">
        <v>0</v>
      </c>
      <c r="AF209" s="21">
        <v>0.4</v>
      </c>
      <c r="AG209" s="43" t="s">
        <v>35</v>
      </c>
    </row>
    <row r="210" spans="1:33">
      <c r="A210" s="22">
        <v>1073</v>
      </c>
      <c r="B210" s="28">
        <v>45139</v>
      </c>
      <c r="C210" s="23" t="s">
        <v>33</v>
      </c>
      <c r="D210" s="23" t="s">
        <v>96</v>
      </c>
      <c r="E210" s="22">
        <v>301</v>
      </c>
      <c r="F210" s="22">
        <v>7</v>
      </c>
      <c r="G210" s="22">
        <v>0</v>
      </c>
      <c r="H210" s="38">
        <v>559</v>
      </c>
      <c r="I210" s="22">
        <v>0</v>
      </c>
      <c r="J210" s="22">
        <v>27908</v>
      </c>
      <c r="K210" s="22">
        <v>0</v>
      </c>
      <c r="L210" s="22">
        <v>1726510</v>
      </c>
      <c r="M210" s="22">
        <v>0</v>
      </c>
      <c r="N210" s="29">
        <v>0</v>
      </c>
      <c r="O210" s="22">
        <v>0</v>
      </c>
      <c r="P210" s="29">
        <v>0</v>
      </c>
      <c r="Q210" s="22">
        <v>0</v>
      </c>
      <c r="R210" s="29">
        <v>0</v>
      </c>
      <c r="S210" s="22">
        <v>0</v>
      </c>
      <c r="T210" s="29">
        <v>0</v>
      </c>
      <c r="U210" s="22">
        <v>38304</v>
      </c>
      <c r="V210" s="29">
        <v>66164.47</v>
      </c>
      <c r="W210" s="22">
        <v>12804</v>
      </c>
      <c r="X210" s="29">
        <v>29042.71</v>
      </c>
      <c r="Y210" s="22">
        <v>20</v>
      </c>
      <c r="Z210" s="29">
        <v>190.3</v>
      </c>
      <c r="AA210" s="22">
        <v>368959</v>
      </c>
      <c r="AB210" s="29">
        <v>1522539.2</v>
      </c>
      <c r="AC210" s="22">
        <v>0</v>
      </c>
      <c r="AD210" s="29">
        <v>0</v>
      </c>
      <c r="AE210" s="40">
        <v>0</v>
      </c>
      <c r="AF210" s="29">
        <v>1617936.68</v>
      </c>
      <c r="AG210" s="42" t="s">
        <v>35</v>
      </c>
    </row>
    <row r="211" spans="1:33">
      <c r="A211" s="17">
        <v>1076</v>
      </c>
      <c r="B211" s="18">
        <v>45170</v>
      </c>
      <c r="C211" s="19" t="s">
        <v>33</v>
      </c>
      <c r="D211" s="19" t="s">
        <v>34</v>
      </c>
      <c r="E211" s="17">
        <v>493</v>
      </c>
      <c r="F211" s="17">
        <v>2</v>
      </c>
      <c r="G211" s="17">
        <v>0</v>
      </c>
      <c r="H211" s="20">
        <v>385</v>
      </c>
      <c r="I211" s="17">
        <v>0</v>
      </c>
      <c r="J211" s="17">
        <v>1099570</v>
      </c>
      <c r="K211" s="17">
        <v>706404</v>
      </c>
      <c r="L211" s="17">
        <v>2784983</v>
      </c>
      <c r="M211" s="17">
        <v>864511</v>
      </c>
      <c r="N211" s="21">
        <v>4804487.1100000003</v>
      </c>
      <c r="O211" s="17">
        <v>1083739</v>
      </c>
      <c r="P211" s="21">
        <v>8711744.3300000001</v>
      </c>
      <c r="Q211" s="17">
        <v>985</v>
      </c>
      <c r="R211" s="21">
        <v>543.39</v>
      </c>
      <c r="S211" s="17">
        <v>5194</v>
      </c>
      <c r="T211" s="21">
        <v>30063</v>
      </c>
      <c r="U211" s="17">
        <v>205136</v>
      </c>
      <c r="V211" s="21">
        <v>508584.52</v>
      </c>
      <c r="W211" s="17">
        <v>252591</v>
      </c>
      <c r="X211" s="21">
        <v>1324800.95</v>
      </c>
      <c r="Y211" s="17">
        <v>208</v>
      </c>
      <c r="Z211" s="21">
        <v>3253.91</v>
      </c>
      <c r="AA211" s="17">
        <v>983678</v>
      </c>
      <c r="AB211" s="21">
        <v>6391197</v>
      </c>
      <c r="AC211" s="17">
        <v>357</v>
      </c>
      <c r="AD211" s="21">
        <v>346.7</v>
      </c>
      <c r="AE211" s="41">
        <v>13546837.830000002</v>
      </c>
      <c r="AF211" s="21">
        <v>8228183.0800000001</v>
      </c>
      <c r="AG211" s="43" t="s">
        <v>40</v>
      </c>
    </row>
    <row r="212" spans="1:33">
      <c r="A212" s="22">
        <v>1088</v>
      </c>
      <c r="B212" s="28">
        <v>45170</v>
      </c>
      <c r="C212" s="23" t="s">
        <v>33</v>
      </c>
      <c r="D212" s="23" t="s">
        <v>51</v>
      </c>
      <c r="E212" s="22">
        <v>173</v>
      </c>
      <c r="F212" s="22">
        <v>2</v>
      </c>
      <c r="G212" s="22">
        <v>0</v>
      </c>
      <c r="H212" s="38">
        <v>0</v>
      </c>
      <c r="I212" s="22">
        <v>0</v>
      </c>
      <c r="J212" s="22">
        <v>0</v>
      </c>
      <c r="K212" s="22">
        <v>0</v>
      </c>
      <c r="L212" s="22">
        <v>274388</v>
      </c>
      <c r="M212" s="22">
        <v>0</v>
      </c>
      <c r="N212" s="29">
        <v>0</v>
      </c>
      <c r="O212" s="22">
        <v>0</v>
      </c>
      <c r="P212" s="29">
        <v>0</v>
      </c>
      <c r="Q212" s="22">
        <v>0</v>
      </c>
      <c r="R212" s="29">
        <v>0</v>
      </c>
      <c r="S212" s="22">
        <v>0</v>
      </c>
      <c r="T212" s="29">
        <v>0</v>
      </c>
      <c r="U212" s="22">
        <v>31511</v>
      </c>
      <c r="V212" s="29">
        <v>80003.070000000007</v>
      </c>
      <c r="W212" s="22">
        <v>6740</v>
      </c>
      <c r="X212" s="29">
        <v>24353.96</v>
      </c>
      <c r="Y212" s="22">
        <v>0</v>
      </c>
      <c r="Z212" s="29">
        <v>0</v>
      </c>
      <c r="AA212" s="22">
        <v>122410</v>
      </c>
      <c r="AB212" s="29">
        <v>642039.98</v>
      </c>
      <c r="AC212" s="22">
        <v>0</v>
      </c>
      <c r="AD212" s="29">
        <v>0</v>
      </c>
      <c r="AE212" s="40">
        <v>0</v>
      </c>
      <c r="AF212" s="29">
        <v>746397.01</v>
      </c>
      <c r="AG212" s="42" t="s">
        <v>35</v>
      </c>
    </row>
    <row r="213" spans="1:33">
      <c r="A213" s="17">
        <v>1096</v>
      </c>
      <c r="B213" s="18">
        <v>45170</v>
      </c>
      <c r="C213" s="19" t="s">
        <v>33</v>
      </c>
      <c r="D213" s="19" t="s">
        <v>60</v>
      </c>
      <c r="E213" s="17">
        <v>577</v>
      </c>
      <c r="F213" s="17">
        <v>2</v>
      </c>
      <c r="G213" s="17">
        <v>0</v>
      </c>
      <c r="H213" s="20">
        <v>2332</v>
      </c>
      <c r="I213" s="17">
        <v>0</v>
      </c>
      <c r="J213" s="17">
        <v>0</v>
      </c>
      <c r="K213" s="17">
        <v>0</v>
      </c>
      <c r="L213" s="17">
        <v>5201591</v>
      </c>
      <c r="M213" s="17">
        <v>0</v>
      </c>
      <c r="N213" s="21">
        <v>0</v>
      </c>
      <c r="O213" s="17">
        <v>0</v>
      </c>
      <c r="P213" s="21">
        <v>0</v>
      </c>
      <c r="Q213" s="17">
        <v>0</v>
      </c>
      <c r="R213" s="21">
        <v>0</v>
      </c>
      <c r="S213" s="17">
        <v>0</v>
      </c>
      <c r="T213" s="21">
        <v>0</v>
      </c>
      <c r="U213" s="17">
        <v>197511</v>
      </c>
      <c r="V213" s="21">
        <v>308625.51</v>
      </c>
      <c r="W213" s="17">
        <v>16647</v>
      </c>
      <c r="X213" s="21">
        <v>39198.480000000003</v>
      </c>
      <c r="Y213" s="17">
        <v>0</v>
      </c>
      <c r="Z213" s="21">
        <v>0</v>
      </c>
      <c r="AA213" s="17">
        <v>968663</v>
      </c>
      <c r="AB213" s="21">
        <v>4805605.4400000004</v>
      </c>
      <c r="AC213" s="17">
        <v>17</v>
      </c>
      <c r="AD213" s="21">
        <v>12.2</v>
      </c>
      <c r="AE213" s="41">
        <v>0</v>
      </c>
      <c r="AF213" s="21">
        <v>5153441.6300000008</v>
      </c>
      <c r="AG213" s="43" t="s">
        <v>35</v>
      </c>
    </row>
    <row r="214" spans="1:33">
      <c r="A214" s="22">
        <v>1097</v>
      </c>
      <c r="B214" s="28">
        <v>45170</v>
      </c>
      <c r="C214" s="23" t="s">
        <v>33</v>
      </c>
      <c r="D214" s="23" t="s">
        <v>61</v>
      </c>
      <c r="E214" s="22">
        <v>353</v>
      </c>
      <c r="F214" s="22">
        <v>3</v>
      </c>
      <c r="G214" s="22">
        <v>25588</v>
      </c>
      <c r="H214" s="38">
        <v>303</v>
      </c>
      <c r="I214" s="22">
        <v>58608</v>
      </c>
      <c r="J214" s="22">
        <v>0</v>
      </c>
      <c r="K214" s="22">
        <v>0</v>
      </c>
      <c r="L214" s="22">
        <v>2135949</v>
      </c>
      <c r="M214" s="22">
        <v>0</v>
      </c>
      <c r="N214" s="29">
        <v>0</v>
      </c>
      <c r="O214" s="22">
        <v>0</v>
      </c>
      <c r="P214" s="29">
        <v>0</v>
      </c>
      <c r="Q214" s="22">
        <v>0</v>
      </c>
      <c r="R214" s="29">
        <v>0</v>
      </c>
      <c r="S214" s="22">
        <v>0</v>
      </c>
      <c r="T214" s="29">
        <v>0</v>
      </c>
      <c r="U214" s="22">
        <v>169664</v>
      </c>
      <c r="V214" s="29">
        <v>339029.65</v>
      </c>
      <c r="W214" s="22">
        <v>46736</v>
      </c>
      <c r="X214" s="29">
        <v>179248.91</v>
      </c>
      <c r="Y214" s="22">
        <v>0</v>
      </c>
      <c r="Z214" s="29">
        <v>0</v>
      </c>
      <c r="AA214" s="22">
        <v>2963316</v>
      </c>
      <c r="AB214" s="29">
        <v>7723710.0800000001</v>
      </c>
      <c r="AC214" s="22">
        <v>0</v>
      </c>
      <c r="AD214" s="29">
        <v>0</v>
      </c>
      <c r="AE214" s="40">
        <v>0</v>
      </c>
      <c r="AF214" s="29">
        <v>8241988.6400000006</v>
      </c>
      <c r="AG214" s="42" t="s">
        <v>35</v>
      </c>
    </row>
    <row r="215" spans="1:33">
      <c r="A215" s="17">
        <v>1099</v>
      </c>
      <c r="B215" s="18">
        <v>45170</v>
      </c>
      <c r="C215" s="19" t="s">
        <v>33</v>
      </c>
      <c r="D215" s="19" t="s">
        <v>63</v>
      </c>
      <c r="E215" s="17">
        <v>162</v>
      </c>
      <c r="F215" s="17">
        <v>0</v>
      </c>
      <c r="G215" s="17">
        <v>0</v>
      </c>
      <c r="H215" s="20">
        <v>254</v>
      </c>
      <c r="I215" s="17">
        <v>0</v>
      </c>
      <c r="J215" s="17">
        <v>31707</v>
      </c>
      <c r="K215" s="17">
        <v>0</v>
      </c>
      <c r="L215" s="17">
        <v>5003298</v>
      </c>
      <c r="M215" s="17">
        <v>0</v>
      </c>
      <c r="N215" s="21">
        <v>0</v>
      </c>
      <c r="O215" s="17">
        <v>0</v>
      </c>
      <c r="P215" s="21">
        <v>0</v>
      </c>
      <c r="Q215" s="17">
        <v>0</v>
      </c>
      <c r="R215" s="21">
        <v>0</v>
      </c>
      <c r="S215" s="17">
        <v>0</v>
      </c>
      <c r="T215" s="21">
        <v>0</v>
      </c>
      <c r="U215" s="17">
        <v>48972</v>
      </c>
      <c r="V215" s="21">
        <v>65072.34</v>
      </c>
      <c r="W215" s="17">
        <v>12420</v>
      </c>
      <c r="X215" s="21">
        <v>40503.42</v>
      </c>
      <c r="Y215" s="17">
        <v>0</v>
      </c>
      <c r="Z215" s="21">
        <v>0</v>
      </c>
      <c r="AA215" s="17">
        <v>965532</v>
      </c>
      <c r="AB215" s="21">
        <v>4837100.2</v>
      </c>
      <c r="AC215" s="17">
        <v>0</v>
      </c>
      <c r="AD215" s="21">
        <v>0</v>
      </c>
      <c r="AE215" s="41">
        <v>0</v>
      </c>
      <c r="AF215" s="21">
        <v>4942675.96</v>
      </c>
      <c r="AG215" s="43" t="s">
        <v>35</v>
      </c>
    </row>
    <row r="216" spans="1:33">
      <c r="A216" s="22">
        <v>1111</v>
      </c>
      <c r="B216" s="28">
        <v>45170</v>
      </c>
      <c r="C216" s="23" t="s">
        <v>33</v>
      </c>
      <c r="D216" s="23" t="s">
        <v>75</v>
      </c>
      <c r="E216" s="22">
        <v>59</v>
      </c>
      <c r="F216" s="22">
        <v>2</v>
      </c>
      <c r="G216" s="22">
        <v>0</v>
      </c>
      <c r="H216" s="38">
        <v>162</v>
      </c>
      <c r="I216" s="22">
        <v>0</v>
      </c>
      <c r="J216" s="22">
        <v>495147</v>
      </c>
      <c r="K216" s="22">
        <v>0</v>
      </c>
      <c r="L216" s="22">
        <v>2982952</v>
      </c>
      <c r="M216" s="22">
        <v>0</v>
      </c>
      <c r="N216" s="29">
        <v>0</v>
      </c>
      <c r="O216" s="22">
        <v>0</v>
      </c>
      <c r="P216" s="29">
        <v>0</v>
      </c>
      <c r="Q216" s="22">
        <v>0</v>
      </c>
      <c r="R216" s="29">
        <v>0</v>
      </c>
      <c r="S216" s="22">
        <v>0</v>
      </c>
      <c r="T216" s="29">
        <v>0</v>
      </c>
      <c r="U216" s="22">
        <v>51613</v>
      </c>
      <c r="V216" s="29">
        <v>97969.12</v>
      </c>
      <c r="W216" s="22">
        <v>7766</v>
      </c>
      <c r="X216" s="29">
        <v>21827.98</v>
      </c>
      <c r="Y216" s="22">
        <v>0</v>
      </c>
      <c r="Z216" s="29">
        <v>0</v>
      </c>
      <c r="AA216" s="22">
        <v>422972</v>
      </c>
      <c r="AB216" s="29">
        <v>2222715.42</v>
      </c>
      <c r="AC216" s="22">
        <v>0</v>
      </c>
      <c r="AD216" s="29">
        <v>0</v>
      </c>
      <c r="AE216" s="40">
        <v>0</v>
      </c>
      <c r="AF216" s="29">
        <v>2342512.52</v>
      </c>
      <c r="AG216" s="42" t="s">
        <v>35</v>
      </c>
    </row>
    <row r="217" spans="1:33">
      <c r="A217" s="17">
        <v>1118</v>
      </c>
      <c r="B217" s="18">
        <v>45170</v>
      </c>
      <c r="C217" s="19" t="s">
        <v>33</v>
      </c>
      <c r="D217" s="19" t="s">
        <v>81</v>
      </c>
      <c r="E217" s="17">
        <v>13</v>
      </c>
      <c r="F217" s="17">
        <v>1</v>
      </c>
      <c r="G217" s="17">
        <v>0</v>
      </c>
      <c r="H217" s="20">
        <v>0</v>
      </c>
      <c r="I217" s="17">
        <v>0</v>
      </c>
      <c r="J217" s="17">
        <v>0</v>
      </c>
      <c r="K217" s="17">
        <v>0</v>
      </c>
      <c r="L217" s="17">
        <v>394954</v>
      </c>
      <c r="M217" s="17">
        <v>0</v>
      </c>
      <c r="N217" s="21">
        <v>0</v>
      </c>
      <c r="O217" s="17">
        <v>0</v>
      </c>
      <c r="P217" s="21">
        <v>0</v>
      </c>
      <c r="Q217" s="17">
        <v>0</v>
      </c>
      <c r="R217" s="21">
        <v>0</v>
      </c>
      <c r="S217" s="17">
        <v>0</v>
      </c>
      <c r="T217" s="21">
        <v>0</v>
      </c>
      <c r="U217" s="17">
        <v>5865</v>
      </c>
      <c r="V217" s="21">
        <v>7621.76</v>
      </c>
      <c r="W217" s="17">
        <v>0</v>
      </c>
      <c r="X217" s="21">
        <v>0</v>
      </c>
      <c r="Y217" s="17">
        <v>0</v>
      </c>
      <c r="Z217" s="21">
        <v>0</v>
      </c>
      <c r="AA217" s="17">
        <v>42932</v>
      </c>
      <c r="AB217" s="21">
        <v>182346.8</v>
      </c>
      <c r="AC217" s="17">
        <v>0</v>
      </c>
      <c r="AD217" s="21">
        <v>0</v>
      </c>
      <c r="AE217" s="41">
        <v>0</v>
      </c>
      <c r="AF217" s="21">
        <v>189968.56</v>
      </c>
      <c r="AG217" s="43" t="s">
        <v>35</v>
      </c>
    </row>
    <row r="218" spans="1:33">
      <c r="A218" s="22">
        <v>1124</v>
      </c>
      <c r="B218" s="28">
        <v>45170</v>
      </c>
      <c r="C218" s="23" t="s">
        <v>33</v>
      </c>
      <c r="D218" s="23" t="s">
        <v>100</v>
      </c>
      <c r="E218" s="22">
        <v>29</v>
      </c>
      <c r="F218" s="22">
        <v>1</v>
      </c>
      <c r="G218" s="22">
        <v>0</v>
      </c>
      <c r="H218" s="38">
        <v>0</v>
      </c>
      <c r="I218" s="22">
        <v>0</v>
      </c>
      <c r="J218" s="22">
        <v>0</v>
      </c>
      <c r="K218" s="22">
        <v>0</v>
      </c>
      <c r="L218" s="22">
        <v>82450</v>
      </c>
      <c r="M218" s="22">
        <v>0</v>
      </c>
      <c r="N218" s="29">
        <v>0</v>
      </c>
      <c r="O218" s="22">
        <v>0</v>
      </c>
      <c r="P218" s="29">
        <v>0</v>
      </c>
      <c r="Q218" s="22">
        <v>0</v>
      </c>
      <c r="R218" s="29">
        <v>0</v>
      </c>
      <c r="S218" s="22">
        <v>0</v>
      </c>
      <c r="T218" s="29">
        <v>0</v>
      </c>
      <c r="U218" s="22">
        <v>5355</v>
      </c>
      <c r="V218" s="29">
        <v>12924.75</v>
      </c>
      <c r="W218" s="22">
        <v>3998</v>
      </c>
      <c r="X218" s="29">
        <v>15092.81</v>
      </c>
      <c r="Y218" s="22">
        <v>0</v>
      </c>
      <c r="Z218" s="29">
        <v>0</v>
      </c>
      <c r="AA218" s="22">
        <v>35688</v>
      </c>
      <c r="AB218" s="29">
        <v>188633.3</v>
      </c>
      <c r="AC218" s="22">
        <v>0</v>
      </c>
      <c r="AD218" s="29">
        <v>0</v>
      </c>
      <c r="AE218" s="40">
        <v>0</v>
      </c>
      <c r="AF218" s="29">
        <v>216650.86</v>
      </c>
      <c r="AG218" s="42" t="s">
        <v>35</v>
      </c>
    </row>
    <row r="219" spans="1:33">
      <c r="A219" s="17">
        <v>1128</v>
      </c>
      <c r="B219" s="18">
        <v>45170</v>
      </c>
      <c r="C219" s="19" t="s">
        <v>33</v>
      </c>
      <c r="D219" s="19" t="s">
        <v>90</v>
      </c>
      <c r="E219" s="17">
        <v>0</v>
      </c>
      <c r="F219" s="17">
        <v>0</v>
      </c>
      <c r="G219" s="17">
        <v>0</v>
      </c>
      <c r="H219" s="20">
        <v>67</v>
      </c>
      <c r="I219" s="17">
        <v>0</v>
      </c>
      <c r="J219" s="17">
        <v>0</v>
      </c>
      <c r="K219" s="17">
        <v>0</v>
      </c>
      <c r="L219" s="17">
        <v>682876</v>
      </c>
      <c r="M219" s="17">
        <v>0</v>
      </c>
      <c r="N219" s="21">
        <v>0</v>
      </c>
      <c r="O219" s="17">
        <v>0</v>
      </c>
      <c r="P219" s="21">
        <v>0</v>
      </c>
      <c r="Q219" s="17">
        <v>0</v>
      </c>
      <c r="R219" s="21">
        <v>0</v>
      </c>
      <c r="S219" s="17">
        <v>0</v>
      </c>
      <c r="T219" s="21">
        <v>0</v>
      </c>
      <c r="U219" s="17">
        <v>26546</v>
      </c>
      <c r="V219" s="21">
        <v>30584.65</v>
      </c>
      <c r="W219" s="17">
        <v>642</v>
      </c>
      <c r="X219" s="21">
        <v>1730.82</v>
      </c>
      <c r="Y219" s="17">
        <v>0</v>
      </c>
      <c r="Z219" s="21">
        <v>0</v>
      </c>
      <c r="AA219" s="17">
        <v>249788</v>
      </c>
      <c r="AB219" s="21">
        <v>909176.72</v>
      </c>
      <c r="AC219" s="17">
        <v>0</v>
      </c>
      <c r="AD219" s="21">
        <v>0</v>
      </c>
      <c r="AE219" s="41">
        <v>0</v>
      </c>
      <c r="AF219" s="21">
        <v>941492.19</v>
      </c>
      <c r="AG219" s="43" t="s">
        <v>35</v>
      </c>
    </row>
    <row r="220" spans="1:33">
      <c r="A220" s="22">
        <v>1131</v>
      </c>
      <c r="B220" s="28">
        <v>45170</v>
      </c>
      <c r="C220" s="23" t="s">
        <v>33</v>
      </c>
      <c r="D220" s="23" t="s">
        <v>93</v>
      </c>
      <c r="E220" s="22">
        <v>541</v>
      </c>
      <c r="F220" s="22">
        <v>4</v>
      </c>
      <c r="G220" s="22">
        <v>0</v>
      </c>
      <c r="H220" s="38">
        <v>0</v>
      </c>
      <c r="I220" s="22">
        <v>0</v>
      </c>
      <c r="J220" s="22">
        <v>531512</v>
      </c>
      <c r="K220" s="22">
        <v>0</v>
      </c>
      <c r="L220" s="22">
        <v>9542636</v>
      </c>
      <c r="M220" s="22">
        <v>0</v>
      </c>
      <c r="N220" s="29">
        <v>0</v>
      </c>
      <c r="O220" s="22">
        <v>0</v>
      </c>
      <c r="P220" s="29">
        <v>0</v>
      </c>
      <c r="Q220" s="22">
        <v>0</v>
      </c>
      <c r="R220" s="29">
        <v>0</v>
      </c>
      <c r="S220" s="22">
        <v>0</v>
      </c>
      <c r="T220" s="29">
        <v>0</v>
      </c>
      <c r="U220" s="22">
        <v>237038</v>
      </c>
      <c r="V220" s="29">
        <v>387780.51</v>
      </c>
      <c r="W220" s="22">
        <v>91873</v>
      </c>
      <c r="X220" s="29">
        <v>223321.8</v>
      </c>
      <c r="Y220" s="22">
        <v>0</v>
      </c>
      <c r="Z220" s="29">
        <v>0</v>
      </c>
      <c r="AA220" s="22">
        <v>3475976</v>
      </c>
      <c r="AB220" s="29">
        <v>14989482.92</v>
      </c>
      <c r="AC220" s="22">
        <v>55</v>
      </c>
      <c r="AD220" s="29">
        <v>50.5</v>
      </c>
      <c r="AE220" s="40">
        <v>0</v>
      </c>
      <c r="AF220" s="29">
        <v>15600635.73</v>
      </c>
      <c r="AG220" s="42" t="s">
        <v>35</v>
      </c>
    </row>
    <row r="221" spans="1:33">
      <c r="A221" s="17">
        <v>1133</v>
      </c>
      <c r="B221" s="18">
        <v>45170</v>
      </c>
      <c r="C221" s="19" t="s">
        <v>33</v>
      </c>
      <c r="D221" s="19" t="s">
        <v>95</v>
      </c>
      <c r="E221" s="17">
        <v>231</v>
      </c>
      <c r="F221" s="17">
        <v>0</v>
      </c>
      <c r="G221" s="17">
        <v>0</v>
      </c>
      <c r="H221" s="20">
        <v>0</v>
      </c>
      <c r="I221" s="17">
        <v>0</v>
      </c>
      <c r="J221" s="17">
        <v>0</v>
      </c>
      <c r="K221" s="17">
        <v>0</v>
      </c>
      <c r="L221" s="17">
        <v>6</v>
      </c>
      <c r="M221" s="17">
        <v>0</v>
      </c>
      <c r="N221" s="21">
        <v>0</v>
      </c>
      <c r="O221" s="17">
        <v>0</v>
      </c>
      <c r="P221" s="21">
        <v>0</v>
      </c>
      <c r="Q221" s="17">
        <v>0</v>
      </c>
      <c r="R221" s="21">
        <v>0</v>
      </c>
      <c r="S221" s="17">
        <v>0</v>
      </c>
      <c r="T221" s="21">
        <v>0</v>
      </c>
      <c r="U221" s="17">
        <v>2</v>
      </c>
      <c r="V221" s="21">
        <v>0</v>
      </c>
      <c r="W221" s="17">
        <v>5</v>
      </c>
      <c r="X221" s="21">
        <v>0.12</v>
      </c>
      <c r="Y221" s="17">
        <v>0</v>
      </c>
      <c r="Z221" s="21">
        <v>0</v>
      </c>
      <c r="AA221" s="17">
        <v>5</v>
      </c>
      <c r="AB221" s="21">
        <v>0.6</v>
      </c>
      <c r="AC221" s="17">
        <v>0</v>
      </c>
      <c r="AD221" s="21">
        <v>0</v>
      </c>
      <c r="AE221" s="41">
        <v>0</v>
      </c>
      <c r="AF221" s="21">
        <v>0.72</v>
      </c>
      <c r="AG221" s="43" t="s">
        <v>35</v>
      </c>
    </row>
    <row r="222" spans="1:33">
      <c r="A222" s="22">
        <v>1134</v>
      </c>
      <c r="B222" s="28">
        <v>45170</v>
      </c>
      <c r="C222" s="23" t="s">
        <v>33</v>
      </c>
      <c r="D222" s="23" t="s">
        <v>96</v>
      </c>
      <c r="E222" s="22">
        <v>306</v>
      </c>
      <c r="F222" s="22">
        <v>7</v>
      </c>
      <c r="G222" s="22">
        <v>0</v>
      </c>
      <c r="H222" s="38">
        <v>564</v>
      </c>
      <c r="I222" s="22">
        <v>0</v>
      </c>
      <c r="J222" s="22">
        <v>29645</v>
      </c>
      <c r="K222" s="22">
        <v>68</v>
      </c>
      <c r="L222" s="22">
        <v>1745726</v>
      </c>
      <c r="M222" s="22">
        <v>58</v>
      </c>
      <c r="N222" s="29">
        <v>441.79</v>
      </c>
      <c r="O222" s="22">
        <v>89</v>
      </c>
      <c r="P222" s="29">
        <v>589.89</v>
      </c>
      <c r="Q222" s="22">
        <v>0</v>
      </c>
      <c r="R222" s="29">
        <v>0</v>
      </c>
      <c r="S222" s="22">
        <v>1</v>
      </c>
      <c r="T222" s="29">
        <v>5</v>
      </c>
      <c r="U222" s="22">
        <v>35733</v>
      </c>
      <c r="V222" s="29">
        <v>66737.179999999993</v>
      </c>
      <c r="W222" s="22">
        <v>11674</v>
      </c>
      <c r="X222" s="29">
        <v>28096.75</v>
      </c>
      <c r="Y222" s="22">
        <v>14</v>
      </c>
      <c r="Z222" s="29">
        <v>21.21</v>
      </c>
      <c r="AA222" s="22">
        <v>347381</v>
      </c>
      <c r="AB222" s="29">
        <v>1466119.22</v>
      </c>
      <c r="AC222" s="22">
        <v>0</v>
      </c>
      <c r="AD222" s="29">
        <v>0</v>
      </c>
      <c r="AE222" s="40">
        <v>1036.68</v>
      </c>
      <c r="AF222" s="29">
        <v>1560974.3599999999</v>
      </c>
      <c r="AG222" s="42" t="s">
        <v>35</v>
      </c>
    </row>
    <row r="223" spans="1:33">
      <c r="A223" s="17">
        <v>1137</v>
      </c>
      <c r="B223" s="18">
        <v>45200</v>
      </c>
      <c r="C223" s="19" t="s">
        <v>33</v>
      </c>
      <c r="D223" s="19" t="s">
        <v>34</v>
      </c>
      <c r="E223" s="17">
        <v>493</v>
      </c>
      <c r="F223" s="17">
        <v>2</v>
      </c>
      <c r="G223" s="17">
        <v>0</v>
      </c>
      <c r="H223" s="20">
        <v>385</v>
      </c>
      <c r="I223" s="17">
        <v>0</v>
      </c>
      <c r="J223" s="17">
        <v>1111684</v>
      </c>
      <c r="K223" s="17">
        <v>746173</v>
      </c>
      <c r="L223" s="17">
        <v>2796363</v>
      </c>
      <c r="M223" s="17">
        <v>965778</v>
      </c>
      <c r="N223" s="21">
        <v>5632182.4299999997</v>
      </c>
      <c r="O223" s="17">
        <v>1256470</v>
      </c>
      <c r="P223" s="21">
        <v>10765851.109999999</v>
      </c>
      <c r="Q223" s="17">
        <v>991</v>
      </c>
      <c r="R223" s="21">
        <v>552.95000000000005</v>
      </c>
      <c r="S223" s="17">
        <v>5946</v>
      </c>
      <c r="T223" s="21">
        <v>34112.300000000003</v>
      </c>
      <c r="U223" s="17">
        <v>211056</v>
      </c>
      <c r="V223" s="21">
        <v>574443.73</v>
      </c>
      <c r="W223" s="17">
        <v>276887</v>
      </c>
      <c r="X223" s="21">
        <v>1319500.6100000001</v>
      </c>
      <c r="Y223" s="17">
        <v>212</v>
      </c>
      <c r="Z223" s="21">
        <v>3106.11</v>
      </c>
      <c r="AA223" s="17">
        <v>1061313</v>
      </c>
      <c r="AB223" s="21">
        <v>6969114.5499999998</v>
      </c>
      <c r="AC223" s="17">
        <v>453</v>
      </c>
      <c r="AD223" s="21">
        <v>451.5</v>
      </c>
      <c r="AE223" s="41">
        <v>16432698.789999999</v>
      </c>
      <c r="AF223" s="21">
        <v>8866616.5</v>
      </c>
      <c r="AG223" s="43" t="s">
        <v>40</v>
      </c>
    </row>
    <row r="224" spans="1:33">
      <c r="A224" s="22">
        <v>1149</v>
      </c>
      <c r="B224" s="28">
        <v>45200</v>
      </c>
      <c r="C224" s="23" t="s">
        <v>33</v>
      </c>
      <c r="D224" s="23" t="s">
        <v>51</v>
      </c>
      <c r="E224" s="22">
        <v>174</v>
      </c>
      <c r="F224" s="22">
        <v>2</v>
      </c>
      <c r="G224" s="22">
        <v>0</v>
      </c>
      <c r="H224" s="38">
        <v>0</v>
      </c>
      <c r="I224" s="22">
        <v>0</v>
      </c>
      <c r="J224" s="22">
        <v>0</v>
      </c>
      <c r="K224" s="22">
        <v>0</v>
      </c>
      <c r="L224" s="22">
        <v>274381</v>
      </c>
      <c r="M224" s="22">
        <v>0</v>
      </c>
      <c r="N224" s="29">
        <v>0</v>
      </c>
      <c r="O224" s="22">
        <v>0</v>
      </c>
      <c r="P224" s="29">
        <v>0</v>
      </c>
      <c r="Q224" s="22">
        <v>0</v>
      </c>
      <c r="R224" s="29">
        <v>0</v>
      </c>
      <c r="S224" s="22">
        <v>0</v>
      </c>
      <c r="T224" s="29">
        <v>0</v>
      </c>
      <c r="U224" s="22">
        <v>33518</v>
      </c>
      <c r="V224" s="29">
        <v>105684.45</v>
      </c>
      <c r="W224" s="22">
        <v>6501</v>
      </c>
      <c r="X224" s="29">
        <v>22674.17</v>
      </c>
      <c r="Y224" s="22">
        <v>0</v>
      </c>
      <c r="Z224" s="29">
        <v>0</v>
      </c>
      <c r="AA224" s="22">
        <v>126368</v>
      </c>
      <c r="AB224" s="29">
        <v>688738.01</v>
      </c>
      <c r="AC224" s="22">
        <v>0</v>
      </c>
      <c r="AD224" s="29">
        <v>0</v>
      </c>
      <c r="AE224" s="40">
        <v>0</v>
      </c>
      <c r="AF224" s="29">
        <v>817096.63</v>
      </c>
      <c r="AG224" s="42" t="s">
        <v>35</v>
      </c>
    </row>
    <row r="225" spans="1:33">
      <c r="A225" s="17">
        <v>1157</v>
      </c>
      <c r="B225" s="18">
        <v>45200</v>
      </c>
      <c r="C225" s="19" t="s">
        <v>33</v>
      </c>
      <c r="D225" s="19" t="s">
        <v>60</v>
      </c>
      <c r="E225" s="17">
        <v>583</v>
      </c>
      <c r="F225" s="17">
        <v>2</v>
      </c>
      <c r="G225" s="17">
        <v>0</v>
      </c>
      <c r="H225" s="20">
        <v>2385</v>
      </c>
      <c r="I225" s="17">
        <v>0</v>
      </c>
      <c r="J225" s="17">
        <v>0</v>
      </c>
      <c r="K225" s="17">
        <v>0</v>
      </c>
      <c r="L225" s="17">
        <v>5314633</v>
      </c>
      <c r="M225" s="17">
        <v>0</v>
      </c>
      <c r="N225" s="21">
        <v>0</v>
      </c>
      <c r="O225" s="17">
        <v>0</v>
      </c>
      <c r="P225" s="21">
        <v>0</v>
      </c>
      <c r="Q225" s="17">
        <v>0</v>
      </c>
      <c r="R225" s="21">
        <v>0</v>
      </c>
      <c r="S225" s="17">
        <v>0</v>
      </c>
      <c r="T225" s="21">
        <v>0</v>
      </c>
      <c r="U225" s="17">
        <v>203313</v>
      </c>
      <c r="V225" s="21">
        <v>318737.59000000003</v>
      </c>
      <c r="W225" s="17">
        <v>16606</v>
      </c>
      <c r="X225" s="21">
        <v>41286.07</v>
      </c>
      <c r="Y225" s="17">
        <v>0</v>
      </c>
      <c r="Z225" s="21">
        <v>0</v>
      </c>
      <c r="AA225" s="17">
        <v>1051578</v>
      </c>
      <c r="AB225" s="21">
        <v>5239941.9800000004</v>
      </c>
      <c r="AC225" s="17">
        <v>34</v>
      </c>
      <c r="AD225" s="21">
        <v>21.6</v>
      </c>
      <c r="AE225" s="41">
        <v>0</v>
      </c>
      <c r="AF225" s="21">
        <v>5599987.2400000002</v>
      </c>
      <c r="AG225" s="43" t="s">
        <v>35</v>
      </c>
    </row>
    <row r="226" spans="1:33">
      <c r="A226" s="22">
        <v>1158</v>
      </c>
      <c r="B226" s="28">
        <v>45200</v>
      </c>
      <c r="C226" s="23" t="s">
        <v>33</v>
      </c>
      <c r="D226" s="23" t="s">
        <v>61</v>
      </c>
      <c r="E226" s="22">
        <v>354</v>
      </c>
      <c r="F226" s="22">
        <v>3</v>
      </c>
      <c r="G226" s="22">
        <v>25625</v>
      </c>
      <c r="H226" s="38">
        <v>302</v>
      </c>
      <c r="I226" s="22">
        <v>60836</v>
      </c>
      <c r="J226" s="22">
        <v>0</v>
      </c>
      <c r="K226" s="22">
        <v>0</v>
      </c>
      <c r="L226" s="22">
        <v>2147127</v>
      </c>
      <c r="M226" s="22">
        <v>0</v>
      </c>
      <c r="N226" s="29">
        <v>0</v>
      </c>
      <c r="O226" s="22">
        <v>0</v>
      </c>
      <c r="P226" s="29">
        <v>0</v>
      </c>
      <c r="Q226" s="22">
        <v>0</v>
      </c>
      <c r="R226" s="29">
        <v>0</v>
      </c>
      <c r="S226" s="22">
        <v>0</v>
      </c>
      <c r="T226" s="29">
        <v>0</v>
      </c>
      <c r="U226" s="22">
        <v>172799</v>
      </c>
      <c r="V226" s="29">
        <v>357447.67999999999</v>
      </c>
      <c r="W226" s="22">
        <v>47018</v>
      </c>
      <c r="X226" s="29">
        <v>184198.71</v>
      </c>
      <c r="Y226" s="22">
        <v>0</v>
      </c>
      <c r="Z226" s="29">
        <v>0</v>
      </c>
      <c r="AA226" s="22">
        <v>3504655</v>
      </c>
      <c r="AB226" s="29">
        <v>9518008.5199999996</v>
      </c>
      <c r="AC226" s="22">
        <v>0</v>
      </c>
      <c r="AD226" s="29">
        <v>0</v>
      </c>
      <c r="AE226" s="40">
        <v>0</v>
      </c>
      <c r="AF226" s="29">
        <v>10059654.91</v>
      </c>
      <c r="AG226" s="42" t="s">
        <v>35</v>
      </c>
    </row>
    <row r="227" spans="1:33">
      <c r="A227" s="17">
        <v>1160</v>
      </c>
      <c r="B227" s="18">
        <v>45200</v>
      </c>
      <c r="C227" s="19" t="s">
        <v>33</v>
      </c>
      <c r="D227" s="19" t="s">
        <v>63</v>
      </c>
      <c r="E227" s="17">
        <v>167</v>
      </c>
      <c r="F227" s="17">
        <v>0</v>
      </c>
      <c r="G227" s="17">
        <v>0</v>
      </c>
      <c r="H227" s="20">
        <v>436</v>
      </c>
      <c r="I227" s="17">
        <v>0</v>
      </c>
      <c r="J227" s="17">
        <v>39712</v>
      </c>
      <c r="K227" s="17">
        <v>0</v>
      </c>
      <c r="L227" s="17">
        <v>5165295</v>
      </c>
      <c r="M227" s="17">
        <v>0</v>
      </c>
      <c r="N227" s="21">
        <v>0</v>
      </c>
      <c r="O227" s="17">
        <v>0</v>
      </c>
      <c r="P227" s="21">
        <v>0</v>
      </c>
      <c r="Q227" s="17">
        <v>0</v>
      </c>
      <c r="R227" s="21">
        <v>0</v>
      </c>
      <c r="S227" s="17">
        <v>0</v>
      </c>
      <c r="T227" s="21">
        <v>0</v>
      </c>
      <c r="U227" s="17">
        <v>44382</v>
      </c>
      <c r="V227" s="21">
        <v>60238.46</v>
      </c>
      <c r="W227" s="17">
        <v>8950</v>
      </c>
      <c r="X227" s="21">
        <v>24269.58</v>
      </c>
      <c r="Y227" s="17">
        <v>0</v>
      </c>
      <c r="Z227" s="21">
        <v>0</v>
      </c>
      <c r="AA227" s="17">
        <v>938513</v>
      </c>
      <c r="AB227" s="21">
        <v>4731814.38</v>
      </c>
      <c r="AC227" s="17">
        <v>0</v>
      </c>
      <c r="AD227" s="21">
        <v>0</v>
      </c>
      <c r="AE227" s="41">
        <v>0</v>
      </c>
      <c r="AF227" s="21">
        <v>4816322.42</v>
      </c>
      <c r="AG227" s="43" t="s">
        <v>35</v>
      </c>
    </row>
    <row r="228" spans="1:33">
      <c r="A228" s="22">
        <v>1172</v>
      </c>
      <c r="B228" s="28">
        <v>45200</v>
      </c>
      <c r="C228" s="23" t="s">
        <v>33</v>
      </c>
      <c r="D228" s="23" t="s">
        <v>75</v>
      </c>
      <c r="E228" s="22">
        <v>59</v>
      </c>
      <c r="F228" s="22">
        <v>2</v>
      </c>
      <c r="G228" s="22">
        <v>0</v>
      </c>
      <c r="H228" s="38">
        <v>162</v>
      </c>
      <c r="I228" s="22">
        <v>0</v>
      </c>
      <c r="J228" s="22">
        <v>495224</v>
      </c>
      <c r="K228" s="22">
        <v>0</v>
      </c>
      <c r="L228" s="22">
        <v>3015122</v>
      </c>
      <c r="M228" s="22">
        <v>0</v>
      </c>
      <c r="N228" s="29">
        <v>0</v>
      </c>
      <c r="O228" s="22">
        <v>0</v>
      </c>
      <c r="P228" s="29">
        <v>0</v>
      </c>
      <c r="Q228" s="22">
        <v>0</v>
      </c>
      <c r="R228" s="29">
        <v>0</v>
      </c>
      <c r="S228" s="22">
        <v>0</v>
      </c>
      <c r="T228" s="29">
        <v>0</v>
      </c>
      <c r="U228" s="22">
        <v>51959</v>
      </c>
      <c r="V228" s="29">
        <v>98601.29</v>
      </c>
      <c r="W228" s="22">
        <v>8055</v>
      </c>
      <c r="X228" s="29">
        <v>20860.21</v>
      </c>
      <c r="Y228" s="22">
        <v>0</v>
      </c>
      <c r="Z228" s="29">
        <v>0</v>
      </c>
      <c r="AA228" s="22">
        <v>371502</v>
      </c>
      <c r="AB228" s="29">
        <v>1865050.26</v>
      </c>
      <c r="AC228" s="22">
        <v>0</v>
      </c>
      <c r="AD228" s="29">
        <v>0</v>
      </c>
      <c r="AE228" s="40">
        <v>0</v>
      </c>
      <c r="AF228" s="29">
        <v>1984511.76</v>
      </c>
      <c r="AG228" s="42" t="s">
        <v>35</v>
      </c>
    </row>
    <row r="229" spans="1:33">
      <c r="A229" s="17">
        <v>1179</v>
      </c>
      <c r="B229" s="18">
        <v>45200</v>
      </c>
      <c r="C229" s="19" t="s">
        <v>33</v>
      </c>
      <c r="D229" s="19" t="s">
        <v>81</v>
      </c>
      <c r="E229" s="17">
        <v>13</v>
      </c>
      <c r="F229" s="17">
        <v>1</v>
      </c>
      <c r="G229" s="17">
        <v>0</v>
      </c>
      <c r="H229" s="20">
        <v>0</v>
      </c>
      <c r="I229" s="17">
        <v>0</v>
      </c>
      <c r="J229" s="17">
        <v>0</v>
      </c>
      <c r="K229" s="17">
        <v>0</v>
      </c>
      <c r="L229" s="17">
        <v>396434</v>
      </c>
      <c r="M229" s="17">
        <v>0</v>
      </c>
      <c r="N229" s="21">
        <v>0</v>
      </c>
      <c r="O229" s="17">
        <v>0</v>
      </c>
      <c r="P229" s="21">
        <v>0</v>
      </c>
      <c r="Q229" s="17">
        <v>0</v>
      </c>
      <c r="R229" s="21">
        <v>0</v>
      </c>
      <c r="S229" s="17">
        <v>0</v>
      </c>
      <c r="T229" s="21">
        <v>0</v>
      </c>
      <c r="U229" s="17">
        <v>6066</v>
      </c>
      <c r="V229" s="21">
        <v>8733.14</v>
      </c>
      <c r="W229" s="17">
        <v>0</v>
      </c>
      <c r="X229" s="21">
        <v>0</v>
      </c>
      <c r="Y229" s="17">
        <v>0</v>
      </c>
      <c r="Z229" s="21">
        <v>0</v>
      </c>
      <c r="AA229" s="17">
        <v>46573</v>
      </c>
      <c r="AB229" s="21">
        <v>196581.2</v>
      </c>
      <c r="AC229" s="17">
        <v>0</v>
      </c>
      <c r="AD229" s="21">
        <v>0</v>
      </c>
      <c r="AE229" s="41">
        <v>0</v>
      </c>
      <c r="AF229" s="21">
        <v>205314.34000000003</v>
      </c>
      <c r="AG229" s="43" t="s">
        <v>35</v>
      </c>
    </row>
    <row r="230" spans="1:33">
      <c r="A230" s="22">
        <v>1185</v>
      </c>
      <c r="B230" s="28">
        <v>45200</v>
      </c>
      <c r="C230" s="23" t="s">
        <v>33</v>
      </c>
      <c r="D230" s="23" t="s">
        <v>100</v>
      </c>
      <c r="E230" s="22">
        <v>27</v>
      </c>
      <c r="F230" s="22">
        <v>0</v>
      </c>
      <c r="G230" s="22">
        <v>0</v>
      </c>
      <c r="H230" s="38">
        <v>0</v>
      </c>
      <c r="I230" s="22">
        <v>0</v>
      </c>
      <c r="J230" s="22">
        <v>0</v>
      </c>
      <c r="K230" s="22">
        <v>0</v>
      </c>
      <c r="L230" s="22">
        <v>82588</v>
      </c>
      <c r="M230" s="22">
        <v>0</v>
      </c>
      <c r="N230" s="29">
        <v>0</v>
      </c>
      <c r="O230" s="22">
        <v>0</v>
      </c>
      <c r="P230" s="29">
        <v>0</v>
      </c>
      <c r="Q230" s="22">
        <v>0</v>
      </c>
      <c r="R230" s="29">
        <v>0</v>
      </c>
      <c r="S230" s="22">
        <v>0</v>
      </c>
      <c r="T230" s="29">
        <v>0</v>
      </c>
      <c r="U230" s="22">
        <v>5375</v>
      </c>
      <c r="V230" s="29">
        <v>12534.25</v>
      </c>
      <c r="W230" s="22">
        <v>4244</v>
      </c>
      <c r="X230" s="29">
        <v>17443.77</v>
      </c>
      <c r="Y230" s="22">
        <v>0</v>
      </c>
      <c r="Z230" s="29">
        <v>0</v>
      </c>
      <c r="AA230" s="22">
        <v>37107</v>
      </c>
      <c r="AB230" s="29">
        <v>195620.1</v>
      </c>
      <c r="AC230" s="22">
        <v>0</v>
      </c>
      <c r="AD230" s="29">
        <v>0</v>
      </c>
      <c r="AE230" s="40">
        <v>0</v>
      </c>
      <c r="AF230" s="29">
        <v>225598.12</v>
      </c>
      <c r="AG230" s="42" t="s">
        <v>35</v>
      </c>
    </row>
    <row r="231" spans="1:33">
      <c r="A231" s="17">
        <v>1189</v>
      </c>
      <c r="B231" s="18">
        <v>45200</v>
      </c>
      <c r="C231" s="19" t="s">
        <v>33</v>
      </c>
      <c r="D231" s="19" t="s">
        <v>90</v>
      </c>
      <c r="E231" s="17">
        <v>0</v>
      </c>
      <c r="F231" s="17">
        <v>0</v>
      </c>
      <c r="G231" s="17">
        <v>0</v>
      </c>
      <c r="H231" s="20">
        <v>67</v>
      </c>
      <c r="I231" s="17">
        <v>0</v>
      </c>
      <c r="J231" s="17">
        <v>0</v>
      </c>
      <c r="K231" s="17">
        <v>0</v>
      </c>
      <c r="L231" s="17">
        <v>696552</v>
      </c>
      <c r="M231" s="17">
        <v>0</v>
      </c>
      <c r="N231" s="21">
        <v>0</v>
      </c>
      <c r="O231" s="17">
        <v>0</v>
      </c>
      <c r="P231" s="21">
        <v>0</v>
      </c>
      <c r="Q231" s="17">
        <v>0</v>
      </c>
      <c r="R231" s="21">
        <v>0</v>
      </c>
      <c r="S231" s="17">
        <v>0</v>
      </c>
      <c r="T231" s="21">
        <v>0</v>
      </c>
      <c r="U231" s="17">
        <v>28708</v>
      </c>
      <c r="V231" s="21">
        <v>34391.279999999999</v>
      </c>
      <c r="W231" s="17">
        <v>699</v>
      </c>
      <c r="X231" s="21">
        <v>2449.73</v>
      </c>
      <c r="Y231" s="17">
        <v>0</v>
      </c>
      <c r="Z231" s="21">
        <v>0</v>
      </c>
      <c r="AA231" s="17">
        <v>310297</v>
      </c>
      <c r="AB231" s="21">
        <v>961286.93</v>
      </c>
      <c r="AC231" s="17">
        <v>0</v>
      </c>
      <c r="AD231" s="21">
        <v>0</v>
      </c>
      <c r="AE231" s="41">
        <v>0</v>
      </c>
      <c r="AF231" s="21">
        <v>998127.94000000006</v>
      </c>
      <c r="AG231" s="43" t="s">
        <v>35</v>
      </c>
    </row>
    <row r="232" spans="1:33">
      <c r="A232" s="22">
        <v>1192</v>
      </c>
      <c r="B232" s="28">
        <v>45200</v>
      </c>
      <c r="C232" s="23" t="s">
        <v>33</v>
      </c>
      <c r="D232" s="23" t="s">
        <v>93</v>
      </c>
      <c r="E232" s="22">
        <v>553</v>
      </c>
      <c r="F232" s="22">
        <v>4</v>
      </c>
      <c r="G232" s="22">
        <v>0</v>
      </c>
      <c r="H232" s="38">
        <v>0</v>
      </c>
      <c r="I232" s="22">
        <v>0</v>
      </c>
      <c r="J232" s="22">
        <v>540441</v>
      </c>
      <c r="K232" s="22">
        <v>0</v>
      </c>
      <c r="L232" s="22">
        <v>9665815</v>
      </c>
      <c r="M232" s="22">
        <v>0</v>
      </c>
      <c r="N232" s="29">
        <v>0</v>
      </c>
      <c r="O232" s="22">
        <v>0</v>
      </c>
      <c r="P232" s="29">
        <v>0</v>
      </c>
      <c r="Q232" s="22">
        <v>0</v>
      </c>
      <c r="R232" s="29">
        <v>0</v>
      </c>
      <c r="S232" s="22">
        <v>0</v>
      </c>
      <c r="T232" s="29">
        <v>0</v>
      </c>
      <c r="U232" s="22">
        <v>248205</v>
      </c>
      <c r="V232" s="29">
        <v>431759.65</v>
      </c>
      <c r="W232" s="22">
        <v>90270</v>
      </c>
      <c r="X232" s="29">
        <v>228151.6</v>
      </c>
      <c r="Y232" s="22">
        <v>0</v>
      </c>
      <c r="Z232" s="29">
        <v>0</v>
      </c>
      <c r="AA232" s="22">
        <v>3702376</v>
      </c>
      <c r="AB232" s="29">
        <v>15883934.300000001</v>
      </c>
      <c r="AC232" s="22">
        <v>52</v>
      </c>
      <c r="AD232" s="29">
        <v>35.4</v>
      </c>
      <c r="AE232" s="40">
        <v>0</v>
      </c>
      <c r="AF232" s="29">
        <v>16543880.950000001</v>
      </c>
      <c r="AG232" s="42" t="s">
        <v>35</v>
      </c>
    </row>
    <row r="233" spans="1:33">
      <c r="A233" s="17">
        <v>1194</v>
      </c>
      <c r="B233" s="18">
        <v>45200</v>
      </c>
      <c r="C233" s="19" t="s">
        <v>33</v>
      </c>
      <c r="D233" s="19" t="s">
        <v>95</v>
      </c>
      <c r="E233" s="17">
        <v>231</v>
      </c>
      <c r="F233" s="17">
        <v>0</v>
      </c>
      <c r="G233" s="17">
        <v>0</v>
      </c>
      <c r="H233" s="20">
        <v>0</v>
      </c>
      <c r="I233" s="17">
        <v>0</v>
      </c>
      <c r="J233" s="17">
        <v>0</v>
      </c>
      <c r="K233" s="17">
        <v>0</v>
      </c>
      <c r="L233" s="17">
        <v>6</v>
      </c>
      <c r="M233" s="17">
        <v>0</v>
      </c>
      <c r="N233" s="21">
        <v>0</v>
      </c>
      <c r="O233" s="17">
        <v>0</v>
      </c>
      <c r="P233" s="21">
        <v>0</v>
      </c>
      <c r="Q233" s="17">
        <v>0</v>
      </c>
      <c r="R233" s="21">
        <v>0</v>
      </c>
      <c r="S233" s="17">
        <v>0</v>
      </c>
      <c r="T233" s="21">
        <v>0</v>
      </c>
      <c r="U233" s="17">
        <v>3</v>
      </c>
      <c r="V233" s="21">
        <v>0</v>
      </c>
      <c r="W233" s="17">
        <v>1</v>
      </c>
      <c r="X233" s="21">
        <v>0.02</v>
      </c>
      <c r="Y233" s="17">
        <v>0</v>
      </c>
      <c r="Z233" s="21">
        <v>0</v>
      </c>
      <c r="AA233" s="17">
        <v>21</v>
      </c>
      <c r="AB233" s="21">
        <v>57.7</v>
      </c>
      <c r="AC233" s="17">
        <v>0</v>
      </c>
      <c r="AD233" s="21">
        <v>0</v>
      </c>
      <c r="AE233" s="41">
        <v>0</v>
      </c>
      <c r="AF233" s="21">
        <v>57.720000000000006</v>
      </c>
      <c r="AG233" s="43" t="s">
        <v>35</v>
      </c>
    </row>
    <row r="234" spans="1:33">
      <c r="A234" s="22">
        <v>1195</v>
      </c>
      <c r="B234" s="28">
        <v>45200</v>
      </c>
      <c r="C234" s="23" t="s">
        <v>33</v>
      </c>
      <c r="D234" s="23" t="s">
        <v>96</v>
      </c>
      <c r="E234" s="22">
        <v>307</v>
      </c>
      <c r="F234" s="22">
        <v>7</v>
      </c>
      <c r="G234" s="22">
        <v>0</v>
      </c>
      <c r="H234" s="38">
        <v>566</v>
      </c>
      <c r="I234" s="22">
        <v>0</v>
      </c>
      <c r="J234" s="22">
        <v>30831</v>
      </c>
      <c r="K234" s="22">
        <v>99</v>
      </c>
      <c r="L234" s="22">
        <v>1763248</v>
      </c>
      <c r="M234" s="22">
        <v>92</v>
      </c>
      <c r="N234" s="29">
        <v>374.99</v>
      </c>
      <c r="O234" s="22">
        <v>67</v>
      </c>
      <c r="P234" s="29">
        <v>458.02</v>
      </c>
      <c r="Q234" s="22">
        <v>0</v>
      </c>
      <c r="R234" s="29">
        <v>0</v>
      </c>
      <c r="S234" s="22">
        <v>0</v>
      </c>
      <c r="T234" s="29">
        <v>0</v>
      </c>
      <c r="U234" s="22">
        <v>38475</v>
      </c>
      <c r="V234" s="29">
        <v>76778.009999999995</v>
      </c>
      <c r="W234" s="22">
        <v>11655</v>
      </c>
      <c r="X234" s="29">
        <v>27882.99</v>
      </c>
      <c r="Y234" s="22">
        <v>15</v>
      </c>
      <c r="Z234" s="29">
        <v>115.25</v>
      </c>
      <c r="AA234" s="22">
        <v>373025</v>
      </c>
      <c r="AB234" s="29">
        <v>1600493.68</v>
      </c>
      <c r="AC234" s="22">
        <v>0</v>
      </c>
      <c r="AD234" s="29">
        <v>0</v>
      </c>
      <c r="AE234" s="40">
        <v>833.01</v>
      </c>
      <c r="AF234" s="29">
        <v>1705269.93</v>
      </c>
      <c r="AG234" s="42" t="s">
        <v>35</v>
      </c>
    </row>
    <row r="235" spans="1:33">
      <c r="A235" s="17">
        <v>1198</v>
      </c>
      <c r="B235" s="18">
        <v>45231</v>
      </c>
      <c r="C235" s="19" t="s">
        <v>33</v>
      </c>
      <c r="D235" s="19" t="s">
        <v>34</v>
      </c>
      <c r="E235" s="17">
        <v>493</v>
      </c>
      <c r="F235" s="17">
        <v>2</v>
      </c>
      <c r="G235" s="17">
        <v>0</v>
      </c>
      <c r="H235" s="20">
        <v>392</v>
      </c>
      <c r="I235" s="17">
        <v>0</v>
      </c>
      <c r="J235" s="17">
        <v>1120133</v>
      </c>
      <c r="K235" s="17">
        <v>781173</v>
      </c>
      <c r="L235" s="17">
        <v>2832277</v>
      </c>
      <c r="M235" s="17">
        <v>960742</v>
      </c>
      <c r="N235" s="21">
        <v>5888899.7800000003</v>
      </c>
      <c r="O235" s="17">
        <v>1212998</v>
      </c>
      <c r="P235" s="21">
        <v>9902968.9399999995</v>
      </c>
      <c r="Q235" s="17">
        <v>890</v>
      </c>
      <c r="R235" s="21">
        <v>517.27</v>
      </c>
      <c r="S235" s="17">
        <v>4872</v>
      </c>
      <c r="T235" s="21">
        <v>28176.7</v>
      </c>
      <c r="U235" s="17">
        <v>198497</v>
      </c>
      <c r="V235" s="21">
        <v>595311.6</v>
      </c>
      <c r="W235" s="17">
        <v>268278</v>
      </c>
      <c r="X235" s="21">
        <v>1033832.73</v>
      </c>
      <c r="Y235" s="17">
        <v>267</v>
      </c>
      <c r="Z235" s="21">
        <v>4052.88</v>
      </c>
      <c r="AA235" s="17">
        <v>1052158</v>
      </c>
      <c r="AB235" s="21">
        <v>7035869.1500000004</v>
      </c>
      <c r="AC235" s="17">
        <v>447</v>
      </c>
      <c r="AD235" s="21">
        <v>450.5</v>
      </c>
      <c r="AE235" s="41">
        <v>15820562.689999998</v>
      </c>
      <c r="AF235" s="21">
        <v>8669516.8599999994</v>
      </c>
      <c r="AG235" s="43" t="s">
        <v>40</v>
      </c>
    </row>
    <row r="236" spans="1:33">
      <c r="A236" s="22">
        <v>1210</v>
      </c>
      <c r="B236" s="28">
        <v>45231</v>
      </c>
      <c r="C236" s="23" t="s">
        <v>33</v>
      </c>
      <c r="D236" s="23" t="s">
        <v>51</v>
      </c>
      <c r="E236" s="22">
        <v>174</v>
      </c>
      <c r="F236" s="22">
        <v>2</v>
      </c>
      <c r="G236" s="22">
        <v>0</v>
      </c>
      <c r="H236" s="38">
        <v>0</v>
      </c>
      <c r="I236" s="22">
        <v>0</v>
      </c>
      <c r="J236" s="22">
        <v>0</v>
      </c>
      <c r="K236" s="22">
        <v>0</v>
      </c>
      <c r="L236" s="22">
        <v>277244</v>
      </c>
      <c r="M236" s="22">
        <v>0</v>
      </c>
      <c r="N236" s="29">
        <v>0</v>
      </c>
      <c r="O236" s="22">
        <v>0</v>
      </c>
      <c r="P236" s="29">
        <v>0</v>
      </c>
      <c r="Q236" s="22">
        <v>0</v>
      </c>
      <c r="R236" s="29">
        <v>0</v>
      </c>
      <c r="S236" s="22">
        <v>0</v>
      </c>
      <c r="T236" s="29">
        <v>0</v>
      </c>
      <c r="U236" s="22">
        <v>33144</v>
      </c>
      <c r="V236" s="29">
        <v>121068.83</v>
      </c>
      <c r="W236" s="22">
        <v>5938</v>
      </c>
      <c r="X236" s="29">
        <v>20925.22</v>
      </c>
      <c r="Y236" s="22">
        <v>0</v>
      </c>
      <c r="Z236" s="29">
        <v>0</v>
      </c>
      <c r="AA236" s="22">
        <v>124995</v>
      </c>
      <c r="AB236" s="29">
        <v>734267.42</v>
      </c>
      <c r="AC236" s="22">
        <v>0</v>
      </c>
      <c r="AD236" s="29">
        <v>0</v>
      </c>
      <c r="AE236" s="40">
        <v>0</v>
      </c>
      <c r="AF236" s="29">
        <v>876261.47</v>
      </c>
      <c r="AG236" s="42" t="s">
        <v>35</v>
      </c>
    </row>
    <row r="237" spans="1:33">
      <c r="A237" s="17">
        <v>1218</v>
      </c>
      <c r="B237" s="18">
        <v>45231</v>
      </c>
      <c r="C237" s="19" t="s">
        <v>33</v>
      </c>
      <c r="D237" s="19" t="s">
        <v>60</v>
      </c>
      <c r="E237" s="17">
        <v>593</v>
      </c>
      <c r="F237" s="17">
        <v>2</v>
      </c>
      <c r="G237" s="17">
        <v>0</v>
      </c>
      <c r="H237" s="20">
        <v>2521</v>
      </c>
      <c r="I237" s="17">
        <v>0</v>
      </c>
      <c r="J237" s="17">
        <v>0</v>
      </c>
      <c r="K237" s="17">
        <v>0</v>
      </c>
      <c r="L237" s="17">
        <v>5414652</v>
      </c>
      <c r="M237" s="17">
        <v>0</v>
      </c>
      <c r="N237" s="21">
        <v>0</v>
      </c>
      <c r="O237" s="17">
        <v>0</v>
      </c>
      <c r="P237" s="21">
        <v>0</v>
      </c>
      <c r="Q237" s="17">
        <v>0</v>
      </c>
      <c r="R237" s="21">
        <v>0</v>
      </c>
      <c r="S237" s="17">
        <v>0</v>
      </c>
      <c r="T237" s="21">
        <v>0</v>
      </c>
      <c r="U237" s="17">
        <v>187714</v>
      </c>
      <c r="V237" s="21">
        <v>296959.77</v>
      </c>
      <c r="W237" s="17">
        <v>14744</v>
      </c>
      <c r="X237" s="21">
        <v>35538.480000000003</v>
      </c>
      <c r="Y237" s="17">
        <v>0</v>
      </c>
      <c r="Z237" s="21">
        <v>0</v>
      </c>
      <c r="AA237" s="17">
        <v>1015219</v>
      </c>
      <c r="AB237" s="21">
        <v>5050863.55</v>
      </c>
      <c r="AC237" s="17">
        <v>19</v>
      </c>
      <c r="AD237" s="21">
        <v>9.4</v>
      </c>
      <c r="AE237" s="41">
        <v>0</v>
      </c>
      <c r="AF237" s="21">
        <v>5383371.2000000002</v>
      </c>
      <c r="AG237" s="43" t="s">
        <v>35</v>
      </c>
    </row>
    <row r="238" spans="1:33">
      <c r="A238" s="22">
        <v>1219</v>
      </c>
      <c r="B238" s="28">
        <v>45231</v>
      </c>
      <c r="C238" s="23" t="s">
        <v>33</v>
      </c>
      <c r="D238" s="23" t="s">
        <v>61</v>
      </c>
      <c r="E238" s="22">
        <v>359</v>
      </c>
      <c r="F238" s="22">
        <v>3</v>
      </c>
      <c r="G238" s="22">
        <v>25645</v>
      </c>
      <c r="H238" s="38">
        <v>302</v>
      </c>
      <c r="I238" s="22">
        <v>62621</v>
      </c>
      <c r="J238" s="22">
        <v>0</v>
      </c>
      <c r="K238" s="22">
        <v>0</v>
      </c>
      <c r="L238" s="22">
        <v>2299201</v>
      </c>
      <c r="M238" s="22">
        <v>0</v>
      </c>
      <c r="N238" s="29">
        <v>0</v>
      </c>
      <c r="O238" s="22">
        <v>0</v>
      </c>
      <c r="P238" s="29">
        <v>0</v>
      </c>
      <c r="Q238" s="22">
        <v>0</v>
      </c>
      <c r="R238" s="29">
        <v>0</v>
      </c>
      <c r="S238" s="22">
        <v>0</v>
      </c>
      <c r="T238" s="29">
        <v>0</v>
      </c>
      <c r="U238" s="22">
        <v>161634</v>
      </c>
      <c r="V238" s="29">
        <v>349057.27</v>
      </c>
      <c r="W238" s="22">
        <v>42167</v>
      </c>
      <c r="X238" s="29">
        <v>178945.93</v>
      </c>
      <c r="Y238" s="22">
        <v>0</v>
      </c>
      <c r="Z238" s="29">
        <v>0</v>
      </c>
      <c r="AA238" s="22">
        <v>2974213</v>
      </c>
      <c r="AB238" s="29">
        <v>8636021.5700000003</v>
      </c>
      <c r="AC238" s="22">
        <v>0</v>
      </c>
      <c r="AD238" s="29">
        <v>0</v>
      </c>
      <c r="AE238" s="40">
        <v>0</v>
      </c>
      <c r="AF238" s="29">
        <v>9164024.7699999996</v>
      </c>
      <c r="AG238" s="42" t="s">
        <v>35</v>
      </c>
    </row>
    <row r="239" spans="1:33">
      <c r="A239" s="17">
        <v>1221</v>
      </c>
      <c r="B239" s="18">
        <v>45231</v>
      </c>
      <c r="C239" s="19" t="s">
        <v>33</v>
      </c>
      <c r="D239" s="19" t="s">
        <v>63</v>
      </c>
      <c r="E239" s="17">
        <v>170</v>
      </c>
      <c r="F239" s="17">
        <v>0</v>
      </c>
      <c r="G239" s="17">
        <v>0</v>
      </c>
      <c r="H239" s="20">
        <v>436</v>
      </c>
      <c r="I239" s="17">
        <v>0</v>
      </c>
      <c r="J239" s="17">
        <v>46699</v>
      </c>
      <c r="K239" s="17">
        <v>0</v>
      </c>
      <c r="L239" s="17">
        <v>5295272</v>
      </c>
      <c r="M239" s="17">
        <v>0</v>
      </c>
      <c r="N239" s="21">
        <v>0</v>
      </c>
      <c r="O239" s="17">
        <v>0</v>
      </c>
      <c r="P239" s="21">
        <v>0</v>
      </c>
      <c r="Q239" s="17">
        <v>0</v>
      </c>
      <c r="R239" s="21">
        <v>0</v>
      </c>
      <c r="S239" s="17">
        <v>0</v>
      </c>
      <c r="T239" s="21">
        <v>0</v>
      </c>
      <c r="U239" s="17">
        <v>41520</v>
      </c>
      <c r="V239" s="21">
        <v>58115.839999999997</v>
      </c>
      <c r="W239" s="17">
        <v>8394</v>
      </c>
      <c r="X239" s="21">
        <v>26010.06</v>
      </c>
      <c r="Y239" s="17">
        <v>0</v>
      </c>
      <c r="Z239" s="21">
        <v>0</v>
      </c>
      <c r="AA239" s="17">
        <v>916452</v>
      </c>
      <c r="AB239" s="21">
        <v>4520536.1900000004</v>
      </c>
      <c r="AC239" s="17">
        <v>0</v>
      </c>
      <c r="AD239" s="21">
        <v>0</v>
      </c>
      <c r="AE239" s="41">
        <v>0</v>
      </c>
      <c r="AF239" s="21">
        <v>4604662.0900000008</v>
      </c>
      <c r="AG239" s="43" t="s">
        <v>35</v>
      </c>
    </row>
    <row r="240" spans="1:33">
      <c r="A240" s="22">
        <v>1233</v>
      </c>
      <c r="B240" s="28">
        <v>45231</v>
      </c>
      <c r="C240" s="23" t="s">
        <v>33</v>
      </c>
      <c r="D240" s="23" t="s">
        <v>75</v>
      </c>
      <c r="E240" s="22">
        <v>59</v>
      </c>
      <c r="F240" s="22">
        <v>2</v>
      </c>
      <c r="G240" s="22">
        <v>0</v>
      </c>
      <c r="H240" s="38">
        <v>162</v>
      </c>
      <c r="I240" s="22">
        <v>0</v>
      </c>
      <c r="J240" s="22">
        <v>495276</v>
      </c>
      <c r="K240" s="22">
        <v>0</v>
      </c>
      <c r="L240" s="22">
        <v>3048414</v>
      </c>
      <c r="M240" s="22">
        <v>0</v>
      </c>
      <c r="N240" s="29">
        <v>0</v>
      </c>
      <c r="O240" s="22">
        <v>0</v>
      </c>
      <c r="P240" s="29">
        <v>0</v>
      </c>
      <c r="Q240" s="22">
        <v>0</v>
      </c>
      <c r="R240" s="29">
        <v>0</v>
      </c>
      <c r="S240" s="22">
        <v>0</v>
      </c>
      <c r="T240" s="29">
        <v>0</v>
      </c>
      <c r="U240" s="22">
        <v>48896</v>
      </c>
      <c r="V240" s="29">
        <v>98179.19</v>
      </c>
      <c r="W240" s="22">
        <v>7429</v>
      </c>
      <c r="X240" s="29">
        <v>19638.73</v>
      </c>
      <c r="Y240" s="22">
        <v>0</v>
      </c>
      <c r="Z240" s="29">
        <v>0</v>
      </c>
      <c r="AA240" s="22">
        <v>405703</v>
      </c>
      <c r="AB240" s="29">
        <v>2145602.11</v>
      </c>
      <c r="AC240" s="22">
        <v>0</v>
      </c>
      <c r="AD240" s="29">
        <v>0</v>
      </c>
      <c r="AE240" s="40">
        <v>0</v>
      </c>
      <c r="AF240" s="29">
        <v>2263420.0299999998</v>
      </c>
      <c r="AG240" s="42" t="s">
        <v>35</v>
      </c>
    </row>
    <row r="241" spans="1:33">
      <c r="A241" s="17">
        <v>1240</v>
      </c>
      <c r="B241" s="18">
        <v>45231</v>
      </c>
      <c r="C241" s="19" t="s">
        <v>33</v>
      </c>
      <c r="D241" s="19" t="s">
        <v>81</v>
      </c>
      <c r="E241" s="17">
        <v>13</v>
      </c>
      <c r="F241" s="17">
        <v>1</v>
      </c>
      <c r="G241" s="17">
        <v>0</v>
      </c>
      <c r="H241" s="20">
        <v>0</v>
      </c>
      <c r="I241" s="17">
        <v>0</v>
      </c>
      <c r="J241" s="17">
        <v>0</v>
      </c>
      <c r="K241" s="17">
        <v>0</v>
      </c>
      <c r="L241" s="17">
        <v>405842</v>
      </c>
      <c r="M241" s="17">
        <v>0</v>
      </c>
      <c r="N241" s="21">
        <v>0</v>
      </c>
      <c r="O241" s="17">
        <v>0</v>
      </c>
      <c r="P241" s="21">
        <v>0</v>
      </c>
      <c r="Q241" s="17">
        <v>0</v>
      </c>
      <c r="R241" s="21">
        <v>0</v>
      </c>
      <c r="S241" s="17">
        <v>0</v>
      </c>
      <c r="T241" s="21">
        <v>0</v>
      </c>
      <c r="U241" s="17">
        <v>6451</v>
      </c>
      <c r="V241" s="21">
        <v>8427.3700000000008</v>
      </c>
      <c r="W241" s="17">
        <v>0</v>
      </c>
      <c r="X241" s="21">
        <v>0</v>
      </c>
      <c r="Y241" s="17">
        <v>0</v>
      </c>
      <c r="Z241" s="21">
        <v>0</v>
      </c>
      <c r="AA241" s="17">
        <v>45447</v>
      </c>
      <c r="AB241" s="21">
        <v>198682.7</v>
      </c>
      <c r="AC241" s="17">
        <v>0</v>
      </c>
      <c r="AD241" s="21">
        <v>0</v>
      </c>
      <c r="AE241" s="41">
        <v>0</v>
      </c>
      <c r="AF241" s="21">
        <v>207110.07</v>
      </c>
      <c r="AG241" s="43" t="s">
        <v>35</v>
      </c>
    </row>
    <row r="242" spans="1:33">
      <c r="A242" s="22">
        <v>1246</v>
      </c>
      <c r="B242" s="28">
        <v>45231</v>
      </c>
      <c r="C242" s="23" t="s">
        <v>33</v>
      </c>
      <c r="D242" s="23" t="s">
        <v>100</v>
      </c>
      <c r="E242" s="22">
        <v>27</v>
      </c>
      <c r="F242" s="22">
        <v>0</v>
      </c>
      <c r="G242" s="22">
        <v>0</v>
      </c>
      <c r="H242" s="38">
        <v>0</v>
      </c>
      <c r="I242" s="22">
        <v>0</v>
      </c>
      <c r="J242" s="22">
        <v>0</v>
      </c>
      <c r="K242" s="22">
        <v>0</v>
      </c>
      <c r="L242" s="22">
        <v>83364</v>
      </c>
      <c r="M242" s="22">
        <v>0</v>
      </c>
      <c r="N242" s="29">
        <v>0</v>
      </c>
      <c r="O242" s="22">
        <v>0</v>
      </c>
      <c r="P242" s="29">
        <v>0</v>
      </c>
      <c r="Q242" s="22">
        <v>0</v>
      </c>
      <c r="R242" s="29">
        <v>0</v>
      </c>
      <c r="S242" s="22">
        <v>0</v>
      </c>
      <c r="T242" s="29">
        <v>0</v>
      </c>
      <c r="U242" s="22">
        <v>4736</v>
      </c>
      <c r="V242" s="29">
        <v>12250.18</v>
      </c>
      <c r="W242" s="22">
        <v>4118</v>
      </c>
      <c r="X242" s="29">
        <v>16069.53</v>
      </c>
      <c r="Y242" s="22">
        <v>0</v>
      </c>
      <c r="Z242" s="29">
        <v>0</v>
      </c>
      <c r="AA242" s="22">
        <v>34695</v>
      </c>
      <c r="AB242" s="29">
        <v>186555.2</v>
      </c>
      <c r="AC242" s="22">
        <v>0</v>
      </c>
      <c r="AD242" s="29">
        <v>0</v>
      </c>
      <c r="AE242" s="40">
        <v>0</v>
      </c>
      <c r="AF242" s="29">
        <v>214874.91</v>
      </c>
      <c r="AG242" s="42" t="s">
        <v>35</v>
      </c>
    </row>
    <row r="243" spans="1:33">
      <c r="A243" s="17">
        <v>1250</v>
      </c>
      <c r="B243" s="18">
        <v>45231</v>
      </c>
      <c r="C243" s="19" t="s">
        <v>33</v>
      </c>
      <c r="D243" s="19" t="s">
        <v>90</v>
      </c>
      <c r="E243" s="17">
        <v>0</v>
      </c>
      <c r="F243" s="17">
        <v>0</v>
      </c>
      <c r="G243" s="17">
        <v>0</v>
      </c>
      <c r="H243" s="20">
        <v>67</v>
      </c>
      <c r="I243" s="17">
        <v>0</v>
      </c>
      <c r="J243" s="17">
        <v>0</v>
      </c>
      <c r="K243" s="17">
        <v>0</v>
      </c>
      <c r="L243" s="17">
        <v>709978</v>
      </c>
      <c r="M243" s="17">
        <v>0</v>
      </c>
      <c r="N243" s="21">
        <v>0</v>
      </c>
      <c r="O243" s="17">
        <v>0</v>
      </c>
      <c r="P243" s="21">
        <v>0</v>
      </c>
      <c r="Q243" s="17">
        <v>0</v>
      </c>
      <c r="R243" s="21">
        <v>0</v>
      </c>
      <c r="S243" s="17">
        <v>0</v>
      </c>
      <c r="T243" s="21">
        <v>0</v>
      </c>
      <c r="U243" s="17">
        <v>34367</v>
      </c>
      <c r="V243" s="21">
        <v>41555.01</v>
      </c>
      <c r="W243" s="17">
        <v>698</v>
      </c>
      <c r="X243" s="21">
        <v>2229.6799999999998</v>
      </c>
      <c r="Y243" s="17">
        <v>0</v>
      </c>
      <c r="Z243" s="21">
        <v>0</v>
      </c>
      <c r="AA243" s="17">
        <v>327721</v>
      </c>
      <c r="AB243" s="21">
        <v>1031113.01</v>
      </c>
      <c r="AC243" s="17">
        <v>0</v>
      </c>
      <c r="AD243" s="21">
        <v>0</v>
      </c>
      <c r="AE243" s="41">
        <v>0</v>
      </c>
      <c r="AF243" s="21">
        <v>1074897.7</v>
      </c>
      <c r="AG243" s="43" t="s">
        <v>35</v>
      </c>
    </row>
    <row r="244" spans="1:33">
      <c r="A244" s="22">
        <v>1253</v>
      </c>
      <c r="B244" s="28">
        <v>45231</v>
      </c>
      <c r="C244" s="23" t="s">
        <v>33</v>
      </c>
      <c r="D244" s="23" t="s">
        <v>93</v>
      </c>
      <c r="E244" s="22">
        <v>561</v>
      </c>
      <c r="F244" s="22">
        <v>4</v>
      </c>
      <c r="G244" s="22">
        <v>0</v>
      </c>
      <c r="H244" s="38">
        <v>0</v>
      </c>
      <c r="I244" s="22">
        <v>0</v>
      </c>
      <c r="J244" s="22">
        <v>550110</v>
      </c>
      <c r="K244" s="22">
        <v>0</v>
      </c>
      <c r="L244" s="22">
        <v>9781933</v>
      </c>
      <c r="M244" s="22">
        <v>0</v>
      </c>
      <c r="N244" s="29">
        <v>0</v>
      </c>
      <c r="O244" s="22">
        <v>0</v>
      </c>
      <c r="P244" s="29">
        <v>0</v>
      </c>
      <c r="Q244" s="22">
        <v>0</v>
      </c>
      <c r="R244" s="29">
        <v>0</v>
      </c>
      <c r="S244" s="22">
        <v>0</v>
      </c>
      <c r="T244" s="29">
        <v>0</v>
      </c>
      <c r="U244" s="22">
        <v>218693</v>
      </c>
      <c r="V244" s="29">
        <v>396100.46</v>
      </c>
      <c r="W244" s="22">
        <v>79803</v>
      </c>
      <c r="X244" s="29">
        <v>224523.76</v>
      </c>
      <c r="Y244" s="22">
        <v>0</v>
      </c>
      <c r="Z244" s="29">
        <v>0</v>
      </c>
      <c r="AA244" s="22">
        <v>3280596</v>
      </c>
      <c r="AB244" s="29">
        <v>14074616.91</v>
      </c>
      <c r="AC244" s="22">
        <v>37</v>
      </c>
      <c r="AD244" s="29">
        <v>33.1</v>
      </c>
      <c r="AE244" s="40">
        <v>0</v>
      </c>
      <c r="AF244" s="29">
        <v>14695274.23</v>
      </c>
      <c r="AG244" s="42" t="s">
        <v>35</v>
      </c>
    </row>
    <row r="245" spans="1:33">
      <c r="A245" s="17">
        <v>1255</v>
      </c>
      <c r="B245" s="18">
        <v>45231</v>
      </c>
      <c r="C245" s="19" t="s">
        <v>33</v>
      </c>
      <c r="D245" s="19" t="s">
        <v>95</v>
      </c>
      <c r="E245" s="17">
        <v>231</v>
      </c>
      <c r="F245" s="17">
        <v>0</v>
      </c>
      <c r="G245" s="17">
        <v>0</v>
      </c>
      <c r="H245" s="20">
        <v>0</v>
      </c>
      <c r="I245" s="17">
        <v>0</v>
      </c>
      <c r="J245" s="17">
        <v>0</v>
      </c>
      <c r="K245" s="17">
        <v>0</v>
      </c>
      <c r="L245" s="17">
        <v>10</v>
      </c>
      <c r="M245" s="17">
        <v>0</v>
      </c>
      <c r="N245" s="21">
        <v>0</v>
      </c>
      <c r="O245" s="17">
        <v>0</v>
      </c>
      <c r="P245" s="21">
        <v>0</v>
      </c>
      <c r="Q245" s="17">
        <v>0</v>
      </c>
      <c r="R245" s="21">
        <v>0</v>
      </c>
      <c r="S245" s="17">
        <v>0</v>
      </c>
      <c r="T245" s="21">
        <v>0</v>
      </c>
      <c r="U245" s="17">
        <v>4</v>
      </c>
      <c r="V245" s="21">
        <v>0.6</v>
      </c>
      <c r="W245" s="17">
        <v>2</v>
      </c>
      <c r="X245" s="21">
        <v>0.64</v>
      </c>
      <c r="Y245" s="17">
        <v>0</v>
      </c>
      <c r="Z245" s="21">
        <v>0</v>
      </c>
      <c r="AA245" s="17">
        <v>32</v>
      </c>
      <c r="AB245" s="21">
        <v>42.9</v>
      </c>
      <c r="AC245" s="17">
        <v>0</v>
      </c>
      <c r="AD245" s="21">
        <v>0</v>
      </c>
      <c r="AE245" s="41">
        <v>0</v>
      </c>
      <c r="AF245" s="21">
        <v>44.14</v>
      </c>
      <c r="AG245" s="43" t="s">
        <v>35</v>
      </c>
    </row>
    <row r="246" spans="1:33">
      <c r="A246" s="22">
        <v>1256</v>
      </c>
      <c r="B246" s="28">
        <v>45231</v>
      </c>
      <c r="C246" s="23" t="s">
        <v>33</v>
      </c>
      <c r="D246" s="23" t="s">
        <v>96</v>
      </c>
      <c r="E246" s="22">
        <v>309</v>
      </c>
      <c r="F246" s="22">
        <v>7</v>
      </c>
      <c r="G246" s="22">
        <v>0</v>
      </c>
      <c r="H246" s="38">
        <v>568</v>
      </c>
      <c r="I246" s="22">
        <v>0</v>
      </c>
      <c r="J246" s="22">
        <v>32138</v>
      </c>
      <c r="K246" s="22">
        <v>135</v>
      </c>
      <c r="L246" s="22">
        <v>1782192</v>
      </c>
      <c r="M246" s="22">
        <v>96</v>
      </c>
      <c r="N246" s="29">
        <v>357.75</v>
      </c>
      <c r="O246" s="22">
        <v>49</v>
      </c>
      <c r="P246" s="29">
        <v>192.08</v>
      </c>
      <c r="Q246" s="22">
        <v>0</v>
      </c>
      <c r="R246" s="29">
        <v>0</v>
      </c>
      <c r="S246" s="22">
        <v>1</v>
      </c>
      <c r="T246" s="29">
        <v>8</v>
      </c>
      <c r="U246" s="22">
        <v>35657</v>
      </c>
      <c r="V246" s="29">
        <v>77148.570000000007</v>
      </c>
      <c r="W246" s="22">
        <v>11868</v>
      </c>
      <c r="X246" s="29">
        <v>23884.71</v>
      </c>
      <c r="Y246" s="22">
        <v>21</v>
      </c>
      <c r="Z246" s="29">
        <v>175.93</v>
      </c>
      <c r="AA246" s="22">
        <v>358510</v>
      </c>
      <c r="AB246" s="29">
        <v>1544445.17</v>
      </c>
      <c r="AC246" s="22">
        <v>0</v>
      </c>
      <c r="AD246" s="29">
        <v>0</v>
      </c>
      <c r="AE246" s="40">
        <v>557.83000000000004</v>
      </c>
      <c r="AF246" s="29">
        <v>1645654.38</v>
      </c>
      <c r="AG246" s="42" t="s">
        <v>35</v>
      </c>
    </row>
    <row r="247" spans="1:33">
      <c r="A247" s="17">
        <v>1259</v>
      </c>
      <c r="B247" s="18">
        <v>45261</v>
      </c>
      <c r="C247" s="19" t="s">
        <v>33</v>
      </c>
      <c r="D247" s="19" t="s">
        <v>34</v>
      </c>
      <c r="E247" s="17">
        <v>493</v>
      </c>
      <c r="F247" s="17">
        <v>2</v>
      </c>
      <c r="G247" s="17">
        <v>0</v>
      </c>
      <c r="H247" s="20">
        <v>394</v>
      </c>
      <c r="I247" s="17">
        <v>0</v>
      </c>
      <c r="J247" s="17">
        <v>1127134</v>
      </c>
      <c r="K247" s="17">
        <v>828168</v>
      </c>
      <c r="L247" s="17">
        <v>2875390</v>
      </c>
      <c r="M247" s="17">
        <v>997908</v>
      </c>
      <c r="N247" s="21">
        <v>5827548.2400000002</v>
      </c>
      <c r="O247" s="17">
        <v>1465810</v>
      </c>
      <c r="P247" s="21">
        <v>11830607.68</v>
      </c>
      <c r="Q247" s="17">
        <v>1044</v>
      </c>
      <c r="R247" s="21">
        <v>1022.36</v>
      </c>
      <c r="S247" s="17">
        <v>5310</v>
      </c>
      <c r="T247" s="21">
        <v>31161.5</v>
      </c>
      <c r="U247" s="17">
        <v>204275</v>
      </c>
      <c r="V247" s="21">
        <v>542037.31000000006</v>
      </c>
      <c r="W247" s="17">
        <v>292719</v>
      </c>
      <c r="X247" s="21">
        <v>1275995.44</v>
      </c>
      <c r="Y247" s="17">
        <v>238</v>
      </c>
      <c r="Z247" s="21">
        <v>3519.96</v>
      </c>
      <c r="AA247" s="17">
        <v>1061806</v>
      </c>
      <c r="AB247" s="21">
        <v>7054067.7000000002</v>
      </c>
      <c r="AC247" s="17">
        <v>242</v>
      </c>
      <c r="AD247" s="21">
        <v>244.4</v>
      </c>
      <c r="AE247" s="41">
        <v>17690339.780000001</v>
      </c>
      <c r="AF247" s="21">
        <v>8875864.8100000005</v>
      </c>
      <c r="AG247" s="43" t="s">
        <v>40</v>
      </c>
    </row>
    <row r="248" spans="1:33">
      <c r="A248" s="22">
        <v>1272</v>
      </c>
      <c r="B248" s="28">
        <v>45261</v>
      </c>
      <c r="C248" s="23" t="s">
        <v>33</v>
      </c>
      <c r="D248" s="23" t="s">
        <v>51</v>
      </c>
      <c r="E248" s="22">
        <v>175</v>
      </c>
      <c r="F248" s="22">
        <v>2</v>
      </c>
      <c r="G248" s="22">
        <v>0</v>
      </c>
      <c r="H248" s="38">
        <v>0</v>
      </c>
      <c r="I248" s="22">
        <v>0</v>
      </c>
      <c r="J248" s="22">
        <v>0</v>
      </c>
      <c r="K248" s="22">
        <v>0</v>
      </c>
      <c r="L248" s="22">
        <v>266402</v>
      </c>
      <c r="M248" s="22">
        <v>0</v>
      </c>
      <c r="N248" s="29">
        <v>0</v>
      </c>
      <c r="O248" s="22">
        <v>0</v>
      </c>
      <c r="P248" s="29">
        <v>0</v>
      </c>
      <c r="Q248" s="22">
        <v>0</v>
      </c>
      <c r="R248" s="29">
        <v>0</v>
      </c>
      <c r="S248" s="22">
        <v>0</v>
      </c>
      <c r="T248" s="29">
        <v>0</v>
      </c>
      <c r="U248" s="22">
        <v>30326</v>
      </c>
      <c r="V248" s="29">
        <v>97562.08</v>
      </c>
      <c r="W248" s="22">
        <v>5905</v>
      </c>
      <c r="X248" s="29">
        <v>21223.91</v>
      </c>
      <c r="Y248" s="22">
        <v>0</v>
      </c>
      <c r="Z248" s="29">
        <v>0</v>
      </c>
      <c r="AA248" s="22">
        <v>120623</v>
      </c>
      <c r="AB248" s="29">
        <v>692428.63</v>
      </c>
      <c r="AC248" s="22">
        <v>0</v>
      </c>
      <c r="AD248" s="29">
        <v>0</v>
      </c>
      <c r="AE248" s="40">
        <v>0</v>
      </c>
      <c r="AF248" s="29">
        <v>811214.62</v>
      </c>
      <c r="AG248" s="42" t="s">
        <v>35</v>
      </c>
    </row>
    <row r="249" spans="1:33">
      <c r="A249" s="17">
        <v>1281</v>
      </c>
      <c r="B249" s="18">
        <v>45261</v>
      </c>
      <c r="C249" s="19" t="s">
        <v>33</v>
      </c>
      <c r="D249" s="19" t="s">
        <v>60</v>
      </c>
      <c r="E249" s="17">
        <v>598</v>
      </c>
      <c r="F249" s="17">
        <v>2</v>
      </c>
      <c r="G249" s="17">
        <v>0</v>
      </c>
      <c r="H249" s="20">
        <v>4003</v>
      </c>
      <c r="I249" s="17">
        <v>0</v>
      </c>
      <c r="J249" s="17">
        <v>0</v>
      </c>
      <c r="K249" s="17">
        <v>0</v>
      </c>
      <c r="L249" s="17">
        <v>5516689</v>
      </c>
      <c r="M249" s="17">
        <v>0</v>
      </c>
      <c r="N249" s="21">
        <v>0</v>
      </c>
      <c r="O249" s="17">
        <v>0</v>
      </c>
      <c r="P249" s="21">
        <v>0</v>
      </c>
      <c r="Q249" s="17">
        <v>0</v>
      </c>
      <c r="R249" s="21">
        <v>0</v>
      </c>
      <c r="S249" s="17">
        <v>0</v>
      </c>
      <c r="T249" s="21">
        <v>0</v>
      </c>
      <c r="U249" s="17">
        <v>193886</v>
      </c>
      <c r="V249" s="21">
        <v>316861.89</v>
      </c>
      <c r="W249" s="17">
        <v>13574</v>
      </c>
      <c r="X249" s="21">
        <v>34702.379999999997</v>
      </c>
      <c r="Y249" s="17">
        <v>0</v>
      </c>
      <c r="Z249" s="21">
        <v>0</v>
      </c>
      <c r="AA249" s="17">
        <v>1049677</v>
      </c>
      <c r="AB249" s="21">
        <v>5243791.24</v>
      </c>
      <c r="AC249" s="17">
        <v>11</v>
      </c>
      <c r="AD249" s="21">
        <v>7.2</v>
      </c>
      <c r="AE249" s="41">
        <v>0</v>
      </c>
      <c r="AF249" s="21">
        <v>5595362.71</v>
      </c>
      <c r="AG249" s="43" t="s">
        <v>35</v>
      </c>
    </row>
    <row r="250" spans="1:33">
      <c r="A250" s="22">
        <v>1282</v>
      </c>
      <c r="B250" s="28">
        <v>45261</v>
      </c>
      <c r="C250" s="23" t="s">
        <v>33</v>
      </c>
      <c r="D250" s="23" t="s">
        <v>61</v>
      </c>
      <c r="E250" s="22">
        <v>359</v>
      </c>
      <c r="F250" s="22">
        <v>4</v>
      </c>
      <c r="G250" s="22">
        <v>26317</v>
      </c>
      <c r="H250" s="38">
        <v>302</v>
      </c>
      <c r="I250" s="22">
        <v>65062</v>
      </c>
      <c r="J250" s="22">
        <v>0</v>
      </c>
      <c r="K250" s="22">
        <v>0</v>
      </c>
      <c r="L250" s="22">
        <v>2062725</v>
      </c>
      <c r="M250" s="22">
        <v>0</v>
      </c>
      <c r="N250" s="29">
        <v>0</v>
      </c>
      <c r="O250" s="22">
        <v>0</v>
      </c>
      <c r="P250" s="29">
        <v>0</v>
      </c>
      <c r="Q250" s="22">
        <v>0</v>
      </c>
      <c r="R250" s="29">
        <v>0</v>
      </c>
      <c r="S250" s="22">
        <v>0</v>
      </c>
      <c r="T250" s="29">
        <v>0</v>
      </c>
      <c r="U250" s="22">
        <v>158632</v>
      </c>
      <c r="V250" s="29">
        <v>327746.90999999997</v>
      </c>
      <c r="W250" s="22">
        <v>44137</v>
      </c>
      <c r="X250" s="29">
        <v>192626.74</v>
      </c>
      <c r="Y250" s="22">
        <v>0</v>
      </c>
      <c r="Z250" s="29">
        <v>0</v>
      </c>
      <c r="AA250" s="22">
        <v>2870663</v>
      </c>
      <c r="AB250" s="29">
        <v>8479270.7599999998</v>
      </c>
      <c r="AC250" s="22">
        <v>0</v>
      </c>
      <c r="AD250" s="29">
        <v>0</v>
      </c>
      <c r="AE250" s="40">
        <v>0</v>
      </c>
      <c r="AF250" s="29">
        <v>8999644.4100000001</v>
      </c>
      <c r="AG250" s="42" t="s">
        <v>35</v>
      </c>
    </row>
    <row r="251" spans="1:33">
      <c r="A251" s="17">
        <v>1284</v>
      </c>
      <c r="B251" s="18">
        <v>45261</v>
      </c>
      <c r="C251" s="19" t="s">
        <v>33</v>
      </c>
      <c r="D251" s="19" t="s">
        <v>63</v>
      </c>
      <c r="E251" s="17">
        <v>171</v>
      </c>
      <c r="F251" s="17">
        <v>0</v>
      </c>
      <c r="G251" s="17">
        <v>0</v>
      </c>
      <c r="H251" s="20">
        <v>436</v>
      </c>
      <c r="I251" s="17">
        <v>0</v>
      </c>
      <c r="J251" s="17">
        <v>56221</v>
      </c>
      <c r="K251" s="17">
        <v>0</v>
      </c>
      <c r="L251" s="17">
        <v>5461348</v>
      </c>
      <c r="M251" s="17">
        <v>0</v>
      </c>
      <c r="N251" s="21">
        <v>0</v>
      </c>
      <c r="O251" s="17">
        <v>0</v>
      </c>
      <c r="P251" s="21">
        <v>0</v>
      </c>
      <c r="Q251" s="17">
        <v>0</v>
      </c>
      <c r="R251" s="21">
        <v>0</v>
      </c>
      <c r="S251" s="17">
        <v>0</v>
      </c>
      <c r="T251" s="21">
        <v>0</v>
      </c>
      <c r="U251" s="17">
        <v>39816</v>
      </c>
      <c r="V251" s="21">
        <v>56231.24</v>
      </c>
      <c r="W251" s="17">
        <v>8395</v>
      </c>
      <c r="X251" s="21">
        <v>25034.43</v>
      </c>
      <c r="Y251" s="17">
        <v>0</v>
      </c>
      <c r="Z251" s="21">
        <v>0</v>
      </c>
      <c r="AA251" s="17">
        <v>895671</v>
      </c>
      <c r="AB251" s="21">
        <v>4578016.1100000003</v>
      </c>
      <c r="AC251" s="17">
        <v>0</v>
      </c>
      <c r="AD251" s="21">
        <v>0</v>
      </c>
      <c r="AE251" s="41">
        <v>0</v>
      </c>
      <c r="AF251" s="21">
        <v>4659281.78</v>
      </c>
      <c r="AG251" s="43" t="s">
        <v>35</v>
      </c>
    </row>
    <row r="252" spans="1:33">
      <c r="A252" s="22">
        <v>1296</v>
      </c>
      <c r="B252" s="28">
        <v>45261</v>
      </c>
      <c r="C252" s="23" t="s">
        <v>33</v>
      </c>
      <c r="D252" s="23" t="s">
        <v>75</v>
      </c>
      <c r="E252" s="22">
        <v>59</v>
      </c>
      <c r="F252" s="22">
        <v>2</v>
      </c>
      <c r="G252" s="22">
        <v>0</v>
      </c>
      <c r="H252" s="38">
        <v>157</v>
      </c>
      <c r="I252" s="22">
        <v>0</v>
      </c>
      <c r="J252" s="22">
        <v>495354</v>
      </c>
      <c r="K252" s="22">
        <v>0</v>
      </c>
      <c r="L252" s="22">
        <v>3088409</v>
      </c>
      <c r="M252" s="22">
        <v>0</v>
      </c>
      <c r="N252" s="29">
        <v>0</v>
      </c>
      <c r="O252" s="22">
        <v>0</v>
      </c>
      <c r="P252" s="29">
        <v>0</v>
      </c>
      <c r="Q252" s="22">
        <v>0</v>
      </c>
      <c r="R252" s="29">
        <v>0</v>
      </c>
      <c r="S252" s="22">
        <v>0</v>
      </c>
      <c r="T252" s="29">
        <v>0</v>
      </c>
      <c r="U252" s="22">
        <v>50304</v>
      </c>
      <c r="V252" s="29">
        <v>99360.79</v>
      </c>
      <c r="W252" s="22">
        <v>8342</v>
      </c>
      <c r="X252" s="29">
        <v>23328.22</v>
      </c>
      <c r="Y252" s="22">
        <v>0</v>
      </c>
      <c r="Z252" s="29">
        <v>0</v>
      </c>
      <c r="AA252" s="22">
        <v>429129</v>
      </c>
      <c r="AB252" s="29">
        <v>2241349.96</v>
      </c>
      <c r="AC252" s="22">
        <v>0</v>
      </c>
      <c r="AD252" s="29">
        <v>0</v>
      </c>
      <c r="AE252" s="40">
        <v>0</v>
      </c>
      <c r="AF252" s="29">
        <v>2364038.9699999997</v>
      </c>
      <c r="AG252" s="42" t="s">
        <v>35</v>
      </c>
    </row>
    <row r="253" spans="1:33">
      <c r="A253" s="17">
        <v>1305</v>
      </c>
      <c r="B253" s="18">
        <v>45261</v>
      </c>
      <c r="C253" s="19" t="s">
        <v>33</v>
      </c>
      <c r="D253" s="19" t="s">
        <v>81</v>
      </c>
      <c r="E253" s="17">
        <v>16</v>
      </c>
      <c r="F253" s="17">
        <v>1</v>
      </c>
      <c r="G253" s="17">
        <v>0</v>
      </c>
      <c r="H253" s="20">
        <v>0</v>
      </c>
      <c r="I253" s="17">
        <v>0</v>
      </c>
      <c r="J253" s="17">
        <v>0</v>
      </c>
      <c r="K253" s="17">
        <v>0</v>
      </c>
      <c r="L253" s="17">
        <v>409960</v>
      </c>
      <c r="M253" s="17">
        <v>0</v>
      </c>
      <c r="N253" s="21">
        <v>0</v>
      </c>
      <c r="O253" s="17">
        <v>0</v>
      </c>
      <c r="P253" s="21">
        <v>0</v>
      </c>
      <c r="Q253" s="17">
        <v>0</v>
      </c>
      <c r="R253" s="21">
        <v>0</v>
      </c>
      <c r="S253" s="17">
        <v>0</v>
      </c>
      <c r="T253" s="21">
        <v>0</v>
      </c>
      <c r="U253" s="17">
        <v>6378</v>
      </c>
      <c r="V253" s="21">
        <v>8576.69</v>
      </c>
      <c r="W253" s="17">
        <v>0</v>
      </c>
      <c r="X253" s="21">
        <v>0</v>
      </c>
      <c r="Y253" s="17">
        <v>0</v>
      </c>
      <c r="Z253" s="21">
        <v>0</v>
      </c>
      <c r="AA253" s="17">
        <v>48238</v>
      </c>
      <c r="AB253" s="21">
        <v>211657.1</v>
      </c>
      <c r="AC253" s="17">
        <v>0</v>
      </c>
      <c r="AD253" s="21">
        <v>0</v>
      </c>
      <c r="AE253" s="41">
        <v>0</v>
      </c>
      <c r="AF253" s="21">
        <v>220233.79</v>
      </c>
      <c r="AG253" s="43" t="s">
        <v>35</v>
      </c>
    </row>
    <row r="254" spans="1:33">
      <c r="A254" s="22">
        <v>1311</v>
      </c>
      <c r="B254" s="28">
        <v>45261</v>
      </c>
      <c r="C254" s="23" t="s">
        <v>33</v>
      </c>
      <c r="D254" s="23" t="s">
        <v>100</v>
      </c>
      <c r="E254" s="22">
        <v>26</v>
      </c>
      <c r="F254" s="22">
        <v>0</v>
      </c>
      <c r="G254" s="22">
        <v>0</v>
      </c>
      <c r="H254" s="38">
        <v>0</v>
      </c>
      <c r="I254" s="22">
        <v>0</v>
      </c>
      <c r="J254" s="22">
        <v>0</v>
      </c>
      <c r="K254" s="22">
        <v>0</v>
      </c>
      <c r="L254" s="22">
        <v>82101</v>
      </c>
      <c r="M254" s="22">
        <v>0</v>
      </c>
      <c r="N254" s="29">
        <v>0</v>
      </c>
      <c r="O254" s="22">
        <v>0</v>
      </c>
      <c r="P254" s="29">
        <v>0</v>
      </c>
      <c r="Q254" s="22">
        <v>0</v>
      </c>
      <c r="R254" s="29">
        <v>0</v>
      </c>
      <c r="S254" s="22">
        <v>0</v>
      </c>
      <c r="T254" s="29">
        <v>0</v>
      </c>
      <c r="U254" s="22">
        <v>4431</v>
      </c>
      <c r="V254" s="29">
        <v>10005.870000000001</v>
      </c>
      <c r="W254" s="22">
        <v>4215</v>
      </c>
      <c r="X254" s="29">
        <v>16580.490000000002</v>
      </c>
      <c r="Y254" s="22">
        <v>0</v>
      </c>
      <c r="Z254" s="29">
        <v>0</v>
      </c>
      <c r="AA254" s="22">
        <v>35076</v>
      </c>
      <c r="AB254" s="29">
        <v>192385.3</v>
      </c>
      <c r="AC254" s="22">
        <v>0</v>
      </c>
      <c r="AD254" s="29">
        <v>0</v>
      </c>
      <c r="AE254" s="40">
        <v>0</v>
      </c>
      <c r="AF254" s="29">
        <v>218971.65999999997</v>
      </c>
      <c r="AG254" s="42" t="s">
        <v>35</v>
      </c>
    </row>
    <row r="255" spans="1:33">
      <c r="A255" s="17">
        <v>1315</v>
      </c>
      <c r="B255" s="18">
        <v>45261</v>
      </c>
      <c r="C255" s="19" t="s">
        <v>33</v>
      </c>
      <c r="D255" s="19" t="s">
        <v>90</v>
      </c>
      <c r="E255" s="17">
        <v>0</v>
      </c>
      <c r="F255" s="17">
        <v>0</v>
      </c>
      <c r="G255" s="17">
        <v>0</v>
      </c>
      <c r="H255" s="20">
        <v>67</v>
      </c>
      <c r="I255" s="17">
        <v>0</v>
      </c>
      <c r="J255" s="17">
        <v>0</v>
      </c>
      <c r="K255" s="17">
        <v>0</v>
      </c>
      <c r="L255" s="17">
        <v>724172</v>
      </c>
      <c r="M255" s="17">
        <v>0</v>
      </c>
      <c r="N255" s="21">
        <v>0</v>
      </c>
      <c r="O255" s="17">
        <v>0</v>
      </c>
      <c r="P255" s="21">
        <v>0</v>
      </c>
      <c r="Q255" s="17">
        <v>0</v>
      </c>
      <c r="R255" s="21">
        <v>0</v>
      </c>
      <c r="S255" s="17">
        <v>0</v>
      </c>
      <c r="T255" s="21">
        <v>0</v>
      </c>
      <c r="U255" s="17">
        <v>34352</v>
      </c>
      <c r="V255" s="21">
        <v>40113.89</v>
      </c>
      <c r="W255" s="17">
        <v>722</v>
      </c>
      <c r="X255" s="21">
        <v>1925.25</v>
      </c>
      <c r="Y255" s="17">
        <v>0</v>
      </c>
      <c r="Z255" s="21">
        <v>0</v>
      </c>
      <c r="AA255" s="17">
        <v>258766</v>
      </c>
      <c r="AB255" s="21">
        <v>666676.96</v>
      </c>
      <c r="AC255" s="17">
        <v>0</v>
      </c>
      <c r="AD255" s="21">
        <v>0</v>
      </c>
      <c r="AE255" s="41">
        <v>0</v>
      </c>
      <c r="AF255" s="21">
        <v>708716.1</v>
      </c>
      <c r="AG255" s="43" t="s">
        <v>35</v>
      </c>
    </row>
    <row r="256" spans="1:33">
      <c r="A256" s="22">
        <v>1318</v>
      </c>
      <c r="B256" s="28">
        <v>45261</v>
      </c>
      <c r="C256" s="23" t="s">
        <v>33</v>
      </c>
      <c r="D256" s="23" t="s">
        <v>93</v>
      </c>
      <c r="E256" s="22">
        <v>573</v>
      </c>
      <c r="F256" s="22">
        <v>4</v>
      </c>
      <c r="G256" s="22">
        <v>0</v>
      </c>
      <c r="H256" s="38">
        <v>0</v>
      </c>
      <c r="I256" s="22">
        <v>0</v>
      </c>
      <c r="J256" s="22">
        <v>561225</v>
      </c>
      <c r="K256" s="22">
        <v>0</v>
      </c>
      <c r="L256" s="22">
        <v>9856269</v>
      </c>
      <c r="M256" s="22">
        <v>0</v>
      </c>
      <c r="N256" s="29">
        <v>0</v>
      </c>
      <c r="O256" s="22">
        <v>0</v>
      </c>
      <c r="P256" s="29">
        <v>0</v>
      </c>
      <c r="Q256" s="22">
        <v>0</v>
      </c>
      <c r="R256" s="29">
        <v>0</v>
      </c>
      <c r="S256" s="22">
        <v>0</v>
      </c>
      <c r="T256" s="29">
        <v>0</v>
      </c>
      <c r="U256" s="22">
        <v>223956</v>
      </c>
      <c r="V256" s="29">
        <v>392016.09</v>
      </c>
      <c r="W256" s="22">
        <v>80121</v>
      </c>
      <c r="X256" s="29">
        <v>231240.97</v>
      </c>
      <c r="Y256" s="22">
        <v>0</v>
      </c>
      <c r="Z256" s="29">
        <v>0</v>
      </c>
      <c r="AA256" s="22">
        <v>3050475</v>
      </c>
      <c r="AB256" s="29">
        <v>16607080.15</v>
      </c>
      <c r="AC256" s="22">
        <v>58</v>
      </c>
      <c r="AD256" s="29">
        <v>54.64</v>
      </c>
      <c r="AE256" s="40">
        <v>0</v>
      </c>
      <c r="AF256" s="29">
        <v>17230391.850000001</v>
      </c>
      <c r="AG256" s="42" t="s">
        <v>35</v>
      </c>
    </row>
    <row r="257" spans="1:33">
      <c r="A257" s="17">
        <v>1320</v>
      </c>
      <c r="B257" s="18">
        <v>45261</v>
      </c>
      <c r="C257" s="19" t="s">
        <v>33</v>
      </c>
      <c r="D257" s="19" t="s">
        <v>95</v>
      </c>
      <c r="E257" s="17">
        <v>231</v>
      </c>
      <c r="F257" s="17">
        <v>0</v>
      </c>
      <c r="G257" s="17">
        <v>18</v>
      </c>
      <c r="H257" s="20">
        <v>0</v>
      </c>
      <c r="I257" s="17">
        <v>0</v>
      </c>
      <c r="J257" s="17">
        <v>0</v>
      </c>
      <c r="K257" s="17">
        <v>0</v>
      </c>
      <c r="L257" s="17">
        <v>11</v>
      </c>
      <c r="M257" s="17">
        <v>0</v>
      </c>
      <c r="N257" s="21">
        <v>0</v>
      </c>
      <c r="O257" s="17">
        <v>0</v>
      </c>
      <c r="P257" s="21">
        <v>0</v>
      </c>
      <c r="Q257" s="17">
        <v>0</v>
      </c>
      <c r="R257" s="21">
        <v>0</v>
      </c>
      <c r="S257" s="17">
        <v>0</v>
      </c>
      <c r="T257" s="21">
        <v>0</v>
      </c>
      <c r="U257" s="17">
        <v>7</v>
      </c>
      <c r="V257" s="21">
        <v>3.93</v>
      </c>
      <c r="W257" s="17">
        <v>4</v>
      </c>
      <c r="X257" s="21">
        <v>4.45</v>
      </c>
      <c r="Y257" s="17">
        <v>0</v>
      </c>
      <c r="Z257" s="21">
        <v>0</v>
      </c>
      <c r="AA257" s="17">
        <v>31</v>
      </c>
      <c r="AB257" s="21">
        <v>80</v>
      </c>
      <c r="AC257" s="17">
        <v>0</v>
      </c>
      <c r="AD257" s="21">
        <v>0</v>
      </c>
      <c r="AE257" s="41">
        <v>0</v>
      </c>
      <c r="AF257" s="21">
        <v>88.38</v>
      </c>
      <c r="AG257" s="43" t="s">
        <v>35</v>
      </c>
    </row>
    <row r="258" spans="1:33">
      <c r="A258" s="22">
        <v>1321</v>
      </c>
      <c r="B258" s="28">
        <v>45261</v>
      </c>
      <c r="C258" s="23" t="s">
        <v>33</v>
      </c>
      <c r="D258" s="23" t="s">
        <v>96</v>
      </c>
      <c r="E258" s="22">
        <v>312</v>
      </c>
      <c r="F258" s="22">
        <v>7</v>
      </c>
      <c r="G258" s="22">
        <v>0</v>
      </c>
      <c r="H258" s="38">
        <v>568</v>
      </c>
      <c r="I258" s="22">
        <v>0</v>
      </c>
      <c r="J258" s="22">
        <v>33645</v>
      </c>
      <c r="K258" s="22">
        <v>137</v>
      </c>
      <c r="L258" s="22">
        <v>1806260</v>
      </c>
      <c r="M258" s="22">
        <v>80</v>
      </c>
      <c r="N258" s="29">
        <v>457.79</v>
      </c>
      <c r="O258" s="22">
        <v>35</v>
      </c>
      <c r="P258" s="29">
        <v>117.56</v>
      </c>
      <c r="Q258" s="22">
        <v>0</v>
      </c>
      <c r="R258" s="29">
        <v>0</v>
      </c>
      <c r="S258" s="22">
        <v>1</v>
      </c>
      <c r="T258" s="29">
        <v>1</v>
      </c>
      <c r="U258" s="22">
        <v>36322</v>
      </c>
      <c r="V258" s="29">
        <v>69654.92</v>
      </c>
      <c r="W258" s="22">
        <v>12735</v>
      </c>
      <c r="X258" s="29">
        <v>28801.52</v>
      </c>
      <c r="Y258" s="22">
        <v>22</v>
      </c>
      <c r="Z258" s="29">
        <v>341.3</v>
      </c>
      <c r="AA258" s="22">
        <v>365218</v>
      </c>
      <c r="AB258" s="29">
        <v>1472318.78</v>
      </c>
      <c r="AC258" s="22">
        <v>0</v>
      </c>
      <c r="AD258" s="29">
        <v>0</v>
      </c>
      <c r="AE258" s="40">
        <v>576.35</v>
      </c>
      <c r="AF258" s="29">
        <v>1571116.52</v>
      </c>
      <c r="AG258" s="42" t="s">
        <v>35</v>
      </c>
    </row>
    <row r="259" spans="1:33">
      <c r="A259" s="17">
        <v>1324</v>
      </c>
      <c r="B259" s="18">
        <v>45292</v>
      </c>
      <c r="C259" s="19" t="s">
        <v>33</v>
      </c>
      <c r="D259" s="19" t="s">
        <v>34</v>
      </c>
      <c r="E259" s="17">
        <v>497</v>
      </c>
      <c r="F259" s="17">
        <v>2</v>
      </c>
      <c r="G259" s="17">
        <v>0</v>
      </c>
      <c r="H259" s="20">
        <v>396</v>
      </c>
      <c r="I259" s="17">
        <v>0</v>
      </c>
      <c r="J259" s="17">
        <v>1134149</v>
      </c>
      <c r="K259" s="17">
        <v>872214</v>
      </c>
      <c r="L259" s="17">
        <v>2920173</v>
      </c>
      <c r="M259" s="17">
        <v>1007132</v>
      </c>
      <c r="N259" s="21">
        <v>6251597.3600000003</v>
      </c>
      <c r="O259" s="17">
        <v>1451241</v>
      </c>
      <c r="P259" s="21">
        <v>11423385.699999999</v>
      </c>
      <c r="Q259" s="17">
        <v>1346</v>
      </c>
      <c r="R259" s="21">
        <v>1254.21</v>
      </c>
      <c r="S259" s="17">
        <v>5422</v>
      </c>
      <c r="T259" s="21">
        <v>30443.8</v>
      </c>
      <c r="U259" s="17">
        <v>193913</v>
      </c>
      <c r="V259" s="21">
        <v>535902.35</v>
      </c>
      <c r="W259" s="17">
        <v>272545</v>
      </c>
      <c r="X259" s="21">
        <v>966061.97</v>
      </c>
      <c r="Y259" s="17">
        <v>259</v>
      </c>
      <c r="Z259" s="21">
        <v>4161.6899999999996</v>
      </c>
      <c r="AA259" s="17">
        <v>1082378</v>
      </c>
      <c r="AB259" s="21">
        <v>7355766.4000000004</v>
      </c>
      <c r="AC259" s="17">
        <v>34</v>
      </c>
      <c r="AD259" s="21">
        <v>29.82</v>
      </c>
      <c r="AE259" s="41">
        <v>17706681.07</v>
      </c>
      <c r="AF259" s="21">
        <v>8861922.2300000004</v>
      </c>
      <c r="AG259" s="43" t="s">
        <v>40</v>
      </c>
    </row>
    <row r="260" spans="1:33">
      <c r="A260" s="22">
        <v>1337</v>
      </c>
      <c r="B260" s="28">
        <v>45292</v>
      </c>
      <c r="C260" s="23" t="s">
        <v>33</v>
      </c>
      <c r="D260" s="23" t="s">
        <v>51</v>
      </c>
      <c r="E260" s="22">
        <v>175</v>
      </c>
      <c r="F260" s="22">
        <v>2</v>
      </c>
      <c r="G260" s="22">
        <v>0</v>
      </c>
      <c r="H260" s="38">
        <v>0</v>
      </c>
      <c r="I260" s="22">
        <v>0</v>
      </c>
      <c r="J260" s="22">
        <v>0</v>
      </c>
      <c r="K260" s="22">
        <v>0</v>
      </c>
      <c r="L260" s="22">
        <v>261342</v>
      </c>
      <c r="M260" s="22">
        <v>0</v>
      </c>
      <c r="N260" s="29">
        <v>0</v>
      </c>
      <c r="O260" s="22">
        <v>0</v>
      </c>
      <c r="P260" s="29">
        <v>0</v>
      </c>
      <c r="Q260" s="22">
        <v>0</v>
      </c>
      <c r="R260" s="29">
        <v>0</v>
      </c>
      <c r="S260" s="22">
        <v>0</v>
      </c>
      <c r="T260" s="29">
        <v>0</v>
      </c>
      <c r="U260" s="22">
        <v>27189</v>
      </c>
      <c r="V260" s="29">
        <v>94191.39</v>
      </c>
      <c r="W260" s="22">
        <v>5295</v>
      </c>
      <c r="X260" s="29">
        <v>20826.61</v>
      </c>
      <c r="Y260" s="22">
        <v>0</v>
      </c>
      <c r="Z260" s="29">
        <v>0</v>
      </c>
      <c r="AA260" s="22">
        <v>113358</v>
      </c>
      <c r="AB260" s="29">
        <v>649570.59</v>
      </c>
      <c r="AC260" s="22">
        <v>0</v>
      </c>
      <c r="AD260" s="29">
        <v>0</v>
      </c>
      <c r="AE260" s="40">
        <v>0</v>
      </c>
      <c r="AF260" s="29">
        <v>764588.59</v>
      </c>
      <c r="AG260" s="42" t="s">
        <v>35</v>
      </c>
    </row>
    <row r="261" spans="1:33">
      <c r="A261" s="17">
        <v>1346</v>
      </c>
      <c r="B261" s="18">
        <v>45292</v>
      </c>
      <c r="C261" s="19" t="s">
        <v>33</v>
      </c>
      <c r="D261" s="19" t="s">
        <v>60</v>
      </c>
      <c r="E261" s="17">
        <v>605</v>
      </c>
      <c r="F261" s="17">
        <v>2</v>
      </c>
      <c r="G261" s="17">
        <v>0</v>
      </c>
      <c r="H261" s="20">
        <v>4141</v>
      </c>
      <c r="I261" s="17">
        <v>0</v>
      </c>
      <c r="J261" s="17">
        <v>0</v>
      </c>
      <c r="K261" s="17">
        <v>0</v>
      </c>
      <c r="L261" s="17">
        <v>5553163</v>
      </c>
      <c r="M261" s="17">
        <v>0</v>
      </c>
      <c r="N261" s="21">
        <v>0</v>
      </c>
      <c r="O261" s="17">
        <v>0</v>
      </c>
      <c r="P261" s="21">
        <v>0</v>
      </c>
      <c r="Q261" s="17">
        <v>0</v>
      </c>
      <c r="R261" s="21">
        <v>0</v>
      </c>
      <c r="S261" s="17">
        <v>0</v>
      </c>
      <c r="T261" s="21">
        <v>0</v>
      </c>
      <c r="U261" s="17">
        <v>195749</v>
      </c>
      <c r="V261" s="21">
        <v>326365.63</v>
      </c>
      <c r="W261" s="17">
        <v>15014</v>
      </c>
      <c r="X261" s="21">
        <v>39094.07</v>
      </c>
      <c r="Y261" s="17">
        <v>0</v>
      </c>
      <c r="Z261" s="21">
        <v>0</v>
      </c>
      <c r="AA261" s="17">
        <v>1050932</v>
      </c>
      <c r="AB261" s="21">
        <v>5305727.47</v>
      </c>
      <c r="AC261" s="17">
        <v>26</v>
      </c>
      <c r="AD261" s="21">
        <v>18.8</v>
      </c>
      <c r="AE261" s="41">
        <v>0</v>
      </c>
      <c r="AF261" s="21">
        <v>5671205.9699999997</v>
      </c>
      <c r="AG261" s="43" t="s">
        <v>35</v>
      </c>
    </row>
    <row r="262" spans="1:33">
      <c r="A262" s="22">
        <v>1347</v>
      </c>
      <c r="B262" s="28">
        <v>45292</v>
      </c>
      <c r="C262" s="23" t="s">
        <v>33</v>
      </c>
      <c r="D262" s="23" t="s">
        <v>61</v>
      </c>
      <c r="E262" s="22">
        <v>360</v>
      </c>
      <c r="F262" s="22">
        <v>4</v>
      </c>
      <c r="G262" s="22">
        <v>26394</v>
      </c>
      <c r="H262" s="38">
        <v>307</v>
      </c>
      <c r="I262" s="22">
        <v>67272</v>
      </c>
      <c r="J262" s="22">
        <v>0</v>
      </c>
      <c r="K262" s="22">
        <v>0</v>
      </c>
      <c r="L262" s="22">
        <v>2064615</v>
      </c>
      <c r="M262" s="22">
        <v>0</v>
      </c>
      <c r="N262" s="29">
        <v>0</v>
      </c>
      <c r="O262" s="22">
        <v>0</v>
      </c>
      <c r="P262" s="29">
        <v>0</v>
      </c>
      <c r="Q262" s="22">
        <v>0</v>
      </c>
      <c r="R262" s="29">
        <v>0</v>
      </c>
      <c r="S262" s="22">
        <v>0</v>
      </c>
      <c r="T262" s="29">
        <v>0</v>
      </c>
      <c r="U262" s="22">
        <v>149905</v>
      </c>
      <c r="V262" s="29">
        <v>336167.62</v>
      </c>
      <c r="W262" s="22">
        <v>42258</v>
      </c>
      <c r="X262" s="29">
        <v>171771.81</v>
      </c>
      <c r="Y262" s="22">
        <v>0</v>
      </c>
      <c r="Z262" s="29">
        <v>0</v>
      </c>
      <c r="AA262" s="22">
        <v>2936711</v>
      </c>
      <c r="AB262" s="29">
        <v>8478940.6099999994</v>
      </c>
      <c r="AC262" s="22">
        <v>0</v>
      </c>
      <c r="AD262" s="29">
        <v>0</v>
      </c>
      <c r="AE262" s="40">
        <v>0</v>
      </c>
      <c r="AF262" s="29">
        <v>8986880.0399999991</v>
      </c>
      <c r="AG262" s="42" t="s">
        <v>35</v>
      </c>
    </row>
    <row r="263" spans="1:33">
      <c r="A263" s="17">
        <v>1349</v>
      </c>
      <c r="B263" s="18">
        <v>45292</v>
      </c>
      <c r="C263" s="19" t="s">
        <v>33</v>
      </c>
      <c r="D263" s="19" t="s">
        <v>63</v>
      </c>
      <c r="E263" s="17">
        <v>171</v>
      </c>
      <c r="F263" s="17">
        <v>0</v>
      </c>
      <c r="G263" s="17">
        <v>0</v>
      </c>
      <c r="H263" s="20">
        <v>436</v>
      </c>
      <c r="I263" s="17">
        <v>0</v>
      </c>
      <c r="J263" s="17">
        <v>56221</v>
      </c>
      <c r="K263" s="17">
        <v>0</v>
      </c>
      <c r="L263" s="17">
        <v>5520970</v>
      </c>
      <c r="M263" s="17">
        <v>0</v>
      </c>
      <c r="N263" s="21">
        <v>0</v>
      </c>
      <c r="O263" s="17">
        <v>0</v>
      </c>
      <c r="P263" s="21">
        <v>0</v>
      </c>
      <c r="Q263" s="17">
        <v>0</v>
      </c>
      <c r="R263" s="21">
        <v>0</v>
      </c>
      <c r="S263" s="17">
        <v>0</v>
      </c>
      <c r="T263" s="21">
        <v>0</v>
      </c>
      <c r="U263" s="17">
        <v>38825</v>
      </c>
      <c r="V263" s="21">
        <v>54195.56</v>
      </c>
      <c r="W263" s="17">
        <v>7318</v>
      </c>
      <c r="X263" s="21">
        <v>21339.91</v>
      </c>
      <c r="Y263" s="17">
        <v>0</v>
      </c>
      <c r="Z263" s="21">
        <v>0</v>
      </c>
      <c r="AA263" s="17">
        <v>866065</v>
      </c>
      <c r="AB263" s="21">
        <v>4254920.51</v>
      </c>
      <c r="AC263" s="17">
        <v>0</v>
      </c>
      <c r="AD263" s="21">
        <v>0</v>
      </c>
      <c r="AE263" s="41">
        <v>0</v>
      </c>
      <c r="AF263" s="21">
        <v>4330455.9799999995</v>
      </c>
      <c r="AG263" s="43" t="s">
        <v>35</v>
      </c>
    </row>
    <row r="264" spans="1:33">
      <c r="A264" s="22">
        <v>1361</v>
      </c>
      <c r="B264" s="28">
        <v>45292</v>
      </c>
      <c r="C264" s="23" t="s">
        <v>33</v>
      </c>
      <c r="D264" s="23" t="s">
        <v>75</v>
      </c>
      <c r="E264" s="22">
        <v>59</v>
      </c>
      <c r="F264" s="22">
        <v>2</v>
      </c>
      <c r="G264" s="22">
        <v>0</v>
      </c>
      <c r="H264" s="38">
        <v>157</v>
      </c>
      <c r="I264" s="22">
        <v>0</v>
      </c>
      <c r="J264" s="22">
        <v>495655</v>
      </c>
      <c r="K264" s="22">
        <v>0</v>
      </c>
      <c r="L264" s="22">
        <v>3136350</v>
      </c>
      <c r="M264" s="22">
        <v>0</v>
      </c>
      <c r="N264" s="29">
        <v>0</v>
      </c>
      <c r="O264" s="22">
        <v>0</v>
      </c>
      <c r="P264" s="29">
        <v>0</v>
      </c>
      <c r="Q264" s="22">
        <v>0</v>
      </c>
      <c r="R264" s="29">
        <v>0</v>
      </c>
      <c r="S264" s="22">
        <v>0</v>
      </c>
      <c r="T264" s="29">
        <v>0</v>
      </c>
      <c r="U264" s="22">
        <v>48990</v>
      </c>
      <c r="V264" s="29">
        <v>103899.4</v>
      </c>
      <c r="W264" s="22">
        <v>8429</v>
      </c>
      <c r="X264" s="29">
        <v>24959.64</v>
      </c>
      <c r="Y264" s="22">
        <v>0</v>
      </c>
      <c r="Z264" s="29">
        <v>0</v>
      </c>
      <c r="AA264" s="22">
        <v>461596</v>
      </c>
      <c r="AB264" s="29">
        <v>2449614.38</v>
      </c>
      <c r="AC264" s="22">
        <v>0</v>
      </c>
      <c r="AD264" s="29">
        <v>0</v>
      </c>
      <c r="AE264" s="40">
        <v>0</v>
      </c>
      <c r="AF264" s="29">
        <v>2578473.42</v>
      </c>
      <c r="AG264" s="42" t="s">
        <v>35</v>
      </c>
    </row>
    <row r="265" spans="1:33">
      <c r="A265" s="17">
        <v>1370</v>
      </c>
      <c r="B265" s="18">
        <v>45292</v>
      </c>
      <c r="C265" s="19" t="s">
        <v>33</v>
      </c>
      <c r="D265" s="19" t="s">
        <v>81</v>
      </c>
      <c r="E265" s="17">
        <v>16</v>
      </c>
      <c r="F265" s="17">
        <v>1</v>
      </c>
      <c r="G265" s="17">
        <v>0</v>
      </c>
      <c r="H265" s="20">
        <v>0</v>
      </c>
      <c r="I265" s="17">
        <v>0</v>
      </c>
      <c r="J265" s="17">
        <v>0</v>
      </c>
      <c r="K265" s="17">
        <v>0</v>
      </c>
      <c r="L265" s="17">
        <v>416278</v>
      </c>
      <c r="M265" s="17">
        <v>0</v>
      </c>
      <c r="N265" s="21">
        <v>0</v>
      </c>
      <c r="O265" s="17">
        <v>0</v>
      </c>
      <c r="P265" s="21">
        <v>0</v>
      </c>
      <c r="Q265" s="17">
        <v>0</v>
      </c>
      <c r="R265" s="21">
        <v>0</v>
      </c>
      <c r="S265" s="17">
        <v>0</v>
      </c>
      <c r="T265" s="21">
        <v>0</v>
      </c>
      <c r="U265" s="17">
        <v>5811</v>
      </c>
      <c r="V265" s="21">
        <v>8310.68</v>
      </c>
      <c r="W265" s="17">
        <v>0</v>
      </c>
      <c r="X265" s="21">
        <v>0</v>
      </c>
      <c r="Y265" s="17">
        <v>0</v>
      </c>
      <c r="Z265" s="21">
        <v>0</v>
      </c>
      <c r="AA265" s="17">
        <v>45952</v>
      </c>
      <c r="AB265" s="21">
        <v>214688.1</v>
      </c>
      <c r="AC265" s="17">
        <v>0</v>
      </c>
      <c r="AD265" s="21">
        <v>0</v>
      </c>
      <c r="AE265" s="41">
        <v>0</v>
      </c>
      <c r="AF265" s="21">
        <v>222998.78</v>
      </c>
      <c r="AG265" s="43" t="s">
        <v>35</v>
      </c>
    </row>
    <row r="266" spans="1:33">
      <c r="A266" s="22">
        <v>1376</v>
      </c>
      <c r="B266" s="28">
        <v>45292</v>
      </c>
      <c r="C266" s="23" t="s">
        <v>33</v>
      </c>
      <c r="D266" s="23" t="s">
        <v>100</v>
      </c>
      <c r="E266" s="22">
        <v>25</v>
      </c>
      <c r="F266" s="22">
        <v>0</v>
      </c>
      <c r="G266" s="22">
        <v>0</v>
      </c>
      <c r="H266" s="38">
        <v>0</v>
      </c>
      <c r="I266" s="22">
        <v>0</v>
      </c>
      <c r="J266" s="22">
        <v>0</v>
      </c>
      <c r="K266" s="22">
        <v>0</v>
      </c>
      <c r="L266" s="22">
        <v>81751</v>
      </c>
      <c r="M266" s="22">
        <v>0</v>
      </c>
      <c r="N266" s="29">
        <v>0</v>
      </c>
      <c r="O266" s="22">
        <v>0</v>
      </c>
      <c r="P266" s="29">
        <v>0</v>
      </c>
      <c r="Q266" s="22">
        <v>0</v>
      </c>
      <c r="R266" s="29">
        <v>0</v>
      </c>
      <c r="S266" s="22">
        <v>0</v>
      </c>
      <c r="T266" s="29">
        <v>0</v>
      </c>
      <c r="U266" s="22">
        <v>4160</v>
      </c>
      <c r="V266" s="29">
        <v>10280.58</v>
      </c>
      <c r="W266" s="22">
        <v>4276</v>
      </c>
      <c r="X266" s="29">
        <v>15175.14</v>
      </c>
      <c r="Y266" s="22">
        <v>0</v>
      </c>
      <c r="Z266" s="29">
        <v>0</v>
      </c>
      <c r="AA266" s="22">
        <v>33261</v>
      </c>
      <c r="AB266" s="29">
        <v>186700.5</v>
      </c>
      <c r="AC266" s="22">
        <v>0</v>
      </c>
      <c r="AD266" s="29">
        <v>0</v>
      </c>
      <c r="AE266" s="40">
        <v>0</v>
      </c>
      <c r="AF266" s="29">
        <v>212156.22</v>
      </c>
      <c r="AG266" s="42" t="s">
        <v>35</v>
      </c>
    </row>
    <row r="267" spans="1:33">
      <c r="A267" s="17">
        <v>1380</v>
      </c>
      <c r="B267" s="18">
        <v>45292</v>
      </c>
      <c r="C267" s="19" t="s">
        <v>33</v>
      </c>
      <c r="D267" s="19" t="s">
        <v>90</v>
      </c>
      <c r="E267" s="17">
        <v>0</v>
      </c>
      <c r="F267" s="17">
        <v>0</v>
      </c>
      <c r="G267" s="17">
        <v>0</v>
      </c>
      <c r="H267" s="20">
        <v>67</v>
      </c>
      <c r="I267" s="17">
        <v>0</v>
      </c>
      <c r="J267" s="17">
        <v>0</v>
      </c>
      <c r="K267" s="17">
        <v>0</v>
      </c>
      <c r="L267" s="17">
        <v>738726</v>
      </c>
      <c r="M267" s="17">
        <v>0</v>
      </c>
      <c r="N267" s="21">
        <v>0</v>
      </c>
      <c r="O267" s="17">
        <v>0</v>
      </c>
      <c r="P267" s="21">
        <v>0</v>
      </c>
      <c r="Q267" s="17">
        <v>0</v>
      </c>
      <c r="R267" s="21">
        <v>0</v>
      </c>
      <c r="S267" s="17">
        <v>0</v>
      </c>
      <c r="T267" s="21">
        <v>0</v>
      </c>
      <c r="U267" s="17">
        <v>37954</v>
      </c>
      <c r="V267" s="21">
        <v>44294.03</v>
      </c>
      <c r="W267" s="17">
        <v>642</v>
      </c>
      <c r="X267" s="21">
        <v>1438.73</v>
      </c>
      <c r="Y267" s="17">
        <v>0</v>
      </c>
      <c r="Z267" s="21">
        <v>0</v>
      </c>
      <c r="AA267" s="17">
        <v>241266</v>
      </c>
      <c r="AB267" s="21">
        <v>419396.8</v>
      </c>
      <c r="AC267" s="17">
        <v>0</v>
      </c>
      <c r="AD267" s="21">
        <v>0</v>
      </c>
      <c r="AE267" s="41">
        <v>0</v>
      </c>
      <c r="AF267" s="21">
        <v>465129.56</v>
      </c>
      <c r="AG267" s="43" t="s">
        <v>35</v>
      </c>
    </row>
    <row r="268" spans="1:33">
      <c r="A268" s="22">
        <v>1383</v>
      </c>
      <c r="B268" s="28">
        <v>45292</v>
      </c>
      <c r="C268" s="23" t="s">
        <v>33</v>
      </c>
      <c r="D268" s="23" t="s">
        <v>93</v>
      </c>
      <c r="E268" s="22">
        <v>577</v>
      </c>
      <c r="F268" s="22">
        <v>4</v>
      </c>
      <c r="G268" s="22">
        <v>0</v>
      </c>
      <c r="H268" s="38">
        <v>0</v>
      </c>
      <c r="I268" s="22">
        <v>0</v>
      </c>
      <c r="J268" s="22">
        <v>571908</v>
      </c>
      <c r="K268" s="22">
        <v>0</v>
      </c>
      <c r="L268" s="22">
        <v>10024026</v>
      </c>
      <c r="M268" s="22">
        <v>0</v>
      </c>
      <c r="N268" s="29">
        <v>0</v>
      </c>
      <c r="O268" s="22">
        <v>0</v>
      </c>
      <c r="P268" s="29">
        <v>0</v>
      </c>
      <c r="Q268" s="22">
        <v>0</v>
      </c>
      <c r="R268" s="29">
        <v>0</v>
      </c>
      <c r="S268" s="22">
        <v>0</v>
      </c>
      <c r="T268" s="29">
        <v>0</v>
      </c>
      <c r="U268" s="22">
        <v>219087</v>
      </c>
      <c r="V268" s="29">
        <v>407877.61</v>
      </c>
      <c r="W268" s="22">
        <v>76455</v>
      </c>
      <c r="X268" s="29">
        <v>221530.5</v>
      </c>
      <c r="Y268" s="22">
        <v>0</v>
      </c>
      <c r="Z268" s="29">
        <v>0</v>
      </c>
      <c r="AA268" s="22">
        <v>2988228</v>
      </c>
      <c r="AB268" s="29">
        <v>16014026.810000001</v>
      </c>
      <c r="AC268" s="22">
        <v>77</v>
      </c>
      <c r="AD268" s="29">
        <v>87.9</v>
      </c>
      <c r="AE268" s="40">
        <v>0</v>
      </c>
      <c r="AF268" s="29">
        <v>16643522.82</v>
      </c>
      <c r="AG268" s="42" t="s">
        <v>35</v>
      </c>
    </row>
    <row r="269" spans="1:33">
      <c r="A269" s="17">
        <v>1385</v>
      </c>
      <c r="B269" s="18">
        <v>45292</v>
      </c>
      <c r="C269" s="19" t="s">
        <v>33</v>
      </c>
      <c r="D269" s="19" t="s">
        <v>95</v>
      </c>
      <c r="E269" s="17">
        <v>231</v>
      </c>
      <c r="F269" s="17">
        <v>0</v>
      </c>
      <c r="G269" s="17">
        <v>23</v>
      </c>
      <c r="H269" s="20">
        <v>0</v>
      </c>
      <c r="I269" s="17">
        <v>0</v>
      </c>
      <c r="J269" s="17">
        <v>0</v>
      </c>
      <c r="K269" s="17">
        <v>0</v>
      </c>
      <c r="L269" s="17">
        <v>31</v>
      </c>
      <c r="M269" s="17">
        <v>0</v>
      </c>
      <c r="N269" s="21">
        <v>0</v>
      </c>
      <c r="O269" s="17">
        <v>0</v>
      </c>
      <c r="P269" s="21">
        <v>0</v>
      </c>
      <c r="Q269" s="17">
        <v>0</v>
      </c>
      <c r="R269" s="21">
        <v>0</v>
      </c>
      <c r="S269" s="17">
        <v>0</v>
      </c>
      <c r="T269" s="21">
        <v>0</v>
      </c>
      <c r="U269" s="17">
        <v>7</v>
      </c>
      <c r="V269" s="21">
        <v>6.88</v>
      </c>
      <c r="W269" s="17">
        <v>2</v>
      </c>
      <c r="X269" s="21">
        <v>0.26</v>
      </c>
      <c r="Y269" s="17">
        <v>0</v>
      </c>
      <c r="Z269" s="21">
        <v>0</v>
      </c>
      <c r="AA269" s="17">
        <v>20</v>
      </c>
      <c r="AB269" s="21">
        <v>67.8</v>
      </c>
      <c r="AC269" s="17">
        <v>0</v>
      </c>
      <c r="AD269" s="21">
        <v>0</v>
      </c>
      <c r="AE269" s="41">
        <v>0</v>
      </c>
      <c r="AF269" s="21">
        <v>74.94</v>
      </c>
      <c r="AG269" s="43" t="s">
        <v>35</v>
      </c>
    </row>
    <row r="270" spans="1:33">
      <c r="A270" s="22">
        <v>1386</v>
      </c>
      <c r="B270" s="28">
        <v>45292</v>
      </c>
      <c r="C270" s="23" t="s">
        <v>33</v>
      </c>
      <c r="D270" s="23" t="s">
        <v>96</v>
      </c>
      <c r="E270" s="22">
        <v>313</v>
      </c>
      <c r="F270" s="22">
        <v>7</v>
      </c>
      <c r="G270" s="22">
        <v>0</v>
      </c>
      <c r="H270" s="38">
        <v>568</v>
      </c>
      <c r="I270" s="22">
        <v>0</v>
      </c>
      <c r="J270" s="22">
        <v>34910</v>
      </c>
      <c r="K270" s="22">
        <v>243</v>
      </c>
      <c r="L270" s="22">
        <v>1829722</v>
      </c>
      <c r="M270" s="22">
        <v>155</v>
      </c>
      <c r="N270" s="29">
        <v>617.62</v>
      </c>
      <c r="O270" s="22">
        <v>70</v>
      </c>
      <c r="P270" s="29">
        <v>702.09</v>
      </c>
      <c r="Q270" s="22">
        <v>0</v>
      </c>
      <c r="R270" s="29">
        <v>0</v>
      </c>
      <c r="S270" s="22">
        <v>0</v>
      </c>
      <c r="T270" s="29">
        <v>0</v>
      </c>
      <c r="U270" s="22">
        <v>31977</v>
      </c>
      <c r="V270" s="29">
        <v>68923.44</v>
      </c>
      <c r="W270" s="22">
        <v>9129</v>
      </c>
      <c r="X270" s="29">
        <v>31944.04</v>
      </c>
      <c r="Y270" s="22">
        <v>28</v>
      </c>
      <c r="Z270" s="29">
        <v>452.94</v>
      </c>
      <c r="AA270" s="22">
        <v>375886</v>
      </c>
      <c r="AB270" s="29">
        <v>1415540.94</v>
      </c>
      <c r="AC270" s="22">
        <v>0</v>
      </c>
      <c r="AD270" s="29">
        <v>0</v>
      </c>
      <c r="AE270" s="40">
        <v>1319.71</v>
      </c>
      <c r="AF270" s="29">
        <v>1516861.3599999999</v>
      </c>
      <c r="AG270" s="42" t="s">
        <v>35</v>
      </c>
    </row>
    <row r="271" spans="1:33">
      <c r="A271" s="17">
        <v>1389</v>
      </c>
      <c r="B271" s="18">
        <v>45323</v>
      </c>
      <c r="C271" s="19" t="s">
        <v>33</v>
      </c>
      <c r="D271" s="19" t="s">
        <v>34</v>
      </c>
      <c r="E271" s="17">
        <v>502</v>
      </c>
      <c r="F271" s="17">
        <v>3</v>
      </c>
      <c r="G271" s="17">
        <v>0</v>
      </c>
      <c r="H271" s="20">
        <v>397</v>
      </c>
      <c r="I271" s="17">
        <v>0</v>
      </c>
      <c r="J271" s="17">
        <v>1140849</v>
      </c>
      <c r="K271" s="17">
        <v>915908</v>
      </c>
      <c r="L271" s="17">
        <v>2971296</v>
      </c>
      <c r="M271" s="17">
        <v>962667</v>
      </c>
      <c r="N271" s="21">
        <v>6084244.1900000004</v>
      </c>
      <c r="O271" s="17">
        <v>1412685</v>
      </c>
      <c r="P271" s="21">
        <v>10929042.300000001</v>
      </c>
      <c r="Q271" s="17">
        <v>1333</v>
      </c>
      <c r="R271" s="21">
        <v>1259.58</v>
      </c>
      <c r="S271" s="17">
        <v>5150</v>
      </c>
      <c r="T271" s="21">
        <v>29023.8</v>
      </c>
      <c r="U271" s="17">
        <v>186091</v>
      </c>
      <c r="V271" s="21">
        <v>503727.69</v>
      </c>
      <c r="W271" s="17">
        <v>263295</v>
      </c>
      <c r="X271" s="21">
        <v>933206.65</v>
      </c>
      <c r="Y271" s="17">
        <v>248</v>
      </c>
      <c r="Z271" s="21">
        <v>4173.2</v>
      </c>
      <c r="AA271" s="17">
        <v>1095164</v>
      </c>
      <c r="AB271" s="21">
        <v>7530519.75</v>
      </c>
      <c r="AC271" s="17">
        <v>14</v>
      </c>
      <c r="AD271" s="21">
        <v>14.7</v>
      </c>
      <c r="AE271" s="41">
        <v>17043569.870000001</v>
      </c>
      <c r="AF271" s="21">
        <v>8971641.9899999984</v>
      </c>
      <c r="AG271" s="43" t="s">
        <v>40</v>
      </c>
    </row>
    <row r="272" spans="1:33">
      <c r="A272" s="22">
        <v>1402</v>
      </c>
      <c r="B272" s="28">
        <v>45323</v>
      </c>
      <c r="C272" s="23" t="s">
        <v>33</v>
      </c>
      <c r="D272" s="23" t="s">
        <v>51</v>
      </c>
      <c r="E272" s="22">
        <v>175</v>
      </c>
      <c r="F272" s="22">
        <v>2</v>
      </c>
      <c r="G272" s="22">
        <v>0</v>
      </c>
      <c r="H272" s="38">
        <v>0</v>
      </c>
      <c r="I272" s="22">
        <v>0</v>
      </c>
      <c r="J272" s="22">
        <v>0</v>
      </c>
      <c r="K272" s="22">
        <v>0</v>
      </c>
      <c r="L272" s="22">
        <v>256465</v>
      </c>
      <c r="M272" s="22">
        <v>0</v>
      </c>
      <c r="N272" s="29">
        <v>0</v>
      </c>
      <c r="O272" s="22">
        <v>0</v>
      </c>
      <c r="P272" s="29">
        <v>0</v>
      </c>
      <c r="Q272" s="22">
        <v>0</v>
      </c>
      <c r="R272" s="29">
        <v>0</v>
      </c>
      <c r="S272" s="22">
        <v>0</v>
      </c>
      <c r="T272" s="29">
        <v>0</v>
      </c>
      <c r="U272" s="22">
        <v>26473</v>
      </c>
      <c r="V272" s="29">
        <v>87732.66</v>
      </c>
      <c r="W272" s="22">
        <v>4376</v>
      </c>
      <c r="X272" s="29">
        <v>18394.97</v>
      </c>
      <c r="Y272" s="22">
        <v>0</v>
      </c>
      <c r="Z272" s="29">
        <v>0</v>
      </c>
      <c r="AA272" s="22">
        <v>109843</v>
      </c>
      <c r="AB272" s="29">
        <v>631028.1</v>
      </c>
      <c r="AC272" s="22">
        <v>0</v>
      </c>
      <c r="AD272" s="29">
        <v>0</v>
      </c>
      <c r="AE272" s="40">
        <v>0</v>
      </c>
      <c r="AF272" s="29">
        <v>737155.73</v>
      </c>
      <c r="AG272" s="42" t="s">
        <v>35</v>
      </c>
    </row>
    <row r="273" spans="1:33">
      <c r="A273" s="17">
        <v>1411</v>
      </c>
      <c r="B273" s="18">
        <v>45323</v>
      </c>
      <c r="C273" s="19" t="s">
        <v>33</v>
      </c>
      <c r="D273" s="19" t="s">
        <v>60</v>
      </c>
      <c r="E273" s="17">
        <v>607</v>
      </c>
      <c r="F273" s="17">
        <v>2</v>
      </c>
      <c r="G273" s="17">
        <v>0</v>
      </c>
      <c r="H273" s="20">
        <v>4360</v>
      </c>
      <c r="I273" s="17">
        <v>0</v>
      </c>
      <c r="J273" s="17">
        <v>0</v>
      </c>
      <c r="K273" s="17">
        <v>0</v>
      </c>
      <c r="L273" s="17">
        <v>5602506</v>
      </c>
      <c r="M273" s="17">
        <v>0</v>
      </c>
      <c r="N273" s="21">
        <v>0</v>
      </c>
      <c r="O273" s="17">
        <v>0</v>
      </c>
      <c r="P273" s="21">
        <v>0</v>
      </c>
      <c r="Q273" s="17">
        <v>0</v>
      </c>
      <c r="R273" s="21">
        <v>0</v>
      </c>
      <c r="S273" s="17">
        <v>0</v>
      </c>
      <c r="T273" s="21">
        <v>0</v>
      </c>
      <c r="U273" s="17">
        <v>178225</v>
      </c>
      <c r="V273" s="21">
        <v>294036.86</v>
      </c>
      <c r="W273" s="17">
        <v>13202</v>
      </c>
      <c r="X273" s="21">
        <v>35777.18</v>
      </c>
      <c r="Y273" s="17">
        <v>0</v>
      </c>
      <c r="Z273" s="21">
        <v>0</v>
      </c>
      <c r="AA273" s="17">
        <v>1038452</v>
      </c>
      <c r="AB273" s="21">
        <v>5289991.97</v>
      </c>
      <c r="AC273" s="17">
        <v>18</v>
      </c>
      <c r="AD273" s="21">
        <v>13.7</v>
      </c>
      <c r="AE273" s="41">
        <v>0</v>
      </c>
      <c r="AF273" s="21">
        <v>5619819.71</v>
      </c>
      <c r="AG273" s="43" t="s">
        <v>35</v>
      </c>
    </row>
    <row r="274" spans="1:33">
      <c r="A274" s="22">
        <v>1412</v>
      </c>
      <c r="B274" s="28">
        <v>45323</v>
      </c>
      <c r="C274" s="23" t="s">
        <v>33</v>
      </c>
      <c r="D274" s="23" t="s">
        <v>61</v>
      </c>
      <c r="E274" s="22">
        <v>361</v>
      </c>
      <c r="F274" s="22">
        <v>4</v>
      </c>
      <c r="G274" s="22">
        <v>26337</v>
      </c>
      <c r="H274" s="38">
        <v>317</v>
      </c>
      <c r="I274" s="22">
        <v>69398</v>
      </c>
      <c r="J274" s="22">
        <v>0</v>
      </c>
      <c r="K274" s="22">
        <v>0</v>
      </c>
      <c r="L274" s="22">
        <v>1953671</v>
      </c>
      <c r="M274" s="22">
        <v>0</v>
      </c>
      <c r="N274" s="29">
        <v>0</v>
      </c>
      <c r="O274" s="22">
        <v>0</v>
      </c>
      <c r="P274" s="29">
        <v>0</v>
      </c>
      <c r="Q274" s="22">
        <v>0</v>
      </c>
      <c r="R274" s="29">
        <v>0</v>
      </c>
      <c r="S274" s="22">
        <v>0</v>
      </c>
      <c r="T274" s="29">
        <v>0</v>
      </c>
      <c r="U274" s="22">
        <v>140925</v>
      </c>
      <c r="V274" s="29">
        <v>306529.17</v>
      </c>
      <c r="W274" s="22">
        <v>42427</v>
      </c>
      <c r="X274" s="29">
        <v>152375.45000000001</v>
      </c>
      <c r="Y274" s="22">
        <v>0</v>
      </c>
      <c r="Z274" s="29">
        <v>0</v>
      </c>
      <c r="AA274" s="22">
        <v>2881880</v>
      </c>
      <c r="AB274" s="29">
        <v>8600973.8800000008</v>
      </c>
      <c r="AC274" s="22">
        <v>0</v>
      </c>
      <c r="AD274" s="29">
        <v>0</v>
      </c>
      <c r="AE274" s="40">
        <v>0</v>
      </c>
      <c r="AF274" s="29">
        <v>9059878.5</v>
      </c>
      <c r="AG274" s="42" t="s">
        <v>35</v>
      </c>
    </row>
    <row r="275" spans="1:33">
      <c r="A275" s="17">
        <v>1414</v>
      </c>
      <c r="B275" s="18">
        <v>45323</v>
      </c>
      <c r="C275" s="19" t="s">
        <v>33</v>
      </c>
      <c r="D275" s="19" t="s">
        <v>63</v>
      </c>
      <c r="E275" s="17">
        <v>171</v>
      </c>
      <c r="F275" s="17">
        <v>0</v>
      </c>
      <c r="G275" s="17">
        <v>0</v>
      </c>
      <c r="H275" s="20">
        <v>436</v>
      </c>
      <c r="I275" s="17">
        <v>0</v>
      </c>
      <c r="J275" s="17">
        <v>69695</v>
      </c>
      <c r="K275" s="17">
        <v>0</v>
      </c>
      <c r="L275" s="17">
        <v>5518393</v>
      </c>
      <c r="M275" s="17">
        <v>0</v>
      </c>
      <c r="N275" s="21">
        <v>0</v>
      </c>
      <c r="O275" s="17">
        <v>0</v>
      </c>
      <c r="P275" s="21">
        <v>0</v>
      </c>
      <c r="Q275" s="17">
        <v>0</v>
      </c>
      <c r="R275" s="21">
        <v>0</v>
      </c>
      <c r="S275" s="17">
        <v>0</v>
      </c>
      <c r="T275" s="21">
        <v>0</v>
      </c>
      <c r="U275" s="17">
        <v>36124</v>
      </c>
      <c r="V275" s="21">
        <v>53030.03</v>
      </c>
      <c r="W275" s="17">
        <v>6897</v>
      </c>
      <c r="X275" s="21">
        <v>20260.169999999998</v>
      </c>
      <c r="Y275" s="17">
        <v>0</v>
      </c>
      <c r="Z275" s="21">
        <v>0</v>
      </c>
      <c r="AA275" s="17">
        <v>858947</v>
      </c>
      <c r="AB275" s="21">
        <v>4385908.2</v>
      </c>
      <c r="AC275" s="17">
        <v>0</v>
      </c>
      <c r="AD275" s="21">
        <v>0</v>
      </c>
      <c r="AE275" s="41">
        <v>0</v>
      </c>
      <c r="AF275" s="21">
        <v>4459198.4000000004</v>
      </c>
      <c r="AG275" s="43" t="s">
        <v>35</v>
      </c>
    </row>
    <row r="276" spans="1:33">
      <c r="A276" s="22">
        <v>1426</v>
      </c>
      <c r="B276" s="28">
        <v>45323</v>
      </c>
      <c r="C276" s="23" t="s">
        <v>33</v>
      </c>
      <c r="D276" s="23" t="s">
        <v>75</v>
      </c>
      <c r="E276" s="22">
        <v>59</v>
      </c>
      <c r="F276" s="22">
        <v>2</v>
      </c>
      <c r="G276" s="22">
        <v>0</v>
      </c>
      <c r="H276" s="38">
        <v>156</v>
      </c>
      <c r="I276" s="22">
        <v>0</v>
      </c>
      <c r="J276" s="22">
        <v>497940</v>
      </c>
      <c r="K276" s="22">
        <v>0</v>
      </c>
      <c r="L276" s="22">
        <v>3187536</v>
      </c>
      <c r="M276" s="22">
        <v>0</v>
      </c>
      <c r="N276" s="29">
        <v>0</v>
      </c>
      <c r="O276" s="22">
        <v>0</v>
      </c>
      <c r="P276" s="29">
        <v>0</v>
      </c>
      <c r="Q276" s="22">
        <v>0</v>
      </c>
      <c r="R276" s="29">
        <v>0</v>
      </c>
      <c r="S276" s="22">
        <v>0</v>
      </c>
      <c r="T276" s="29">
        <v>0</v>
      </c>
      <c r="U276" s="22">
        <v>43370</v>
      </c>
      <c r="V276" s="29">
        <v>85852.32</v>
      </c>
      <c r="W276" s="22">
        <v>7513</v>
      </c>
      <c r="X276" s="29">
        <v>19349.75</v>
      </c>
      <c r="Y276" s="22">
        <v>0</v>
      </c>
      <c r="Z276" s="29">
        <v>0</v>
      </c>
      <c r="AA276" s="22">
        <v>414575</v>
      </c>
      <c r="AB276" s="29">
        <v>2163706.0499999998</v>
      </c>
      <c r="AC276" s="22">
        <v>0</v>
      </c>
      <c r="AD276" s="29">
        <v>0</v>
      </c>
      <c r="AE276" s="40">
        <v>0</v>
      </c>
      <c r="AF276" s="29">
        <v>2268908.1199999996</v>
      </c>
      <c r="AG276" s="42" t="s">
        <v>35</v>
      </c>
    </row>
    <row r="277" spans="1:33">
      <c r="A277" s="17">
        <v>1435</v>
      </c>
      <c r="B277" s="18">
        <v>45323</v>
      </c>
      <c r="C277" s="19" t="s">
        <v>33</v>
      </c>
      <c r="D277" s="19" t="s">
        <v>81</v>
      </c>
      <c r="E277" s="17">
        <v>18</v>
      </c>
      <c r="F277" s="17">
        <v>1</v>
      </c>
      <c r="G277" s="17">
        <v>0</v>
      </c>
      <c r="H277" s="20">
        <v>0</v>
      </c>
      <c r="I277" s="17">
        <v>0</v>
      </c>
      <c r="J277" s="17">
        <v>0</v>
      </c>
      <c r="K277" s="17">
        <v>0</v>
      </c>
      <c r="L277" s="17">
        <v>425872</v>
      </c>
      <c r="M277" s="17">
        <v>0</v>
      </c>
      <c r="N277" s="21">
        <v>0</v>
      </c>
      <c r="O277" s="17">
        <v>0</v>
      </c>
      <c r="P277" s="21">
        <v>0</v>
      </c>
      <c r="Q277" s="17">
        <v>0</v>
      </c>
      <c r="R277" s="21">
        <v>0</v>
      </c>
      <c r="S277" s="17">
        <v>0</v>
      </c>
      <c r="T277" s="21">
        <v>0</v>
      </c>
      <c r="U277" s="17">
        <v>5587</v>
      </c>
      <c r="V277" s="21">
        <v>7068.29</v>
      </c>
      <c r="W277" s="17">
        <v>0</v>
      </c>
      <c r="X277" s="21">
        <v>0</v>
      </c>
      <c r="Y277" s="17">
        <v>0</v>
      </c>
      <c r="Z277" s="21">
        <v>0</v>
      </c>
      <c r="AA277" s="17">
        <v>47148</v>
      </c>
      <c r="AB277" s="21">
        <v>217361.9</v>
      </c>
      <c r="AC277" s="17">
        <v>0</v>
      </c>
      <c r="AD277" s="21">
        <v>0</v>
      </c>
      <c r="AE277" s="41">
        <v>0</v>
      </c>
      <c r="AF277" s="21">
        <v>224430.19</v>
      </c>
      <c r="AG277" s="43" t="s">
        <v>35</v>
      </c>
    </row>
    <row r="278" spans="1:33">
      <c r="A278" s="22">
        <v>1441</v>
      </c>
      <c r="B278" s="28">
        <v>45323</v>
      </c>
      <c r="C278" s="23" t="s">
        <v>33</v>
      </c>
      <c r="D278" s="23" t="s">
        <v>100</v>
      </c>
      <c r="E278" s="22">
        <v>25</v>
      </c>
      <c r="F278" s="22">
        <v>0</v>
      </c>
      <c r="G278" s="22">
        <v>0</v>
      </c>
      <c r="H278" s="38">
        <v>0</v>
      </c>
      <c r="I278" s="22">
        <v>0</v>
      </c>
      <c r="J278" s="22">
        <v>0</v>
      </c>
      <c r="K278" s="22">
        <v>0</v>
      </c>
      <c r="L278" s="22">
        <v>81802</v>
      </c>
      <c r="M278" s="22">
        <v>0</v>
      </c>
      <c r="N278" s="29">
        <v>0</v>
      </c>
      <c r="O278" s="22">
        <v>0</v>
      </c>
      <c r="P278" s="29">
        <v>0</v>
      </c>
      <c r="Q278" s="22">
        <v>0</v>
      </c>
      <c r="R278" s="29">
        <v>0</v>
      </c>
      <c r="S278" s="22">
        <v>0</v>
      </c>
      <c r="T278" s="29">
        <v>0</v>
      </c>
      <c r="U278" s="22">
        <v>4180</v>
      </c>
      <c r="V278" s="29">
        <v>10664.24</v>
      </c>
      <c r="W278" s="22">
        <v>3291</v>
      </c>
      <c r="X278" s="29">
        <v>11473</v>
      </c>
      <c r="Y278" s="22">
        <v>0</v>
      </c>
      <c r="Z278" s="29">
        <v>0</v>
      </c>
      <c r="AA278" s="22">
        <v>33271</v>
      </c>
      <c r="AB278" s="29">
        <v>189844.3</v>
      </c>
      <c r="AC278" s="22">
        <v>0</v>
      </c>
      <c r="AD278" s="29">
        <v>0</v>
      </c>
      <c r="AE278" s="40">
        <v>0</v>
      </c>
      <c r="AF278" s="29">
        <v>211981.53999999998</v>
      </c>
      <c r="AG278" s="42" t="s">
        <v>35</v>
      </c>
    </row>
    <row r="279" spans="1:33">
      <c r="A279" s="17">
        <v>1445</v>
      </c>
      <c r="B279" s="18">
        <v>45323</v>
      </c>
      <c r="C279" s="19" t="s">
        <v>33</v>
      </c>
      <c r="D279" s="19" t="s">
        <v>90</v>
      </c>
      <c r="E279" s="17">
        <v>0</v>
      </c>
      <c r="F279" s="17">
        <v>0</v>
      </c>
      <c r="G279" s="17">
        <v>0</v>
      </c>
      <c r="H279" s="20">
        <v>67</v>
      </c>
      <c r="I279" s="17">
        <v>0</v>
      </c>
      <c r="J279" s="17">
        <v>0</v>
      </c>
      <c r="K279" s="17">
        <v>0</v>
      </c>
      <c r="L279" s="17">
        <v>754402</v>
      </c>
      <c r="M279" s="17">
        <v>0</v>
      </c>
      <c r="N279" s="21">
        <v>0</v>
      </c>
      <c r="O279" s="17">
        <v>0</v>
      </c>
      <c r="P279" s="21">
        <v>0</v>
      </c>
      <c r="Q279" s="17">
        <v>0</v>
      </c>
      <c r="R279" s="21">
        <v>0</v>
      </c>
      <c r="S279" s="17">
        <v>0</v>
      </c>
      <c r="T279" s="21">
        <v>0</v>
      </c>
      <c r="U279" s="17">
        <v>37453</v>
      </c>
      <c r="V279" s="21">
        <v>41902.269999999997</v>
      </c>
      <c r="W279" s="17">
        <v>624</v>
      </c>
      <c r="X279" s="21">
        <v>1716.12</v>
      </c>
      <c r="Y279" s="17">
        <v>0</v>
      </c>
      <c r="Z279" s="21">
        <v>0</v>
      </c>
      <c r="AA279" s="17">
        <v>388687</v>
      </c>
      <c r="AB279" s="21">
        <v>418466.33</v>
      </c>
      <c r="AC279" s="17">
        <v>0</v>
      </c>
      <c r="AD279" s="21">
        <v>0</v>
      </c>
      <c r="AE279" s="41">
        <v>0</v>
      </c>
      <c r="AF279" s="21">
        <v>462084.72000000003</v>
      </c>
      <c r="AG279" s="43" t="s">
        <v>35</v>
      </c>
    </row>
    <row r="280" spans="1:33">
      <c r="A280" s="22">
        <v>1448</v>
      </c>
      <c r="B280" s="28">
        <v>45323</v>
      </c>
      <c r="C280" s="23" t="s">
        <v>33</v>
      </c>
      <c r="D280" s="23" t="s">
        <v>93</v>
      </c>
      <c r="E280" s="22">
        <v>588</v>
      </c>
      <c r="F280" s="22">
        <v>4</v>
      </c>
      <c r="G280" s="22">
        <v>0</v>
      </c>
      <c r="H280" s="38">
        <v>0</v>
      </c>
      <c r="I280" s="22">
        <v>0</v>
      </c>
      <c r="J280" s="22">
        <v>580997</v>
      </c>
      <c r="K280" s="22">
        <v>0</v>
      </c>
      <c r="L280" s="22">
        <v>10118921</v>
      </c>
      <c r="M280" s="22">
        <v>0</v>
      </c>
      <c r="N280" s="29">
        <v>0</v>
      </c>
      <c r="O280" s="22">
        <v>0</v>
      </c>
      <c r="P280" s="29">
        <v>0</v>
      </c>
      <c r="Q280" s="22">
        <v>0</v>
      </c>
      <c r="R280" s="29">
        <v>0</v>
      </c>
      <c r="S280" s="22">
        <v>0</v>
      </c>
      <c r="T280" s="29">
        <v>0</v>
      </c>
      <c r="U280" s="22">
        <v>204593</v>
      </c>
      <c r="V280" s="29">
        <v>397507.72</v>
      </c>
      <c r="W280" s="22">
        <v>69836</v>
      </c>
      <c r="X280" s="29">
        <v>191954.18</v>
      </c>
      <c r="Y280" s="22">
        <v>0</v>
      </c>
      <c r="Z280" s="29">
        <v>0</v>
      </c>
      <c r="AA280" s="22">
        <v>3583863</v>
      </c>
      <c r="AB280" s="29">
        <v>15469548.300000001</v>
      </c>
      <c r="AC280" s="22">
        <v>57</v>
      </c>
      <c r="AD280" s="29">
        <v>57.6</v>
      </c>
      <c r="AE280" s="40">
        <v>0</v>
      </c>
      <c r="AF280" s="29">
        <v>16059067.800000001</v>
      </c>
      <c r="AG280" s="42" t="s">
        <v>35</v>
      </c>
    </row>
    <row r="281" spans="1:33">
      <c r="A281" s="17">
        <v>1450</v>
      </c>
      <c r="B281" s="18">
        <v>45323</v>
      </c>
      <c r="C281" s="19" t="s">
        <v>33</v>
      </c>
      <c r="D281" s="19" t="s">
        <v>95</v>
      </c>
      <c r="E281" s="17">
        <v>231</v>
      </c>
      <c r="F281" s="17">
        <v>0</v>
      </c>
      <c r="G281" s="17">
        <v>28</v>
      </c>
      <c r="H281" s="20">
        <v>0</v>
      </c>
      <c r="I281" s="17">
        <v>0</v>
      </c>
      <c r="J281" s="17">
        <v>0</v>
      </c>
      <c r="K281" s="17">
        <v>0</v>
      </c>
      <c r="L281" s="17">
        <v>36</v>
      </c>
      <c r="M281" s="17">
        <v>0</v>
      </c>
      <c r="N281" s="21">
        <v>0</v>
      </c>
      <c r="O281" s="17">
        <v>0</v>
      </c>
      <c r="P281" s="21">
        <v>0</v>
      </c>
      <c r="Q281" s="17">
        <v>0</v>
      </c>
      <c r="R281" s="21">
        <v>0</v>
      </c>
      <c r="S281" s="17">
        <v>0</v>
      </c>
      <c r="T281" s="21">
        <v>0</v>
      </c>
      <c r="U281" s="17">
        <v>2</v>
      </c>
      <c r="V281" s="21">
        <v>0.56000000000000005</v>
      </c>
      <c r="W281" s="17">
        <v>1</v>
      </c>
      <c r="X281" s="21">
        <v>0.05</v>
      </c>
      <c r="Y281" s="17">
        <v>0</v>
      </c>
      <c r="Z281" s="21">
        <v>0</v>
      </c>
      <c r="AA281" s="17">
        <v>23</v>
      </c>
      <c r="AB281" s="21">
        <v>11.9</v>
      </c>
      <c r="AC281" s="17">
        <v>0</v>
      </c>
      <c r="AD281" s="21">
        <v>0</v>
      </c>
      <c r="AE281" s="41">
        <v>0</v>
      </c>
      <c r="AF281" s="21">
        <v>12.51</v>
      </c>
      <c r="AG281" s="43" t="s">
        <v>35</v>
      </c>
    </row>
    <row r="282" spans="1:33">
      <c r="A282" s="22">
        <v>1451</v>
      </c>
      <c r="B282" s="28">
        <v>45323</v>
      </c>
      <c r="C282" s="23" t="s">
        <v>33</v>
      </c>
      <c r="D282" s="23" t="s">
        <v>96</v>
      </c>
      <c r="E282" s="22">
        <v>313</v>
      </c>
      <c r="F282" s="22">
        <v>7</v>
      </c>
      <c r="G282" s="22">
        <v>0</v>
      </c>
      <c r="H282" s="38">
        <v>607</v>
      </c>
      <c r="I282" s="22">
        <v>0</v>
      </c>
      <c r="J282" s="22">
        <v>36641</v>
      </c>
      <c r="K282" s="22">
        <v>424</v>
      </c>
      <c r="L282" s="22">
        <v>1854652</v>
      </c>
      <c r="M282" s="22">
        <v>184</v>
      </c>
      <c r="N282" s="29">
        <v>2065.34</v>
      </c>
      <c r="O282" s="22">
        <v>352</v>
      </c>
      <c r="P282" s="29">
        <v>1551.65</v>
      </c>
      <c r="Q282" s="22">
        <v>0</v>
      </c>
      <c r="R282" s="29">
        <v>0</v>
      </c>
      <c r="S282" s="22">
        <v>0</v>
      </c>
      <c r="T282" s="29">
        <v>0</v>
      </c>
      <c r="U282" s="22">
        <v>30849</v>
      </c>
      <c r="V282" s="29">
        <v>72426.73</v>
      </c>
      <c r="W282" s="22">
        <v>10098</v>
      </c>
      <c r="X282" s="29">
        <v>27440.46</v>
      </c>
      <c r="Y282" s="22">
        <v>27</v>
      </c>
      <c r="Z282" s="29">
        <v>329.97</v>
      </c>
      <c r="AA282" s="22">
        <v>329321</v>
      </c>
      <c r="AB282" s="29">
        <v>1421284.88</v>
      </c>
      <c r="AC282" s="22">
        <v>0</v>
      </c>
      <c r="AD282" s="29">
        <v>0</v>
      </c>
      <c r="AE282" s="40">
        <v>3616.9900000000002</v>
      </c>
      <c r="AF282" s="29">
        <v>1521482.0399999998</v>
      </c>
      <c r="AG282" s="42" t="s">
        <v>35</v>
      </c>
    </row>
    <row r="283" spans="1:33">
      <c r="A283" s="17">
        <v>1454</v>
      </c>
      <c r="B283" s="18">
        <v>45352</v>
      </c>
      <c r="C283" s="19" t="s">
        <v>33</v>
      </c>
      <c r="D283" s="19" t="s">
        <v>34</v>
      </c>
      <c r="E283" s="17">
        <v>508</v>
      </c>
      <c r="F283" s="17">
        <v>3</v>
      </c>
      <c r="G283" s="17">
        <v>0</v>
      </c>
      <c r="H283" s="20">
        <v>400</v>
      </c>
      <c r="I283" s="17">
        <v>0</v>
      </c>
      <c r="J283" s="17">
        <v>1146754</v>
      </c>
      <c r="K283" s="17">
        <v>958503</v>
      </c>
      <c r="L283" s="17">
        <v>3003666</v>
      </c>
      <c r="M283" s="17">
        <v>1086105</v>
      </c>
      <c r="N283" s="21">
        <v>7054662.1100000003</v>
      </c>
      <c r="O283" s="17">
        <v>1655581</v>
      </c>
      <c r="P283" s="21">
        <v>12362201.199999999</v>
      </c>
      <c r="Q283" s="17">
        <v>1185</v>
      </c>
      <c r="R283" s="21">
        <v>1263.8599999999999</v>
      </c>
      <c r="S283" s="17">
        <v>5565</v>
      </c>
      <c r="T283" s="21">
        <v>31850.1</v>
      </c>
      <c r="U283" s="17">
        <v>201040</v>
      </c>
      <c r="V283" s="21">
        <v>523543.89</v>
      </c>
      <c r="W283" s="17">
        <v>284330</v>
      </c>
      <c r="X283" s="21">
        <v>1114349.92</v>
      </c>
      <c r="Y283" s="17">
        <v>224</v>
      </c>
      <c r="Z283" s="21">
        <v>3300.21</v>
      </c>
      <c r="AA283" s="17">
        <v>1207755</v>
      </c>
      <c r="AB283" s="21">
        <v>8486859</v>
      </c>
      <c r="AC283" s="17">
        <v>8</v>
      </c>
      <c r="AD283" s="21">
        <v>7.5</v>
      </c>
      <c r="AE283" s="41">
        <v>19449977.27</v>
      </c>
      <c r="AF283" s="21">
        <v>10128060.52</v>
      </c>
      <c r="AG283" s="43" t="s">
        <v>40</v>
      </c>
    </row>
    <row r="284" spans="1:33">
      <c r="A284" s="22">
        <v>1467</v>
      </c>
      <c r="B284" s="28">
        <v>45352</v>
      </c>
      <c r="C284" s="23" t="s">
        <v>33</v>
      </c>
      <c r="D284" s="23" t="s">
        <v>51</v>
      </c>
      <c r="E284" s="22">
        <v>177</v>
      </c>
      <c r="F284" s="22">
        <v>2</v>
      </c>
      <c r="G284" s="22">
        <v>0</v>
      </c>
      <c r="H284" s="38">
        <v>0</v>
      </c>
      <c r="I284" s="22">
        <v>0</v>
      </c>
      <c r="J284" s="22">
        <v>0</v>
      </c>
      <c r="K284" s="22">
        <v>0</v>
      </c>
      <c r="L284" s="22">
        <v>252963</v>
      </c>
      <c r="M284" s="22">
        <v>0</v>
      </c>
      <c r="N284" s="29">
        <v>0</v>
      </c>
      <c r="O284" s="22">
        <v>0</v>
      </c>
      <c r="P284" s="29">
        <v>0</v>
      </c>
      <c r="Q284" s="22">
        <v>0</v>
      </c>
      <c r="R284" s="29">
        <v>0</v>
      </c>
      <c r="S284" s="22">
        <v>0</v>
      </c>
      <c r="T284" s="29">
        <v>0</v>
      </c>
      <c r="U284" s="22">
        <v>28138</v>
      </c>
      <c r="V284" s="29">
        <v>87441.88</v>
      </c>
      <c r="W284" s="22">
        <v>4351</v>
      </c>
      <c r="X284" s="29">
        <v>19524.05</v>
      </c>
      <c r="Y284" s="22">
        <v>0</v>
      </c>
      <c r="Z284" s="29">
        <v>0</v>
      </c>
      <c r="AA284" s="22">
        <v>119955</v>
      </c>
      <c r="AB284" s="29">
        <v>685455.22</v>
      </c>
      <c r="AC284" s="22">
        <v>0</v>
      </c>
      <c r="AD284" s="29">
        <v>0</v>
      </c>
      <c r="AE284" s="40">
        <v>0</v>
      </c>
      <c r="AF284" s="29">
        <v>792421.15</v>
      </c>
      <c r="AG284" s="42" t="s">
        <v>35</v>
      </c>
    </row>
    <row r="285" spans="1:33">
      <c r="A285" s="17">
        <v>1476</v>
      </c>
      <c r="B285" s="18">
        <v>45352</v>
      </c>
      <c r="C285" s="19" t="s">
        <v>33</v>
      </c>
      <c r="D285" s="19" t="s">
        <v>60</v>
      </c>
      <c r="E285" s="17">
        <v>611</v>
      </c>
      <c r="F285" s="17">
        <v>3</v>
      </c>
      <c r="G285" s="17">
        <v>0</v>
      </c>
      <c r="H285" s="20">
        <v>5024</v>
      </c>
      <c r="I285" s="17">
        <v>0</v>
      </c>
      <c r="J285" s="17">
        <v>0</v>
      </c>
      <c r="K285" s="17">
        <v>0</v>
      </c>
      <c r="L285" s="17">
        <v>5663442</v>
      </c>
      <c r="M285" s="17">
        <v>0</v>
      </c>
      <c r="N285" s="21">
        <v>0</v>
      </c>
      <c r="O285" s="17">
        <v>0</v>
      </c>
      <c r="P285" s="21">
        <v>0</v>
      </c>
      <c r="Q285" s="17">
        <v>0</v>
      </c>
      <c r="R285" s="21">
        <v>0</v>
      </c>
      <c r="S285" s="17">
        <v>0</v>
      </c>
      <c r="T285" s="21">
        <v>0</v>
      </c>
      <c r="U285" s="17">
        <v>179583</v>
      </c>
      <c r="V285" s="21">
        <v>309938.77</v>
      </c>
      <c r="W285" s="17">
        <v>12931</v>
      </c>
      <c r="X285" s="21">
        <v>34640.019999999997</v>
      </c>
      <c r="Y285" s="17">
        <v>0</v>
      </c>
      <c r="Z285" s="21">
        <v>0</v>
      </c>
      <c r="AA285" s="17">
        <v>1172382</v>
      </c>
      <c r="AB285" s="21">
        <v>6316103.6399999997</v>
      </c>
      <c r="AC285" s="17">
        <v>19</v>
      </c>
      <c r="AD285" s="21">
        <v>13.7</v>
      </c>
      <c r="AE285" s="41">
        <v>0</v>
      </c>
      <c r="AF285" s="21">
        <v>6660696.1299999999</v>
      </c>
      <c r="AG285" s="43" t="s">
        <v>35</v>
      </c>
    </row>
    <row r="286" spans="1:33">
      <c r="A286" s="22">
        <v>1477</v>
      </c>
      <c r="B286" s="28">
        <v>45352</v>
      </c>
      <c r="C286" s="23" t="s">
        <v>33</v>
      </c>
      <c r="D286" s="23" t="s">
        <v>61</v>
      </c>
      <c r="E286" s="22">
        <v>361</v>
      </c>
      <c r="F286" s="22">
        <v>4</v>
      </c>
      <c r="G286" s="22">
        <v>26130</v>
      </c>
      <c r="H286" s="38">
        <v>320</v>
      </c>
      <c r="I286" s="22">
        <v>44773</v>
      </c>
      <c r="J286" s="22">
        <v>0</v>
      </c>
      <c r="K286" s="22">
        <v>0</v>
      </c>
      <c r="L286" s="22">
        <v>1910144</v>
      </c>
      <c r="M286" s="22">
        <v>0</v>
      </c>
      <c r="N286" s="29">
        <v>0</v>
      </c>
      <c r="O286" s="22">
        <v>0</v>
      </c>
      <c r="P286" s="29">
        <v>0</v>
      </c>
      <c r="Q286" s="22">
        <v>0</v>
      </c>
      <c r="R286" s="29">
        <v>0</v>
      </c>
      <c r="S286" s="22">
        <v>0</v>
      </c>
      <c r="T286" s="29">
        <v>0</v>
      </c>
      <c r="U286" s="22">
        <v>145062</v>
      </c>
      <c r="V286" s="29">
        <v>300831.27</v>
      </c>
      <c r="W286" s="22">
        <v>40831</v>
      </c>
      <c r="X286" s="29">
        <v>164402.12</v>
      </c>
      <c r="Y286" s="22">
        <v>0</v>
      </c>
      <c r="Z286" s="29">
        <v>0</v>
      </c>
      <c r="AA286" s="22">
        <v>3199843</v>
      </c>
      <c r="AB286" s="29">
        <v>9355566.4399999995</v>
      </c>
      <c r="AC286" s="22">
        <v>0</v>
      </c>
      <c r="AD286" s="29">
        <v>0</v>
      </c>
      <c r="AE286" s="40">
        <v>0</v>
      </c>
      <c r="AF286" s="29">
        <v>9820799.8300000001</v>
      </c>
      <c r="AG286" s="42" t="s">
        <v>35</v>
      </c>
    </row>
    <row r="287" spans="1:33">
      <c r="A287" s="17">
        <v>1479</v>
      </c>
      <c r="B287" s="18">
        <v>45352</v>
      </c>
      <c r="C287" s="19" t="s">
        <v>33</v>
      </c>
      <c r="D287" s="19" t="s">
        <v>63</v>
      </c>
      <c r="E287" s="17">
        <v>171</v>
      </c>
      <c r="F287" s="17">
        <v>0</v>
      </c>
      <c r="G287" s="17">
        <v>0</v>
      </c>
      <c r="H287" s="20">
        <v>436</v>
      </c>
      <c r="I287" s="17">
        <v>0</v>
      </c>
      <c r="J287" s="17">
        <v>77769</v>
      </c>
      <c r="K287" s="17">
        <v>0</v>
      </c>
      <c r="L287" s="17">
        <v>5609683</v>
      </c>
      <c r="M287" s="17">
        <v>0</v>
      </c>
      <c r="N287" s="21">
        <v>0</v>
      </c>
      <c r="O287" s="17">
        <v>0</v>
      </c>
      <c r="P287" s="21">
        <v>0</v>
      </c>
      <c r="Q287" s="17">
        <v>0</v>
      </c>
      <c r="R287" s="21">
        <v>0</v>
      </c>
      <c r="S287" s="17">
        <v>0</v>
      </c>
      <c r="T287" s="21">
        <v>0</v>
      </c>
      <c r="U287" s="17">
        <v>41088</v>
      </c>
      <c r="V287" s="21">
        <v>61311.81</v>
      </c>
      <c r="W287" s="17">
        <v>7595</v>
      </c>
      <c r="X287" s="21">
        <v>26468.91</v>
      </c>
      <c r="Y287" s="17">
        <v>0</v>
      </c>
      <c r="Z287" s="21">
        <v>0</v>
      </c>
      <c r="AA287" s="17">
        <v>1007863</v>
      </c>
      <c r="AB287" s="21">
        <v>5236192.1500000004</v>
      </c>
      <c r="AC287" s="17">
        <v>0</v>
      </c>
      <c r="AD287" s="21">
        <v>0</v>
      </c>
      <c r="AE287" s="41">
        <v>0</v>
      </c>
      <c r="AF287" s="21">
        <v>5323972.87</v>
      </c>
      <c r="AG287" s="43" t="s">
        <v>35</v>
      </c>
    </row>
    <row r="288" spans="1:33">
      <c r="A288" s="22">
        <v>1491</v>
      </c>
      <c r="B288" s="28">
        <v>45352</v>
      </c>
      <c r="C288" s="23" t="s">
        <v>33</v>
      </c>
      <c r="D288" s="23" t="s">
        <v>75</v>
      </c>
      <c r="E288" s="22">
        <v>59</v>
      </c>
      <c r="F288" s="22">
        <v>2</v>
      </c>
      <c r="G288" s="22">
        <v>0</v>
      </c>
      <c r="H288" s="38">
        <v>162</v>
      </c>
      <c r="I288" s="22">
        <v>0</v>
      </c>
      <c r="J288" s="22">
        <v>498908</v>
      </c>
      <c r="K288" s="22">
        <v>0</v>
      </c>
      <c r="L288" s="22">
        <v>3257325</v>
      </c>
      <c r="M288" s="22">
        <v>0</v>
      </c>
      <c r="N288" s="29">
        <v>0</v>
      </c>
      <c r="O288" s="22">
        <v>0</v>
      </c>
      <c r="P288" s="29">
        <v>0</v>
      </c>
      <c r="Q288" s="22">
        <v>0</v>
      </c>
      <c r="R288" s="29">
        <v>0</v>
      </c>
      <c r="S288" s="22">
        <v>0</v>
      </c>
      <c r="T288" s="29">
        <v>0</v>
      </c>
      <c r="U288" s="22">
        <v>53248</v>
      </c>
      <c r="V288" s="29">
        <v>114978.94</v>
      </c>
      <c r="W288" s="22">
        <v>9181</v>
      </c>
      <c r="X288" s="29">
        <v>26892.57</v>
      </c>
      <c r="Y288" s="22">
        <v>0</v>
      </c>
      <c r="Z288" s="29">
        <v>0</v>
      </c>
      <c r="AA288" s="22">
        <v>546584</v>
      </c>
      <c r="AB288" s="29">
        <v>2883391.21</v>
      </c>
      <c r="AC288" s="22">
        <v>0</v>
      </c>
      <c r="AD288" s="29">
        <v>0</v>
      </c>
      <c r="AE288" s="40">
        <v>0</v>
      </c>
      <c r="AF288" s="29">
        <v>3025262.7199999997</v>
      </c>
      <c r="AG288" s="42" t="s">
        <v>35</v>
      </c>
    </row>
    <row r="289" spans="1:33">
      <c r="A289" s="17">
        <v>1500</v>
      </c>
      <c r="B289" s="18">
        <v>45352</v>
      </c>
      <c r="C289" s="19" t="s">
        <v>33</v>
      </c>
      <c r="D289" s="19" t="s">
        <v>81</v>
      </c>
      <c r="E289" s="17">
        <v>18</v>
      </c>
      <c r="F289" s="17">
        <v>1</v>
      </c>
      <c r="G289" s="17">
        <v>0</v>
      </c>
      <c r="H289" s="20">
        <v>0</v>
      </c>
      <c r="I289" s="17">
        <v>0</v>
      </c>
      <c r="J289" s="17">
        <v>0</v>
      </c>
      <c r="K289" s="17">
        <v>0</v>
      </c>
      <c r="L289" s="17">
        <v>441410</v>
      </c>
      <c r="M289" s="17">
        <v>0</v>
      </c>
      <c r="N289" s="21">
        <v>0</v>
      </c>
      <c r="O289" s="17">
        <v>0</v>
      </c>
      <c r="P289" s="21">
        <v>0</v>
      </c>
      <c r="Q289" s="17">
        <v>0</v>
      </c>
      <c r="R289" s="21">
        <v>0</v>
      </c>
      <c r="S289" s="17">
        <v>0</v>
      </c>
      <c r="T289" s="21">
        <v>0</v>
      </c>
      <c r="U289" s="17">
        <v>6267</v>
      </c>
      <c r="V289" s="21">
        <v>8311.15</v>
      </c>
      <c r="W289" s="17">
        <v>0</v>
      </c>
      <c r="X289" s="21">
        <v>0</v>
      </c>
      <c r="Y289" s="17">
        <v>0</v>
      </c>
      <c r="Z289" s="21">
        <v>0</v>
      </c>
      <c r="AA289" s="17">
        <v>54020</v>
      </c>
      <c r="AB289" s="21">
        <v>261415.3</v>
      </c>
      <c r="AC289" s="17">
        <v>0</v>
      </c>
      <c r="AD289" s="21">
        <v>0</v>
      </c>
      <c r="AE289" s="41">
        <v>0</v>
      </c>
      <c r="AF289" s="21">
        <v>269726.45</v>
      </c>
      <c r="AG289" s="43" t="s">
        <v>35</v>
      </c>
    </row>
    <row r="290" spans="1:33">
      <c r="A290" s="22">
        <v>1506</v>
      </c>
      <c r="B290" s="28">
        <v>45352</v>
      </c>
      <c r="C290" s="23" t="s">
        <v>33</v>
      </c>
      <c r="D290" s="23" t="s">
        <v>100</v>
      </c>
      <c r="E290" s="22">
        <v>0</v>
      </c>
      <c r="F290" s="22">
        <v>0</v>
      </c>
      <c r="G290" s="22">
        <v>0</v>
      </c>
      <c r="H290" s="38">
        <v>0</v>
      </c>
      <c r="I290" s="22">
        <v>0</v>
      </c>
      <c r="J290" s="22">
        <v>0</v>
      </c>
      <c r="K290" s="22">
        <v>0</v>
      </c>
      <c r="L290" s="22">
        <v>82037</v>
      </c>
      <c r="M290" s="22">
        <v>0</v>
      </c>
      <c r="N290" s="29">
        <v>0</v>
      </c>
      <c r="O290" s="22">
        <v>0</v>
      </c>
      <c r="P290" s="29">
        <v>0</v>
      </c>
      <c r="Q290" s="22">
        <v>0</v>
      </c>
      <c r="R290" s="29">
        <v>0</v>
      </c>
      <c r="S290" s="22">
        <v>0</v>
      </c>
      <c r="T290" s="29">
        <v>0</v>
      </c>
      <c r="U290" s="22">
        <v>4413</v>
      </c>
      <c r="V290" s="29">
        <v>11514.51</v>
      </c>
      <c r="W290" s="22">
        <v>3515</v>
      </c>
      <c r="X290" s="29">
        <v>13613.78</v>
      </c>
      <c r="Y290" s="22">
        <v>0</v>
      </c>
      <c r="Z290" s="29">
        <v>0</v>
      </c>
      <c r="AA290" s="22">
        <v>34145</v>
      </c>
      <c r="AB290" s="29">
        <v>191818.6</v>
      </c>
      <c r="AC290" s="22">
        <v>0</v>
      </c>
      <c r="AD290" s="29">
        <v>0</v>
      </c>
      <c r="AE290" s="40">
        <v>0</v>
      </c>
      <c r="AF290" s="29">
        <v>216946.89</v>
      </c>
      <c r="AG290" s="42" t="s">
        <v>35</v>
      </c>
    </row>
    <row r="291" spans="1:33">
      <c r="A291" s="17">
        <v>1510</v>
      </c>
      <c r="B291" s="18">
        <v>45352</v>
      </c>
      <c r="C291" s="19" t="s">
        <v>33</v>
      </c>
      <c r="D291" s="19" t="s">
        <v>90</v>
      </c>
      <c r="E291" s="17">
        <v>0</v>
      </c>
      <c r="F291" s="17">
        <v>0</v>
      </c>
      <c r="G291" s="17">
        <v>0</v>
      </c>
      <c r="H291" s="20">
        <v>67</v>
      </c>
      <c r="I291" s="17">
        <v>0</v>
      </c>
      <c r="J291" s="17">
        <v>0</v>
      </c>
      <c r="K291" s="17">
        <v>0</v>
      </c>
      <c r="L291" s="17">
        <v>771700</v>
      </c>
      <c r="M291" s="17">
        <v>0</v>
      </c>
      <c r="N291" s="21">
        <v>0</v>
      </c>
      <c r="O291" s="17">
        <v>0</v>
      </c>
      <c r="P291" s="21">
        <v>0</v>
      </c>
      <c r="Q291" s="17">
        <v>0</v>
      </c>
      <c r="R291" s="21">
        <v>0</v>
      </c>
      <c r="S291" s="17">
        <v>0</v>
      </c>
      <c r="T291" s="21">
        <v>0</v>
      </c>
      <c r="U291" s="17">
        <v>33523</v>
      </c>
      <c r="V291" s="21">
        <v>39155.730000000003</v>
      </c>
      <c r="W291" s="17">
        <v>732</v>
      </c>
      <c r="X291" s="21">
        <v>2740.7</v>
      </c>
      <c r="Y291" s="17">
        <v>0</v>
      </c>
      <c r="Z291" s="21">
        <v>0</v>
      </c>
      <c r="AA291" s="17">
        <v>677371</v>
      </c>
      <c r="AB291" s="21">
        <v>453580.86</v>
      </c>
      <c r="AC291" s="17">
        <v>0</v>
      </c>
      <c r="AD291" s="21">
        <v>0</v>
      </c>
      <c r="AE291" s="41">
        <v>0</v>
      </c>
      <c r="AF291" s="21">
        <v>495477.29</v>
      </c>
      <c r="AG291" s="43" t="s">
        <v>35</v>
      </c>
    </row>
    <row r="292" spans="1:33">
      <c r="A292" s="22">
        <v>1513</v>
      </c>
      <c r="B292" s="28">
        <v>45352</v>
      </c>
      <c r="C292" s="23" t="s">
        <v>33</v>
      </c>
      <c r="D292" s="23" t="s">
        <v>93</v>
      </c>
      <c r="E292" s="22">
        <v>592</v>
      </c>
      <c r="F292" s="22">
        <v>4</v>
      </c>
      <c r="G292" s="22">
        <v>0</v>
      </c>
      <c r="H292" s="38">
        <v>0</v>
      </c>
      <c r="I292" s="22">
        <v>0</v>
      </c>
      <c r="J292" s="22">
        <v>589112</v>
      </c>
      <c r="K292" s="22">
        <v>0</v>
      </c>
      <c r="L292" s="22">
        <v>10263662</v>
      </c>
      <c r="M292" s="22">
        <v>0</v>
      </c>
      <c r="N292" s="29">
        <v>0</v>
      </c>
      <c r="O292" s="22">
        <v>0</v>
      </c>
      <c r="P292" s="29">
        <v>0</v>
      </c>
      <c r="Q292" s="22">
        <v>0</v>
      </c>
      <c r="R292" s="29">
        <v>0</v>
      </c>
      <c r="S292" s="22">
        <v>0</v>
      </c>
      <c r="T292" s="29">
        <v>0</v>
      </c>
      <c r="U292" s="22">
        <v>214834</v>
      </c>
      <c r="V292" s="29">
        <v>425027.08</v>
      </c>
      <c r="W292" s="22">
        <v>68866</v>
      </c>
      <c r="X292" s="29">
        <v>189032.11</v>
      </c>
      <c r="Y292" s="22">
        <v>0</v>
      </c>
      <c r="Z292" s="29">
        <v>0</v>
      </c>
      <c r="AA292" s="22">
        <v>3921340</v>
      </c>
      <c r="AB292" s="29">
        <v>17147788.899999999</v>
      </c>
      <c r="AC292" s="22">
        <v>63</v>
      </c>
      <c r="AD292" s="29">
        <v>55.9</v>
      </c>
      <c r="AE292" s="40">
        <v>0</v>
      </c>
      <c r="AF292" s="29">
        <v>17761903.989999998</v>
      </c>
      <c r="AG292" s="42" t="s">
        <v>35</v>
      </c>
    </row>
    <row r="293" spans="1:33">
      <c r="A293" s="17">
        <v>1515</v>
      </c>
      <c r="B293" s="18">
        <v>45352</v>
      </c>
      <c r="C293" s="19" t="s">
        <v>33</v>
      </c>
      <c r="D293" s="19" t="s">
        <v>95</v>
      </c>
      <c r="E293" s="17">
        <v>232</v>
      </c>
      <c r="F293" s="17">
        <v>0</v>
      </c>
      <c r="G293" s="17">
        <v>32</v>
      </c>
      <c r="H293" s="20">
        <v>0</v>
      </c>
      <c r="I293" s="17">
        <v>0</v>
      </c>
      <c r="J293" s="17">
        <v>0</v>
      </c>
      <c r="K293" s="17">
        <v>0</v>
      </c>
      <c r="L293" s="17">
        <v>1162</v>
      </c>
      <c r="M293" s="17">
        <v>0</v>
      </c>
      <c r="N293" s="21">
        <v>0</v>
      </c>
      <c r="O293" s="17">
        <v>0</v>
      </c>
      <c r="P293" s="21">
        <v>0</v>
      </c>
      <c r="Q293" s="17">
        <v>0</v>
      </c>
      <c r="R293" s="21">
        <v>0</v>
      </c>
      <c r="S293" s="17">
        <v>0</v>
      </c>
      <c r="T293" s="21">
        <v>0</v>
      </c>
      <c r="U293" s="17">
        <v>51</v>
      </c>
      <c r="V293" s="21">
        <v>66.64</v>
      </c>
      <c r="W293" s="17">
        <v>4</v>
      </c>
      <c r="X293" s="21">
        <v>1.19</v>
      </c>
      <c r="Y293" s="17">
        <v>0</v>
      </c>
      <c r="Z293" s="21">
        <v>0</v>
      </c>
      <c r="AA293" s="17">
        <v>321</v>
      </c>
      <c r="AB293" s="21">
        <v>640.1</v>
      </c>
      <c r="AC293" s="17">
        <v>0</v>
      </c>
      <c r="AD293" s="21">
        <v>0</v>
      </c>
      <c r="AE293" s="41">
        <v>0</v>
      </c>
      <c r="AF293" s="21">
        <v>707.93000000000006</v>
      </c>
      <c r="AG293" s="43" t="s">
        <v>35</v>
      </c>
    </row>
    <row r="294" spans="1:33">
      <c r="A294" s="22">
        <v>1516</v>
      </c>
      <c r="B294" s="28">
        <v>45352</v>
      </c>
      <c r="C294" s="23" t="s">
        <v>33</v>
      </c>
      <c r="D294" s="23" t="s">
        <v>96</v>
      </c>
      <c r="E294" s="22">
        <v>313</v>
      </c>
      <c r="F294" s="22">
        <v>7</v>
      </c>
      <c r="G294" s="22">
        <v>0</v>
      </c>
      <c r="H294" s="38">
        <v>615</v>
      </c>
      <c r="I294" s="22">
        <v>0</v>
      </c>
      <c r="J294" s="22">
        <v>37188</v>
      </c>
      <c r="K294" s="22">
        <v>377</v>
      </c>
      <c r="L294" s="22">
        <v>1884304</v>
      </c>
      <c r="M294" s="22">
        <v>477</v>
      </c>
      <c r="N294" s="29">
        <v>1572.91</v>
      </c>
      <c r="O294" s="22">
        <v>273</v>
      </c>
      <c r="P294" s="29">
        <v>2782.8</v>
      </c>
      <c r="Q294" s="22">
        <v>0</v>
      </c>
      <c r="R294" s="29">
        <v>0</v>
      </c>
      <c r="S294" s="22">
        <v>0</v>
      </c>
      <c r="T294" s="29">
        <v>0</v>
      </c>
      <c r="U294" s="22">
        <v>34184</v>
      </c>
      <c r="V294" s="29">
        <v>76496.95</v>
      </c>
      <c r="W294" s="22">
        <v>11576</v>
      </c>
      <c r="X294" s="29">
        <v>33654.379999999997</v>
      </c>
      <c r="Y294" s="22">
        <v>19</v>
      </c>
      <c r="Z294" s="29">
        <v>208.1</v>
      </c>
      <c r="AA294" s="22">
        <v>346224</v>
      </c>
      <c r="AB294" s="29">
        <v>1571374.72</v>
      </c>
      <c r="AC294" s="22">
        <v>0</v>
      </c>
      <c r="AD294" s="29">
        <v>0</v>
      </c>
      <c r="AE294" s="40">
        <v>4355.71</v>
      </c>
      <c r="AF294" s="29">
        <v>1681734.15</v>
      </c>
      <c r="AG294" s="42" t="s">
        <v>35</v>
      </c>
    </row>
    <row r="295" spans="1:33">
      <c r="A295" s="17">
        <v>1519</v>
      </c>
      <c r="B295" s="18">
        <v>45383</v>
      </c>
      <c r="C295" s="19" t="s">
        <v>33</v>
      </c>
      <c r="D295" s="19" t="s">
        <v>34</v>
      </c>
      <c r="E295" s="17">
        <v>687</v>
      </c>
      <c r="F295" s="17">
        <v>5</v>
      </c>
      <c r="G295" s="17">
        <v>0</v>
      </c>
      <c r="H295" s="20">
        <v>840</v>
      </c>
      <c r="I295" s="17">
        <v>0</v>
      </c>
      <c r="J295" s="17">
        <v>304105</v>
      </c>
      <c r="K295" s="17">
        <v>976536</v>
      </c>
      <c r="L295" s="17">
        <v>8633841</v>
      </c>
      <c r="M295" s="17">
        <v>1085388</v>
      </c>
      <c r="N295" s="21">
        <v>7139744.2199999997</v>
      </c>
      <c r="O295" s="17">
        <v>1576894</v>
      </c>
      <c r="P295" s="21">
        <v>10547653.26</v>
      </c>
      <c r="Q295" s="17">
        <v>538</v>
      </c>
      <c r="R295" s="21">
        <v>599.39</v>
      </c>
      <c r="S295" s="17">
        <v>5888</v>
      </c>
      <c r="T295" s="21">
        <v>34144.199999999997</v>
      </c>
      <c r="U295" s="17">
        <v>234545</v>
      </c>
      <c r="V295" s="21">
        <v>586336.55000000005</v>
      </c>
      <c r="W295" s="17">
        <v>172201</v>
      </c>
      <c r="X295" s="21">
        <v>879713.14</v>
      </c>
      <c r="Y295" s="17">
        <v>157</v>
      </c>
      <c r="Z295" s="21">
        <v>2264.23</v>
      </c>
      <c r="AA295" s="17">
        <v>2027924</v>
      </c>
      <c r="AB295" s="21">
        <v>12163162.48</v>
      </c>
      <c r="AC295" s="17">
        <v>11</v>
      </c>
      <c r="AD295" s="21">
        <v>11</v>
      </c>
      <c r="AE295" s="41">
        <v>17722141.07</v>
      </c>
      <c r="AF295" s="21">
        <v>13631487.4</v>
      </c>
      <c r="AG295" s="43" t="s">
        <v>40</v>
      </c>
    </row>
    <row r="296" spans="1:33">
      <c r="A296" s="22">
        <v>1532</v>
      </c>
      <c r="B296" s="28">
        <v>45383</v>
      </c>
      <c r="C296" s="23" t="s">
        <v>33</v>
      </c>
      <c r="D296" s="23" t="s">
        <v>51</v>
      </c>
      <c r="E296" s="22">
        <v>177</v>
      </c>
      <c r="F296" s="22">
        <v>2</v>
      </c>
      <c r="G296" s="22">
        <v>0</v>
      </c>
      <c r="H296" s="38">
        <v>0</v>
      </c>
      <c r="I296" s="22">
        <v>0</v>
      </c>
      <c r="J296" s="22">
        <v>0</v>
      </c>
      <c r="K296" s="22">
        <v>0</v>
      </c>
      <c r="L296" s="22">
        <v>248266</v>
      </c>
      <c r="M296" s="22">
        <v>0</v>
      </c>
      <c r="N296" s="29">
        <v>0</v>
      </c>
      <c r="O296" s="22">
        <v>0</v>
      </c>
      <c r="P296" s="29">
        <v>0</v>
      </c>
      <c r="Q296" s="22">
        <v>0</v>
      </c>
      <c r="R296" s="29">
        <v>0</v>
      </c>
      <c r="S296" s="22">
        <v>0</v>
      </c>
      <c r="T296" s="29">
        <v>0</v>
      </c>
      <c r="U296" s="22">
        <v>26108</v>
      </c>
      <c r="V296" s="29">
        <v>82470.47</v>
      </c>
      <c r="W296" s="22">
        <v>4095</v>
      </c>
      <c r="X296" s="29">
        <v>16708.259999999998</v>
      </c>
      <c r="Y296" s="22">
        <v>0</v>
      </c>
      <c r="Z296" s="29">
        <v>0</v>
      </c>
      <c r="AA296" s="22">
        <v>114682</v>
      </c>
      <c r="AB296" s="29">
        <v>646940.56000000006</v>
      </c>
      <c r="AC296" s="22">
        <v>0</v>
      </c>
      <c r="AD296" s="29">
        <v>0</v>
      </c>
      <c r="AE296" s="40">
        <v>0</v>
      </c>
      <c r="AF296" s="29">
        <v>746119.29</v>
      </c>
      <c r="AG296" s="42" t="s">
        <v>35</v>
      </c>
    </row>
    <row r="297" spans="1:33">
      <c r="A297" s="17">
        <v>1541</v>
      </c>
      <c r="B297" s="18">
        <v>45383</v>
      </c>
      <c r="C297" s="19" t="s">
        <v>33</v>
      </c>
      <c r="D297" s="19" t="s">
        <v>60</v>
      </c>
      <c r="E297" s="17">
        <v>613</v>
      </c>
      <c r="F297" s="17">
        <v>3</v>
      </c>
      <c r="G297" s="17">
        <v>0</v>
      </c>
      <c r="H297" s="20">
        <v>5170</v>
      </c>
      <c r="I297" s="17">
        <v>0</v>
      </c>
      <c r="J297" s="17">
        <v>0</v>
      </c>
      <c r="K297" s="17">
        <v>0</v>
      </c>
      <c r="L297" s="17">
        <v>5700155</v>
      </c>
      <c r="M297" s="17">
        <v>0</v>
      </c>
      <c r="N297" s="21">
        <v>0</v>
      </c>
      <c r="O297" s="17">
        <v>0</v>
      </c>
      <c r="P297" s="21">
        <v>0</v>
      </c>
      <c r="Q297" s="17">
        <v>0</v>
      </c>
      <c r="R297" s="21">
        <v>0</v>
      </c>
      <c r="S297" s="17">
        <v>0</v>
      </c>
      <c r="T297" s="21">
        <v>0</v>
      </c>
      <c r="U297" s="17">
        <v>176476</v>
      </c>
      <c r="V297" s="21">
        <v>313855.78000000003</v>
      </c>
      <c r="W297" s="17">
        <v>13314</v>
      </c>
      <c r="X297" s="21">
        <v>29739.86</v>
      </c>
      <c r="Y297" s="17">
        <v>0</v>
      </c>
      <c r="Z297" s="21">
        <v>0</v>
      </c>
      <c r="AA297" s="17">
        <v>936899</v>
      </c>
      <c r="AB297" s="21">
        <v>4649133.82</v>
      </c>
      <c r="AC297" s="17">
        <v>21</v>
      </c>
      <c r="AD297" s="21">
        <v>13.9</v>
      </c>
      <c r="AE297" s="41">
        <v>0</v>
      </c>
      <c r="AF297" s="21">
        <v>4992743.3600000003</v>
      </c>
      <c r="AG297" s="43" t="s">
        <v>35</v>
      </c>
    </row>
    <row r="298" spans="1:33">
      <c r="A298" s="22">
        <v>1542</v>
      </c>
      <c r="B298" s="28">
        <v>45383</v>
      </c>
      <c r="C298" s="23" t="s">
        <v>33</v>
      </c>
      <c r="D298" s="23" t="s">
        <v>61</v>
      </c>
      <c r="E298" s="22">
        <v>361</v>
      </c>
      <c r="F298" s="22">
        <v>4</v>
      </c>
      <c r="G298" s="22">
        <v>25683</v>
      </c>
      <c r="H298" s="38">
        <v>320</v>
      </c>
      <c r="I298" s="22">
        <v>45553</v>
      </c>
      <c r="J298" s="22">
        <v>0</v>
      </c>
      <c r="K298" s="22">
        <v>0</v>
      </c>
      <c r="L298" s="22">
        <v>1839558</v>
      </c>
      <c r="M298" s="22">
        <v>0</v>
      </c>
      <c r="N298" s="29">
        <v>0</v>
      </c>
      <c r="O298" s="22">
        <v>0</v>
      </c>
      <c r="P298" s="29">
        <v>0</v>
      </c>
      <c r="Q298" s="22">
        <v>0</v>
      </c>
      <c r="R298" s="29">
        <v>0</v>
      </c>
      <c r="S298" s="22">
        <v>0</v>
      </c>
      <c r="T298" s="29">
        <v>0</v>
      </c>
      <c r="U298" s="22">
        <v>141497</v>
      </c>
      <c r="V298" s="29">
        <v>325870.21999999997</v>
      </c>
      <c r="W298" s="22">
        <v>41444</v>
      </c>
      <c r="X298" s="29">
        <v>136887.20000000001</v>
      </c>
      <c r="Y298" s="22">
        <v>0</v>
      </c>
      <c r="Z298" s="29">
        <v>0</v>
      </c>
      <c r="AA298" s="22">
        <v>2934948</v>
      </c>
      <c r="AB298" s="29">
        <v>8038129.96</v>
      </c>
      <c r="AC298" s="22">
        <v>0</v>
      </c>
      <c r="AD298" s="29">
        <v>0</v>
      </c>
      <c r="AE298" s="40">
        <v>0</v>
      </c>
      <c r="AF298" s="29">
        <v>8500887.3800000008</v>
      </c>
      <c r="AG298" s="42" t="s">
        <v>35</v>
      </c>
    </row>
    <row r="299" spans="1:33">
      <c r="A299" s="17">
        <v>1555</v>
      </c>
      <c r="B299" s="18">
        <v>45383</v>
      </c>
      <c r="C299" s="19" t="s">
        <v>33</v>
      </c>
      <c r="D299" s="19" t="s">
        <v>75</v>
      </c>
      <c r="E299" s="17">
        <v>59</v>
      </c>
      <c r="F299" s="17">
        <v>2</v>
      </c>
      <c r="G299" s="17">
        <v>0</v>
      </c>
      <c r="H299" s="20">
        <v>152</v>
      </c>
      <c r="I299" s="17">
        <v>0</v>
      </c>
      <c r="J299" s="17">
        <v>499466</v>
      </c>
      <c r="K299" s="17">
        <v>0</v>
      </c>
      <c r="L299" s="17">
        <v>3312057</v>
      </c>
      <c r="M299" s="17">
        <v>0</v>
      </c>
      <c r="N299" s="21">
        <v>0</v>
      </c>
      <c r="O299" s="17">
        <v>0</v>
      </c>
      <c r="P299" s="21">
        <v>0</v>
      </c>
      <c r="Q299" s="17">
        <v>0</v>
      </c>
      <c r="R299" s="21">
        <v>0</v>
      </c>
      <c r="S299" s="17">
        <v>0</v>
      </c>
      <c r="T299" s="21">
        <v>0</v>
      </c>
      <c r="U299" s="17">
        <v>47101</v>
      </c>
      <c r="V299" s="21">
        <v>106150.25</v>
      </c>
      <c r="W299" s="17">
        <v>7935</v>
      </c>
      <c r="X299" s="21">
        <v>25523.37</v>
      </c>
      <c r="Y299" s="17">
        <v>0</v>
      </c>
      <c r="Z299" s="21">
        <v>0</v>
      </c>
      <c r="AA299" s="17">
        <v>458852</v>
      </c>
      <c r="AB299" s="21">
        <v>2366471.27</v>
      </c>
      <c r="AC299" s="17">
        <v>0</v>
      </c>
      <c r="AD299" s="21">
        <v>0</v>
      </c>
      <c r="AE299" s="41">
        <v>0</v>
      </c>
      <c r="AF299" s="21">
        <v>2498144.89</v>
      </c>
      <c r="AG299" s="43" t="s">
        <v>35</v>
      </c>
    </row>
    <row r="300" spans="1:33">
      <c r="A300" s="22">
        <v>1564</v>
      </c>
      <c r="B300" s="28">
        <v>45383</v>
      </c>
      <c r="C300" s="23" t="s">
        <v>33</v>
      </c>
      <c r="D300" s="23" t="s">
        <v>81</v>
      </c>
      <c r="E300" s="22">
        <v>19</v>
      </c>
      <c r="F300" s="22">
        <v>1</v>
      </c>
      <c r="G300" s="22">
        <v>0</v>
      </c>
      <c r="H300" s="38">
        <v>0</v>
      </c>
      <c r="I300" s="22">
        <v>0</v>
      </c>
      <c r="J300" s="22">
        <v>0</v>
      </c>
      <c r="K300" s="22">
        <v>0</v>
      </c>
      <c r="L300" s="22">
        <v>447833</v>
      </c>
      <c r="M300" s="22">
        <v>0</v>
      </c>
      <c r="N300" s="29">
        <v>0</v>
      </c>
      <c r="O300" s="22">
        <v>0</v>
      </c>
      <c r="P300" s="29">
        <v>0</v>
      </c>
      <c r="Q300" s="22">
        <v>0</v>
      </c>
      <c r="R300" s="29">
        <v>0</v>
      </c>
      <c r="S300" s="22">
        <v>0</v>
      </c>
      <c r="T300" s="29">
        <v>0</v>
      </c>
      <c r="U300" s="22">
        <v>4231</v>
      </c>
      <c r="V300" s="29">
        <v>6061.27</v>
      </c>
      <c r="W300" s="22">
        <v>2205</v>
      </c>
      <c r="X300" s="29">
        <v>2121.39</v>
      </c>
      <c r="Y300" s="22">
        <v>0</v>
      </c>
      <c r="Z300" s="29">
        <v>0</v>
      </c>
      <c r="AA300" s="22">
        <v>52200</v>
      </c>
      <c r="AB300" s="29">
        <v>242223</v>
      </c>
      <c r="AC300" s="22">
        <v>17</v>
      </c>
      <c r="AD300" s="29">
        <v>18.5</v>
      </c>
      <c r="AE300" s="40">
        <v>0</v>
      </c>
      <c r="AF300" s="29">
        <v>250424.16</v>
      </c>
      <c r="AG300" s="42" t="s">
        <v>35</v>
      </c>
    </row>
    <row r="301" spans="1:33">
      <c r="A301" s="17">
        <v>1570</v>
      </c>
      <c r="B301" s="18">
        <v>45383</v>
      </c>
      <c r="C301" s="19" t="s">
        <v>33</v>
      </c>
      <c r="D301" s="19" t="s">
        <v>100</v>
      </c>
      <c r="E301" s="17">
        <v>0</v>
      </c>
      <c r="F301" s="17">
        <v>0</v>
      </c>
      <c r="G301" s="17">
        <v>0</v>
      </c>
      <c r="H301" s="20">
        <v>0</v>
      </c>
      <c r="I301" s="17">
        <v>0</v>
      </c>
      <c r="J301" s="17">
        <v>0</v>
      </c>
      <c r="K301" s="17">
        <v>0</v>
      </c>
      <c r="L301" s="17">
        <v>79599</v>
      </c>
      <c r="M301" s="17">
        <v>0</v>
      </c>
      <c r="N301" s="21">
        <v>0</v>
      </c>
      <c r="O301" s="17">
        <v>0</v>
      </c>
      <c r="P301" s="21">
        <v>0</v>
      </c>
      <c r="Q301" s="17">
        <v>0</v>
      </c>
      <c r="R301" s="21">
        <v>0</v>
      </c>
      <c r="S301" s="17">
        <v>0</v>
      </c>
      <c r="T301" s="21">
        <v>0</v>
      </c>
      <c r="U301" s="17">
        <v>4140</v>
      </c>
      <c r="V301" s="21">
        <v>10918.93</v>
      </c>
      <c r="W301" s="17">
        <v>3421</v>
      </c>
      <c r="X301" s="21">
        <v>13027.81</v>
      </c>
      <c r="Y301" s="17">
        <v>0</v>
      </c>
      <c r="Z301" s="21">
        <v>0</v>
      </c>
      <c r="AA301" s="17">
        <v>31887</v>
      </c>
      <c r="AB301" s="21">
        <v>180348.3</v>
      </c>
      <c r="AC301" s="17">
        <v>0</v>
      </c>
      <c r="AD301" s="21">
        <v>0</v>
      </c>
      <c r="AE301" s="41">
        <v>0</v>
      </c>
      <c r="AF301" s="21">
        <v>204295.03999999998</v>
      </c>
      <c r="AG301" s="43" t="s">
        <v>35</v>
      </c>
    </row>
    <row r="302" spans="1:33">
      <c r="A302" s="22">
        <v>1574</v>
      </c>
      <c r="B302" s="28">
        <v>45383</v>
      </c>
      <c r="C302" s="23" t="s">
        <v>33</v>
      </c>
      <c r="D302" s="23" t="s">
        <v>90</v>
      </c>
      <c r="E302" s="22">
        <v>0</v>
      </c>
      <c r="F302" s="22">
        <v>0</v>
      </c>
      <c r="G302" s="22">
        <v>0</v>
      </c>
      <c r="H302" s="38">
        <v>67</v>
      </c>
      <c r="I302" s="22">
        <v>0</v>
      </c>
      <c r="J302" s="22">
        <v>0</v>
      </c>
      <c r="K302" s="22">
        <v>0</v>
      </c>
      <c r="L302" s="22">
        <v>736906</v>
      </c>
      <c r="M302" s="22">
        <v>0</v>
      </c>
      <c r="N302" s="29">
        <v>0</v>
      </c>
      <c r="O302" s="22">
        <v>0</v>
      </c>
      <c r="P302" s="29">
        <v>0</v>
      </c>
      <c r="Q302" s="22">
        <v>0</v>
      </c>
      <c r="R302" s="29">
        <v>0</v>
      </c>
      <c r="S302" s="22">
        <v>0</v>
      </c>
      <c r="T302" s="29">
        <v>0</v>
      </c>
      <c r="U302" s="22">
        <v>38168</v>
      </c>
      <c r="V302" s="29">
        <v>44253.919999999998</v>
      </c>
      <c r="W302" s="22">
        <v>963</v>
      </c>
      <c r="X302" s="29">
        <v>3048.28</v>
      </c>
      <c r="Y302" s="22">
        <v>0</v>
      </c>
      <c r="Z302" s="29">
        <v>0</v>
      </c>
      <c r="AA302" s="22">
        <v>98061</v>
      </c>
      <c r="AB302" s="29">
        <v>390921.28</v>
      </c>
      <c r="AC302" s="22">
        <v>0</v>
      </c>
      <c r="AD302" s="29">
        <v>0</v>
      </c>
      <c r="AE302" s="40">
        <v>0</v>
      </c>
      <c r="AF302" s="29">
        <v>438223.48000000004</v>
      </c>
      <c r="AG302" s="42" t="s">
        <v>35</v>
      </c>
    </row>
    <row r="303" spans="1:33">
      <c r="A303" s="17">
        <v>1577</v>
      </c>
      <c r="B303" s="18">
        <v>45383</v>
      </c>
      <c r="C303" s="19" t="s">
        <v>33</v>
      </c>
      <c r="D303" s="19" t="s">
        <v>93</v>
      </c>
      <c r="E303" s="17">
        <v>596</v>
      </c>
      <c r="F303" s="17">
        <v>4</v>
      </c>
      <c r="G303" s="17">
        <v>0</v>
      </c>
      <c r="H303" s="20">
        <v>0</v>
      </c>
      <c r="I303" s="17">
        <v>0</v>
      </c>
      <c r="J303" s="17">
        <v>594780</v>
      </c>
      <c r="K303" s="17">
        <v>0</v>
      </c>
      <c r="L303" s="17">
        <v>7013676</v>
      </c>
      <c r="M303" s="17">
        <v>0</v>
      </c>
      <c r="N303" s="21">
        <v>0</v>
      </c>
      <c r="O303" s="17">
        <v>0</v>
      </c>
      <c r="P303" s="21">
        <v>0</v>
      </c>
      <c r="Q303" s="17">
        <v>0</v>
      </c>
      <c r="R303" s="21">
        <v>0</v>
      </c>
      <c r="S303" s="17">
        <v>0</v>
      </c>
      <c r="T303" s="21">
        <v>0</v>
      </c>
      <c r="U303" s="17">
        <v>201994</v>
      </c>
      <c r="V303" s="21">
        <v>400588.37</v>
      </c>
      <c r="W303" s="17">
        <v>63578</v>
      </c>
      <c r="X303" s="21">
        <v>151132.35999999999</v>
      </c>
      <c r="Y303" s="17">
        <v>0</v>
      </c>
      <c r="Z303" s="21">
        <v>0</v>
      </c>
      <c r="AA303" s="17">
        <v>3389327</v>
      </c>
      <c r="AB303" s="21">
        <v>14426867.43</v>
      </c>
      <c r="AC303" s="17">
        <v>44</v>
      </c>
      <c r="AD303" s="21">
        <v>39.4</v>
      </c>
      <c r="AE303" s="41">
        <v>0</v>
      </c>
      <c r="AF303" s="21">
        <v>14978627.560000001</v>
      </c>
      <c r="AG303" s="43" t="s">
        <v>35</v>
      </c>
    </row>
    <row r="304" spans="1:33">
      <c r="A304" s="22">
        <v>1579</v>
      </c>
      <c r="B304" s="28">
        <v>45383</v>
      </c>
      <c r="C304" s="23" t="s">
        <v>33</v>
      </c>
      <c r="D304" s="23" t="s">
        <v>95</v>
      </c>
      <c r="E304" s="22">
        <v>232</v>
      </c>
      <c r="F304" s="22">
        <v>0</v>
      </c>
      <c r="G304" s="22">
        <v>0</v>
      </c>
      <c r="H304" s="38">
        <v>0</v>
      </c>
      <c r="I304" s="22">
        <v>0</v>
      </c>
      <c r="J304" s="22">
        <v>0</v>
      </c>
      <c r="K304" s="22">
        <v>0</v>
      </c>
      <c r="L304" s="22">
        <v>9281</v>
      </c>
      <c r="M304" s="22">
        <v>0</v>
      </c>
      <c r="N304" s="29">
        <v>0</v>
      </c>
      <c r="O304" s="22">
        <v>0</v>
      </c>
      <c r="P304" s="29">
        <v>0</v>
      </c>
      <c r="Q304" s="22">
        <v>0</v>
      </c>
      <c r="R304" s="29">
        <v>0</v>
      </c>
      <c r="S304" s="22">
        <v>0</v>
      </c>
      <c r="T304" s="29">
        <v>0</v>
      </c>
      <c r="U304" s="22">
        <v>549</v>
      </c>
      <c r="V304" s="29">
        <v>785.7</v>
      </c>
      <c r="W304" s="22">
        <v>3</v>
      </c>
      <c r="X304" s="29">
        <v>0.05</v>
      </c>
      <c r="Y304" s="22">
        <v>0</v>
      </c>
      <c r="Z304" s="29">
        <v>0</v>
      </c>
      <c r="AA304" s="22">
        <v>2821</v>
      </c>
      <c r="AB304" s="29">
        <v>7792.6</v>
      </c>
      <c r="AC304" s="22">
        <v>0</v>
      </c>
      <c r="AD304" s="29">
        <v>0</v>
      </c>
      <c r="AE304" s="40">
        <v>0</v>
      </c>
      <c r="AF304" s="29">
        <v>8578.35</v>
      </c>
      <c r="AG304" s="42" t="s">
        <v>35</v>
      </c>
    </row>
    <row r="305" spans="1:33">
      <c r="A305" s="17">
        <v>1580</v>
      </c>
      <c r="B305" s="18">
        <v>45383</v>
      </c>
      <c r="C305" s="19" t="s">
        <v>33</v>
      </c>
      <c r="D305" s="19" t="s">
        <v>96</v>
      </c>
      <c r="E305" s="17">
        <v>313</v>
      </c>
      <c r="F305" s="17">
        <v>7</v>
      </c>
      <c r="G305" s="17">
        <v>0</v>
      </c>
      <c r="H305" s="20">
        <v>624</v>
      </c>
      <c r="I305" s="17">
        <v>0</v>
      </c>
      <c r="J305" s="17">
        <v>37451</v>
      </c>
      <c r="K305" s="17">
        <v>380</v>
      </c>
      <c r="L305" s="17">
        <v>1895996</v>
      </c>
      <c r="M305" s="17">
        <v>536</v>
      </c>
      <c r="N305" s="21">
        <v>2051.71</v>
      </c>
      <c r="O305" s="17">
        <v>335</v>
      </c>
      <c r="P305" s="21">
        <v>2325.1999999999998</v>
      </c>
      <c r="Q305" s="17">
        <v>0</v>
      </c>
      <c r="R305" s="21">
        <v>0</v>
      </c>
      <c r="S305" s="17">
        <v>6</v>
      </c>
      <c r="T305" s="21">
        <v>0.6</v>
      </c>
      <c r="U305" s="17">
        <v>30843</v>
      </c>
      <c r="V305" s="21">
        <v>73968.22</v>
      </c>
      <c r="W305" s="17">
        <v>11642</v>
      </c>
      <c r="X305" s="21">
        <v>31520.25</v>
      </c>
      <c r="Y305" s="17">
        <v>22</v>
      </c>
      <c r="Z305" s="21">
        <v>321.60000000000002</v>
      </c>
      <c r="AA305" s="17">
        <v>299287</v>
      </c>
      <c r="AB305" s="21">
        <v>1436313.57</v>
      </c>
      <c r="AC305" s="17">
        <v>0</v>
      </c>
      <c r="AD305" s="21">
        <v>0</v>
      </c>
      <c r="AE305" s="41">
        <v>4377.51</v>
      </c>
      <c r="AF305" s="21">
        <v>1542123.6400000001</v>
      </c>
      <c r="AG305" s="43" t="s">
        <v>35</v>
      </c>
    </row>
    <row r="306" spans="1:33">
      <c r="A306" s="22">
        <v>1583</v>
      </c>
      <c r="B306" s="28">
        <v>45413</v>
      </c>
      <c r="C306" s="23" t="s">
        <v>33</v>
      </c>
      <c r="D306" s="23" t="s">
        <v>34</v>
      </c>
      <c r="E306" s="22">
        <v>688</v>
      </c>
      <c r="F306" s="22">
        <v>5</v>
      </c>
      <c r="G306" s="22">
        <v>0</v>
      </c>
      <c r="H306" s="38">
        <v>839</v>
      </c>
      <c r="I306" s="22">
        <v>0</v>
      </c>
      <c r="J306" s="22">
        <v>309694</v>
      </c>
      <c r="K306" s="22">
        <v>991635</v>
      </c>
      <c r="L306" s="22">
        <v>8735374</v>
      </c>
      <c r="M306" s="22">
        <v>1110752</v>
      </c>
      <c r="N306" s="29">
        <v>7218811.5</v>
      </c>
      <c r="O306" s="22">
        <v>1657890</v>
      </c>
      <c r="P306" s="29">
        <v>11457259.43</v>
      </c>
      <c r="Q306" s="22">
        <v>1143</v>
      </c>
      <c r="R306" s="29">
        <v>621.20000000000005</v>
      </c>
      <c r="S306" s="22">
        <v>5072</v>
      </c>
      <c r="T306" s="29">
        <v>29625.31</v>
      </c>
      <c r="U306" s="22">
        <v>233918</v>
      </c>
      <c r="V306" s="29">
        <v>577386.96</v>
      </c>
      <c r="W306" s="22">
        <v>181927</v>
      </c>
      <c r="X306" s="29">
        <v>936249.12</v>
      </c>
      <c r="Y306" s="22">
        <v>225</v>
      </c>
      <c r="Z306" s="29">
        <v>3323.93</v>
      </c>
      <c r="AA306" s="22">
        <v>1819076</v>
      </c>
      <c r="AB306" s="29">
        <v>9920358.1600000001</v>
      </c>
      <c r="AC306" s="22">
        <v>119</v>
      </c>
      <c r="AD306" s="29">
        <v>118.6</v>
      </c>
      <c r="AE306" s="40">
        <v>18706317.439999998</v>
      </c>
      <c r="AF306" s="29">
        <v>11437436.77</v>
      </c>
      <c r="AG306" s="42" t="s">
        <v>40</v>
      </c>
    </row>
    <row r="307" spans="1:33">
      <c r="A307" s="17">
        <v>1596</v>
      </c>
      <c r="B307" s="18">
        <v>45413</v>
      </c>
      <c r="C307" s="19" t="s">
        <v>33</v>
      </c>
      <c r="D307" s="19" t="s">
        <v>51</v>
      </c>
      <c r="E307" s="17">
        <v>177</v>
      </c>
      <c r="F307" s="17">
        <v>2</v>
      </c>
      <c r="G307" s="17">
        <v>0</v>
      </c>
      <c r="H307" s="20">
        <v>0</v>
      </c>
      <c r="I307" s="17">
        <v>0</v>
      </c>
      <c r="J307" s="17">
        <v>0</v>
      </c>
      <c r="K307" s="17">
        <v>0</v>
      </c>
      <c r="L307" s="17">
        <v>247179</v>
      </c>
      <c r="M307" s="17">
        <v>0</v>
      </c>
      <c r="N307" s="21">
        <v>0</v>
      </c>
      <c r="O307" s="17">
        <v>0</v>
      </c>
      <c r="P307" s="21">
        <v>0</v>
      </c>
      <c r="Q307" s="17">
        <v>0</v>
      </c>
      <c r="R307" s="21">
        <v>0</v>
      </c>
      <c r="S307" s="17">
        <v>0</v>
      </c>
      <c r="T307" s="21">
        <v>0</v>
      </c>
      <c r="U307" s="17">
        <v>28208</v>
      </c>
      <c r="V307" s="21">
        <v>94553.45</v>
      </c>
      <c r="W307" s="17">
        <v>4055</v>
      </c>
      <c r="X307" s="21">
        <v>18023.349999999999</v>
      </c>
      <c r="Y307" s="17">
        <v>0</v>
      </c>
      <c r="Z307" s="21">
        <v>0</v>
      </c>
      <c r="AA307" s="17">
        <v>120139</v>
      </c>
      <c r="AB307" s="21">
        <v>687918.74</v>
      </c>
      <c r="AC307" s="17">
        <v>0</v>
      </c>
      <c r="AD307" s="21">
        <v>0</v>
      </c>
      <c r="AE307" s="41">
        <v>0</v>
      </c>
      <c r="AF307" s="21">
        <v>800495.54</v>
      </c>
      <c r="AG307" s="43" t="s">
        <v>35</v>
      </c>
    </row>
    <row r="308" spans="1:33">
      <c r="A308" s="22">
        <v>1605</v>
      </c>
      <c r="B308" s="28">
        <v>45413</v>
      </c>
      <c r="C308" s="23" t="s">
        <v>33</v>
      </c>
      <c r="D308" s="23" t="s">
        <v>60</v>
      </c>
      <c r="E308" s="22">
        <v>618</v>
      </c>
      <c r="F308" s="22">
        <v>2</v>
      </c>
      <c r="G308" s="22">
        <v>0</v>
      </c>
      <c r="H308" s="38">
        <v>5275</v>
      </c>
      <c r="I308" s="22">
        <v>0</v>
      </c>
      <c r="J308" s="22">
        <v>0</v>
      </c>
      <c r="K308" s="22">
        <v>0</v>
      </c>
      <c r="L308" s="22">
        <v>5731566</v>
      </c>
      <c r="M308" s="22">
        <v>0</v>
      </c>
      <c r="N308" s="29">
        <v>0</v>
      </c>
      <c r="O308" s="22">
        <v>0</v>
      </c>
      <c r="P308" s="29">
        <v>0</v>
      </c>
      <c r="Q308" s="22">
        <v>0</v>
      </c>
      <c r="R308" s="29">
        <v>0</v>
      </c>
      <c r="S308" s="22">
        <v>0</v>
      </c>
      <c r="T308" s="29">
        <v>0</v>
      </c>
      <c r="U308" s="22">
        <v>175156</v>
      </c>
      <c r="V308" s="29">
        <v>303820.28000000003</v>
      </c>
      <c r="W308" s="22">
        <v>14309</v>
      </c>
      <c r="X308" s="29">
        <v>33508.82</v>
      </c>
      <c r="Y308" s="22">
        <v>0</v>
      </c>
      <c r="Z308" s="29">
        <v>0</v>
      </c>
      <c r="AA308" s="22">
        <v>912915</v>
      </c>
      <c r="AB308" s="29">
        <v>4450132.04</v>
      </c>
      <c r="AC308" s="22">
        <v>21</v>
      </c>
      <c r="AD308" s="29">
        <v>8.9</v>
      </c>
      <c r="AE308" s="40">
        <v>0</v>
      </c>
      <c r="AF308" s="29">
        <v>4787470.04</v>
      </c>
      <c r="AG308" s="42" t="s">
        <v>35</v>
      </c>
    </row>
    <row r="309" spans="1:33">
      <c r="A309" s="17">
        <v>1606</v>
      </c>
      <c r="B309" s="18">
        <v>45413</v>
      </c>
      <c r="C309" s="19" t="s">
        <v>33</v>
      </c>
      <c r="D309" s="19" t="s">
        <v>61</v>
      </c>
      <c r="E309" s="17">
        <v>362</v>
      </c>
      <c r="F309" s="17">
        <v>4</v>
      </c>
      <c r="G309" s="17">
        <v>19603</v>
      </c>
      <c r="H309" s="20">
        <v>320</v>
      </c>
      <c r="I309" s="17">
        <v>46570</v>
      </c>
      <c r="J309" s="17">
        <v>0</v>
      </c>
      <c r="K309" s="17">
        <v>0</v>
      </c>
      <c r="L309" s="17">
        <v>1839687</v>
      </c>
      <c r="M309" s="17">
        <v>0</v>
      </c>
      <c r="N309" s="21">
        <v>0</v>
      </c>
      <c r="O309" s="17">
        <v>0</v>
      </c>
      <c r="P309" s="21">
        <v>0</v>
      </c>
      <c r="Q309" s="17">
        <v>0</v>
      </c>
      <c r="R309" s="21">
        <v>0</v>
      </c>
      <c r="S309" s="17">
        <v>0</v>
      </c>
      <c r="T309" s="21">
        <v>0</v>
      </c>
      <c r="U309" s="17">
        <v>142348</v>
      </c>
      <c r="V309" s="21">
        <v>325443.56</v>
      </c>
      <c r="W309" s="17">
        <v>40878</v>
      </c>
      <c r="X309" s="21">
        <v>142080.74</v>
      </c>
      <c r="Y309" s="17">
        <v>0</v>
      </c>
      <c r="Z309" s="21">
        <v>0</v>
      </c>
      <c r="AA309" s="17">
        <v>2760584</v>
      </c>
      <c r="AB309" s="21">
        <v>7502368.8099999996</v>
      </c>
      <c r="AC309" s="17">
        <v>0</v>
      </c>
      <c r="AD309" s="21">
        <v>0</v>
      </c>
      <c r="AE309" s="41">
        <v>0</v>
      </c>
      <c r="AF309" s="21">
        <v>7969893.1099999994</v>
      </c>
      <c r="AG309" s="43" t="s">
        <v>35</v>
      </c>
    </row>
    <row r="310" spans="1:33">
      <c r="A310" s="22">
        <v>1619</v>
      </c>
      <c r="B310" s="28">
        <v>45413</v>
      </c>
      <c r="C310" s="23" t="s">
        <v>33</v>
      </c>
      <c r="D310" s="23" t="s">
        <v>75</v>
      </c>
      <c r="E310" s="22">
        <v>59</v>
      </c>
      <c r="F310" s="22">
        <v>2</v>
      </c>
      <c r="G310" s="22">
        <v>0</v>
      </c>
      <c r="H310" s="38">
        <v>152</v>
      </c>
      <c r="I310" s="22">
        <v>0</v>
      </c>
      <c r="J310" s="22">
        <v>500400</v>
      </c>
      <c r="K310" s="22">
        <v>0</v>
      </c>
      <c r="L310" s="22">
        <v>3359366</v>
      </c>
      <c r="M310" s="22">
        <v>0</v>
      </c>
      <c r="N310" s="29">
        <v>0</v>
      </c>
      <c r="O310" s="22">
        <v>0</v>
      </c>
      <c r="P310" s="29">
        <v>0</v>
      </c>
      <c r="Q310" s="22">
        <v>0</v>
      </c>
      <c r="R310" s="29">
        <v>0</v>
      </c>
      <c r="S310" s="22">
        <v>0</v>
      </c>
      <c r="T310" s="29">
        <v>0</v>
      </c>
      <c r="U310" s="22">
        <v>45826</v>
      </c>
      <c r="V310" s="29">
        <v>103904.64</v>
      </c>
      <c r="W310" s="22">
        <v>7999</v>
      </c>
      <c r="X310" s="29">
        <v>28166.49</v>
      </c>
      <c r="Y310" s="22">
        <v>0</v>
      </c>
      <c r="Z310" s="29">
        <v>0</v>
      </c>
      <c r="AA310" s="22">
        <v>401934</v>
      </c>
      <c r="AB310" s="29">
        <v>1953913.2</v>
      </c>
      <c r="AC310" s="22">
        <v>0</v>
      </c>
      <c r="AD310" s="29">
        <v>0</v>
      </c>
      <c r="AE310" s="40">
        <v>0</v>
      </c>
      <c r="AF310" s="29">
        <v>2085984.33</v>
      </c>
      <c r="AG310" s="42" t="s">
        <v>35</v>
      </c>
    </row>
    <row r="311" spans="1:33">
      <c r="A311" s="17">
        <v>1628</v>
      </c>
      <c r="B311" s="18">
        <v>45413</v>
      </c>
      <c r="C311" s="19" t="s">
        <v>33</v>
      </c>
      <c r="D311" s="19" t="s">
        <v>81</v>
      </c>
      <c r="E311" s="17">
        <v>19</v>
      </c>
      <c r="F311" s="17">
        <v>1</v>
      </c>
      <c r="G311" s="17">
        <v>0</v>
      </c>
      <c r="H311" s="20">
        <v>0</v>
      </c>
      <c r="I311" s="17">
        <v>0</v>
      </c>
      <c r="J311" s="17">
        <v>0</v>
      </c>
      <c r="K311" s="17">
        <v>0</v>
      </c>
      <c r="L311" s="17">
        <v>455697</v>
      </c>
      <c r="M311" s="17">
        <v>0</v>
      </c>
      <c r="N311" s="21">
        <v>0</v>
      </c>
      <c r="O311" s="17">
        <v>0</v>
      </c>
      <c r="P311" s="21">
        <v>0</v>
      </c>
      <c r="Q311" s="17">
        <v>0</v>
      </c>
      <c r="R311" s="21">
        <v>0</v>
      </c>
      <c r="S311" s="17">
        <v>0</v>
      </c>
      <c r="T311" s="21">
        <v>0</v>
      </c>
      <c r="U311" s="17">
        <v>4404</v>
      </c>
      <c r="V311" s="21">
        <v>6295.65</v>
      </c>
      <c r="W311" s="17">
        <v>3048</v>
      </c>
      <c r="X311" s="21">
        <v>3295.93</v>
      </c>
      <c r="Y311" s="17">
        <v>0</v>
      </c>
      <c r="Z311" s="21">
        <v>0</v>
      </c>
      <c r="AA311" s="17">
        <v>61124</v>
      </c>
      <c r="AB311" s="21">
        <v>243094.7</v>
      </c>
      <c r="AC311" s="17">
        <v>31</v>
      </c>
      <c r="AD311" s="21">
        <v>46.75</v>
      </c>
      <c r="AE311" s="41">
        <v>0</v>
      </c>
      <c r="AF311" s="21">
        <v>252733.03</v>
      </c>
      <c r="AG311" s="43" t="s">
        <v>35</v>
      </c>
    </row>
    <row r="312" spans="1:33">
      <c r="A312" s="22">
        <v>1634</v>
      </c>
      <c r="B312" s="28">
        <v>45413</v>
      </c>
      <c r="C312" s="23" t="s">
        <v>33</v>
      </c>
      <c r="D312" s="23" t="s">
        <v>100</v>
      </c>
      <c r="E312" s="22">
        <v>0</v>
      </c>
      <c r="F312" s="22">
        <v>0</v>
      </c>
      <c r="G312" s="22">
        <v>0</v>
      </c>
      <c r="H312" s="38">
        <v>0</v>
      </c>
      <c r="I312" s="22">
        <v>0</v>
      </c>
      <c r="J312" s="22">
        <v>0</v>
      </c>
      <c r="K312" s="22">
        <v>0</v>
      </c>
      <c r="L312" s="22">
        <v>75135</v>
      </c>
      <c r="M312" s="22">
        <v>0</v>
      </c>
      <c r="N312" s="29">
        <v>0</v>
      </c>
      <c r="O312" s="22">
        <v>0</v>
      </c>
      <c r="P312" s="29">
        <v>0</v>
      </c>
      <c r="Q312" s="22">
        <v>0</v>
      </c>
      <c r="R312" s="29">
        <v>0</v>
      </c>
      <c r="S312" s="22">
        <v>0</v>
      </c>
      <c r="T312" s="29">
        <v>0</v>
      </c>
      <c r="U312" s="22">
        <v>4321</v>
      </c>
      <c r="V312" s="29">
        <v>10956.9</v>
      </c>
      <c r="W312" s="22">
        <v>3398</v>
      </c>
      <c r="X312" s="29">
        <v>14947.3</v>
      </c>
      <c r="Y312" s="22">
        <v>0</v>
      </c>
      <c r="Z312" s="29">
        <v>0</v>
      </c>
      <c r="AA312" s="22">
        <v>31529</v>
      </c>
      <c r="AB312" s="29">
        <v>174502.96</v>
      </c>
      <c r="AC312" s="22">
        <v>0</v>
      </c>
      <c r="AD312" s="29">
        <v>0</v>
      </c>
      <c r="AE312" s="40">
        <v>0</v>
      </c>
      <c r="AF312" s="29">
        <v>200407.15999999997</v>
      </c>
      <c r="AG312" s="42" t="s">
        <v>35</v>
      </c>
    </row>
    <row r="313" spans="1:33">
      <c r="A313" s="17">
        <v>1638</v>
      </c>
      <c r="B313" s="18">
        <v>45413</v>
      </c>
      <c r="C313" s="19" t="s">
        <v>33</v>
      </c>
      <c r="D313" s="19" t="s">
        <v>90</v>
      </c>
      <c r="E313" s="17">
        <v>0</v>
      </c>
      <c r="F313" s="17">
        <v>0</v>
      </c>
      <c r="G313" s="17">
        <v>0</v>
      </c>
      <c r="H313" s="20">
        <v>67</v>
      </c>
      <c r="I313" s="17">
        <v>0</v>
      </c>
      <c r="J313" s="17">
        <v>0</v>
      </c>
      <c r="K313" s="17">
        <v>0</v>
      </c>
      <c r="L313" s="17">
        <v>751209</v>
      </c>
      <c r="M313" s="17">
        <v>0</v>
      </c>
      <c r="N313" s="21">
        <v>0</v>
      </c>
      <c r="O313" s="17">
        <v>0</v>
      </c>
      <c r="P313" s="21">
        <v>0</v>
      </c>
      <c r="Q313" s="17">
        <v>0</v>
      </c>
      <c r="R313" s="21">
        <v>0</v>
      </c>
      <c r="S313" s="17">
        <v>0</v>
      </c>
      <c r="T313" s="21">
        <v>0</v>
      </c>
      <c r="U313" s="17">
        <v>17369</v>
      </c>
      <c r="V313" s="21">
        <v>22803.02</v>
      </c>
      <c r="W313" s="17">
        <v>922</v>
      </c>
      <c r="X313" s="21">
        <v>2654.53</v>
      </c>
      <c r="Y313" s="17">
        <v>0</v>
      </c>
      <c r="Z313" s="21">
        <v>0</v>
      </c>
      <c r="AA313" s="17">
        <v>99710</v>
      </c>
      <c r="AB313" s="21">
        <v>392902.07</v>
      </c>
      <c r="AC313" s="17">
        <v>0</v>
      </c>
      <c r="AD313" s="21">
        <v>0</v>
      </c>
      <c r="AE313" s="41">
        <v>0</v>
      </c>
      <c r="AF313" s="21">
        <v>418359.62</v>
      </c>
      <c r="AG313" s="43" t="s">
        <v>35</v>
      </c>
    </row>
    <row r="314" spans="1:33">
      <c r="A314" s="22">
        <v>1641</v>
      </c>
      <c r="B314" s="28">
        <v>45413</v>
      </c>
      <c r="C314" s="23" t="s">
        <v>33</v>
      </c>
      <c r="D314" s="23" t="s">
        <v>93</v>
      </c>
      <c r="E314" s="22">
        <v>602</v>
      </c>
      <c r="F314" s="22">
        <v>4</v>
      </c>
      <c r="G314" s="22">
        <v>0</v>
      </c>
      <c r="H314" s="38">
        <v>0</v>
      </c>
      <c r="I314" s="22">
        <v>0</v>
      </c>
      <c r="J314" s="22">
        <v>599868</v>
      </c>
      <c r="K314" s="22">
        <v>0</v>
      </c>
      <c r="L314" s="22">
        <v>7136177</v>
      </c>
      <c r="M314" s="22">
        <v>0</v>
      </c>
      <c r="N314" s="29">
        <v>0</v>
      </c>
      <c r="O314" s="22">
        <v>0</v>
      </c>
      <c r="P314" s="29">
        <v>0</v>
      </c>
      <c r="Q314" s="22">
        <v>0</v>
      </c>
      <c r="R314" s="29">
        <v>0</v>
      </c>
      <c r="S314" s="22">
        <v>0</v>
      </c>
      <c r="T314" s="29">
        <v>0</v>
      </c>
      <c r="U314" s="22">
        <v>197000</v>
      </c>
      <c r="V314" s="29">
        <v>390471.48</v>
      </c>
      <c r="W314" s="22">
        <v>59457</v>
      </c>
      <c r="X314" s="29">
        <v>158298.89000000001</v>
      </c>
      <c r="Y314" s="22">
        <v>0</v>
      </c>
      <c r="Z314" s="29">
        <v>0</v>
      </c>
      <c r="AA314" s="22">
        <v>3572183</v>
      </c>
      <c r="AB314" s="29">
        <v>15176228.51</v>
      </c>
      <c r="AC314" s="22">
        <v>43</v>
      </c>
      <c r="AD314" s="29">
        <v>39.9</v>
      </c>
      <c r="AE314" s="40">
        <v>0</v>
      </c>
      <c r="AF314" s="29">
        <v>15725038.779999999</v>
      </c>
      <c r="AG314" s="42" t="s">
        <v>35</v>
      </c>
    </row>
    <row r="315" spans="1:33">
      <c r="A315" s="17">
        <v>1643</v>
      </c>
      <c r="B315" s="18">
        <v>45413</v>
      </c>
      <c r="C315" s="19" t="s">
        <v>33</v>
      </c>
      <c r="D315" s="19" t="s">
        <v>95</v>
      </c>
      <c r="E315" s="17">
        <v>232</v>
      </c>
      <c r="F315" s="17">
        <v>0</v>
      </c>
      <c r="G315" s="17">
        <v>0</v>
      </c>
      <c r="H315" s="20">
        <v>0</v>
      </c>
      <c r="I315" s="17">
        <v>0</v>
      </c>
      <c r="J315" s="17">
        <v>0</v>
      </c>
      <c r="K315" s="17">
        <v>0</v>
      </c>
      <c r="L315" s="17">
        <v>16250</v>
      </c>
      <c r="M315" s="17">
        <v>0</v>
      </c>
      <c r="N315" s="21">
        <v>0</v>
      </c>
      <c r="O315" s="17">
        <v>0</v>
      </c>
      <c r="P315" s="21">
        <v>0</v>
      </c>
      <c r="Q315" s="17">
        <v>0</v>
      </c>
      <c r="R315" s="21">
        <v>0</v>
      </c>
      <c r="S315" s="17">
        <v>0</v>
      </c>
      <c r="T315" s="21">
        <v>0</v>
      </c>
      <c r="U315" s="17">
        <v>2284</v>
      </c>
      <c r="V315" s="21">
        <v>3720.47</v>
      </c>
      <c r="W315" s="17">
        <v>49</v>
      </c>
      <c r="X315" s="21">
        <v>775.24</v>
      </c>
      <c r="Y315" s="17">
        <v>0</v>
      </c>
      <c r="Z315" s="21">
        <v>0</v>
      </c>
      <c r="AA315" s="17">
        <v>8320</v>
      </c>
      <c r="AB315" s="21">
        <v>30060.1</v>
      </c>
      <c r="AC315" s="17">
        <v>0</v>
      </c>
      <c r="AD315" s="21">
        <v>0</v>
      </c>
      <c r="AE315" s="41">
        <v>0</v>
      </c>
      <c r="AF315" s="21">
        <v>34555.81</v>
      </c>
      <c r="AG315" s="43" t="s">
        <v>35</v>
      </c>
    </row>
    <row r="316" spans="1:33">
      <c r="A316" s="22">
        <v>1644</v>
      </c>
      <c r="B316" s="28">
        <v>45413</v>
      </c>
      <c r="C316" s="23" t="s">
        <v>33</v>
      </c>
      <c r="D316" s="23" t="s">
        <v>96</v>
      </c>
      <c r="E316" s="22">
        <v>313</v>
      </c>
      <c r="F316" s="22">
        <v>7</v>
      </c>
      <c r="G316" s="22">
        <v>0</v>
      </c>
      <c r="H316" s="38">
        <v>638</v>
      </c>
      <c r="I316" s="22">
        <v>0</v>
      </c>
      <c r="J316" s="22">
        <v>37786</v>
      </c>
      <c r="K316" s="22">
        <v>384</v>
      </c>
      <c r="L316" s="22">
        <v>1746312</v>
      </c>
      <c r="M316" s="22">
        <v>448</v>
      </c>
      <c r="N316" s="29">
        <v>1522.27</v>
      </c>
      <c r="O316" s="22">
        <v>253</v>
      </c>
      <c r="P316" s="29">
        <v>2176.6799999999998</v>
      </c>
      <c r="Q316" s="22">
        <v>0</v>
      </c>
      <c r="R316" s="29">
        <v>0</v>
      </c>
      <c r="S316" s="22">
        <v>1</v>
      </c>
      <c r="T316" s="29">
        <v>0.5</v>
      </c>
      <c r="U316" s="22">
        <v>30707</v>
      </c>
      <c r="V316" s="29">
        <v>69052.539999999994</v>
      </c>
      <c r="W316" s="22">
        <v>12315</v>
      </c>
      <c r="X316" s="29">
        <v>36749.96</v>
      </c>
      <c r="Y316" s="22">
        <v>34</v>
      </c>
      <c r="Z316" s="29">
        <v>564.17999999999995</v>
      </c>
      <c r="AA316" s="22">
        <v>287861</v>
      </c>
      <c r="AB316" s="29">
        <v>1401700.41</v>
      </c>
      <c r="AC316" s="22">
        <v>0</v>
      </c>
      <c r="AD316" s="29">
        <v>0</v>
      </c>
      <c r="AE316" s="40">
        <v>3699.45</v>
      </c>
      <c r="AF316" s="29">
        <v>1508067.0899999999</v>
      </c>
      <c r="AG316" s="42" t="s">
        <v>35</v>
      </c>
    </row>
    <row r="317" spans="1:33">
      <c r="A317" s="17">
        <v>1647</v>
      </c>
      <c r="B317" s="18">
        <v>45444</v>
      </c>
      <c r="C317" s="19" t="s">
        <v>33</v>
      </c>
      <c r="D317" s="19" t="s">
        <v>34</v>
      </c>
      <c r="E317" s="17">
        <v>690</v>
      </c>
      <c r="F317" s="17">
        <v>5</v>
      </c>
      <c r="G317" s="17">
        <v>0</v>
      </c>
      <c r="H317" s="20">
        <v>839</v>
      </c>
      <c r="I317" s="17">
        <v>0</v>
      </c>
      <c r="J317" s="17">
        <v>313767</v>
      </c>
      <c r="K317" s="17">
        <v>1000547</v>
      </c>
      <c r="L317" s="17">
        <v>8636551</v>
      </c>
      <c r="M317" s="17">
        <v>1111328</v>
      </c>
      <c r="N317" s="21">
        <v>6399322.1699999999</v>
      </c>
      <c r="O317" s="17">
        <v>1781305</v>
      </c>
      <c r="P317" s="21">
        <v>11105190.300000001</v>
      </c>
      <c r="Q317" s="17">
        <v>668</v>
      </c>
      <c r="R317" s="21">
        <v>408.51</v>
      </c>
      <c r="S317" s="17">
        <v>4992</v>
      </c>
      <c r="T317" s="21">
        <v>29621.1</v>
      </c>
      <c r="U317" s="17">
        <v>223925</v>
      </c>
      <c r="V317" s="21">
        <v>532119.61</v>
      </c>
      <c r="W317" s="17">
        <v>194155</v>
      </c>
      <c r="X317" s="21">
        <v>912175.77</v>
      </c>
      <c r="Y317" s="17">
        <v>295</v>
      </c>
      <c r="Z317" s="21">
        <v>4715.08</v>
      </c>
      <c r="AA317" s="17">
        <v>1728818</v>
      </c>
      <c r="AB317" s="21">
        <v>9314159.6999999993</v>
      </c>
      <c r="AC317" s="17">
        <v>108</v>
      </c>
      <c r="AD317" s="21">
        <v>106.2</v>
      </c>
      <c r="AE317" s="41">
        <v>17534542.080000002</v>
      </c>
      <c r="AF317" s="21">
        <v>10763276.359999999</v>
      </c>
      <c r="AG317" s="43" t="s">
        <v>40</v>
      </c>
    </row>
    <row r="318" spans="1:33">
      <c r="A318" s="22">
        <v>1660</v>
      </c>
      <c r="B318" s="28">
        <v>45444</v>
      </c>
      <c r="C318" s="23" t="s">
        <v>33</v>
      </c>
      <c r="D318" s="23" t="s">
        <v>51</v>
      </c>
      <c r="E318" s="22">
        <v>177</v>
      </c>
      <c r="F318" s="22">
        <v>2</v>
      </c>
      <c r="G318" s="22">
        <v>0</v>
      </c>
      <c r="H318" s="38">
        <v>0</v>
      </c>
      <c r="I318" s="22">
        <v>0</v>
      </c>
      <c r="J318" s="22">
        <v>0</v>
      </c>
      <c r="K318" s="22">
        <v>0</v>
      </c>
      <c r="L318" s="22">
        <v>245962</v>
      </c>
      <c r="M318" s="22">
        <v>0</v>
      </c>
      <c r="N318" s="29">
        <v>0</v>
      </c>
      <c r="O318" s="22">
        <v>0</v>
      </c>
      <c r="P318" s="29">
        <v>0</v>
      </c>
      <c r="Q318" s="22">
        <v>0</v>
      </c>
      <c r="R318" s="29">
        <v>0</v>
      </c>
      <c r="S318" s="22">
        <v>0</v>
      </c>
      <c r="T318" s="29">
        <v>0</v>
      </c>
      <c r="U318" s="22">
        <v>27345</v>
      </c>
      <c r="V318" s="29">
        <v>80389.19</v>
      </c>
      <c r="W318" s="22">
        <v>3593</v>
      </c>
      <c r="X318" s="29">
        <v>17020.849999999999</v>
      </c>
      <c r="Y318" s="22">
        <v>0</v>
      </c>
      <c r="Z318" s="29">
        <v>0</v>
      </c>
      <c r="AA318" s="22">
        <v>108962</v>
      </c>
      <c r="AB318" s="29">
        <v>602238.16</v>
      </c>
      <c r="AC318" s="22">
        <v>0</v>
      </c>
      <c r="AD318" s="29">
        <v>0</v>
      </c>
      <c r="AE318" s="40">
        <v>0</v>
      </c>
      <c r="AF318" s="29">
        <v>699648.20000000007</v>
      </c>
      <c r="AG318" s="42" t="s">
        <v>35</v>
      </c>
    </row>
    <row r="319" spans="1:33">
      <c r="A319" s="17">
        <v>1669</v>
      </c>
      <c r="B319" s="18">
        <v>45444</v>
      </c>
      <c r="C319" s="19" t="s">
        <v>33</v>
      </c>
      <c r="D319" s="19" t="s">
        <v>60</v>
      </c>
      <c r="E319" s="17">
        <v>625</v>
      </c>
      <c r="F319" s="17">
        <v>2</v>
      </c>
      <c r="G319" s="17">
        <v>0</v>
      </c>
      <c r="H319" s="20">
        <v>5386</v>
      </c>
      <c r="I319" s="17">
        <v>0</v>
      </c>
      <c r="J319" s="17">
        <v>0</v>
      </c>
      <c r="K319" s="17">
        <v>0</v>
      </c>
      <c r="L319" s="17">
        <v>5685503</v>
      </c>
      <c r="M319" s="17">
        <v>0</v>
      </c>
      <c r="N319" s="21">
        <v>0</v>
      </c>
      <c r="O319" s="17">
        <v>0</v>
      </c>
      <c r="P319" s="21">
        <v>0</v>
      </c>
      <c r="Q319" s="17">
        <v>0</v>
      </c>
      <c r="R319" s="21">
        <v>0</v>
      </c>
      <c r="S319" s="17">
        <v>0</v>
      </c>
      <c r="T319" s="21">
        <v>0</v>
      </c>
      <c r="U319" s="17">
        <v>162522</v>
      </c>
      <c r="V319" s="21">
        <v>282056.87</v>
      </c>
      <c r="W319" s="17">
        <v>13096</v>
      </c>
      <c r="X319" s="21">
        <v>31397.1</v>
      </c>
      <c r="Y319" s="17">
        <v>0</v>
      </c>
      <c r="Z319" s="21">
        <v>0</v>
      </c>
      <c r="AA319" s="17">
        <v>891736</v>
      </c>
      <c r="AB319" s="21">
        <v>4361858.58</v>
      </c>
      <c r="AC319" s="17">
        <v>16</v>
      </c>
      <c r="AD319" s="21">
        <v>11.4</v>
      </c>
      <c r="AE319" s="41">
        <v>0</v>
      </c>
      <c r="AF319" s="21">
        <v>4675323.95</v>
      </c>
      <c r="AG319" s="43" t="s">
        <v>35</v>
      </c>
    </row>
    <row r="320" spans="1:33">
      <c r="A320" s="22">
        <v>1670</v>
      </c>
      <c r="B320" s="28">
        <v>45444</v>
      </c>
      <c r="C320" s="23" t="s">
        <v>33</v>
      </c>
      <c r="D320" s="23" t="s">
        <v>61</v>
      </c>
      <c r="E320" s="22">
        <v>366</v>
      </c>
      <c r="F320" s="22">
        <v>4</v>
      </c>
      <c r="G320" s="22">
        <v>7697</v>
      </c>
      <c r="H320" s="38">
        <v>320</v>
      </c>
      <c r="I320" s="22">
        <v>47001</v>
      </c>
      <c r="J320" s="22">
        <v>0</v>
      </c>
      <c r="K320" s="22">
        <v>0</v>
      </c>
      <c r="L320" s="22">
        <v>1809119</v>
      </c>
      <c r="M320" s="22">
        <v>0</v>
      </c>
      <c r="N320" s="29">
        <v>0</v>
      </c>
      <c r="O320" s="22">
        <v>0</v>
      </c>
      <c r="P320" s="29">
        <v>0</v>
      </c>
      <c r="Q320" s="22">
        <v>0</v>
      </c>
      <c r="R320" s="29">
        <v>0</v>
      </c>
      <c r="S320" s="22">
        <v>0</v>
      </c>
      <c r="T320" s="29">
        <v>0</v>
      </c>
      <c r="U320" s="22">
        <v>135797</v>
      </c>
      <c r="V320" s="29">
        <v>312551.63</v>
      </c>
      <c r="W320" s="22">
        <v>36931</v>
      </c>
      <c r="X320" s="29">
        <v>150800.72</v>
      </c>
      <c r="Y320" s="22">
        <v>0</v>
      </c>
      <c r="Z320" s="29">
        <v>0</v>
      </c>
      <c r="AA320" s="22">
        <v>2699950</v>
      </c>
      <c r="AB320" s="29">
        <v>7360835.9000000004</v>
      </c>
      <c r="AC320" s="22">
        <v>0</v>
      </c>
      <c r="AD320" s="29">
        <v>0</v>
      </c>
      <c r="AE320" s="40">
        <v>0</v>
      </c>
      <c r="AF320" s="29">
        <v>7824188.25</v>
      </c>
      <c r="AG320" s="42" t="s">
        <v>35</v>
      </c>
    </row>
    <row r="321" spans="1:33">
      <c r="A321" s="17">
        <v>1683</v>
      </c>
      <c r="B321" s="18">
        <v>45444</v>
      </c>
      <c r="C321" s="19" t="s">
        <v>33</v>
      </c>
      <c r="D321" s="19" t="s">
        <v>75</v>
      </c>
      <c r="E321" s="17">
        <v>59</v>
      </c>
      <c r="F321" s="17">
        <v>2</v>
      </c>
      <c r="G321" s="17">
        <v>0</v>
      </c>
      <c r="H321" s="20">
        <v>144</v>
      </c>
      <c r="I321" s="17">
        <v>0</v>
      </c>
      <c r="J321" s="17">
        <v>500994</v>
      </c>
      <c r="K321" s="17">
        <v>0</v>
      </c>
      <c r="L321" s="17">
        <v>3409378</v>
      </c>
      <c r="M321" s="17">
        <v>0</v>
      </c>
      <c r="N321" s="21">
        <v>0</v>
      </c>
      <c r="O321" s="17">
        <v>0</v>
      </c>
      <c r="P321" s="21">
        <v>0</v>
      </c>
      <c r="Q321" s="17">
        <v>0</v>
      </c>
      <c r="R321" s="21">
        <v>0</v>
      </c>
      <c r="S321" s="17">
        <v>0</v>
      </c>
      <c r="T321" s="21">
        <v>0</v>
      </c>
      <c r="U321" s="17">
        <v>44487</v>
      </c>
      <c r="V321" s="21">
        <v>93039.08</v>
      </c>
      <c r="W321" s="17">
        <v>7529</v>
      </c>
      <c r="X321" s="21">
        <v>22380.95</v>
      </c>
      <c r="Y321" s="17">
        <v>0</v>
      </c>
      <c r="Z321" s="21">
        <v>0</v>
      </c>
      <c r="AA321" s="17">
        <v>393378</v>
      </c>
      <c r="AB321" s="21">
        <v>1894885</v>
      </c>
      <c r="AC321" s="17">
        <v>0</v>
      </c>
      <c r="AD321" s="21">
        <v>0</v>
      </c>
      <c r="AE321" s="41">
        <v>0</v>
      </c>
      <c r="AF321" s="21">
        <v>2010305.03</v>
      </c>
      <c r="AG321" s="43" t="s">
        <v>35</v>
      </c>
    </row>
    <row r="322" spans="1:33">
      <c r="A322" s="22">
        <v>1692</v>
      </c>
      <c r="B322" s="28">
        <v>45444</v>
      </c>
      <c r="C322" s="23" t="s">
        <v>33</v>
      </c>
      <c r="D322" s="23" t="s">
        <v>81</v>
      </c>
      <c r="E322" s="22">
        <v>19</v>
      </c>
      <c r="F322" s="22">
        <v>1</v>
      </c>
      <c r="G322" s="22">
        <v>0</v>
      </c>
      <c r="H322" s="38">
        <v>0</v>
      </c>
      <c r="I322" s="22">
        <v>0</v>
      </c>
      <c r="J322" s="22">
        <v>0</v>
      </c>
      <c r="K322" s="22">
        <v>0</v>
      </c>
      <c r="L322" s="22">
        <v>460605</v>
      </c>
      <c r="M322" s="22">
        <v>0</v>
      </c>
      <c r="N322" s="29">
        <v>0</v>
      </c>
      <c r="O322" s="22">
        <v>0</v>
      </c>
      <c r="P322" s="29">
        <v>0</v>
      </c>
      <c r="Q322" s="22">
        <v>0</v>
      </c>
      <c r="R322" s="29">
        <v>0</v>
      </c>
      <c r="S322" s="22">
        <v>0</v>
      </c>
      <c r="T322" s="29">
        <v>0</v>
      </c>
      <c r="U322" s="22">
        <v>4614</v>
      </c>
      <c r="V322" s="29">
        <v>6400.26</v>
      </c>
      <c r="W322" s="22">
        <v>2585</v>
      </c>
      <c r="X322" s="29">
        <v>2723.85</v>
      </c>
      <c r="Y322" s="22">
        <v>0</v>
      </c>
      <c r="Z322" s="29">
        <v>0</v>
      </c>
      <c r="AA322" s="22">
        <v>73231</v>
      </c>
      <c r="AB322" s="29">
        <v>255783.6</v>
      </c>
      <c r="AC322" s="22">
        <v>26</v>
      </c>
      <c r="AD322" s="29">
        <v>54.89</v>
      </c>
      <c r="AE322" s="40">
        <v>0</v>
      </c>
      <c r="AF322" s="29">
        <v>264962.60000000003</v>
      </c>
      <c r="AG322" s="42" t="s">
        <v>35</v>
      </c>
    </row>
    <row r="323" spans="1:33">
      <c r="A323" s="17">
        <v>1698</v>
      </c>
      <c r="B323" s="18">
        <v>45444</v>
      </c>
      <c r="C323" s="19" t="s">
        <v>33</v>
      </c>
      <c r="D323" s="19" t="s">
        <v>100</v>
      </c>
      <c r="E323" s="17">
        <v>0</v>
      </c>
      <c r="F323" s="17">
        <v>0</v>
      </c>
      <c r="G323" s="17">
        <v>0</v>
      </c>
      <c r="H323" s="20">
        <v>0</v>
      </c>
      <c r="I323" s="17">
        <v>0</v>
      </c>
      <c r="J323" s="17">
        <v>0</v>
      </c>
      <c r="K323" s="17">
        <v>0</v>
      </c>
      <c r="L323" s="17">
        <v>74659</v>
      </c>
      <c r="M323" s="17">
        <v>0</v>
      </c>
      <c r="N323" s="21">
        <v>0</v>
      </c>
      <c r="O323" s="17">
        <v>0</v>
      </c>
      <c r="P323" s="21">
        <v>0</v>
      </c>
      <c r="Q323" s="17">
        <v>0</v>
      </c>
      <c r="R323" s="21">
        <v>0</v>
      </c>
      <c r="S323" s="17">
        <v>0</v>
      </c>
      <c r="T323" s="21">
        <v>0</v>
      </c>
      <c r="U323" s="17">
        <v>4079</v>
      </c>
      <c r="V323" s="21">
        <v>9506.3700000000008</v>
      </c>
      <c r="W323" s="17">
        <v>2935</v>
      </c>
      <c r="X323" s="21">
        <v>13537.74</v>
      </c>
      <c r="Y323" s="17">
        <v>0</v>
      </c>
      <c r="Z323" s="21">
        <v>0</v>
      </c>
      <c r="AA323" s="17">
        <v>28897</v>
      </c>
      <c r="AB323" s="21">
        <v>154526.79999999999</v>
      </c>
      <c r="AC323" s="17">
        <v>0</v>
      </c>
      <c r="AD323" s="21">
        <v>0</v>
      </c>
      <c r="AE323" s="41">
        <v>0</v>
      </c>
      <c r="AF323" s="21">
        <v>177570.90999999997</v>
      </c>
      <c r="AG323" s="43" t="s">
        <v>35</v>
      </c>
    </row>
    <row r="324" spans="1:33">
      <c r="A324" s="22">
        <v>1702</v>
      </c>
      <c r="B324" s="28">
        <v>45444</v>
      </c>
      <c r="C324" s="23" t="s">
        <v>33</v>
      </c>
      <c r="D324" s="23" t="s">
        <v>90</v>
      </c>
      <c r="E324" s="22">
        <v>0</v>
      </c>
      <c r="F324" s="22">
        <v>0</v>
      </c>
      <c r="G324" s="22">
        <v>0</v>
      </c>
      <c r="H324" s="38">
        <v>67</v>
      </c>
      <c r="I324" s="22">
        <v>0</v>
      </c>
      <c r="J324" s="22">
        <v>0</v>
      </c>
      <c r="K324" s="22">
        <v>0</v>
      </c>
      <c r="L324" s="22">
        <v>764924</v>
      </c>
      <c r="M324" s="22">
        <v>0</v>
      </c>
      <c r="N324" s="29">
        <v>0</v>
      </c>
      <c r="O324" s="22">
        <v>0</v>
      </c>
      <c r="P324" s="29">
        <v>0</v>
      </c>
      <c r="Q324" s="22">
        <v>0</v>
      </c>
      <c r="R324" s="29">
        <v>0</v>
      </c>
      <c r="S324" s="22">
        <v>0</v>
      </c>
      <c r="T324" s="29">
        <v>0</v>
      </c>
      <c r="U324" s="22">
        <v>17319</v>
      </c>
      <c r="V324" s="29">
        <v>22504.62</v>
      </c>
      <c r="W324" s="22">
        <v>975</v>
      </c>
      <c r="X324" s="29">
        <v>2534.09</v>
      </c>
      <c r="Y324" s="22">
        <v>0</v>
      </c>
      <c r="Z324" s="29">
        <v>0</v>
      </c>
      <c r="AA324" s="22">
        <v>96930</v>
      </c>
      <c r="AB324" s="29">
        <v>380281.14</v>
      </c>
      <c r="AC324" s="22">
        <v>0</v>
      </c>
      <c r="AD324" s="29">
        <v>0</v>
      </c>
      <c r="AE324" s="40">
        <v>0</v>
      </c>
      <c r="AF324" s="29">
        <v>405319.85000000003</v>
      </c>
      <c r="AG324" s="42" t="s">
        <v>35</v>
      </c>
    </row>
    <row r="325" spans="1:33">
      <c r="A325" s="17">
        <v>1705</v>
      </c>
      <c r="B325" s="18">
        <v>45444</v>
      </c>
      <c r="C325" s="19" t="s">
        <v>33</v>
      </c>
      <c r="D325" s="19" t="s">
        <v>93</v>
      </c>
      <c r="E325" s="17">
        <v>606</v>
      </c>
      <c r="F325" s="17">
        <v>4</v>
      </c>
      <c r="G325" s="17">
        <v>0</v>
      </c>
      <c r="H325" s="20">
        <v>0</v>
      </c>
      <c r="I325" s="17">
        <v>0</v>
      </c>
      <c r="J325" s="17">
        <v>603958</v>
      </c>
      <c r="K325" s="17">
        <v>0</v>
      </c>
      <c r="L325" s="17">
        <v>7215966</v>
      </c>
      <c r="M325" s="17">
        <v>0</v>
      </c>
      <c r="N325" s="21">
        <v>0</v>
      </c>
      <c r="O325" s="17">
        <v>0</v>
      </c>
      <c r="P325" s="21">
        <v>0</v>
      </c>
      <c r="Q325" s="17">
        <v>0</v>
      </c>
      <c r="R325" s="21">
        <v>0</v>
      </c>
      <c r="S325" s="17">
        <v>0</v>
      </c>
      <c r="T325" s="21">
        <v>0</v>
      </c>
      <c r="U325" s="17">
        <v>181121</v>
      </c>
      <c r="V325" s="21">
        <v>336374.27</v>
      </c>
      <c r="W325" s="17">
        <v>53582</v>
      </c>
      <c r="X325" s="21">
        <v>152451.74</v>
      </c>
      <c r="Y325" s="17">
        <v>0</v>
      </c>
      <c r="Z325" s="21">
        <v>0</v>
      </c>
      <c r="AA325" s="17">
        <v>3296381</v>
      </c>
      <c r="AB325" s="21">
        <v>13607130.939999999</v>
      </c>
      <c r="AC325" s="17">
        <v>26</v>
      </c>
      <c r="AD325" s="21">
        <v>24.7</v>
      </c>
      <c r="AE325" s="41">
        <v>0</v>
      </c>
      <c r="AF325" s="21">
        <v>14095981.649999999</v>
      </c>
      <c r="AG325" s="43" t="s">
        <v>35</v>
      </c>
    </row>
    <row r="326" spans="1:33">
      <c r="A326" s="22">
        <v>1707</v>
      </c>
      <c r="B326" s="28">
        <v>45444</v>
      </c>
      <c r="C326" s="23" t="s">
        <v>33</v>
      </c>
      <c r="D326" s="23" t="s">
        <v>95</v>
      </c>
      <c r="E326" s="22">
        <v>232</v>
      </c>
      <c r="F326" s="22"/>
      <c r="G326" s="22">
        <v>0</v>
      </c>
      <c r="H326" s="38">
        <v>0</v>
      </c>
      <c r="I326" s="22">
        <v>0</v>
      </c>
      <c r="J326" s="22">
        <v>0</v>
      </c>
      <c r="K326" s="22">
        <v>0</v>
      </c>
      <c r="L326" s="22">
        <v>21698</v>
      </c>
      <c r="M326" s="22">
        <v>0</v>
      </c>
      <c r="N326" s="29">
        <v>0</v>
      </c>
      <c r="O326" s="22">
        <v>0</v>
      </c>
      <c r="P326" s="29">
        <v>0</v>
      </c>
      <c r="Q326" s="22">
        <v>0</v>
      </c>
      <c r="R326" s="29">
        <v>0</v>
      </c>
      <c r="S326" s="22">
        <v>0</v>
      </c>
      <c r="T326" s="29">
        <v>0</v>
      </c>
      <c r="U326" s="22">
        <v>3456</v>
      </c>
      <c r="V326" s="29">
        <v>5781.08</v>
      </c>
      <c r="W326" s="22">
        <v>114</v>
      </c>
      <c r="X326" s="29">
        <v>230.33</v>
      </c>
      <c r="Y326" s="22">
        <v>0</v>
      </c>
      <c r="Z326" s="29">
        <v>0</v>
      </c>
      <c r="AA326" s="22">
        <v>10438</v>
      </c>
      <c r="AB326" s="29">
        <v>39748.9</v>
      </c>
      <c r="AC326" s="22">
        <v>1</v>
      </c>
      <c r="AD326" s="29">
        <v>0.1</v>
      </c>
      <c r="AE326" s="40">
        <v>0</v>
      </c>
      <c r="AF326" s="29">
        <v>45760.409999999996</v>
      </c>
      <c r="AG326" s="42" t="s">
        <v>35</v>
      </c>
    </row>
    <row r="327" spans="1:33">
      <c r="A327" s="17">
        <v>1708</v>
      </c>
      <c r="B327" s="18">
        <v>45444</v>
      </c>
      <c r="C327" s="19" t="s">
        <v>33</v>
      </c>
      <c r="D327" s="19" t="s">
        <v>96</v>
      </c>
      <c r="E327" s="17">
        <v>314</v>
      </c>
      <c r="F327" s="17">
        <v>7</v>
      </c>
      <c r="G327" s="17">
        <v>0</v>
      </c>
      <c r="H327" s="20">
        <v>641</v>
      </c>
      <c r="I327" s="17">
        <v>0</v>
      </c>
      <c r="J327" s="17">
        <v>37865</v>
      </c>
      <c r="K327" s="17">
        <v>392</v>
      </c>
      <c r="L327" s="17">
        <v>1754698</v>
      </c>
      <c r="M327" s="17">
        <v>406</v>
      </c>
      <c r="N327" s="21">
        <v>2429.14</v>
      </c>
      <c r="O327" s="17">
        <v>319</v>
      </c>
      <c r="P327" s="21">
        <v>2585.69</v>
      </c>
      <c r="Q327" s="17">
        <v>22</v>
      </c>
      <c r="R327" s="21">
        <v>5.8</v>
      </c>
      <c r="S327" s="17">
        <v>0</v>
      </c>
      <c r="T327" s="21">
        <v>0</v>
      </c>
      <c r="U327" s="17">
        <v>30590</v>
      </c>
      <c r="V327" s="21">
        <v>66959.350000000006</v>
      </c>
      <c r="W327" s="17">
        <v>11805</v>
      </c>
      <c r="X327" s="21">
        <v>44455.08</v>
      </c>
      <c r="Y327" s="17">
        <v>26</v>
      </c>
      <c r="Z327" s="21">
        <v>243.5</v>
      </c>
      <c r="AA327" s="17">
        <v>253921</v>
      </c>
      <c r="AB327" s="21">
        <v>1321474.19</v>
      </c>
      <c r="AC327" s="17">
        <v>0</v>
      </c>
      <c r="AD327" s="21">
        <v>0</v>
      </c>
      <c r="AE327" s="41">
        <v>5020.63</v>
      </c>
      <c r="AF327" s="21">
        <v>1433132.1199999999</v>
      </c>
      <c r="AG327" s="43" t="s">
        <v>35</v>
      </c>
    </row>
    <row r="328" spans="1:33">
      <c r="A328" s="22">
        <v>1711</v>
      </c>
      <c r="B328" s="28">
        <v>45474</v>
      </c>
      <c r="C328" s="23" t="s">
        <v>33</v>
      </c>
      <c r="D328" s="23" t="s">
        <v>34</v>
      </c>
      <c r="E328" s="22">
        <v>691</v>
      </c>
      <c r="F328" s="22">
        <v>5</v>
      </c>
      <c r="G328" s="22">
        <v>0</v>
      </c>
      <c r="H328" s="38">
        <v>841</v>
      </c>
      <c r="I328" s="22">
        <v>0</v>
      </c>
      <c r="J328" s="22">
        <v>320495</v>
      </c>
      <c r="K328" s="22">
        <v>1009484</v>
      </c>
      <c r="L328" s="22">
        <v>8612706</v>
      </c>
      <c r="M328" s="22">
        <v>1122044</v>
      </c>
      <c r="N328" s="29">
        <v>7132994.0599999996</v>
      </c>
      <c r="O328" s="22">
        <v>1855851</v>
      </c>
      <c r="P328" s="29">
        <v>11274756.5</v>
      </c>
      <c r="Q328" s="22">
        <v>389</v>
      </c>
      <c r="R328" s="29">
        <v>185.22</v>
      </c>
      <c r="S328" s="22">
        <v>4814</v>
      </c>
      <c r="T328" s="29">
        <v>28630.2</v>
      </c>
      <c r="U328" s="22">
        <v>224286</v>
      </c>
      <c r="V328" s="29">
        <v>546319.18999999994</v>
      </c>
      <c r="W328" s="22">
        <v>212393</v>
      </c>
      <c r="X328" s="29">
        <v>934496.19</v>
      </c>
      <c r="Y328" s="22">
        <v>158</v>
      </c>
      <c r="Z328" s="29">
        <v>2143.91</v>
      </c>
      <c r="AA328" s="22">
        <v>1723650</v>
      </c>
      <c r="AB328" s="29">
        <v>9223909.6699999999</v>
      </c>
      <c r="AC328" s="22">
        <v>128</v>
      </c>
      <c r="AD328" s="29">
        <v>129.80000000000001</v>
      </c>
      <c r="AE328" s="40">
        <v>18436565.979999997</v>
      </c>
      <c r="AF328" s="29">
        <v>10706998.76</v>
      </c>
      <c r="AG328" s="42" t="s">
        <v>40</v>
      </c>
    </row>
    <row r="329" spans="1:33">
      <c r="A329" s="17">
        <v>1724</v>
      </c>
      <c r="B329" s="18">
        <v>45474</v>
      </c>
      <c r="C329" s="19" t="s">
        <v>33</v>
      </c>
      <c r="D329" s="19" t="s">
        <v>51</v>
      </c>
      <c r="E329" s="17">
        <v>177</v>
      </c>
      <c r="F329" s="17">
        <v>2</v>
      </c>
      <c r="G329" s="17">
        <v>0</v>
      </c>
      <c r="H329" s="20">
        <v>0</v>
      </c>
      <c r="I329" s="17">
        <v>0</v>
      </c>
      <c r="J329" s="17">
        <v>0</v>
      </c>
      <c r="K329" s="17">
        <v>0</v>
      </c>
      <c r="L329" s="17">
        <v>245620</v>
      </c>
      <c r="M329" s="17">
        <v>0</v>
      </c>
      <c r="N329" s="21">
        <v>0</v>
      </c>
      <c r="O329" s="17">
        <v>0</v>
      </c>
      <c r="P329" s="21">
        <v>0</v>
      </c>
      <c r="Q329" s="17">
        <v>0</v>
      </c>
      <c r="R329" s="21">
        <v>0</v>
      </c>
      <c r="S329" s="17">
        <v>0</v>
      </c>
      <c r="T329" s="21">
        <v>0</v>
      </c>
      <c r="U329" s="17">
        <v>27246</v>
      </c>
      <c r="V329" s="21">
        <v>78305.11</v>
      </c>
      <c r="W329" s="17">
        <v>3985</v>
      </c>
      <c r="X329" s="21">
        <v>21071.75</v>
      </c>
      <c r="Y329" s="17">
        <v>0</v>
      </c>
      <c r="Z329" s="21">
        <v>0</v>
      </c>
      <c r="AA329" s="17">
        <v>118206</v>
      </c>
      <c r="AB329" s="21">
        <v>657501.18000000005</v>
      </c>
      <c r="AC329" s="17">
        <v>0</v>
      </c>
      <c r="AD329" s="21">
        <v>0</v>
      </c>
      <c r="AE329" s="41">
        <v>0</v>
      </c>
      <c r="AF329" s="21">
        <v>756878.04</v>
      </c>
      <c r="AG329" s="43" t="s">
        <v>35</v>
      </c>
    </row>
    <row r="330" spans="1:33">
      <c r="A330" s="22">
        <v>1733</v>
      </c>
      <c r="B330" s="28">
        <v>45474</v>
      </c>
      <c r="C330" s="23" t="s">
        <v>33</v>
      </c>
      <c r="D330" s="23" t="s">
        <v>60</v>
      </c>
      <c r="E330" s="22">
        <v>632</v>
      </c>
      <c r="F330" s="22">
        <v>2</v>
      </c>
      <c r="G330" s="22">
        <v>0</v>
      </c>
      <c r="H330" s="38">
        <v>5492</v>
      </c>
      <c r="I330" s="22">
        <v>0</v>
      </c>
      <c r="J330" s="22">
        <v>0</v>
      </c>
      <c r="K330" s="22">
        <v>0</v>
      </c>
      <c r="L330" s="22">
        <v>5728432</v>
      </c>
      <c r="M330" s="22">
        <v>0</v>
      </c>
      <c r="N330" s="29">
        <v>0</v>
      </c>
      <c r="O330" s="22">
        <v>0</v>
      </c>
      <c r="P330" s="29">
        <v>0</v>
      </c>
      <c r="Q330" s="22">
        <v>0</v>
      </c>
      <c r="R330" s="29">
        <v>0</v>
      </c>
      <c r="S330" s="22">
        <v>0</v>
      </c>
      <c r="T330" s="29">
        <v>0</v>
      </c>
      <c r="U330" s="22">
        <v>165982</v>
      </c>
      <c r="V330" s="29">
        <v>295007.07</v>
      </c>
      <c r="W330" s="22">
        <v>11885</v>
      </c>
      <c r="X330" s="29">
        <v>33621.33</v>
      </c>
      <c r="Y330" s="22">
        <v>0</v>
      </c>
      <c r="Z330" s="29">
        <v>0</v>
      </c>
      <c r="AA330" s="22">
        <v>858133</v>
      </c>
      <c r="AB330" s="29">
        <v>4040873.83</v>
      </c>
      <c r="AC330" s="22">
        <v>10</v>
      </c>
      <c r="AD330" s="29">
        <v>10.1</v>
      </c>
      <c r="AE330" s="40">
        <v>0</v>
      </c>
      <c r="AF330" s="29">
        <v>4369512.33</v>
      </c>
      <c r="AG330" s="42" t="s">
        <v>35</v>
      </c>
    </row>
    <row r="331" spans="1:33">
      <c r="A331" s="17">
        <v>1734</v>
      </c>
      <c r="B331" s="18">
        <v>45474</v>
      </c>
      <c r="C331" s="19" t="s">
        <v>33</v>
      </c>
      <c r="D331" s="19" t="s">
        <v>61</v>
      </c>
      <c r="E331" s="17">
        <v>367</v>
      </c>
      <c r="F331" s="17">
        <v>4</v>
      </c>
      <c r="G331" s="17">
        <v>3172</v>
      </c>
      <c r="H331" s="20">
        <v>320</v>
      </c>
      <c r="I331" s="17">
        <v>47595</v>
      </c>
      <c r="J331" s="17">
        <v>0</v>
      </c>
      <c r="K331" s="17">
        <v>0</v>
      </c>
      <c r="L331" s="17">
        <v>1743552</v>
      </c>
      <c r="M331" s="17">
        <v>0</v>
      </c>
      <c r="N331" s="21">
        <v>0</v>
      </c>
      <c r="O331" s="17">
        <v>0</v>
      </c>
      <c r="P331" s="21">
        <v>0</v>
      </c>
      <c r="Q331" s="17">
        <v>0</v>
      </c>
      <c r="R331" s="21">
        <v>0</v>
      </c>
      <c r="S331" s="17">
        <v>0</v>
      </c>
      <c r="T331" s="21">
        <v>0</v>
      </c>
      <c r="U331" s="17">
        <v>137102</v>
      </c>
      <c r="V331" s="21">
        <v>316655.94</v>
      </c>
      <c r="W331" s="17">
        <v>40156</v>
      </c>
      <c r="X331" s="21">
        <v>170563.23</v>
      </c>
      <c r="Y331" s="17">
        <v>0</v>
      </c>
      <c r="Z331" s="21">
        <v>0</v>
      </c>
      <c r="AA331" s="17">
        <v>2739879</v>
      </c>
      <c r="AB331" s="21">
        <v>7366840.7999999998</v>
      </c>
      <c r="AC331" s="17">
        <v>0</v>
      </c>
      <c r="AD331" s="21">
        <v>0</v>
      </c>
      <c r="AE331" s="41">
        <v>0</v>
      </c>
      <c r="AF331" s="21">
        <v>7854059.9699999997</v>
      </c>
      <c r="AG331" s="43" t="s">
        <v>35</v>
      </c>
    </row>
    <row r="332" spans="1:33">
      <c r="A332" s="22">
        <v>1747</v>
      </c>
      <c r="B332" s="28">
        <v>45474</v>
      </c>
      <c r="C332" s="23" t="s">
        <v>33</v>
      </c>
      <c r="D332" s="23" t="s">
        <v>75</v>
      </c>
      <c r="E332" s="22">
        <v>59</v>
      </c>
      <c r="F332" s="22">
        <v>2</v>
      </c>
      <c r="G332" s="22">
        <v>0</v>
      </c>
      <c r="H332" s="38">
        <v>136</v>
      </c>
      <c r="I332" s="22">
        <v>0</v>
      </c>
      <c r="J332" s="22">
        <v>501755</v>
      </c>
      <c r="K332" s="22">
        <v>0</v>
      </c>
      <c r="L332" s="22">
        <v>3460744</v>
      </c>
      <c r="M332" s="22">
        <v>0</v>
      </c>
      <c r="N332" s="29">
        <v>0</v>
      </c>
      <c r="O332" s="22">
        <v>0</v>
      </c>
      <c r="P332" s="29">
        <v>0</v>
      </c>
      <c r="Q332" s="22">
        <v>0</v>
      </c>
      <c r="R332" s="29">
        <v>0</v>
      </c>
      <c r="S332" s="22">
        <v>0</v>
      </c>
      <c r="T332" s="29">
        <v>0</v>
      </c>
      <c r="U332" s="22">
        <v>46176</v>
      </c>
      <c r="V332" s="29">
        <v>96626.26</v>
      </c>
      <c r="W332" s="22">
        <v>7861</v>
      </c>
      <c r="X332" s="29">
        <v>22746.01</v>
      </c>
      <c r="Y332" s="22">
        <v>0</v>
      </c>
      <c r="Z332" s="29">
        <v>0</v>
      </c>
      <c r="AA332" s="22">
        <v>405321</v>
      </c>
      <c r="AB332" s="29">
        <v>1935607.35</v>
      </c>
      <c r="AC332" s="22">
        <v>0</v>
      </c>
      <c r="AD332" s="29">
        <v>0</v>
      </c>
      <c r="AE332" s="40">
        <v>0</v>
      </c>
      <c r="AF332" s="29">
        <v>2054979.62</v>
      </c>
      <c r="AG332" s="42" t="s">
        <v>35</v>
      </c>
    </row>
    <row r="333" spans="1:33">
      <c r="A333" s="17">
        <v>1756</v>
      </c>
      <c r="B333" s="18">
        <v>45474</v>
      </c>
      <c r="C333" s="19" t="s">
        <v>33</v>
      </c>
      <c r="D333" s="19" t="s">
        <v>81</v>
      </c>
      <c r="E333" s="17">
        <v>19</v>
      </c>
      <c r="F333" s="17">
        <v>1</v>
      </c>
      <c r="G333" s="17">
        <v>0</v>
      </c>
      <c r="H333" s="20">
        <v>0</v>
      </c>
      <c r="I333" s="17">
        <v>0</v>
      </c>
      <c r="J333" s="17">
        <v>0</v>
      </c>
      <c r="K333" s="17">
        <v>0</v>
      </c>
      <c r="L333" s="17">
        <v>466306</v>
      </c>
      <c r="M333" s="17">
        <v>0</v>
      </c>
      <c r="N333" s="21">
        <v>0</v>
      </c>
      <c r="O333" s="17">
        <v>0</v>
      </c>
      <c r="P333" s="21">
        <v>0</v>
      </c>
      <c r="Q333" s="17">
        <v>0</v>
      </c>
      <c r="R333" s="21">
        <v>0</v>
      </c>
      <c r="S333" s="17">
        <v>0</v>
      </c>
      <c r="T333" s="21">
        <v>0</v>
      </c>
      <c r="U333" s="17">
        <v>4786</v>
      </c>
      <c r="V333" s="21">
        <v>6448.89</v>
      </c>
      <c r="W333" s="17">
        <v>2493</v>
      </c>
      <c r="X333" s="21">
        <v>2126.13</v>
      </c>
      <c r="Y333" s="17">
        <v>0</v>
      </c>
      <c r="Z333" s="21">
        <v>0</v>
      </c>
      <c r="AA333" s="17">
        <v>89618</v>
      </c>
      <c r="AB333" s="21">
        <v>258183.9</v>
      </c>
      <c r="AC333" s="17">
        <v>48</v>
      </c>
      <c r="AD333" s="21">
        <v>102.37</v>
      </c>
      <c r="AE333" s="41">
        <v>0</v>
      </c>
      <c r="AF333" s="21">
        <v>266861.28999999998</v>
      </c>
      <c r="AG333" s="43" t="s">
        <v>35</v>
      </c>
    </row>
    <row r="334" spans="1:33">
      <c r="A334" s="22">
        <v>1762</v>
      </c>
      <c r="B334" s="28">
        <v>45474</v>
      </c>
      <c r="C334" s="23" t="s">
        <v>33</v>
      </c>
      <c r="D334" s="23" t="s">
        <v>100</v>
      </c>
      <c r="E334" s="22">
        <v>0</v>
      </c>
      <c r="F334" s="22">
        <v>0</v>
      </c>
      <c r="G334" s="22">
        <v>0</v>
      </c>
      <c r="H334" s="38">
        <v>0</v>
      </c>
      <c r="I334" s="22">
        <v>0</v>
      </c>
      <c r="J334" s="22">
        <v>0</v>
      </c>
      <c r="K334" s="22">
        <v>0</v>
      </c>
      <c r="L334" s="22">
        <v>75397</v>
      </c>
      <c r="M334" s="22">
        <v>0</v>
      </c>
      <c r="N334" s="29">
        <v>0</v>
      </c>
      <c r="O334" s="22">
        <v>0</v>
      </c>
      <c r="P334" s="29">
        <v>0</v>
      </c>
      <c r="Q334" s="22">
        <v>0</v>
      </c>
      <c r="R334" s="29">
        <v>0</v>
      </c>
      <c r="S334" s="22">
        <v>0</v>
      </c>
      <c r="T334" s="29">
        <v>0</v>
      </c>
      <c r="U334" s="22">
        <v>3853</v>
      </c>
      <c r="V334" s="29">
        <v>10014.35</v>
      </c>
      <c r="W334" s="22">
        <v>2886</v>
      </c>
      <c r="X334" s="29">
        <v>14102.74</v>
      </c>
      <c r="Y334" s="22">
        <v>0</v>
      </c>
      <c r="Z334" s="29">
        <v>0</v>
      </c>
      <c r="AA334" s="22">
        <v>28790</v>
      </c>
      <c r="AB334" s="29">
        <v>154567.75</v>
      </c>
      <c r="AC334" s="22">
        <v>0</v>
      </c>
      <c r="AD334" s="29">
        <v>0</v>
      </c>
      <c r="AE334" s="40">
        <v>0</v>
      </c>
      <c r="AF334" s="29">
        <v>178684.84</v>
      </c>
      <c r="AG334" s="42" t="s">
        <v>35</v>
      </c>
    </row>
    <row r="335" spans="1:33">
      <c r="A335" s="17">
        <v>1766</v>
      </c>
      <c r="B335" s="18">
        <v>45474</v>
      </c>
      <c r="C335" s="19" t="s">
        <v>33</v>
      </c>
      <c r="D335" s="19" t="s">
        <v>90</v>
      </c>
      <c r="E335" s="17">
        <v>0</v>
      </c>
      <c r="F335" s="17">
        <v>0</v>
      </c>
      <c r="G335" s="17">
        <v>0</v>
      </c>
      <c r="H335" s="20">
        <v>67</v>
      </c>
      <c r="I335" s="17">
        <v>0</v>
      </c>
      <c r="J335" s="17">
        <v>0</v>
      </c>
      <c r="K335" s="17">
        <v>0</v>
      </c>
      <c r="L335" s="17">
        <v>776044</v>
      </c>
      <c r="M335" s="17">
        <v>0</v>
      </c>
      <c r="N335" s="21">
        <v>0</v>
      </c>
      <c r="O335" s="17">
        <v>0</v>
      </c>
      <c r="P335" s="21">
        <v>0</v>
      </c>
      <c r="Q335" s="17">
        <v>0</v>
      </c>
      <c r="R335" s="21">
        <v>0</v>
      </c>
      <c r="S335" s="17">
        <v>0</v>
      </c>
      <c r="T335" s="21">
        <v>0</v>
      </c>
      <c r="U335" s="17">
        <v>22259</v>
      </c>
      <c r="V335" s="21">
        <v>27654.41</v>
      </c>
      <c r="W335" s="17">
        <v>1126</v>
      </c>
      <c r="X335" s="21">
        <v>4068.89</v>
      </c>
      <c r="Y335" s="17">
        <v>0</v>
      </c>
      <c r="Z335" s="21">
        <v>0</v>
      </c>
      <c r="AA335" s="17">
        <v>97436</v>
      </c>
      <c r="AB335" s="21">
        <v>363623.57</v>
      </c>
      <c r="AC335" s="17">
        <v>0</v>
      </c>
      <c r="AD335" s="21">
        <v>0</v>
      </c>
      <c r="AE335" s="41">
        <v>0</v>
      </c>
      <c r="AF335" s="21">
        <v>395346.87</v>
      </c>
      <c r="AG335" s="43" t="s">
        <v>35</v>
      </c>
    </row>
    <row r="336" spans="1:33">
      <c r="A336" s="22">
        <v>1769</v>
      </c>
      <c r="B336" s="28">
        <v>45474</v>
      </c>
      <c r="C336" s="23" t="s">
        <v>33</v>
      </c>
      <c r="D336" s="23" t="s">
        <v>93</v>
      </c>
      <c r="E336" s="22">
        <v>606</v>
      </c>
      <c r="F336" s="22">
        <v>3</v>
      </c>
      <c r="G336" s="22">
        <v>0</v>
      </c>
      <c r="H336" s="38">
        <v>0</v>
      </c>
      <c r="I336" s="22">
        <v>0</v>
      </c>
      <c r="J336" s="22">
        <v>607668</v>
      </c>
      <c r="K336" s="22">
        <v>0</v>
      </c>
      <c r="L336" s="22">
        <v>7303370</v>
      </c>
      <c r="M336" s="22">
        <v>0</v>
      </c>
      <c r="N336" s="29">
        <v>0</v>
      </c>
      <c r="O336" s="22">
        <v>0</v>
      </c>
      <c r="P336" s="29">
        <v>0</v>
      </c>
      <c r="Q336" s="22">
        <v>0</v>
      </c>
      <c r="R336" s="29">
        <v>0</v>
      </c>
      <c r="S336" s="22">
        <v>0</v>
      </c>
      <c r="T336" s="29">
        <v>0</v>
      </c>
      <c r="U336" s="22">
        <v>181345</v>
      </c>
      <c r="V336" s="29">
        <v>331375.58</v>
      </c>
      <c r="W336" s="22">
        <v>55031</v>
      </c>
      <c r="X336" s="29">
        <v>166839.53</v>
      </c>
      <c r="Y336" s="22">
        <v>0</v>
      </c>
      <c r="Z336" s="29">
        <v>0</v>
      </c>
      <c r="AA336" s="22">
        <v>3326231</v>
      </c>
      <c r="AB336" s="29">
        <v>12928314.76</v>
      </c>
      <c r="AC336" s="22">
        <v>14</v>
      </c>
      <c r="AD336" s="29">
        <v>9.9</v>
      </c>
      <c r="AE336" s="40">
        <v>0</v>
      </c>
      <c r="AF336" s="29">
        <v>13426539.77</v>
      </c>
      <c r="AG336" s="42" t="s">
        <v>35</v>
      </c>
    </row>
    <row r="337" spans="1:33">
      <c r="A337" s="17">
        <v>1771</v>
      </c>
      <c r="B337" s="18">
        <v>45474</v>
      </c>
      <c r="C337" s="19" t="s">
        <v>33</v>
      </c>
      <c r="D337" s="19" t="s">
        <v>95</v>
      </c>
      <c r="E337" s="17">
        <v>232</v>
      </c>
      <c r="F337" s="17"/>
      <c r="G337" s="17">
        <v>0</v>
      </c>
      <c r="H337" s="20">
        <v>0</v>
      </c>
      <c r="I337" s="17">
        <v>0</v>
      </c>
      <c r="J337" s="17">
        <v>0</v>
      </c>
      <c r="K337" s="17">
        <v>0</v>
      </c>
      <c r="L337" s="17">
        <v>28420</v>
      </c>
      <c r="M337" s="17">
        <v>0</v>
      </c>
      <c r="N337" s="21">
        <v>0</v>
      </c>
      <c r="O337" s="17">
        <v>0</v>
      </c>
      <c r="P337" s="21">
        <v>0</v>
      </c>
      <c r="Q337" s="17">
        <v>0</v>
      </c>
      <c r="R337" s="21">
        <v>0</v>
      </c>
      <c r="S337" s="17">
        <v>0</v>
      </c>
      <c r="T337" s="21">
        <v>0</v>
      </c>
      <c r="U337" s="17">
        <v>4516</v>
      </c>
      <c r="V337" s="21">
        <v>6184.42</v>
      </c>
      <c r="W337" s="17">
        <v>180</v>
      </c>
      <c r="X337" s="21">
        <v>300.58999999999997</v>
      </c>
      <c r="Y337" s="17">
        <v>0</v>
      </c>
      <c r="Z337" s="21">
        <v>0</v>
      </c>
      <c r="AA337" s="17">
        <v>14368</v>
      </c>
      <c r="AB337" s="21">
        <v>53070.9</v>
      </c>
      <c r="AC337" s="17">
        <v>0</v>
      </c>
      <c r="AD337" s="21">
        <v>0</v>
      </c>
      <c r="AE337" s="41">
        <v>0</v>
      </c>
      <c r="AF337" s="21">
        <v>59555.91</v>
      </c>
      <c r="AG337" s="43" t="s">
        <v>35</v>
      </c>
    </row>
    <row r="338" spans="1:33">
      <c r="A338" s="22">
        <v>1772</v>
      </c>
      <c r="B338" s="28">
        <v>45474</v>
      </c>
      <c r="C338" s="23" t="s">
        <v>33</v>
      </c>
      <c r="D338" s="23" t="s">
        <v>96</v>
      </c>
      <c r="E338" s="22">
        <v>320</v>
      </c>
      <c r="F338" s="22">
        <v>7</v>
      </c>
      <c r="G338" s="22">
        <v>0</v>
      </c>
      <c r="H338" s="38">
        <v>650</v>
      </c>
      <c r="I338" s="22">
        <v>0</v>
      </c>
      <c r="J338" s="22">
        <v>38220</v>
      </c>
      <c r="K338" s="22">
        <v>508</v>
      </c>
      <c r="L338" s="22">
        <v>1738622</v>
      </c>
      <c r="M338" s="22">
        <v>381</v>
      </c>
      <c r="N338" s="29">
        <v>1446.4</v>
      </c>
      <c r="O338" s="22">
        <v>349</v>
      </c>
      <c r="P338" s="29">
        <v>2570.4</v>
      </c>
      <c r="Q338" s="22">
        <v>512</v>
      </c>
      <c r="R338" s="29">
        <v>80.09</v>
      </c>
      <c r="S338" s="22">
        <v>0</v>
      </c>
      <c r="T338" s="29">
        <v>0</v>
      </c>
      <c r="U338" s="22">
        <v>32398</v>
      </c>
      <c r="V338" s="29">
        <v>76926.600000000006</v>
      </c>
      <c r="W338" s="22">
        <v>12847</v>
      </c>
      <c r="X338" s="29">
        <v>91591.35</v>
      </c>
      <c r="Y338" s="22">
        <v>13</v>
      </c>
      <c r="Z338" s="29">
        <v>300.32</v>
      </c>
      <c r="AA338" s="22">
        <v>257696</v>
      </c>
      <c r="AB338" s="29">
        <v>1368733.34</v>
      </c>
      <c r="AC338" s="22">
        <v>0</v>
      </c>
      <c r="AD338" s="29">
        <v>0</v>
      </c>
      <c r="AE338" s="40">
        <v>4096.8900000000003</v>
      </c>
      <c r="AF338" s="29">
        <v>1537551.61</v>
      </c>
      <c r="AG338" s="42" t="s">
        <v>35</v>
      </c>
    </row>
    <row r="339" spans="1:33">
      <c r="A339" s="17">
        <v>1775</v>
      </c>
      <c r="B339" s="18">
        <v>45505</v>
      </c>
      <c r="C339" s="19" t="s">
        <v>33</v>
      </c>
      <c r="D339" s="19" t="s">
        <v>34</v>
      </c>
      <c r="E339" s="17">
        <v>691</v>
      </c>
      <c r="F339" s="17">
        <v>6</v>
      </c>
      <c r="G339" s="17">
        <v>0</v>
      </c>
      <c r="H339" s="20">
        <v>841</v>
      </c>
      <c r="I339" s="17">
        <v>0</v>
      </c>
      <c r="J339" s="17">
        <v>325157</v>
      </c>
      <c r="K339" s="17">
        <v>1025179</v>
      </c>
      <c r="L339" s="17">
        <v>8684227</v>
      </c>
      <c r="M339" s="17">
        <v>1085709</v>
      </c>
      <c r="N339" s="21">
        <v>6932829.0499999998</v>
      </c>
      <c r="O339" s="17">
        <v>1878436</v>
      </c>
      <c r="P339" s="21">
        <v>10774025.039999999</v>
      </c>
      <c r="Q339" s="17">
        <v>141</v>
      </c>
      <c r="R339" s="21">
        <v>73.760000000000005</v>
      </c>
      <c r="S339" s="17">
        <v>4622</v>
      </c>
      <c r="T339" s="21">
        <v>27068.5</v>
      </c>
      <c r="U339" s="17">
        <v>220279</v>
      </c>
      <c r="V339" s="21">
        <v>528323.81000000006</v>
      </c>
      <c r="W339" s="17">
        <v>212063</v>
      </c>
      <c r="X339" s="21">
        <v>833048.18</v>
      </c>
      <c r="Y339" s="17">
        <v>192</v>
      </c>
      <c r="Z339" s="21">
        <v>2991.24</v>
      </c>
      <c r="AA339" s="17">
        <v>1730413</v>
      </c>
      <c r="AB339" s="21">
        <v>8853089.6799999997</v>
      </c>
      <c r="AC339" s="17">
        <v>155</v>
      </c>
      <c r="AD339" s="21">
        <v>155.71</v>
      </c>
      <c r="AE339" s="41">
        <v>17733996.350000001</v>
      </c>
      <c r="AF339" s="21">
        <v>10217608.620000001</v>
      </c>
      <c r="AG339" s="43" t="s">
        <v>40</v>
      </c>
    </row>
    <row r="340" spans="1:33">
      <c r="A340" s="22">
        <v>1788</v>
      </c>
      <c r="B340" s="28">
        <v>45505</v>
      </c>
      <c r="C340" s="23" t="s">
        <v>33</v>
      </c>
      <c r="D340" s="23" t="s">
        <v>51</v>
      </c>
      <c r="E340" s="22">
        <v>179</v>
      </c>
      <c r="F340" s="22">
        <v>2</v>
      </c>
      <c r="G340" s="22">
        <v>0</v>
      </c>
      <c r="H340" s="38">
        <v>0</v>
      </c>
      <c r="I340" s="22">
        <v>0</v>
      </c>
      <c r="J340" s="22">
        <v>0</v>
      </c>
      <c r="K340" s="22">
        <v>0</v>
      </c>
      <c r="L340" s="22">
        <v>241979</v>
      </c>
      <c r="M340" s="22">
        <v>0</v>
      </c>
      <c r="N340" s="29">
        <v>0</v>
      </c>
      <c r="O340" s="22">
        <v>0</v>
      </c>
      <c r="P340" s="29">
        <v>0</v>
      </c>
      <c r="Q340" s="22">
        <v>0</v>
      </c>
      <c r="R340" s="29">
        <v>0</v>
      </c>
      <c r="S340" s="22">
        <v>0</v>
      </c>
      <c r="T340" s="29">
        <v>0</v>
      </c>
      <c r="U340" s="22">
        <v>25767</v>
      </c>
      <c r="V340" s="29">
        <v>68623.16</v>
      </c>
      <c r="W340" s="22">
        <v>3682</v>
      </c>
      <c r="X340" s="29">
        <v>19623.79</v>
      </c>
      <c r="Y340" s="22">
        <v>0</v>
      </c>
      <c r="Z340" s="29">
        <v>0</v>
      </c>
      <c r="AA340" s="22">
        <v>119503</v>
      </c>
      <c r="AB340" s="29">
        <v>655799.62</v>
      </c>
      <c r="AC340" s="22">
        <v>0</v>
      </c>
      <c r="AD340" s="29">
        <v>0</v>
      </c>
      <c r="AE340" s="40">
        <v>0</v>
      </c>
      <c r="AF340" s="29">
        <v>744046.57000000007</v>
      </c>
      <c r="AG340" s="42" t="s">
        <v>35</v>
      </c>
    </row>
    <row r="341" spans="1:33">
      <c r="A341" s="17">
        <v>1797</v>
      </c>
      <c r="B341" s="18">
        <v>45505</v>
      </c>
      <c r="C341" s="19" t="s">
        <v>33</v>
      </c>
      <c r="D341" s="19" t="s">
        <v>60</v>
      </c>
      <c r="E341" s="17">
        <v>639</v>
      </c>
      <c r="F341" s="17">
        <v>2</v>
      </c>
      <c r="G341" s="17">
        <v>0</v>
      </c>
      <c r="H341" s="20">
        <v>5650</v>
      </c>
      <c r="I341" s="17">
        <v>0</v>
      </c>
      <c r="J341" s="17">
        <v>0</v>
      </c>
      <c r="K341" s="17">
        <v>0</v>
      </c>
      <c r="L341" s="17">
        <v>5783260</v>
      </c>
      <c r="M341" s="17">
        <v>0</v>
      </c>
      <c r="N341" s="21">
        <v>0</v>
      </c>
      <c r="O341" s="17">
        <v>0</v>
      </c>
      <c r="P341" s="21">
        <v>0</v>
      </c>
      <c r="Q341" s="17">
        <v>0</v>
      </c>
      <c r="R341" s="21">
        <v>0</v>
      </c>
      <c r="S341" s="17">
        <v>0</v>
      </c>
      <c r="T341" s="21">
        <v>0</v>
      </c>
      <c r="U341" s="17">
        <v>165580</v>
      </c>
      <c r="V341" s="21">
        <v>302124.34000000003</v>
      </c>
      <c r="W341" s="17">
        <v>10553</v>
      </c>
      <c r="X341" s="21">
        <v>30827.32</v>
      </c>
      <c r="Y341" s="17">
        <v>0</v>
      </c>
      <c r="Z341" s="21">
        <v>0</v>
      </c>
      <c r="AA341" s="17">
        <v>875924</v>
      </c>
      <c r="AB341" s="21">
        <v>4151762.16</v>
      </c>
      <c r="AC341" s="17">
        <v>8</v>
      </c>
      <c r="AD341" s="21">
        <v>9.9</v>
      </c>
      <c r="AE341" s="41">
        <v>0</v>
      </c>
      <c r="AF341" s="21">
        <v>4484723.7200000007</v>
      </c>
      <c r="AG341" s="43" t="s">
        <v>35</v>
      </c>
    </row>
    <row r="342" spans="1:33">
      <c r="A342" s="22">
        <v>1798</v>
      </c>
      <c r="B342" s="28">
        <v>45505</v>
      </c>
      <c r="C342" s="23" t="s">
        <v>33</v>
      </c>
      <c r="D342" s="23" t="s">
        <v>61</v>
      </c>
      <c r="E342" s="22">
        <v>367</v>
      </c>
      <c r="F342" s="22">
        <v>4</v>
      </c>
      <c r="G342" s="22">
        <v>2333</v>
      </c>
      <c r="H342" s="38">
        <v>321</v>
      </c>
      <c r="I342" s="22">
        <v>48176</v>
      </c>
      <c r="J342" s="22">
        <v>0</v>
      </c>
      <c r="K342" s="22">
        <v>0</v>
      </c>
      <c r="L342" s="22">
        <v>1737708</v>
      </c>
      <c r="M342" s="22">
        <v>0</v>
      </c>
      <c r="N342" s="29">
        <v>0</v>
      </c>
      <c r="O342" s="22">
        <v>0</v>
      </c>
      <c r="P342" s="29">
        <v>0</v>
      </c>
      <c r="Q342" s="22">
        <v>0</v>
      </c>
      <c r="R342" s="29">
        <v>0</v>
      </c>
      <c r="S342" s="22">
        <v>0</v>
      </c>
      <c r="T342" s="29">
        <v>0</v>
      </c>
      <c r="U342" s="22">
        <v>132033</v>
      </c>
      <c r="V342" s="29">
        <v>303049.52</v>
      </c>
      <c r="W342" s="22">
        <v>35770</v>
      </c>
      <c r="X342" s="29">
        <v>186452.18</v>
      </c>
      <c r="Y342" s="22">
        <v>0</v>
      </c>
      <c r="Z342" s="29">
        <v>0</v>
      </c>
      <c r="AA342" s="22">
        <v>2618736</v>
      </c>
      <c r="AB342" s="29">
        <v>6943083.1399999997</v>
      </c>
      <c r="AC342" s="22">
        <v>0</v>
      </c>
      <c r="AD342" s="29">
        <v>0</v>
      </c>
      <c r="AE342" s="40">
        <v>0</v>
      </c>
      <c r="AF342" s="29">
        <v>7432584.8399999999</v>
      </c>
      <c r="AG342" s="42" t="s">
        <v>35</v>
      </c>
    </row>
    <row r="343" spans="1:33">
      <c r="A343" s="17">
        <v>1811</v>
      </c>
      <c r="B343" s="18">
        <v>45505</v>
      </c>
      <c r="C343" s="19" t="s">
        <v>33</v>
      </c>
      <c r="D343" s="19" t="s">
        <v>75</v>
      </c>
      <c r="E343" s="17">
        <v>59</v>
      </c>
      <c r="F343" s="17">
        <v>2</v>
      </c>
      <c r="G343" s="17">
        <v>0</v>
      </c>
      <c r="H343" s="20">
        <v>136</v>
      </c>
      <c r="I343" s="17">
        <v>0</v>
      </c>
      <c r="J343" s="17">
        <v>502585</v>
      </c>
      <c r="K343" s="17">
        <v>0</v>
      </c>
      <c r="L343" s="17">
        <v>3579241</v>
      </c>
      <c r="M343" s="17">
        <v>0</v>
      </c>
      <c r="N343" s="21">
        <v>0</v>
      </c>
      <c r="O343" s="17">
        <v>0</v>
      </c>
      <c r="P343" s="21">
        <v>0</v>
      </c>
      <c r="Q343" s="17">
        <v>0</v>
      </c>
      <c r="R343" s="21">
        <v>0</v>
      </c>
      <c r="S343" s="17">
        <v>0</v>
      </c>
      <c r="T343" s="21">
        <v>0</v>
      </c>
      <c r="U343" s="17">
        <v>45105</v>
      </c>
      <c r="V343" s="21">
        <v>93957.83</v>
      </c>
      <c r="W343" s="17">
        <v>7504</v>
      </c>
      <c r="X343" s="21">
        <v>24229.31</v>
      </c>
      <c r="Y343" s="17">
        <v>0</v>
      </c>
      <c r="Z343" s="21">
        <v>0</v>
      </c>
      <c r="AA343" s="17">
        <v>388229</v>
      </c>
      <c r="AB343" s="21">
        <v>1805727</v>
      </c>
      <c r="AC343" s="17">
        <v>0</v>
      </c>
      <c r="AD343" s="21">
        <v>0</v>
      </c>
      <c r="AE343" s="41">
        <v>0</v>
      </c>
      <c r="AF343" s="21">
        <v>1923914.14</v>
      </c>
      <c r="AG343" s="43" t="s">
        <v>35</v>
      </c>
    </row>
    <row r="344" spans="1:33">
      <c r="A344" s="22">
        <v>1820</v>
      </c>
      <c r="B344" s="28">
        <v>45505</v>
      </c>
      <c r="C344" s="23" t="s">
        <v>33</v>
      </c>
      <c r="D344" s="23" t="s">
        <v>81</v>
      </c>
      <c r="E344" s="22">
        <v>19</v>
      </c>
      <c r="F344" s="22">
        <v>1</v>
      </c>
      <c r="G344" s="22">
        <v>0</v>
      </c>
      <c r="H344" s="38">
        <v>0</v>
      </c>
      <c r="I344" s="22">
        <v>0</v>
      </c>
      <c r="J344" s="22">
        <v>0</v>
      </c>
      <c r="K344" s="22">
        <v>0</v>
      </c>
      <c r="L344" s="22">
        <v>402312</v>
      </c>
      <c r="M344" s="22">
        <v>0</v>
      </c>
      <c r="N344" s="29">
        <v>0</v>
      </c>
      <c r="O344" s="22">
        <v>0</v>
      </c>
      <c r="P344" s="29">
        <v>0</v>
      </c>
      <c r="Q344" s="22">
        <v>0</v>
      </c>
      <c r="R344" s="29">
        <v>0</v>
      </c>
      <c r="S344" s="22">
        <v>0</v>
      </c>
      <c r="T344" s="29">
        <v>0</v>
      </c>
      <c r="U344" s="22">
        <v>4865</v>
      </c>
      <c r="V344" s="29">
        <v>7051.97</v>
      </c>
      <c r="W344" s="22">
        <v>1454</v>
      </c>
      <c r="X344" s="29">
        <v>1390.73</v>
      </c>
      <c r="Y344" s="22">
        <v>0</v>
      </c>
      <c r="Z344" s="29">
        <v>0</v>
      </c>
      <c r="AA344" s="22">
        <v>110921</v>
      </c>
      <c r="AB344" s="29">
        <v>294838.8</v>
      </c>
      <c r="AC344" s="22">
        <v>26</v>
      </c>
      <c r="AD344" s="29">
        <v>11.68</v>
      </c>
      <c r="AE344" s="40">
        <v>0</v>
      </c>
      <c r="AF344" s="29">
        <v>303293.18</v>
      </c>
      <c r="AG344" s="42" t="s">
        <v>35</v>
      </c>
    </row>
    <row r="345" spans="1:33">
      <c r="A345" s="17">
        <v>1826</v>
      </c>
      <c r="B345" s="18">
        <v>45505</v>
      </c>
      <c r="C345" s="19" t="s">
        <v>33</v>
      </c>
      <c r="D345" s="19" t="s">
        <v>100</v>
      </c>
      <c r="E345" s="17">
        <v>0</v>
      </c>
      <c r="F345" s="17">
        <v>0</v>
      </c>
      <c r="G345" s="17">
        <v>0</v>
      </c>
      <c r="H345" s="20">
        <v>0</v>
      </c>
      <c r="I345" s="17">
        <v>0</v>
      </c>
      <c r="J345" s="17">
        <v>0</v>
      </c>
      <c r="K345" s="17">
        <v>0</v>
      </c>
      <c r="L345" s="17">
        <v>73843</v>
      </c>
      <c r="M345" s="17">
        <v>0</v>
      </c>
      <c r="N345" s="21">
        <v>0</v>
      </c>
      <c r="O345" s="17">
        <v>0</v>
      </c>
      <c r="P345" s="21">
        <v>0</v>
      </c>
      <c r="Q345" s="17">
        <v>0</v>
      </c>
      <c r="R345" s="21">
        <v>0</v>
      </c>
      <c r="S345" s="17">
        <v>0</v>
      </c>
      <c r="T345" s="21">
        <v>0</v>
      </c>
      <c r="U345" s="17">
        <v>3613</v>
      </c>
      <c r="V345" s="21">
        <v>8584.11</v>
      </c>
      <c r="W345" s="17">
        <v>2439</v>
      </c>
      <c r="X345" s="21">
        <v>10713.65</v>
      </c>
      <c r="Y345" s="17">
        <v>0</v>
      </c>
      <c r="Z345" s="21">
        <v>0</v>
      </c>
      <c r="AA345" s="17">
        <v>28092</v>
      </c>
      <c r="AB345" s="21">
        <v>145279.26</v>
      </c>
      <c r="AC345" s="17">
        <v>0</v>
      </c>
      <c r="AD345" s="21">
        <v>0</v>
      </c>
      <c r="AE345" s="41">
        <v>0</v>
      </c>
      <c r="AF345" s="21">
        <v>164577.02000000002</v>
      </c>
      <c r="AG345" s="43" t="s">
        <v>35</v>
      </c>
    </row>
    <row r="346" spans="1:33">
      <c r="A346" s="22">
        <v>1830</v>
      </c>
      <c r="B346" s="28">
        <v>45505</v>
      </c>
      <c r="C346" s="23" t="s">
        <v>33</v>
      </c>
      <c r="D346" s="23" t="s">
        <v>90</v>
      </c>
      <c r="E346" s="22">
        <v>0</v>
      </c>
      <c r="F346" s="22">
        <v>0</v>
      </c>
      <c r="G346" s="22">
        <v>0</v>
      </c>
      <c r="H346" s="38">
        <v>67</v>
      </c>
      <c r="I346" s="22">
        <v>0</v>
      </c>
      <c r="J346" s="22">
        <v>0</v>
      </c>
      <c r="K346" s="22">
        <v>0</v>
      </c>
      <c r="L346" s="22">
        <v>787239</v>
      </c>
      <c r="M346" s="22">
        <v>0</v>
      </c>
      <c r="N346" s="29">
        <v>0</v>
      </c>
      <c r="O346" s="22">
        <v>0</v>
      </c>
      <c r="P346" s="29">
        <v>0</v>
      </c>
      <c r="Q346" s="22">
        <v>0</v>
      </c>
      <c r="R346" s="29">
        <v>0</v>
      </c>
      <c r="S346" s="22">
        <v>0</v>
      </c>
      <c r="T346" s="29">
        <v>0</v>
      </c>
      <c r="U346" s="22">
        <v>33319</v>
      </c>
      <c r="V346" s="29">
        <v>37776.300000000003</v>
      </c>
      <c r="W346" s="22">
        <v>1124</v>
      </c>
      <c r="X346" s="29">
        <v>3885.72</v>
      </c>
      <c r="Y346" s="22">
        <v>0</v>
      </c>
      <c r="Z346" s="29">
        <v>0</v>
      </c>
      <c r="AA346" s="22">
        <v>91958</v>
      </c>
      <c r="AB346" s="29">
        <v>338647.41</v>
      </c>
      <c r="AC346" s="22">
        <v>0</v>
      </c>
      <c r="AD346" s="29">
        <v>0</v>
      </c>
      <c r="AE346" s="40">
        <v>0</v>
      </c>
      <c r="AF346" s="29">
        <v>380309.43</v>
      </c>
      <c r="AG346" s="42" t="s">
        <v>35</v>
      </c>
    </row>
    <row r="347" spans="1:33">
      <c r="A347" s="17">
        <v>1833</v>
      </c>
      <c r="B347" s="18">
        <v>45505</v>
      </c>
      <c r="C347" s="19" t="s">
        <v>33</v>
      </c>
      <c r="D347" s="19" t="s">
        <v>93</v>
      </c>
      <c r="E347" s="17">
        <v>607</v>
      </c>
      <c r="F347" s="17">
        <v>3</v>
      </c>
      <c r="G347" s="17">
        <v>0</v>
      </c>
      <c r="H347" s="20">
        <v>0</v>
      </c>
      <c r="I347" s="17">
        <v>0</v>
      </c>
      <c r="J347" s="17">
        <v>610557</v>
      </c>
      <c r="K347" s="17">
        <v>0</v>
      </c>
      <c r="L347" s="17">
        <v>7359616</v>
      </c>
      <c r="M347" s="17">
        <v>0</v>
      </c>
      <c r="N347" s="21">
        <v>0</v>
      </c>
      <c r="O347" s="17">
        <v>0</v>
      </c>
      <c r="P347" s="21">
        <v>0</v>
      </c>
      <c r="Q347" s="17">
        <v>0</v>
      </c>
      <c r="R347" s="21">
        <v>0</v>
      </c>
      <c r="S347" s="17">
        <v>0</v>
      </c>
      <c r="T347" s="21">
        <v>0</v>
      </c>
      <c r="U347" s="17">
        <v>173337</v>
      </c>
      <c r="V347" s="21">
        <v>325398.77</v>
      </c>
      <c r="W347" s="17">
        <v>48099</v>
      </c>
      <c r="X347" s="21">
        <v>137452.17000000001</v>
      </c>
      <c r="Y347" s="17">
        <v>0</v>
      </c>
      <c r="Z347" s="21">
        <v>0</v>
      </c>
      <c r="AA347" s="17">
        <v>3197440</v>
      </c>
      <c r="AB347" s="21">
        <v>12373832.210000001</v>
      </c>
      <c r="AC347" s="17">
        <v>11</v>
      </c>
      <c r="AD347" s="21">
        <v>13.5</v>
      </c>
      <c r="AE347" s="41">
        <v>0</v>
      </c>
      <c r="AF347" s="21">
        <v>12836696.65</v>
      </c>
      <c r="AG347" s="43" t="s">
        <v>35</v>
      </c>
    </row>
    <row r="348" spans="1:33">
      <c r="A348" s="22">
        <v>1835</v>
      </c>
      <c r="B348" s="28">
        <v>45505</v>
      </c>
      <c r="C348" s="23" t="s">
        <v>33</v>
      </c>
      <c r="D348" s="23" t="s">
        <v>95</v>
      </c>
      <c r="E348" s="22">
        <v>232</v>
      </c>
      <c r="F348" s="22">
        <v>0</v>
      </c>
      <c r="G348" s="22">
        <v>0</v>
      </c>
      <c r="H348" s="38">
        <v>0</v>
      </c>
      <c r="I348" s="22">
        <v>0</v>
      </c>
      <c r="J348" s="22">
        <v>0</v>
      </c>
      <c r="K348" s="22">
        <v>0</v>
      </c>
      <c r="L348" s="22">
        <v>34844</v>
      </c>
      <c r="M348" s="22">
        <v>0</v>
      </c>
      <c r="N348" s="29">
        <v>0</v>
      </c>
      <c r="O348" s="22">
        <v>0</v>
      </c>
      <c r="P348" s="29">
        <v>0</v>
      </c>
      <c r="Q348" s="22">
        <v>0</v>
      </c>
      <c r="R348" s="29">
        <v>0</v>
      </c>
      <c r="S348" s="22">
        <v>0</v>
      </c>
      <c r="T348" s="29">
        <v>0</v>
      </c>
      <c r="U348" s="22">
        <v>5603</v>
      </c>
      <c r="V348" s="29">
        <v>8581.16</v>
      </c>
      <c r="W348" s="22">
        <v>360</v>
      </c>
      <c r="X348" s="29">
        <v>927.95</v>
      </c>
      <c r="Y348" s="22">
        <v>0</v>
      </c>
      <c r="Z348" s="29">
        <v>0</v>
      </c>
      <c r="AA348" s="22">
        <v>18188</v>
      </c>
      <c r="AB348" s="29">
        <v>66020.800000000003</v>
      </c>
      <c r="AC348" s="22">
        <v>0</v>
      </c>
      <c r="AD348" s="29">
        <v>0</v>
      </c>
      <c r="AE348" s="40">
        <v>0</v>
      </c>
      <c r="AF348" s="29">
        <v>75529.91</v>
      </c>
      <c r="AG348" s="42" t="s">
        <v>35</v>
      </c>
    </row>
    <row r="349" spans="1:33">
      <c r="A349" s="17">
        <v>1836</v>
      </c>
      <c r="B349" s="18">
        <v>45505</v>
      </c>
      <c r="C349" s="19" t="s">
        <v>33</v>
      </c>
      <c r="D349" s="19" t="s">
        <v>96</v>
      </c>
      <c r="E349" s="17">
        <v>330</v>
      </c>
      <c r="F349" s="17">
        <v>7</v>
      </c>
      <c r="G349" s="17">
        <v>0</v>
      </c>
      <c r="H349" s="20">
        <v>656</v>
      </c>
      <c r="I349" s="17">
        <v>0</v>
      </c>
      <c r="J349" s="17">
        <v>38475</v>
      </c>
      <c r="K349" s="17">
        <v>543</v>
      </c>
      <c r="L349" s="17">
        <v>1750783</v>
      </c>
      <c r="M349" s="17">
        <v>436</v>
      </c>
      <c r="N349" s="21">
        <v>1880.39</v>
      </c>
      <c r="O349" s="17">
        <v>297</v>
      </c>
      <c r="P349" s="21">
        <v>2864.04</v>
      </c>
      <c r="Q349" s="17">
        <v>463</v>
      </c>
      <c r="R349" s="21">
        <v>70.459999999999994</v>
      </c>
      <c r="S349" s="17">
        <v>0</v>
      </c>
      <c r="T349" s="21">
        <v>0</v>
      </c>
      <c r="U349" s="17">
        <v>30203</v>
      </c>
      <c r="V349" s="21">
        <v>66528.75</v>
      </c>
      <c r="W349" s="17">
        <v>13436</v>
      </c>
      <c r="X349" s="21">
        <v>129434.11</v>
      </c>
      <c r="Y349" s="17">
        <v>8</v>
      </c>
      <c r="Z349" s="21">
        <v>82.99</v>
      </c>
      <c r="AA349" s="17">
        <v>257123</v>
      </c>
      <c r="AB349" s="21">
        <v>1382437.03</v>
      </c>
      <c r="AC349" s="17">
        <v>0</v>
      </c>
      <c r="AD349" s="21">
        <v>0</v>
      </c>
      <c r="AE349" s="41">
        <v>4814.8900000000003</v>
      </c>
      <c r="AF349" s="21">
        <v>1578482.88</v>
      </c>
      <c r="AG349" s="43" t="s">
        <v>35</v>
      </c>
    </row>
    <row r="350" spans="1:33">
      <c r="A350" s="22">
        <v>1839</v>
      </c>
      <c r="B350" s="28">
        <v>45536</v>
      </c>
      <c r="C350" s="23" t="s">
        <v>33</v>
      </c>
      <c r="D350" s="23" t="s">
        <v>34</v>
      </c>
      <c r="E350" s="22">
        <v>682</v>
      </c>
      <c r="F350" s="22">
        <v>6</v>
      </c>
      <c r="G350" s="22">
        <v>0</v>
      </c>
      <c r="H350" s="38">
        <v>842</v>
      </c>
      <c r="I350" s="22">
        <v>0</v>
      </c>
      <c r="J350" s="22">
        <v>329558</v>
      </c>
      <c r="K350" s="22">
        <v>1033176</v>
      </c>
      <c r="L350" s="22">
        <v>8620318</v>
      </c>
      <c r="M350" s="22">
        <v>1028447</v>
      </c>
      <c r="N350" s="29">
        <v>6513396.04</v>
      </c>
      <c r="O350" s="22">
        <v>1899302</v>
      </c>
      <c r="P350" s="29">
        <v>10623784.76</v>
      </c>
      <c r="Q350" s="22">
        <v>118</v>
      </c>
      <c r="R350" s="29">
        <v>52.98</v>
      </c>
      <c r="S350" s="22">
        <v>4472</v>
      </c>
      <c r="T350" s="29">
        <v>26708.3</v>
      </c>
      <c r="U350" s="22">
        <v>204201</v>
      </c>
      <c r="V350" s="29">
        <v>478597.74</v>
      </c>
      <c r="W350" s="22">
        <v>195071</v>
      </c>
      <c r="X350" s="29">
        <v>887309.71</v>
      </c>
      <c r="Y350" s="22">
        <v>196</v>
      </c>
      <c r="Z350" s="29">
        <v>2881.01</v>
      </c>
      <c r="AA350" s="22">
        <v>1573553</v>
      </c>
      <c r="AB350" s="29">
        <v>8115684.1699999999</v>
      </c>
      <c r="AC350" s="22">
        <v>129</v>
      </c>
      <c r="AD350" s="29">
        <v>129</v>
      </c>
      <c r="AE350" s="40">
        <v>17163942.080000002</v>
      </c>
      <c r="AF350" s="29">
        <v>9484601.629999999</v>
      </c>
      <c r="AG350" s="42" t="s">
        <v>40</v>
      </c>
    </row>
    <row r="351" spans="1:33">
      <c r="A351" s="17">
        <v>1852</v>
      </c>
      <c r="B351" s="18">
        <v>45536</v>
      </c>
      <c r="C351" s="19" t="s">
        <v>33</v>
      </c>
      <c r="D351" s="19" t="s">
        <v>51</v>
      </c>
      <c r="E351" s="17">
        <v>180</v>
      </c>
      <c r="F351" s="17">
        <v>2</v>
      </c>
      <c r="G351" s="17">
        <v>0</v>
      </c>
      <c r="H351" s="20">
        <v>0</v>
      </c>
      <c r="I351" s="17">
        <v>0</v>
      </c>
      <c r="J351" s="17">
        <v>0</v>
      </c>
      <c r="K351" s="17">
        <v>0</v>
      </c>
      <c r="L351" s="17">
        <v>241749</v>
      </c>
      <c r="M351" s="17">
        <v>0</v>
      </c>
      <c r="N351" s="21">
        <v>0</v>
      </c>
      <c r="O351" s="17">
        <v>0</v>
      </c>
      <c r="P351" s="21">
        <v>0</v>
      </c>
      <c r="Q351" s="17">
        <v>0</v>
      </c>
      <c r="R351" s="21">
        <v>0</v>
      </c>
      <c r="S351" s="17">
        <v>0</v>
      </c>
      <c r="T351" s="21">
        <v>0</v>
      </c>
      <c r="U351" s="17">
        <v>24514</v>
      </c>
      <c r="V351" s="21">
        <v>64998.98</v>
      </c>
      <c r="W351" s="17">
        <v>3648</v>
      </c>
      <c r="X351" s="21">
        <v>19336.02</v>
      </c>
      <c r="Y351" s="17">
        <v>0</v>
      </c>
      <c r="Z351" s="21">
        <v>0</v>
      </c>
      <c r="AA351" s="17">
        <v>115871</v>
      </c>
      <c r="AB351" s="21">
        <v>632905.06999999995</v>
      </c>
      <c r="AC351" s="17">
        <v>0</v>
      </c>
      <c r="AD351" s="21">
        <v>0</v>
      </c>
      <c r="AE351" s="41">
        <v>0</v>
      </c>
      <c r="AF351" s="21">
        <v>717240.07</v>
      </c>
      <c r="AG351" s="43" t="s">
        <v>35</v>
      </c>
    </row>
    <row r="352" spans="1:33">
      <c r="A352" s="22">
        <v>1861</v>
      </c>
      <c r="B352" s="28">
        <v>45536</v>
      </c>
      <c r="C352" s="23" t="s">
        <v>33</v>
      </c>
      <c r="D352" s="23" t="s">
        <v>60</v>
      </c>
      <c r="E352" s="22">
        <v>644</v>
      </c>
      <c r="F352" s="22">
        <v>2</v>
      </c>
      <c r="G352" s="22">
        <v>0</v>
      </c>
      <c r="H352" s="38">
        <v>5765</v>
      </c>
      <c r="I352" s="22">
        <v>0</v>
      </c>
      <c r="J352" s="22">
        <v>0</v>
      </c>
      <c r="K352" s="22">
        <v>3</v>
      </c>
      <c r="L352" s="22">
        <v>5591115</v>
      </c>
      <c r="M352" s="22">
        <v>1</v>
      </c>
      <c r="N352" s="29">
        <v>0.5</v>
      </c>
      <c r="O352" s="22">
        <v>4</v>
      </c>
      <c r="P352" s="29">
        <v>0.4</v>
      </c>
      <c r="Q352" s="22">
        <v>0</v>
      </c>
      <c r="R352" s="29">
        <v>0</v>
      </c>
      <c r="S352" s="22">
        <v>1</v>
      </c>
      <c r="T352" s="29">
        <v>0.5</v>
      </c>
      <c r="U352" s="22">
        <v>164213</v>
      </c>
      <c r="V352" s="29">
        <v>299981.14</v>
      </c>
      <c r="W352" s="22">
        <v>10685</v>
      </c>
      <c r="X352" s="29">
        <v>29333.86</v>
      </c>
      <c r="Y352" s="22">
        <v>0</v>
      </c>
      <c r="Z352" s="29">
        <v>0</v>
      </c>
      <c r="AA352" s="22">
        <v>830768</v>
      </c>
      <c r="AB352" s="29">
        <v>3945489.17</v>
      </c>
      <c r="AC352" s="22">
        <v>4</v>
      </c>
      <c r="AD352" s="29">
        <v>0.93</v>
      </c>
      <c r="AE352" s="40">
        <v>1.4</v>
      </c>
      <c r="AF352" s="29">
        <v>4274805.0999999996</v>
      </c>
      <c r="AG352" s="42" t="s">
        <v>35</v>
      </c>
    </row>
    <row r="353" spans="1:33">
      <c r="A353" s="17">
        <v>1862</v>
      </c>
      <c r="B353" s="18">
        <v>45536</v>
      </c>
      <c r="C353" s="19" t="s">
        <v>33</v>
      </c>
      <c r="D353" s="19" t="s">
        <v>61</v>
      </c>
      <c r="E353" s="17">
        <v>366</v>
      </c>
      <c r="F353" s="17">
        <v>4</v>
      </c>
      <c r="G353" s="17">
        <v>2460</v>
      </c>
      <c r="H353" s="20">
        <v>321</v>
      </c>
      <c r="I353" s="17">
        <v>49503</v>
      </c>
      <c r="J353" s="17">
        <v>0</v>
      </c>
      <c r="K353" s="17">
        <v>0</v>
      </c>
      <c r="L353" s="17">
        <v>1738786</v>
      </c>
      <c r="M353" s="17">
        <v>0</v>
      </c>
      <c r="N353" s="21">
        <v>0</v>
      </c>
      <c r="O353" s="17">
        <v>0</v>
      </c>
      <c r="P353" s="21">
        <v>0</v>
      </c>
      <c r="Q353" s="17">
        <v>0</v>
      </c>
      <c r="R353" s="21">
        <v>0</v>
      </c>
      <c r="S353" s="17">
        <v>0</v>
      </c>
      <c r="T353" s="21">
        <v>0</v>
      </c>
      <c r="U353" s="17">
        <v>121757</v>
      </c>
      <c r="V353" s="21">
        <v>271535</v>
      </c>
      <c r="W353" s="17">
        <v>35692</v>
      </c>
      <c r="X353" s="21">
        <v>143133.34</v>
      </c>
      <c r="Y353" s="17">
        <v>0</v>
      </c>
      <c r="Z353" s="21">
        <v>0</v>
      </c>
      <c r="AA353" s="17">
        <v>2468670</v>
      </c>
      <c r="AB353" s="21">
        <v>6389077.2400000002</v>
      </c>
      <c r="AC353" s="17">
        <v>0</v>
      </c>
      <c r="AD353" s="21">
        <v>0</v>
      </c>
      <c r="AE353" s="41">
        <v>0</v>
      </c>
      <c r="AF353" s="21">
        <v>6803745.5800000001</v>
      </c>
      <c r="AG353" s="43" t="s">
        <v>35</v>
      </c>
    </row>
    <row r="354" spans="1:33">
      <c r="A354" s="22">
        <v>1875</v>
      </c>
      <c r="B354" s="28">
        <v>45536</v>
      </c>
      <c r="C354" s="23" t="s">
        <v>33</v>
      </c>
      <c r="D354" s="23" t="s">
        <v>75</v>
      </c>
      <c r="E354" s="22">
        <v>59</v>
      </c>
      <c r="F354" s="22">
        <v>2</v>
      </c>
      <c r="G354" s="22">
        <v>0</v>
      </c>
      <c r="H354" s="38">
        <v>136</v>
      </c>
      <c r="I354" s="22">
        <v>0</v>
      </c>
      <c r="J354" s="22">
        <v>501821</v>
      </c>
      <c r="K354" s="22">
        <v>0</v>
      </c>
      <c r="L354" s="22">
        <v>3552421</v>
      </c>
      <c r="M354" s="22">
        <v>0</v>
      </c>
      <c r="N354" s="29">
        <v>0</v>
      </c>
      <c r="O354" s="22">
        <v>0</v>
      </c>
      <c r="P354" s="29">
        <v>0</v>
      </c>
      <c r="Q354" s="22">
        <v>0</v>
      </c>
      <c r="R354" s="29">
        <v>0</v>
      </c>
      <c r="S354" s="22">
        <v>0</v>
      </c>
      <c r="T354" s="29">
        <v>0</v>
      </c>
      <c r="U354" s="22">
        <v>42552</v>
      </c>
      <c r="V354" s="29">
        <v>87095.58</v>
      </c>
      <c r="W354" s="22">
        <v>7694</v>
      </c>
      <c r="X354" s="29">
        <v>25739.1</v>
      </c>
      <c r="Y354" s="22">
        <v>0</v>
      </c>
      <c r="Z354" s="29">
        <v>0</v>
      </c>
      <c r="AA354" s="22">
        <v>331876</v>
      </c>
      <c r="AB354" s="29">
        <v>1445316.5</v>
      </c>
      <c r="AC354" s="22">
        <v>0</v>
      </c>
      <c r="AD354" s="29">
        <v>0</v>
      </c>
      <c r="AE354" s="40">
        <v>0</v>
      </c>
      <c r="AF354" s="29">
        <v>1558151.18</v>
      </c>
      <c r="AG354" s="42" t="s">
        <v>35</v>
      </c>
    </row>
    <row r="355" spans="1:33">
      <c r="A355" s="17">
        <v>1884</v>
      </c>
      <c r="B355" s="18">
        <v>45536</v>
      </c>
      <c r="C355" s="19" t="s">
        <v>33</v>
      </c>
      <c r="D355" s="19" t="s">
        <v>81</v>
      </c>
      <c r="E355" s="17">
        <v>18</v>
      </c>
      <c r="F355" s="17">
        <v>1</v>
      </c>
      <c r="G355" s="17">
        <v>0</v>
      </c>
      <c r="H355" s="20">
        <v>0</v>
      </c>
      <c r="I355" s="17">
        <v>0</v>
      </c>
      <c r="J355" s="17">
        <v>0</v>
      </c>
      <c r="K355" s="17">
        <v>0</v>
      </c>
      <c r="L355" s="17">
        <v>394631</v>
      </c>
      <c r="M355" s="17">
        <v>0</v>
      </c>
      <c r="N355" s="21">
        <v>0</v>
      </c>
      <c r="O355" s="17">
        <v>0</v>
      </c>
      <c r="P355" s="21">
        <v>0</v>
      </c>
      <c r="Q355" s="17">
        <v>0</v>
      </c>
      <c r="R355" s="21">
        <v>0</v>
      </c>
      <c r="S355" s="17">
        <v>0</v>
      </c>
      <c r="T355" s="21">
        <v>0</v>
      </c>
      <c r="U355" s="17">
        <v>4757</v>
      </c>
      <c r="V355" s="21">
        <v>6643.78</v>
      </c>
      <c r="W355" s="17">
        <v>1584</v>
      </c>
      <c r="X355" s="21">
        <v>2066.4299999999998</v>
      </c>
      <c r="Y355" s="17">
        <v>0</v>
      </c>
      <c r="Z355" s="21">
        <v>0</v>
      </c>
      <c r="AA355" s="17">
        <v>109112</v>
      </c>
      <c r="AB355" s="21">
        <v>287624.59999999998</v>
      </c>
      <c r="AC355" s="17">
        <v>17</v>
      </c>
      <c r="AD355" s="21">
        <v>8.11</v>
      </c>
      <c r="AE355" s="41">
        <v>0</v>
      </c>
      <c r="AF355" s="21">
        <v>296342.92</v>
      </c>
      <c r="AG355" s="43" t="s">
        <v>35</v>
      </c>
    </row>
    <row r="356" spans="1:33">
      <c r="A356" s="22">
        <v>1890</v>
      </c>
      <c r="B356" s="28">
        <v>45536</v>
      </c>
      <c r="C356" s="23" t="s">
        <v>33</v>
      </c>
      <c r="D356" s="23" t="s">
        <v>100</v>
      </c>
      <c r="E356" s="22">
        <v>0</v>
      </c>
      <c r="F356" s="22">
        <v>0</v>
      </c>
      <c r="G356" s="22">
        <v>0</v>
      </c>
      <c r="H356" s="38">
        <v>0</v>
      </c>
      <c r="I356" s="22">
        <v>0</v>
      </c>
      <c r="J356" s="22">
        <v>0</v>
      </c>
      <c r="K356" s="22">
        <v>0</v>
      </c>
      <c r="L356" s="22">
        <v>69589</v>
      </c>
      <c r="M356" s="22">
        <v>0</v>
      </c>
      <c r="N356" s="29">
        <v>0</v>
      </c>
      <c r="O356" s="22">
        <v>0</v>
      </c>
      <c r="P356" s="29">
        <v>0</v>
      </c>
      <c r="Q356" s="22">
        <v>0</v>
      </c>
      <c r="R356" s="29">
        <v>0</v>
      </c>
      <c r="S356" s="22">
        <v>0</v>
      </c>
      <c r="T356" s="29">
        <v>0</v>
      </c>
      <c r="U356" s="22">
        <v>3895</v>
      </c>
      <c r="V356" s="29">
        <v>8489.31</v>
      </c>
      <c r="W356" s="22">
        <v>2711</v>
      </c>
      <c r="X356" s="29">
        <v>11918.53</v>
      </c>
      <c r="Y356" s="22">
        <v>0</v>
      </c>
      <c r="Z356" s="29">
        <v>0</v>
      </c>
      <c r="AA356" s="22">
        <v>27827</v>
      </c>
      <c r="AB356" s="29">
        <v>145046.93</v>
      </c>
      <c r="AC356" s="22">
        <v>0</v>
      </c>
      <c r="AD356" s="29">
        <v>0</v>
      </c>
      <c r="AE356" s="40">
        <v>0</v>
      </c>
      <c r="AF356" s="29">
        <v>165454.76999999999</v>
      </c>
      <c r="AG356" s="42" t="s">
        <v>35</v>
      </c>
    </row>
    <row r="357" spans="1:33">
      <c r="A357" s="17">
        <v>1894</v>
      </c>
      <c r="B357" s="18">
        <v>45536</v>
      </c>
      <c r="C357" s="19" t="s">
        <v>33</v>
      </c>
      <c r="D357" s="19" t="s">
        <v>90</v>
      </c>
      <c r="E357" s="17">
        <v>0</v>
      </c>
      <c r="F357" s="17">
        <v>0</v>
      </c>
      <c r="G357" s="17">
        <v>0</v>
      </c>
      <c r="H357" s="20">
        <v>67</v>
      </c>
      <c r="I357" s="17">
        <v>0</v>
      </c>
      <c r="J357" s="17">
        <v>0</v>
      </c>
      <c r="K357" s="17">
        <v>0</v>
      </c>
      <c r="L357" s="17">
        <v>798337</v>
      </c>
      <c r="M357" s="17">
        <v>0</v>
      </c>
      <c r="N357" s="21">
        <v>0</v>
      </c>
      <c r="O357" s="17">
        <v>0</v>
      </c>
      <c r="P357" s="21">
        <v>0</v>
      </c>
      <c r="Q357" s="17">
        <v>0</v>
      </c>
      <c r="R357" s="21">
        <v>0</v>
      </c>
      <c r="S357" s="17">
        <v>0</v>
      </c>
      <c r="T357" s="21">
        <v>0</v>
      </c>
      <c r="U357" s="17">
        <v>28009</v>
      </c>
      <c r="V357" s="21">
        <v>32684.82</v>
      </c>
      <c r="W357" s="17">
        <v>860</v>
      </c>
      <c r="X357" s="21">
        <v>2751.8</v>
      </c>
      <c r="Y357" s="17">
        <v>0</v>
      </c>
      <c r="Z357" s="21">
        <v>0</v>
      </c>
      <c r="AA357" s="17">
        <v>82857</v>
      </c>
      <c r="AB357" s="21">
        <v>318477.24</v>
      </c>
      <c r="AC357" s="17">
        <v>0</v>
      </c>
      <c r="AD357" s="21">
        <v>0</v>
      </c>
      <c r="AE357" s="41">
        <v>0</v>
      </c>
      <c r="AF357" s="21">
        <v>353913.86</v>
      </c>
      <c r="AG357" s="43" t="s">
        <v>35</v>
      </c>
    </row>
    <row r="358" spans="1:33">
      <c r="A358" s="22">
        <v>1897</v>
      </c>
      <c r="B358" s="28">
        <v>45536</v>
      </c>
      <c r="C358" s="23" t="s">
        <v>33</v>
      </c>
      <c r="D358" s="23" t="s">
        <v>93</v>
      </c>
      <c r="E358" s="22">
        <v>607</v>
      </c>
      <c r="F358" s="22">
        <v>3</v>
      </c>
      <c r="G358" s="22">
        <v>0</v>
      </c>
      <c r="H358" s="38">
        <v>0</v>
      </c>
      <c r="I358" s="22">
        <v>0</v>
      </c>
      <c r="J358" s="22">
        <v>614506</v>
      </c>
      <c r="K358" s="22">
        <v>0</v>
      </c>
      <c r="L358" s="22">
        <v>7408625</v>
      </c>
      <c r="M358" s="22">
        <v>0</v>
      </c>
      <c r="N358" s="29">
        <v>0</v>
      </c>
      <c r="O358" s="22">
        <v>0</v>
      </c>
      <c r="P358" s="29">
        <v>0</v>
      </c>
      <c r="Q358" s="22">
        <v>0</v>
      </c>
      <c r="R358" s="29">
        <v>0</v>
      </c>
      <c r="S358" s="22">
        <v>0</v>
      </c>
      <c r="T358" s="29">
        <v>0</v>
      </c>
      <c r="U358" s="22">
        <v>160492</v>
      </c>
      <c r="V358" s="29">
        <v>293103.92</v>
      </c>
      <c r="W358" s="22">
        <v>45458</v>
      </c>
      <c r="X358" s="29">
        <v>133676.06</v>
      </c>
      <c r="Y358" s="22">
        <v>0</v>
      </c>
      <c r="Z358" s="29">
        <v>0</v>
      </c>
      <c r="AA358" s="22">
        <v>3029351</v>
      </c>
      <c r="AB358" s="29">
        <v>11362680.199999999</v>
      </c>
      <c r="AC358" s="22">
        <v>4</v>
      </c>
      <c r="AD358" s="29">
        <v>0.45</v>
      </c>
      <c r="AE358" s="40">
        <v>0</v>
      </c>
      <c r="AF358" s="29">
        <v>11789460.629999999</v>
      </c>
      <c r="AG358" s="42" t="s">
        <v>35</v>
      </c>
    </row>
    <row r="359" spans="1:33">
      <c r="A359" s="17">
        <v>1899</v>
      </c>
      <c r="B359" s="18">
        <v>45536</v>
      </c>
      <c r="C359" s="19" t="s">
        <v>33</v>
      </c>
      <c r="D359" s="19" t="s">
        <v>95</v>
      </c>
      <c r="E359" s="17">
        <v>232</v>
      </c>
      <c r="F359" s="17">
        <v>0</v>
      </c>
      <c r="G359" s="17">
        <v>0</v>
      </c>
      <c r="H359" s="20">
        <v>0</v>
      </c>
      <c r="I359" s="17">
        <v>0</v>
      </c>
      <c r="J359" s="17">
        <v>0</v>
      </c>
      <c r="K359" s="17">
        <v>0</v>
      </c>
      <c r="L359" s="17">
        <v>39972</v>
      </c>
      <c r="M359" s="17">
        <v>0</v>
      </c>
      <c r="N359" s="21">
        <v>0</v>
      </c>
      <c r="O359" s="17">
        <v>0</v>
      </c>
      <c r="P359" s="21">
        <v>0</v>
      </c>
      <c r="Q359" s="17">
        <v>0</v>
      </c>
      <c r="R359" s="21">
        <v>0</v>
      </c>
      <c r="S359" s="17">
        <v>0</v>
      </c>
      <c r="T359" s="21">
        <v>0</v>
      </c>
      <c r="U359" s="17">
        <v>6056</v>
      </c>
      <c r="V359" s="21">
        <v>9861.91</v>
      </c>
      <c r="W359" s="17">
        <v>414</v>
      </c>
      <c r="X359" s="21">
        <v>957.37</v>
      </c>
      <c r="Y359" s="17">
        <v>0</v>
      </c>
      <c r="Z359" s="21">
        <v>0</v>
      </c>
      <c r="AA359" s="17">
        <v>19077</v>
      </c>
      <c r="AB359" s="21">
        <v>71505.600000000006</v>
      </c>
      <c r="AC359" s="17">
        <v>0</v>
      </c>
      <c r="AD359" s="21">
        <v>0</v>
      </c>
      <c r="AE359" s="41">
        <v>0</v>
      </c>
      <c r="AF359" s="21">
        <v>82324.88</v>
      </c>
      <c r="AG359" s="43" t="s">
        <v>35</v>
      </c>
    </row>
    <row r="360" spans="1:33">
      <c r="A360" s="22">
        <v>1900</v>
      </c>
      <c r="B360" s="28">
        <v>45536</v>
      </c>
      <c r="C360" s="23" t="s">
        <v>33</v>
      </c>
      <c r="D360" s="23" t="s">
        <v>96</v>
      </c>
      <c r="E360" s="22">
        <v>337</v>
      </c>
      <c r="F360" s="22">
        <v>7</v>
      </c>
      <c r="G360" s="22">
        <v>0</v>
      </c>
      <c r="H360" s="38">
        <v>677</v>
      </c>
      <c r="I360" s="22">
        <v>0</v>
      </c>
      <c r="J360" s="22">
        <v>38756</v>
      </c>
      <c r="K360" s="22">
        <v>938</v>
      </c>
      <c r="L360" s="22">
        <v>1726849</v>
      </c>
      <c r="M360" s="22">
        <v>390</v>
      </c>
      <c r="N360" s="29">
        <v>2077.41</v>
      </c>
      <c r="O360" s="22">
        <v>372</v>
      </c>
      <c r="P360" s="29">
        <v>2774.18</v>
      </c>
      <c r="Q360" s="22">
        <v>1935</v>
      </c>
      <c r="R360" s="29">
        <v>229.3</v>
      </c>
      <c r="S360" s="22">
        <v>0</v>
      </c>
      <c r="T360" s="29">
        <v>0</v>
      </c>
      <c r="U360" s="22">
        <v>29546</v>
      </c>
      <c r="V360" s="29">
        <v>65907.89</v>
      </c>
      <c r="W360" s="22">
        <v>11531</v>
      </c>
      <c r="X360" s="29">
        <v>120251.83</v>
      </c>
      <c r="Y360" s="22">
        <v>6</v>
      </c>
      <c r="Z360" s="29">
        <v>44.99</v>
      </c>
      <c r="AA360" s="22">
        <v>245784</v>
      </c>
      <c r="AB360" s="29">
        <v>1328847.3700000001</v>
      </c>
      <c r="AC360" s="22">
        <v>0</v>
      </c>
      <c r="AD360" s="29">
        <v>0</v>
      </c>
      <c r="AE360" s="40">
        <v>5080.8900000000003</v>
      </c>
      <c r="AF360" s="29">
        <v>1515052.08</v>
      </c>
      <c r="AG360" s="42" t="s">
        <v>35</v>
      </c>
    </row>
    <row r="361" spans="1:33">
      <c r="A361" s="17">
        <v>1903</v>
      </c>
      <c r="B361" s="18">
        <v>45566</v>
      </c>
      <c r="C361" s="19" t="s">
        <v>33</v>
      </c>
      <c r="D361" s="19" t="s">
        <v>34</v>
      </c>
      <c r="E361" s="17">
        <v>670</v>
      </c>
      <c r="F361" s="17">
        <v>6</v>
      </c>
      <c r="G361" s="17">
        <v>0</v>
      </c>
      <c r="H361" s="20">
        <v>842</v>
      </c>
      <c r="I361" s="17">
        <v>0</v>
      </c>
      <c r="J361" s="17">
        <v>333600</v>
      </c>
      <c r="K361" s="17">
        <v>1032357</v>
      </c>
      <c r="L361" s="17">
        <v>8677552</v>
      </c>
      <c r="M361" s="17">
        <v>1119114</v>
      </c>
      <c r="N361" s="21">
        <v>7464704.6699999999</v>
      </c>
      <c r="O361" s="17">
        <v>2072108</v>
      </c>
      <c r="P361" s="21">
        <v>11972720.779999999</v>
      </c>
      <c r="Q361" s="17">
        <v>539</v>
      </c>
      <c r="R361" s="21">
        <v>263.76</v>
      </c>
      <c r="S361" s="17">
        <v>5362</v>
      </c>
      <c r="T361" s="21">
        <v>34926.9</v>
      </c>
      <c r="U361" s="17">
        <v>215398</v>
      </c>
      <c r="V361" s="21">
        <v>638798.30000000005</v>
      </c>
      <c r="W361" s="17">
        <v>194414</v>
      </c>
      <c r="X361" s="21">
        <v>884093.29</v>
      </c>
      <c r="Y361" s="17">
        <v>201</v>
      </c>
      <c r="Z361" s="21">
        <v>2986.23</v>
      </c>
      <c r="AA361" s="17">
        <v>1786723</v>
      </c>
      <c r="AB361" s="21">
        <v>9488904.1300000008</v>
      </c>
      <c r="AC361" s="17">
        <v>116</v>
      </c>
      <c r="AD361" s="21">
        <v>116</v>
      </c>
      <c r="AE361" s="41">
        <v>19472616.109999999</v>
      </c>
      <c r="AF361" s="21">
        <v>11014897.950000001</v>
      </c>
      <c r="AG361" s="43" t="s">
        <v>40</v>
      </c>
    </row>
    <row r="362" spans="1:33">
      <c r="A362" s="22">
        <v>1916</v>
      </c>
      <c r="B362" s="28">
        <v>45566</v>
      </c>
      <c r="C362" s="23" t="s">
        <v>33</v>
      </c>
      <c r="D362" s="23" t="s">
        <v>51</v>
      </c>
      <c r="E362" s="22">
        <v>181</v>
      </c>
      <c r="F362" s="22">
        <v>2</v>
      </c>
      <c r="G362" s="22">
        <v>0</v>
      </c>
      <c r="H362" s="38">
        <v>0</v>
      </c>
      <c r="I362" s="22">
        <v>0</v>
      </c>
      <c r="J362" s="22">
        <v>0</v>
      </c>
      <c r="K362" s="22">
        <v>0</v>
      </c>
      <c r="L362" s="22">
        <v>240317</v>
      </c>
      <c r="M362" s="22">
        <v>0</v>
      </c>
      <c r="N362" s="29">
        <v>0</v>
      </c>
      <c r="O362" s="22">
        <v>0</v>
      </c>
      <c r="P362" s="29">
        <v>0</v>
      </c>
      <c r="Q362" s="22">
        <v>0</v>
      </c>
      <c r="R362" s="29">
        <v>0</v>
      </c>
      <c r="S362" s="22">
        <v>0</v>
      </c>
      <c r="T362" s="29">
        <v>0</v>
      </c>
      <c r="U362" s="22">
        <v>26547</v>
      </c>
      <c r="V362" s="29">
        <v>95965.91</v>
      </c>
      <c r="W362" s="22">
        <v>3454</v>
      </c>
      <c r="X362" s="29">
        <v>15258.82</v>
      </c>
      <c r="Y362" s="22">
        <v>0</v>
      </c>
      <c r="Z362" s="29">
        <v>0</v>
      </c>
      <c r="AA362" s="22">
        <v>126392</v>
      </c>
      <c r="AB362" s="29">
        <v>741185.49</v>
      </c>
      <c r="AC362" s="22">
        <v>0</v>
      </c>
      <c r="AD362" s="29">
        <v>0</v>
      </c>
      <c r="AE362" s="40">
        <v>0</v>
      </c>
      <c r="AF362" s="29">
        <v>852410.22</v>
      </c>
      <c r="AG362" s="42" t="s">
        <v>35</v>
      </c>
    </row>
    <row r="363" spans="1:33">
      <c r="A363" s="17">
        <v>1925</v>
      </c>
      <c r="B363" s="18">
        <v>45566</v>
      </c>
      <c r="C363" s="19" t="s">
        <v>33</v>
      </c>
      <c r="D363" s="19" t="s">
        <v>60</v>
      </c>
      <c r="E363" s="17">
        <v>656</v>
      </c>
      <c r="F363" s="17">
        <v>2</v>
      </c>
      <c r="G363" s="17">
        <v>0</v>
      </c>
      <c r="H363" s="20">
        <v>5945</v>
      </c>
      <c r="I363" s="17">
        <v>0</v>
      </c>
      <c r="J363" s="17">
        <v>0</v>
      </c>
      <c r="K363" s="17">
        <v>46</v>
      </c>
      <c r="L363" s="17">
        <v>5721466</v>
      </c>
      <c r="M363" s="17">
        <v>0</v>
      </c>
      <c r="N363" s="21">
        <v>0</v>
      </c>
      <c r="O363" s="17">
        <v>10</v>
      </c>
      <c r="P363" s="21">
        <v>4.92</v>
      </c>
      <c r="Q363" s="17">
        <v>0</v>
      </c>
      <c r="R363" s="21">
        <v>0</v>
      </c>
      <c r="S363" s="17">
        <v>0</v>
      </c>
      <c r="T363" s="21">
        <v>0</v>
      </c>
      <c r="U363" s="17">
        <v>157904</v>
      </c>
      <c r="V363" s="21">
        <v>288485.55</v>
      </c>
      <c r="W363" s="17">
        <v>11042</v>
      </c>
      <c r="X363" s="21">
        <v>29942.83</v>
      </c>
      <c r="Y363" s="17">
        <v>0</v>
      </c>
      <c r="Z363" s="21">
        <v>0</v>
      </c>
      <c r="AA363" s="17">
        <v>887534</v>
      </c>
      <c r="AB363" s="21">
        <v>4340316.87</v>
      </c>
      <c r="AC363" s="17">
        <v>1</v>
      </c>
      <c r="AD363" s="21">
        <v>1</v>
      </c>
      <c r="AE363" s="41">
        <v>4.92</v>
      </c>
      <c r="AF363" s="21">
        <v>4658746.25</v>
      </c>
      <c r="AG363" s="43" t="s">
        <v>35</v>
      </c>
    </row>
    <row r="364" spans="1:33">
      <c r="A364" s="22">
        <v>1926</v>
      </c>
      <c r="B364" s="28">
        <v>45566</v>
      </c>
      <c r="C364" s="23" t="s">
        <v>33</v>
      </c>
      <c r="D364" s="23" t="s">
        <v>61</v>
      </c>
      <c r="E364" s="22">
        <v>368</v>
      </c>
      <c r="F364" s="22">
        <v>4</v>
      </c>
      <c r="G364" s="22">
        <v>2659</v>
      </c>
      <c r="H364" s="38">
        <v>325</v>
      </c>
      <c r="I364" s="22">
        <v>51707</v>
      </c>
      <c r="J364" s="22">
        <v>0</v>
      </c>
      <c r="K364" s="22">
        <v>0</v>
      </c>
      <c r="L364" s="22">
        <v>1553443</v>
      </c>
      <c r="M364" s="22">
        <v>0</v>
      </c>
      <c r="N364" s="29">
        <v>0</v>
      </c>
      <c r="O364" s="22">
        <v>0</v>
      </c>
      <c r="P364" s="29">
        <v>0</v>
      </c>
      <c r="Q364" s="22">
        <v>0</v>
      </c>
      <c r="R364" s="29">
        <v>0</v>
      </c>
      <c r="S364" s="22">
        <v>0</v>
      </c>
      <c r="T364" s="29">
        <v>0</v>
      </c>
      <c r="U364" s="22">
        <v>128088</v>
      </c>
      <c r="V364" s="29">
        <v>318919.59999999998</v>
      </c>
      <c r="W364" s="22">
        <v>32881</v>
      </c>
      <c r="X364" s="29">
        <v>126578.13</v>
      </c>
      <c r="Y364" s="22">
        <v>0</v>
      </c>
      <c r="Z364" s="29">
        <v>0</v>
      </c>
      <c r="AA364" s="22">
        <v>2403786</v>
      </c>
      <c r="AB364" s="29">
        <v>6660796.0800000001</v>
      </c>
      <c r="AC364" s="22">
        <v>0</v>
      </c>
      <c r="AD364" s="29">
        <v>0</v>
      </c>
      <c r="AE364" s="40">
        <v>0</v>
      </c>
      <c r="AF364" s="29">
        <v>7106293.8100000005</v>
      </c>
      <c r="AG364" s="42" t="s">
        <v>35</v>
      </c>
    </row>
    <row r="365" spans="1:33">
      <c r="A365" s="17">
        <v>1939</v>
      </c>
      <c r="B365" s="18">
        <v>45566</v>
      </c>
      <c r="C365" s="19" t="s">
        <v>33</v>
      </c>
      <c r="D365" s="19" t="s">
        <v>75</v>
      </c>
      <c r="E365" s="17">
        <v>59</v>
      </c>
      <c r="F365" s="17">
        <v>2</v>
      </c>
      <c r="G365" s="17">
        <v>0</v>
      </c>
      <c r="H365" s="20">
        <v>130</v>
      </c>
      <c r="I365" s="17">
        <v>0</v>
      </c>
      <c r="J365" s="17">
        <v>502503</v>
      </c>
      <c r="K365" s="17">
        <v>0</v>
      </c>
      <c r="L365" s="17">
        <v>3586914</v>
      </c>
      <c r="M365" s="17">
        <v>0</v>
      </c>
      <c r="N365" s="21">
        <v>0</v>
      </c>
      <c r="O365" s="17">
        <v>0</v>
      </c>
      <c r="P365" s="21">
        <v>0</v>
      </c>
      <c r="Q365" s="17">
        <v>0</v>
      </c>
      <c r="R365" s="21">
        <v>0</v>
      </c>
      <c r="S365" s="17">
        <v>0</v>
      </c>
      <c r="T365" s="21">
        <v>0</v>
      </c>
      <c r="U365" s="17">
        <v>43917</v>
      </c>
      <c r="V365" s="21">
        <v>100097.9</v>
      </c>
      <c r="W365" s="17">
        <v>7820</v>
      </c>
      <c r="X365" s="21">
        <v>28130.400000000001</v>
      </c>
      <c r="Y365" s="17">
        <v>0</v>
      </c>
      <c r="Z365" s="21">
        <v>0</v>
      </c>
      <c r="AA365" s="17">
        <v>324593</v>
      </c>
      <c r="AB365" s="21">
        <v>1435883.3</v>
      </c>
      <c r="AC365" s="17">
        <v>0</v>
      </c>
      <c r="AD365" s="21">
        <v>0</v>
      </c>
      <c r="AE365" s="41">
        <v>0</v>
      </c>
      <c r="AF365" s="21">
        <v>1564111.6</v>
      </c>
      <c r="AG365" s="43" t="s">
        <v>35</v>
      </c>
    </row>
    <row r="366" spans="1:33">
      <c r="A366" s="22">
        <v>1948</v>
      </c>
      <c r="B366" s="28">
        <v>45566</v>
      </c>
      <c r="C366" s="23" t="s">
        <v>33</v>
      </c>
      <c r="D366" s="23" t="s">
        <v>81</v>
      </c>
      <c r="E366" s="22">
        <v>18</v>
      </c>
      <c r="F366" s="22">
        <v>1</v>
      </c>
      <c r="G366" s="22">
        <v>0</v>
      </c>
      <c r="H366" s="38">
        <v>0</v>
      </c>
      <c r="I366" s="22">
        <v>0</v>
      </c>
      <c r="J366" s="22">
        <v>0</v>
      </c>
      <c r="K366" s="22">
        <v>0</v>
      </c>
      <c r="L366" s="22">
        <v>391472</v>
      </c>
      <c r="M366" s="22">
        <v>0</v>
      </c>
      <c r="N366" s="29">
        <v>0</v>
      </c>
      <c r="O366" s="22">
        <v>0</v>
      </c>
      <c r="P366" s="29">
        <v>0</v>
      </c>
      <c r="Q366" s="22">
        <v>0</v>
      </c>
      <c r="R366" s="29">
        <v>0</v>
      </c>
      <c r="S366" s="22">
        <v>0</v>
      </c>
      <c r="T366" s="29">
        <v>0</v>
      </c>
      <c r="U366" s="22">
        <v>5519</v>
      </c>
      <c r="V366" s="29">
        <v>8109.22</v>
      </c>
      <c r="W366" s="22">
        <v>2176</v>
      </c>
      <c r="X366" s="29">
        <v>2158.12</v>
      </c>
      <c r="Y366" s="22">
        <v>0</v>
      </c>
      <c r="Z366" s="29">
        <v>0</v>
      </c>
      <c r="AA366" s="22">
        <v>115252</v>
      </c>
      <c r="AB366" s="29">
        <v>333826.2</v>
      </c>
      <c r="AC366" s="22">
        <v>20</v>
      </c>
      <c r="AD366" s="29">
        <v>29.48</v>
      </c>
      <c r="AE366" s="40">
        <v>0</v>
      </c>
      <c r="AF366" s="29">
        <v>344123.02</v>
      </c>
      <c r="AG366" s="42" t="s">
        <v>35</v>
      </c>
    </row>
    <row r="367" spans="1:33">
      <c r="A367" s="17">
        <v>1954</v>
      </c>
      <c r="B367" s="18">
        <v>45566</v>
      </c>
      <c r="C367" s="19" t="s">
        <v>33</v>
      </c>
      <c r="D367" s="19" t="s">
        <v>100</v>
      </c>
      <c r="E367" s="17">
        <v>0</v>
      </c>
      <c r="F367" s="17">
        <v>0</v>
      </c>
      <c r="G367" s="17">
        <v>0</v>
      </c>
      <c r="H367" s="20">
        <v>0</v>
      </c>
      <c r="I367" s="17">
        <v>0</v>
      </c>
      <c r="J367" s="17">
        <v>0</v>
      </c>
      <c r="K367" s="17">
        <v>0</v>
      </c>
      <c r="L367" s="17">
        <v>68748</v>
      </c>
      <c r="M367" s="17">
        <v>0</v>
      </c>
      <c r="N367" s="21">
        <v>0</v>
      </c>
      <c r="O367" s="17">
        <v>0</v>
      </c>
      <c r="P367" s="21">
        <v>0</v>
      </c>
      <c r="Q367" s="17">
        <v>0</v>
      </c>
      <c r="R367" s="21">
        <v>0</v>
      </c>
      <c r="S367" s="17">
        <v>0</v>
      </c>
      <c r="T367" s="21">
        <v>0</v>
      </c>
      <c r="U367" s="17">
        <v>3601</v>
      </c>
      <c r="V367" s="21">
        <v>9090.7999999999993</v>
      </c>
      <c r="W367" s="17">
        <v>2303</v>
      </c>
      <c r="X367" s="21">
        <v>10244.83</v>
      </c>
      <c r="Y367" s="17">
        <v>0</v>
      </c>
      <c r="Z367" s="21">
        <v>0</v>
      </c>
      <c r="AA367" s="17">
        <v>29593</v>
      </c>
      <c r="AB367" s="21">
        <v>158095.25</v>
      </c>
      <c r="AC367" s="17">
        <v>0</v>
      </c>
      <c r="AD367" s="21">
        <v>0</v>
      </c>
      <c r="AE367" s="41">
        <v>0</v>
      </c>
      <c r="AF367" s="21">
        <v>177430.88</v>
      </c>
      <c r="AG367" s="43" t="s">
        <v>35</v>
      </c>
    </row>
    <row r="368" spans="1:33">
      <c r="A368" s="22">
        <v>1958</v>
      </c>
      <c r="B368" s="28">
        <v>45566</v>
      </c>
      <c r="C368" s="23" t="s">
        <v>33</v>
      </c>
      <c r="D368" s="23" t="s">
        <v>90</v>
      </c>
      <c r="E368" s="22">
        <v>0</v>
      </c>
      <c r="F368" s="22">
        <v>0</v>
      </c>
      <c r="G368" s="22">
        <v>0</v>
      </c>
      <c r="H368" s="38">
        <v>67</v>
      </c>
      <c r="I368" s="22">
        <v>0</v>
      </c>
      <c r="J368" s="22">
        <v>0</v>
      </c>
      <c r="K368" s="22">
        <v>0</v>
      </c>
      <c r="L368" s="22">
        <v>810290</v>
      </c>
      <c r="M368" s="22">
        <v>0</v>
      </c>
      <c r="N368" s="29">
        <v>0</v>
      </c>
      <c r="O368" s="22">
        <v>0</v>
      </c>
      <c r="P368" s="29">
        <v>0</v>
      </c>
      <c r="Q368" s="22">
        <v>0</v>
      </c>
      <c r="R368" s="29">
        <v>0</v>
      </c>
      <c r="S368" s="22">
        <v>0</v>
      </c>
      <c r="T368" s="29">
        <v>0</v>
      </c>
      <c r="U368" s="22">
        <v>44438</v>
      </c>
      <c r="V368" s="29">
        <v>52469.07</v>
      </c>
      <c r="W368" s="22">
        <v>842</v>
      </c>
      <c r="X368" s="29">
        <v>2847.63</v>
      </c>
      <c r="Y368" s="22">
        <v>0</v>
      </c>
      <c r="Z368" s="29">
        <v>0</v>
      </c>
      <c r="AA368" s="22">
        <v>81197</v>
      </c>
      <c r="AB368" s="29">
        <v>334193.44</v>
      </c>
      <c r="AC368" s="22">
        <v>0</v>
      </c>
      <c r="AD368" s="29">
        <v>0</v>
      </c>
      <c r="AE368" s="40">
        <v>0</v>
      </c>
      <c r="AF368" s="29">
        <v>389510.14</v>
      </c>
      <c r="AG368" s="42" t="s">
        <v>35</v>
      </c>
    </row>
    <row r="369" spans="1:33">
      <c r="A369" s="17">
        <v>1961</v>
      </c>
      <c r="B369" s="18">
        <v>45566</v>
      </c>
      <c r="C369" s="19" t="s">
        <v>33</v>
      </c>
      <c r="D369" s="19" t="s">
        <v>93</v>
      </c>
      <c r="E369" s="17">
        <v>607</v>
      </c>
      <c r="F369" s="17">
        <v>3</v>
      </c>
      <c r="G369" s="17">
        <v>0</v>
      </c>
      <c r="H369" s="20">
        <v>0</v>
      </c>
      <c r="I369" s="17">
        <v>0</v>
      </c>
      <c r="J369" s="17">
        <v>619040</v>
      </c>
      <c r="K369" s="17">
        <v>0</v>
      </c>
      <c r="L369" s="17">
        <v>7456790</v>
      </c>
      <c r="M369" s="17">
        <v>0</v>
      </c>
      <c r="N369" s="21">
        <v>0</v>
      </c>
      <c r="O369" s="17">
        <v>0</v>
      </c>
      <c r="P369" s="21">
        <v>0</v>
      </c>
      <c r="Q369" s="17">
        <v>0</v>
      </c>
      <c r="R369" s="21">
        <v>0</v>
      </c>
      <c r="S369" s="17">
        <v>0</v>
      </c>
      <c r="T369" s="21">
        <v>0</v>
      </c>
      <c r="U369" s="17">
        <v>160670</v>
      </c>
      <c r="V369" s="21">
        <v>340337.87</v>
      </c>
      <c r="W369" s="17">
        <v>41966</v>
      </c>
      <c r="X369" s="21">
        <v>135374.29</v>
      </c>
      <c r="Y369" s="17">
        <v>0</v>
      </c>
      <c r="Z369" s="21">
        <v>0</v>
      </c>
      <c r="AA369" s="17">
        <v>2939753</v>
      </c>
      <c r="AB369" s="21">
        <v>10919530.34</v>
      </c>
      <c r="AC369" s="17">
        <v>1</v>
      </c>
      <c r="AD369" s="21">
        <v>1</v>
      </c>
      <c r="AE369" s="41">
        <v>0</v>
      </c>
      <c r="AF369" s="21">
        <v>11395243.5</v>
      </c>
      <c r="AG369" s="43" t="s">
        <v>35</v>
      </c>
    </row>
    <row r="370" spans="1:33">
      <c r="A370" s="22">
        <v>1963</v>
      </c>
      <c r="B370" s="28">
        <v>45566</v>
      </c>
      <c r="C370" s="23" t="s">
        <v>33</v>
      </c>
      <c r="D370" s="23" t="s">
        <v>95</v>
      </c>
      <c r="E370" s="22">
        <v>173</v>
      </c>
      <c r="F370" s="22">
        <v>0</v>
      </c>
      <c r="G370" s="22">
        <v>0</v>
      </c>
      <c r="H370" s="38">
        <v>0</v>
      </c>
      <c r="I370" s="22">
        <v>0</v>
      </c>
      <c r="J370" s="22">
        <v>0</v>
      </c>
      <c r="K370" s="22">
        <v>0</v>
      </c>
      <c r="L370" s="22">
        <v>45668</v>
      </c>
      <c r="M370" s="22">
        <v>0</v>
      </c>
      <c r="N370" s="29">
        <v>0</v>
      </c>
      <c r="O370" s="22">
        <v>0</v>
      </c>
      <c r="P370" s="29">
        <v>0</v>
      </c>
      <c r="Q370" s="22">
        <v>0</v>
      </c>
      <c r="R370" s="29">
        <v>0</v>
      </c>
      <c r="S370" s="22">
        <v>0</v>
      </c>
      <c r="T370" s="29">
        <v>0</v>
      </c>
      <c r="U370" s="22">
        <v>7154</v>
      </c>
      <c r="V370" s="29">
        <v>12411.64</v>
      </c>
      <c r="W370" s="22">
        <v>442</v>
      </c>
      <c r="X370" s="29">
        <v>1183.46</v>
      </c>
      <c r="Y370" s="22">
        <v>0</v>
      </c>
      <c r="Z370" s="29">
        <v>0</v>
      </c>
      <c r="AA370" s="22">
        <v>23306</v>
      </c>
      <c r="AB370" s="29">
        <v>93540.2</v>
      </c>
      <c r="AC370" s="22">
        <v>0</v>
      </c>
      <c r="AD370" s="29">
        <v>0</v>
      </c>
      <c r="AE370" s="40">
        <v>0</v>
      </c>
      <c r="AF370" s="29">
        <v>107135.29999999999</v>
      </c>
      <c r="AG370" s="42" t="s">
        <v>35</v>
      </c>
    </row>
    <row r="371" spans="1:33">
      <c r="A371" s="17">
        <v>1964</v>
      </c>
      <c r="B371" s="18">
        <v>45566</v>
      </c>
      <c r="C371" s="19" t="s">
        <v>33</v>
      </c>
      <c r="D371" s="19" t="s">
        <v>96</v>
      </c>
      <c r="E371" s="17">
        <v>343</v>
      </c>
      <c r="F371" s="17">
        <v>7</v>
      </c>
      <c r="G371" s="17">
        <v>0</v>
      </c>
      <c r="H371" s="20">
        <v>687</v>
      </c>
      <c r="I371" s="17">
        <v>0</v>
      </c>
      <c r="J371" s="17">
        <v>38917</v>
      </c>
      <c r="K371" s="17">
        <v>4338</v>
      </c>
      <c r="L371" s="17">
        <v>1706142</v>
      </c>
      <c r="M371" s="17">
        <v>451</v>
      </c>
      <c r="N371" s="21">
        <v>2762.86</v>
      </c>
      <c r="O371" s="17">
        <v>1362</v>
      </c>
      <c r="P371" s="21">
        <v>2667.14</v>
      </c>
      <c r="Q371" s="17">
        <v>22632</v>
      </c>
      <c r="R371" s="21">
        <v>3145.12</v>
      </c>
      <c r="S371" s="17">
        <v>1</v>
      </c>
      <c r="T371" s="21">
        <v>0.1</v>
      </c>
      <c r="U371" s="17">
        <v>30118</v>
      </c>
      <c r="V371" s="21">
        <v>82887.14</v>
      </c>
      <c r="W371" s="17">
        <v>9706</v>
      </c>
      <c r="X371" s="21">
        <v>124899.38</v>
      </c>
      <c r="Y371" s="17">
        <v>18</v>
      </c>
      <c r="Z371" s="21">
        <v>267.88</v>
      </c>
      <c r="AA371" s="17">
        <v>263213</v>
      </c>
      <c r="AB371" s="21">
        <v>1505548.51</v>
      </c>
      <c r="AC371" s="17">
        <v>0</v>
      </c>
      <c r="AD371" s="21">
        <v>0</v>
      </c>
      <c r="AE371" s="41">
        <v>8575.2199999999993</v>
      </c>
      <c r="AF371" s="21">
        <v>1713602.9100000001</v>
      </c>
      <c r="AG371" s="43" t="s">
        <v>35</v>
      </c>
    </row>
    <row r="372" spans="1:33">
      <c r="A372" s="22">
        <v>1967</v>
      </c>
      <c r="B372" s="28">
        <v>45597</v>
      </c>
      <c r="C372" s="23" t="s">
        <v>33</v>
      </c>
      <c r="D372" s="23" t="s">
        <v>34</v>
      </c>
      <c r="E372" s="22">
        <v>670</v>
      </c>
      <c r="F372" s="22">
        <v>6</v>
      </c>
      <c r="G372" s="22">
        <v>0</v>
      </c>
      <c r="H372" s="38">
        <v>843</v>
      </c>
      <c r="I372" s="22">
        <v>0</v>
      </c>
      <c r="J372" s="22">
        <v>336695</v>
      </c>
      <c r="K372" s="22">
        <v>1032988</v>
      </c>
      <c r="L372" s="22">
        <v>8747178</v>
      </c>
      <c r="M372" s="22">
        <v>977255</v>
      </c>
      <c r="N372" s="29">
        <v>5785038.6200000001</v>
      </c>
      <c r="O372" s="22">
        <v>1866249</v>
      </c>
      <c r="P372" s="29">
        <v>9545696.4000000004</v>
      </c>
      <c r="Q372" s="22">
        <v>882</v>
      </c>
      <c r="R372" s="29">
        <v>411.02</v>
      </c>
      <c r="S372" s="22">
        <v>4557</v>
      </c>
      <c r="T372" s="29">
        <v>29166.6</v>
      </c>
      <c r="U372" s="22">
        <v>181508</v>
      </c>
      <c r="V372" s="29">
        <v>510682.49</v>
      </c>
      <c r="W372" s="22">
        <v>186032</v>
      </c>
      <c r="X372" s="29">
        <v>863066.43</v>
      </c>
      <c r="Y372" s="22">
        <v>148</v>
      </c>
      <c r="Z372" s="29">
        <v>2245.34</v>
      </c>
      <c r="AA372" s="22">
        <v>1438388</v>
      </c>
      <c r="AB372" s="29">
        <v>7571886.8600000003</v>
      </c>
      <c r="AC372" s="22">
        <v>180</v>
      </c>
      <c r="AD372" s="29">
        <v>180</v>
      </c>
      <c r="AE372" s="40">
        <v>15360312.639999999</v>
      </c>
      <c r="AF372" s="29">
        <v>8948061.120000001</v>
      </c>
      <c r="AG372" s="42" t="s">
        <v>40</v>
      </c>
    </row>
    <row r="373" spans="1:33">
      <c r="A373" s="17">
        <v>1980</v>
      </c>
      <c r="B373" s="18">
        <v>45597</v>
      </c>
      <c r="C373" s="19" t="s">
        <v>33</v>
      </c>
      <c r="D373" s="19" t="s">
        <v>51</v>
      </c>
      <c r="E373" s="17">
        <v>182</v>
      </c>
      <c r="F373" s="17">
        <v>2</v>
      </c>
      <c r="G373" s="17">
        <v>0</v>
      </c>
      <c r="H373" s="20">
        <v>0</v>
      </c>
      <c r="I373" s="17">
        <v>0</v>
      </c>
      <c r="J373" s="17">
        <v>0</v>
      </c>
      <c r="K373" s="17">
        <v>0</v>
      </c>
      <c r="L373" s="17">
        <v>239529</v>
      </c>
      <c r="M373" s="17">
        <v>0</v>
      </c>
      <c r="N373" s="21">
        <v>0</v>
      </c>
      <c r="O373" s="17">
        <v>0</v>
      </c>
      <c r="P373" s="21">
        <v>0</v>
      </c>
      <c r="Q373" s="17">
        <v>0</v>
      </c>
      <c r="R373" s="21">
        <v>0</v>
      </c>
      <c r="S373" s="17">
        <v>0</v>
      </c>
      <c r="T373" s="21">
        <v>0</v>
      </c>
      <c r="U373" s="17">
        <v>26760</v>
      </c>
      <c r="V373" s="21">
        <v>107187.7</v>
      </c>
      <c r="W373" s="17">
        <v>2996</v>
      </c>
      <c r="X373" s="21">
        <v>18256.16</v>
      </c>
      <c r="Y373" s="17">
        <v>0</v>
      </c>
      <c r="Z373" s="21">
        <v>0</v>
      </c>
      <c r="AA373" s="17">
        <v>115593</v>
      </c>
      <c r="AB373" s="21">
        <v>704532.05</v>
      </c>
      <c r="AC373" s="17">
        <v>0</v>
      </c>
      <c r="AD373" s="21">
        <v>0</v>
      </c>
      <c r="AE373" s="41">
        <v>0</v>
      </c>
      <c r="AF373" s="21">
        <v>829975.91</v>
      </c>
      <c r="AG373" s="43" t="s">
        <v>35</v>
      </c>
    </row>
    <row r="374" spans="1:33">
      <c r="A374" s="22">
        <v>1989</v>
      </c>
      <c r="B374" s="28">
        <v>45597</v>
      </c>
      <c r="C374" s="23" t="s">
        <v>33</v>
      </c>
      <c r="D374" s="23" t="s">
        <v>60</v>
      </c>
      <c r="E374" s="22">
        <v>664</v>
      </c>
      <c r="F374" s="22">
        <v>2</v>
      </c>
      <c r="G374" s="22">
        <v>0</v>
      </c>
      <c r="H374" s="38">
        <v>6081</v>
      </c>
      <c r="I374" s="22">
        <v>0</v>
      </c>
      <c r="J374" s="22">
        <v>0</v>
      </c>
      <c r="K374" s="22">
        <v>49</v>
      </c>
      <c r="L374" s="22">
        <v>5787404</v>
      </c>
      <c r="M374" s="22">
        <v>55</v>
      </c>
      <c r="N374" s="29">
        <v>100.32</v>
      </c>
      <c r="O374" s="22">
        <v>187</v>
      </c>
      <c r="P374" s="29">
        <v>108.9</v>
      </c>
      <c r="Q374" s="22">
        <v>0</v>
      </c>
      <c r="R374" s="29">
        <v>0</v>
      </c>
      <c r="S374" s="22">
        <v>0</v>
      </c>
      <c r="T374" s="29">
        <v>0</v>
      </c>
      <c r="U374" s="22">
        <v>142261</v>
      </c>
      <c r="V374" s="29">
        <v>261531.93</v>
      </c>
      <c r="W374" s="22">
        <v>10173</v>
      </c>
      <c r="X374" s="29">
        <v>27868.07</v>
      </c>
      <c r="Y374" s="22">
        <v>0</v>
      </c>
      <c r="Z374" s="29">
        <v>0</v>
      </c>
      <c r="AA374" s="22">
        <v>820079</v>
      </c>
      <c r="AB374" s="29">
        <v>3961926.18</v>
      </c>
      <c r="AC374" s="22">
        <v>0</v>
      </c>
      <c r="AD374" s="29">
        <v>0</v>
      </c>
      <c r="AE374" s="40">
        <v>209.22</v>
      </c>
      <c r="AF374" s="29">
        <v>4251326.18</v>
      </c>
      <c r="AG374" s="42" t="s">
        <v>35</v>
      </c>
    </row>
    <row r="375" spans="1:33">
      <c r="A375" s="17">
        <v>1990</v>
      </c>
      <c r="B375" s="18">
        <v>45597</v>
      </c>
      <c r="C375" s="19" t="s">
        <v>33</v>
      </c>
      <c r="D375" s="19" t="s">
        <v>61</v>
      </c>
      <c r="E375" s="17">
        <v>369</v>
      </c>
      <c r="F375" s="17">
        <v>4</v>
      </c>
      <c r="G375" s="17">
        <v>2747</v>
      </c>
      <c r="H375" s="20">
        <v>328</v>
      </c>
      <c r="I375" s="17">
        <v>52842</v>
      </c>
      <c r="J375" s="17">
        <v>0</v>
      </c>
      <c r="K375" s="17">
        <v>0</v>
      </c>
      <c r="L375" s="17">
        <v>1536319</v>
      </c>
      <c r="M375" s="17">
        <v>0</v>
      </c>
      <c r="N375" s="21">
        <v>0</v>
      </c>
      <c r="O375" s="17">
        <v>0</v>
      </c>
      <c r="P375" s="21">
        <v>0</v>
      </c>
      <c r="Q375" s="17">
        <v>0</v>
      </c>
      <c r="R375" s="21">
        <v>0</v>
      </c>
      <c r="S375" s="17">
        <v>0</v>
      </c>
      <c r="T375" s="21">
        <v>0</v>
      </c>
      <c r="U375" s="17">
        <v>106856</v>
      </c>
      <c r="V375" s="21">
        <v>266068.21999999997</v>
      </c>
      <c r="W375" s="17">
        <v>28824</v>
      </c>
      <c r="X375" s="21">
        <v>114236.89</v>
      </c>
      <c r="Y375" s="17">
        <v>0</v>
      </c>
      <c r="Z375" s="21">
        <v>0</v>
      </c>
      <c r="AA375" s="17">
        <v>1932805</v>
      </c>
      <c r="AB375" s="21">
        <v>5533872.6699999999</v>
      </c>
      <c r="AC375" s="17">
        <v>0</v>
      </c>
      <c r="AD375" s="21">
        <v>0</v>
      </c>
      <c r="AE375" s="41">
        <v>0</v>
      </c>
      <c r="AF375" s="21">
        <v>5914177.7800000003</v>
      </c>
      <c r="AG375" s="43" t="s">
        <v>35</v>
      </c>
    </row>
    <row r="376" spans="1:33">
      <c r="A376" s="22">
        <v>2003</v>
      </c>
      <c r="B376" s="28">
        <v>45597</v>
      </c>
      <c r="C376" s="23" t="s">
        <v>33</v>
      </c>
      <c r="D376" s="23" t="s">
        <v>75</v>
      </c>
      <c r="E376" s="22">
        <v>59</v>
      </c>
      <c r="F376" s="22">
        <v>2</v>
      </c>
      <c r="G376" s="22">
        <v>0</v>
      </c>
      <c r="H376" s="38">
        <v>130</v>
      </c>
      <c r="I376" s="22">
        <v>0</v>
      </c>
      <c r="J376" s="22">
        <v>503076</v>
      </c>
      <c r="K376" s="22">
        <v>0</v>
      </c>
      <c r="L376" s="22">
        <v>3612297</v>
      </c>
      <c r="M376" s="22">
        <v>0</v>
      </c>
      <c r="N376" s="29">
        <v>0</v>
      </c>
      <c r="O376" s="22">
        <v>0</v>
      </c>
      <c r="P376" s="29">
        <v>0</v>
      </c>
      <c r="Q376" s="22">
        <v>0</v>
      </c>
      <c r="R376" s="29">
        <v>0</v>
      </c>
      <c r="S376" s="22">
        <v>0</v>
      </c>
      <c r="T376" s="29">
        <v>0</v>
      </c>
      <c r="U376" s="22">
        <v>38294</v>
      </c>
      <c r="V376" s="29">
        <v>83484.100000000006</v>
      </c>
      <c r="W376" s="22">
        <v>7368</v>
      </c>
      <c r="X376" s="29">
        <v>24216.83</v>
      </c>
      <c r="Y376" s="22">
        <v>0</v>
      </c>
      <c r="Z376" s="29">
        <v>0</v>
      </c>
      <c r="AA376" s="22">
        <v>307617</v>
      </c>
      <c r="AB376" s="29">
        <v>1386680.05</v>
      </c>
      <c r="AC376" s="22">
        <v>0</v>
      </c>
      <c r="AD376" s="29">
        <v>0</v>
      </c>
      <c r="AE376" s="40">
        <v>0</v>
      </c>
      <c r="AF376" s="29">
        <v>1494380.98</v>
      </c>
      <c r="AG376" s="42" t="s">
        <v>35</v>
      </c>
    </row>
    <row r="377" spans="1:33">
      <c r="A377" s="17">
        <v>2012</v>
      </c>
      <c r="B377" s="18">
        <v>45597</v>
      </c>
      <c r="C377" s="19" t="s">
        <v>33</v>
      </c>
      <c r="D377" s="19" t="s">
        <v>81</v>
      </c>
      <c r="E377" s="17">
        <v>17</v>
      </c>
      <c r="F377" s="17">
        <v>1</v>
      </c>
      <c r="G377" s="17">
        <v>0</v>
      </c>
      <c r="H377" s="20">
        <v>0</v>
      </c>
      <c r="I377" s="17">
        <v>0</v>
      </c>
      <c r="J377" s="17">
        <v>0</v>
      </c>
      <c r="K377" s="17">
        <v>0</v>
      </c>
      <c r="L377" s="17">
        <v>375669</v>
      </c>
      <c r="M377" s="17">
        <v>0</v>
      </c>
      <c r="N377" s="21">
        <v>0</v>
      </c>
      <c r="O377" s="17">
        <v>0</v>
      </c>
      <c r="P377" s="21">
        <v>0</v>
      </c>
      <c r="Q377" s="17">
        <v>0</v>
      </c>
      <c r="R377" s="21">
        <v>0</v>
      </c>
      <c r="S377" s="17">
        <v>0</v>
      </c>
      <c r="T377" s="21">
        <v>0</v>
      </c>
      <c r="U377" s="17">
        <v>4573</v>
      </c>
      <c r="V377" s="21">
        <v>6638.36</v>
      </c>
      <c r="W377" s="17">
        <v>1677</v>
      </c>
      <c r="X377" s="21">
        <v>1620.54</v>
      </c>
      <c r="Y377" s="17">
        <v>0</v>
      </c>
      <c r="Z377" s="21">
        <v>0</v>
      </c>
      <c r="AA377" s="17">
        <v>130011</v>
      </c>
      <c r="AB377" s="21">
        <v>292405.7</v>
      </c>
      <c r="AC377" s="17">
        <v>23</v>
      </c>
      <c r="AD377" s="21">
        <v>41.33</v>
      </c>
      <c r="AE377" s="41">
        <v>0</v>
      </c>
      <c r="AF377" s="21">
        <v>300705.93000000005</v>
      </c>
      <c r="AG377" s="43" t="s">
        <v>35</v>
      </c>
    </row>
    <row r="378" spans="1:33">
      <c r="A378" s="22">
        <v>2018</v>
      </c>
      <c r="B378" s="28">
        <v>45597</v>
      </c>
      <c r="C378" s="23" t="s">
        <v>33</v>
      </c>
      <c r="D378" s="23" t="s">
        <v>100</v>
      </c>
      <c r="E378" s="22">
        <v>0</v>
      </c>
      <c r="F378" s="22">
        <v>0</v>
      </c>
      <c r="G378" s="22">
        <v>0</v>
      </c>
      <c r="H378" s="38">
        <v>0</v>
      </c>
      <c r="I378" s="22">
        <v>0</v>
      </c>
      <c r="J378" s="22">
        <v>0</v>
      </c>
      <c r="K378" s="22">
        <v>0</v>
      </c>
      <c r="L378" s="22">
        <v>69493</v>
      </c>
      <c r="M378" s="22">
        <v>0</v>
      </c>
      <c r="N378" s="29">
        <v>0</v>
      </c>
      <c r="O378" s="22">
        <v>0</v>
      </c>
      <c r="P378" s="29">
        <v>0</v>
      </c>
      <c r="Q378" s="22">
        <v>0</v>
      </c>
      <c r="R378" s="29">
        <v>0</v>
      </c>
      <c r="S378" s="22">
        <v>0</v>
      </c>
      <c r="T378" s="29">
        <v>0</v>
      </c>
      <c r="U378" s="22">
        <v>3049</v>
      </c>
      <c r="V378" s="29">
        <v>7175</v>
      </c>
      <c r="W378" s="22">
        <v>2182</v>
      </c>
      <c r="X378" s="29">
        <v>9017.57</v>
      </c>
      <c r="Y378" s="22">
        <v>0</v>
      </c>
      <c r="Z378" s="29">
        <v>0</v>
      </c>
      <c r="AA378" s="22">
        <v>23738</v>
      </c>
      <c r="AB378" s="29">
        <v>128249.81</v>
      </c>
      <c r="AC378" s="22">
        <v>0</v>
      </c>
      <c r="AD378" s="29">
        <v>0</v>
      </c>
      <c r="AE378" s="40">
        <v>0</v>
      </c>
      <c r="AF378" s="29">
        <v>144442.38</v>
      </c>
      <c r="AG378" s="42" t="s">
        <v>35</v>
      </c>
    </row>
    <row r="379" spans="1:33">
      <c r="A379" s="17">
        <v>2022</v>
      </c>
      <c r="B379" s="18">
        <v>45597</v>
      </c>
      <c r="C379" s="19" t="s">
        <v>33</v>
      </c>
      <c r="D379" s="19" t="s">
        <v>90</v>
      </c>
      <c r="E379" s="17">
        <v>0</v>
      </c>
      <c r="F379" s="17">
        <v>0</v>
      </c>
      <c r="G379" s="17">
        <v>0</v>
      </c>
      <c r="H379" s="20">
        <v>67</v>
      </c>
      <c r="I379" s="17">
        <v>0</v>
      </c>
      <c r="J379" s="17">
        <v>0</v>
      </c>
      <c r="K379" s="17">
        <v>0</v>
      </c>
      <c r="L379" s="17">
        <v>820987</v>
      </c>
      <c r="M379" s="17">
        <v>0</v>
      </c>
      <c r="N379" s="21">
        <v>0</v>
      </c>
      <c r="O379" s="17">
        <v>0</v>
      </c>
      <c r="P379" s="21">
        <v>0</v>
      </c>
      <c r="Q379" s="17">
        <v>0</v>
      </c>
      <c r="R379" s="21">
        <v>0</v>
      </c>
      <c r="S379" s="17">
        <v>0</v>
      </c>
      <c r="T379" s="21">
        <v>0</v>
      </c>
      <c r="U379" s="17">
        <v>48043</v>
      </c>
      <c r="V379" s="21">
        <v>54140.35</v>
      </c>
      <c r="W379" s="17">
        <v>799</v>
      </c>
      <c r="X379" s="21">
        <v>2676.92</v>
      </c>
      <c r="Y379" s="17">
        <v>0</v>
      </c>
      <c r="Z379" s="21">
        <v>0</v>
      </c>
      <c r="AA379" s="17">
        <v>67962</v>
      </c>
      <c r="AB379" s="21">
        <v>267100.15000000002</v>
      </c>
      <c r="AC379" s="17">
        <v>0</v>
      </c>
      <c r="AD379" s="21">
        <v>0</v>
      </c>
      <c r="AE379" s="41">
        <v>0</v>
      </c>
      <c r="AF379" s="21">
        <v>323917.42000000004</v>
      </c>
      <c r="AG379" s="43" t="s">
        <v>35</v>
      </c>
    </row>
    <row r="380" spans="1:33">
      <c r="A380" s="22">
        <v>2025</v>
      </c>
      <c r="B380" s="28">
        <v>45597</v>
      </c>
      <c r="C380" s="23" t="s">
        <v>33</v>
      </c>
      <c r="D380" s="23" t="s">
        <v>93</v>
      </c>
      <c r="E380" s="22">
        <v>607</v>
      </c>
      <c r="F380" s="22">
        <v>4</v>
      </c>
      <c r="G380" s="22">
        <v>0</v>
      </c>
      <c r="H380" s="38">
        <v>0</v>
      </c>
      <c r="I380" s="22">
        <v>0</v>
      </c>
      <c r="J380" s="22">
        <v>623361</v>
      </c>
      <c r="K380" s="22">
        <v>0</v>
      </c>
      <c r="L380" s="22">
        <v>7490221</v>
      </c>
      <c r="M380" s="22">
        <v>0</v>
      </c>
      <c r="N380" s="29">
        <v>0</v>
      </c>
      <c r="O380" s="22">
        <v>0</v>
      </c>
      <c r="P380" s="29">
        <v>0</v>
      </c>
      <c r="Q380" s="22">
        <v>0</v>
      </c>
      <c r="R380" s="29">
        <v>0</v>
      </c>
      <c r="S380" s="22">
        <v>0</v>
      </c>
      <c r="T380" s="29">
        <v>0</v>
      </c>
      <c r="U380" s="22">
        <v>137070</v>
      </c>
      <c r="V380" s="29">
        <v>283688.96999999997</v>
      </c>
      <c r="W380" s="22">
        <v>38216</v>
      </c>
      <c r="X380" s="29">
        <v>126395.9</v>
      </c>
      <c r="Y380" s="22">
        <v>0</v>
      </c>
      <c r="Z380" s="29">
        <v>0</v>
      </c>
      <c r="AA380" s="22">
        <v>2765333</v>
      </c>
      <c r="AB380" s="29">
        <v>10583851.83</v>
      </c>
      <c r="AC380" s="22">
        <v>1</v>
      </c>
      <c r="AD380" s="29">
        <v>1.65</v>
      </c>
      <c r="AE380" s="40">
        <v>0</v>
      </c>
      <c r="AF380" s="29">
        <v>10993938.35</v>
      </c>
      <c r="AG380" s="42" t="s">
        <v>35</v>
      </c>
    </row>
    <row r="381" spans="1:33">
      <c r="A381" s="17">
        <v>2027</v>
      </c>
      <c r="B381" s="18">
        <v>45597</v>
      </c>
      <c r="C381" s="19" t="s">
        <v>33</v>
      </c>
      <c r="D381" s="19" t="s">
        <v>95</v>
      </c>
      <c r="E381" s="17">
        <v>174</v>
      </c>
      <c r="F381" s="17">
        <v>0</v>
      </c>
      <c r="G381" s="17">
        <v>0</v>
      </c>
      <c r="H381" s="20">
        <v>0</v>
      </c>
      <c r="I381" s="17">
        <v>0</v>
      </c>
      <c r="J381" s="17">
        <v>0</v>
      </c>
      <c r="K381" s="17">
        <v>0</v>
      </c>
      <c r="L381" s="17">
        <v>51656</v>
      </c>
      <c r="M381" s="17">
        <v>0</v>
      </c>
      <c r="N381" s="21">
        <v>0</v>
      </c>
      <c r="O381" s="17">
        <v>0</v>
      </c>
      <c r="P381" s="21">
        <v>0</v>
      </c>
      <c r="Q381" s="17">
        <v>0</v>
      </c>
      <c r="R381" s="21">
        <v>0</v>
      </c>
      <c r="S381" s="17">
        <v>0</v>
      </c>
      <c r="T381" s="21">
        <v>0</v>
      </c>
      <c r="U381" s="17">
        <v>6942</v>
      </c>
      <c r="V381" s="21">
        <v>11892.09</v>
      </c>
      <c r="W381" s="17">
        <v>450</v>
      </c>
      <c r="X381" s="21">
        <v>1161.71</v>
      </c>
      <c r="Y381" s="17">
        <v>0</v>
      </c>
      <c r="Z381" s="21">
        <v>0</v>
      </c>
      <c r="AA381" s="17">
        <v>21383</v>
      </c>
      <c r="AB381" s="21">
        <v>83445.2</v>
      </c>
      <c r="AC381" s="17">
        <v>0</v>
      </c>
      <c r="AD381" s="21">
        <v>0</v>
      </c>
      <c r="AE381" s="41">
        <v>0</v>
      </c>
      <c r="AF381" s="21">
        <v>96499</v>
      </c>
      <c r="AG381" s="43" t="s">
        <v>35</v>
      </c>
    </row>
    <row r="382" spans="1:33">
      <c r="A382" s="22">
        <v>2028</v>
      </c>
      <c r="B382" s="28">
        <v>45597</v>
      </c>
      <c r="C382" s="23" t="s">
        <v>33</v>
      </c>
      <c r="D382" s="23" t="s">
        <v>96</v>
      </c>
      <c r="E382" s="22">
        <v>349</v>
      </c>
      <c r="F382" s="22">
        <v>7</v>
      </c>
      <c r="G382" s="22">
        <v>0</v>
      </c>
      <c r="H382" s="38">
        <v>690</v>
      </c>
      <c r="I382" s="22">
        <v>0</v>
      </c>
      <c r="J382" s="22">
        <v>38880</v>
      </c>
      <c r="K382" s="22">
        <v>27208</v>
      </c>
      <c r="L382" s="22">
        <v>1700102</v>
      </c>
      <c r="M382" s="22">
        <v>835</v>
      </c>
      <c r="N382" s="29">
        <v>4201.7</v>
      </c>
      <c r="O382" s="22">
        <v>6093</v>
      </c>
      <c r="P382" s="29">
        <v>6775.91</v>
      </c>
      <c r="Q382" s="22">
        <v>144211</v>
      </c>
      <c r="R382" s="29">
        <v>24894.67</v>
      </c>
      <c r="S382" s="22">
        <v>7</v>
      </c>
      <c r="T382" s="29">
        <v>23.2</v>
      </c>
      <c r="U382" s="22">
        <v>25452</v>
      </c>
      <c r="V382" s="29">
        <v>73856.639999999999</v>
      </c>
      <c r="W382" s="22">
        <v>12158</v>
      </c>
      <c r="X382" s="29">
        <v>165793.65</v>
      </c>
      <c r="Y382" s="22">
        <v>15</v>
      </c>
      <c r="Z382" s="29">
        <v>321.89999999999998</v>
      </c>
      <c r="AA382" s="22">
        <v>223067</v>
      </c>
      <c r="AB382" s="29">
        <v>1282411.27</v>
      </c>
      <c r="AC382" s="22">
        <v>0</v>
      </c>
      <c r="AD382" s="29">
        <v>0</v>
      </c>
      <c r="AE382" s="40">
        <v>35895.479999999996</v>
      </c>
      <c r="AF382" s="29">
        <v>1522383.46</v>
      </c>
      <c r="AG382" s="42" t="s">
        <v>35</v>
      </c>
    </row>
    <row r="383" spans="1:33">
      <c r="A383" s="17">
        <v>2031</v>
      </c>
      <c r="B383" s="18">
        <v>45627</v>
      </c>
      <c r="C383" s="19" t="s">
        <v>33</v>
      </c>
      <c r="D383" s="19" t="s">
        <v>34</v>
      </c>
      <c r="E383" s="17">
        <v>668</v>
      </c>
      <c r="F383" s="17">
        <v>6</v>
      </c>
      <c r="G383" s="17">
        <v>0</v>
      </c>
      <c r="H383" s="20">
        <v>843</v>
      </c>
      <c r="I383" s="17">
        <v>0</v>
      </c>
      <c r="J383" s="17">
        <v>339350</v>
      </c>
      <c r="K383" s="17">
        <v>1030962</v>
      </c>
      <c r="L383" s="17">
        <v>8833571</v>
      </c>
      <c r="M383" s="17">
        <v>1016972</v>
      </c>
      <c r="N383" s="21">
        <v>5594155.4500000002</v>
      </c>
      <c r="O383" s="17">
        <v>1997732</v>
      </c>
      <c r="P383" s="21">
        <v>8050608.1200000001</v>
      </c>
      <c r="Q383" s="17">
        <v>479</v>
      </c>
      <c r="R383" s="21">
        <v>238.82</v>
      </c>
      <c r="S383" s="17">
        <v>4347</v>
      </c>
      <c r="T383" s="21">
        <v>26293.7</v>
      </c>
      <c r="U383" s="17">
        <v>197729</v>
      </c>
      <c r="V383" s="21">
        <v>556495.02</v>
      </c>
      <c r="W383" s="17">
        <v>195103</v>
      </c>
      <c r="X383" s="21">
        <v>923456.17</v>
      </c>
      <c r="Y383" s="17">
        <v>190</v>
      </c>
      <c r="Z383" s="21">
        <v>3053.32</v>
      </c>
      <c r="AA383" s="17">
        <v>1598964</v>
      </c>
      <c r="AB383" s="21">
        <v>8349838.7999999998</v>
      </c>
      <c r="AC383" s="17">
        <v>132</v>
      </c>
      <c r="AD383" s="21">
        <v>132</v>
      </c>
      <c r="AE383" s="41">
        <v>13671296.09</v>
      </c>
      <c r="AF383" s="21">
        <v>9832975.3100000005</v>
      </c>
      <c r="AG383" s="43" t="s">
        <v>40</v>
      </c>
    </row>
    <row r="384" spans="1:33">
      <c r="A384" s="22">
        <v>2044</v>
      </c>
      <c r="B384" s="28">
        <v>45627</v>
      </c>
      <c r="C384" s="23" t="s">
        <v>33</v>
      </c>
      <c r="D384" s="23" t="s">
        <v>51</v>
      </c>
      <c r="E384" s="22">
        <v>185</v>
      </c>
      <c r="F384" s="22">
        <v>2</v>
      </c>
      <c r="G384" s="22">
        <v>0</v>
      </c>
      <c r="H384" s="38">
        <v>0</v>
      </c>
      <c r="I384" s="22">
        <v>0</v>
      </c>
      <c r="J384" s="22">
        <v>0</v>
      </c>
      <c r="K384" s="22">
        <v>0</v>
      </c>
      <c r="L384" s="22">
        <v>235870</v>
      </c>
      <c r="M384" s="22">
        <v>0</v>
      </c>
      <c r="N384" s="29">
        <v>0</v>
      </c>
      <c r="O384" s="22">
        <v>0</v>
      </c>
      <c r="P384" s="29">
        <v>0</v>
      </c>
      <c r="Q384" s="22">
        <v>0</v>
      </c>
      <c r="R384" s="29">
        <v>0</v>
      </c>
      <c r="S384" s="22">
        <v>0</v>
      </c>
      <c r="T384" s="29">
        <v>0</v>
      </c>
      <c r="U384" s="22">
        <v>25044</v>
      </c>
      <c r="V384" s="29">
        <v>82977.33</v>
      </c>
      <c r="W384" s="22">
        <v>2660</v>
      </c>
      <c r="X384" s="29">
        <v>14202.83</v>
      </c>
      <c r="Y384" s="22">
        <v>0</v>
      </c>
      <c r="Z384" s="29">
        <v>0</v>
      </c>
      <c r="AA384" s="22">
        <v>111892</v>
      </c>
      <c r="AB384" s="29">
        <v>661833.55000000005</v>
      </c>
      <c r="AC384" s="22">
        <v>0</v>
      </c>
      <c r="AD384" s="29">
        <v>0</v>
      </c>
      <c r="AE384" s="40">
        <v>0</v>
      </c>
      <c r="AF384" s="29">
        <v>759013.71000000008</v>
      </c>
      <c r="AG384" s="42" t="s">
        <v>35</v>
      </c>
    </row>
    <row r="385" spans="1:33">
      <c r="A385" s="17">
        <v>2053</v>
      </c>
      <c r="B385" s="18">
        <v>45627</v>
      </c>
      <c r="C385" s="19" t="s">
        <v>33</v>
      </c>
      <c r="D385" s="19" t="s">
        <v>60</v>
      </c>
      <c r="E385" s="17">
        <v>667</v>
      </c>
      <c r="F385" s="17">
        <v>2</v>
      </c>
      <c r="G385" s="17">
        <v>0</v>
      </c>
      <c r="H385" s="20">
        <v>6274</v>
      </c>
      <c r="I385" s="17">
        <v>0</v>
      </c>
      <c r="J385" s="17">
        <v>0</v>
      </c>
      <c r="K385" s="17">
        <v>47</v>
      </c>
      <c r="L385" s="17">
        <v>5804134</v>
      </c>
      <c r="M385" s="17">
        <v>67</v>
      </c>
      <c r="N385" s="21">
        <v>203.14</v>
      </c>
      <c r="O385" s="17">
        <v>327</v>
      </c>
      <c r="P385" s="21">
        <v>186.15</v>
      </c>
      <c r="Q385" s="17">
        <v>0</v>
      </c>
      <c r="R385" s="21">
        <v>0</v>
      </c>
      <c r="S385" s="17">
        <v>0</v>
      </c>
      <c r="T385" s="21">
        <v>0</v>
      </c>
      <c r="U385" s="17">
        <v>146986</v>
      </c>
      <c r="V385" s="21">
        <v>286827.33</v>
      </c>
      <c r="W385" s="17">
        <v>9472</v>
      </c>
      <c r="X385" s="21">
        <v>30197.8</v>
      </c>
      <c r="Y385" s="17">
        <v>0</v>
      </c>
      <c r="Z385" s="21">
        <v>0</v>
      </c>
      <c r="AA385" s="17">
        <v>839700</v>
      </c>
      <c r="AB385" s="21">
        <v>4019327.5</v>
      </c>
      <c r="AC385" s="17">
        <v>0</v>
      </c>
      <c r="AD385" s="21">
        <v>0</v>
      </c>
      <c r="AE385" s="41">
        <v>389.28999999999996</v>
      </c>
      <c r="AF385" s="21">
        <v>4336352.63</v>
      </c>
      <c r="AG385" s="43" t="s">
        <v>35</v>
      </c>
    </row>
    <row r="386" spans="1:33">
      <c r="A386" s="22">
        <v>2054</v>
      </c>
      <c r="B386" s="28">
        <v>45627</v>
      </c>
      <c r="C386" s="23" t="s">
        <v>33</v>
      </c>
      <c r="D386" s="23" t="s">
        <v>61</v>
      </c>
      <c r="E386" s="22">
        <v>371</v>
      </c>
      <c r="F386" s="22">
        <v>4</v>
      </c>
      <c r="G386" s="22">
        <v>2793</v>
      </c>
      <c r="H386" s="38">
        <v>331</v>
      </c>
      <c r="I386" s="22">
        <v>54769</v>
      </c>
      <c r="J386" s="22">
        <v>0</v>
      </c>
      <c r="K386" s="22">
        <v>11</v>
      </c>
      <c r="L386" s="22">
        <v>1423522</v>
      </c>
      <c r="M386" s="22">
        <v>73</v>
      </c>
      <c r="N386" s="29">
        <v>119.16</v>
      </c>
      <c r="O386" s="22">
        <v>31</v>
      </c>
      <c r="P386" s="29">
        <v>62.48</v>
      </c>
      <c r="Q386" s="22">
        <v>0</v>
      </c>
      <c r="R386" s="29">
        <v>0</v>
      </c>
      <c r="S386" s="22">
        <v>7</v>
      </c>
      <c r="T386" s="29">
        <v>4.3</v>
      </c>
      <c r="U386" s="22">
        <v>111842</v>
      </c>
      <c r="V386" s="29">
        <v>267289.11</v>
      </c>
      <c r="W386" s="22">
        <v>27500</v>
      </c>
      <c r="X386" s="29">
        <v>135753.01999999999</v>
      </c>
      <c r="Y386" s="22">
        <v>0</v>
      </c>
      <c r="Z386" s="29">
        <v>0</v>
      </c>
      <c r="AA386" s="22">
        <v>1999779</v>
      </c>
      <c r="AB386" s="29">
        <v>5915522.7300000004</v>
      </c>
      <c r="AC386" s="22">
        <v>0</v>
      </c>
      <c r="AD386" s="29">
        <v>0</v>
      </c>
      <c r="AE386" s="40">
        <v>185.94</v>
      </c>
      <c r="AF386" s="29">
        <v>6318564.8600000003</v>
      </c>
      <c r="AG386" s="42" t="s">
        <v>35</v>
      </c>
    </row>
    <row r="387" spans="1:33">
      <c r="A387" s="17">
        <v>2067</v>
      </c>
      <c r="B387" s="18">
        <v>45627</v>
      </c>
      <c r="C387" s="19" t="s">
        <v>33</v>
      </c>
      <c r="D387" s="19" t="s">
        <v>75</v>
      </c>
      <c r="E387" s="17">
        <v>58</v>
      </c>
      <c r="F387" s="17">
        <v>2</v>
      </c>
      <c r="G387" s="17">
        <v>0</v>
      </c>
      <c r="H387" s="20">
        <v>122</v>
      </c>
      <c r="I387" s="17">
        <v>0</v>
      </c>
      <c r="J387" s="17">
        <v>503843</v>
      </c>
      <c r="K387" s="17">
        <v>0</v>
      </c>
      <c r="L387" s="17">
        <v>3653288</v>
      </c>
      <c r="M387" s="17">
        <v>0</v>
      </c>
      <c r="N387" s="21">
        <v>0</v>
      </c>
      <c r="O387" s="17">
        <v>0</v>
      </c>
      <c r="P387" s="21">
        <v>0</v>
      </c>
      <c r="Q387" s="17">
        <v>0</v>
      </c>
      <c r="R387" s="21">
        <v>0</v>
      </c>
      <c r="S387" s="17">
        <v>0</v>
      </c>
      <c r="T387" s="21">
        <v>0</v>
      </c>
      <c r="U387" s="17">
        <v>41673</v>
      </c>
      <c r="V387" s="21">
        <v>90536.65</v>
      </c>
      <c r="W387" s="17">
        <v>7603</v>
      </c>
      <c r="X387" s="21">
        <v>25103.48</v>
      </c>
      <c r="Y387" s="17">
        <v>0</v>
      </c>
      <c r="Z387" s="21">
        <v>0</v>
      </c>
      <c r="AA387" s="17">
        <v>341543</v>
      </c>
      <c r="AB387" s="21">
        <v>1567548.72</v>
      </c>
      <c r="AC387" s="17">
        <v>0</v>
      </c>
      <c r="AD387" s="21">
        <v>0</v>
      </c>
      <c r="AE387" s="41">
        <v>0</v>
      </c>
      <c r="AF387" s="21">
        <v>1683188.8499999999</v>
      </c>
      <c r="AG387" s="43" t="s">
        <v>35</v>
      </c>
    </row>
    <row r="388" spans="1:33">
      <c r="A388" s="22">
        <v>2076</v>
      </c>
      <c r="B388" s="28">
        <v>45627</v>
      </c>
      <c r="C388" s="23" t="s">
        <v>33</v>
      </c>
      <c r="D388" s="23" t="s">
        <v>81</v>
      </c>
      <c r="E388" s="22">
        <v>17</v>
      </c>
      <c r="F388" s="22">
        <v>1</v>
      </c>
      <c r="G388" s="22">
        <v>0</v>
      </c>
      <c r="H388" s="38">
        <v>0</v>
      </c>
      <c r="I388" s="22">
        <v>0</v>
      </c>
      <c r="J388" s="22">
        <v>0</v>
      </c>
      <c r="K388" s="22">
        <v>0</v>
      </c>
      <c r="L388" s="22">
        <v>379538</v>
      </c>
      <c r="M388" s="22">
        <v>0</v>
      </c>
      <c r="N388" s="29">
        <v>0</v>
      </c>
      <c r="O388" s="22">
        <v>0</v>
      </c>
      <c r="P388" s="29">
        <v>0</v>
      </c>
      <c r="Q388" s="22">
        <v>0</v>
      </c>
      <c r="R388" s="29">
        <v>0</v>
      </c>
      <c r="S388" s="22">
        <v>0</v>
      </c>
      <c r="T388" s="29">
        <v>0</v>
      </c>
      <c r="U388" s="22">
        <v>4179</v>
      </c>
      <c r="V388" s="29">
        <v>6364.95</v>
      </c>
      <c r="W388" s="22">
        <v>1608</v>
      </c>
      <c r="X388" s="29">
        <v>1704.4</v>
      </c>
      <c r="Y388" s="22">
        <v>0</v>
      </c>
      <c r="Z388" s="29">
        <v>0</v>
      </c>
      <c r="AA388" s="22">
        <v>143444</v>
      </c>
      <c r="AB388" s="29">
        <v>338138.5</v>
      </c>
      <c r="AC388" s="22">
        <v>46</v>
      </c>
      <c r="AD388" s="29">
        <v>37.51</v>
      </c>
      <c r="AE388" s="40">
        <v>0</v>
      </c>
      <c r="AF388" s="29">
        <v>346245.36</v>
      </c>
      <c r="AG388" s="42" t="s">
        <v>35</v>
      </c>
    </row>
    <row r="389" spans="1:33">
      <c r="A389" s="17">
        <v>2082</v>
      </c>
      <c r="B389" s="18">
        <v>45627</v>
      </c>
      <c r="C389" s="19" t="s">
        <v>33</v>
      </c>
      <c r="D389" s="19" t="s">
        <v>100</v>
      </c>
      <c r="E389" s="17">
        <v>0</v>
      </c>
      <c r="F389" s="17">
        <v>0</v>
      </c>
      <c r="G389" s="17">
        <v>0</v>
      </c>
      <c r="H389" s="20">
        <v>0</v>
      </c>
      <c r="I389" s="17">
        <v>0</v>
      </c>
      <c r="J389" s="17">
        <v>0</v>
      </c>
      <c r="K389" s="17">
        <v>0</v>
      </c>
      <c r="L389" s="17">
        <v>70234</v>
      </c>
      <c r="M389" s="17">
        <v>0</v>
      </c>
      <c r="N389" s="21">
        <v>0</v>
      </c>
      <c r="O389" s="17">
        <v>0</v>
      </c>
      <c r="P389" s="21">
        <v>0</v>
      </c>
      <c r="Q389" s="17">
        <v>0</v>
      </c>
      <c r="R389" s="21">
        <v>0</v>
      </c>
      <c r="S389" s="17">
        <v>0</v>
      </c>
      <c r="T389" s="21">
        <v>0</v>
      </c>
      <c r="U389" s="17">
        <v>2918</v>
      </c>
      <c r="V389" s="21">
        <v>7333.52</v>
      </c>
      <c r="W389" s="17">
        <v>2095</v>
      </c>
      <c r="X389" s="21">
        <v>10003.120000000001</v>
      </c>
      <c r="Y389" s="17">
        <v>0</v>
      </c>
      <c r="Z389" s="21">
        <v>0</v>
      </c>
      <c r="AA389" s="17">
        <v>25210</v>
      </c>
      <c r="AB389" s="21">
        <v>137463.92000000001</v>
      </c>
      <c r="AC389" s="17">
        <v>0</v>
      </c>
      <c r="AD389" s="21">
        <v>0</v>
      </c>
      <c r="AE389" s="41">
        <v>0</v>
      </c>
      <c r="AF389" s="21">
        <v>154800.56</v>
      </c>
      <c r="AG389" s="43" t="s">
        <v>35</v>
      </c>
    </row>
    <row r="390" spans="1:33">
      <c r="A390" s="22">
        <v>2086</v>
      </c>
      <c r="B390" s="28">
        <v>45627</v>
      </c>
      <c r="C390" s="23" t="s">
        <v>33</v>
      </c>
      <c r="D390" s="23" t="s">
        <v>90</v>
      </c>
      <c r="E390" s="22">
        <v>0</v>
      </c>
      <c r="F390" s="22">
        <v>0</v>
      </c>
      <c r="G390" s="22">
        <v>0</v>
      </c>
      <c r="H390" s="38">
        <v>67</v>
      </c>
      <c r="I390" s="22">
        <v>0</v>
      </c>
      <c r="J390" s="22">
        <v>0</v>
      </c>
      <c r="K390" s="22">
        <v>17</v>
      </c>
      <c r="L390" s="22">
        <v>828938</v>
      </c>
      <c r="M390" s="22">
        <v>2</v>
      </c>
      <c r="N390" s="29">
        <v>0.43</v>
      </c>
      <c r="O390" s="22">
        <v>19</v>
      </c>
      <c r="P390" s="29">
        <v>6.35</v>
      </c>
      <c r="Q390" s="22">
        <v>0</v>
      </c>
      <c r="R390" s="29">
        <v>0</v>
      </c>
      <c r="S390" s="22">
        <v>0</v>
      </c>
      <c r="T390" s="29">
        <v>0</v>
      </c>
      <c r="U390" s="22">
        <v>50906</v>
      </c>
      <c r="V390" s="29">
        <v>57605.59</v>
      </c>
      <c r="W390" s="22">
        <v>973</v>
      </c>
      <c r="X390" s="29">
        <v>4055.73</v>
      </c>
      <c r="Y390" s="22">
        <v>0</v>
      </c>
      <c r="Z390" s="29">
        <v>0</v>
      </c>
      <c r="AA390" s="22">
        <v>69171</v>
      </c>
      <c r="AB390" s="29">
        <v>273058.34000000003</v>
      </c>
      <c r="AC390" s="22">
        <v>0</v>
      </c>
      <c r="AD390" s="29">
        <v>0</v>
      </c>
      <c r="AE390" s="40">
        <v>6.7799999999999994</v>
      </c>
      <c r="AF390" s="29">
        <v>334719.66000000003</v>
      </c>
      <c r="AG390" s="42" t="s">
        <v>35</v>
      </c>
    </row>
    <row r="391" spans="1:33">
      <c r="A391" s="17">
        <v>2089</v>
      </c>
      <c r="B391" s="18">
        <v>45627</v>
      </c>
      <c r="C391" s="19" t="s">
        <v>33</v>
      </c>
      <c r="D391" s="19" t="s">
        <v>93</v>
      </c>
      <c r="E391" s="17">
        <v>607</v>
      </c>
      <c r="F391" s="17">
        <v>4</v>
      </c>
      <c r="G391" s="17">
        <v>0</v>
      </c>
      <c r="H391" s="20">
        <v>0</v>
      </c>
      <c r="I391" s="17">
        <v>0</v>
      </c>
      <c r="J391" s="17">
        <v>624349</v>
      </c>
      <c r="K391" s="17">
        <v>0</v>
      </c>
      <c r="L391" s="17">
        <v>7348988</v>
      </c>
      <c r="M391" s="17">
        <v>0</v>
      </c>
      <c r="N391" s="21">
        <v>0</v>
      </c>
      <c r="O391" s="17">
        <v>0</v>
      </c>
      <c r="P391" s="21">
        <v>0</v>
      </c>
      <c r="Q391" s="17">
        <v>0</v>
      </c>
      <c r="R391" s="21">
        <v>0</v>
      </c>
      <c r="S391" s="17">
        <v>0</v>
      </c>
      <c r="T391" s="21">
        <v>0</v>
      </c>
      <c r="U391" s="17">
        <v>141539</v>
      </c>
      <c r="V391" s="21">
        <v>280875.46000000002</v>
      </c>
      <c r="W391" s="17">
        <v>37149</v>
      </c>
      <c r="X391" s="21">
        <v>128106.01</v>
      </c>
      <c r="Y391" s="17">
        <v>0</v>
      </c>
      <c r="Z391" s="21">
        <v>0</v>
      </c>
      <c r="AA391" s="17">
        <v>2789698</v>
      </c>
      <c r="AB391" s="21">
        <v>10500820.439999999</v>
      </c>
      <c r="AC391" s="17">
        <v>11</v>
      </c>
      <c r="AD391" s="21">
        <v>7.9</v>
      </c>
      <c r="AE391" s="41">
        <v>0</v>
      </c>
      <c r="AF391" s="21">
        <v>10909809.810000001</v>
      </c>
      <c r="AG391" s="43" t="s">
        <v>35</v>
      </c>
    </row>
    <row r="392" spans="1:33">
      <c r="A392" s="22">
        <v>2091</v>
      </c>
      <c r="B392" s="28">
        <v>45627</v>
      </c>
      <c r="C392" s="23" t="s">
        <v>33</v>
      </c>
      <c r="D392" s="23" t="s">
        <v>95</v>
      </c>
      <c r="E392" s="22">
        <v>180</v>
      </c>
      <c r="F392" s="22">
        <v>0</v>
      </c>
      <c r="G392" s="22">
        <v>0</v>
      </c>
      <c r="H392" s="38">
        <v>0</v>
      </c>
      <c r="I392" s="22">
        <v>0</v>
      </c>
      <c r="J392" s="22">
        <v>0</v>
      </c>
      <c r="K392" s="22">
        <v>0</v>
      </c>
      <c r="L392" s="22">
        <v>59135</v>
      </c>
      <c r="M392" s="22">
        <v>0</v>
      </c>
      <c r="N392" s="29">
        <v>0</v>
      </c>
      <c r="O392" s="22">
        <v>0</v>
      </c>
      <c r="P392" s="29">
        <v>0</v>
      </c>
      <c r="Q392" s="22">
        <v>0</v>
      </c>
      <c r="R392" s="29">
        <v>0</v>
      </c>
      <c r="S392" s="22">
        <v>0</v>
      </c>
      <c r="T392" s="29">
        <v>0</v>
      </c>
      <c r="U392" s="22">
        <v>6884</v>
      </c>
      <c r="V392" s="29">
        <v>12039.35</v>
      </c>
      <c r="W392" s="22">
        <v>497</v>
      </c>
      <c r="X392" s="29">
        <v>2062.88</v>
      </c>
      <c r="Y392" s="22">
        <v>0</v>
      </c>
      <c r="Z392" s="29">
        <v>0</v>
      </c>
      <c r="AA392" s="22">
        <v>23826</v>
      </c>
      <c r="AB392" s="29">
        <v>92367.7</v>
      </c>
      <c r="AC392" s="22">
        <v>0</v>
      </c>
      <c r="AD392" s="29">
        <v>0</v>
      </c>
      <c r="AE392" s="40">
        <v>0</v>
      </c>
      <c r="AF392" s="29">
        <v>106469.93</v>
      </c>
      <c r="AG392" s="42" t="s">
        <v>35</v>
      </c>
    </row>
    <row r="393" spans="1:33">
      <c r="A393" s="17">
        <v>2092</v>
      </c>
      <c r="B393" s="18">
        <v>45627</v>
      </c>
      <c r="C393" s="19" t="s">
        <v>33</v>
      </c>
      <c r="D393" s="19" t="s">
        <v>96</v>
      </c>
      <c r="E393" s="17">
        <v>356</v>
      </c>
      <c r="F393" s="17">
        <v>7</v>
      </c>
      <c r="G393" s="17">
        <v>0</v>
      </c>
      <c r="H393" s="20">
        <v>713</v>
      </c>
      <c r="I393" s="17">
        <v>0</v>
      </c>
      <c r="J393" s="17">
        <v>39171</v>
      </c>
      <c r="K393" s="17">
        <v>66268</v>
      </c>
      <c r="L393" s="17">
        <v>1688966</v>
      </c>
      <c r="M393" s="17">
        <v>3074</v>
      </c>
      <c r="N393" s="21">
        <v>5446.36</v>
      </c>
      <c r="O393" s="17">
        <v>18456</v>
      </c>
      <c r="P393" s="21">
        <v>15852.26</v>
      </c>
      <c r="Q393" s="17">
        <v>439519</v>
      </c>
      <c r="R393" s="21">
        <v>73331.86</v>
      </c>
      <c r="S393" s="17">
        <v>146</v>
      </c>
      <c r="T393" s="21">
        <v>142.5</v>
      </c>
      <c r="U393" s="17">
        <v>27257</v>
      </c>
      <c r="V393" s="21">
        <v>105237.89</v>
      </c>
      <c r="W393" s="17">
        <v>6817</v>
      </c>
      <c r="X393" s="21">
        <v>64130.1</v>
      </c>
      <c r="Y393" s="17">
        <v>9</v>
      </c>
      <c r="Z393" s="21">
        <v>178</v>
      </c>
      <c r="AA393" s="17">
        <v>241866</v>
      </c>
      <c r="AB393" s="21">
        <v>1438709.17</v>
      </c>
      <c r="AC393" s="17">
        <v>0</v>
      </c>
      <c r="AD393" s="21">
        <v>0</v>
      </c>
      <c r="AE393" s="41">
        <v>94772.98</v>
      </c>
      <c r="AF393" s="21">
        <v>1608255.16</v>
      </c>
      <c r="AG393" s="43" t="s">
        <v>35</v>
      </c>
    </row>
    <row r="394" spans="1:33">
      <c r="A394" s="22">
        <v>2095</v>
      </c>
      <c r="B394" s="28">
        <v>45658</v>
      </c>
      <c r="C394" s="23" t="s">
        <v>33</v>
      </c>
      <c r="D394" s="23" t="s">
        <v>34</v>
      </c>
      <c r="E394" s="22">
        <v>672</v>
      </c>
      <c r="F394" s="22">
        <v>6</v>
      </c>
      <c r="G394" s="22">
        <v>0</v>
      </c>
      <c r="H394" s="38">
        <v>845</v>
      </c>
      <c r="I394" s="22">
        <v>0</v>
      </c>
      <c r="J394" s="22">
        <v>341603</v>
      </c>
      <c r="K394" s="22">
        <v>1023332</v>
      </c>
      <c r="L394" s="22">
        <v>8876794</v>
      </c>
      <c r="M394" s="22">
        <v>939945</v>
      </c>
      <c r="N394" s="29">
        <v>4684072.75</v>
      </c>
      <c r="O394" s="22">
        <v>1945253</v>
      </c>
      <c r="P394" s="29">
        <v>5298077.29</v>
      </c>
      <c r="Q394" s="22">
        <v>401</v>
      </c>
      <c r="R394" s="29">
        <v>183.05</v>
      </c>
      <c r="S394" s="22">
        <v>3712</v>
      </c>
      <c r="T394" s="29">
        <v>20175.599999999999</v>
      </c>
      <c r="U394" s="22">
        <v>190721</v>
      </c>
      <c r="V394" s="29">
        <v>510507.78</v>
      </c>
      <c r="W394" s="22">
        <v>187999</v>
      </c>
      <c r="X394" s="29">
        <v>821973.61</v>
      </c>
      <c r="Y394" s="22">
        <v>170</v>
      </c>
      <c r="Z394" s="29">
        <v>2538.42</v>
      </c>
      <c r="AA394" s="22">
        <v>1528484</v>
      </c>
      <c r="AB394" s="29">
        <v>8098127.5700000003</v>
      </c>
      <c r="AC394" s="22">
        <v>108</v>
      </c>
      <c r="AD394" s="29">
        <v>108</v>
      </c>
      <c r="AE394" s="40">
        <v>10002508.689999999</v>
      </c>
      <c r="AF394" s="29">
        <v>9433255.3800000008</v>
      </c>
      <c r="AG394" s="42" t="s">
        <v>40</v>
      </c>
    </row>
    <row r="395" spans="1:33">
      <c r="A395" s="17">
        <v>2108</v>
      </c>
      <c r="B395" s="18">
        <v>45658</v>
      </c>
      <c r="C395" s="19" t="s">
        <v>33</v>
      </c>
      <c r="D395" s="19" t="s">
        <v>51</v>
      </c>
      <c r="E395" s="17">
        <v>185</v>
      </c>
      <c r="F395" s="17">
        <v>2</v>
      </c>
      <c r="G395" s="17">
        <v>0</v>
      </c>
      <c r="H395" s="20">
        <v>0</v>
      </c>
      <c r="I395" s="17">
        <v>0</v>
      </c>
      <c r="J395" s="17">
        <v>0</v>
      </c>
      <c r="K395" s="17">
        <v>0</v>
      </c>
      <c r="L395" s="17">
        <v>235625</v>
      </c>
      <c r="M395" s="17">
        <v>0</v>
      </c>
      <c r="N395" s="21">
        <v>0</v>
      </c>
      <c r="O395" s="17">
        <v>0</v>
      </c>
      <c r="P395" s="21">
        <v>0</v>
      </c>
      <c r="Q395" s="17">
        <v>0</v>
      </c>
      <c r="R395" s="21">
        <v>0</v>
      </c>
      <c r="S395" s="17">
        <v>0</v>
      </c>
      <c r="T395" s="21">
        <v>0</v>
      </c>
      <c r="U395" s="17">
        <v>23846</v>
      </c>
      <c r="V395" s="21">
        <v>85581.759999999995</v>
      </c>
      <c r="W395" s="17">
        <v>2905</v>
      </c>
      <c r="X395" s="21">
        <v>12842.28</v>
      </c>
      <c r="Y395" s="17">
        <v>0</v>
      </c>
      <c r="Z395" s="21">
        <v>0</v>
      </c>
      <c r="AA395" s="17">
        <v>111975</v>
      </c>
      <c r="AB395" s="21">
        <v>671186.62</v>
      </c>
      <c r="AC395" s="17">
        <v>0</v>
      </c>
      <c r="AD395" s="21">
        <v>0</v>
      </c>
      <c r="AE395" s="41">
        <v>0</v>
      </c>
      <c r="AF395" s="21">
        <v>769610.66</v>
      </c>
      <c r="AG395" s="43" t="s">
        <v>35</v>
      </c>
    </row>
    <row r="396" spans="1:33">
      <c r="A396" s="22">
        <v>2117</v>
      </c>
      <c r="B396" s="28">
        <v>45658</v>
      </c>
      <c r="C396" s="23" t="s">
        <v>33</v>
      </c>
      <c r="D396" s="23" t="s">
        <v>60</v>
      </c>
      <c r="E396" s="22">
        <v>676</v>
      </c>
      <c r="F396" s="22">
        <v>2</v>
      </c>
      <c r="G396" s="22">
        <v>0</v>
      </c>
      <c r="H396" s="38">
        <v>4177</v>
      </c>
      <c r="I396" s="22">
        <v>0</v>
      </c>
      <c r="J396" s="22">
        <v>0</v>
      </c>
      <c r="K396" s="22">
        <v>47</v>
      </c>
      <c r="L396" s="22">
        <v>5808783</v>
      </c>
      <c r="M396" s="22">
        <v>43</v>
      </c>
      <c r="N396" s="29">
        <v>107.67</v>
      </c>
      <c r="O396" s="22">
        <v>312</v>
      </c>
      <c r="P396" s="29">
        <v>286.70999999999998</v>
      </c>
      <c r="Q396" s="22">
        <v>0</v>
      </c>
      <c r="R396" s="29">
        <v>0</v>
      </c>
      <c r="S396" s="22">
        <v>0</v>
      </c>
      <c r="T396" s="29">
        <v>0</v>
      </c>
      <c r="U396" s="22">
        <v>139572</v>
      </c>
      <c r="V396" s="29">
        <v>283003.73</v>
      </c>
      <c r="W396" s="22">
        <v>10685</v>
      </c>
      <c r="X396" s="29">
        <v>36969.300000000003</v>
      </c>
      <c r="Y396" s="22">
        <v>0</v>
      </c>
      <c r="Z396" s="29">
        <v>0</v>
      </c>
      <c r="AA396" s="22">
        <v>801370</v>
      </c>
      <c r="AB396" s="29">
        <v>3897285.3</v>
      </c>
      <c r="AC396" s="22">
        <v>0</v>
      </c>
      <c r="AD396" s="29">
        <v>0</v>
      </c>
      <c r="AE396" s="40">
        <v>394.38</v>
      </c>
      <c r="AF396" s="29">
        <v>4217258.33</v>
      </c>
      <c r="AG396" s="42" t="s">
        <v>35</v>
      </c>
    </row>
    <row r="397" spans="1:33">
      <c r="A397" s="17">
        <v>2118</v>
      </c>
      <c r="B397" s="18">
        <v>45658</v>
      </c>
      <c r="C397" s="19" t="s">
        <v>33</v>
      </c>
      <c r="D397" s="19" t="s">
        <v>61</v>
      </c>
      <c r="E397" s="17">
        <v>371</v>
      </c>
      <c r="F397" s="17">
        <v>4</v>
      </c>
      <c r="G397" s="17">
        <v>2828</v>
      </c>
      <c r="H397" s="20">
        <v>332</v>
      </c>
      <c r="I397" s="17">
        <v>55982</v>
      </c>
      <c r="J397" s="17">
        <v>0</v>
      </c>
      <c r="K397" s="17">
        <v>65</v>
      </c>
      <c r="L397" s="17">
        <v>1358401</v>
      </c>
      <c r="M397" s="17">
        <v>210</v>
      </c>
      <c r="N397" s="21">
        <v>312.86</v>
      </c>
      <c r="O397" s="17">
        <v>151</v>
      </c>
      <c r="P397" s="21">
        <v>454.39</v>
      </c>
      <c r="Q397" s="17">
        <v>0</v>
      </c>
      <c r="R397" s="21">
        <v>0</v>
      </c>
      <c r="S397" s="17">
        <v>5</v>
      </c>
      <c r="T397" s="21">
        <v>18.5</v>
      </c>
      <c r="U397" s="17">
        <v>105952</v>
      </c>
      <c r="V397" s="21">
        <v>265261.28999999998</v>
      </c>
      <c r="W397" s="17">
        <v>25667</v>
      </c>
      <c r="X397" s="21">
        <v>115013.74</v>
      </c>
      <c r="Y397" s="17">
        <v>0</v>
      </c>
      <c r="Z397" s="21">
        <v>0</v>
      </c>
      <c r="AA397" s="17">
        <v>2024211</v>
      </c>
      <c r="AB397" s="21">
        <v>5961985.0800000001</v>
      </c>
      <c r="AC397" s="17">
        <v>0</v>
      </c>
      <c r="AD397" s="21">
        <v>0</v>
      </c>
      <c r="AE397" s="41">
        <v>785.75</v>
      </c>
      <c r="AF397" s="21">
        <v>6342260.1100000003</v>
      </c>
      <c r="AG397" s="43" t="s">
        <v>35</v>
      </c>
    </row>
    <row r="398" spans="1:33">
      <c r="A398" s="22">
        <v>2131</v>
      </c>
      <c r="B398" s="28">
        <v>45658</v>
      </c>
      <c r="C398" s="23" t="s">
        <v>33</v>
      </c>
      <c r="D398" s="23" t="s">
        <v>75</v>
      </c>
      <c r="E398" s="22">
        <v>58</v>
      </c>
      <c r="F398" s="22">
        <v>3</v>
      </c>
      <c r="G398" s="22">
        <v>0</v>
      </c>
      <c r="H398" s="38">
        <v>122</v>
      </c>
      <c r="I398" s="22">
        <v>0</v>
      </c>
      <c r="J398" s="22">
        <v>504645</v>
      </c>
      <c r="K398" s="22">
        <v>0</v>
      </c>
      <c r="L398" s="22">
        <v>3711287</v>
      </c>
      <c r="M398" s="22">
        <v>0</v>
      </c>
      <c r="N398" s="29">
        <v>0</v>
      </c>
      <c r="O398" s="22">
        <v>0</v>
      </c>
      <c r="P398" s="29">
        <v>0</v>
      </c>
      <c r="Q398" s="22">
        <v>0</v>
      </c>
      <c r="R398" s="29">
        <v>0</v>
      </c>
      <c r="S398" s="22">
        <v>0</v>
      </c>
      <c r="T398" s="29">
        <v>0</v>
      </c>
      <c r="U398" s="22">
        <v>42086</v>
      </c>
      <c r="V398" s="29">
        <v>99481.2</v>
      </c>
      <c r="W398" s="22">
        <v>7613</v>
      </c>
      <c r="X398" s="29">
        <v>32341.41</v>
      </c>
      <c r="Y398" s="22">
        <v>0</v>
      </c>
      <c r="Z398" s="29">
        <v>0</v>
      </c>
      <c r="AA398" s="22">
        <v>391542</v>
      </c>
      <c r="AB398" s="29">
        <v>1864742.83</v>
      </c>
      <c r="AC398" s="22">
        <v>0</v>
      </c>
      <c r="AD398" s="29">
        <v>0</v>
      </c>
      <c r="AE398" s="40">
        <v>0</v>
      </c>
      <c r="AF398" s="29">
        <v>1996565.44</v>
      </c>
      <c r="AG398" s="42" t="s">
        <v>35</v>
      </c>
    </row>
    <row r="399" spans="1:33">
      <c r="A399" s="17">
        <v>2140</v>
      </c>
      <c r="B399" s="18">
        <v>45658</v>
      </c>
      <c r="C399" s="19" t="s">
        <v>33</v>
      </c>
      <c r="D399" s="19" t="s">
        <v>81</v>
      </c>
      <c r="E399" s="17">
        <v>16</v>
      </c>
      <c r="F399" s="17">
        <v>1</v>
      </c>
      <c r="G399" s="17">
        <v>0</v>
      </c>
      <c r="H399" s="20">
        <v>0</v>
      </c>
      <c r="I399" s="17">
        <v>0</v>
      </c>
      <c r="J399" s="17">
        <v>0</v>
      </c>
      <c r="K399" s="17">
        <v>0</v>
      </c>
      <c r="L399" s="17">
        <v>479760</v>
      </c>
      <c r="M399" s="17">
        <v>0</v>
      </c>
      <c r="N399" s="21">
        <v>0</v>
      </c>
      <c r="O399" s="17">
        <v>0</v>
      </c>
      <c r="P399" s="21">
        <v>0</v>
      </c>
      <c r="Q399" s="17">
        <v>0</v>
      </c>
      <c r="R399" s="21">
        <v>0</v>
      </c>
      <c r="S399" s="17">
        <v>0</v>
      </c>
      <c r="T399" s="21">
        <v>0</v>
      </c>
      <c r="U399" s="17">
        <v>3132</v>
      </c>
      <c r="V399" s="21">
        <v>4526.2</v>
      </c>
      <c r="W399" s="17">
        <v>3360</v>
      </c>
      <c r="X399" s="21">
        <v>5696.83</v>
      </c>
      <c r="Y399" s="17">
        <v>0</v>
      </c>
      <c r="Z399" s="21">
        <v>0</v>
      </c>
      <c r="AA399" s="17">
        <v>164304</v>
      </c>
      <c r="AB399" s="21">
        <v>338351.8</v>
      </c>
      <c r="AC399" s="17">
        <v>41</v>
      </c>
      <c r="AD399" s="21">
        <v>32.659999999999997</v>
      </c>
      <c r="AE399" s="41">
        <v>0</v>
      </c>
      <c r="AF399" s="21">
        <v>348607.48999999993</v>
      </c>
      <c r="AG399" s="43" t="s">
        <v>35</v>
      </c>
    </row>
    <row r="400" spans="1:33">
      <c r="A400" s="22">
        <v>2146</v>
      </c>
      <c r="B400" s="28">
        <v>45658</v>
      </c>
      <c r="C400" s="23" t="s">
        <v>33</v>
      </c>
      <c r="D400" s="23" t="s">
        <v>100</v>
      </c>
      <c r="E400" s="22">
        <v>0</v>
      </c>
      <c r="F400" s="22">
        <v>0</v>
      </c>
      <c r="G400" s="22">
        <v>0</v>
      </c>
      <c r="H400" s="38">
        <v>0</v>
      </c>
      <c r="I400" s="22">
        <v>0</v>
      </c>
      <c r="J400" s="22">
        <v>0</v>
      </c>
      <c r="K400" s="22">
        <v>0</v>
      </c>
      <c r="L400" s="22">
        <v>70974</v>
      </c>
      <c r="M400" s="22">
        <v>0</v>
      </c>
      <c r="N400" s="29">
        <v>0</v>
      </c>
      <c r="O400" s="22">
        <v>0</v>
      </c>
      <c r="P400" s="29">
        <v>0</v>
      </c>
      <c r="Q400" s="22">
        <v>0</v>
      </c>
      <c r="R400" s="29">
        <v>0</v>
      </c>
      <c r="S400" s="22">
        <v>0</v>
      </c>
      <c r="T400" s="29">
        <v>0</v>
      </c>
      <c r="U400" s="22">
        <v>2599</v>
      </c>
      <c r="V400" s="29">
        <v>6317.77</v>
      </c>
      <c r="W400" s="22">
        <v>2489</v>
      </c>
      <c r="X400" s="29">
        <v>11062.8</v>
      </c>
      <c r="Y400" s="22">
        <v>0</v>
      </c>
      <c r="Z400" s="29">
        <v>0</v>
      </c>
      <c r="AA400" s="22">
        <v>22679</v>
      </c>
      <c r="AB400" s="29">
        <v>124613.11</v>
      </c>
      <c r="AC400" s="22">
        <v>0</v>
      </c>
      <c r="AD400" s="29">
        <v>0</v>
      </c>
      <c r="AE400" s="40">
        <v>0</v>
      </c>
      <c r="AF400" s="29">
        <v>141993.68</v>
      </c>
      <c r="AG400" s="42" t="s">
        <v>35</v>
      </c>
    </row>
    <row r="401" spans="1:33">
      <c r="A401" s="17">
        <v>2150</v>
      </c>
      <c r="B401" s="18">
        <v>45658</v>
      </c>
      <c r="C401" s="19" t="s">
        <v>33</v>
      </c>
      <c r="D401" s="19" t="s">
        <v>90</v>
      </c>
      <c r="E401" s="17">
        <v>0</v>
      </c>
      <c r="F401" s="17">
        <v>0</v>
      </c>
      <c r="G401" s="17">
        <v>0</v>
      </c>
      <c r="H401" s="20">
        <v>67</v>
      </c>
      <c r="I401" s="17">
        <v>0</v>
      </c>
      <c r="J401" s="17">
        <v>0</v>
      </c>
      <c r="K401" s="17">
        <v>29</v>
      </c>
      <c r="L401" s="17">
        <v>837740</v>
      </c>
      <c r="M401" s="17">
        <v>7</v>
      </c>
      <c r="N401" s="21">
        <v>6.21</v>
      </c>
      <c r="O401" s="17">
        <v>78</v>
      </c>
      <c r="P401" s="21">
        <v>36.04</v>
      </c>
      <c r="Q401" s="17">
        <v>0</v>
      </c>
      <c r="R401" s="21">
        <v>0</v>
      </c>
      <c r="S401" s="17">
        <v>1</v>
      </c>
      <c r="T401" s="21">
        <v>0.1</v>
      </c>
      <c r="U401" s="17">
        <v>45536</v>
      </c>
      <c r="V401" s="21">
        <v>53161.01</v>
      </c>
      <c r="W401" s="17">
        <v>955</v>
      </c>
      <c r="X401" s="21">
        <v>4659.12</v>
      </c>
      <c r="Y401" s="17">
        <v>0</v>
      </c>
      <c r="Z401" s="21">
        <v>0</v>
      </c>
      <c r="AA401" s="17">
        <v>62982</v>
      </c>
      <c r="AB401" s="21">
        <v>270902.03000000003</v>
      </c>
      <c r="AC401" s="17">
        <v>0</v>
      </c>
      <c r="AD401" s="21">
        <v>0</v>
      </c>
      <c r="AE401" s="41">
        <v>42.35</v>
      </c>
      <c r="AF401" s="21">
        <v>328722.16000000003</v>
      </c>
      <c r="AG401" s="43" t="s">
        <v>35</v>
      </c>
    </row>
    <row r="402" spans="1:33">
      <c r="A402" s="22">
        <v>2153</v>
      </c>
      <c r="B402" s="28">
        <v>45658</v>
      </c>
      <c r="C402" s="23" t="s">
        <v>33</v>
      </c>
      <c r="D402" s="23" t="s">
        <v>93</v>
      </c>
      <c r="E402" s="22">
        <v>608</v>
      </c>
      <c r="F402" s="22">
        <v>4</v>
      </c>
      <c r="G402" s="22">
        <v>0</v>
      </c>
      <c r="H402" s="38">
        <v>0</v>
      </c>
      <c r="I402" s="22">
        <v>0</v>
      </c>
      <c r="J402" s="22">
        <v>579324</v>
      </c>
      <c r="K402" s="22">
        <v>0</v>
      </c>
      <c r="L402" s="22">
        <v>7267704</v>
      </c>
      <c r="M402" s="22">
        <v>0</v>
      </c>
      <c r="N402" s="29">
        <v>0</v>
      </c>
      <c r="O402" s="22">
        <v>0</v>
      </c>
      <c r="P402" s="29">
        <v>0</v>
      </c>
      <c r="Q402" s="22">
        <v>0</v>
      </c>
      <c r="R402" s="29">
        <v>0</v>
      </c>
      <c r="S402" s="22">
        <v>0</v>
      </c>
      <c r="T402" s="29">
        <v>0</v>
      </c>
      <c r="U402" s="22">
        <v>139887</v>
      </c>
      <c r="V402" s="29">
        <v>298729.32</v>
      </c>
      <c r="W402" s="22">
        <v>36368</v>
      </c>
      <c r="X402" s="29">
        <v>136833.10999999999</v>
      </c>
      <c r="Y402" s="22">
        <v>0</v>
      </c>
      <c r="Z402" s="29">
        <v>0</v>
      </c>
      <c r="AA402" s="22">
        <v>3108590</v>
      </c>
      <c r="AB402" s="29">
        <v>12449347.4</v>
      </c>
      <c r="AC402" s="22">
        <v>4</v>
      </c>
      <c r="AD402" s="29">
        <v>3.7</v>
      </c>
      <c r="AE402" s="40">
        <v>0</v>
      </c>
      <c r="AF402" s="29">
        <v>12884913.529999999</v>
      </c>
      <c r="AG402" s="42" t="s">
        <v>35</v>
      </c>
    </row>
    <row r="403" spans="1:33">
      <c r="A403" s="17">
        <v>2155</v>
      </c>
      <c r="B403" s="18">
        <v>45658</v>
      </c>
      <c r="C403" s="19" t="s">
        <v>33</v>
      </c>
      <c r="D403" s="19" t="s">
        <v>95</v>
      </c>
      <c r="E403" s="17">
        <v>188</v>
      </c>
      <c r="F403" s="17">
        <v>0</v>
      </c>
      <c r="G403" s="17">
        <v>0</v>
      </c>
      <c r="H403" s="20">
        <v>0</v>
      </c>
      <c r="I403" s="17">
        <v>0</v>
      </c>
      <c r="J403" s="17">
        <v>0</v>
      </c>
      <c r="K403" s="17">
        <v>0</v>
      </c>
      <c r="L403" s="17">
        <v>67016</v>
      </c>
      <c r="M403" s="17">
        <v>0</v>
      </c>
      <c r="N403" s="21">
        <v>0</v>
      </c>
      <c r="O403" s="17">
        <v>0</v>
      </c>
      <c r="P403" s="21">
        <v>0</v>
      </c>
      <c r="Q403" s="17">
        <v>0</v>
      </c>
      <c r="R403" s="21">
        <v>0</v>
      </c>
      <c r="S403" s="17">
        <v>0</v>
      </c>
      <c r="T403" s="21">
        <v>0</v>
      </c>
      <c r="U403" s="17">
        <v>7223</v>
      </c>
      <c r="V403" s="21">
        <v>13174.2</v>
      </c>
      <c r="W403" s="17">
        <v>695</v>
      </c>
      <c r="X403" s="21">
        <v>2542.0300000000002</v>
      </c>
      <c r="Y403" s="17">
        <v>0</v>
      </c>
      <c r="Z403" s="21">
        <v>0</v>
      </c>
      <c r="AA403" s="17">
        <v>27843</v>
      </c>
      <c r="AB403" s="21">
        <v>114809.2</v>
      </c>
      <c r="AC403" s="17">
        <v>0</v>
      </c>
      <c r="AD403" s="21">
        <v>0</v>
      </c>
      <c r="AE403" s="41">
        <v>0</v>
      </c>
      <c r="AF403" s="21">
        <v>130525.43</v>
      </c>
      <c r="AG403" s="43" t="s">
        <v>35</v>
      </c>
    </row>
    <row r="404" spans="1:33">
      <c r="A404" s="22">
        <v>2156</v>
      </c>
      <c r="B404" s="28">
        <v>45658</v>
      </c>
      <c r="C404" s="23" t="s">
        <v>33</v>
      </c>
      <c r="D404" s="23" t="s">
        <v>96</v>
      </c>
      <c r="E404" s="22">
        <v>362</v>
      </c>
      <c r="F404" s="22">
        <v>7</v>
      </c>
      <c r="G404" s="22">
        <v>0</v>
      </c>
      <c r="H404" s="38">
        <v>719</v>
      </c>
      <c r="I404" s="22">
        <v>0</v>
      </c>
      <c r="J404" s="22">
        <v>39125</v>
      </c>
      <c r="K404" s="22">
        <v>105346</v>
      </c>
      <c r="L404" s="22">
        <v>1678310</v>
      </c>
      <c r="M404" s="22">
        <v>4867</v>
      </c>
      <c r="N404" s="29">
        <v>6944.77</v>
      </c>
      <c r="O404" s="22">
        <v>27824</v>
      </c>
      <c r="P404" s="29">
        <v>24346.84</v>
      </c>
      <c r="Q404" s="22">
        <v>634619</v>
      </c>
      <c r="R404" s="29">
        <v>112253.5</v>
      </c>
      <c r="S404" s="22">
        <v>223</v>
      </c>
      <c r="T404" s="29">
        <v>198.5</v>
      </c>
      <c r="U404" s="22">
        <v>27680</v>
      </c>
      <c r="V404" s="29">
        <v>98690.84</v>
      </c>
      <c r="W404" s="22">
        <v>8548</v>
      </c>
      <c r="X404" s="29">
        <v>51950.11</v>
      </c>
      <c r="Y404" s="22">
        <v>19</v>
      </c>
      <c r="Z404" s="29">
        <v>339.6</v>
      </c>
      <c r="AA404" s="22">
        <v>243074</v>
      </c>
      <c r="AB404" s="29">
        <v>1472762.02</v>
      </c>
      <c r="AC404" s="22">
        <v>0</v>
      </c>
      <c r="AD404" s="29">
        <v>0</v>
      </c>
      <c r="AE404" s="40">
        <v>143743.60999999999</v>
      </c>
      <c r="AF404" s="29">
        <v>1623742.57</v>
      </c>
      <c r="AG404" s="42" t="s">
        <v>35</v>
      </c>
    </row>
    <row r="405" spans="1:33">
      <c r="A405" s="17">
        <v>2159</v>
      </c>
      <c r="B405" s="18">
        <v>45689</v>
      </c>
      <c r="C405" s="19" t="s">
        <v>33</v>
      </c>
      <c r="D405" s="19" t="s">
        <v>34</v>
      </c>
      <c r="E405" s="17">
        <v>671</v>
      </c>
      <c r="F405" s="17">
        <v>6</v>
      </c>
      <c r="G405" s="17">
        <v>0</v>
      </c>
      <c r="H405" s="20">
        <v>848</v>
      </c>
      <c r="I405" s="17">
        <v>0</v>
      </c>
      <c r="J405" s="17">
        <v>342967</v>
      </c>
      <c r="K405" s="17">
        <v>1016630</v>
      </c>
      <c r="L405" s="17">
        <v>8926358</v>
      </c>
      <c r="M405" s="17">
        <v>825973</v>
      </c>
      <c r="N405" s="21">
        <v>4143524.93</v>
      </c>
      <c r="O405" s="17">
        <v>1853626</v>
      </c>
      <c r="P405" s="21">
        <v>4424523.63</v>
      </c>
      <c r="Q405" s="17">
        <v>355</v>
      </c>
      <c r="R405" s="21">
        <v>164.4</v>
      </c>
      <c r="S405" s="17">
        <v>2840</v>
      </c>
      <c r="T405" s="21">
        <v>15447.7</v>
      </c>
      <c r="U405" s="17">
        <v>164587</v>
      </c>
      <c r="V405" s="21">
        <v>457556.01</v>
      </c>
      <c r="W405" s="17">
        <v>172946</v>
      </c>
      <c r="X405" s="21">
        <v>699288.33</v>
      </c>
      <c r="Y405" s="17">
        <v>147</v>
      </c>
      <c r="Z405" s="21">
        <v>2008.54</v>
      </c>
      <c r="AA405" s="17">
        <v>1323884</v>
      </c>
      <c r="AB405" s="21">
        <v>7124685.0700000003</v>
      </c>
      <c r="AC405" s="17">
        <v>54</v>
      </c>
      <c r="AD405" s="21">
        <v>54</v>
      </c>
      <c r="AE405" s="41">
        <v>8583660.6600000001</v>
      </c>
      <c r="AF405" s="21">
        <v>8283591.9500000002</v>
      </c>
      <c r="AG405" s="43" t="s">
        <v>40</v>
      </c>
    </row>
    <row r="406" spans="1:33">
      <c r="A406" s="22">
        <v>2172</v>
      </c>
      <c r="B406" s="28">
        <v>45689</v>
      </c>
      <c r="C406" s="23" t="s">
        <v>33</v>
      </c>
      <c r="D406" s="23" t="s">
        <v>51</v>
      </c>
      <c r="E406" s="22">
        <v>188</v>
      </c>
      <c r="F406" s="22">
        <v>2</v>
      </c>
      <c r="G406" s="22">
        <v>0</v>
      </c>
      <c r="H406" s="38">
        <v>0</v>
      </c>
      <c r="I406" s="22">
        <v>0</v>
      </c>
      <c r="J406" s="22">
        <v>0</v>
      </c>
      <c r="K406" s="22">
        <v>0</v>
      </c>
      <c r="L406" s="22">
        <v>237510</v>
      </c>
      <c r="M406" s="22">
        <v>0</v>
      </c>
      <c r="N406" s="29">
        <v>0</v>
      </c>
      <c r="O406" s="22">
        <v>0</v>
      </c>
      <c r="P406" s="29">
        <v>0</v>
      </c>
      <c r="Q406" s="22">
        <v>0</v>
      </c>
      <c r="R406" s="29">
        <v>0</v>
      </c>
      <c r="S406" s="22">
        <v>0</v>
      </c>
      <c r="T406" s="29">
        <v>0</v>
      </c>
      <c r="U406" s="22">
        <v>21104</v>
      </c>
      <c r="V406" s="29">
        <v>77897.53</v>
      </c>
      <c r="W406" s="22">
        <v>2600</v>
      </c>
      <c r="X406" s="29">
        <v>13723.89</v>
      </c>
      <c r="Y406" s="22">
        <v>0</v>
      </c>
      <c r="Z406" s="29">
        <v>0</v>
      </c>
      <c r="AA406" s="22">
        <v>100115</v>
      </c>
      <c r="AB406" s="29">
        <v>602162.12</v>
      </c>
      <c r="AC406" s="22">
        <v>0</v>
      </c>
      <c r="AD406" s="29">
        <v>0</v>
      </c>
      <c r="AE406" s="40">
        <v>0</v>
      </c>
      <c r="AF406" s="29">
        <v>693783.54</v>
      </c>
      <c r="AG406" s="42" t="s">
        <v>35</v>
      </c>
    </row>
    <row r="407" spans="1:33">
      <c r="A407" s="17">
        <v>2181</v>
      </c>
      <c r="B407" s="18">
        <v>45689</v>
      </c>
      <c r="C407" s="19" t="s">
        <v>33</v>
      </c>
      <c r="D407" s="19" t="s">
        <v>60</v>
      </c>
      <c r="E407" s="17">
        <v>682</v>
      </c>
      <c r="F407" s="17">
        <v>2</v>
      </c>
      <c r="G407" s="17">
        <v>0</v>
      </c>
      <c r="H407" s="20">
        <v>4357</v>
      </c>
      <c r="I407" s="17">
        <v>0</v>
      </c>
      <c r="J407" s="17">
        <v>0</v>
      </c>
      <c r="K407" s="17">
        <v>491</v>
      </c>
      <c r="L407" s="17">
        <v>5797424</v>
      </c>
      <c r="M407" s="17">
        <v>148</v>
      </c>
      <c r="N407" s="21">
        <v>245.05</v>
      </c>
      <c r="O407" s="17">
        <v>1005</v>
      </c>
      <c r="P407" s="21">
        <v>633.41999999999996</v>
      </c>
      <c r="Q407" s="17">
        <v>0</v>
      </c>
      <c r="R407" s="21">
        <v>0</v>
      </c>
      <c r="S407" s="17">
        <v>0</v>
      </c>
      <c r="T407" s="21">
        <v>0</v>
      </c>
      <c r="U407" s="17">
        <v>115307</v>
      </c>
      <c r="V407" s="21">
        <v>216754.48</v>
      </c>
      <c r="W407" s="17">
        <v>9087</v>
      </c>
      <c r="X407" s="21">
        <v>30244.720000000001</v>
      </c>
      <c r="Y407" s="17">
        <v>0</v>
      </c>
      <c r="Z407" s="21">
        <v>0</v>
      </c>
      <c r="AA407" s="17">
        <v>721077</v>
      </c>
      <c r="AB407" s="21">
        <v>3518092.74</v>
      </c>
      <c r="AC407" s="17">
        <v>0</v>
      </c>
      <c r="AD407" s="21">
        <v>0</v>
      </c>
      <c r="AE407" s="41">
        <v>878.47</v>
      </c>
      <c r="AF407" s="21">
        <v>3765091.9400000004</v>
      </c>
      <c r="AG407" s="43" t="s">
        <v>35</v>
      </c>
    </row>
    <row r="408" spans="1:33">
      <c r="A408" s="22">
        <v>2182</v>
      </c>
      <c r="B408" s="28">
        <v>45689</v>
      </c>
      <c r="C408" s="23" t="s">
        <v>33</v>
      </c>
      <c r="D408" s="23" t="s">
        <v>61</v>
      </c>
      <c r="E408" s="22">
        <v>371</v>
      </c>
      <c r="F408" s="22">
        <v>4</v>
      </c>
      <c r="G408" s="22">
        <v>2937</v>
      </c>
      <c r="H408" s="38">
        <v>336</v>
      </c>
      <c r="I408" s="22">
        <v>58179</v>
      </c>
      <c r="J408" s="22">
        <v>0</v>
      </c>
      <c r="K408" s="22">
        <v>174</v>
      </c>
      <c r="L408" s="22">
        <v>1363820</v>
      </c>
      <c r="M408" s="22">
        <v>821</v>
      </c>
      <c r="N408" s="29">
        <v>4262.8100000000004</v>
      </c>
      <c r="O408" s="22">
        <v>348</v>
      </c>
      <c r="P408" s="29">
        <v>2792.87</v>
      </c>
      <c r="Q408" s="22">
        <v>0</v>
      </c>
      <c r="R408" s="29">
        <v>0</v>
      </c>
      <c r="S408" s="22">
        <v>14</v>
      </c>
      <c r="T408" s="29">
        <v>91.6</v>
      </c>
      <c r="U408" s="22">
        <v>92309</v>
      </c>
      <c r="V408" s="29">
        <v>239005.54</v>
      </c>
      <c r="W408" s="22">
        <v>21703</v>
      </c>
      <c r="X408" s="29">
        <v>104371.62</v>
      </c>
      <c r="Y408" s="22">
        <v>0</v>
      </c>
      <c r="Z408" s="29">
        <v>0</v>
      </c>
      <c r="AA408" s="22">
        <v>2512867</v>
      </c>
      <c r="AB408" s="29">
        <v>7642721.4500000002</v>
      </c>
      <c r="AC408" s="22">
        <v>0</v>
      </c>
      <c r="AD408" s="29">
        <v>0</v>
      </c>
      <c r="AE408" s="40">
        <v>7147.2800000000007</v>
      </c>
      <c r="AF408" s="29">
        <v>7986098.6100000003</v>
      </c>
      <c r="AG408" s="42" t="s">
        <v>35</v>
      </c>
    </row>
    <row r="409" spans="1:33">
      <c r="A409" s="17">
        <v>2195</v>
      </c>
      <c r="B409" s="18">
        <v>45689</v>
      </c>
      <c r="C409" s="19" t="s">
        <v>33</v>
      </c>
      <c r="D409" s="19" t="s">
        <v>75</v>
      </c>
      <c r="E409" s="17">
        <v>58</v>
      </c>
      <c r="F409" s="17">
        <v>3</v>
      </c>
      <c r="G409" s="17">
        <v>0</v>
      </c>
      <c r="H409" s="20">
        <v>173</v>
      </c>
      <c r="I409" s="17">
        <v>0</v>
      </c>
      <c r="J409" s="17">
        <v>505494</v>
      </c>
      <c r="K409" s="17">
        <v>0</v>
      </c>
      <c r="L409" s="17">
        <v>3763471</v>
      </c>
      <c r="M409" s="17">
        <v>0</v>
      </c>
      <c r="N409" s="21">
        <v>0</v>
      </c>
      <c r="O409" s="17">
        <v>0</v>
      </c>
      <c r="P409" s="21">
        <v>0</v>
      </c>
      <c r="Q409" s="17">
        <v>0</v>
      </c>
      <c r="R409" s="21">
        <v>0</v>
      </c>
      <c r="S409" s="17">
        <v>0</v>
      </c>
      <c r="T409" s="21">
        <v>0</v>
      </c>
      <c r="U409" s="17">
        <v>39016</v>
      </c>
      <c r="V409" s="21">
        <v>95435.43</v>
      </c>
      <c r="W409" s="17">
        <v>6665</v>
      </c>
      <c r="X409" s="21">
        <v>28421.77</v>
      </c>
      <c r="Y409" s="17">
        <v>0</v>
      </c>
      <c r="Z409" s="21">
        <v>0</v>
      </c>
      <c r="AA409" s="17">
        <v>394231</v>
      </c>
      <c r="AB409" s="21">
        <v>1892264.26</v>
      </c>
      <c r="AC409" s="17">
        <v>0</v>
      </c>
      <c r="AD409" s="21">
        <v>0</v>
      </c>
      <c r="AE409" s="41">
        <v>0</v>
      </c>
      <c r="AF409" s="21">
        <v>2016121.46</v>
      </c>
      <c r="AG409" s="43" t="s">
        <v>35</v>
      </c>
    </row>
    <row r="410" spans="1:33">
      <c r="A410" s="22">
        <v>2204</v>
      </c>
      <c r="B410" s="28">
        <v>45689</v>
      </c>
      <c r="C410" s="23" t="s">
        <v>33</v>
      </c>
      <c r="D410" s="23" t="s">
        <v>81</v>
      </c>
      <c r="E410" s="22">
        <v>15</v>
      </c>
      <c r="F410" s="22">
        <v>1</v>
      </c>
      <c r="G410" s="22">
        <v>0</v>
      </c>
      <c r="H410" s="38">
        <v>0</v>
      </c>
      <c r="I410" s="22">
        <v>0</v>
      </c>
      <c r="J410" s="22">
        <v>0</v>
      </c>
      <c r="K410" s="22">
        <v>0</v>
      </c>
      <c r="L410" s="22">
        <v>573482</v>
      </c>
      <c r="M410" s="22">
        <v>0</v>
      </c>
      <c r="N410" s="29">
        <v>0</v>
      </c>
      <c r="O410" s="22">
        <v>0</v>
      </c>
      <c r="P410" s="29">
        <v>0</v>
      </c>
      <c r="Q410" s="22">
        <v>0</v>
      </c>
      <c r="R410" s="29">
        <v>0</v>
      </c>
      <c r="S410" s="22">
        <v>0</v>
      </c>
      <c r="T410" s="29">
        <v>0</v>
      </c>
      <c r="U410" s="22">
        <v>2978</v>
      </c>
      <c r="V410" s="29">
        <v>4570.7299999999996</v>
      </c>
      <c r="W410" s="22">
        <v>3904</v>
      </c>
      <c r="X410" s="29">
        <v>8353.92</v>
      </c>
      <c r="Y410" s="22">
        <v>0</v>
      </c>
      <c r="Z410" s="29">
        <v>0</v>
      </c>
      <c r="AA410" s="22">
        <v>173750</v>
      </c>
      <c r="AB410" s="29">
        <v>336692.1</v>
      </c>
      <c r="AC410" s="22">
        <v>429</v>
      </c>
      <c r="AD410" s="29">
        <v>413.95</v>
      </c>
      <c r="AE410" s="40">
        <v>0</v>
      </c>
      <c r="AF410" s="29">
        <v>350030.7</v>
      </c>
      <c r="AG410" s="42" t="s">
        <v>35</v>
      </c>
    </row>
    <row r="411" spans="1:33">
      <c r="A411" s="17">
        <v>2210</v>
      </c>
      <c r="B411" s="18">
        <v>45689</v>
      </c>
      <c r="C411" s="19" t="s">
        <v>33</v>
      </c>
      <c r="D411" s="19" t="s">
        <v>100</v>
      </c>
      <c r="E411" s="17">
        <v>0</v>
      </c>
      <c r="F411" s="17">
        <v>0</v>
      </c>
      <c r="G411" s="17">
        <v>0</v>
      </c>
      <c r="H411" s="20">
        <v>0</v>
      </c>
      <c r="I411" s="17">
        <v>0</v>
      </c>
      <c r="J411" s="17">
        <v>0</v>
      </c>
      <c r="K411" s="17">
        <v>0</v>
      </c>
      <c r="L411" s="17">
        <v>71822</v>
      </c>
      <c r="M411" s="17">
        <v>0</v>
      </c>
      <c r="N411" s="21">
        <v>0</v>
      </c>
      <c r="O411" s="17">
        <v>0</v>
      </c>
      <c r="P411" s="21">
        <v>0</v>
      </c>
      <c r="Q411" s="17">
        <v>0</v>
      </c>
      <c r="R411" s="21">
        <v>0</v>
      </c>
      <c r="S411" s="17">
        <v>0</v>
      </c>
      <c r="T411" s="21">
        <v>0</v>
      </c>
      <c r="U411" s="17">
        <v>2358</v>
      </c>
      <c r="V411" s="21">
        <v>5390.27</v>
      </c>
      <c r="W411" s="17">
        <v>2149</v>
      </c>
      <c r="X411" s="21">
        <v>9486.9599999999991</v>
      </c>
      <c r="Y411" s="17">
        <v>0</v>
      </c>
      <c r="Z411" s="21">
        <v>0</v>
      </c>
      <c r="AA411" s="17">
        <v>22467</v>
      </c>
      <c r="AB411" s="21">
        <v>123581.62</v>
      </c>
      <c r="AC411" s="17">
        <v>0</v>
      </c>
      <c r="AD411" s="21">
        <v>0</v>
      </c>
      <c r="AE411" s="41">
        <v>0</v>
      </c>
      <c r="AF411" s="21">
        <v>138458.85</v>
      </c>
      <c r="AG411" s="43" t="s">
        <v>35</v>
      </c>
    </row>
    <row r="412" spans="1:33">
      <c r="A412" s="22">
        <v>2214</v>
      </c>
      <c r="B412" s="28">
        <v>45689</v>
      </c>
      <c r="C412" s="23" t="s">
        <v>33</v>
      </c>
      <c r="D412" s="23" t="s">
        <v>90</v>
      </c>
      <c r="E412" s="22">
        <v>0</v>
      </c>
      <c r="F412" s="22">
        <v>0</v>
      </c>
      <c r="G412" s="22">
        <v>0</v>
      </c>
      <c r="H412" s="38">
        <v>67</v>
      </c>
      <c r="I412" s="22">
        <v>0</v>
      </c>
      <c r="J412" s="22">
        <v>0</v>
      </c>
      <c r="K412" s="22">
        <v>22</v>
      </c>
      <c r="L412" s="22">
        <v>846619</v>
      </c>
      <c r="M412" s="22">
        <v>2</v>
      </c>
      <c r="N412" s="29">
        <v>0.46</v>
      </c>
      <c r="O412" s="22">
        <v>39</v>
      </c>
      <c r="P412" s="29">
        <v>10.29</v>
      </c>
      <c r="Q412" s="22">
        <v>0</v>
      </c>
      <c r="R412" s="29">
        <v>0</v>
      </c>
      <c r="S412" s="22">
        <v>0</v>
      </c>
      <c r="T412" s="29">
        <v>0</v>
      </c>
      <c r="U412" s="22">
        <v>30083</v>
      </c>
      <c r="V412" s="29">
        <v>37523.620000000003</v>
      </c>
      <c r="W412" s="22">
        <v>966</v>
      </c>
      <c r="X412" s="29">
        <v>3778.77</v>
      </c>
      <c r="Y412" s="22">
        <v>0</v>
      </c>
      <c r="Z412" s="29">
        <v>0</v>
      </c>
      <c r="AA412" s="22">
        <v>59979</v>
      </c>
      <c r="AB412" s="29">
        <v>257774.37</v>
      </c>
      <c r="AC412" s="22">
        <v>0</v>
      </c>
      <c r="AD412" s="29">
        <v>0</v>
      </c>
      <c r="AE412" s="40">
        <v>10.75</v>
      </c>
      <c r="AF412" s="29">
        <v>299076.76</v>
      </c>
      <c r="AG412" s="42" t="s">
        <v>35</v>
      </c>
    </row>
    <row r="413" spans="1:33">
      <c r="A413" s="17">
        <v>2217</v>
      </c>
      <c r="B413" s="18">
        <v>45689</v>
      </c>
      <c r="C413" s="19" t="s">
        <v>33</v>
      </c>
      <c r="D413" s="19" t="s">
        <v>93</v>
      </c>
      <c r="E413" s="17">
        <v>609</v>
      </c>
      <c r="F413" s="17">
        <v>4</v>
      </c>
      <c r="G413" s="17">
        <v>0</v>
      </c>
      <c r="H413" s="20">
        <v>0</v>
      </c>
      <c r="I413" s="17">
        <v>0</v>
      </c>
      <c r="J413" s="17">
        <v>549322</v>
      </c>
      <c r="K413" s="17">
        <v>0</v>
      </c>
      <c r="L413" s="17">
        <v>7204811</v>
      </c>
      <c r="M413" s="17">
        <v>0</v>
      </c>
      <c r="N413" s="21">
        <v>0</v>
      </c>
      <c r="O413" s="17">
        <v>0</v>
      </c>
      <c r="P413" s="21">
        <v>0</v>
      </c>
      <c r="Q413" s="17">
        <v>0</v>
      </c>
      <c r="R413" s="21">
        <v>0</v>
      </c>
      <c r="S413" s="17">
        <v>0</v>
      </c>
      <c r="T413" s="21">
        <v>0</v>
      </c>
      <c r="U413" s="17">
        <v>111399</v>
      </c>
      <c r="V413" s="21">
        <v>244025.85</v>
      </c>
      <c r="W413" s="17">
        <v>29002</v>
      </c>
      <c r="X413" s="21">
        <v>108276.8</v>
      </c>
      <c r="Y413" s="17">
        <v>0</v>
      </c>
      <c r="Z413" s="21">
        <v>0</v>
      </c>
      <c r="AA413" s="17">
        <v>2791414</v>
      </c>
      <c r="AB413" s="21">
        <v>11234821.91</v>
      </c>
      <c r="AC413" s="17">
        <v>4</v>
      </c>
      <c r="AD413" s="21">
        <v>5.3</v>
      </c>
      <c r="AE413" s="41">
        <v>0</v>
      </c>
      <c r="AF413" s="21">
        <v>11587129.860000001</v>
      </c>
      <c r="AG413" s="43" t="s">
        <v>35</v>
      </c>
    </row>
    <row r="414" spans="1:33">
      <c r="A414" s="22">
        <v>2219</v>
      </c>
      <c r="B414" s="28">
        <v>45689</v>
      </c>
      <c r="C414" s="23" t="s">
        <v>33</v>
      </c>
      <c r="D414" s="23" t="s">
        <v>95</v>
      </c>
      <c r="E414" s="22">
        <v>185</v>
      </c>
      <c r="F414" s="22">
        <v>0</v>
      </c>
      <c r="G414" s="22">
        <v>0</v>
      </c>
      <c r="H414" s="38">
        <v>0</v>
      </c>
      <c r="I414" s="22">
        <v>0</v>
      </c>
      <c r="J414" s="22">
        <v>0</v>
      </c>
      <c r="K414" s="22">
        <v>0</v>
      </c>
      <c r="L414" s="22">
        <v>73008</v>
      </c>
      <c r="M414" s="22">
        <v>0</v>
      </c>
      <c r="N414" s="29">
        <v>0</v>
      </c>
      <c r="O414" s="22">
        <v>0</v>
      </c>
      <c r="P414" s="29">
        <v>0</v>
      </c>
      <c r="Q414" s="22">
        <v>0</v>
      </c>
      <c r="R414" s="29">
        <v>0</v>
      </c>
      <c r="S414" s="22">
        <v>0</v>
      </c>
      <c r="T414" s="29">
        <v>0</v>
      </c>
      <c r="U414" s="22">
        <v>7171</v>
      </c>
      <c r="V414" s="29">
        <v>14628.09</v>
      </c>
      <c r="W414" s="22">
        <v>732</v>
      </c>
      <c r="X414" s="29">
        <v>3758.06</v>
      </c>
      <c r="Y414" s="22">
        <v>0</v>
      </c>
      <c r="Z414" s="29">
        <v>0</v>
      </c>
      <c r="AA414" s="22">
        <v>28901</v>
      </c>
      <c r="AB414" s="29">
        <v>128421.9</v>
      </c>
      <c r="AC414" s="22">
        <v>0</v>
      </c>
      <c r="AD414" s="29">
        <v>0</v>
      </c>
      <c r="AE414" s="40">
        <v>0</v>
      </c>
      <c r="AF414" s="29">
        <v>146808.04999999999</v>
      </c>
      <c r="AG414" s="42" t="s">
        <v>35</v>
      </c>
    </row>
    <row r="415" spans="1:33">
      <c r="A415" s="17">
        <v>2220</v>
      </c>
      <c r="B415" s="18">
        <v>45689</v>
      </c>
      <c r="C415" s="19" t="s">
        <v>33</v>
      </c>
      <c r="D415" s="19" t="s">
        <v>96</v>
      </c>
      <c r="E415" s="17">
        <v>362</v>
      </c>
      <c r="F415" s="17">
        <v>7</v>
      </c>
      <c r="G415" s="17">
        <v>0</v>
      </c>
      <c r="H415" s="20">
        <v>724</v>
      </c>
      <c r="I415" s="17">
        <v>0</v>
      </c>
      <c r="J415" s="17">
        <v>39366</v>
      </c>
      <c r="K415" s="17">
        <v>124567</v>
      </c>
      <c r="L415" s="17">
        <v>1689453</v>
      </c>
      <c r="M415" s="17">
        <v>5684</v>
      </c>
      <c r="N415" s="21">
        <v>8638.36</v>
      </c>
      <c r="O415" s="17">
        <v>26348</v>
      </c>
      <c r="P415" s="21">
        <v>23448.16</v>
      </c>
      <c r="Q415" s="17">
        <v>678284</v>
      </c>
      <c r="R415" s="21">
        <v>118252.61</v>
      </c>
      <c r="S415" s="17">
        <v>250</v>
      </c>
      <c r="T415" s="21">
        <v>259.8</v>
      </c>
      <c r="U415" s="17">
        <v>24649</v>
      </c>
      <c r="V415" s="21">
        <v>90535.1</v>
      </c>
      <c r="W415" s="17">
        <v>8849</v>
      </c>
      <c r="X415" s="21">
        <v>49504.4</v>
      </c>
      <c r="Y415" s="17">
        <v>4</v>
      </c>
      <c r="Z415" s="21">
        <v>66.7</v>
      </c>
      <c r="AA415" s="17">
        <v>217983</v>
      </c>
      <c r="AB415" s="21">
        <v>1308213.5</v>
      </c>
      <c r="AC415" s="17">
        <v>0</v>
      </c>
      <c r="AD415" s="21">
        <v>0</v>
      </c>
      <c r="AE415" s="41">
        <v>150598.93</v>
      </c>
      <c r="AF415" s="21">
        <v>1448319.7</v>
      </c>
      <c r="AG415" s="43" t="s">
        <v>35</v>
      </c>
    </row>
    <row r="416" spans="1:33">
      <c r="A416" s="22">
        <v>2223</v>
      </c>
      <c r="B416" s="28">
        <v>45717</v>
      </c>
      <c r="C416" s="23" t="s">
        <v>33</v>
      </c>
      <c r="D416" s="23" t="s">
        <v>34</v>
      </c>
      <c r="E416" s="22">
        <v>671</v>
      </c>
      <c r="F416" s="22">
        <v>6</v>
      </c>
      <c r="G416" s="22">
        <v>0</v>
      </c>
      <c r="H416" s="38">
        <v>849</v>
      </c>
      <c r="I416" s="22">
        <v>0</v>
      </c>
      <c r="J416" s="22">
        <v>344441</v>
      </c>
      <c r="K416" s="22">
        <v>1013409</v>
      </c>
      <c r="L416" s="22">
        <v>8904680</v>
      </c>
      <c r="M416" s="22">
        <v>925801</v>
      </c>
      <c r="N416" s="29">
        <v>4781937.04</v>
      </c>
      <c r="O416" s="22">
        <v>2144800</v>
      </c>
      <c r="P416" s="29">
        <v>5320202.29</v>
      </c>
      <c r="Q416" s="22">
        <v>343</v>
      </c>
      <c r="R416" s="29">
        <v>156.51</v>
      </c>
      <c r="S416" s="22">
        <v>3025</v>
      </c>
      <c r="T416" s="29">
        <v>16887.3</v>
      </c>
      <c r="U416" s="22">
        <v>183316</v>
      </c>
      <c r="V416" s="29">
        <v>505239.23</v>
      </c>
      <c r="W416" s="22">
        <v>182632</v>
      </c>
      <c r="X416" s="29">
        <v>840051.27</v>
      </c>
      <c r="Y416" s="22">
        <v>134</v>
      </c>
      <c r="Z416" s="29">
        <v>2070.64</v>
      </c>
      <c r="AA416" s="22">
        <v>1561049</v>
      </c>
      <c r="AB416" s="29">
        <v>8162934.5199999996</v>
      </c>
      <c r="AC416" s="22">
        <v>138</v>
      </c>
      <c r="AD416" s="29">
        <v>138</v>
      </c>
      <c r="AE416" s="40">
        <v>10119183.140000001</v>
      </c>
      <c r="AF416" s="29">
        <v>9510433.6600000001</v>
      </c>
      <c r="AG416" s="42" t="s">
        <v>40</v>
      </c>
    </row>
    <row r="417" spans="1:33">
      <c r="A417" s="17">
        <v>2236</v>
      </c>
      <c r="B417" s="18">
        <v>45717</v>
      </c>
      <c r="C417" s="19" t="s">
        <v>33</v>
      </c>
      <c r="D417" s="19" t="s">
        <v>51</v>
      </c>
      <c r="E417" s="17">
        <v>193</v>
      </c>
      <c r="F417" s="17">
        <v>2</v>
      </c>
      <c r="G417" s="17">
        <v>0</v>
      </c>
      <c r="H417" s="20">
        <v>0</v>
      </c>
      <c r="I417" s="17">
        <v>0</v>
      </c>
      <c r="J417" s="17">
        <v>0</v>
      </c>
      <c r="K417" s="17">
        <v>0</v>
      </c>
      <c r="L417" s="17">
        <v>231923</v>
      </c>
      <c r="M417" s="17">
        <v>0</v>
      </c>
      <c r="N417" s="21">
        <v>0</v>
      </c>
      <c r="O417" s="17">
        <v>0</v>
      </c>
      <c r="P417" s="21">
        <v>0</v>
      </c>
      <c r="Q417" s="17">
        <v>0</v>
      </c>
      <c r="R417" s="21">
        <v>0</v>
      </c>
      <c r="S417" s="17">
        <v>0</v>
      </c>
      <c r="T417" s="21">
        <v>0</v>
      </c>
      <c r="U417" s="17">
        <v>23924</v>
      </c>
      <c r="V417" s="21">
        <v>81447.53</v>
      </c>
      <c r="W417" s="17">
        <v>3060</v>
      </c>
      <c r="X417" s="21">
        <v>16278.8</v>
      </c>
      <c r="Y417" s="17">
        <v>0</v>
      </c>
      <c r="Z417" s="21">
        <v>0</v>
      </c>
      <c r="AA417" s="17">
        <v>113720</v>
      </c>
      <c r="AB417" s="21">
        <v>675270.6</v>
      </c>
      <c r="AC417" s="17">
        <v>0</v>
      </c>
      <c r="AD417" s="21">
        <v>0</v>
      </c>
      <c r="AE417" s="41">
        <v>0</v>
      </c>
      <c r="AF417" s="21">
        <v>772996.92999999993</v>
      </c>
      <c r="AG417" s="43" t="s">
        <v>35</v>
      </c>
    </row>
    <row r="418" spans="1:33">
      <c r="A418" s="22">
        <v>2245</v>
      </c>
      <c r="B418" s="28">
        <v>45717</v>
      </c>
      <c r="C418" s="23" t="s">
        <v>33</v>
      </c>
      <c r="D418" s="23" t="s">
        <v>60</v>
      </c>
      <c r="E418" s="22">
        <v>692</v>
      </c>
      <c r="F418" s="22">
        <v>2</v>
      </c>
      <c r="G418" s="22">
        <v>0</v>
      </c>
      <c r="H418" s="38">
        <v>4405</v>
      </c>
      <c r="I418" s="22">
        <v>0</v>
      </c>
      <c r="J418" s="22">
        <v>0</v>
      </c>
      <c r="K418" s="22">
        <v>1368</v>
      </c>
      <c r="L418" s="22">
        <v>5795362</v>
      </c>
      <c r="M418" s="22">
        <v>814</v>
      </c>
      <c r="N418" s="29">
        <v>1379.59</v>
      </c>
      <c r="O418" s="22">
        <v>3600</v>
      </c>
      <c r="P418" s="29">
        <v>2676.25</v>
      </c>
      <c r="Q418" s="22">
        <v>0</v>
      </c>
      <c r="R418" s="29">
        <v>0</v>
      </c>
      <c r="S418" s="22">
        <v>0</v>
      </c>
      <c r="T418" s="29">
        <v>0</v>
      </c>
      <c r="U418" s="22">
        <v>142735</v>
      </c>
      <c r="V418" s="29">
        <v>284735.68</v>
      </c>
      <c r="W418" s="22">
        <v>10507</v>
      </c>
      <c r="X418" s="29">
        <v>35070.92</v>
      </c>
      <c r="Y418" s="22">
        <v>0</v>
      </c>
      <c r="Z418" s="29">
        <v>0</v>
      </c>
      <c r="AA418" s="22">
        <v>820471</v>
      </c>
      <c r="AB418" s="29">
        <v>4102580.73</v>
      </c>
      <c r="AC418" s="22">
        <v>0</v>
      </c>
      <c r="AD418" s="29">
        <v>0</v>
      </c>
      <c r="AE418" s="40">
        <v>4055.84</v>
      </c>
      <c r="AF418" s="29">
        <v>4422387.33</v>
      </c>
      <c r="AG418" s="42" t="s">
        <v>35</v>
      </c>
    </row>
    <row r="419" spans="1:33">
      <c r="A419" s="17">
        <v>2246</v>
      </c>
      <c r="B419" s="18">
        <v>45717</v>
      </c>
      <c r="C419" s="19" t="s">
        <v>33</v>
      </c>
      <c r="D419" s="19" t="s">
        <v>61</v>
      </c>
      <c r="E419" s="17">
        <v>371</v>
      </c>
      <c r="F419" s="17">
        <v>4</v>
      </c>
      <c r="G419" s="17">
        <v>2981</v>
      </c>
      <c r="H419" s="20">
        <v>336</v>
      </c>
      <c r="I419" s="17">
        <v>59403</v>
      </c>
      <c r="J419" s="17">
        <v>0</v>
      </c>
      <c r="K419" s="17">
        <v>324</v>
      </c>
      <c r="L419" s="17">
        <v>1322924</v>
      </c>
      <c r="M419" s="17">
        <v>1475</v>
      </c>
      <c r="N419" s="21">
        <v>5451.8</v>
      </c>
      <c r="O419" s="17">
        <v>585</v>
      </c>
      <c r="P419" s="21">
        <v>7677.29</v>
      </c>
      <c r="Q419" s="17">
        <v>0</v>
      </c>
      <c r="R419" s="21">
        <v>0</v>
      </c>
      <c r="S419" s="17">
        <v>8</v>
      </c>
      <c r="T419" s="21">
        <v>38.5</v>
      </c>
      <c r="U419" s="17">
        <v>100042</v>
      </c>
      <c r="V419" s="21">
        <v>260944.15</v>
      </c>
      <c r="W419" s="17">
        <v>23020</v>
      </c>
      <c r="X419" s="21">
        <v>135399.91</v>
      </c>
      <c r="Y419" s="17">
        <v>0</v>
      </c>
      <c r="Z419" s="21">
        <v>0</v>
      </c>
      <c r="AA419" s="17">
        <v>2092879</v>
      </c>
      <c r="AB419" s="21">
        <v>6252343.3200000003</v>
      </c>
      <c r="AC419" s="17">
        <v>0</v>
      </c>
      <c r="AD419" s="21">
        <v>0</v>
      </c>
      <c r="AE419" s="41">
        <v>13167.59</v>
      </c>
      <c r="AF419" s="21">
        <v>6648687.3799999999</v>
      </c>
      <c r="AG419" s="43" t="s">
        <v>35</v>
      </c>
    </row>
    <row r="420" spans="1:33">
      <c r="A420" s="22">
        <v>2259</v>
      </c>
      <c r="B420" s="28">
        <v>45717</v>
      </c>
      <c r="C420" s="23" t="s">
        <v>33</v>
      </c>
      <c r="D420" s="23" t="s">
        <v>75</v>
      </c>
      <c r="E420" s="22">
        <v>58</v>
      </c>
      <c r="F420" s="22">
        <v>3</v>
      </c>
      <c r="G420" s="22">
        <v>0</v>
      </c>
      <c r="H420" s="38">
        <v>173</v>
      </c>
      <c r="I420" s="22">
        <v>0</v>
      </c>
      <c r="J420" s="22">
        <v>506642</v>
      </c>
      <c r="K420" s="22">
        <v>0</v>
      </c>
      <c r="L420" s="22">
        <v>3831402</v>
      </c>
      <c r="M420" s="22">
        <v>0</v>
      </c>
      <c r="N420" s="29">
        <v>0</v>
      </c>
      <c r="O420" s="22">
        <v>0</v>
      </c>
      <c r="P420" s="29">
        <v>0</v>
      </c>
      <c r="Q420" s="22">
        <v>0</v>
      </c>
      <c r="R420" s="29">
        <v>0</v>
      </c>
      <c r="S420" s="22">
        <v>0</v>
      </c>
      <c r="T420" s="29">
        <v>0</v>
      </c>
      <c r="U420" s="22">
        <v>46091</v>
      </c>
      <c r="V420" s="29">
        <v>116626.79</v>
      </c>
      <c r="W420" s="22">
        <v>8649</v>
      </c>
      <c r="X420" s="29">
        <v>36614.42</v>
      </c>
      <c r="Y420" s="22">
        <v>0</v>
      </c>
      <c r="Z420" s="29">
        <v>0</v>
      </c>
      <c r="AA420" s="22">
        <v>471777</v>
      </c>
      <c r="AB420" s="29">
        <v>2265795.1</v>
      </c>
      <c r="AC420" s="22">
        <v>0</v>
      </c>
      <c r="AD420" s="29">
        <v>0</v>
      </c>
      <c r="AE420" s="40">
        <v>0</v>
      </c>
      <c r="AF420" s="29">
        <v>2419036.31</v>
      </c>
      <c r="AG420" s="42" t="s">
        <v>35</v>
      </c>
    </row>
    <row r="421" spans="1:33">
      <c r="A421" s="17">
        <v>2268</v>
      </c>
      <c r="B421" s="18">
        <v>45717</v>
      </c>
      <c r="C421" s="19" t="s">
        <v>33</v>
      </c>
      <c r="D421" s="19" t="s">
        <v>81</v>
      </c>
      <c r="E421" s="17">
        <v>15</v>
      </c>
      <c r="F421" s="17">
        <v>1</v>
      </c>
      <c r="G421" s="17">
        <v>0</v>
      </c>
      <c r="H421" s="20">
        <v>0</v>
      </c>
      <c r="I421" s="17">
        <v>0</v>
      </c>
      <c r="J421" s="17">
        <v>0</v>
      </c>
      <c r="K421" s="17">
        <v>0</v>
      </c>
      <c r="L421" s="17">
        <v>734294</v>
      </c>
      <c r="M421" s="17">
        <v>0</v>
      </c>
      <c r="N421" s="21">
        <v>0</v>
      </c>
      <c r="O421" s="17">
        <v>0</v>
      </c>
      <c r="P421" s="21">
        <v>0</v>
      </c>
      <c r="Q421" s="17">
        <v>0</v>
      </c>
      <c r="R421" s="21">
        <v>0</v>
      </c>
      <c r="S421" s="17">
        <v>0</v>
      </c>
      <c r="T421" s="21">
        <v>0</v>
      </c>
      <c r="U421" s="17">
        <v>3581</v>
      </c>
      <c r="V421" s="21">
        <v>6630.26</v>
      </c>
      <c r="W421" s="17">
        <v>9645</v>
      </c>
      <c r="X421" s="21">
        <v>40007.65</v>
      </c>
      <c r="Y421" s="17">
        <v>0</v>
      </c>
      <c r="Z421" s="21">
        <v>0</v>
      </c>
      <c r="AA421" s="17">
        <v>200726</v>
      </c>
      <c r="AB421" s="21">
        <v>393364.6</v>
      </c>
      <c r="AC421" s="17">
        <v>536</v>
      </c>
      <c r="AD421" s="21">
        <v>711.1</v>
      </c>
      <c r="AE421" s="41">
        <v>0</v>
      </c>
      <c r="AF421" s="21">
        <v>440713.61</v>
      </c>
      <c r="AG421" s="43" t="s">
        <v>35</v>
      </c>
    </row>
    <row r="422" spans="1:33">
      <c r="A422" s="22">
        <v>2274</v>
      </c>
      <c r="B422" s="28">
        <v>45717</v>
      </c>
      <c r="C422" s="23" t="s">
        <v>33</v>
      </c>
      <c r="D422" s="23" t="s">
        <v>100</v>
      </c>
      <c r="E422" s="22">
        <v>0</v>
      </c>
      <c r="F422" s="22">
        <v>0</v>
      </c>
      <c r="G422" s="22">
        <v>0</v>
      </c>
      <c r="H422" s="38">
        <v>0</v>
      </c>
      <c r="I422" s="22">
        <v>0</v>
      </c>
      <c r="J422" s="22">
        <v>0</v>
      </c>
      <c r="K422" s="22">
        <v>0</v>
      </c>
      <c r="L422" s="22">
        <v>70504</v>
      </c>
      <c r="M422" s="22">
        <v>0</v>
      </c>
      <c r="N422" s="29">
        <v>0</v>
      </c>
      <c r="O422" s="22">
        <v>0</v>
      </c>
      <c r="P422" s="29">
        <v>0</v>
      </c>
      <c r="Q422" s="22">
        <v>0</v>
      </c>
      <c r="R422" s="29">
        <v>0</v>
      </c>
      <c r="S422" s="22">
        <v>0</v>
      </c>
      <c r="T422" s="29">
        <v>0</v>
      </c>
      <c r="U422" s="22">
        <v>2618</v>
      </c>
      <c r="V422" s="29">
        <v>6739.32</v>
      </c>
      <c r="W422" s="22">
        <v>2509</v>
      </c>
      <c r="X422" s="29">
        <v>7992.13</v>
      </c>
      <c r="Y422" s="22">
        <v>0</v>
      </c>
      <c r="Z422" s="29">
        <v>0</v>
      </c>
      <c r="AA422" s="22">
        <v>24467</v>
      </c>
      <c r="AB422" s="29">
        <v>134699.9</v>
      </c>
      <c r="AC422" s="22">
        <v>0</v>
      </c>
      <c r="AD422" s="29">
        <v>0</v>
      </c>
      <c r="AE422" s="40">
        <v>0</v>
      </c>
      <c r="AF422" s="29">
        <v>149431.35</v>
      </c>
      <c r="AG422" s="42" t="s">
        <v>35</v>
      </c>
    </row>
    <row r="423" spans="1:33">
      <c r="A423" s="17">
        <v>2278</v>
      </c>
      <c r="B423" s="18">
        <v>45717</v>
      </c>
      <c r="C423" s="19" t="s">
        <v>33</v>
      </c>
      <c r="D423" s="19" t="s">
        <v>90</v>
      </c>
      <c r="E423" s="17">
        <v>0</v>
      </c>
      <c r="F423" s="17">
        <v>0</v>
      </c>
      <c r="G423" s="17">
        <v>0</v>
      </c>
      <c r="H423" s="20">
        <v>67</v>
      </c>
      <c r="I423" s="17">
        <v>0</v>
      </c>
      <c r="J423" s="17">
        <v>0</v>
      </c>
      <c r="K423" s="17">
        <v>7</v>
      </c>
      <c r="L423" s="17">
        <v>855628</v>
      </c>
      <c r="M423" s="17">
        <v>34</v>
      </c>
      <c r="N423" s="21">
        <v>3.6</v>
      </c>
      <c r="O423" s="17">
        <v>29</v>
      </c>
      <c r="P423" s="21">
        <v>12.6</v>
      </c>
      <c r="Q423" s="17">
        <v>0</v>
      </c>
      <c r="R423" s="21">
        <v>0</v>
      </c>
      <c r="S423" s="17">
        <v>0</v>
      </c>
      <c r="T423" s="21">
        <v>0</v>
      </c>
      <c r="U423" s="17">
        <v>12903</v>
      </c>
      <c r="V423" s="21">
        <v>19782.37</v>
      </c>
      <c r="W423" s="17">
        <v>1216</v>
      </c>
      <c r="X423" s="21">
        <v>4563.09</v>
      </c>
      <c r="Y423" s="17">
        <v>0</v>
      </c>
      <c r="Z423" s="21">
        <v>0</v>
      </c>
      <c r="AA423" s="17">
        <v>64933</v>
      </c>
      <c r="AB423" s="21">
        <v>298200.40999999997</v>
      </c>
      <c r="AC423" s="17">
        <v>0</v>
      </c>
      <c r="AD423" s="21">
        <v>0</v>
      </c>
      <c r="AE423" s="41">
        <v>16.2</v>
      </c>
      <c r="AF423" s="21">
        <v>322545.87</v>
      </c>
      <c r="AG423" s="43" t="s">
        <v>35</v>
      </c>
    </row>
    <row r="424" spans="1:33">
      <c r="A424" s="22">
        <v>2281</v>
      </c>
      <c r="B424" s="28">
        <v>45717</v>
      </c>
      <c r="C424" s="23" t="s">
        <v>33</v>
      </c>
      <c r="D424" s="23" t="s">
        <v>93</v>
      </c>
      <c r="E424" s="22">
        <v>609</v>
      </c>
      <c r="F424" s="22">
        <v>4</v>
      </c>
      <c r="G424" s="22">
        <v>0</v>
      </c>
      <c r="H424" s="38">
        <v>0</v>
      </c>
      <c r="I424" s="22">
        <v>0</v>
      </c>
      <c r="J424" s="22">
        <v>554535</v>
      </c>
      <c r="K424" s="22">
        <v>0</v>
      </c>
      <c r="L424" s="22">
        <v>7140421</v>
      </c>
      <c r="M424" s="22">
        <v>0</v>
      </c>
      <c r="N424" s="29">
        <v>0</v>
      </c>
      <c r="O424" s="22">
        <v>0</v>
      </c>
      <c r="P424" s="29">
        <v>0</v>
      </c>
      <c r="Q424" s="22">
        <v>0</v>
      </c>
      <c r="R424" s="29">
        <v>0</v>
      </c>
      <c r="S424" s="22">
        <v>0</v>
      </c>
      <c r="T424" s="29">
        <v>0</v>
      </c>
      <c r="U424" s="22">
        <v>141761</v>
      </c>
      <c r="V424" s="29">
        <v>306946.56</v>
      </c>
      <c r="W424" s="22">
        <v>35119</v>
      </c>
      <c r="X424" s="29">
        <v>131721.93</v>
      </c>
      <c r="Y424" s="22">
        <v>0</v>
      </c>
      <c r="Z424" s="29">
        <v>0</v>
      </c>
      <c r="AA424" s="22">
        <v>3110418</v>
      </c>
      <c r="AB424" s="29">
        <v>12851511.5</v>
      </c>
      <c r="AC424" s="22">
        <v>0</v>
      </c>
      <c r="AD424" s="29">
        <v>0</v>
      </c>
      <c r="AE424" s="40">
        <v>0</v>
      </c>
      <c r="AF424" s="29">
        <v>13290179.99</v>
      </c>
      <c r="AG424" s="42" t="s">
        <v>35</v>
      </c>
    </row>
    <row r="425" spans="1:33">
      <c r="A425" s="17">
        <v>2283</v>
      </c>
      <c r="B425" s="18">
        <v>45717</v>
      </c>
      <c r="C425" s="19" t="s">
        <v>33</v>
      </c>
      <c r="D425" s="19" t="s">
        <v>95</v>
      </c>
      <c r="E425" s="17">
        <v>187</v>
      </c>
      <c r="F425" s="17">
        <v>0</v>
      </c>
      <c r="G425" s="17">
        <v>0</v>
      </c>
      <c r="H425" s="20">
        <v>0</v>
      </c>
      <c r="I425" s="17">
        <v>0</v>
      </c>
      <c r="J425" s="17">
        <v>0</v>
      </c>
      <c r="K425" s="17">
        <v>0</v>
      </c>
      <c r="L425" s="17">
        <v>78099</v>
      </c>
      <c r="M425" s="17">
        <v>0</v>
      </c>
      <c r="N425" s="21">
        <v>0</v>
      </c>
      <c r="O425" s="17">
        <v>0</v>
      </c>
      <c r="P425" s="21">
        <v>0</v>
      </c>
      <c r="Q425" s="17">
        <v>0</v>
      </c>
      <c r="R425" s="21">
        <v>0</v>
      </c>
      <c r="S425" s="17">
        <v>0</v>
      </c>
      <c r="T425" s="21">
        <v>0</v>
      </c>
      <c r="U425" s="17">
        <v>8349</v>
      </c>
      <c r="V425" s="21">
        <v>16965.21</v>
      </c>
      <c r="W425" s="17">
        <v>767</v>
      </c>
      <c r="X425" s="21">
        <v>4007.76</v>
      </c>
      <c r="Y425" s="17">
        <v>0</v>
      </c>
      <c r="Z425" s="21">
        <v>0</v>
      </c>
      <c r="AA425" s="17">
        <v>32028</v>
      </c>
      <c r="AB425" s="21">
        <v>141023.29999999999</v>
      </c>
      <c r="AC425" s="17">
        <v>0</v>
      </c>
      <c r="AD425" s="21">
        <v>0</v>
      </c>
      <c r="AE425" s="41">
        <v>0</v>
      </c>
      <c r="AF425" s="21">
        <v>161996.26999999999</v>
      </c>
      <c r="AG425" s="43" t="s">
        <v>35</v>
      </c>
    </row>
    <row r="426" spans="1:33">
      <c r="A426" s="22">
        <v>2284</v>
      </c>
      <c r="B426" s="28">
        <v>45717</v>
      </c>
      <c r="C426" s="23" t="s">
        <v>33</v>
      </c>
      <c r="D426" s="23" t="s">
        <v>96</v>
      </c>
      <c r="E426" s="22">
        <v>362</v>
      </c>
      <c r="F426" s="22">
        <v>7</v>
      </c>
      <c r="G426" s="22">
        <v>0</v>
      </c>
      <c r="H426" s="38">
        <v>760</v>
      </c>
      <c r="I426" s="22">
        <v>0</v>
      </c>
      <c r="J426" s="22">
        <v>39548</v>
      </c>
      <c r="K426" s="22">
        <v>105370</v>
      </c>
      <c r="L426" s="22">
        <v>1698127</v>
      </c>
      <c r="M426" s="22">
        <v>6767</v>
      </c>
      <c r="N426" s="29">
        <v>8487.8799999999992</v>
      </c>
      <c r="O426" s="22">
        <v>34593</v>
      </c>
      <c r="P426" s="29">
        <v>31485.32</v>
      </c>
      <c r="Q426" s="22">
        <v>818501</v>
      </c>
      <c r="R426" s="29">
        <v>146661.20000000001</v>
      </c>
      <c r="S426" s="22">
        <v>273</v>
      </c>
      <c r="T426" s="29">
        <v>266.39999999999998</v>
      </c>
      <c r="U426" s="22">
        <v>27280</v>
      </c>
      <c r="V426" s="29">
        <v>104171.46</v>
      </c>
      <c r="W426" s="22">
        <v>9292</v>
      </c>
      <c r="X426" s="29">
        <v>54395.16</v>
      </c>
      <c r="Y426" s="22">
        <v>9</v>
      </c>
      <c r="Z426" s="29">
        <v>181.3</v>
      </c>
      <c r="AA426" s="22">
        <v>239488</v>
      </c>
      <c r="AB426" s="29">
        <v>1436434.8</v>
      </c>
      <c r="AC426" s="22">
        <v>0</v>
      </c>
      <c r="AD426" s="29">
        <v>0</v>
      </c>
      <c r="AE426" s="40">
        <v>186900.80000000002</v>
      </c>
      <c r="AF426" s="29">
        <v>1595182.72</v>
      </c>
      <c r="AG426" s="42" t="s">
        <v>35</v>
      </c>
    </row>
    <row r="427" spans="1:33">
      <c r="A427" s="17">
        <v>2287</v>
      </c>
      <c r="B427" s="18">
        <v>45748</v>
      </c>
      <c r="C427" s="19" t="s">
        <v>33</v>
      </c>
      <c r="D427" s="19" t="s">
        <v>34</v>
      </c>
      <c r="E427" s="17">
        <v>671</v>
      </c>
      <c r="F427" s="17">
        <v>6</v>
      </c>
      <c r="G427" s="17">
        <v>0</v>
      </c>
      <c r="H427" s="20">
        <v>849</v>
      </c>
      <c r="I427" s="17">
        <v>0</v>
      </c>
      <c r="J427" s="17">
        <v>345488</v>
      </c>
      <c r="K427" s="17">
        <v>999736</v>
      </c>
      <c r="L427" s="17">
        <v>8886059</v>
      </c>
      <c r="M427" s="17">
        <v>902487</v>
      </c>
      <c r="N427" s="21">
        <v>4538280.71</v>
      </c>
      <c r="O427" s="17">
        <v>2122003</v>
      </c>
      <c r="P427" s="21">
        <v>4720156.32</v>
      </c>
      <c r="Q427" s="17">
        <v>183</v>
      </c>
      <c r="R427" s="21">
        <v>82.17</v>
      </c>
      <c r="S427" s="17">
        <v>2809</v>
      </c>
      <c r="T427" s="21">
        <v>15184.6</v>
      </c>
      <c r="U427" s="17">
        <v>171371</v>
      </c>
      <c r="V427" s="21">
        <v>504261.91</v>
      </c>
      <c r="W427" s="17">
        <v>159855</v>
      </c>
      <c r="X427" s="21">
        <v>676223.89</v>
      </c>
      <c r="Y427" s="17">
        <v>148</v>
      </c>
      <c r="Z427" s="21">
        <v>1988.24</v>
      </c>
      <c r="AA427" s="17">
        <v>1305420</v>
      </c>
      <c r="AB427" s="21">
        <v>7110941.1399999997</v>
      </c>
      <c r="AC427" s="17">
        <v>0</v>
      </c>
      <c r="AD427" s="21">
        <v>0</v>
      </c>
      <c r="AE427" s="41">
        <v>9273703.8000000007</v>
      </c>
      <c r="AF427" s="21">
        <v>8293415.1799999997</v>
      </c>
      <c r="AG427" s="43" t="s">
        <v>40</v>
      </c>
    </row>
    <row r="428" spans="1:33">
      <c r="A428" s="22">
        <v>2300</v>
      </c>
      <c r="B428" s="28">
        <v>45748</v>
      </c>
      <c r="C428" s="23" t="s">
        <v>33</v>
      </c>
      <c r="D428" s="23" t="s">
        <v>51</v>
      </c>
      <c r="E428" s="22">
        <v>194</v>
      </c>
      <c r="F428" s="22">
        <v>2</v>
      </c>
      <c r="G428" s="22">
        <v>0</v>
      </c>
      <c r="H428" s="38">
        <v>0</v>
      </c>
      <c r="I428" s="22">
        <v>0</v>
      </c>
      <c r="J428" s="22">
        <v>0</v>
      </c>
      <c r="K428" s="22">
        <v>0</v>
      </c>
      <c r="L428" s="22">
        <v>233162</v>
      </c>
      <c r="M428" s="22">
        <v>0</v>
      </c>
      <c r="N428" s="29">
        <v>0</v>
      </c>
      <c r="O428" s="22">
        <v>0</v>
      </c>
      <c r="P428" s="29">
        <v>0</v>
      </c>
      <c r="Q428" s="22">
        <v>0</v>
      </c>
      <c r="R428" s="29">
        <v>0</v>
      </c>
      <c r="S428" s="22">
        <v>0</v>
      </c>
      <c r="T428" s="29">
        <v>0</v>
      </c>
      <c r="U428" s="22">
        <v>22104</v>
      </c>
      <c r="V428" s="29">
        <v>76679.460000000006</v>
      </c>
      <c r="W428" s="22">
        <v>2556</v>
      </c>
      <c r="X428" s="29">
        <v>15205.23</v>
      </c>
      <c r="Y428" s="22">
        <v>0</v>
      </c>
      <c r="Z428" s="29">
        <v>0</v>
      </c>
      <c r="AA428" s="22">
        <v>103214</v>
      </c>
      <c r="AB428" s="29">
        <v>602157.98</v>
      </c>
      <c r="AC428" s="22">
        <v>0</v>
      </c>
      <c r="AD428" s="29">
        <v>0</v>
      </c>
      <c r="AE428" s="40">
        <v>0</v>
      </c>
      <c r="AF428" s="29">
        <v>694042.66999999993</v>
      </c>
      <c r="AG428" s="42" t="s">
        <v>35</v>
      </c>
    </row>
    <row r="429" spans="1:33">
      <c r="A429" s="17">
        <v>2309</v>
      </c>
      <c r="B429" s="18">
        <v>45748</v>
      </c>
      <c r="C429" s="19" t="s">
        <v>33</v>
      </c>
      <c r="D429" s="19" t="s">
        <v>60</v>
      </c>
      <c r="E429" s="17">
        <v>702</v>
      </c>
      <c r="F429" s="17">
        <v>3</v>
      </c>
      <c r="G429" s="17">
        <v>0</v>
      </c>
      <c r="H429" s="20">
        <v>4642</v>
      </c>
      <c r="I429" s="17">
        <v>0</v>
      </c>
      <c r="J429" s="17">
        <v>0</v>
      </c>
      <c r="K429" s="17">
        <v>1306</v>
      </c>
      <c r="L429" s="17">
        <v>5814383</v>
      </c>
      <c r="M429" s="17">
        <v>1444</v>
      </c>
      <c r="N429" s="21">
        <v>2974.36</v>
      </c>
      <c r="O429" s="17">
        <v>6966</v>
      </c>
      <c r="P429" s="21">
        <v>5278.31</v>
      </c>
      <c r="Q429" s="17">
        <v>0</v>
      </c>
      <c r="R429" s="21">
        <v>0</v>
      </c>
      <c r="S429" s="17">
        <v>7</v>
      </c>
      <c r="T429" s="21">
        <v>21</v>
      </c>
      <c r="U429" s="17">
        <v>136578</v>
      </c>
      <c r="V429" s="21">
        <v>284891.05</v>
      </c>
      <c r="W429" s="17">
        <v>9128</v>
      </c>
      <c r="X429" s="21">
        <v>30538.54</v>
      </c>
      <c r="Y429" s="17">
        <v>0</v>
      </c>
      <c r="Z429" s="21">
        <v>0</v>
      </c>
      <c r="AA429" s="17">
        <v>714941</v>
      </c>
      <c r="AB429" s="21">
        <v>3501013.04</v>
      </c>
      <c r="AC429" s="17">
        <v>0</v>
      </c>
      <c r="AD429" s="21">
        <v>0</v>
      </c>
      <c r="AE429" s="41">
        <v>8273.67</v>
      </c>
      <c r="AF429" s="21">
        <v>3816442.63</v>
      </c>
      <c r="AG429" s="43" t="s">
        <v>35</v>
      </c>
    </row>
    <row r="430" spans="1:33">
      <c r="A430" s="22">
        <v>2310</v>
      </c>
      <c r="B430" s="28">
        <v>45748</v>
      </c>
      <c r="C430" s="23" t="s">
        <v>33</v>
      </c>
      <c r="D430" s="23" t="s">
        <v>61</v>
      </c>
      <c r="E430" s="22">
        <v>371</v>
      </c>
      <c r="F430" s="22">
        <v>4</v>
      </c>
      <c r="G430" s="22">
        <v>2952</v>
      </c>
      <c r="H430" s="38">
        <v>336</v>
      </c>
      <c r="I430" s="22">
        <v>59839</v>
      </c>
      <c r="J430" s="22">
        <v>0</v>
      </c>
      <c r="K430" s="22">
        <v>517</v>
      </c>
      <c r="L430" s="22">
        <v>1319588</v>
      </c>
      <c r="M430" s="22">
        <v>2182</v>
      </c>
      <c r="N430" s="29">
        <v>7528.05</v>
      </c>
      <c r="O430" s="22">
        <v>754</v>
      </c>
      <c r="P430" s="29">
        <v>7952.07</v>
      </c>
      <c r="Q430" s="22">
        <v>0</v>
      </c>
      <c r="R430" s="29">
        <v>0</v>
      </c>
      <c r="S430" s="22">
        <v>21</v>
      </c>
      <c r="T430" s="29">
        <v>89.8</v>
      </c>
      <c r="U430" s="22">
        <v>96735</v>
      </c>
      <c r="V430" s="29">
        <v>259644.27</v>
      </c>
      <c r="W430" s="22">
        <v>23100</v>
      </c>
      <c r="X430" s="29">
        <v>116395.92</v>
      </c>
      <c r="Y430" s="22">
        <v>0</v>
      </c>
      <c r="Z430" s="29">
        <v>0</v>
      </c>
      <c r="AA430" s="22">
        <v>1986919</v>
      </c>
      <c r="AB430" s="29">
        <v>5902540.54</v>
      </c>
      <c r="AC430" s="22">
        <v>0</v>
      </c>
      <c r="AD430" s="29">
        <v>0</v>
      </c>
      <c r="AE430" s="40">
        <v>15569.919999999998</v>
      </c>
      <c r="AF430" s="29">
        <v>6278580.7300000004</v>
      </c>
      <c r="AG430" s="42" t="s">
        <v>35</v>
      </c>
    </row>
    <row r="431" spans="1:33">
      <c r="A431" s="17">
        <v>2323</v>
      </c>
      <c r="B431" s="18">
        <v>45748</v>
      </c>
      <c r="C431" s="19" t="s">
        <v>33</v>
      </c>
      <c r="D431" s="19" t="s">
        <v>75</v>
      </c>
      <c r="E431" s="17">
        <v>58</v>
      </c>
      <c r="F431" s="17">
        <v>3</v>
      </c>
      <c r="G431" s="17">
        <v>0</v>
      </c>
      <c r="H431" s="20">
        <v>173</v>
      </c>
      <c r="I431" s="17">
        <v>0</v>
      </c>
      <c r="J431" s="17">
        <v>507450</v>
      </c>
      <c r="K431" s="17">
        <v>0</v>
      </c>
      <c r="L431" s="17">
        <v>3876707</v>
      </c>
      <c r="M431" s="17">
        <v>0</v>
      </c>
      <c r="N431" s="21">
        <v>0</v>
      </c>
      <c r="O431" s="17">
        <v>0</v>
      </c>
      <c r="P431" s="21">
        <v>0</v>
      </c>
      <c r="Q431" s="17">
        <v>0</v>
      </c>
      <c r="R431" s="21">
        <v>0</v>
      </c>
      <c r="S431" s="17">
        <v>0</v>
      </c>
      <c r="T431" s="21">
        <v>0</v>
      </c>
      <c r="U431" s="17">
        <v>39773</v>
      </c>
      <c r="V431" s="21">
        <v>100768.68</v>
      </c>
      <c r="W431" s="17">
        <v>6915</v>
      </c>
      <c r="X431" s="21">
        <v>29635.53</v>
      </c>
      <c r="Y431" s="17">
        <v>0</v>
      </c>
      <c r="Z431" s="21">
        <v>0</v>
      </c>
      <c r="AA431" s="17">
        <v>411257</v>
      </c>
      <c r="AB431" s="21">
        <v>1874975.2</v>
      </c>
      <c r="AC431" s="17">
        <v>0</v>
      </c>
      <c r="AD431" s="21">
        <v>0</v>
      </c>
      <c r="AE431" s="41">
        <v>0</v>
      </c>
      <c r="AF431" s="21">
        <v>2005379.41</v>
      </c>
      <c r="AG431" s="43" t="s">
        <v>35</v>
      </c>
    </row>
    <row r="432" spans="1:33">
      <c r="A432" s="22">
        <v>2332</v>
      </c>
      <c r="B432" s="28">
        <v>45748</v>
      </c>
      <c r="C432" s="23" t="s">
        <v>33</v>
      </c>
      <c r="D432" s="23" t="s">
        <v>81</v>
      </c>
      <c r="E432" s="22">
        <v>15</v>
      </c>
      <c r="F432" s="22">
        <v>1</v>
      </c>
      <c r="G432" s="22">
        <v>0</v>
      </c>
      <c r="H432" s="38">
        <v>0</v>
      </c>
      <c r="I432" s="22">
        <v>0</v>
      </c>
      <c r="J432" s="22">
        <v>0</v>
      </c>
      <c r="K432" s="22">
        <v>0</v>
      </c>
      <c r="L432" s="22">
        <v>919300</v>
      </c>
      <c r="M432" s="22">
        <v>0</v>
      </c>
      <c r="N432" s="29">
        <v>0</v>
      </c>
      <c r="O432" s="22">
        <v>0</v>
      </c>
      <c r="P432" s="29">
        <v>0</v>
      </c>
      <c r="Q432" s="22">
        <v>0</v>
      </c>
      <c r="R432" s="29">
        <v>0</v>
      </c>
      <c r="S432" s="22">
        <v>0</v>
      </c>
      <c r="T432" s="29">
        <v>0</v>
      </c>
      <c r="U432" s="22">
        <v>3924</v>
      </c>
      <c r="V432" s="29">
        <v>6389.55</v>
      </c>
      <c r="W432" s="22">
        <v>11609</v>
      </c>
      <c r="X432" s="29">
        <v>64970.21</v>
      </c>
      <c r="Y432" s="22">
        <v>0</v>
      </c>
      <c r="Z432" s="29">
        <v>0</v>
      </c>
      <c r="AA432" s="22">
        <v>207672</v>
      </c>
      <c r="AB432" s="29">
        <v>367585.1</v>
      </c>
      <c r="AC432" s="22">
        <v>310</v>
      </c>
      <c r="AD432" s="29">
        <v>510.89</v>
      </c>
      <c r="AE432" s="40">
        <v>0</v>
      </c>
      <c r="AF432" s="29">
        <v>439455.75</v>
      </c>
      <c r="AG432" s="42" t="s">
        <v>35</v>
      </c>
    </row>
    <row r="433" spans="1:33">
      <c r="A433" s="17">
        <v>2338</v>
      </c>
      <c r="B433" s="18">
        <v>45748</v>
      </c>
      <c r="C433" s="19" t="s">
        <v>33</v>
      </c>
      <c r="D433" s="19" t="s">
        <v>100</v>
      </c>
      <c r="E433" s="17">
        <v>0</v>
      </c>
      <c r="F433" s="17">
        <v>0</v>
      </c>
      <c r="G433" s="17">
        <v>0</v>
      </c>
      <c r="H433" s="20">
        <v>0</v>
      </c>
      <c r="I433" s="17">
        <v>0</v>
      </c>
      <c r="J433" s="17">
        <v>0</v>
      </c>
      <c r="K433" s="17">
        <v>0</v>
      </c>
      <c r="L433" s="17">
        <v>69110</v>
      </c>
      <c r="M433" s="17">
        <v>0</v>
      </c>
      <c r="N433" s="21">
        <v>0</v>
      </c>
      <c r="O433" s="17">
        <v>0</v>
      </c>
      <c r="P433" s="21">
        <v>0</v>
      </c>
      <c r="Q433" s="17">
        <v>0</v>
      </c>
      <c r="R433" s="21">
        <v>0</v>
      </c>
      <c r="S433" s="17">
        <v>0</v>
      </c>
      <c r="T433" s="21">
        <v>0</v>
      </c>
      <c r="U433" s="17">
        <v>2502</v>
      </c>
      <c r="V433" s="21">
        <v>6223.85</v>
      </c>
      <c r="W433" s="17">
        <v>2013</v>
      </c>
      <c r="X433" s="21">
        <v>7289.87</v>
      </c>
      <c r="Y433" s="17">
        <v>0</v>
      </c>
      <c r="Z433" s="21">
        <v>0</v>
      </c>
      <c r="AA433" s="17">
        <v>21712</v>
      </c>
      <c r="AB433" s="21">
        <v>115824.86</v>
      </c>
      <c r="AC433" s="17">
        <v>0</v>
      </c>
      <c r="AD433" s="21">
        <v>0</v>
      </c>
      <c r="AE433" s="41">
        <v>0</v>
      </c>
      <c r="AF433" s="21">
        <v>129338.58</v>
      </c>
      <c r="AG433" s="43" t="s">
        <v>35</v>
      </c>
    </row>
    <row r="434" spans="1:33">
      <c r="A434" s="22">
        <v>2342</v>
      </c>
      <c r="B434" s="28">
        <v>45748</v>
      </c>
      <c r="C434" s="23" t="s">
        <v>33</v>
      </c>
      <c r="D434" s="23" t="s">
        <v>90</v>
      </c>
      <c r="E434" s="22">
        <v>0</v>
      </c>
      <c r="F434" s="22">
        <v>0</v>
      </c>
      <c r="G434" s="22">
        <v>0</v>
      </c>
      <c r="H434" s="38">
        <v>67</v>
      </c>
      <c r="I434" s="22">
        <v>0</v>
      </c>
      <c r="J434" s="22">
        <v>0</v>
      </c>
      <c r="K434" s="22">
        <v>788</v>
      </c>
      <c r="L434" s="22">
        <v>862049</v>
      </c>
      <c r="M434" s="22">
        <v>69</v>
      </c>
      <c r="N434" s="29">
        <v>442.41</v>
      </c>
      <c r="O434" s="22">
        <v>1075</v>
      </c>
      <c r="P434" s="29">
        <v>1064.73</v>
      </c>
      <c r="Q434" s="22">
        <v>0</v>
      </c>
      <c r="R434" s="29">
        <v>0</v>
      </c>
      <c r="S434" s="22">
        <v>1</v>
      </c>
      <c r="T434" s="29">
        <v>2.5</v>
      </c>
      <c r="U434" s="22">
        <v>7223</v>
      </c>
      <c r="V434" s="29">
        <v>14789.23</v>
      </c>
      <c r="W434" s="22">
        <v>977</v>
      </c>
      <c r="X434" s="29">
        <v>4385.95</v>
      </c>
      <c r="Y434" s="22">
        <v>0</v>
      </c>
      <c r="Z434" s="29">
        <v>0</v>
      </c>
      <c r="AA434" s="22">
        <v>60245</v>
      </c>
      <c r="AB434" s="29">
        <v>275485.98</v>
      </c>
      <c r="AC434" s="22">
        <v>0</v>
      </c>
      <c r="AD434" s="29">
        <v>0</v>
      </c>
      <c r="AE434" s="40">
        <v>1509.64</v>
      </c>
      <c r="AF434" s="29">
        <v>294661.15999999997</v>
      </c>
      <c r="AG434" s="42" t="s">
        <v>35</v>
      </c>
    </row>
    <row r="435" spans="1:33">
      <c r="A435" s="17">
        <v>2345</v>
      </c>
      <c r="B435" s="18">
        <v>45748</v>
      </c>
      <c r="C435" s="19" t="s">
        <v>33</v>
      </c>
      <c r="D435" s="19" t="s">
        <v>93</v>
      </c>
      <c r="E435" s="17">
        <v>609</v>
      </c>
      <c r="F435" s="17">
        <v>4</v>
      </c>
      <c r="G435" s="17">
        <v>0</v>
      </c>
      <c r="H435" s="20">
        <v>0</v>
      </c>
      <c r="I435" s="17">
        <v>0</v>
      </c>
      <c r="J435" s="17">
        <v>557727</v>
      </c>
      <c r="K435" s="17">
        <v>0</v>
      </c>
      <c r="L435" s="17">
        <v>7045236</v>
      </c>
      <c r="M435" s="17">
        <v>0</v>
      </c>
      <c r="N435" s="21">
        <v>0</v>
      </c>
      <c r="O435" s="17">
        <v>0</v>
      </c>
      <c r="P435" s="21">
        <v>0</v>
      </c>
      <c r="Q435" s="17">
        <v>0</v>
      </c>
      <c r="R435" s="21">
        <v>0</v>
      </c>
      <c r="S435" s="17">
        <v>0</v>
      </c>
      <c r="T435" s="21">
        <v>0</v>
      </c>
      <c r="U435" s="17">
        <v>133828</v>
      </c>
      <c r="V435" s="21">
        <v>313388.68</v>
      </c>
      <c r="W435" s="17">
        <v>31397</v>
      </c>
      <c r="X435" s="21">
        <v>118076.51</v>
      </c>
      <c r="Y435" s="17">
        <v>0</v>
      </c>
      <c r="Z435" s="21">
        <v>0</v>
      </c>
      <c r="AA435" s="17">
        <v>2896211</v>
      </c>
      <c r="AB435" s="21">
        <v>12006571.380000001</v>
      </c>
      <c r="AC435" s="17">
        <v>2</v>
      </c>
      <c r="AD435" s="21">
        <v>1.4</v>
      </c>
      <c r="AE435" s="41">
        <v>0</v>
      </c>
      <c r="AF435" s="21">
        <v>12438037.970000001</v>
      </c>
      <c r="AG435" s="43" t="s">
        <v>35</v>
      </c>
    </row>
    <row r="436" spans="1:33">
      <c r="A436" s="22">
        <v>2347</v>
      </c>
      <c r="B436" s="28">
        <v>45748</v>
      </c>
      <c r="C436" s="23" t="s">
        <v>33</v>
      </c>
      <c r="D436" s="23" t="s">
        <v>95</v>
      </c>
      <c r="E436" s="22">
        <v>189</v>
      </c>
      <c r="F436" s="22">
        <v>0</v>
      </c>
      <c r="G436" s="22">
        <v>0</v>
      </c>
      <c r="H436" s="38">
        <v>0</v>
      </c>
      <c r="I436" s="22">
        <v>0</v>
      </c>
      <c r="J436" s="22">
        <v>0</v>
      </c>
      <c r="K436" s="22">
        <v>576</v>
      </c>
      <c r="L436" s="22">
        <v>83188</v>
      </c>
      <c r="M436" s="22">
        <v>253</v>
      </c>
      <c r="N436" s="29">
        <v>2448.25</v>
      </c>
      <c r="O436" s="22">
        <v>416</v>
      </c>
      <c r="P436" s="29">
        <v>6131.18</v>
      </c>
      <c r="Q436" s="22">
        <v>0</v>
      </c>
      <c r="R436" s="29">
        <v>0</v>
      </c>
      <c r="S436" s="22">
        <v>0</v>
      </c>
      <c r="T436" s="29">
        <v>0</v>
      </c>
      <c r="U436" s="22">
        <v>7905</v>
      </c>
      <c r="V436" s="29">
        <v>16360.95</v>
      </c>
      <c r="W436" s="22">
        <v>843</v>
      </c>
      <c r="X436" s="29">
        <v>3193.46</v>
      </c>
      <c r="Y436" s="22">
        <v>0</v>
      </c>
      <c r="Z436" s="29">
        <v>0</v>
      </c>
      <c r="AA436" s="22">
        <v>31489</v>
      </c>
      <c r="AB436" s="29">
        <v>141961.25</v>
      </c>
      <c r="AC436" s="22">
        <v>0</v>
      </c>
      <c r="AD436" s="29">
        <v>0</v>
      </c>
      <c r="AE436" s="40">
        <v>8579.43</v>
      </c>
      <c r="AF436" s="29">
        <v>161515.66</v>
      </c>
      <c r="AG436" s="42" t="s">
        <v>35</v>
      </c>
    </row>
    <row r="437" spans="1:33">
      <c r="A437" s="17">
        <v>2348</v>
      </c>
      <c r="B437" s="18">
        <v>45748</v>
      </c>
      <c r="C437" s="19" t="s">
        <v>33</v>
      </c>
      <c r="D437" s="19" t="s">
        <v>96</v>
      </c>
      <c r="E437" s="17">
        <v>362</v>
      </c>
      <c r="F437" s="17">
        <v>7</v>
      </c>
      <c r="G437" s="17">
        <v>0</v>
      </c>
      <c r="H437" s="20">
        <v>772</v>
      </c>
      <c r="I437" s="17">
        <v>0</v>
      </c>
      <c r="J437" s="17">
        <v>39809</v>
      </c>
      <c r="K437" s="17">
        <v>116108</v>
      </c>
      <c r="L437" s="17">
        <v>1701280</v>
      </c>
      <c r="M437" s="17">
        <v>9354</v>
      </c>
      <c r="N437" s="21">
        <v>12810.23</v>
      </c>
      <c r="O437" s="17">
        <v>35702</v>
      </c>
      <c r="P437" s="21">
        <v>34330.44</v>
      </c>
      <c r="Q437" s="17">
        <v>854223</v>
      </c>
      <c r="R437" s="21">
        <v>154671.89000000001</v>
      </c>
      <c r="S437" s="17">
        <v>305</v>
      </c>
      <c r="T437" s="21">
        <v>372.3</v>
      </c>
      <c r="U437" s="17">
        <v>25215</v>
      </c>
      <c r="V437" s="21">
        <v>95982.41</v>
      </c>
      <c r="W437" s="17">
        <v>8314</v>
      </c>
      <c r="X437" s="21">
        <v>42416.86</v>
      </c>
      <c r="Y437" s="17">
        <v>4</v>
      </c>
      <c r="Z437" s="21">
        <v>57.99</v>
      </c>
      <c r="AA437" s="17">
        <v>209545</v>
      </c>
      <c r="AB437" s="21">
        <v>1243324.3600000001</v>
      </c>
      <c r="AC437" s="17">
        <v>0</v>
      </c>
      <c r="AD437" s="21">
        <v>0</v>
      </c>
      <c r="AE437" s="41">
        <v>202184.86</v>
      </c>
      <c r="AF437" s="21">
        <v>1381781.62</v>
      </c>
      <c r="AG437" s="43" t="s">
        <v>35</v>
      </c>
    </row>
    <row r="438" spans="1:33">
      <c r="A438" s="22">
        <v>2351</v>
      </c>
      <c r="B438" s="28">
        <v>45778</v>
      </c>
      <c r="C438" s="23" t="s">
        <v>33</v>
      </c>
      <c r="D438" s="23" t="s">
        <v>34</v>
      </c>
      <c r="E438" s="22">
        <v>671</v>
      </c>
      <c r="F438" s="22">
        <v>6</v>
      </c>
      <c r="G438" s="22">
        <v>0</v>
      </c>
      <c r="H438" s="38">
        <v>851</v>
      </c>
      <c r="I438" s="22">
        <v>0</v>
      </c>
      <c r="J438" s="22">
        <v>347319</v>
      </c>
      <c r="K438" s="22">
        <v>990149</v>
      </c>
      <c r="L438" s="22">
        <v>8845897</v>
      </c>
      <c r="M438" s="22">
        <v>893027</v>
      </c>
      <c r="N438" s="29">
        <v>4623797</v>
      </c>
      <c r="O438" s="22">
        <v>2219032</v>
      </c>
      <c r="P438" s="29">
        <v>5089649.58</v>
      </c>
      <c r="Q438" s="22">
        <v>309</v>
      </c>
      <c r="R438" s="29">
        <v>144.99</v>
      </c>
      <c r="S438" s="22">
        <v>2414</v>
      </c>
      <c r="T438" s="29">
        <v>12948.4</v>
      </c>
      <c r="U438" s="22">
        <v>168350</v>
      </c>
      <c r="V438" s="29">
        <v>457797.46</v>
      </c>
      <c r="W438" s="22">
        <v>158245</v>
      </c>
      <c r="X438" s="29">
        <v>635499.89</v>
      </c>
      <c r="Y438" s="22">
        <v>140</v>
      </c>
      <c r="Z438" s="29">
        <v>1713.88</v>
      </c>
      <c r="AA438" s="22">
        <v>1317850</v>
      </c>
      <c r="AB438" s="29">
        <v>6954572.3899999997</v>
      </c>
      <c r="AC438" s="22">
        <v>0</v>
      </c>
      <c r="AD438" s="29">
        <v>0</v>
      </c>
      <c r="AE438" s="40">
        <v>9726539.9700000007</v>
      </c>
      <c r="AF438" s="29">
        <v>8049583.6199999992</v>
      </c>
      <c r="AG438" s="42" t="s">
        <v>40</v>
      </c>
    </row>
    <row r="439" spans="1:33">
      <c r="A439" s="17">
        <v>2364</v>
      </c>
      <c r="B439" s="18">
        <v>45778</v>
      </c>
      <c r="C439" s="19" t="s">
        <v>33</v>
      </c>
      <c r="D439" s="19" t="s">
        <v>51</v>
      </c>
      <c r="E439" s="17">
        <v>194</v>
      </c>
      <c r="F439" s="17">
        <v>2</v>
      </c>
      <c r="G439" s="17">
        <v>0</v>
      </c>
      <c r="H439" s="20">
        <v>0</v>
      </c>
      <c r="I439" s="17">
        <v>0</v>
      </c>
      <c r="J439" s="17">
        <v>0</v>
      </c>
      <c r="K439" s="17">
        <v>0</v>
      </c>
      <c r="L439" s="17">
        <v>237355</v>
      </c>
      <c r="M439" s="17">
        <v>0</v>
      </c>
      <c r="N439" s="21">
        <v>0</v>
      </c>
      <c r="O439" s="17">
        <v>0</v>
      </c>
      <c r="P439" s="21">
        <v>0</v>
      </c>
      <c r="Q439" s="17">
        <v>0</v>
      </c>
      <c r="R439" s="21">
        <v>0</v>
      </c>
      <c r="S439" s="17">
        <v>0</v>
      </c>
      <c r="T439" s="21">
        <v>0</v>
      </c>
      <c r="U439" s="17">
        <v>23358</v>
      </c>
      <c r="V439" s="21">
        <v>85419.6</v>
      </c>
      <c r="W439" s="17">
        <v>2544</v>
      </c>
      <c r="X439" s="21">
        <v>16482.86</v>
      </c>
      <c r="Y439" s="17">
        <v>0</v>
      </c>
      <c r="Z439" s="21">
        <v>0</v>
      </c>
      <c r="AA439" s="17">
        <v>108162</v>
      </c>
      <c r="AB439" s="21">
        <v>652809.68999999994</v>
      </c>
      <c r="AC439" s="17">
        <v>0</v>
      </c>
      <c r="AD439" s="21">
        <v>0</v>
      </c>
      <c r="AE439" s="41">
        <v>0</v>
      </c>
      <c r="AF439" s="21">
        <v>754712.14999999991</v>
      </c>
      <c r="AG439" s="43" t="s">
        <v>35</v>
      </c>
    </row>
    <row r="440" spans="1:33">
      <c r="A440" s="22">
        <v>2373</v>
      </c>
      <c r="B440" s="28">
        <v>45778</v>
      </c>
      <c r="C440" s="23" t="s">
        <v>33</v>
      </c>
      <c r="D440" s="23" t="s">
        <v>60</v>
      </c>
      <c r="E440" s="22">
        <v>712</v>
      </c>
      <c r="F440" s="22">
        <v>3</v>
      </c>
      <c r="G440" s="22">
        <v>0</v>
      </c>
      <c r="H440" s="38">
        <v>4802</v>
      </c>
      <c r="I440" s="22">
        <v>0</v>
      </c>
      <c r="J440" s="22">
        <v>0</v>
      </c>
      <c r="K440" s="22">
        <v>1814</v>
      </c>
      <c r="L440" s="22">
        <v>5838026</v>
      </c>
      <c r="M440" s="22">
        <v>1772</v>
      </c>
      <c r="N440" s="29">
        <v>4770.8999999999996</v>
      </c>
      <c r="O440" s="22">
        <v>8743</v>
      </c>
      <c r="P440" s="29">
        <v>4388.88</v>
      </c>
      <c r="Q440" s="22">
        <v>0</v>
      </c>
      <c r="R440" s="29">
        <v>0</v>
      </c>
      <c r="S440" s="22">
        <v>1</v>
      </c>
      <c r="T440" s="29">
        <v>3</v>
      </c>
      <c r="U440" s="22">
        <v>133190</v>
      </c>
      <c r="V440" s="29">
        <v>279718.73</v>
      </c>
      <c r="W440" s="22">
        <v>9546</v>
      </c>
      <c r="X440" s="29">
        <v>33898.75</v>
      </c>
      <c r="Y440" s="22">
        <v>0</v>
      </c>
      <c r="Z440" s="29">
        <v>0</v>
      </c>
      <c r="AA440" s="22">
        <v>724499</v>
      </c>
      <c r="AB440" s="29">
        <v>3596256.36</v>
      </c>
      <c r="AC440" s="22">
        <v>0</v>
      </c>
      <c r="AD440" s="29">
        <v>0</v>
      </c>
      <c r="AE440" s="40">
        <v>9162.7799999999988</v>
      </c>
      <c r="AF440" s="29">
        <v>3909873.84</v>
      </c>
      <c r="AG440" s="42" t="s">
        <v>35</v>
      </c>
    </row>
    <row r="441" spans="1:33">
      <c r="A441" s="17">
        <v>2374</v>
      </c>
      <c r="B441" s="18">
        <v>45778</v>
      </c>
      <c r="C441" s="19" t="s">
        <v>33</v>
      </c>
      <c r="D441" s="19" t="s">
        <v>61</v>
      </c>
      <c r="E441" s="17">
        <v>372</v>
      </c>
      <c r="F441" s="17">
        <v>4</v>
      </c>
      <c r="G441" s="17">
        <v>2511</v>
      </c>
      <c r="H441" s="20">
        <v>336</v>
      </c>
      <c r="I441" s="17">
        <v>60099</v>
      </c>
      <c r="J441" s="17">
        <v>0</v>
      </c>
      <c r="K441" s="17">
        <v>808</v>
      </c>
      <c r="L441" s="17">
        <v>1329407</v>
      </c>
      <c r="M441" s="17">
        <v>2999</v>
      </c>
      <c r="N441" s="21">
        <v>14606.53</v>
      </c>
      <c r="O441" s="17">
        <v>1135</v>
      </c>
      <c r="P441" s="21">
        <v>9199.84</v>
      </c>
      <c r="Q441" s="17">
        <v>0</v>
      </c>
      <c r="R441" s="21">
        <v>0</v>
      </c>
      <c r="S441" s="17">
        <v>42</v>
      </c>
      <c r="T441" s="21">
        <v>225.4</v>
      </c>
      <c r="U441" s="17">
        <v>96045</v>
      </c>
      <c r="V441" s="21">
        <v>238243.73</v>
      </c>
      <c r="W441" s="17">
        <v>22482</v>
      </c>
      <c r="X441" s="21">
        <v>111506.23</v>
      </c>
      <c r="Y441" s="17">
        <v>0</v>
      </c>
      <c r="Z441" s="21">
        <v>0</v>
      </c>
      <c r="AA441" s="17">
        <v>2010302</v>
      </c>
      <c r="AB441" s="21">
        <v>5923992.9900000002</v>
      </c>
      <c r="AC441" s="17">
        <v>0</v>
      </c>
      <c r="AD441" s="21">
        <v>0</v>
      </c>
      <c r="AE441" s="41">
        <v>24031.770000000004</v>
      </c>
      <c r="AF441" s="21">
        <v>6273742.9500000002</v>
      </c>
      <c r="AG441" s="43" t="s">
        <v>35</v>
      </c>
    </row>
    <row r="442" spans="1:33">
      <c r="A442" s="22">
        <v>2387</v>
      </c>
      <c r="B442" s="28">
        <v>45778</v>
      </c>
      <c r="C442" s="23" t="s">
        <v>33</v>
      </c>
      <c r="D442" s="23" t="s">
        <v>75</v>
      </c>
      <c r="E442" s="22">
        <v>58</v>
      </c>
      <c r="F442" s="22">
        <v>3</v>
      </c>
      <c r="G442" s="22">
        <v>0</v>
      </c>
      <c r="H442" s="38">
        <v>173</v>
      </c>
      <c r="I442" s="22">
        <v>0</v>
      </c>
      <c r="J442" s="22">
        <v>508539</v>
      </c>
      <c r="K442" s="22">
        <v>0</v>
      </c>
      <c r="L442" s="22">
        <v>3922347</v>
      </c>
      <c r="M442" s="22">
        <v>0</v>
      </c>
      <c r="N442" s="29">
        <v>0</v>
      </c>
      <c r="O442" s="22">
        <v>0</v>
      </c>
      <c r="P442" s="29">
        <v>0</v>
      </c>
      <c r="Q442" s="22">
        <v>0</v>
      </c>
      <c r="R442" s="29">
        <v>0</v>
      </c>
      <c r="S442" s="22">
        <v>0</v>
      </c>
      <c r="T442" s="29">
        <v>0</v>
      </c>
      <c r="U442" s="22">
        <v>38156</v>
      </c>
      <c r="V442" s="29">
        <v>90060.15</v>
      </c>
      <c r="W442" s="22">
        <v>6411</v>
      </c>
      <c r="X442" s="29">
        <v>25845.95</v>
      </c>
      <c r="Y442" s="22">
        <v>0</v>
      </c>
      <c r="Z442" s="29">
        <v>0</v>
      </c>
      <c r="AA442" s="22">
        <v>422128</v>
      </c>
      <c r="AB442" s="29">
        <v>1796104.76</v>
      </c>
      <c r="AC442" s="22">
        <v>0</v>
      </c>
      <c r="AD442" s="29">
        <v>0</v>
      </c>
      <c r="AE442" s="40">
        <v>0</v>
      </c>
      <c r="AF442" s="29">
        <v>1912010.86</v>
      </c>
      <c r="AG442" s="42" t="s">
        <v>35</v>
      </c>
    </row>
    <row r="443" spans="1:33">
      <c r="A443" s="17">
        <v>2401</v>
      </c>
      <c r="B443" s="18">
        <v>45778</v>
      </c>
      <c r="C443" s="19" t="s">
        <v>33</v>
      </c>
      <c r="D443" s="19" t="s">
        <v>106</v>
      </c>
      <c r="E443" s="17">
        <v>15</v>
      </c>
      <c r="F443" s="17">
        <v>1</v>
      </c>
      <c r="G443" s="17">
        <v>0</v>
      </c>
      <c r="H443" s="20">
        <v>0</v>
      </c>
      <c r="I443" s="17">
        <v>0</v>
      </c>
      <c r="J443" s="17">
        <v>0</v>
      </c>
      <c r="K443" s="17">
        <v>0</v>
      </c>
      <c r="L443" s="17">
        <v>1160984</v>
      </c>
      <c r="M443" s="17">
        <v>0</v>
      </c>
      <c r="N443" s="21">
        <v>0</v>
      </c>
      <c r="O443" s="17">
        <v>0</v>
      </c>
      <c r="P443" s="21">
        <v>0</v>
      </c>
      <c r="Q443" s="17">
        <v>0</v>
      </c>
      <c r="R443" s="21">
        <v>0</v>
      </c>
      <c r="S443" s="17">
        <v>0</v>
      </c>
      <c r="T443" s="21">
        <v>0</v>
      </c>
      <c r="U443" s="17">
        <v>3978</v>
      </c>
      <c r="V443" s="21">
        <v>7521.25</v>
      </c>
      <c r="W443" s="17">
        <v>13553</v>
      </c>
      <c r="X443" s="21">
        <v>65836.53</v>
      </c>
      <c r="Y443" s="17">
        <v>0</v>
      </c>
      <c r="Z443" s="21">
        <v>0</v>
      </c>
      <c r="AA443" s="17">
        <v>183015</v>
      </c>
      <c r="AB443" s="21">
        <v>364521.1</v>
      </c>
      <c r="AC443" s="17">
        <v>108</v>
      </c>
      <c r="AD443" s="21">
        <v>262.94</v>
      </c>
      <c r="AE443" s="41">
        <v>0</v>
      </c>
      <c r="AF443" s="21">
        <v>438141.82</v>
      </c>
      <c r="AG443" s="43" t="s">
        <v>35</v>
      </c>
    </row>
    <row r="444" spans="1:33">
      <c r="A444" s="22">
        <v>2402</v>
      </c>
      <c r="B444" s="28">
        <v>45778</v>
      </c>
      <c r="C444" s="23" t="s">
        <v>33</v>
      </c>
      <c r="D444" s="23" t="s">
        <v>100</v>
      </c>
      <c r="E444" s="22">
        <v>0</v>
      </c>
      <c r="F444" s="22">
        <v>0</v>
      </c>
      <c r="G444" s="22">
        <v>0</v>
      </c>
      <c r="H444" s="38">
        <v>0</v>
      </c>
      <c r="I444" s="22">
        <v>0</v>
      </c>
      <c r="J444" s="22">
        <v>0</v>
      </c>
      <c r="K444" s="22">
        <v>0</v>
      </c>
      <c r="L444" s="22">
        <v>43097</v>
      </c>
      <c r="M444" s="22">
        <v>0</v>
      </c>
      <c r="N444" s="29">
        <v>0</v>
      </c>
      <c r="O444" s="22">
        <v>0</v>
      </c>
      <c r="P444" s="29">
        <v>0</v>
      </c>
      <c r="Q444" s="22">
        <v>0</v>
      </c>
      <c r="R444" s="29">
        <v>0</v>
      </c>
      <c r="S444" s="22">
        <v>0</v>
      </c>
      <c r="T444" s="29">
        <v>0</v>
      </c>
      <c r="U444" s="22">
        <v>2568</v>
      </c>
      <c r="V444" s="29">
        <v>7003.05</v>
      </c>
      <c r="W444" s="22">
        <v>1956</v>
      </c>
      <c r="X444" s="29">
        <v>9104.94</v>
      </c>
      <c r="Y444" s="22">
        <v>0</v>
      </c>
      <c r="Z444" s="29">
        <v>0</v>
      </c>
      <c r="AA444" s="22">
        <v>22658</v>
      </c>
      <c r="AB444" s="29">
        <v>120542.14</v>
      </c>
      <c r="AC444" s="22">
        <v>0</v>
      </c>
      <c r="AD444" s="29">
        <v>0</v>
      </c>
      <c r="AE444" s="40">
        <v>0</v>
      </c>
      <c r="AF444" s="29">
        <v>136650.13</v>
      </c>
      <c r="AG444" s="42" t="s">
        <v>35</v>
      </c>
    </row>
    <row r="445" spans="1:33">
      <c r="A445" s="17">
        <v>2406</v>
      </c>
      <c r="B445" s="18">
        <v>45778</v>
      </c>
      <c r="C445" s="19" t="s">
        <v>33</v>
      </c>
      <c r="D445" s="19" t="s">
        <v>90</v>
      </c>
      <c r="E445" s="17">
        <v>0</v>
      </c>
      <c r="F445" s="17">
        <v>0</v>
      </c>
      <c r="G445" s="17">
        <v>0</v>
      </c>
      <c r="H445" s="20">
        <v>67</v>
      </c>
      <c r="I445" s="17">
        <v>0</v>
      </c>
      <c r="J445" s="17">
        <v>0</v>
      </c>
      <c r="K445" s="17">
        <v>1207</v>
      </c>
      <c r="L445" s="17">
        <v>874126</v>
      </c>
      <c r="M445" s="17">
        <v>320</v>
      </c>
      <c r="N445" s="21">
        <v>825.54</v>
      </c>
      <c r="O445" s="17">
        <v>2072</v>
      </c>
      <c r="P445" s="21">
        <v>2062.9</v>
      </c>
      <c r="Q445" s="17">
        <v>0</v>
      </c>
      <c r="R445" s="21">
        <v>0</v>
      </c>
      <c r="S445" s="17">
        <v>0</v>
      </c>
      <c r="T445" s="21">
        <v>0</v>
      </c>
      <c r="U445" s="17">
        <v>7398</v>
      </c>
      <c r="V445" s="21">
        <v>14219.63</v>
      </c>
      <c r="W445" s="17">
        <v>1267</v>
      </c>
      <c r="X445" s="21">
        <v>8822.7000000000007</v>
      </c>
      <c r="Y445" s="17">
        <v>0</v>
      </c>
      <c r="Z445" s="21">
        <v>0</v>
      </c>
      <c r="AA445" s="17">
        <v>65183</v>
      </c>
      <c r="AB445" s="21">
        <v>298916.76</v>
      </c>
      <c r="AC445" s="17">
        <v>0</v>
      </c>
      <c r="AD445" s="21">
        <v>0</v>
      </c>
      <c r="AE445" s="41">
        <v>2888.44</v>
      </c>
      <c r="AF445" s="21">
        <v>321959.09000000003</v>
      </c>
      <c r="AG445" s="43" t="s">
        <v>35</v>
      </c>
    </row>
    <row r="446" spans="1:33">
      <c r="A446" s="22">
        <v>2409</v>
      </c>
      <c r="B446" s="28">
        <v>45778</v>
      </c>
      <c r="C446" s="23" t="s">
        <v>33</v>
      </c>
      <c r="D446" s="23" t="s">
        <v>93</v>
      </c>
      <c r="E446" s="22">
        <v>609</v>
      </c>
      <c r="F446" s="22">
        <v>4</v>
      </c>
      <c r="G446" s="22">
        <v>0</v>
      </c>
      <c r="H446" s="38">
        <v>0</v>
      </c>
      <c r="I446" s="22">
        <v>0</v>
      </c>
      <c r="J446" s="22">
        <v>554535</v>
      </c>
      <c r="K446" s="22">
        <v>0</v>
      </c>
      <c r="L446" s="22">
        <v>7003918</v>
      </c>
      <c r="M446" s="22">
        <v>0</v>
      </c>
      <c r="N446" s="29">
        <v>0</v>
      </c>
      <c r="O446" s="22">
        <v>0</v>
      </c>
      <c r="P446" s="29">
        <v>0</v>
      </c>
      <c r="Q446" s="22">
        <v>0</v>
      </c>
      <c r="R446" s="29">
        <v>0</v>
      </c>
      <c r="S446" s="22">
        <v>0</v>
      </c>
      <c r="T446" s="29">
        <v>0</v>
      </c>
      <c r="U446" s="22">
        <v>135144</v>
      </c>
      <c r="V446" s="29">
        <v>296703.61</v>
      </c>
      <c r="W446" s="22">
        <v>33181</v>
      </c>
      <c r="X446" s="29">
        <v>121707.96</v>
      </c>
      <c r="Y446" s="22">
        <v>0</v>
      </c>
      <c r="Z446" s="29">
        <v>0</v>
      </c>
      <c r="AA446" s="22">
        <v>2929177</v>
      </c>
      <c r="AB446" s="29">
        <v>12128678.779999999</v>
      </c>
      <c r="AC446" s="22">
        <v>4</v>
      </c>
      <c r="AD446" s="29">
        <v>4.5999999999999996</v>
      </c>
      <c r="AE446" s="40">
        <v>0</v>
      </c>
      <c r="AF446" s="29">
        <v>12547094.949999999</v>
      </c>
      <c r="AG446" s="42" t="s">
        <v>35</v>
      </c>
    </row>
    <row r="447" spans="1:33">
      <c r="A447" s="17">
        <v>2411</v>
      </c>
      <c r="B447" s="18">
        <v>45778</v>
      </c>
      <c r="C447" s="19" t="s">
        <v>33</v>
      </c>
      <c r="D447" s="19" t="s">
        <v>95</v>
      </c>
      <c r="E447" s="17">
        <v>192</v>
      </c>
      <c r="F447" s="17">
        <v>0</v>
      </c>
      <c r="G447" s="17">
        <v>0</v>
      </c>
      <c r="H447" s="20">
        <v>0</v>
      </c>
      <c r="I447" s="17">
        <v>0</v>
      </c>
      <c r="J447" s="17">
        <v>0</v>
      </c>
      <c r="K447" s="17">
        <v>2042</v>
      </c>
      <c r="L447" s="17">
        <v>90356</v>
      </c>
      <c r="M447" s="17">
        <v>680</v>
      </c>
      <c r="N447" s="21">
        <v>5198.16</v>
      </c>
      <c r="O447" s="17">
        <v>1185</v>
      </c>
      <c r="P447" s="21">
        <v>12525.21</v>
      </c>
      <c r="Q447" s="17">
        <v>0</v>
      </c>
      <c r="R447" s="21">
        <v>0</v>
      </c>
      <c r="S447" s="17">
        <v>0</v>
      </c>
      <c r="T447" s="21">
        <v>8.8000000000000007</v>
      </c>
      <c r="U447" s="17">
        <v>8326</v>
      </c>
      <c r="V447" s="21">
        <v>17533.96</v>
      </c>
      <c r="W447" s="17">
        <v>1061</v>
      </c>
      <c r="X447" s="21">
        <v>5011.47</v>
      </c>
      <c r="Y447" s="17">
        <v>0</v>
      </c>
      <c r="Z447" s="21">
        <v>0</v>
      </c>
      <c r="AA447" s="17">
        <v>34421</v>
      </c>
      <c r="AB447" s="21">
        <v>156863.82</v>
      </c>
      <c r="AC447" s="17">
        <v>0</v>
      </c>
      <c r="AD447" s="21">
        <v>0</v>
      </c>
      <c r="AE447" s="41">
        <v>17732.169999999998</v>
      </c>
      <c r="AF447" s="21">
        <v>179409.25</v>
      </c>
      <c r="AG447" s="43" t="s">
        <v>35</v>
      </c>
    </row>
    <row r="448" spans="1:33">
      <c r="A448" s="22">
        <v>2412</v>
      </c>
      <c r="B448" s="28">
        <v>45778</v>
      </c>
      <c r="C448" s="23" t="s">
        <v>33</v>
      </c>
      <c r="D448" s="23" t="s">
        <v>96</v>
      </c>
      <c r="E448" s="22">
        <v>361</v>
      </c>
      <c r="F448" s="22">
        <v>7</v>
      </c>
      <c r="G448" s="22">
        <v>0</v>
      </c>
      <c r="H448" s="38">
        <v>772</v>
      </c>
      <c r="I448" s="22">
        <v>0</v>
      </c>
      <c r="J448" s="22">
        <v>40159</v>
      </c>
      <c r="K448" s="22">
        <v>127276</v>
      </c>
      <c r="L448" s="22">
        <v>1711820</v>
      </c>
      <c r="M448" s="22">
        <v>10548</v>
      </c>
      <c r="N448" s="29">
        <v>13693.87</v>
      </c>
      <c r="O448" s="22">
        <v>44410</v>
      </c>
      <c r="P448" s="29">
        <v>40432.44</v>
      </c>
      <c r="Q448" s="22">
        <v>1033321</v>
      </c>
      <c r="R448" s="29">
        <v>186231</v>
      </c>
      <c r="S448" s="22">
        <v>348</v>
      </c>
      <c r="T448" s="29">
        <v>442.8</v>
      </c>
      <c r="U448" s="22">
        <v>14344</v>
      </c>
      <c r="V448" s="29">
        <v>43445.74</v>
      </c>
      <c r="W448" s="22">
        <v>5008</v>
      </c>
      <c r="X448" s="29">
        <v>22892.25</v>
      </c>
      <c r="Y448" s="22">
        <v>0</v>
      </c>
      <c r="Z448" s="29">
        <v>0</v>
      </c>
      <c r="AA448" s="22">
        <v>125988</v>
      </c>
      <c r="AB448" s="29">
        <v>719135.33</v>
      </c>
      <c r="AC448" s="22">
        <v>0</v>
      </c>
      <c r="AD448" s="29">
        <v>0</v>
      </c>
      <c r="AE448" s="40">
        <v>240800.11</v>
      </c>
      <c r="AF448" s="29">
        <v>785473.32</v>
      </c>
      <c r="AG448" s="42" t="s">
        <v>35</v>
      </c>
    </row>
    <row r="449" spans="1:33">
      <c r="A449" s="17">
        <v>2415</v>
      </c>
      <c r="B449" s="18">
        <v>45809</v>
      </c>
      <c r="C449" s="19" t="s">
        <v>33</v>
      </c>
      <c r="D449" s="19" t="s">
        <v>34</v>
      </c>
      <c r="E449" s="17">
        <v>672</v>
      </c>
      <c r="F449" s="17">
        <v>6</v>
      </c>
      <c r="G449" s="17">
        <v>0</v>
      </c>
      <c r="H449" s="20">
        <v>852</v>
      </c>
      <c r="I449" s="17">
        <v>0</v>
      </c>
      <c r="J449" s="17">
        <v>348587</v>
      </c>
      <c r="K449" s="17">
        <v>982540</v>
      </c>
      <c r="L449" s="17">
        <v>8843774</v>
      </c>
      <c r="M449" s="17">
        <v>858263</v>
      </c>
      <c r="N449" s="21">
        <v>4176002.54</v>
      </c>
      <c r="O449" s="17">
        <v>2190145</v>
      </c>
      <c r="P449" s="21">
        <v>5178342.05</v>
      </c>
      <c r="Q449" s="17">
        <v>231</v>
      </c>
      <c r="R449" s="21">
        <v>141.57</v>
      </c>
      <c r="S449" s="17">
        <v>2357</v>
      </c>
      <c r="T449" s="21">
        <v>12795.3</v>
      </c>
      <c r="U449" s="17">
        <v>163792</v>
      </c>
      <c r="V449" s="21">
        <v>442376.8</v>
      </c>
      <c r="W449" s="17">
        <v>147707</v>
      </c>
      <c r="X449" s="21">
        <v>659014.92000000004</v>
      </c>
      <c r="Y449" s="17">
        <v>142</v>
      </c>
      <c r="Z449" s="21">
        <v>2079.62</v>
      </c>
      <c r="AA449" s="17">
        <v>1362143</v>
      </c>
      <c r="AB449" s="21">
        <v>7047788.8300000001</v>
      </c>
      <c r="AC449" s="17">
        <v>0</v>
      </c>
      <c r="AD449" s="21">
        <v>0</v>
      </c>
      <c r="AE449" s="41">
        <v>9367281.4600000009</v>
      </c>
      <c r="AF449" s="21">
        <v>8151260.1699999999</v>
      </c>
      <c r="AG449" s="43" t="s">
        <v>40</v>
      </c>
    </row>
    <row r="450" spans="1:33">
      <c r="A450" s="22">
        <v>2428</v>
      </c>
      <c r="B450" s="28">
        <v>45809</v>
      </c>
      <c r="C450" s="23" t="s">
        <v>33</v>
      </c>
      <c r="D450" s="23" t="s">
        <v>51</v>
      </c>
      <c r="E450" s="22">
        <v>194</v>
      </c>
      <c r="F450" s="22">
        <v>2</v>
      </c>
      <c r="G450" s="22">
        <v>0</v>
      </c>
      <c r="H450" s="38">
        <v>0</v>
      </c>
      <c r="I450" s="22">
        <v>0</v>
      </c>
      <c r="J450" s="22">
        <v>0</v>
      </c>
      <c r="K450" s="22">
        <v>0</v>
      </c>
      <c r="L450" s="22">
        <v>240938</v>
      </c>
      <c r="M450" s="22">
        <v>0</v>
      </c>
      <c r="N450" s="29">
        <v>0</v>
      </c>
      <c r="O450" s="22">
        <v>0</v>
      </c>
      <c r="P450" s="29">
        <v>0</v>
      </c>
      <c r="Q450" s="22">
        <v>0</v>
      </c>
      <c r="R450" s="29">
        <v>0</v>
      </c>
      <c r="S450" s="22">
        <v>0</v>
      </c>
      <c r="T450" s="29">
        <v>0</v>
      </c>
      <c r="U450" s="22">
        <v>22198</v>
      </c>
      <c r="V450" s="29">
        <v>63762.82</v>
      </c>
      <c r="W450" s="22">
        <v>1486</v>
      </c>
      <c r="X450" s="29">
        <v>8531.92</v>
      </c>
      <c r="Y450" s="22">
        <v>0</v>
      </c>
      <c r="Z450" s="29">
        <v>0</v>
      </c>
      <c r="AA450" s="22">
        <v>103175</v>
      </c>
      <c r="AB450" s="29">
        <v>596151.92000000004</v>
      </c>
      <c r="AC450" s="22">
        <v>0</v>
      </c>
      <c r="AD450" s="29">
        <v>0</v>
      </c>
      <c r="AE450" s="40">
        <v>0</v>
      </c>
      <c r="AF450" s="29">
        <v>668446.66</v>
      </c>
      <c r="AG450" s="42" t="s">
        <v>35</v>
      </c>
    </row>
    <row r="451" spans="1:33">
      <c r="A451" s="17">
        <v>2437</v>
      </c>
      <c r="B451" s="18">
        <v>45809</v>
      </c>
      <c r="C451" s="19" t="s">
        <v>33</v>
      </c>
      <c r="D451" s="19" t="s">
        <v>60</v>
      </c>
      <c r="E451" s="17">
        <v>711</v>
      </c>
      <c r="F451" s="17">
        <v>2</v>
      </c>
      <c r="G451" s="17">
        <v>0</v>
      </c>
      <c r="H451" s="20">
        <v>4948</v>
      </c>
      <c r="I451" s="17">
        <v>0</v>
      </c>
      <c r="J451" s="17">
        <v>0</v>
      </c>
      <c r="K451" s="17">
        <v>1993</v>
      </c>
      <c r="L451" s="17">
        <v>5860563</v>
      </c>
      <c r="M451" s="17">
        <v>1717</v>
      </c>
      <c r="N451" s="21">
        <v>2865.18</v>
      </c>
      <c r="O451" s="17">
        <v>11740</v>
      </c>
      <c r="P451" s="21">
        <v>8757.19</v>
      </c>
      <c r="Q451" s="17">
        <v>0</v>
      </c>
      <c r="R451" s="21">
        <v>0</v>
      </c>
      <c r="S451" s="17">
        <v>8</v>
      </c>
      <c r="T451" s="21">
        <v>10</v>
      </c>
      <c r="U451" s="17">
        <v>123635</v>
      </c>
      <c r="V451" s="21">
        <v>254890.71</v>
      </c>
      <c r="W451" s="17">
        <v>8372</v>
      </c>
      <c r="X451" s="21">
        <v>28679.07</v>
      </c>
      <c r="Y451" s="17">
        <v>0</v>
      </c>
      <c r="Z451" s="21">
        <v>0</v>
      </c>
      <c r="AA451" s="17">
        <v>681790</v>
      </c>
      <c r="AB451" s="21">
        <v>3324910.29</v>
      </c>
      <c r="AC451" s="17">
        <v>0</v>
      </c>
      <c r="AD451" s="21">
        <v>0</v>
      </c>
      <c r="AE451" s="41">
        <v>11632.37</v>
      </c>
      <c r="AF451" s="21">
        <v>3608480.07</v>
      </c>
      <c r="AG451" s="43" t="s">
        <v>35</v>
      </c>
    </row>
    <row r="452" spans="1:33">
      <c r="A452" s="22">
        <v>2438</v>
      </c>
      <c r="B452" s="28">
        <v>45809</v>
      </c>
      <c r="C452" s="23" t="s">
        <v>33</v>
      </c>
      <c r="D452" s="23" t="s">
        <v>61</v>
      </c>
      <c r="E452" s="22">
        <v>372</v>
      </c>
      <c r="F452" s="22">
        <v>4</v>
      </c>
      <c r="G452" s="22">
        <v>2593</v>
      </c>
      <c r="H452" s="38">
        <v>336</v>
      </c>
      <c r="I452" s="22">
        <v>60338</v>
      </c>
      <c r="J452" s="22">
        <v>0</v>
      </c>
      <c r="K452" s="22">
        <v>1152</v>
      </c>
      <c r="L452" s="22">
        <v>1339683</v>
      </c>
      <c r="M452" s="22">
        <v>3980</v>
      </c>
      <c r="N452" s="29">
        <v>19782</v>
      </c>
      <c r="O452" s="22">
        <v>1570</v>
      </c>
      <c r="P452" s="29">
        <v>15836.72</v>
      </c>
      <c r="Q452" s="22">
        <v>0</v>
      </c>
      <c r="R452" s="29">
        <v>0</v>
      </c>
      <c r="S452" s="22">
        <v>65</v>
      </c>
      <c r="T452" s="29">
        <v>327.9</v>
      </c>
      <c r="U452" s="22">
        <v>88496</v>
      </c>
      <c r="V452" s="29">
        <v>224338.66</v>
      </c>
      <c r="W452" s="22">
        <v>19822</v>
      </c>
      <c r="X452" s="29">
        <v>116357.61</v>
      </c>
      <c r="Y452" s="22">
        <v>0</v>
      </c>
      <c r="Z452" s="29">
        <v>0</v>
      </c>
      <c r="AA452" s="22">
        <v>1857559</v>
      </c>
      <c r="AB452" s="29">
        <v>5381379.04</v>
      </c>
      <c r="AC452" s="22">
        <v>0</v>
      </c>
      <c r="AD452" s="29">
        <v>0</v>
      </c>
      <c r="AE452" s="40">
        <v>35946.620000000003</v>
      </c>
      <c r="AF452" s="29">
        <v>5722075.3100000005</v>
      </c>
      <c r="AG452" s="42" t="s">
        <v>35</v>
      </c>
    </row>
    <row r="453" spans="1:33">
      <c r="A453" s="17">
        <v>2451</v>
      </c>
      <c r="B453" s="18">
        <v>45809</v>
      </c>
      <c r="C453" s="19" t="s">
        <v>33</v>
      </c>
      <c r="D453" s="19" t="s">
        <v>75</v>
      </c>
      <c r="E453" s="17">
        <v>58</v>
      </c>
      <c r="F453" s="17">
        <v>3</v>
      </c>
      <c r="G453" s="17">
        <v>0</v>
      </c>
      <c r="H453" s="20">
        <v>173</v>
      </c>
      <c r="I453" s="17">
        <v>0</v>
      </c>
      <c r="J453" s="17">
        <v>509397</v>
      </c>
      <c r="K453" s="17">
        <v>0</v>
      </c>
      <c r="L453" s="17">
        <v>3966549</v>
      </c>
      <c r="M453" s="17">
        <v>0</v>
      </c>
      <c r="N453" s="21">
        <v>0</v>
      </c>
      <c r="O453" s="17">
        <v>0</v>
      </c>
      <c r="P453" s="21">
        <v>0</v>
      </c>
      <c r="Q453" s="17">
        <v>0</v>
      </c>
      <c r="R453" s="21">
        <v>0</v>
      </c>
      <c r="S453" s="17">
        <v>0</v>
      </c>
      <c r="T453" s="21">
        <v>0</v>
      </c>
      <c r="U453" s="17">
        <v>40944</v>
      </c>
      <c r="V453" s="21">
        <v>94804.68</v>
      </c>
      <c r="W453" s="17">
        <v>7265</v>
      </c>
      <c r="X453" s="21">
        <v>30457.33</v>
      </c>
      <c r="Y453" s="17">
        <v>0</v>
      </c>
      <c r="Z453" s="21">
        <v>0</v>
      </c>
      <c r="AA453" s="17">
        <v>408939</v>
      </c>
      <c r="AB453" s="21">
        <v>1658869.95</v>
      </c>
      <c r="AC453" s="17">
        <v>0</v>
      </c>
      <c r="AD453" s="21">
        <v>0</v>
      </c>
      <c r="AE453" s="41">
        <v>0</v>
      </c>
      <c r="AF453" s="21">
        <v>1784131.96</v>
      </c>
      <c r="AG453" s="43" t="s">
        <v>35</v>
      </c>
    </row>
    <row r="454" spans="1:33">
      <c r="A454" s="22">
        <v>2465</v>
      </c>
      <c r="B454" s="28">
        <v>45809</v>
      </c>
      <c r="C454" s="23" t="s">
        <v>33</v>
      </c>
      <c r="D454" s="23" t="s">
        <v>106</v>
      </c>
      <c r="E454" s="22">
        <v>17</v>
      </c>
      <c r="F454" s="22">
        <v>1</v>
      </c>
      <c r="G454" s="22">
        <v>0</v>
      </c>
      <c r="H454" s="38">
        <v>0</v>
      </c>
      <c r="I454" s="22">
        <v>0</v>
      </c>
      <c r="J454" s="22">
        <v>0</v>
      </c>
      <c r="K454" s="22">
        <v>0</v>
      </c>
      <c r="L454" s="22">
        <v>1415470</v>
      </c>
      <c r="M454" s="22">
        <v>0</v>
      </c>
      <c r="N454" s="29">
        <v>0</v>
      </c>
      <c r="O454" s="22">
        <v>0</v>
      </c>
      <c r="P454" s="29">
        <v>0</v>
      </c>
      <c r="Q454" s="22">
        <v>0</v>
      </c>
      <c r="R454" s="29">
        <v>0</v>
      </c>
      <c r="S454" s="22">
        <v>0</v>
      </c>
      <c r="T454" s="29">
        <v>0</v>
      </c>
      <c r="U454" s="22">
        <v>4813</v>
      </c>
      <c r="V454" s="29">
        <v>10864.47</v>
      </c>
      <c r="W454" s="22">
        <v>12199</v>
      </c>
      <c r="X454" s="29">
        <v>42584.84</v>
      </c>
      <c r="Y454" s="22">
        <v>0</v>
      </c>
      <c r="Z454" s="29">
        <v>0</v>
      </c>
      <c r="AA454" s="22">
        <v>91992</v>
      </c>
      <c r="AB454" s="29">
        <v>331590</v>
      </c>
      <c r="AC454" s="22">
        <v>112</v>
      </c>
      <c r="AD454" s="29">
        <v>508.02</v>
      </c>
      <c r="AE454" s="40">
        <v>0</v>
      </c>
      <c r="AF454" s="29">
        <v>385547.33</v>
      </c>
      <c r="AG454" s="42" t="s">
        <v>35</v>
      </c>
    </row>
    <row r="455" spans="1:33">
      <c r="A455" s="17">
        <v>2466</v>
      </c>
      <c r="B455" s="18">
        <v>45809</v>
      </c>
      <c r="C455" s="19" t="s">
        <v>33</v>
      </c>
      <c r="D455" s="19" t="s">
        <v>100</v>
      </c>
      <c r="E455" s="17">
        <v>0</v>
      </c>
      <c r="F455" s="17">
        <v>0</v>
      </c>
      <c r="G455" s="17">
        <v>0</v>
      </c>
      <c r="H455" s="20">
        <v>0</v>
      </c>
      <c r="I455" s="17">
        <v>0</v>
      </c>
      <c r="J455" s="17">
        <v>0</v>
      </c>
      <c r="K455" s="17">
        <v>0</v>
      </c>
      <c r="L455" s="17">
        <v>34899</v>
      </c>
      <c r="M455" s="17">
        <v>0</v>
      </c>
      <c r="N455" s="21">
        <v>0</v>
      </c>
      <c r="O455" s="17">
        <v>0</v>
      </c>
      <c r="P455" s="21">
        <v>0</v>
      </c>
      <c r="Q455" s="17">
        <v>0</v>
      </c>
      <c r="R455" s="21">
        <v>0</v>
      </c>
      <c r="S455" s="17">
        <v>0</v>
      </c>
      <c r="T455" s="21">
        <v>0</v>
      </c>
      <c r="U455" s="17">
        <v>2561</v>
      </c>
      <c r="V455" s="21">
        <v>6885.87</v>
      </c>
      <c r="W455" s="17">
        <v>1743</v>
      </c>
      <c r="X455" s="21">
        <v>8343.66</v>
      </c>
      <c r="Y455" s="17">
        <v>0</v>
      </c>
      <c r="Z455" s="21">
        <v>0</v>
      </c>
      <c r="AA455" s="17">
        <v>22109</v>
      </c>
      <c r="AB455" s="21">
        <v>106483.09</v>
      </c>
      <c r="AC455" s="17">
        <v>0</v>
      </c>
      <c r="AD455" s="21">
        <v>0</v>
      </c>
      <c r="AE455" s="41">
        <v>0</v>
      </c>
      <c r="AF455" s="21">
        <v>121712.62</v>
      </c>
      <c r="AG455" s="43" t="s">
        <v>35</v>
      </c>
    </row>
    <row r="456" spans="1:33">
      <c r="A456" s="22">
        <v>2470</v>
      </c>
      <c r="B456" s="28">
        <v>45809</v>
      </c>
      <c r="C456" s="23" t="s">
        <v>33</v>
      </c>
      <c r="D456" s="23" t="s">
        <v>90</v>
      </c>
      <c r="E456" s="22">
        <v>0</v>
      </c>
      <c r="F456" s="22">
        <v>0</v>
      </c>
      <c r="G456" s="22">
        <v>0</v>
      </c>
      <c r="H456" s="38">
        <v>67</v>
      </c>
      <c r="I456" s="22">
        <v>0</v>
      </c>
      <c r="J456" s="22">
        <v>0</v>
      </c>
      <c r="K456" s="22">
        <v>2075</v>
      </c>
      <c r="L456" s="22">
        <v>883356</v>
      </c>
      <c r="M456" s="22">
        <v>545</v>
      </c>
      <c r="N456" s="29">
        <v>1887.33</v>
      </c>
      <c r="O456" s="22">
        <v>5549</v>
      </c>
      <c r="P456" s="29">
        <v>4094.7</v>
      </c>
      <c r="Q456" s="22">
        <v>0</v>
      </c>
      <c r="R456" s="29">
        <v>0</v>
      </c>
      <c r="S456" s="22">
        <v>0</v>
      </c>
      <c r="T456" s="29">
        <v>0</v>
      </c>
      <c r="U456" s="22">
        <v>7222</v>
      </c>
      <c r="V456" s="29">
        <v>13783.25</v>
      </c>
      <c r="W456" s="22">
        <v>1571</v>
      </c>
      <c r="X456" s="29">
        <v>8373.3700000000008</v>
      </c>
      <c r="Y456" s="22">
        <v>0</v>
      </c>
      <c r="Z456" s="29">
        <v>0</v>
      </c>
      <c r="AA456" s="22">
        <v>66921</v>
      </c>
      <c r="AB456" s="29">
        <v>306685.34000000003</v>
      </c>
      <c r="AC456" s="22">
        <v>0</v>
      </c>
      <c r="AD456" s="29">
        <v>0</v>
      </c>
      <c r="AE456" s="40">
        <v>5982.03</v>
      </c>
      <c r="AF456" s="29">
        <v>328841.96000000002</v>
      </c>
      <c r="AG456" s="42" t="s">
        <v>35</v>
      </c>
    </row>
    <row r="457" spans="1:33">
      <c r="A457" s="17">
        <v>2473</v>
      </c>
      <c r="B457" s="18">
        <v>45809</v>
      </c>
      <c r="C457" s="19" t="s">
        <v>33</v>
      </c>
      <c r="D457" s="19" t="s">
        <v>93</v>
      </c>
      <c r="E457" s="17">
        <v>609</v>
      </c>
      <c r="F457" s="17">
        <v>4</v>
      </c>
      <c r="G457" s="17">
        <v>0</v>
      </c>
      <c r="H457" s="20">
        <v>0</v>
      </c>
      <c r="I457" s="17">
        <v>0</v>
      </c>
      <c r="J457" s="17">
        <v>557891</v>
      </c>
      <c r="K457" s="17">
        <v>0</v>
      </c>
      <c r="L457" s="17">
        <v>6865926</v>
      </c>
      <c r="M457" s="17">
        <v>0</v>
      </c>
      <c r="N457" s="21">
        <v>0</v>
      </c>
      <c r="O457" s="17">
        <v>0</v>
      </c>
      <c r="P457" s="21">
        <v>0</v>
      </c>
      <c r="Q457" s="17">
        <v>0</v>
      </c>
      <c r="R457" s="21">
        <v>0</v>
      </c>
      <c r="S457" s="17">
        <v>0</v>
      </c>
      <c r="T457" s="21">
        <v>0</v>
      </c>
      <c r="U457" s="17">
        <v>128462</v>
      </c>
      <c r="V457" s="21">
        <v>275925.75</v>
      </c>
      <c r="W457" s="17">
        <v>28273</v>
      </c>
      <c r="X457" s="21">
        <v>110446.15</v>
      </c>
      <c r="Y457" s="17">
        <v>0</v>
      </c>
      <c r="Z457" s="21">
        <v>0</v>
      </c>
      <c r="AA457" s="17">
        <v>2901122</v>
      </c>
      <c r="AB457" s="21">
        <v>11796468.220000001</v>
      </c>
      <c r="AC457" s="17">
        <v>1</v>
      </c>
      <c r="AD457" s="21">
        <v>0.3</v>
      </c>
      <c r="AE457" s="41">
        <v>0</v>
      </c>
      <c r="AF457" s="21">
        <v>12182840.420000002</v>
      </c>
      <c r="AG457" s="43" t="s">
        <v>35</v>
      </c>
    </row>
    <row r="458" spans="1:33">
      <c r="A458" s="22">
        <v>2475</v>
      </c>
      <c r="B458" s="28">
        <v>45809</v>
      </c>
      <c r="C458" s="23" t="s">
        <v>33</v>
      </c>
      <c r="D458" s="23" t="s">
        <v>95</v>
      </c>
      <c r="E458" s="22">
        <v>193</v>
      </c>
      <c r="F458" s="22">
        <v>0</v>
      </c>
      <c r="G458" s="22">
        <v>0</v>
      </c>
      <c r="H458" s="38">
        <v>0</v>
      </c>
      <c r="I458" s="22">
        <v>0</v>
      </c>
      <c r="J458" s="22">
        <v>0</v>
      </c>
      <c r="K458" s="22">
        <v>6283</v>
      </c>
      <c r="L458" s="22">
        <v>95632</v>
      </c>
      <c r="M458" s="22">
        <v>3221</v>
      </c>
      <c r="N458" s="29">
        <v>13420.23</v>
      </c>
      <c r="O458" s="22">
        <v>11597</v>
      </c>
      <c r="P458" s="29">
        <v>38024.71</v>
      </c>
      <c r="Q458" s="22">
        <v>0</v>
      </c>
      <c r="R458" s="29">
        <v>0</v>
      </c>
      <c r="S458" s="22">
        <v>29</v>
      </c>
      <c r="T458" s="29">
        <v>62.3</v>
      </c>
      <c r="U458" s="22">
        <v>7940</v>
      </c>
      <c r="V458" s="29">
        <v>17937.32</v>
      </c>
      <c r="W458" s="22">
        <v>1015</v>
      </c>
      <c r="X458" s="29">
        <v>4845.1000000000004</v>
      </c>
      <c r="Y458" s="22">
        <v>0</v>
      </c>
      <c r="Z458" s="29">
        <v>0</v>
      </c>
      <c r="AA458" s="22">
        <v>34856</v>
      </c>
      <c r="AB458" s="29">
        <v>161436.96</v>
      </c>
      <c r="AC458" s="22">
        <v>0</v>
      </c>
      <c r="AD458" s="29">
        <v>0</v>
      </c>
      <c r="AE458" s="40">
        <v>51507.240000000005</v>
      </c>
      <c r="AF458" s="29">
        <v>184219.38</v>
      </c>
      <c r="AG458" s="42" t="s">
        <v>35</v>
      </c>
    </row>
    <row r="459" spans="1:33">
      <c r="A459" s="17">
        <v>2476</v>
      </c>
      <c r="B459" s="18">
        <v>45809</v>
      </c>
      <c r="C459" s="19" t="s">
        <v>33</v>
      </c>
      <c r="D459" s="19" t="s">
        <v>96</v>
      </c>
      <c r="E459" s="17">
        <v>355</v>
      </c>
      <c r="F459" s="17">
        <v>7</v>
      </c>
      <c r="G459" s="17">
        <v>0</v>
      </c>
      <c r="H459" s="20">
        <v>777</v>
      </c>
      <c r="I459" s="17">
        <v>0</v>
      </c>
      <c r="J459" s="17">
        <v>40433</v>
      </c>
      <c r="K459" s="17">
        <v>142182</v>
      </c>
      <c r="L459" s="17">
        <v>1724691</v>
      </c>
      <c r="M459" s="17">
        <v>10548</v>
      </c>
      <c r="N459" s="21">
        <v>13263.06</v>
      </c>
      <c r="O459" s="17">
        <v>45613</v>
      </c>
      <c r="P459" s="21">
        <v>43820.62</v>
      </c>
      <c r="Q459" s="17">
        <v>1234112</v>
      </c>
      <c r="R459" s="21">
        <v>222563.54</v>
      </c>
      <c r="S459" s="17">
        <v>372</v>
      </c>
      <c r="T459" s="21">
        <v>374.4</v>
      </c>
      <c r="U459" s="17">
        <v>19759</v>
      </c>
      <c r="V459" s="21">
        <v>65188.63</v>
      </c>
      <c r="W459" s="17">
        <v>6749</v>
      </c>
      <c r="X459" s="21">
        <v>32115.439999999999</v>
      </c>
      <c r="Y459" s="17">
        <v>0</v>
      </c>
      <c r="Z459" s="21">
        <v>0</v>
      </c>
      <c r="AA459" s="17">
        <v>163456</v>
      </c>
      <c r="AB459" s="21">
        <v>909979.12</v>
      </c>
      <c r="AC459" s="17">
        <v>0</v>
      </c>
      <c r="AD459" s="21">
        <v>0</v>
      </c>
      <c r="AE459" s="41">
        <v>280021.62000000005</v>
      </c>
      <c r="AF459" s="21">
        <v>1007283.19</v>
      </c>
      <c r="AG459" s="43" t="s">
        <v>35</v>
      </c>
    </row>
    <row r="460" spans="1:33">
      <c r="A460" s="22">
        <v>2479</v>
      </c>
      <c r="B460" s="28">
        <v>45839</v>
      </c>
      <c r="C460" s="23" t="s">
        <v>33</v>
      </c>
      <c r="D460" s="23" t="s">
        <v>34</v>
      </c>
      <c r="E460" s="22">
        <v>671</v>
      </c>
      <c r="F460" s="22">
        <v>6</v>
      </c>
      <c r="G460" s="22">
        <v>0</v>
      </c>
      <c r="H460" s="38">
        <v>852</v>
      </c>
      <c r="I460" s="22">
        <v>0</v>
      </c>
      <c r="J460" s="22">
        <v>351128</v>
      </c>
      <c r="K460" s="22">
        <v>976635</v>
      </c>
      <c r="L460" s="22">
        <v>8880980</v>
      </c>
      <c r="M460" s="22">
        <v>846023</v>
      </c>
      <c r="N460" s="29">
        <v>4381968.83</v>
      </c>
      <c r="O460" s="22">
        <v>2315207</v>
      </c>
      <c r="P460" s="29">
        <v>5629210.8499999996</v>
      </c>
      <c r="Q460" s="22">
        <v>314</v>
      </c>
      <c r="R460" s="29">
        <v>245.79</v>
      </c>
      <c r="S460" s="22">
        <v>2247</v>
      </c>
      <c r="T460" s="29">
        <v>12115.4</v>
      </c>
      <c r="U460" s="22">
        <v>161721</v>
      </c>
      <c r="V460" s="29">
        <v>444919.45</v>
      </c>
      <c r="W460" s="22">
        <v>168058</v>
      </c>
      <c r="X460" s="29">
        <v>745276.29</v>
      </c>
      <c r="Y460" s="22">
        <v>139</v>
      </c>
      <c r="Z460" s="29">
        <v>2070.11</v>
      </c>
      <c r="AA460" s="22">
        <v>1337197</v>
      </c>
      <c r="AB460" s="29">
        <v>7018502.5899999999</v>
      </c>
      <c r="AC460" s="22">
        <v>0</v>
      </c>
      <c r="AD460" s="29">
        <v>0</v>
      </c>
      <c r="AE460" s="40">
        <v>10023540.869999999</v>
      </c>
      <c r="AF460" s="29">
        <v>8210768.4399999995</v>
      </c>
      <c r="AG460" s="42" t="s">
        <v>40</v>
      </c>
    </row>
    <row r="461" spans="1:33">
      <c r="A461" s="17">
        <v>2492</v>
      </c>
      <c r="B461" s="18">
        <v>45839</v>
      </c>
      <c r="C461" s="19" t="s">
        <v>33</v>
      </c>
      <c r="D461" s="19" t="s">
        <v>51</v>
      </c>
      <c r="E461" s="17">
        <v>194</v>
      </c>
      <c r="F461" s="17">
        <v>2</v>
      </c>
      <c r="G461" s="17">
        <v>0</v>
      </c>
      <c r="H461" s="20">
        <v>0</v>
      </c>
      <c r="I461" s="17">
        <v>0</v>
      </c>
      <c r="J461" s="17">
        <v>0</v>
      </c>
      <c r="K461" s="17">
        <v>0</v>
      </c>
      <c r="L461" s="17">
        <v>237901</v>
      </c>
      <c r="M461" s="17">
        <v>0</v>
      </c>
      <c r="N461" s="21">
        <v>0</v>
      </c>
      <c r="O461" s="17">
        <v>0</v>
      </c>
      <c r="P461" s="21">
        <v>0</v>
      </c>
      <c r="Q461" s="17">
        <v>0</v>
      </c>
      <c r="R461" s="21">
        <v>0</v>
      </c>
      <c r="S461" s="17">
        <v>0</v>
      </c>
      <c r="T461" s="21">
        <v>0</v>
      </c>
      <c r="U461" s="17">
        <v>22528</v>
      </c>
      <c r="V461" s="21">
        <v>63404.54</v>
      </c>
      <c r="W461" s="17">
        <v>2049</v>
      </c>
      <c r="X461" s="21">
        <v>15736.93</v>
      </c>
      <c r="Y461" s="17">
        <v>0</v>
      </c>
      <c r="Z461" s="21">
        <v>0</v>
      </c>
      <c r="AA461" s="17">
        <v>108488</v>
      </c>
      <c r="AB461" s="21">
        <v>626021.93000000005</v>
      </c>
      <c r="AC461" s="17">
        <v>0</v>
      </c>
      <c r="AD461" s="21">
        <v>0</v>
      </c>
      <c r="AE461" s="41">
        <v>0</v>
      </c>
      <c r="AF461" s="21">
        <v>705163.4</v>
      </c>
      <c r="AG461" s="43" t="s">
        <v>35</v>
      </c>
    </row>
    <row r="462" spans="1:33">
      <c r="A462" s="22">
        <v>2501</v>
      </c>
      <c r="B462" s="28">
        <v>45839</v>
      </c>
      <c r="C462" s="23" t="s">
        <v>33</v>
      </c>
      <c r="D462" s="23" t="s">
        <v>60</v>
      </c>
      <c r="E462" s="22">
        <v>714</v>
      </c>
      <c r="F462" s="22">
        <v>2</v>
      </c>
      <c r="G462" s="22">
        <v>0</v>
      </c>
      <c r="H462" s="38">
        <v>4990</v>
      </c>
      <c r="I462" s="22">
        <v>0</v>
      </c>
      <c r="J462" s="22">
        <v>0</v>
      </c>
      <c r="K462" s="22">
        <v>2231</v>
      </c>
      <c r="L462" s="22">
        <v>5886414</v>
      </c>
      <c r="M462" s="22">
        <v>1951</v>
      </c>
      <c r="N462" s="29">
        <v>3214.08</v>
      </c>
      <c r="O462" s="22">
        <v>15628</v>
      </c>
      <c r="P462" s="29">
        <v>10730.16</v>
      </c>
      <c r="Q462" s="22">
        <v>0</v>
      </c>
      <c r="R462" s="29">
        <v>0</v>
      </c>
      <c r="S462" s="22">
        <v>8</v>
      </c>
      <c r="T462" s="29">
        <v>9.5</v>
      </c>
      <c r="U462" s="22">
        <v>127982</v>
      </c>
      <c r="V462" s="29">
        <v>275579.58</v>
      </c>
      <c r="W462" s="22">
        <v>9007</v>
      </c>
      <c r="X462" s="29">
        <v>35961.410000000003</v>
      </c>
      <c r="Y462" s="22">
        <v>0</v>
      </c>
      <c r="Z462" s="29">
        <v>0</v>
      </c>
      <c r="AA462" s="22">
        <v>701101</v>
      </c>
      <c r="AB462" s="29">
        <v>3452085.62</v>
      </c>
      <c r="AC462" s="22">
        <v>0</v>
      </c>
      <c r="AD462" s="29">
        <v>0</v>
      </c>
      <c r="AE462" s="40">
        <v>13953.74</v>
      </c>
      <c r="AF462" s="29">
        <v>3763626.6100000003</v>
      </c>
      <c r="AG462" s="42" t="s">
        <v>35</v>
      </c>
    </row>
    <row r="463" spans="1:33">
      <c r="A463" s="17">
        <v>2502</v>
      </c>
      <c r="B463" s="18">
        <v>45839</v>
      </c>
      <c r="C463" s="19" t="s">
        <v>33</v>
      </c>
      <c r="D463" s="19" t="s">
        <v>61</v>
      </c>
      <c r="E463" s="17">
        <v>375</v>
      </c>
      <c r="F463" s="17">
        <v>4</v>
      </c>
      <c r="G463" s="17">
        <v>2573</v>
      </c>
      <c r="H463" s="20">
        <v>336</v>
      </c>
      <c r="I463" s="17">
        <v>60679</v>
      </c>
      <c r="J463" s="17">
        <v>0</v>
      </c>
      <c r="K463" s="17">
        <v>1527</v>
      </c>
      <c r="L463" s="17">
        <v>1252795</v>
      </c>
      <c r="M463" s="17">
        <v>5604</v>
      </c>
      <c r="N463" s="21">
        <v>27819.41</v>
      </c>
      <c r="O463" s="17">
        <v>1857</v>
      </c>
      <c r="P463" s="21">
        <v>18766.98</v>
      </c>
      <c r="Q463" s="17">
        <v>0</v>
      </c>
      <c r="R463" s="21">
        <v>0</v>
      </c>
      <c r="S463" s="17">
        <v>49</v>
      </c>
      <c r="T463" s="21">
        <v>337.2</v>
      </c>
      <c r="U463" s="17">
        <v>90361</v>
      </c>
      <c r="V463" s="21">
        <v>228691.57</v>
      </c>
      <c r="W463" s="17">
        <v>20553</v>
      </c>
      <c r="X463" s="21">
        <v>129048.82</v>
      </c>
      <c r="Y463" s="17">
        <v>0</v>
      </c>
      <c r="Z463" s="21">
        <v>0</v>
      </c>
      <c r="AA463" s="17">
        <v>1880783</v>
      </c>
      <c r="AB463" s="21">
        <v>5360895.3899999997</v>
      </c>
      <c r="AC463" s="17">
        <v>0</v>
      </c>
      <c r="AD463" s="21">
        <v>0</v>
      </c>
      <c r="AE463" s="41">
        <v>46923.59</v>
      </c>
      <c r="AF463" s="21">
        <v>5718635.7799999993</v>
      </c>
      <c r="AG463" s="43" t="s">
        <v>35</v>
      </c>
    </row>
    <row r="464" spans="1:33">
      <c r="A464" s="22">
        <v>2515</v>
      </c>
      <c r="B464" s="28">
        <v>45839</v>
      </c>
      <c r="C464" s="23" t="s">
        <v>33</v>
      </c>
      <c r="D464" s="23" t="s">
        <v>75</v>
      </c>
      <c r="E464" s="22">
        <v>58</v>
      </c>
      <c r="F464" s="22">
        <v>3</v>
      </c>
      <c r="G464" s="22">
        <v>0</v>
      </c>
      <c r="H464" s="38">
        <v>173</v>
      </c>
      <c r="I464" s="22">
        <v>0</v>
      </c>
      <c r="J464" s="22">
        <v>510416</v>
      </c>
      <c r="K464" s="22">
        <v>0</v>
      </c>
      <c r="L464" s="22">
        <v>4013681</v>
      </c>
      <c r="M464" s="22">
        <v>0</v>
      </c>
      <c r="N464" s="29">
        <v>0</v>
      </c>
      <c r="O464" s="22">
        <v>0</v>
      </c>
      <c r="P464" s="29">
        <v>0</v>
      </c>
      <c r="Q464" s="22">
        <v>0</v>
      </c>
      <c r="R464" s="29">
        <v>0</v>
      </c>
      <c r="S464" s="22">
        <v>0</v>
      </c>
      <c r="T464" s="29">
        <v>0</v>
      </c>
      <c r="U464" s="22">
        <v>41975</v>
      </c>
      <c r="V464" s="29">
        <v>98067.03</v>
      </c>
      <c r="W464" s="22">
        <v>7054</v>
      </c>
      <c r="X464" s="29">
        <v>30124.53</v>
      </c>
      <c r="Y464" s="22">
        <v>0</v>
      </c>
      <c r="Z464" s="29">
        <v>0</v>
      </c>
      <c r="AA464" s="22">
        <v>461940</v>
      </c>
      <c r="AB464" s="29">
        <v>1813360.8</v>
      </c>
      <c r="AC464" s="22">
        <v>0</v>
      </c>
      <c r="AD464" s="29">
        <v>0</v>
      </c>
      <c r="AE464" s="40">
        <v>0</v>
      </c>
      <c r="AF464" s="29">
        <v>1941552.36</v>
      </c>
      <c r="AG464" s="42" t="s">
        <v>35</v>
      </c>
    </row>
    <row r="465" spans="1:33">
      <c r="A465" s="17">
        <v>2529</v>
      </c>
      <c r="B465" s="18">
        <v>45839</v>
      </c>
      <c r="C465" s="19" t="s">
        <v>33</v>
      </c>
      <c r="D465" s="19" t="s">
        <v>106</v>
      </c>
      <c r="E465" s="17">
        <v>17</v>
      </c>
      <c r="F465" s="17">
        <v>1</v>
      </c>
      <c r="G465" s="17">
        <v>0</v>
      </c>
      <c r="H465" s="20">
        <v>0</v>
      </c>
      <c r="I465" s="17">
        <v>0</v>
      </c>
      <c r="J465" s="17">
        <v>0</v>
      </c>
      <c r="K465" s="17">
        <v>0</v>
      </c>
      <c r="L465" s="17">
        <v>1804955</v>
      </c>
      <c r="M465" s="17">
        <v>0</v>
      </c>
      <c r="N465" s="21">
        <v>0</v>
      </c>
      <c r="O465" s="17">
        <v>0</v>
      </c>
      <c r="P465" s="21">
        <v>0</v>
      </c>
      <c r="Q465" s="17">
        <v>0</v>
      </c>
      <c r="R465" s="21">
        <v>0</v>
      </c>
      <c r="S465" s="17">
        <v>0</v>
      </c>
      <c r="T465" s="21">
        <v>0</v>
      </c>
      <c r="U465" s="17">
        <v>5874</v>
      </c>
      <c r="V465" s="21">
        <v>10651.12</v>
      </c>
      <c r="W465" s="17">
        <v>15703</v>
      </c>
      <c r="X465" s="21">
        <v>66500.95</v>
      </c>
      <c r="Y465" s="17">
        <v>0</v>
      </c>
      <c r="Z465" s="21">
        <v>0</v>
      </c>
      <c r="AA465" s="17">
        <v>104129</v>
      </c>
      <c r="AB465" s="21">
        <v>348408.3</v>
      </c>
      <c r="AC465" s="17">
        <v>209</v>
      </c>
      <c r="AD465" s="21">
        <v>740.81</v>
      </c>
      <c r="AE465" s="41">
        <v>0</v>
      </c>
      <c r="AF465" s="21">
        <v>426301.18</v>
      </c>
      <c r="AG465" s="43" t="s">
        <v>35</v>
      </c>
    </row>
    <row r="466" spans="1:33">
      <c r="A466" s="22">
        <v>2530</v>
      </c>
      <c r="B466" s="28">
        <v>45839</v>
      </c>
      <c r="C466" s="23" t="s">
        <v>33</v>
      </c>
      <c r="D466" s="23" t="s">
        <v>100</v>
      </c>
      <c r="E466" s="22">
        <v>0</v>
      </c>
      <c r="F466" s="22">
        <v>0</v>
      </c>
      <c r="G466" s="22">
        <v>0</v>
      </c>
      <c r="H466" s="38">
        <v>0</v>
      </c>
      <c r="I466" s="22">
        <v>0</v>
      </c>
      <c r="J466" s="22">
        <v>0</v>
      </c>
      <c r="K466" s="22">
        <v>0</v>
      </c>
      <c r="L466" s="22">
        <v>33356</v>
      </c>
      <c r="M466" s="22">
        <v>0</v>
      </c>
      <c r="N466" s="29">
        <v>0</v>
      </c>
      <c r="O466" s="22">
        <v>0</v>
      </c>
      <c r="P466" s="29">
        <v>0</v>
      </c>
      <c r="Q466" s="22">
        <v>0</v>
      </c>
      <c r="R466" s="29">
        <v>0</v>
      </c>
      <c r="S466" s="22">
        <v>0</v>
      </c>
      <c r="T466" s="29">
        <v>0</v>
      </c>
      <c r="U466" s="22">
        <v>2543</v>
      </c>
      <c r="V466" s="29">
        <v>6314.94</v>
      </c>
      <c r="W466" s="22">
        <v>1551</v>
      </c>
      <c r="X466" s="29">
        <v>8540.2999999999993</v>
      </c>
      <c r="Y466" s="22">
        <v>0</v>
      </c>
      <c r="Z466" s="29">
        <v>0</v>
      </c>
      <c r="AA466" s="22">
        <v>21292</v>
      </c>
      <c r="AB466" s="29">
        <v>112350.42</v>
      </c>
      <c r="AC466" s="22">
        <v>0</v>
      </c>
      <c r="AD466" s="29">
        <v>0</v>
      </c>
      <c r="AE466" s="40">
        <v>0</v>
      </c>
      <c r="AF466" s="29">
        <v>127205.66</v>
      </c>
      <c r="AG466" s="42" t="s">
        <v>35</v>
      </c>
    </row>
    <row r="467" spans="1:33">
      <c r="A467" s="17">
        <v>2534</v>
      </c>
      <c r="B467" s="18">
        <v>45839</v>
      </c>
      <c r="C467" s="19" t="s">
        <v>33</v>
      </c>
      <c r="D467" s="19" t="s">
        <v>90</v>
      </c>
      <c r="E467" s="17">
        <v>0</v>
      </c>
      <c r="F467" s="17">
        <v>0</v>
      </c>
      <c r="G467" s="17">
        <v>0</v>
      </c>
      <c r="H467" s="20">
        <v>67</v>
      </c>
      <c r="I467" s="17">
        <v>0</v>
      </c>
      <c r="J467" s="17">
        <v>0</v>
      </c>
      <c r="K467" s="17">
        <v>3070</v>
      </c>
      <c r="L467" s="17">
        <v>890429</v>
      </c>
      <c r="M467" s="17">
        <v>929</v>
      </c>
      <c r="N467" s="21">
        <v>2356</v>
      </c>
      <c r="O467" s="17">
        <v>4627</v>
      </c>
      <c r="P467" s="21">
        <v>6523.73</v>
      </c>
      <c r="Q467" s="17">
        <v>0</v>
      </c>
      <c r="R467" s="21">
        <v>0</v>
      </c>
      <c r="S467" s="17">
        <v>0</v>
      </c>
      <c r="T467" s="21">
        <v>0</v>
      </c>
      <c r="U467" s="17">
        <v>7626</v>
      </c>
      <c r="V467" s="21">
        <v>15996.9</v>
      </c>
      <c r="W467" s="17">
        <v>2245</v>
      </c>
      <c r="X467" s="21">
        <v>8052.1</v>
      </c>
      <c r="Y467" s="17">
        <v>0</v>
      </c>
      <c r="Z467" s="21">
        <v>0</v>
      </c>
      <c r="AA467" s="17">
        <v>72070</v>
      </c>
      <c r="AB467" s="21">
        <v>331284.19</v>
      </c>
      <c r="AC467" s="17">
        <v>0</v>
      </c>
      <c r="AD467" s="21">
        <v>0</v>
      </c>
      <c r="AE467" s="41">
        <v>8879.73</v>
      </c>
      <c r="AF467" s="21">
        <v>355333.19</v>
      </c>
      <c r="AG467" s="43" t="s">
        <v>35</v>
      </c>
    </row>
    <row r="468" spans="1:33">
      <c r="A468" s="22">
        <v>2537</v>
      </c>
      <c r="B468" s="28">
        <v>45839</v>
      </c>
      <c r="C468" s="23" t="s">
        <v>33</v>
      </c>
      <c r="D468" s="23" t="s">
        <v>93</v>
      </c>
      <c r="E468" s="22">
        <v>609</v>
      </c>
      <c r="F468" s="22">
        <v>4</v>
      </c>
      <c r="G468" s="22">
        <v>0</v>
      </c>
      <c r="H468" s="38">
        <v>0</v>
      </c>
      <c r="I468" s="22">
        <v>0</v>
      </c>
      <c r="J468" s="22">
        <v>564319</v>
      </c>
      <c r="K468" s="22">
        <v>0</v>
      </c>
      <c r="L468" s="22">
        <v>6826828</v>
      </c>
      <c r="M468" s="22">
        <v>0</v>
      </c>
      <c r="N468" s="29">
        <v>0</v>
      </c>
      <c r="O468" s="22">
        <v>0</v>
      </c>
      <c r="P468" s="29">
        <v>0</v>
      </c>
      <c r="Q468" s="22">
        <v>0</v>
      </c>
      <c r="R468" s="29">
        <v>0</v>
      </c>
      <c r="S468" s="22">
        <v>0</v>
      </c>
      <c r="T468" s="29">
        <v>0</v>
      </c>
      <c r="U468" s="22">
        <v>137267</v>
      </c>
      <c r="V468" s="29">
        <v>293462.74</v>
      </c>
      <c r="W468" s="22">
        <v>29134</v>
      </c>
      <c r="X468" s="29">
        <v>125608.92</v>
      </c>
      <c r="Y468" s="22">
        <v>0</v>
      </c>
      <c r="Z468" s="29">
        <v>0</v>
      </c>
      <c r="AA468" s="22">
        <v>3116092</v>
      </c>
      <c r="AB468" s="29">
        <v>12515964.32</v>
      </c>
      <c r="AC468" s="22">
        <v>1</v>
      </c>
      <c r="AD468" s="29">
        <v>2</v>
      </c>
      <c r="AE468" s="40">
        <v>0</v>
      </c>
      <c r="AF468" s="29">
        <v>12935037.98</v>
      </c>
      <c r="AG468" s="42" t="s">
        <v>35</v>
      </c>
    </row>
    <row r="469" spans="1:33">
      <c r="A469" s="17">
        <v>2539</v>
      </c>
      <c r="B469" s="18">
        <v>45839</v>
      </c>
      <c r="C469" s="19" t="s">
        <v>33</v>
      </c>
      <c r="D469" s="19" t="s">
        <v>95</v>
      </c>
      <c r="E469" s="17">
        <v>194</v>
      </c>
      <c r="F469" s="17">
        <v>0</v>
      </c>
      <c r="G469" s="17">
        <v>0</v>
      </c>
      <c r="H469" s="20">
        <v>0</v>
      </c>
      <c r="I469" s="17">
        <v>0</v>
      </c>
      <c r="J469" s="17">
        <v>0</v>
      </c>
      <c r="K469" s="17">
        <v>11203</v>
      </c>
      <c r="L469" s="17">
        <v>99437</v>
      </c>
      <c r="M469" s="17">
        <v>6684</v>
      </c>
      <c r="N469" s="21">
        <v>24770.1</v>
      </c>
      <c r="O469" s="17">
        <v>15939</v>
      </c>
      <c r="P469" s="21">
        <v>40864.050000000003</v>
      </c>
      <c r="Q469" s="17">
        <v>0</v>
      </c>
      <c r="R469" s="21">
        <v>0</v>
      </c>
      <c r="S469" s="17">
        <v>36</v>
      </c>
      <c r="T469" s="21">
        <v>119.9</v>
      </c>
      <c r="U469" s="17">
        <v>8124</v>
      </c>
      <c r="V469" s="21">
        <v>19818.12</v>
      </c>
      <c r="W469" s="17">
        <v>1067</v>
      </c>
      <c r="X469" s="21">
        <v>5155.87</v>
      </c>
      <c r="Y469" s="17">
        <v>0</v>
      </c>
      <c r="Z469" s="21">
        <v>0</v>
      </c>
      <c r="AA469" s="17">
        <v>37790</v>
      </c>
      <c r="AB469" s="21">
        <v>176467.47</v>
      </c>
      <c r="AC469" s="17">
        <v>0</v>
      </c>
      <c r="AD469" s="21">
        <v>0</v>
      </c>
      <c r="AE469" s="41">
        <v>65754.049999999988</v>
      </c>
      <c r="AF469" s="21">
        <v>201441.46</v>
      </c>
      <c r="AG469" s="43" t="s">
        <v>35</v>
      </c>
    </row>
    <row r="470" spans="1:33">
      <c r="A470" s="22">
        <v>2540</v>
      </c>
      <c r="B470" s="28">
        <v>45839</v>
      </c>
      <c r="C470" s="23" t="s">
        <v>33</v>
      </c>
      <c r="D470" s="23" t="s">
        <v>96</v>
      </c>
      <c r="E470" s="22">
        <v>98</v>
      </c>
      <c r="F470" s="22">
        <v>1</v>
      </c>
      <c r="G470" s="22">
        <v>0</v>
      </c>
      <c r="H470" s="38">
        <v>778</v>
      </c>
      <c r="I470" s="22">
        <v>0</v>
      </c>
      <c r="J470" s="22">
        <v>40723</v>
      </c>
      <c r="K470" s="22">
        <v>163294</v>
      </c>
      <c r="L470" s="22">
        <v>1738325</v>
      </c>
      <c r="M470" s="22">
        <v>12416</v>
      </c>
      <c r="N470" s="29">
        <v>15907.63</v>
      </c>
      <c r="O470" s="22">
        <v>50681</v>
      </c>
      <c r="P470" s="29">
        <v>49590.32</v>
      </c>
      <c r="Q470" s="22">
        <v>1583107</v>
      </c>
      <c r="R470" s="29">
        <v>282920.44</v>
      </c>
      <c r="S470" s="22">
        <v>481</v>
      </c>
      <c r="T470" s="29">
        <v>432.5</v>
      </c>
      <c r="U470" s="22">
        <v>19271</v>
      </c>
      <c r="V470" s="29">
        <v>64509.9</v>
      </c>
      <c r="W470" s="22">
        <v>3439</v>
      </c>
      <c r="X470" s="29">
        <v>18926.759999999998</v>
      </c>
      <c r="Y470" s="22">
        <v>0</v>
      </c>
      <c r="Z470" s="29">
        <v>0</v>
      </c>
      <c r="AA470" s="22">
        <v>151500</v>
      </c>
      <c r="AB470" s="29">
        <v>821805.35</v>
      </c>
      <c r="AC470" s="22">
        <v>0</v>
      </c>
      <c r="AD470" s="29">
        <v>0</v>
      </c>
      <c r="AE470" s="40">
        <v>348850.89</v>
      </c>
      <c r="AF470" s="29">
        <v>905242.01</v>
      </c>
      <c r="AG470" s="42" t="s">
        <v>35</v>
      </c>
    </row>
    <row r="471" spans="1:33">
      <c r="A471" s="17">
        <v>2543</v>
      </c>
      <c r="B471" s="18">
        <v>45870</v>
      </c>
      <c r="C471" s="19" t="s">
        <v>33</v>
      </c>
      <c r="D471" s="19" t="s">
        <v>34</v>
      </c>
      <c r="E471" s="17">
        <v>695</v>
      </c>
      <c r="F471" s="17">
        <v>6</v>
      </c>
      <c r="G471" s="17">
        <v>0</v>
      </c>
      <c r="H471" s="20">
        <v>857</v>
      </c>
      <c r="I471" s="17">
        <v>0</v>
      </c>
      <c r="J471" s="17">
        <v>353897</v>
      </c>
      <c r="K471" s="17">
        <v>968886</v>
      </c>
      <c r="L471" s="17">
        <v>8784455</v>
      </c>
      <c r="M471" s="17">
        <v>840147</v>
      </c>
      <c r="N471" s="21">
        <v>4229143.3600000003</v>
      </c>
      <c r="O471" s="17">
        <v>2377541</v>
      </c>
      <c r="P471" s="21">
        <v>5776838.7800000003</v>
      </c>
      <c r="Q471" s="17">
        <v>177</v>
      </c>
      <c r="R471" s="21">
        <v>145.72</v>
      </c>
      <c r="S471" s="17">
        <v>2192</v>
      </c>
      <c r="T471" s="21">
        <v>11568.8</v>
      </c>
      <c r="U471" s="17">
        <v>165858</v>
      </c>
      <c r="V471" s="21">
        <v>448379.18</v>
      </c>
      <c r="W471" s="17">
        <v>166415</v>
      </c>
      <c r="X471" s="21">
        <v>678388.84</v>
      </c>
      <c r="Y471" s="17">
        <v>137</v>
      </c>
      <c r="Z471" s="21">
        <v>1673.52</v>
      </c>
      <c r="AA471" s="17">
        <v>1363253</v>
      </c>
      <c r="AB471" s="21">
        <v>7025322.96</v>
      </c>
      <c r="AC471" s="17">
        <v>0</v>
      </c>
      <c r="AD471" s="21">
        <v>0</v>
      </c>
      <c r="AE471" s="41">
        <v>10017696.660000002</v>
      </c>
      <c r="AF471" s="21">
        <v>8153764.5</v>
      </c>
      <c r="AG471" s="43" t="s">
        <v>40</v>
      </c>
    </row>
    <row r="472" spans="1:33">
      <c r="A472" s="22">
        <v>2556</v>
      </c>
      <c r="B472" s="28">
        <v>45870</v>
      </c>
      <c r="C472" s="23" t="s">
        <v>33</v>
      </c>
      <c r="D472" s="23" t="s">
        <v>51</v>
      </c>
      <c r="E472" s="22">
        <v>194</v>
      </c>
      <c r="F472" s="22">
        <v>2</v>
      </c>
      <c r="G472" s="22">
        <v>0</v>
      </c>
      <c r="H472" s="38">
        <v>0</v>
      </c>
      <c r="I472" s="22">
        <v>0</v>
      </c>
      <c r="J472" s="22">
        <v>0</v>
      </c>
      <c r="K472" s="22">
        <v>0</v>
      </c>
      <c r="L472" s="22">
        <v>244497</v>
      </c>
      <c r="M472" s="22">
        <v>0</v>
      </c>
      <c r="N472" s="29">
        <v>0</v>
      </c>
      <c r="O472" s="22">
        <v>0</v>
      </c>
      <c r="P472" s="29">
        <v>0</v>
      </c>
      <c r="Q472" s="22">
        <v>0</v>
      </c>
      <c r="R472" s="29">
        <v>0</v>
      </c>
      <c r="S472" s="22">
        <v>0</v>
      </c>
      <c r="T472" s="29">
        <v>0</v>
      </c>
      <c r="U472" s="22">
        <v>22442</v>
      </c>
      <c r="V472" s="29">
        <v>60618.79</v>
      </c>
      <c r="W472" s="22">
        <v>2062</v>
      </c>
      <c r="X472" s="29">
        <v>14467.86</v>
      </c>
      <c r="Y472" s="22">
        <v>0</v>
      </c>
      <c r="Z472" s="29">
        <v>0</v>
      </c>
      <c r="AA472" s="22">
        <v>106543</v>
      </c>
      <c r="AB472" s="29">
        <v>601491.19999999995</v>
      </c>
      <c r="AC472" s="22">
        <v>0</v>
      </c>
      <c r="AD472" s="29">
        <v>0</v>
      </c>
      <c r="AE472" s="40">
        <v>0</v>
      </c>
      <c r="AF472" s="29">
        <v>676577.85</v>
      </c>
      <c r="AG472" s="42" t="s">
        <v>35</v>
      </c>
    </row>
    <row r="473" spans="1:33">
      <c r="A473" s="17">
        <v>2565</v>
      </c>
      <c r="B473" s="18">
        <v>45870</v>
      </c>
      <c r="C473" s="19" t="s">
        <v>33</v>
      </c>
      <c r="D473" s="19" t="s">
        <v>60</v>
      </c>
      <c r="E473" s="17">
        <v>716</v>
      </c>
      <c r="F473" s="17">
        <v>2</v>
      </c>
      <c r="G473" s="17">
        <v>0</v>
      </c>
      <c r="H473" s="20">
        <v>5034</v>
      </c>
      <c r="I473" s="17">
        <v>0</v>
      </c>
      <c r="J473" s="17">
        <v>0</v>
      </c>
      <c r="K473" s="17">
        <v>3502</v>
      </c>
      <c r="L473" s="17">
        <v>5666580</v>
      </c>
      <c r="M473" s="17">
        <v>2624</v>
      </c>
      <c r="N473" s="21">
        <v>5568.5</v>
      </c>
      <c r="O473" s="17">
        <v>20875</v>
      </c>
      <c r="P473" s="21">
        <v>16359.08</v>
      </c>
      <c r="Q473" s="17">
        <v>0</v>
      </c>
      <c r="R473" s="21">
        <v>0</v>
      </c>
      <c r="S473" s="17">
        <v>13</v>
      </c>
      <c r="T473" s="21">
        <v>22.5</v>
      </c>
      <c r="U473" s="17">
        <v>129354</v>
      </c>
      <c r="V473" s="21">
        <v>288774.40999999997</v>
      </c>
      <c r="W473" s="17">
        <v>7682</v>
      </c>
      <c r="X473" s="21">
        <v>30396.41</v>
      </c>
      <c r="Y473" s="17">
        <v>0</v>
      </c>
      <c r="Z473" s="21">
        <v>0</v>
      </c>
      <c r="AA473" s="17">
        <v>728893</v>
      </c>
      <c r="AB473" s="21">
        <v>3662892.36</v>
      </c>
      <c r="AC473" s="17">
        <v>1</v>
      </c>
      <c r="AD473" s="21">
        <v>0.2</v>
      </c>
      <c r="AE473" s="41">
        <v>21950.080000000002</v>
      </c>
      <c r="AF473" s="21">
        <v>3982063.38</v>
      </c>
      <c r="AG473" s="43" t="s">
        <v>35</v>
      </c>
    </row>
    <row r="474" spans="1:33">
      <c r="A474" s="22">
        <v>2566</v>
      </c>
      <c r="B474" s="28">
        <v>45870</v>
      </c>
      <c r="C474" s="23" t="s">
        <v>33</v>
      </c>
      <c r="D474" s="23" t="s">
        <v>61</v>
      </c>
      <c r="E474" s="22">
        <v>377</v>
      </c>
      <c r="F474" s="22">
        <v>4</v>
      </c>
      <c r="G474" s="22">
        <v>2536</v>
      </c>
      <c r="H474" s="38">
        <v>336</v>
      </c>
      <c r="I474" s="22">
        <v>60955</v>
      </c>
      <c r="J474" s="22">
        <v>0</v>
      </c>
      <c r="K474" s="22">
        <v>2734</v>
      </c>
      <c r="L474" s="22">
        <v>1251581</v>
      </c>
      <c r="M474" s="22">
        <v>12311</v>
      </c>
      <c r="N474" s="29">
        <v>42125.03</v>
      </c>
      <c r="O474" s="22">
        <v>3029</v>
      </c>
      <c r="P474" s="29">
        <v>36429.06</v>
      </c>
      <c r="Q474" s="22">
        <v>0</v>
      </c>
      <c r="R474" s="29">
        <v>0</v>
      </c>
      <c r="S474" s="22">
        <v>124</v>
      </c>
      <c r="T474" s="29">
        <v>832.3</v>
      </c>
      <c r="U474" s="22">
        <v>87692</v>
      </c>
      <c r="V474" s="29">
        <v>217578.45</v>
      </c>
      <c r="W474" s="22">
        <v>19419</v>
      </c>
      <c r="X474" s="29">
        <v>110339.89</v>
      </c>
      <c r="Y474" s="22">
        <v>0</v>
      </c>
      <c r="Z474" s="29">
        <v>0</v>
      </c>
      <c r="AA474" s="22">
        <v>1992398</v>
      </c>
      <c r="AB474" s="29">
        <v>5518494.3899999997</v>
      </c>
      <c r="AC474" s="22">
        <v>0</v>
      </c>
      <c r="AD474" s="29">
        <v>0</v>
      </c>
      <c r="AE474" s="40">
        <v>79386.39</v>
      </c>
      <c r="AF474" s="29">
        <v>5846412.7299999995</v>
      </c>
      <c r="AG474" s="42" t="s">
        <v>35</v>
      </c>
    </row>
    <row r="475" spans="1:33">
      <c r="A475" s="17">
        <v>2579</v>
      </c>
      <c r="B475" s="18">
        <v>45870</v>
      </c>
      <c r="C475" s="19" t="s">
        <v>33</v>
      </c>
      <c r="D475" s="19" t="s">
        <v>75</v>
      </c>
      <c r="E475" s="17">
        <v>58</v>
      </c>
      <c r="F475" s="17">
        <v>3</v>
      </c>
      <c r="G475" s="17">
        <v>0</v>
      </c>
      <c r="H475" s="20">
        <v>173</v>
      </c>
      <c r="I475" s="17">
        <v>0</v>
      </c>
      <c r="J475" s="17">
        <v>511590</v>
      </c>
      <c r="K475" s="17">
        <v>0</v>
      </c>
      <c r="L475" s="17">
        <v>4066277</v>
      </c>
      <c r="M475" s="17">
        <v>0</v>
      </c>
      <c r="N475" s="21">
        <v>0</v>
      </c>
      <c r="O475" s="17">
        <v>0</v>
      </c>
      <c r="P475" s="21">
        <v>0</v>
      </c>
      <c r="Q475" s="17">
        <v>0</v>
      </c>
      <c r="R475" s="21">
        <v>0</v>
      </c>
      <c r="S475" s="17">
        <v>0</v>
      </c>
      <c r="T475" s="21">
        <v>0</v>
      </c>
      <c r="U475" s="17">
        <v>42394</v>
      </c>
      <c r="V475" s="21">
        <v>96996.62</v>
      </c>
      <c r="W475" s="17">
        <v>6597</v>
      </c>
      <c r="X475" s="21">
        <v>26627.65</v>
      </c>
      <c r="Y475" s="17">
        <v>0</v>
      </c>
      <c r="Z475" s="21">
        <v>0</v>
      </c>
      <c r="AA475" s="17">
        <v>501956</v>
      </c>
      <c r="AB475" s="21">
        <v>1874252.09</v>
      </c>
      <c r="AC475" s="17">
        <v>0</v>
      </c>
      <c r="AD475" s="21">
        <v>0</v>
      </c>
      <c r="AE475" s="41">
        <v>0</v>
      </c>
      <c r="AF475" s="21">
        <v>1997876.36</v>
      </c>
      <c r="AG475" s="43" t="s">
        <v>35</v>
      </c>
    </row>
    <row r="476" spans="1:33">
      <c r="A476" s="22">
        <v>2593</v>
      </c>
      <c r="B476" s="28">
        <v>45870</v>
      </c>
      <c r="C476" s="23" t="s">
        <v>33</v>
      </c>
      <c r="D476" s="23" t="s">
        <v>106</v>
      </c>
      <c r="E476" s="22">
        <v>18</v>
      </c>
      <c r="F476" s="22">
        <v>1</v>
      </c>
      <c r="G476" s="22">
        <v>0</v>
      </c>
      <c r="H476" s="38">
        <v>0</v>
      </c>
      <c r="I476" s="22">
        <v>0</v>
      </c>
      <c r="J476" s="22">
        <v>0</v>
      </c>
      <c r="K476" s="22">
        <v>1764</v>
      </c>
      <c r="L476" s="22">
        <v>2086500</v>
      </c>
      <c r="M476" s="22">
        <v>420</v>
      </c>
      <c r="N476" s="29">
        <v>1144.42</v>
      </c>
      <c r="O476" s="22">
        <v>887</v>
      </c>
      <c r="P476" s="29">
        <v>2403.33</v>
      </c>
      <c r="Q476" s="22">
        <v>0</v>
      </c>
      <c r="R476" s="29">
        <v>0</v>
      </c>
      <c r="S476" s="22">
        <v>0</v>
      </c>
      <c r="T476" s="29">
        <v>0</v>
      </c>
      <c r="U476" s="22">
        <v>6770</v>
      </c>
      <c r="V476" s="29">
        <v>13218.56</v>
      </c>
      <c r="W476" s="22">
        <v>16609</v>
      </c>
      <c r="X476" s="29">
        <v>89231.67</v>
      </c>
      <c r="Y476" s="22">
        <v>0</v>
      </c>
      <c r="Z476" s="29">
        <v>0</v>
      </c>
      <c r="AA476" s="22">
        <v>106603</v>
      </c>
      <c r="AB476" s="29">
        <v>379617.6</v>
      </c>
      <c r="AC476" s="22">
        <v>358</v>
      </c>
      <c r="AD476" s="29">
        <v>1587.29</v>
      </c>
      <c r="AE476" s="40">
        <v>3547.75</v>
      </c>
      <c r="AF476" s="29">
        <v>483655.11999999994</v>
      </c>
      <c r="AG476" s="42" t="s">
        <v>35</v>
      </c>
    </row>
    <row r="477" spans="1:33">
      <c r="A477" s="17">
        <v>2594</v>
      </c>
      <c r="B477" s="18">
        <v>45870</v>
      </c>
      <c r="C477" s="19" t="s">
        <v>33</v>
      </c>
      <c r="D477" s="19" t="s">
        <v>100</v>
      </c>
      <c r="E477" s="17">
        <v>0</v>
      </c>
      <c r="F477" s="17">
        <v>0</v>
      </c>
      <c r="G477" s="17">
        <v>0</v>
      </c>
      <c r="H477" s="20">
        <v>0</v>
      </c>
      <c r="I477" s="17">
        <v>0</v>
      </c>
      <c r="J477" s="17">
        <v>0</v>
      </c>
      <c r="K477" s="17">
        <v>0</v>
      </c>
      <c r="L477" s="17">
        <v>33828</v>
      </c>
      <c r="M477" s="17">
        <v>0</v>
      </c>
      <c r="N477" s="21">
        <v>0</v>
      </c>
      <c r="O477" s="17">
        <v>0</v>
      </c>
      <c r="P477" s="21">
        <v>0</v>
      </c>
      <c r="Q477" s="17">
        <v>0</v>
      </c>
      <c r="R477" s="21">
        <v>0</v>
      </c>
      <c r="S477" s="17">
        <v>0</v>
      </c>
      <c r="T477" s="21">
        <v>0</v>
      </c>
      <c r="U477" s="17">
        <v>2593</v>
      </c>
      <c r="V477" s="21">
        <v>7065.1</v>
      </c>
      <c r="W477" s="17">
        <v>1594</v>
      </c>
      <c r="X477" s="21">
        <v>8509.4699999999993</v>
      </c>
      <c r="Y477" s="17">
        <v>0</v>
      </c>
      <c r="Z477" s="21">
        <v>0</v>
      </c>
      <c r="AA477" s="17">
        <v>21803</v>
      </c>
      <c r="AB477" s="21">
        <v>115888.18</v>
      </c>
      <c r="AC477" s="17">
        <v>0</v>
      </c>
      <c r="AD477" s="21">
        <v>0</v>
      </c>
      <c r="AE477" s="41">
        <v>0</v>
      </c>
      <c r="AF477" s="21">
        <v>131462.75</v>
      </c>
      <c r="AG477" s="43" t="s">
        <v>35</v>
      </c>
    </row>
    <row r="478" spans="1:33">
      <c r="A478" s="22">
        <v>2598</v>
      </c>
      <c r="B478" s="28">
        <v>45870</v>
      </c>
      <c r="C478" s="23" t="s">
        <v>33</v>
      </c>
      <c r="D478" s="23" t="s">
        <v>90</v>
      </c>
      <c r="E478" s="22">
        <v>0</v>
      </c>
      <c r="F478" s="22">
        <v>0</v>
      </c>
      <c r="G478" s="22">
        <v>0</v>
      </c>
      <c r="H478" s="38">
        <v>67</v>
      </c>
      <c r="I478" s="22">
        <v>0</v>
      </c>
      <c r="J478" s="22">
        <v>0</v>
      </c>
      <c r="K478" s="22">
        <v>3962</v>
      </c>
      <c r="L478" s="22">
        <v>897804</v>
      </c>
      <c r="M478" s="22">
        <v>1624</v>
      </c>
      <c r="N478" s="29">
        <v>6586</v>
      </c>
      <c r="O478" s="22">
        <v>3023</v>
      </c>
      <c r="P478" s="29">
        <v>12332.87</v>
      </c>
      <c r="Q478" s="22">
        <v>0</v>
      </c>
      <c r="R478" s="29">
        <v>0</v>
      </c>
      <c r="S478" s="22">
        <v>0</v>
      </c>
      <c r="T478" s="29">
        <v>0</v>
      </c>
      <c r="U478" s="22">
        <v>7389</v>
      </c>
      <c r="V478" s="29">
        <v>14621.28</v>
      </c>
      <c r="W478" s="22">
        <v>1761</v>
      </c>
      <c r="X478" s="29">
        <v>10521.55</v>
      </c>
      <c r="Y478" s="22">
        <v>0</v>
      </c>
      <c r="Z478" s="29">
        <v>0</v>
      </c>
      <c r="AA478" s="22">
        <v>72987</v>
      </c>
      <c r="AB478" s="29">
        <v>325755.31</v>
      </c>
      <c r="AC478" s="22">
        <v>0</v>
      </c>
      <c r="AD478" s="29">
        <v>0</v>
      </c>
      <c r="AE478" s="40">
        <v>18918.870000000003</v>
      </c>
      <c r="AF478" s="29">
        <v>350898.14</v>
      </c>
      <c r="AG478" s="42" t="s">
        <v>35</v>
      </c>
    </row>
    <row r="479" spans="1:33">
      <c r="A479" s="17">
        <v>2601</v>
      </c>
      <c r="B479" s="18">
        <v>45870</v>
      </c>
      <c r="C479" s="19" t="s">
        <v>33</v>
      </c>
      <c r="D479" s="19" t="s">
        <v>93</v>
      </c>
      <c r="E479" s="17">
        <v>609</v>
      </c>
      <c r="F479" s="17">
        <v>4</v>
      </c>
      <c r="G479" s="17">
        <v>0</v>
      </c>
      <c r="H479" s="20">
        <v>0</v>
      </c>
      <c r="I479" s="17">
        <v>0</v>
      </c>
      <c r="J479" s="17">
        <v>563378</v>
      </c>
      <c r="K479" s="17">
        <v>0</v>
      </c>
      <c r="L479" s="17">
        <v>6622751</v>
      </c>
      <c r="M479" s="17">
        <v>0</v>
      </c>
      <c r="N479" s="21">
        <v>0</v>
      </c>
      <c r="O479" s="17">
        <v>0</v>
      </c>
      <c r="P479" s="21">
        <v>0</v>
      </c>
      <c r="Q479" s="17">
        <v>0</v>
      </c>
      <c r="R479" s="21">
        <v>0</v>
      </c>
      <c r="S479" s="17">
        <v>0</v>
      </c>
      <c r="T479" s="21">
        <v>0</v>
      </c>
      <c r="U479" s="17">
        <v>134807</v>
      </c>
      <c r="V479" s="21">
        <v>292188.21000000002</v>
      </c>
      <c r="W479" s="17">
        <v>26987</v>
      </c>
      <c r="X479" s="21">
        <v>110850.69</v>
      </c>
      <c r="Y479" s="17">
        <v>0</v>
      </c>
      <c r="Z479" s="21">
        <v>0</v>
      </c>
      <c r="AA479" s="17">
        <v>2986073</v>
      </c>
      <c r="AB479" s="21">
        <v>12050516.789999999</v>
      </c>
      <c r="AC479" s="17">
        <v>0</v>
      </c>
      <c r="AD479" s="21">
        <v>0</v>
      </c>
      <c r="AE479" s="41">
        <v>0</v>
      </c>
      <c r="AF479" s="21">
        <v>12453555.689999999</v>
      </c>
      <c r="AG479" s="43" t="s">
        <v>35</v>
      </c>
    </row>
    <row r="480" spans="1:33">
      <c r="A480" s="22">
        <v>2603</v>
      </c>
      <c r="B480" s="28">
        <v>45870</v>
      </c>
      <c r="C480" s="23" t="s">
        <v>33</v>
      </c>
      <c r="D480" s="23" t="s">
        <v>95</v>
      </c>
      <c r="E480" s="22">
        <v>193</v>
      </c>
      <c r="F480" s="22">
        <v>0</v>
      </c>
      <c r="G480" s="22">
        <v>0</v>
      </c>
      <c r="H480" s="38">
        <v>0</v>
      </c>
      <c r="I480" s="22">
        <v>0</v>
      </c>
      <c r="J480" s="22">
        <v>0</v>
      </c>
      <c r="K480" s="22">
        <v>29227</v>
      </c>
      <c r="L480" s="22">
        <v>103229</v>
      </c>
      <c r="M480" s="22">
        <v>12504</v>
      </c>
      <c r="N480" s="29">
        <v>42511.76</v>
      </c>
      <c r="O480" s="22">
        <v>20460</v>
      </c>
      <c r="P480" s="29">
        <v>95221.23</v>
      </c>
      <c r="Q480" s="22">
        <v>0</v>
      </c>
      <c r="R480" s="29">
        <v>0</v>
      </c>
      <c r="S480" s="22">
        <v>164</v>
      </c>
      <c r="T480" s="29">
        <v>400.2</v>
      </c>
      <c r="U480" s="22">
        <v>8309</v>
      </c>
      <c r="V480" s="29">
        <v>23076.59</v>
      </c>
      <c r="W480" s="22">
        <v>1233</v>
      </c>
      <c r="X480" s="29">
        <v>5923.88</v>
      </c>
      <c r="Y480" s="22">
        <v>0</v>
      </c>
      <c r="Z480" s="29">
        <v>0</v>
      </c>
      <c r="AA480" s="22">
        <v>38378</v>
      </c>
      <c r="AB480" s="29">
        <v>183415.28</v>
      </c>
      <c r="AC480" s="22">
        <v>0</v>
      </c>
      <c r="AD480" s="29">
        <v>0</v>
      </c>
      <c r="AE480" s="40">
        <v>138133.19</v>
      </c>
      <c r="AF480" s="29">
        <v>212415.75</v>
      </c>
      <c r="AG480" s="42" t="s">
        <v>35</v>
      </c>
    </row>
    <row r="481" spans="1:33">
      <c r="A481" s="17">
        <v>2604</v>
      </c>
      <c r="B481" s="18">
        <v>45870</v>
      </c>
      <c r="C481" s="19" t="s">
        <v>33</v>
      </c>
      <c r="D481" s="19" t="s">
        <v>96</v>
      </c>
      <c r="E481" s="17">
        <v>195</v>
      </c>
      <c r="F481" s="17">
        <v>1</v>
      </c>
      <c r="G481" s="17">
        <v>0</v>
      </c>
      <c r="H481" s="20">
        <v>778</v>
      </c>
      <c r="I481" s="17">
        <v>0</v>
      </c>
      <c r="J481" s="17">
        <v>41001</v>
      </c>
      <c r="K481" s="17">
        <v>185701</v>
      </c>
      <c r="L481" s="17">
        <v>1743494</v>
      </c>
      <c r="M481" s="17">
        <v>13877</v>
      </c>
      <c r="N481" s="21">
        <v>15415.11</v>
      </c>
      <c r="O481" s="17">
        <v>53771</v>
      </c>
      <c r="P481" s="21">
        <v>53993.43</v>
      </c>
      <c r="Q481" s="17">
        <v>1795752</v>
      </c>
      <c r="R481" s="21">
        <v>351900.92</v>
      </c>
      <c r="S481" s="17">
        <v>520</v>
      </c>
      <c r="T481" s="21">
        <v>611.9</v>
      </c>
      <c r="U481" s="17">
        <v>19952</v>
      </c>
      <c r="V481" s="21">
        <v>63158.31</v>
      </c>
      <c r="W481" s="17">
        <v>3781</v>
      </c>
      <c r="X481" s="21">
        <v>28617.07</v>
      </c>
      <c r="Y481" s="17">
        <v>0</v>
      </c>
      <c r="Z481" s="21">
        <v>0</v>
      </c>
      <c r="AA481" s="17">
        <v>155575</v>
      </c>
      <c r="AB481" s="21">
        <v>874334.9</v>
      </c>
      <c r="AC481" s="17">
        <v>0</v>
      </c>
      <c r="AD481" s="21">
        <v>0</v>
      </c>
      <c r="AE481" s="41">
        <v>421921.36</v>
      </c>
      <c r="AF481" s="21">
        <v>966110.28</v>
      </c>
      <c r="AG481" s="43" t="s">
        <v>35</v>
      </c>
    </row>
    <row r="482" spans="1:33">
      <c r="A482" s="22">
        <v>2607</v>
      </c>
      <c r="B482" s="28">
        <v>45901</v>
      </c>
      <c r="C482" s="23" t="s">
        <v>33</v>
      </c>
      <c r="D482" s="23" t="s">
        <v>34</v>
      </c>
      <c r="E482" s="22">
        <v>701</v>
      </c>
      <c r="F482" s="22">
        <v>6</v>
      </c>
      <c r="G482" s="22">
        <v>0</v>
      </c>
      <c r="H482" s="38">
        <v>858</v>
      </c>
      <c r="I482" s="22">
        <v>0</v>
      </c>
      <c r="J482" s="22">
        <v>357758</v>
      </c>
      <c r="K482" s="22">
        <v>956080</v>
      </c>
      <c r="L482" s="22">
        <v>8826049</v>
      </c>
      <c r="M482" s="22">
        <v>771861</v>
      </c>
      <c r="N482" s="29">
        <v>4083598.91</v>
      </c>
      <c r="O482" s="22">
        <v>2386525</v>
      </c>
      <c r="P482" s="29">
        <v>6575556.9900000002</v>
      </c>
      <c r="Q482" s="22">
        <v>100</v>
      </c>
      <c r="R482" s="29">
        <v>69.900000000000006</v>
      </c>
      <c r="S482" s="22">
        <v>2090</v>
      </c>
      <c r="T482" s="29">
        <v>11210.2</v>
      </c>
      <c r="U482" s="22">
        <v>149819</v>
      </c>
      <c r="V482" s="29">
        <v>435086.33</v>
      </c>
      <c r="W482" s="22">
        <v>154466</v>
      </c>
      <c r="X482" s="29">
        <v>733880.73</v>
      </c>
      <c r="Y482" s="22">
        <v>107</v>
      </c>
      <c r="Z482" s="29">
        <v>1270.52</v>
      </c>
      <c r="AA482" s="22">
        <v>1205705</v>
      </c>
      <c r="AB482" s="29">
        <v>6266669.0999999996</v>
      </c>
      <c r="AC482" s="22">
        <v>0</v>
      </c>
      <c r="AD482" s="29">
        <v>0</v>
      </c>
      <c r="AE482" s="40">
        <v>10670436</v>
      </c>
      <c r="AF482" s="29">
        <v>7436906.6799999997</v>
      </c>
      <c r="AG482" s="42" t="s">
        <v>40</v>
      </c>
    </row>
    <row r="483" spans="1:33">
      <c r="A483" s="17">
        <v>2620</v>
      </c>
      <c r="B483" s="18">
        <v>45901</v>
      </c>
      <c r="C483" s="19" t="s">
        <v>33</v>
      </c>
      <c r="D483" s="19" t="s">
        <v>51</v>
      </c>
      <c r="E483" s="17">
        <v>199</v>
      </c>
      <c r="F483" s="17">
        <v>2</v>
      </c>
      <c r="G483" s="17">
        <v>0</v>
      </c>
      <c r="H483" s="20">
        <v>0</v>
      </c>
      <c r="I483" s="17">
        <v>0</v>
      </c>
      <c r="J483" s="17">
        <v>0</v>
      </c>
      <c r="K483" s="17">
        <v>0</v>
      </c>
      <c r="L483" s="17">
        <v>244497</v>
      </c>
      <c r="M483" s="17">
        <v>0</v>
      </c>
      <c r="N483" s="21">
        <v>0</v>
      </c>
      <c r="O483" s="17">
        <v>0</v>
      </c>
      <c r="P483" s="21">
        <v>0</v>
      </c>
      <c r="Q483" s="17">
        <v>0</v>
      </c>
      <c r="R483" s="21">
        <v>0</v>
      </c>
      <c r="S483" s="17">
        <v>0</v>
      </c>
      <c r="T483" s="21">
        <v>0</v>
      </c>
      <c r="U483" s="17">
        <v>22442</v>
      </c>
      <c r="V483" s="21">
        <v>60618.79</v>
      </c>
      <c r="W483" s="17">
        <v>2062</v>
      </c>
      <c r="X483" s="21">
        <v>14467.86</v>
      </c>
      <c r="Y483" s="17">
        <v>0</v>
      </c>
      <c r="Z483" s="21">
        <v>0</v>
      </c>
      <c r="AA483" s="17">
        <v>106543</v>
      </c>
      <c r="AB483" s="21">
        <v>601491.19999999995</v>
      </c>
      <c r="AC483" s="17">
        <v>0</v>
      </c>
      <c r="AD483" s="21">
        <v>0</v>
      </c>
      <c r="AE483" s="41">
        <v>0</v>
      </c>
      <c r="AF483" s="21">
        <v>676577.85</v>
      </c>
      <c r="AG483" s="43" t="s">
        <v>35</v>
      </c>
    </row>
    <row r="484" spans="1:33">
      <c r="A484" s="22">
        <v>2629</v>
      </c>
      <c r="B484" s="28">
        <v>45901</v>
      </c>
      <c r="C484" s="23" t="s">
        <v>33</v>
      </c>
      <c r="D484" s="23" t="s">
        <v>60</v>
      </c>
      <c r="E484" s="22">
        <v>716</v>
      </c>
      <c r="F484" s="22">
        <v>2</v>
      </c>
      <c r="G484" s="22">
        <v>0</v>
      </c>
      <c r="H484" s="38">
        <v>5041</v>
      </c>
      <c r="I484" s="22">
        <v>0</v>
      </c>
      <c r="J484" s="22">
        <v>0</v>
      </c>
      <c r="K484" s="22">
        <v>3843</v>
      </c>
      <c r="L484" s="22">
        <v>5651363</v>
      </c>
      <c r="M484" s="22">
        <v>3094</v>
      </c>
      <c r="N484" s="29">
        <v>6844.33</v>
      </c>
      <c r="O484" s="22">
        <v>25783</v>
      </c>
      <c r="P484" s="29">
        <v>21432.94</v>
      </c>
      <c r="Q484" s="22">
        <v>0</v>
      </c>
      <c r="R484" s="29">
        <v>0</v>
      </c>
      <c r="S484" s="22">
        <v>17</v>
      </c>
      <c r="T484" s="29">
        <v>92</v>
      </c>
      <c r="U484" s="22">
        <v>118201</v>
      </c>
      <c r="V484" s="29">
        <v>262516.19</v>
      </c>
      <c r="W484" s="22">
        <v>7767</v>
      </c>
      <c r="X484" s="29">
        <v>32474.54</v>
      </c>
      <c r="Y484" s="22">
        <v>0</v>
      </c>
      <c r="Z484" s="29">
        <v>0</v>
      </c>
      <c r="AA484" s="22">
        <v>706320</v>
      </c>
      <c r="AB484" s="29">
        <v>3611511.66</v>
      </c>
      <c r="AC484" s="22">
        <v>0</v>
      </c>
      <c r="AD484" s="29">
        <v>0</v>
      </c>
      <c r="AE484" s="40">
        <v>28369.269999999997</v>
      </c>
      <c r="AF484" s="29">
        <v>3906502.39</v>
      </c>
      <c r="AG484" s="42" t="s">
        <v>35</v>
      </c>
    </row>
    <row r="485" spans="1:33">
      <c r="A485" s="17">
        <v>2630</v>
      </c>
      <c r="B485" s="18">
        <v>45901</v>
      </c>
      <c r="C485" s="19" t="s">
        <v>33</v>
      </c>
      <c r="D485" s="19" t="s">
        <v>61</v>
      </c>
      <c r="E485" s="17">
        <v>378</v>
      </c>
      <c r="F485" s="17">
        <v>4</v>
      </c>
      <c r="G485" s="17">
        <v>2548</v>
      </c>
      <c r="H485" s="20">
        <v>337</v>
      </c>
      <c r="I485" s="17">
        <v>61293</v>
      </c>
      <c r="J485" s="17">
        <v>0</v>
      </c>
      <c r="K485" s="17">
        <v>3848</v>
      </c>
      <c r="L485" s="17">
        <v>1246990</v>
      </c>
      <c r="M485" s="17">
        <v>17101</v>
      </c>
      <c r="N485" s="21">
        <v>55659.96</v>
      </c>
      <c r="O485" s="17">
        <v>3603</v>
      </c>
      <c r="P485" s="21">
        <v>41533.81</v>
      </c>
      <c r="Q485" s="17">
        <v>0</v>
      </c>
      <c r="R485" s="21">
        <v>0</v>
      </c>
      <c r="S485" s="17">
        <v>108</v>
      </c>
      <c r="T485" s="21">
        <v>641.4</v>
      </c>
      <c r="U485" s="17">
        <v>78931</v>
      </c>
      <c r="V485" s="21">
        <v>204746.23999999999</v>
      </c>
      <c r="W485" s="17">
        <v>17952</v>
      </c>
      <c r="X485" s="21">
        <v>104979.6</v>
      </c>
      <c r="Y485" s="17">
        <v>0</v>
      </c>
      <c r="Z485" s="21">
        <v>0</v>
      </c>
      <c r="AA485" s="17">
        <v>1776608</v>
      </c>
      <c r="AB485" s="21">
        <v>5116214.62</v>
      </c>
      <c r="AC485" s="17">
        <v>0</v>
      </c>
      <c r="AD485" s="21">
        <v>0</v>
      </c>
      <c r="AE485" s="41">
        <v>97835.169999999984</v>
      </c>
      <c r="AF485" s="21">
        <v>5425940.46</v>
      </c>
      <c r="AG485" s="43" t="s">
        <v>35</v>
      </c>
    </row>
    <row r="486" spans="1:33">
      <c r="A486" s="22">
        <v>2643</v>
      </c>
      <c r="B486" s="28">
        <v>45901</v>
      </c>
      <c r="C486" s="23" t="s">
        <v>33</v>
      </c>
      <c r="D486" s="23" t="s">
        <v>75</v>
      </c>
      <c r="E486" s="22">
        <v>57</v>
      </c>
      <c r="F486" s="22">
        <v>4</v>
      </c>
      <c r="G486" s="22">
        <v>0</v>
      </c>
      <c r="H486" s="38">
        <v>173</v>
      </c>
      <c r="I486" s="22">
        <v>0</v>
      </c>
      <c r="J486" s="22">
        <v>512616</v>
      </c>
      <c r="K486" s="22">
        <v>0</v>
      </c>
      <c r="L486" s="22">
        <v>4119059</v>
      </c>
      <c r="M486" s="22">
        <v>0</v>
      </c>
      <c r="N486" s="29">
        <v>0</v>
      </c>
      <c r="O486" s="22">
        <v>0</v>
      </c>
      <c r="P486" s="29">
        <v>0</v>
      </c>
      <c r="Q486" s="22">
        <v>0</v>
      </c>
      <c r="R486" s="29">
        <v>0</v>
      </c>
      <c r="S486" s="22">
        <v>0</v>
      </c>
      <c r="T486" s="29">
        <v>0</v>
      </c>
      <c r="U486" s="22">
        <v>43307</v>
      </c>
      <c r="V486" s="29">
        <v>96950.5</v>
      </c>
      <c r="W486" s="22">
        <v>8179</v>
      </c>
      <c r="X486" s="29">
        <v>28414.11</v>
      </c>
      <c r="Y486" s="22">
        <v>0</v>
      </c>
      <c r="Z486" s="29">
        <v>0</v>
      </c>
      <c r="AA486" s="22">
        <v>510632</v>
      </c>
      <c r="AB486" s="29">
        <v>1883009.33</v>
      </c>
      <c r="AC486" s="22">
        <v>0</v>
      </c>
      <c r="AD486" s="29">
        <v>0</v>
      </c>
      <c r="AE486" s="40">
        <v>0</v>
      </c>
      <c r="AF486" s="29">
        <v>2008373.9400000002</v>
      </c>
      <c r="AG486" s="42" t="s">
        <v>35</v>
      </c>
    </row>
    <row r="487" spans="1:33">
      <c r="A487" s="17">
        <v>2657</v>
      </c>
      <c r="B487" s="18">
        <v>45901</v>
      </c>
      <c r="C487" s="19" t="s">
        <v>33</v>
      </c>
      <c r="D487" s="19" t="s">
        <v>106</v>
      </c>
      <c r="E487" s="17">
        <v>3</v>
      </c>
      <c r="F487" s="17">
        <v>0</v>
      </c>
      <c r="G487" s="17">
        <v>0</v>
      </c>
      <c r="H487" s="20">
        <v>0</v>
      </c>
      <c r="I487" s="17">
        <v>0</v>
      </c>
      <c r="J487" s="17">
        <v>0</v>
      </c>
      <c r="K487" s="17">
        <v>11565</v>
      </c>
      <c r="L487" s="17">
        <v>2405238</v>
      </c>
      <c r="M487" s="17">
        <v>110793</v>
      </c>
      <c r="N487" s="21">
        <v>63444.84</v>
      </c>
      <c r="O487" s="17">
        <v>24386</v>
      </c>
      <c r="P487" s="21">
        <v>49613.1</v>
      </c>
      <c r="Q487" s="17">
        <v>0</v>
      </c>
      <c r="R487" s="21">
        <v>0</v>
      </c>
      <c r="S487" s="17">
        <v>0</v>
      </c>
      <c r="T487" s="21">
        <v>0</v>
      </c>
      <c r="U487" s="17">
        <v>7111</v>
      </c>
      <c r="V487" s="21">
        <v>16160.46</v>
      </c>
      <c r="W487" s="17">
        <v>17172</v>
      </c>
      <c r="X487" s="21">
        <v>104823.61</v>
      </c>
      <c r="Y487" s="17">
        <v>0</v>
      </c>
      <c r="Z487" s="21">
        <v>0</v>
      </c>
      <c r="AA487" s="17">
        <v>105443</v>
      </c>
      <c r="AB487" s="21">
        <v>376564.7</v>
      </c>
      <c r="AC487" s="17">
        <v>943</v>
      </c>
      <c r="AD487" s="21">
        <v>3829.37</v>
      </c>
      <c r="AE487" s="41">
        <v>113057.94</v>
      </c>
      <c r="AF487" s="21">
        <v>501378.14</v>
      </c>
      <c r="AG487" s="43" t="s">
        <v>35</v>
      </c>
    </row>
    <row r="488" spans="1:33">
      <c r="A488" s="22">
        <v>2658</v>
      </c>
      <c r="B488" s="28">
        <v>45901</v>
      </c>
      <c r="C488" s="23" t="s">
        <v>33</v>
      </c>
      <c r="D488" s="23" t="s">
        <v>100</v>
      </c>
      <c r="E488" s="22">
        <v>0</v>
      </c>
      <c r="F488" s="22">
        <v>0</v>
      </c>
      <c r="G488" s="22">
        <v>0</v>
      </c>
      <c r="H488" s="38">
        <v>0</v>
      </c>
      <c r="I488" s="22">
        <v>0</v>
      </c>
      <c r="J488" s="22">
        <v>0</v>
      </c>
      <c r="K488" s="22">
        <v>0</v>
      </c>
      <c r="L488" s="22">
        <v>35516</v>
      </c>
      <c r="M488" s="22">
        <v>0</v>
      </c>
      <c r="N488" s="29">
        <v>0</v>
      </c>
      <c r="O488" s="22">
        <v>0</v>
      </c>
      <c r="P488" s="29">
        <v>0</v>
      </c>
      <c r="Q488" s="22">
        <v>0</v>
      </c>
      <c r="R488" s="29">
        <v>0</v>
      </c>
      <c r="S488" s="22">
        <v>0</v>
      </c>
      <c r="T488" s="29">
        <v>0</v>
      </c>
      <c r="U488" s="22">
        <v>1528</v>
      </c>
      <c r="V488" s="29">
        <v>4434.92</v>
      </c>
      <c r="W488" s="22">
        <v>481</v>
      </c>
      <c r="X488" s="29">
        <v>4018.41</v>
      </c>
      <c r="Y488" s="22">
        <v>0</v>
      </c>
      <c r="Z488" s="29">
        <v>0</v>
      </c>
      <c r="AA488" s="22">
        <v>15447</v>
      </c>
      <c r="AB488" s="29">
        <v>88501.71</v>
      </c>
      <c r="AC488" s="22">
        <v>0</v>
      </c>
      <c r="AD488" s="29">
        <v>0</v>
      </c>
      <c r="AE488" s="40">
        <v>0</v>
      </c>
      <c r="AF488" s="29">
        <v>96955.040000000008</v>
      </c>
      <c r="AG488" s="42" t="s">
        <v>35</v>
      </c>
    </row>
    <row r="489" spans="1:33">
      <c r="A489" s="17">
        <v>2662</v>
      </c>
      <c r="B489" s="18">
        <v>45901</v>
      </c>
      <c r="C489" s="19" t="s">
        <v>33</v>
      </c>
      <c r="D489" s="19" t="s">
        <v>90</v>
      </c>
      <c r="E489" s="17">
        <v>0</v>
      </c>
      <c r="F489" s="17">
        <v>0</v>
      </c>
      <c r="G489" s="17">
        <v>0</v>
      </c>
      <c r="H489" s="20">
        <v>67</v>
      </c>
      <c r="I489" s="17">
        <v>0</v>
      </c>
      <c r="J489" s="17">
        <v>0</v>
      </c>
      <c r="K489" s="17">
        <v>5066</v>
      </c>
      <c r="L489" s="17">
        <v>905376</v>
      </c>
      <c r="M489" s="17">
        <v>1611</v>
      </c>
      <c r="N489" s="21">
        <v>4725.42</v>
      </c>
      <c r="O489" s="17">
        <v>4893</v>
      </c>
      <c r="P489" s="21">
        <v>13968.34</v>
      </c>
      <c r="Q489" s="17">
        <v>0</v>
      </c>
      <c r="R489" s="21">
        <v>0</v>
      </c>
      <c r="S489" s="17">
        <v>18</v>
      </c>
      <c r="T489" s="21">
        <v>101.1</v>
      </c>
      <c r="U489" s="17">
        <v>7067</v>
      </c>
      <c r="V489" s="21">
        <v>14090.12</v>
      </c>
      <c r="W489" s="17">
        <v>1661</v>
      </c>
      <c r="X489" s="21">
        <v>10702.08</v>
      </c>
      <c r="Y489" s="17">
        <v>0</v>
      </c>
      <c r="Z489" s="21">
        <v>0</v>
      </c>
      <c r="AA489" s="17">
        <v>71786</v>
      </c>
      <c r="AB489" s="21">
        <v>329543.26</v>
      </c>
      <c r="AC489" s="17">
        <v>0</v>
      </c>
      <c r="AD489" s="21">
        <v>0</v>
      </c>
      <c r="AE489" s="41">
        <v>18794.86</v>
      </c>
      <c r="AF489" s="21">
        <v>354335.46</v>
      </c>
      <c r="AG489" s="43" t="s">
        <v>35</v>
      </c>
    </row>
    <row r="490" spans="1:33">
      <c r="A490" s="22">
        <v>2665</v>
      </c>
      <c r="B490" s="28">
        <v>45901</v>
      </c>
      <c r="C490" s="23" t="s">
        <v>33</v>
      </c>
      <c r="D490" s="23" t="s">
        <v>93</v>
      </c>
      <c r="E490" s="22">
        <v>609</v>
      </c>
      <c r="F490" s="22">
        <v>4</v>
      </c>
      <c r="G490" s="22">
        <v>0</v>
      </c>
      <c r="H490" s="38">
        <v>0</v>
      </c>
      <c r="I490" s="22">
        <v>0</v>
      </c>
      <c r="J490" s="22">
        <v>563427</v>
      </c>
      <c r="K490" s="22">
        <v>0</v>
      </c>
      <c r="L490" s="22">
        <v>6516027</v>
      </c>
      <c r="M490" s="22">
        <v>0</v>
      </c>
      <c r="N490" s="29">
        <v>0</v>
      </c>
      <c r="O490" s="22">
        <v>0</v>
      </c>
      <c r="P490" s="29">
        <v>0</v>
      </c>
      <c r="Q490" s="22">
        <v>0</v>
      </c>
      <c r="R490" s="29">
        <v>0</v>
      </c>
      <c r="S490" s="22">
        <v>0</v>
      </c>
      <c r="T490" s="29">
        <v>0</v>
      </c>
      <c r="U490" s="22">
        <v>123516</v>
      </c>
      <c r="V490" s="29">
        <v>290433</v>
      </c>
      <c r="W490" s="22">
        <v>23687</v>
      </c>
      <c r="X490" s="29">
        <v>106987.55</v>
      </c>
      <c r="Y490" s="22">
        <v>0</v>
      </c>
      <c r="Z490" s="29">
        <v>0</v>
      </c>
      <c r="AA490" s="22">
        <v>2922270</v>
      </c>
      <c r="AB490" s="29">
        <v>12013801.390000001</v>
      </c>
      <c r="AC490" s="22">
        <v>1</v>
      </c>
      <c r="AD490" s="29">
        <v>1.5</v>
      </c>
      <c r="AE490" s="40">
        <v>0</v>
      </c>
      <c r="AF490" s="29">
        <v>12411223.440000001</v>
      </c>
      <c r="AG490" s="42" t="s">
        <v>35</v>
      </c>
    </row>
    <row r="491" spans="1:33">
      <c r="A491" s="17">
        <v>2667</v>
      </c>
      <c r="B491" s="18">
        <v>45901</v>
      </c>
      <c r="C491" s="19" t="s">
        <v>33</v>
      </c>
      <c r="D491" s="19" t="s">
        <v>95</v>
      </c>
      <c r="E491" s="17">
        <v>189</v>
      </c>
      <c r="F491" s="17">
        <v>0</v>
      </c>
      <c r="G491" s="17">
        <v>0</v>
      </c>
      <c r="H491" s="20">
        <v>0</v>
      </c>
      <c r="I491" s="17">
        <v>0</v>
      </c>
      <c r="J491" s="17">
        <v>0</v>
      </c>
      <c r="K491" s="17">
        <v>51267</v>
      </c>
      <c r="L491" s="17">
        <v>107119</v>
      </c>
      <c r="M491" s="17">
        <v>16948</v>
      </c>
      <c r="N491" s="21">
        <v>55789.34</v>
      </c>
      <c r="O491" s="17">
        <v>47423</v>
      </c>
      <c r="P491" s="21">
        <v>181149.48</v>
      </c>
      <c r="Q491" s="17">
        <v>0</v>
      </c>
      <c r="R491" s="21">
        <v>0</v>
      </c>
      <c r="S491" s="17">
        <v>374</v>
      </c>
      <c r="T491" s="21">
        <v>1019.8</v>
      </c>
      <c r="U491" s="17">
        <v>7717</v>
      </c>
      <c r="V491" s="21">
        <v>23757.79</v>
      </c>
      <c r="W491" s="17">
        <v>1070</v>
      </c>
      <c r="X491" s="21">
        <v>5767.8</v>
      </c>
      <c r="Y491" s="17">
        <v>0</v>
      </c>
      <c r="Z491" s="21">
        <v>0</v>
      </c>
      <c r="AA491" s="17">
        <v>38324</v>
      </c>
      <c r="AB491" s="21">
        <v>188181.2</v>
      </c>
      <c r="AC491" s="17">
        <v>0</v>
      </c>
      <c r="AD491" s="21">
        <v>0</v>
      </c>
      <c r="AE491" s="41">
        <v>237958.62</v>
      </c>
      <c r="AF491" s="21">
        <v>217706.79</v>
      </c>
      <c r="AG491" s="43" t="s">
        <v>40</v>
      </c>
    </row>
    <row r="492" spans="1:33">
      <c r="A492" s="22">
        <v>2668</v>
      </c>
      <c r="B492" s="28">
        <v>45901</v>
      </c>
      <c r="C492" s="23" t="s">
        <v>33</v>
      </c>
      <c r="D492" s="23" t="s">
        <v>96</v>
      </c>
      <c r="E492" s="22">
        <v>301</v>
      </c>
      <c r="F492" s="22">
        <v>5</v>
      </c>
      <c r="G492" s="22">
        <v>0</v>
      </c>
      <c r="H492" s="38">
        <v>778</v>
      </c>
      <c r="I492" s="22">
        <v>0</v>
      </c>
      <c r="J492" s="22">
        <v>41236</v>
      </c>
      <c r="K492" s="22">
        <v>207618</v>
      </c>
      <c r="L492" s="22">
        <v>1579417</v>
      </c>
      <c r="M492" s="22">
        <v>13752</v>
      </c>
      <c r="N492" s="29">
        <v>17841.72</v>
      </c>
      <c r="O492" s="22">
        <v>65494</v>
      </c>
      <c r="P492" s="29">
        <v>71040.490000000005</v>
      </c>
      <c r="Q492" s="22">
        <v>1907537</v>
      </c>
      <c r="R492" s="29">
        <v>445352.03</v>
      </c>
      <c r="S492" s="22">
        <v>499</v>
      </c>
      <c r="T492" s="29">
        <v>592.9</v>
      </c>
      <c r="U492" s="22">
        <v>18070</v>
      </c>
      <c r="V492" s="29">
        <v>62342.98</v>
      </c>
      <c r="W492" s="22">
        <v>3982</v>
      </c>
      <c r="X492" s="29">
        <v>27133.72</v>
      </c>
      <c r="Y492" s="22">
        <v>1</v>
      </c>
      <c r="Z492" s="29">
        <v>0.5</v>
      </c>
      <c r="AA492" s="22">
        <v>154064</v>
      </c>
      <c r="AB492" s="29">
        <v>918043.61</v>
      </c>
      <c r="AC492" s="22">
        <v>0</v>
      </c>
      <c r="AD492" s="29">
        <v>0</v>
      </c>
      <c r="AE492" s="40">
        <v>534827.14</v>
      </c>
      <c r="AF492" s="29">
        <v>1007520.81</v>
      </c>
      <c r="AG492" s="42" t="s">
        <v>35</v>
      </c>
    </row>
    <row r="493" spans="1:3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 t="s">
        <v>35</v>
      </c>
    </row>
    <row r="494" spans="1:33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 t="s">
        <v>35</v>
      </c>
    </row>
    <row r="495" spans="1:33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 t="s">
        <v>35</v>
      </c>
    </row>
    <row r="496" spans="1:33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 t="s">
        <v>35</v>
      </c>
    </row>
    <row r="497" spans="1:33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 t="s">
        <v>35</v>
      </c>
    </row>
    <row r="498" spans="1:33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 t="s">
        <v>35</v>
      </c>
    </row>
    <row r="499" spans="1:33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 t="s">
        <v>35</v>
      </c>
    </row>
    <row r="500" spans="1:33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 t="s">
        <v>35</v>
      </c>
    </row>
    <row r="501" spans="1:33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 t="s">
        <v>35</v>
      </c>
    </row>
    <row r="502" spans="1:33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 t="s">
        <v>35</v>
      </c>
    </row>
    <row r="503" spans="1:3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 t="s">
        <v>35</v>
      </c>
    </row>
    <row r="504" spans="1:33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 t="s">
        <v>35</v>
      </c>
    </row>
    <row r="505" spans="1:33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 t="s">
        <v>35</v>
      </c>
    </row>
    <row r="506" spans="1:33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 t="s">
        <v>35</v>
      </c>
    </row>
    <row r="507" spans="1:33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 t="s">
        <v>35</v>
      </c>
    </row>
    <row r="508" spans="1:33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 t="s">
        <v>35</v>
      </c>
    </row>
    <row r="509" spans="1:33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 t="s">
        <v>35</v>
      </c>
    </row>
    <row r="510" spans="1:33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 t="s">
        <v>35</v>
      </c>
    </row>
    <row r="511" spans="1:33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 t="s">
        <v>35</v>
      </c>
    </row>
    <row r="512" spans="1:33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 t="s">
        <v>35</v>
      </c>
    </row>
    <row r="513" spans="1:3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 t="s">
        <v>35</v>
      </c>
    </row>
    <row r="514" spans="1:33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 t="s">
        <v>35</v>
      </c>
    </row>
    <row r="515" spans="1:33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 t="s">
        <v>35</v>
      </c>
    </row>
    <row r="516" spans="1:33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 t="s">
        <v>35</v>
      </c>
    </row>
    <row r="517" spans="1:33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 t="s">
        <v>35</v>
      </c>
    </row>
    <row r="518" spans="1:33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 t="s">
        <v>35</v>
      </c>
    </row>
    <row r="519" spans="1:33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 t="s">
        <v>35</v>
      </c>
    </row>
    <row r="520" spans="1:33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 t="s">
        <v>35</v>
      </c>
    </row>
    <row r="521" spans="1:33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 t="s">
        <v>35</v>
      </c>
    </row>
    <row r="522" spans="1:33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 t="s">
        <v>35</v>
      </c>
    </row>
    <row r="523" spans="1:3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 t="s">
        <v>35</v>
      </c>
    </row>
    <row r="524" spans="1:33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 t="s">
        <v>35</v>
      </c>
    </row>
    <row r="525" spans="1:33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 t="s">
        <v>35</v>
      </c>
    </row>
    <row r="526" spans="1:33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 t="s">
        <v>35</v>
      </c>
    </row>
    <row r="527" spans="1:33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 t="s">
        <v>35</v>
      </c>
    </row>
    <row r="528" spans="1:33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 t="s">
        <v>35</v>
      </c>
    </row>
    <row r="529" spans="1:33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 t="s">
        <v>35</v>
      </c>
    </row>
    <row r="530" spans="1:33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 t="s">
        <v>35</v>
      </c>
    </row>
    <row r="531" spans="1:33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 t="s">
        <v>35</v>
      </c>
    </row>
    <row r="532" spans="1:33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 t="s">
        <v>35</v>
      </c>
    </row>
    <row r="533" spans="1: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 t="s">
        <v>35</v>
      </c>
    </row>
    <row r="534" spans="1:33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 t="s">
        <v>35</v>
      </c>
    </row>
    <row r="535" spans="1:33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 t="s">
        <v>35</v>
      </c>
    </row>
    <row r="536" spans="1:33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 t="s">
        <v>35</v>
      </c>
    </row>
    <row r="537" spans="1:33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 t="s">
        <v>35</v>
      </c>
    </row>
    <row r="538" spans="1:33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 t="s">
        <v>35</v>
      </c>
    </row>
    <row r="539" spans="1:33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 t="s">
        <v>35</v>
      </c>
    </row>
    <row r="540" spans="1:33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 t="s">
        <v>35</v>
      </c>
    </row>
    <row r="541" spans="1:33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 t="s">
        <v>35</v>
      </c>
    </row>
    <row r="542" spans="1:33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 t="s">
        <v>35</v>
      </c>
    </row>
    <row r="543" spans="1:3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 t="s">
        <v>35</v>
      </c>
    </row>
    <row r="544" spans="1:33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 t="s">
        <v>35</v>
      </c>
    </row>
    <row r="545" spans="1:33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 t="s">
        <v>35</v>
      </c>
    </row>
    <row r="546" spans="1:33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 t="s">
        <v>35</v>
      </c>
    </row>
    <row r="547" spans="1:33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 t="s">
        <v>35</v>
      </c>
    </row>
    <row r="548" spans="1:33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 t="s">
        <v>35</v>
      </c>
    </row>
    <row r="549" spans="1:33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 t="s">
        <v>35</v>
      </c>
    </row>
    <row r="550" spans="1:33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 t="s">
        <v>35</v>
      </c>
    </row>
    <row r="551" spans="1:33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 t="s">
        <v>35</v>
      </c>
    </row>
    <row r="552" spans="1:33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 t="s">
        <v>35</v>
      </c>
    </row>
    <row r="553" spans="1:3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 t="s">
        <v>35</v>
      </c>
    </row>
    <row r="554" spans="1:33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 t="s">
        <v>35</v>
      </c>
    </row>
    <row r="555" spans="1:33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 t="s">
        <v>35</v>
      </c>
    </row>
    <row r="556" spans="1:33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 t="s">
        <v>35</v>
      </c>
    </row>
    <row r="557" spans="1:33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 t="s">
        <v>35</v>
      </c>
    </row>
    <row r="558" spans="1:33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 t="s">
        <v>35</v>
      </c>
    </row>
    <row r="559" spans="1:33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 t="s">
        <v>35</v>
      </c>
    </row>
    <row r="560" spans="1:33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 t="s">
        <v>35</v>
      </c>
    </row>
    <row r="561" spans="1:33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 t="s">
        <v>35</v>
      </c>
    </row>
    <row r="562" spans="1:33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 t="s">
        <v>35</v>
      </c>
    </row>
    <row r="563" spans="1:3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 t="s">
        <v>35</v>
      </c>
    </row>
    <row r="564" spans="1:33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 t="s">
        <v>35</v>
      </c>
    </row>
    <row r="565" spans="1:33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 t="s">
        <v>35</v>
      </c>
    </row>
    <row r="566" spans="1:33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 t="s">
        <v>35</v>
      </c>
    </row>
    <row r="567" spans="1:33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 t="s">
        <v>35</v>
      </c>
    </row>
    <row r="568" spans="1:33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 t="s">
        <v>35</v>
      </c>
    </row>
    <row r="569" spans="1:33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 t="s">
        <v>35</v>
      </c>
    </row>
    <row r="570" spans="1:33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 t="s">
        <v>35</v>
      </c>
    </row>
    <row r="571" spans="1:33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 t="s">
        <v>35</v>
      </c>
    </row>
    <row r="572" spans="1:33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 t="s">
        <v>35</v>
      </c>
    </row>
    <row r="573" spans="1:3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 t="s">
        <v>35</v>
      </c>
    </row>
    <row r="574" spans="1:33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 t="s">
        <v>35</v>
      </c>
    </row>
    <row r="575" spans="1:33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 t="s">
        <v>35</v>
      </c>
    </row>
    <row r="576" spans="1:33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 t="s">
        <v>35</v>
      </c>
    </row>
    <row r="577" spans="1:33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 t="s">
        <v>35</v>
      </c>
    </row>
    <row r="578" spans="1:33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 t="s">
        <v>35</v>
      </c>
    </row>
    <row r="579" spans="1:33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 t="s">
        <v>35</v>
      </c>
    </row>
    <row r="580" spans="1:33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 t="s">
        <v>35</v>
      </c>
    </row>
    <row r="581" spans="1:33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 t="s">
        <v>35</v>
      </c>
    </row>
    <row r="582" spans="1:33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 t="s">
        <v>35</v>
      </c>
    </row>
    <row r="583" spans="1:3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 t="s">
        <v>35</v>
      </c>
    </row>
    <row r="584" spans="1:33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 t="s">
        <v>35</v>
      </c>
    </row>
    <row r="585" spans="1:33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 t="s">
        <v>35</v>
      </c>
    </row>
    <row r="586" spans="1:33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 t="s">
        <v>35</v>
      </c>
    </row>
    <row r="587" spans="1:33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 t="s">
        <v>35</v>
      </c>
    </row>
    <row r="588" spans="1:33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 t="s">
        <v>35</v>
      </c>
    </row>
    <row r="589" spans="1:33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 t="s">
        <v>35</v>
      </c>
    </row>
    <row r="590" spans="1:33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 t="s">
        <v>35</v>
      </c>
    </row>
    <row r="591" spans="1:33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 t="s">
        <v>35</v>
      </c>
    </row>
    <row r="592" spans="1:33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 t="s">
        <v>35</v>
      </c>
    </row>
    <row r="593" spans="1:3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 t="s">
        <v>35</v>
      </c>
    </row>
    <row r="594" spans="1:33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 t="s">
        <v>35</v>
      </c>
    </row>
    <row r="595" spans="1:33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 t="s">
        <v>35</v>
      </c>
    </row>
    <row r="596" spans="1:33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 t="s">
        <v>35</v>
      </c>
    </row>
    <row r="597" spans="1:33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 t="s">
        <v>35</v>
      </c>
    </row>
    <row r="598" spans="1:33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 t="s">
        <v>35</v>
      </c>
    </row>
    <row r="599" spans="1:33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 t="s">
        <v>35</v>
      </c>
    </row>
    <row r="600" spans="1:33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 t="s">
        <v>35</v>
      </c>
    </row>
    <row r="601" spans="1:33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 t="s">
        <v>35</v>
      </c>
    </row>
    <row r="602" spans="1:33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 t="s">
        <v>35</v>
      </c>
    </row>
    <row r="603" spans="1:3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 t="s">
        <v>35</v>
      </c>
    </row>
    <row r="604" spans="1:33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 t="s">
        <v>35</v>
      </c>
    </row>
    <row r="605" spans="1:33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 t="s">
        <v>35</v>
      </c>
    </row>
    <row r="606" spans="1:33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 t="s">
        <v>35</v>
      </c>
    </row>
    <row r="607" spans="1:33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 t="s">
        <v>35</v>
      </c>
    </row>
    <row r="608" spans="1:33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 t="s">
        <v>35</v>
      </c>
    </row>
    <row r="609" spans="1:33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 t="s">
        <v>35</v>
      </c>
    </row>
    <row r="610" spans="1:33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 t="s">
        <v>35</v>
      </c>
    </row>
    <row r="611" spans="1:33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 t="s">
        <v>35</v>
      </c>
    </row>
    <row r="612" spans="1:33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 t="s">
        <v>35</v>
      </c>
    </row>
    <row r="613" spans="1:3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 t="s">
        <v>35</v>
      </c>
    </row>
    <row r="614" spans="1:33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 t="s">
        <v>35</v>
      </c>
    </row>
    <row r="615" spans="1:33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 t="s">
        <v>35</v>
      </c>
    </row>
    <row r="616" spans="1:33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 t="s">
        <v>35</v>
      </c>
    </row>
    <row r="617" spans="1:33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 t="s">
        <v>35</v>
      </c>
    </row>
    <row r="618" spans="1:33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 t="s">
        <v>35</v>
      </c>
    </row>
    <row r="619" spans="1:33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 t="s">
        <v>35</v>
      </c>
    </row>
    <row r="620" spans="1:33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 t="s">
        <v>35</v>
      </c>
    </row>
    <row r="621" spans="1:33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 t="s">
        <v>35</v>
      </c>
    </row>
    <row r="622" spans="1:33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 t="s">
        <v>35</v>
      </c>
    </row>
    <row r="623" spans="1:3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 t="s">
        <v>35</v>
      </c>
    </row>
    <row r="624" spans="1:33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 t="s">
        <v>35</v>
      </c>
    </row>
    <row r="625" spans="1:33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 t="s">
        <v>35</v>
      </c>
    </row>
    <row r="626" spans="1:33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 t="s">
        <v>35</v>
      </c>
    </row>
    <row r="627" spans="1:33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 t="s">
        <v>35</v>
      </c>
    </row>
    <row r="628" spans="1:33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 t="s">
        <v>35</v>
      </c>
    </row>
    <row r="629" spans="1:33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 t="s">
        <v>35</v>
      </c>
    </row>
    <row r="630" spans="1:33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 t="s">
        <v>35</v>
      </c>
    </row>
    <row r="631" spans="1:33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 t="s">
        <v>35</v>
      </c>
    </row>
    <row r="632" spans="1:33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 t="s">
        <v>35</v>
      </c>
    </row>
    <row r="633" spans="1: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 t="s">
        <v>35</v>
      </c>
    </row>
    <row r="634" spans="1:33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 t="s">
        <v>35</v>
      </c>
    </row>
    <row r="635" spans="1:33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 t="s">
        <v>35</v>
      </c>
    </row>
    <row r="636" spans="1:33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 t="s">
        <v>35</v>
      </c>
    </row>
    <row r="637" spans="1:33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 t="s">
        <v>35</v>
      </c>
    </row>
    <row r="638" spans="1:33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 t="s">
        <v>35</v>
      </c>
    </row>
    <row r="639" spans="1:33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 t="s">
        <v>35</v>
      </c>
    </row>
    <row r="640" spans="1:33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 t="s">
        <v>35</v>
      </c>
    </row>
    <row r="641" spans="1:33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 t="s">
        <v>35</v>
      </c>
    </row>
    <row r="642" spans="1:33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 t="s">
        <v>35</v>
      </c>
    </row>
    <row r="643" spans="1:3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 t="s">
        <v>35</v>
      </c>
    </row>
    <row r="644" spans="1:33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 t="s">
        <v>35</v>
      </c>
    </row>
    <row r="645" spans="1:33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 t="s">
        <v>35</v>
      </c>
    </row>
    <row r="646" spans="1:33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 t="s">
        <v>35</v>
      </c>
    </row>
    <row r="647" spans="1:33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 t="s">
        <v>35</v>
      </c>
    </row>
    <row r="648" spans="1:33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 t="s">
        <v>35</v>
      </c>
    </row>
    <row r="649" spans="1:33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 t="s">
        <v>35</v>
      </c>
    </row>
    <row r="650" spans="1:33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 t="s">
        <v>35</v>
      </c>
    </row>
    <row r="651" spans="1:33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 t="s">
        <v>35</v>
      </c>
    </row>
    <row r="652" spans="1:33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 t="s">
        <v>35</v>
      </c>
    </row>
    <row r="653" spans="1:3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 t="s">
        <v>35</v>
      </c>
    </row>
    <row r="654" spans="1:33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 t="s">
        <v>35</v>
      </c>
    </row>
    <row r="655" spans="1:33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 t="s">
        <v>35</v>
      </c>
    </row>
    <row r="656" spans="1:33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 t="s">
        <v>35</v>
      </c>
    </row>
    <row r="657" spans="1:33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 t="s">
        <v>35</v>
      </c>
    </row>
    <row r="658" spans="1:33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 t="s">
        <v>35</v>
      </c>
    </row>
    <row r="659" spans="1:33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 t="s">
        <v>35</v>
      </c>
    </row>
    <row r="660" spans="1:33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 t="s">
        <v>35</v>
      </c>
    </row>
    <row r="661" spans="1:33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 t="s">
        <v>35</v>
      </c>
    </row>
    <row r="662" spans="1:33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 t="s">
        <v>35</v>
      </c>
    </row>
    <row r="663" spans="1:3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 t="s">
        <v>35</v>
      </c>
    </row>
    <row r="664" spans="1:33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 t="s">
        <v>35</v>
      </c>
    </row>
    <row r="665" spans="1:33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 t="s">
        <v>35</v>
      </c>
    </row>
    <row r="666" spans="1:33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 t="s">
        <v>35</v>
      </c>
    </row>
    <row r="667" spans="1:33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 t="s">
        <v>35</v>
      </c>
    </row>
    <row r="668" spans="1:33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 t="s">
        <v>35</v>
      </c>
    </row>
    <row r="669" spans="1:33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 t="s">
        <v>35</v>
      </c>
    </row>
    <row r="670" spans="1:33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 t="s">
        <v>35</v>
      </c>
    </row>
    <row r="671" spans="1:33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 t="s">
        <v>35</v>
      </c>
    </row>
    <row r="672" spans="1:33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 t="s">
        <v>35</v>
      </c>
    </row>
    <row r="673" spans="1:3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 t="s">
        <v>35</v>
      </c>
    </row>
    <row r="674" spans="1:33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 t="s">
        <v>35</v>
      </c>
    </row>
    <row r="675" spans="1:33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 t="s">
        <v>35</v>
      </c>
    </row>
    <row r="676" spans="1:33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 t="s">
        <v>35</v>
      </c>
    </row>
    <row r="677" spans="1:33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 t="s">
        <v>35</v>
      </c>
    </row>
    <row r="678" spans="1:33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 t="s">
        <v>35</v>
      </c>
    </row>
    <row r="679" spans="1:33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 t="s">
        <v>35</v>
      </c>
    </row>
    <row r="680" spans="1:33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 t="s">
        <v>35</v>
      </c>
    </row>
    <row r="681" spans="1:33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 t="s">
        <v>35</v>
      </c>
    </row>
    <row r="682" spans="1:33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 t="s">
        <v>35</v>
      </c>
    </row>
    <row r="683" spans="1:3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 t="s">
        <v>35</v>
      </c>
    </row>
    <row r="684" spans="1:33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 t="s">
        <v>35</v>
      </c>
    </row>
    <row r="685" spans="1:33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 t="s">
        <v>35</v>
      </c>
    </row>
    <row r="686" spans="1:33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 t="s">
        <v>35</v>
      </c>
    </row>
    <row r="687" spans="1:33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 t="s">
        <v>35</v>
      </c>
    </row>
    <row r="688" spans="1:33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 t="s">
        <v>35</v>
      </c>
    </row>
    <row r="689" spans="1:33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 t="s">
        <v>35</v>
      </c>
    </row>
    <row r="690" spans="1:33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 t="s">
        <v>35</v>
      </c>
    </row>
    <row r="691" spans="1:33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 t="s">
        <v>35</v>
      </c>
    </row>
    <row r="692" spans="1:33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 t="s">
        <v>35</v>
      </c>
    </row>
    <row r="693" spans="1:3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 t="s">
        <v>35</v>
      </c>
    </row>
    <row r="694" spans="1:33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 t="s">
        <v>35</v>
      </c>
    </row>
    <row r="695" spans="1:33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 t="s">
        <v>35</v>
      </c>
    </row>
    <row r="696" spans="1:33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 t="s">
        <v>35</v>
      </c>
    </row>
    <row r="697" spans="1:33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 t="s">
        <v>35</v>
      </c>
    </row>
    <row r="698" spans="1:33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 t="s">
        <v>35</v>
      </c>
    </row>
    <row r="699" spans="1:33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 t="s">
        <v>35</v>
      </c>
    </row>
    <row r="700" spans="1:33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 t="s">
        <v>35</v>
      </c>
    </row>
    <row r="701" spans="1:33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 t="s">
        <v>35</v>
      </c>
    </row>
    <row r="702" spans="1:33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 t="s">
        <v>35</v>
      </c>
    </row>
    <row r="703" spans="1:3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 t="s">
        <v>35</v>
      </c>
    </row>
    <row r="704" spans="1:33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 t="s">
        <v>35</v>
      </c>
    </row>
    <row r="705" spans="1:33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 t="s">
        <v>35</v>
      </c>
    </row>
    <row r="706" spans="1:33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 t="s">
        <v>35</v>
      </c>
    </row>
    <row r="707" spans="1:33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 t="s">
        <v>35</v>
      </c>
    </row>
    <row r="708" spans="1:33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 t="s">
        <v>35</v>
      </c>
    </row>
    <row r="709" spans="1:33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 t="s">
        <v>35</v>
      </c>
    </row>
    <row r="710" spans="1:33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 t="s">
        <v>35</v>
      </c>
    </row>
    <row r="711" spans="1:33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 t="s">
        <v>35</v>
      </c>
    </row>
    <row r="712" spans="1:33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 t="s">
        <v>35</v>
      </c>
    </row>
    <row r="713" spans="1:3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 t="s">
        <v>35</v>
      </c>
    </row>
    <row r="714" spans="1:33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 t="s">
        <v>35</v>
      </c>
    </row>
    <row r="715" spans="1:33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 t="s">
        <v>35</v>
      </c>
    </row>
    <row r="716" spans="1:33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 t="s">
        <v>35</v>
      </c>
    </row>
    <row r="717" spans="1:33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 t="s">
        <v>35</v>
      </c>
    </row>
    <row r="718" spans="1:33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 t="s">
        <v>35</v>
      </c>
    </row>
    <row r="719" spans="1:33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 t="s">
        <v>35</v>
      </c>
    </row>
    <row r="720" spans="1:33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 t="s">
        <v>35</v>
      </c>
    </row>
    <row r="721" spans="1:33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 t="s">
        <v>35</v>
      </c>
    </row>
    <row r="722" spans="1:33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 t="s">
        <v>35</v>
      </c>
    </row>
    <row r="723" spans="1:3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 t="s">
        <v>35</v>
      </c>
    </row>
    <row r="724" spans="1:33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 t="s">
        <v>35</v>
      </c>
    </row>
    <row r="725" spans="1:33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 t="s">
        <v>35</v>
      </c>
    </row>
    <row r="726" spans="1:33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 t="s">
        <v>35</v>
      </c>
    </row>
    <row r="727" spans="1:33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 t="s">
        <v>35</v>
      </c>
    </row>
    <row r="728" spans="1:33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 t="s">
        <v>35</v>
      </c>
    </row>
    <row r="729" spans="1:33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 t="s">
        <v>35</v>
      </c>
    </row>
    <row r="730" spans="1:33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 t="s">
        <v>35</v>
      </c>
    </row>
    <row r="731" spans="1:33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 t="s">
        <v>35</v>
      </c>
    </row>
    <row r="732" spans="1:33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 t="s">
        <v>35</v>
      </c>
    </row>
    <row r="733" spans="1: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 t="s">
        <v>35</v>
      </c>
    </row>
    <row r="734" spans="1:33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 t="s">
        <v>35</v>
      </c>
    </row>
    <row r="735" spans="1:33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 t="s">
        <v>35</v>
      </c>
    </row>
    <row r="736" spans="1:33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 t="s">
        <v>35</v>
      </c>
    </row>
    <row r="737" spans="1:33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 t="s">
        <v>35</v>
      </c>
    </row>
    <row r="738" spans="1:33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 t="s">
        <v>35</v>
      </c>
    </row>
    <row r="739" spans="1:33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 t="s">
        <v>35</v>
      </c>
    </row>
    <row r="740" spans="1:33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 t="s">
        <v>35</v>
      </c>
    </row>
    <row r="741" spans="1:33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 t="s">
        <v>35</v>
      </c>
    </row>
    <row r="742" spans="1:33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 t="s">
        <v>35</v>
      </c>
    </row>
    <row r="743" spans="1:3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 t="s">
        <v>35</v>
      </c>
    </row>
    <row r="744" spans="1:33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 t="s">
        <v>35</v>
      </c>
    </row>
    <row r="745" spans="1:33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 t="s">
        <v>35</v>
      </c>
    </row>
    <row r="746" spans="1:33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 t="s">
        <v>35</v>
      </c>
    </row>
    <row r="747" spans="1:33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 t="s">
        <v>35</v>
      </c>
    </row>
    <row r="748" spans="1:33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 t="s">
        <v>35</v>
      </c>
    </row>
    <row r="749" spans="1:33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 t="s">
        <v>35</v>
      </c>
    </row>
    <row r="750" spans="1:33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 t="s">
        <v>35</v>
      </c>
    </row>
    <row r="751" spans="1:33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 t="s">
        <v>35</v>
      </c>
    </row>
    <row r="752" spans="1:33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 t="s">
        <v>35</v>
      </c>
    </row>
    <row r="753" spans="1:3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 t="s">
        <v>35</v>
      </c>
    </row>
    <row r="754" spans="1:33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 t="s">
        <v>35</v>
      </c>
    </row>
    <row r="755" spans="1:33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 t="s">
        <v>35</v>
      </c>
    </row>
    <row r="756" spans="1:33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 t="s">
        <v>35</v>
      </c>
    </row>
    <row r="757" spans="1:33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 t="s">
        <v>35</v>
      </c>
    </row>
    <row r="758" spans="1:33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 t="s">
        <v>35</v>
      </c>
    </row>
    <row r="759" spans="1:33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 t="s">
        <v>35</v>
      </c>
    </row>
    <row r="760" spans="1:33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 t="s">
        <v>35</v>
      </c>
    </row>
    <row r="761" spans="1:33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 t="s">
        <v>35</v>
      </c>
    </row>
    <row r="762" spans="1:33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 t="s">
        <v>35</v>
      </c>
    </row>
    <row r="763" spans="1:3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 t="s">
        <v>35</v>
      </c>
    </row>
    <row r="764" spans="1:33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 t="s">
        <v>35</v>
      </c>
    </row>
    <row r="765" spans="1:33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 t="s">
        <v>35</v>
      </c>
    </row>
    <row r="766" spans="1:33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 t="s">
        <v>35</v>
      </c>
    </row>
    <row r="767" spans="1:33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 t="s">
        <v>35</v>
      </c>
    </row>
    <row r="768" spans="1:33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 t="s">
        <v>35</v>
      </c>
    </row>
    <row r="769" spans="1:33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 t="s">
        <v>35</v>
      </c>
    </row>
    <row r="770" spans="1:33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 t="s">
        <v>35</v>
      </c>
    </row>
    <row r="771" spans="1:33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 t="s">
        <v>35</v>
      </c>
    </row>
    <row r="772" spans="1:33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 t="s">
        <v>35</v>
      </c>
    </row>
    <row r="773" spans="1:3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 t="s">
        <v>35</v>
      </c>
    </row>
    <row r="774" spans="1:33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 t="s">
        <v>35</v>
      </c>
    </row>
    <row r="775" spans="1:33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 t="s">
        <v>35</v>
      </c>
    </row>
    <row r="776" spans="1:33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 t="s">
        <v>35</v>
      </c>
    </row>
    <row r="777" spans="1:33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 t="s">
        <v>35</v>
      </c>
    </row>
    <row r="778" spans="1:33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 t="s">
        <v>35</v>
      </c>
    </row>
    <row r="779" spans="1:33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 t="s">
        <v>35</v>
      </c>
    </row>
    <row r="780" spans="1:33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 t="s">
        <v>35</v>
      </c>
    </row>
    <row r="781" spans="1:33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 t="s">
        <v>35</v>
      </c>
    </row>
    <row r="782" spans="1:33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 t="s">
        <v>35</v>
      </c>
    </row>
    <row r="783" spans="1:3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 t="s">
        <v>35</v>
      </c>
    </row>
    <row r="784" spans="1:33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 t="s">
        <v>35</v>
      </c>
    </row>
    <row r="785" spans="1:33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 t="s">
        <v>35</v>
      </c>
    </row>
    <row r="786" spans="1:33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 t="s">
        <v>35</v>
      </c>
    </row>
    <row r="787" spans="1:33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 t="s">
        <v>35</v>
      </c>
    </row>
    <row r="788" spans="1:33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 t="s">
        <v>35</v>
      </c>
    </row>
    <row r="789" spans="1:33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 t="s">
        <v>35</v>
      </c>
    </row>
    <row r="790" spans="1:33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 t="s">
        <v>35</v>
      </c>
    </row>
    <row r="791" spans="1:33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 t="s">
        <v>35</v>
      </c>
    </row>
    <row r="792" spans="1:33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 t="s">
        <v>35</v>
      </c>
    </row>
    <row r="793" spans="1:3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 t="s">
        <v>35</v>
      </c>
    </row>
    <row r="794" spans="1:33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 t="s">
        <v>35</v>
      </c>
    </row>
    <row r="795" spans="1:33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 t="s">
        <v>35</v>
      </c>
    </row>
    <row r="796" spans="1:33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 t="s">
        <v>35</v>
      </c>
    </row>
    <row r="797" spans="1:33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 t="s">
        <v>35</v>
      </c>
    </row>
    <row r="798" spans="1:33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 t="s">
        <v>35</v>
      </c>
    </row>
    <row r="799" spans="1:33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 t="s">
        <v>35</v>
      </c>
    </row>
    <row r="800" spans="1:33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 t="s">
        <v>35</v>
      </c>
    </row>
    <row r="801" spans="1:33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 t="s">
        <v>35</v>
      </c>
    </row>
    <row r="802" spans="1:33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 t="s">
        <v>35</v>
      </c>
    </row>
    <row r="803" spans="1:3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 t="s">
        <v>35</v>
      </c>
    </row>
    <row r="804" spans="1:33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 t="s">
        <v>35</v>
      </c>
    </row>
    <row r="805" spans="1:33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 t="s">
        <v>35</v>
      </c>
    </row>
    <row r="806" spans="1:33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 t="s">
        <v>35</v>
      </c>
    </row>
    <row r="807" spans="1:33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 t="s">
        <v>35</v>
      </c>
    </row>
    <row r="808" spans="1:33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 t="s">
        <v>35</v>
      </c>
    </row>
    <row r="809" spans="1:33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 t="s">
        <v>35</v>
      </c>
    </row>
    <row r="810" spans="1:33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 t="s">
        <v>35</v>
      </c>
    </row>
    <row r="811" spans="1:33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 t="s">
        <v>35</v>
      </c>
    </row>
    <row r="812" spans="1:33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 t="s">
        <v>35</v>
      </c>
    </row>
    <row r="813" spans="1:3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 t="s">
        <v>35</v>
      </c>
    </row>
    <row r="814" spans="1:33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 t="s">
        <v>35</v>
      </c>
    </row>
    <row r="815" spans="1:33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 t="s">
        <v>35</v>
      </c>
    </row>
    <row r="816" spans="1:33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 t="s">
        <v>35</v>
      </c>
    </row>
    <row r="817" spans="1:33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 t="s">
        <v>35</v>
      </c>
    </row>
    <row r="818" spans="1:33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 t="s">
        <v>35</v>
      </c>
    </row>
    <row r="819" spans="1:33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 t="s">
        <v>35</v>
      </c>
    </row>
    <row r="820" spans="1:33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 t="s">
        <v>35</v>
      </c>
    </row>
    <row r="821" spans="1:33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 t="s">
        <v>35</v>
      </c>
    </row>
    <row r="822" spans="1:33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 t="s">
        <v>35</v>
      </c>
    </row>
    <row r="823" spans="1:3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 t="s">
        <v>35</v>
      </c>
    </row>
    <row r="824" spans="1:33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 t="s">
        <v>35</v>
      </c>
    </row>
    <row r="825" spans="1:33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 t="s">
        <v>35</v>
      </c>
    </row>
    <row r="826" spans="1:33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 t="s">
        <v>35</v>
      </c>
    </row>
    <row r="827" spans="1:33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 t="s">
        <v>35</v>
      </c>
    </row>
    <row r="828" spans="1:33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 t="s">
        <v>35</v>
      </c>
    </row>
    <row r="829" spans="1:33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 t="s">
        <v>35</v>
      </c>
    </row>
    <row r="830" spans="1:33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 t="s">
        <v>35</v>
      </c>
    </row>
    <row r="831" spans="1:33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 t="s">
        <v>35</v>
      </c>
    </row>
    <row r="832" spans="1:33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 t="s">
        <v>35</v>
      </c>
    </row>
    <row r="833" spans="1: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 t="s">
        <v>35</v>
      </c>
    </row>
    <row r="834" spans="1:33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 t="s">
        <v>35</v>
      </c>
    </row>
    <row r="835" spans="1:33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 t="s">
        <v>35</v>
      </c>
    </row>
    <row r="836" spans="1:33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 t="s">
        <v>35</v>
      </c>
    </row>
    <row r="837" spans="1:33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 t="s">
        <v>35</v>
      </c>
    </row>
    <row r="838" spans="1:33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 t="s">
        <v>35</v>
      </c>
    </row>
    <row r="839" spans="1:33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 t="s">
        <v>35</v>
      </c>
    </row>
    <row r="840" spans="1:33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 t="s">
        <v>35</v>
      </c>
    </row>
    <row r="841" spans="1:33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 t="s">
        <v>35</v>
      </c>
    </row>
    <row r="842" spans="1:33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 t="s">
        <v>35</v>
      </c>
    </row>
    <row r="843" spans="1:3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 t="s">
        <v>35</v>
      </c>
    </row>
    <row r="844" spans="1:33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 t="s">
        <v>35</v>
      </c>
    </row>
    <row r="845" spans="1:33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 t="s">
        <v>35</v>
      </c>
    </row>
    <row r="846" spans="1:33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 t="s">
        <v>35</v>
      </c>
    </row>
    <row r="847" spans="1:33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 t="s">
        <v>35</v>
      </c>
    </row>
    <row r="848" spans="1:33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 t="s">
        <v>35</v>
      </c>
    </row>
    <row r="849" spans="1:33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 t="s">
        <v>35</v>
      </c>
    </row>
    <row r="850" spans="1:33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 t="s">
        <v>35</v>
      </c>
    </row>
    <row r="851" spans="1:33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 t="s">
        <v>35</v>
      </c>
    </row>
    <row r="852" spans="1:33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 t="s">
        <v>35</v>
      </c>
    </row>
    <row r="853" spans="1:3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 t="s">
        <v>35</v>
      </c>
    </row>
    <row r="854" spans="1:33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 t="s">
        <v>35</v>
      </c>
    </row>
    <row r="855" spans="1:33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 t="s">
        <v>35</v>
      </c>
    </row>
    <row r="856" spans="1:33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 t="s">
        <v>35</v>
      </c>
    </row>
    <row r="857" spans="1:33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 t="s">
        <v>35</v>
      </c>
    </row>
    <row r="858" spans="1:33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 t="s">
        <v>35</v>
      </c>
    </row>
    <row r="859" spans="1:33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 t="s">
        <v>35</v>
      </c>
    </row>
    <row r="860" spans="1:33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 t="s">
        <v>35</v>
      </c>
    </row>
    <row r="861" spans="1:33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 t="s">
        <v>35</v>
      </c>
    </row>
    <row r="862" spans="1:33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 t="s">
        <v>35</v>
      </c>
    </row>
    <row r="863" spans="1:3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 t="s">
        <v>35</v>
      </c>
    </row>
    <row r="864" spans="1:33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 t="s">
        <v>35</v>
      </c>
    </row>
    <row r="865" spans="1:33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 t="s">
        <v>35</v>
      </c>
    </row>
    <row r="866" spans="1:33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 t="s">
        <v>35</v>
      </c>
    </row>
    <row r="867" spans="1:33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 t="s">
        <v>35</v>
      </c>
    </row>
    <row r="868" spans="1:33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 t="s">
        <v>35</v>
      </c>
    </row>
    <row r="869" spans="1:33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 t="s">
        <v>35</v>
      </c>
    </row>
    <row r="870" spans="1:33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 t="s">
        <v>35</v>
      </c>
    </row>
    <row r="871" spans="1:33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 t="s">
        <v>35</v>
      </c>
    </row>
    <row r="872" spans="1:33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 t="s">
        <v>35</v>
      </c>
    </row>
    <row r="873" spans="1:3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 t="s">
        <v>35</v>
      </c>
    </row>
    <row r="874" spans="1:33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 t="s">
        <v>35</v>
      </c>
    </row>
    <row r="875" spans="1:33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 t="s">
        <v>35</v>
      </c>
    </row>
    <row r="876" spans="1:33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 t="s">
        <v>35</v>
      </c>
    </row>
    <row r="877" spans="1:33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 t="s">
        <v>35</v>
      </c>
    </row>
    <row r="878" spans="1:33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 t="s">
        <v>35</v>
      </c>
    </row>
    <row r="879" spans="1:33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 t="s">
        <v>35</v>
      </c>
    </row>
    <row r="880" spans="1:33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 t="s">
        <v>35</v>
      </c>
    </row>
    <row r="881" spans="1:33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 t="s">
        <v>35</v>
      </c>
    </row>
    <row r="882" spans="1:33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 t="s">
        <v>35</v>
      </c>
    </row>
    <row r="883" spans="1:3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 t="s">
        <v>35</v>
      </c>
    </row>
    <row r="884" spans="1:33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 t="s">
        <v>35</v>
      </c>
    </row>
    <row r="885" spans="1:33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 t="s">
        <v>35</v>
      </c>
    </row>
    <row r="886" spans="1:33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 t="s">
        <v>35</v>
      </c>
    </row>
    <row r="887" spans="1:33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 t="s">
        <v>35</v>
      </c>
    </row>
    <row r="888" spans="1:33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 t="s">
        <v>35</v>
      </c>
    </row>
    <row r="889" spans="1:33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 t="s">
        <v>35</v>
      </c>
    </row>
    <row r="890" spans="1:33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 t="s">
        <v>35</v>
      </c>
    </row>
    <row r="891" spans="1:33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 t="s">
        <v>35</v>
      </c>
    </row>
    <row r="892" spans="1:33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 t="s">
        <v>35</v>
      </c>
    </row>
    <row r="893" spans="1:3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 t="s">
        <v>35</v>
      </c>
    </row>
    <row r="894" spans="1:33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 t="s">
        <v>35</v>
      </c>
    </row>
    <row r="895" spans="1:33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 t="s">
        <v>35</v>
      </c>
    </row>
    <row r="896" spans="1:33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 t="s">
        <v>35</v>
      </c>
    </row>
    <row r="897" spans="1:33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 t="s">
        <v>35</v>
      </c>
    </row>
    <row r="898" spans="1:33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 t="s">
        <v>35</v>
      </c>
    </row>
    <row r="899" spans="1:33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 t="s">
        <v>35</v>
      </c>
    </row>
    <row r="900" spans="1:33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 t="s">
        <v>35</v>
      </c>
    </row>
    <row r="901" spans="1:33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 t="s">
        <v>35</v>
      </c>
    </row>
    <row r="902" spans="1:33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 t="s">
        <v>35</v>
      </c>
    </row>
    <row r="903" spans="1:3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 t="s">
        <v>35</v>
      </c>
    </row>
    <row r="904" spans="1:33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 t="s">
        <v>35</v>
      </c>
    </row>
    <row r="905" spans="1:33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 t="s">
        <v>35</v>
      </c>
    </row>
    <row r="906" spans="1:33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 t="s">
        <v>35</v>
      </c>
    </row>
    <row r="907" spans="1:33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 t="s">
        <v>35</v>
      </c>
    </row>
    <row r="908" spans="1:33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 t="s">
        <v>35</v>
      </c>
    </row>
    <row r="909" spans="1:33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 t="s">
        <v>35</v>
      </c>
    </row>
    <row r="910" spans="1:33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 t="s">
        <v>35</v>
      </c>
    </row>
    <row r="911" spans="1:33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 t="s">
        <v>35</v>
      </c>
    </row>
    <row r="912" spans="1:33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 t="s">
        <v>35</v>
      </c>
    </row>
    <row r="913" spans="1:3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 t="s">
        <v>35</v>
      </c>
    </row>
    <row r="914" spans="1:33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 t="s">
        <v>35</v>
      </c>
    </row>
    <row r="915" spans="1:33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 t="s">
        <v>35</v>
      </c>
    </row>
    <row r="916" spans="1:33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 t="s">
        <v>35</v>
      </c>
    </row>
    <row r="917" spans="1:33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 t="s">
        <v>35</v>
      </c>
    </row>
    <row r="918" spans="1:33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 t="s">
        <v>35</v>
      </c>
    </row>
    <row r="919" spans="1:33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 t="s">
        <v>35</v>
      </c>
    </row>
    <row r="920" spans="1:33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 t="s">
        <v>35</v>
      </c>
    </row>
    <row r="921" spans="1:33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 t="s">
        <v>35</v>
      </c>
    </row>
    <row r="922" spans="1:33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 t="s">
        <v>35</v>
      </c>
    </row>
    <row r="923" spans="1:3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 t="s">
        <v>35</v>
      </c>
    </row>
    <row r="924" spans="1:33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 t="s">
        <v>35</v>
      </c>
    </row>
    <row r="925" spans="1:33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 t="s">
        <v>35</v>
      </c>
    </row>
    <row r="926" spans="1:33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 t="s">
        <v>35</v>
      </c>
    </row>
    <row r="927" spans="1:33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 t="s">
        <v>35</v>
      </c>
    </row>
    <row r="928" spans="1:33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 t="s">
        <v>35</v>
      </c>
    </row>
    <row r="929" spans="1:33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 t="s">
        <v>35</v>
      </c>
    </row>
    <row r="930" spans="1:33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 t="s">
        <v>35</v>
      </c>
    </row>
    <row r="931" spans="1:33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 t="s">
        <v>35</v>
      </c>
    </row>
    <row r="932" spans="1:33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 t="s">
        <v>35</v>
      </c>
    </row>
    <row r="933" spans="1: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 t="s">
        <v>35</v>
      </c>
    </row>
    <row r="934" spans="1:33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 t="s">
        <v>35</v>
      </c>
    </row>
    <row r="935" spans="1:33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 t="s">
        <v>35</v>
      </c>
    </row>
    <row r="936" spans="1:33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 t="s">
        <v>35</v>
      </c>
    </row>
    <row r="937" spans="1:33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 t="s">
        <v>35</v>
      </c>
    </row>
    <row r="938" spans="1:33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 t="s">
        <v>35</v>
      </c>
    </row>
    <row r="939" spans="1:33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 t="s">
        <v>35</v>
      </c>
    </row>
    <row r="940" spans="1:33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 t="s">
        <v>35</v>
      </c>
    </row>
    <row r="941" spans="1:33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 t="s">
        <v>35</v>
      </c>
    </row>
    <row r="942" spans="1:33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 t="s">
        <v>35</v>
      </c>
    </row>
    <row r="943" spans="1:3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 t="s">
        <v>35</v>
      </c>
    </row>
    <row r="944" spans="1:33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 t="s">
        <v>35</v>
      </c>
    </row>
    <row r="945" spans="1:33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 t="s">
        <v>35</v>
      </c>
    </row>
    <row r="946" spans="1:33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 t="s">
        <v>35</v>
      </c>
    </row>
    <row r="947" spans="1:33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 t="s">
        <v>35</v>
      </c>
    </row>
    <row r="948" spans="1:33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 t="s">
        <v>35</v>
      </c>
    </row>
    <row r="949" spans="1:33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 t="s">
        <v>35</v>
      </c>
    </row>
    <row r="950" spans="1:33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 t="s">
        <v>35</v>
      </c>
    </row>
    <row r="951" spans="1:33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 t="s">
        <v>35</v>
      </c>
    </row>
    <row r="952" spans="1:33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 t="s">
        <v>35</v>
      </c>
    </row>
    <row r="953" spans="1:3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 t="s">
        <v>35</v>
      </c>
    </row>
    <row r="954" spans="1:33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 t="s">
        <v>35</v>
      </c>
    </row>
    <row r="955" spans="1:33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 t="s">
        <v>35</v>
      </c>
    </row>
    <row r="956" spans="1:33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 t="s">
        <v>35</v>
      </c>
    </row>
    <row r="957" spans="1:33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 t="s">
        <v>35</v>
      </c>
    </row>
    <row r="958" spans="1:33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 t="s">
        <v>35</v>
      </c>
    </row>
    <row r="959" spans="1:33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 t="s">
        <v>35</v>
      </c>
    </row>
    <row r="960" spans="1:33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 t="s">
        <v>35</v>
      </c>
    </row>
    <row r="961" spans="1:33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 t="s">
        <v>35</v>
      </c>
    </row>
    <row r="962" spans="1:33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 t="s">
        <v>35</v>
      </c>
    </row>
    <row r="963" spans="1:3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 t="s">
        <v>35</v>
      </c>
    </row>
    <row r="964" spans="1:33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 t="s">
        <v>35</v>
      </c>
    </row>
    <row r="965" spans="1:33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 t="s">
        <v>35</v>
      </c>
    </row>
    <row r="966" spans="1:33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 t="s">
        <v>35</v>
      </c>
    </row>
    <row r="967" spans="1:33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 t="s">
        <v>35</v>
      </c>
    </row>
    <row r="968" spans="1:33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 t="s">
        <v>35</v>
      </c>
    </row>
    <row r="969" spans="1:33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 t="s">
        <v>35</v>
      </c>
    </row>
    <row r="970" spans="1:33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 t="s">
        <v>35</v>
      </c>
    </row>
    <row r="971" spans="1:33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 t="s">
        <v>35</v>
      </c>
    </row>
    <row r="972" spans="1:33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 t="s">
        <v>35</v>
      </c>
    </row>
    <row r="973" spans="1:3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 t="s">
        <v>35</v>
      </c>
    </row>
    <row r="974" spans="1:33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 t="s">
        <v>35</v>
      </c>
    </row>
    <row r="975" spans="1:33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 t="s">
        <v>35</v>
      </c>
    </row>
    <row r="976" spans="1:33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 t="s">
        <v>35</v>
      </c>
    </row>
    <row r="977" spans="1:33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 t="s">
        <v>35</v>
      </c>
    </row>
    <row r="978" spans="1:33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 t="s">
        <v>35</v>
      </c>
    </row>
    <row r="979" spans="1:33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 t="s">
        <v>35</v>
      </c>
    </row>
    <row r="980" spans="1:33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 t="s">
        <v>35</v>
      </c>
    </row>
    <row r="981" spans="1:33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 t="s">
        <v>35</v>
      </c>
    </row>
    <row r="982" spans="1:33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 t="s">
        <v>35</v>
      </c>
    </row>
    <row r="983" spans="1:3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 t="s">
        <v>35</v>
      </c>
    </row>
    <row r="984" spans="1:33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 t="s">
        <v>35</v>
      </c>
    </row>
    <row r="985" spans="1:33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 t="s">
        <v>35</v>
      </c>
    </row>
    <row r="986" spans="1:33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 t="s">
        <v>35</v>
      </c>
    </row>
    <row r="987" spans="1:33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 t="s">
        <v>35</v>
      </c>
    </row>
    <row r="988" spans="1:33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 t="s">
        <v>35</v>
      </c>
    </row>
    <row r="989" spans="1:33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 t="s">
        <v>35</v>
      </c>
    </row>
    <row r="990" spans="1:33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 t="s">
        <v>35</v>
      </c>
    </row>
    <row r="991" spans="1:33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 t="s">
        <v>35</v>
      </c>
    </row>
    <row r="992" spans="1:33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 t="s">
        <v>35</v>
      </c>
    </row>
    <row r="993" spans="1:3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 t="s">
        <v>35</v>
      </c>
    </row>
    <row r="994" spans="1:33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 t="s">
        <v>35</v>
      </c>
    </row>
    <row r="995" spans="1:33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 t="s">
        <v>35</v>
      </c>
    </row>
    <row r="996" spans="1:33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 t="s">
        <v>35</v>
      </c>
    </row>
    <row r="997" spans="1:33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 t="s">
        <v>35</v>
      </c>
    </row>
    <row r="998" spans="1:33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 t="s">
        <v>35</v>
      </c>
    </row>
    <row r="999" spans="1:33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 t="s">
        <v>35</v>
      </c>
    </row>
    <row r="1000" spans="1:33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 t="s">
        <v>35</v>
      </c>
    </row>
    <row r="1001" spans="1:33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 t="s">
        <v>35</v>
      </c>
    </row>
    <row r="1002" spans="1:33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2"/>
      <c r="AG1002" s="42" t="s">
        <v>35</v>
      </c>
    </row>
    <row r="1003" spans="1:3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 t="s">
        <v>35</v>
      </c>
    </row>
    <row r="1004" spans="1:33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  <c r="AC1004" s="42"/>
      <c r="AD1004" s="42"/>
      <c r="AE1004" s="42"/>
      <c r="AF1004" s="42"/>
      <c r="AG1004" s="42" t="s">
        <v>35</v>
      </c>
    </row>
    <row r="1005" spans="1:33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 t="s">
        <v>35</v>
      </c>
    </row>
    <row r="1006" spans="1:33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  <c r="AC1006" s="42"/>
      <c r="AD1006" s="42"/>
      <c r="AE1006" s="42"/>
      <c r="AF1006" s="42"/>
      <c r="AG1006" s="42" t="s">
        <v>35</v>
      </c>
    </row>
    <row r="1007" spans="1:33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 t="s">
        <v>35</v>
      </c>
    </row>
    <row r="1008" spans="1:33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  <c r="AC1008" s="42"/>
      <c r="AD1008" s="42"/>
      <c r="AE1008" s="42"/>
      <c r="AF1008" s="42"/>
      <c r="AG1008" s="42" t="s">
        <v>35</v>
      </c>
    </row>
    <row r="1009" spans="1:33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 t="s">
        <v>35</v>
      </c>
    </row>
    <row r="1010" spans="1:33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  <c r="AC1010" s="42"/>
      <c r="AD1010" s="42"/>
      <c r="AE1010" s="42"/>
      <c r="AF1010" s="42"/>
      <c r="AG1010" s="42" t="s">
        <v>35</v>
      </c>
    </row>
    <row r="1011" spans="1:33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3"/>
      <c r="AG1011" s="43" t="s">
        <v>35</v>
      </c>
    </row>
    <row r="1012" spans="1:33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  <c r="AC1012" s="42"/>
      <c r="AD1012" s="42"/>
      <c r="AE1012" s="42"/>
      <c r="AF1012" s="42"/>
      <c r="AG1012" s="42" t="s">
        <v>35</v>
      </c>
    </row>
    <row r="1013" spans="1:33">
      <c r="A1013" s="43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3"/>
      <c r="AG1013" s="43" t="s">
        <v>35</v>
      </c>
    </row>
    <row r="1014" spans="1:33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  <c r="AC1014" s="42"/>
      <c r="AD1014" s="42"/>
      <c r="AE1014" s="42"/>
      <c r="AF1014" s="42"/>
      <c r="AG1014" s="42" t="s">
        <v>35</v>
      </c>
    </row>
    <row r="1015" spans="1:33">
      <c r="A1015" s="43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 t="s">
        <v>35</v>
      </c>
    </row>
    <row r="1016" spans="1:33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 t="s">
        <v>35</v>
      </c>
    </row>
    <row r="1017" spans="1:33">
      <c r="A1017" s="43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3"/>
      <c r="AG1017" s="43" t="s">
        <v>35</v>
      </c>
    </row>
    <row r="1018" spans="1:33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  <c r="AB1018" s="42"/>
      <c r="AC1018" s="42"/>
      <c r="AD1018" s="42"/>
      <c r="AE1018" s="42"/>
      <c r="AF1018" s="42"/>
      <c r="AG1018" s="42" t="s">
        <v>35</v>
      </c>
    </row>
    <row r="1019" spans="1:33">
      <c r="A1019" s="43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3"/>
      <c r="AG1019" s="43" t="s">
        <v>35</v>
      </c>
    </row>
    <row r="1020" spans="1:33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  <c r="AB1020" s="42"/>
      <c r="AC1020" s="42"/>
      <c r="AD1020" s="42"/>
      <c r="AE1020" s="42"/>
      <c r="AF1020" s="42"/>
      <c r="AG1020" s="42" t="s">
        <v>35</v>
      </c>
    </row>
    <row r="1021" spans="1:33">
      <c r="A1021" s="43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3"/>
      <c r="AG1021" s="43" t="s">
        <v>35</v>
      </c>
    </row>
    <row r="1022" spans="1:33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  <c r="AB1022" s="42"/>
      <c r="AC1022" s="42"/>
      <c r="AD1022" s="42"/>
      <c r="AE1022" s="42"/>
      <c r="AF1022" s="42"/>
      <c r="AG1022" s="42" t="s">
        <v>35</v>
      </c>
    </row>
    <row r="1023" spans="1:33">
      <c r="A1023" s="43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3"/>
      <c r="AG1023" s="43" t="s">
        <v>35</v>
      </c>
    </row>
    <row r="1024" spans="1:33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  <c r="AB1024" s="42"/>
      <c r="AC1024" s="42"/>
      <c r="AD1024" s="42"/>
      <c r="AE1024" s="42"/>
      <c r="AF1024" s="42"/>
      <c r="AG1024" s="42" t="s">
        <v>35</v>
      </c>
    </row>
    <row r="1025" spans="1:33">
      <c r="A1025" s="43"/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3"/>
      <c r="AG1025" s="43" t="s">
        <v>35</v>
      </c>
    </row>
    <row r="1026" spans="1:33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  <c r="AB1026" s="42"/>
      <c r="AC1026" s="42"/>
      <c r="AD1026" s="42"/>
      <c r="AE1026" s="42"/>
      <c r="AF1026" s="42"/>
      <c r="AG1026" s="42" t="s">
        <v>35</v>
      </c>
    </row>
    <row r="1027" spans="1:33">
      <c r="A1027" s="43"/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3"/>
      <c r="AG1027" s="43" t="s">
        <v>35</v>
      </c>
    </row>
    <row r="1028" spans="1:33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  <c r="AB1028" s="42"/>
      <c r="AC1028" s="42"/>
      <c r="AD1028" s="42"/>
      <c r="AE1028" s="42"/>
      <c r="AF1028" s="42"/>
      <c r="AG1028" s="42" t="s">
        <v>35</v>
      </c>
    </row>
    <row r="1029" spans="1:33">
      <c r="A1029" s="43"/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3"/>
      <c r="AG1029" s="43" t="s">
        <v>35</v>
      </c>
    </row>
    <row r="1030" spans="1:33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  <c r="AB1030" s="42"/>
      <c r="AC1030" s="42"/>
      <c r="AD1030" s="42"/>
      <c r="AE1030" s="42"/>
      <c r="AF1030" s="42"/>
      <c r="AG1030" s="42" t="s">
        <v>35</v>
      </c>
    </row>
    <row r="1031" spans="1:33">
      <c r="A1031" s="43"/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3"/>
      <c r="AG1031" s="43" t="s">
        <v>35</v>
      </c>
    </row>
    <row r="1032" spans="1:33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  <c r="AB1032" s="42"/>
      <c r="AC1032" s="42"/>
      <c r="AD1032" s="42"/>
      <c r="AE1032" s="42"/>
      <c r="AF1032" s="42"/>
      <c r="AG1032" s="42" t="s">
        <v>35</v>
      </c>
    </row>
    <row r="1033" spans="1:33">
      <c r="A1033" s="43"/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  <c r="AF1033" s="43"/>
      <c r="AG1033" s="43" t="s">
        <v>35</v>
      </c>
    </row>
    <row r="1034" spans="1:33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  <c r="AB1034" s="42"/>
      <c r="AC1034" s="42"/>
      <c r="AD1034" s="42"/>
      <c r="AE1034" s="42"/>
      <c r="AF1034" s="42"/>
      <c r="AG1034" s="42" t="s">
        <v>35</v>
      </c>
    </row>
    <row r="1035" spans="1:33">
      <c r="A1035" s="43"/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  <c r="AF1035" s="43"/>
      <c r="AG1035" s="43" t="s">
        <v>35</v>
      </c>
    </row>
    <row r="1036" spans="1:33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  <c r="AB1036" s="42"/>
      <c r="AC1036" s="42"/>
      <c r="AD1036" s="42"/>
      <c r="AE1036" s="42"/>
      <c r="AF1036" s="42"/>
      <c r="AG1036" s="42" t="s">
        <v>35</v>
      </c>
    </row>
    <row r="1037" spans="1:33">
      <c r="A1037" s="43"/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3"/>
      <c r="AG1037" s="43" t="s">
        <v>35</v>
      </c>
    </row>
    <row r="1038" spans="1:33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  <c r="AC1038" s="42"/>
      <c r="AD1038" s="42"/>
      <c r="AE1038" s="42"/>
      <c r="AF1038" s="42"/>
      <c r="AG1038" s="42" t="s">
        <v>35</v>
      </c>
    </row>
    <row r="1039" spans="1:33">
      <c r="A1039" s="43"/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3"/>
      <c r="AG1039" s="43" t="s">
        <v>35</v>
      </c>
    </row>
    <row r="1040" spans="1:33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  <c r="AB1040" s="42"/>
      <c r="AC1040" s="42"/>
      <c r="AD1040" s="42"/>
      <c r="AE1040" s="42"/>
      <c r="AF1040" s="42"/>
      <c r="AG1040" s="42" t="s">
        <v>35</v>
      </c>
    </row>
    <row r="1041" spans="1:33">
      <c r="A1041" s="43"/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3"/>
      <c r="AG1041" s="43" t="s">
        <v>35</v>
      </c>
    </row>
    <row r="1042" spans="1:33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  <c r="AB1042" s="42"/>
      <c r="AC1042" s="42"/>
      <c r="AD1042" s="42"/>
      <c r="AE1042" s="42"/>
      <c r="AF1042" s="42"/>
      <c r="AG1042" s="42" t="s">
        <v>35</v>
      </c>
    </row>
    <row r="1043" spans="1:33">
      <c r="A1043" s="43"/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3"/>
      <c r="AG1043" s="43" t="s">
        <v>35</v>
      </c>
    </row>
    <row r="1044" spans="1:33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  <c r="AB1044" s="42"/>
      <c r="AC1044" s="42"/>
      <c r="AD1044" s="42"/>
      <c r="AE1044" s="42"/>
      <c r="AF1044" s="42"/>
      <c r="AG1044" s="42" t="s">
        <v>35</v>
      </c>
    </row>
    <row r="1045" spans="1:33">
      <c r="A1045" s="43"/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/>
      <c r="AF1045" s="43"/>
      <c r="AG1045" s="43" t="s">
        <v>35</v>
      </c>
    </row>
    <row r="1046" spans="1:33">
      <c r="A1046" s="42"/>
      <c r="B1046" s="42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  <c r="AB1046" s="42"/>
      <c r="AC1046" s="42"/>
      <c r="AD1046" s="42"/>
      <c r="AE1046" s="42"/>
      <c r="AF1046" s="42"/>
      <c r="AG1046" s="42" t="s">
        <v>35</v>
      </c>
    </row>
    <row r="1047" spans="1:33">
      <c r="A1047" s="43"/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3"/>
      <c r="AE1047" s="43"/>
      <c r="AF1047" s="43"/>
      <c r="AG1047" s="43" t="s">
        <v>35</v>
      </c>
    </row>
    <row r="1048" spans="1:33">
      <c r="A1048" s="42"/>
      <c r="B1048" s="42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  <c r="AB1048" s="42"/>
      <c r="AC1048" s="42"/>
      <c r="AD1048" s="42"/>
      <c r="AE1048" s="42"/>
      <c r="AF1048" s="42"/>
      <c r="AG1048" s="42" t="s">
        <v>35</v>
      </c>
    </row>
    <row r="1049" spans="1:33">
      <c r="A1049" s="43"/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  <c r="AC1049" s="43"/>
      <c r="AD1049" s="43"/>
      <c r="AE1049" s="43"/>
      <c r="AF1049" s="43"/>
      <c r="AG1049" s="43" t="s">
        <v>35</v>
      </c>
    </row>
    <row r="1050" spans="1:33">
      <c r="A1050" s="42"/>
      <c r="B1050" s="42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  <c r="AB1050" s="42"/>
      <c r="AC1050" s="42"/>
      <c r="AD1050" s="42"/>
      <c r="AE1050" s="42"/>
      <c r="AF1050" s="42"/>
      <c r="AG1050" s="42" t="s">
        <v>35</v>
      </c>
    </row>
    <row r="1051" spans="1:33">
      <c r="A1051" s="43"/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  <c r="AC1051" s="43"/>
      <c r="AD1051" s="43"/>
      <c r="AE1051" s="43"/>
      <c r="AF1051" s="43"/>
      <c r="AG1051" s="43" t="s">
        <v>35</v>
      </c>
    </row>
    <row r="1052" spans="1:33">
      <c r="A1052" s="42"/>
      <c r="B1052" s="42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  <c r="AB1052" s="42"/>
      <c r="AC1052" s="42"/>
      <c r="AD1052" s="42"/>
      <c r="AE1052" s="42"/>
      <c r="AF1052" s="42"/>
      <c r="AG1052" s="42" t="s">
        <v>35</v>
      </c>
    </row>
    <row r="1053" spans="1:33">
      <c r="A1053" s="43"/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3"/>
      <c r="AE1053" s="43"/>
      <c r="AF1053" s="43"/>
      <c r="AG1053" s="43" t="s">
        <v>35</v>
      </c>
    </row>
    <row r="1054" spans="1:33">
      <c r="A1054" s="42"/>
      <c r="B1054" s="42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 t="s">
        <v>35</v>
      </c>
    </row>
    <row r="1055" spans="1:33">
      <c r="A1055" s="43"/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  <c r="AA1055" s="43"/>
      <c r="AB1055" s="43"/>
      <c r="AC1055" s="43"/>
      <c r="AD1055" s="43"/>
      <c r="AE1055" s="43"/>
      <c r="AF1055" s="43"/>
      <c r="AG1055" s="43" t="s">
        <v>35</v>
      </c>
    </row>
    <row r="1056" spans="1:33">
      <c r="A1056" s="42"/>
      <c r="B1056" s="42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  <c r="AB1056" s="42"/>
      <c r="AC1056" s="42"/>
      <c r="AD1056" s="42"/>
      <c r="AE1056" s="42"/>
      <c r="AF1056" s="42"/>
      <c r="AG1056" s="42" t="s">
        <v>35</v>
      </c>
    </row>
    <row r="1057" spans="1:33">
      <c r="A1057" s="43"/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3"/>
      <c r="AE1057" s="43"/>
      <c r="AF1057" s="43"/>
      <c r="AG1057" s="43" t="s">
        <v>35</v>
      </c>
    </row>
    <row r="1058" spans="1:33">
      <c r="A1058" s="42"/>
      <c r="B1058" s="42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  <c r="AB1058" s="42"/>
      <c r="AC1058" s="42"/>
      <c r="AD1058" s="42"/>
      <c r="AE1058" s="42"/>
      <c r="AF1058" s="42"/>
      <c r="AG1058" s="42" t="s">
        <v>35</v>
      </c>
    </row>
    <row r="1059" spans="1:33">
      <c r="A1059" s="43"/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  <c r="AA1059" s="43"/>
      <c r="AB1059" s="43"/>
      <c r="AC1059" s="43"/>
      <c r="AD1059" s="43"/>
      <c r="AE1059" s="43"/>
      <c r="AF1059" s="43"/>
      <c r="AG1059" s="43" t="s">
        <v>35</v>
      </c>
    </row>
    <row r="1060" spans="1:33">
      <c r="A1060" s="42"/>
      <c r="B1060" s="42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  <c r="AB1060" s="42"/>
      <c r="AC1060" s="42"/>
      <c r="AD1060" s="42"/>
      <c r="AE1060" s="42"/>
      <c r="AF1060" s="42"/>
      <c r="AG1060" s="42" t="s">
        <v>35</v>
      </c>
    </row>
    <row r="1061" spans="1:33">
      <c r="A1061" s="43"/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  <c r="AA1061" s="43"/>
      <c r="AB1061" s="43"/>
      <c r="AC1061" s="43"/>
      <c r="AD1061" s="43"/>
      <c r="AE1061" s="43"/>
      <c r="AF1061" s="43"/>
      <c r="AG1061" s="43" t="s">
        <v>35</v>
      </c>
    </row>
    <row r="1062" spans="1:33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  <c r="AB1062" s="42"/>
      <c r="AC1062" s="42"/>
      <c r="AD1062" s="42"/>
      <c r="AE1062" s="42"/>
      <c r="AF1062" s="42"/>
      <c r="AG1062" s="42" t="s">
        <v>35</v>
      </c>
    </row>
    <row r="1063" spans="1:33">
      <c r="A1063" s="43"/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3"/>
      <c r="AE1063" s="43"/>
      <c r="AF1063" s="43"/>
      <c r="AG1063" s="43" t="s">
        <v>35</v>
      </c>
    </row>
    <row r="1064" spans="1:33">
      <c r="A1064" s="42"/>
      <c r="B1064" s="42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  <c r="AB1064" s="42"/>
      <c r="AC1064" s="42"/>
      <c r="AD1064" s="42"/>
      <c r="AE1064" s="42"/>
      <c r="AF1064" s="42"/>
      <c r="AG1064" s="42" t="s">
        <v>35</v>
      </c>
    </row>
    <row r="1065" spans="1:33">
      <c r="A1065" s="43"/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/>
      <c r="AF1065" s="43"/>
      <c r="AG1065" s="43" t="s">
        <v>35</v>
      </c>
    </row>
    <row r="1066" spans="1:33">
      <c r="A1066" s="42"/>
      <c r="B1066" s="42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  <c r="AB1066" s="42"/>
      <c r="AC1066" s="42"/>
      <c r="AD1066" s="42"/>
      <c r="AE1066" s="42"/>
      <c r="AF1066" s="42"/>
      <c r="AG1066" s="42" t="s">
        <v>35</v>
      </c>
    </row>
    <row r="1067" spans="1:33">
      <c r="A1067" s="43"/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3"/>
      <c r="AE1067" s="43"/>
      <c r="AF1067" s="43"/>
      <c r="AG1067" s="43" t="s">
        <v>35</v>
      </c>
    </row>
    <row r="1068" spans="1:33">
      <c r="A1068" s="42"/>
      <c r="B1068" s="42"/>
      <c r="C1068" s="42"/>
      <c r="D1068" s="42"/>
      <c r="E1068" s="42"/>
      <c r="F1068" s="42"/>
      <c r="G1068" s="42"/>
      <c r="H1068" s="42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  <c r="AB1068" s="42"/>
      <c r="AC1068" s="42"/>
      <c r="AD1068" s="42"/>
      <c r="AE1068" s="42"/>
      <c r="AF1068" s="42"/>
      <c r="AG1068" s="42" t="s">
        <v>35</v>
      </c>
    </row>
    <row r="1069" spans="1:33">
      <c r="A1069" s="43"/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 t="s">
        <v>35</v>
      </c>
    </row>
    <row r="1070" spans="1:33">
      <c r="A1070" s="42"/>
      <c r="B1070" s="42"/>
      <c r="C1070" s="42"/>
      <c r="D1070" s="42"/>
      <c r="E1070" s="42"/>
      <c r="F1070" s="42"/>
      <c r="G1070" s="42"/>
      <c r="H1070" s="42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  <c r="AB1070" s="42"/>
      <c r="AC1070" s="42"/>
      <c r="AD1070" s="42"/>
      <c r="AE1070" s="42"/>
      <c r="AF1070" s="42"/>
      <c r="AG1070" s="42" t="s">
        <v>35</v>
      </c>
    </row>
    <row r="1071" spans="1:33">
      <c r="A1071" s="43"/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3"/>
      <c r="AE1071" s="43"/>
      <c r="AF1071" s="43"/>
      <c r="AG1071" s="43" t="s">
        <v>35</v>
      </c>
    </row>
    <row r="1072" spans="1:33">
      <c r="A1072" s="42"/>
      <c r="B1072" s="42"/>
      <c r="C1072" s="42"/>
      <c r="D1072" s="42"/>
      <c r="E1072" s="42"/>
      <c r="F1072" s="42"/>
      <c r="G1072" s="42"/>
      <c r="H1072" s="42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2"/>
      <c r="AF1072" s="42"/>
      <c r="AG1072" s="42" t="s">
        <v>35</v>
      </c>
    </row>
    <row r="1073" spans="1:33">
      <c r="A1073" s="43"/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  <c r="AA1073" s="43"/>
      <c r="AB1073" s="43"/>
      <c r="AC1073" s="43"/>
      <c r="AD1073" s="43"/>
      <c r="AE1073" s="43"/>
      <c r="AF1073" s="43"/>
      <c r="AG1073" s="43" t="s">
        <v>35</v>
      </c>
    </row>
    <row r="1074" spans="1:33">
      <c r="A1074" s="42"/>
      <c r="B1074" s="42"/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  <c r="AA1074" s="42"/>
      <c r="AB1074" s="42"/>
      <c r="AC1074" s="42"/>
      <c r="AD1074" s="42"/>
      <c r="AE1074" s="42"/>
      <c r="AF1074" s="42"/>
      <c r="AG1074" s="42" t="s">
        <v>35</v>
      </c>
    </row>
    <row r="1075" spans="1:33">
      <c r="A1075" s="43"/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/>
      <c r="AD1075" s="43"/>
      <c r="AE1075" s="43"/>
      <c r="AF1075" s="43"/>
      <c r="AG1075" s="43" t="s">
        <v>35</v>
      </c>
    </row>
    <row r="1076" spans="1:33">
      <c r="A1076" s="42"/>
      <c r="B1076" s="42"/>
      <c r="C1076" s="42"/>
      <c r="D1076" s="42"/>
      <c r="E1076" s="42"/>
      <c r="F1076" s="42"/>
      <c r="G1076" s="42"/>
      <c r="H1076" s="42"/>
      <c r="I1076" s="42"/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  <c r="AA1076" s="42"/>
      <c r="AB1076" s="42"/>
      <c r="AC1076" s="42"/>
      <c r="AD1076" s="42"/>
      <c r="AE1076" s="42"/>
      <c r="AF1076" s="42"/>
      <c r="AG1076" s="42" t="s">
        <v>35</v>
      </c>
    </row>
    <row r="1077" spans="1:33">
      <c r="A1077" s="43"/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  <c r="AC1077" s="43"/>
      <c r="AD1077" s="43"/>
      <c r="AE1077" s="43"/>
      <c r="AF1077" s="43"/>
      <c r="AG1077" s="43" t="s">
        <v>35</v>
      </c>
    </row>
    <row r="1078" spans="1:33">
      <c r="A1078" s="42"/>
      <c r="B1078" s="42"/>
      <c r="C1078" s="42"/>
      <c r="D1078" s="42"/>
      <c r="E1078" s="42"/>
      <c r="F1078" s="42"/>
      <c r="G1078" s="42"/>
      <c r="H1078" s="42"/>
      <c r="I1078" s="42"/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/>
      <c r="AB1078" s="42"/>
      <c r="AC1078" s="42"/>
      <c r="AD1078" s="42"/>
      <c r="AE1078" s="42"/>
      <c r="AF1078" s="42"/>
      <c r="AG1078" s="42" t="s">
        <v>35</v>
      </c>
    </row>
    <row r="1079" spans="1:33">
      <c r="A1079" s="43"/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/>
      <c r="AC1079" s="43"/>
      <c r="AD1079" s="43"/>
      <c r="AE1079" s="43"/>
      <c r="AF1079" s="43"/>
      <c r="AG1079" s="43" t="s">
        <v>35</v>
      </c>
    </row>
    <row r="1080" spans="1:33">
      <c r="A1080" s="42"/>
      <c r="B1080" s="42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  <c r="AA1080" s="42"/>
      <c r="AB1080" s="42"/>
      <c r="AC1080" s="42"/>
      <c r="AD1080" s="42"/>
      <c r="AE1080" s="42"/>
      <c r="AF1080" s="42"/>
      <c r="AG1080" s="42" t="s">
        <v>35</v>
      </c>
    </row>
    <row r="1081" spans="1:33">
      <c r="A1081" s="43"/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  <c r="AA1081" s="43"/>
      <c r="AB1081" s="43"/>
      <c r="AC1081" s="43"/>
      <c r="AD1081" s="43"/>
      <c r="AE1081" s="43"/>
      <c r="AF1081" s="43"/>
      <c r="AG1081" s="43" t="s">
        <v>35</v>
      </c>
    </row>
    <row r="1082" spans="1:33">
      <c r="A1082" s="42"/>
      <c r="B1082" s="42"/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  <c r="AA1082" s="42"/>
      <c r="AB1082" s="42"/>
      <c r="AC1082" s="42"/>
      <c r="AD1082" s="42"/>
      <c r="AE1082" s="42"/>
      <c r="AF1082" s="42"/>
      <c r="AG1082" s="42" t="s">
        <v>35</v>
      </c>
    </row>
    <row r="1083" spans="1:33">
      <c r="A1083" s="43"/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  <c r="AA1083" s="43"/>
      <c r="AB1083" s="43"/>
      <c r="AC1083" s="43"/>
      <c r="AD1083" s="43"/>
      <c r="AE1083" s="43"/>
      <c r="AF1083" s="43"/>
      <c r="AG1083" s="43" t="s">
        <v>35</v>
      </c>
    </row>
    <row r="1084" spans="1:33">
      <c r="A1084" s="42"/>
      <c r="B1084" s="42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  <c r="AA1084" s="42"/>
      <c r="AB1084" s="42"/>
      <c r="AC1084" s="42"/>
      <c r="AD1084" s="42"/>
      <c r="AE1084" s="42"/>
      <c r="AF1084" s="42"/>
      <c r="AG1084" s="42" t="s">
        <v>35</v>
      </c>
    </row>
    <row r="1085" spans="1:33">
      <c r="A1085" s="43"/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3"/>
      <c r="AE1085" s="43"/>
      <c r="AF1085" s="43"/>
      <c r="AG1085" s="43" t="s">
        <v>35</v>
      </c>
    </row>
    <row r="1086" spans="1:33">
      <c r="A1086" s="42"/>
      <c r="B1086" s="42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  <c r="AA1086" s="42"/>
      <c r="AB1086" s="42"/>
      <c r="AC1086" s="42"/>
      <c r="AD1086" s="42"/>
      <c r="AE1086" s="42"/>
      <c r="AF1086" s="42"/>
      <c r="AG1086" s="42" t="s">
        <v>35</v>
      </c>
    </row>
    <row r="1087" spans="1:33">
      <c r="A1087" s="43"/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/>
      <c r="AF1087" s="43"/>
      <c r="AG1087" s="43" t="s">
        <v>35</v>
      </c>
    </row>
    <row r="1088" spans="1:33">
      <c r="A1088" s="42"/>
      <c r="B1088" s="42"/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  <c r="AA1088" s="42"/>
      <c r="AB1088" s="42"/>
      <c r="AC1088" s="42"/>
      <c r="AD1088" s="42"/>
      <c r="AE1088" s="42"/>
      <c r="AF1088" s="42"/>
      <c r="AG1088" s="42" t="s">
        <v>35</v>
      </c>
    </row>
    <row r="1089" spans="1:33">
      <c r="A1089" s="43"/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3"/>
      <c r="AE1089" s="43"/>
      <c r="AF1089" s="43"/>
      <c r="AG1089" s="43" t="s">
        <v>35</v>
      </c>
    </row>
    <row r="1090" spans="1:33">
      <c r="A1090" s="42"/>
      <c r="B1090" s="42"/>
      <c r="C1090" s="42"/>
      <c r="D1090" s="42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  <c r="AA1090" s="42"/>
      <c r="AB1090" s="42"/>
      <c r="AC1090" s="42"/>
      <c r="AD1090" s="42"/>
      <c r="AE1090" s="42"/>
      <c r="AF1090" s="42"/>
      <c r="AG1090" s="42" t="s">
        <v>35</v>
      </c>
    </row>
    <row r="1091" spans="1:33">
      <c r="A1091" s="43"/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3"/>
      <c r="AE1091" s="43"/>
      <c r="AF1091" s="43"/>
      <c r="AG1091" s="43" t="s">
        <v>35</v>
      </c>
    </row>
    <row r="1092" spans="1:33">
      <c r="A1092" s="42"/>
      <c r="B1092" s="42"/>
      <c r="C1092" s="42"/>
      <c r="D1092" s="42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 t="s">
        <v>35</v>
      </c>
    </row>
    <row r="1093" spans="1:33">
      <c r="A1093" s="43"/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  <c r="AC1093" s="43"/>
      <c r="AD1093" s="43"/>
      <c r="AE1093" s="43"/>
      <c r="AF1093" s="43"/>
      <c r="AG1093" s="43" t="s">
        <v>35</v>
      </c>
    </row>
    <row r="1094" spans="1:33">
      <c r="A1094" s="42"/>
      <c r="B1094" s="42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  <c r="AA1094" s="42"/>
      <c r="AB1094" s="42"/>
      <c r="AC1094" s="42"/>
      <c r="AD1094" s="42"/>
      <c r="AE1094" s="42"/>
      <c r="AF1094" s="42"/>
      <c r="AG1094" s="42" t="s">
        <v>35</v>
      </c>
    </row>
    <row r="1095" spans="1:33">
      <c r="A1095" s="43"/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  <c r="AA1095" s="43"/>
      <c r="AB1095" s="43"/>
      <c r="AC1095" s="43"/>
      <c r="AD1095" s="43"/>
      <c r="AE1095" s="43"/>
      <c r="AF1095" s="43"/>
      <c r="AG1095" s="43" t="s">
        <v>35</v>
      </c>
    </row>
    <row r="1096" spans="1:33">
      <c r="A1096" s="42"/>
      <c r="B1096" s="42"/>
      <c r="C1096" s="42"/>
      <c r="D1096" s="42"/>
      <c r="E1096" s="42"/>
      <c r="F1096" s="42"/>
      <c r="G1096" s="42"/>
      <c r="H1096" s="42"/>
      <c r="I1096" s="42"/>
      <c r="J1096" s="42"/>
      <c r="K1096" s="42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  <c r="AA1096" s="42"/>
      <c r="AB1096" s="42"/>
      <c r="AC1096" s="42"/>
      <c r="AD1096" s="42"/>
      <c r="AE1096" s="42"/>
      <c r="AF1096" s="42"/>
      <c r="AG1096" s="42" t="s">
        <v>35</v>
      </c>
    </row>
    <row r="1097" spans="1:33">
      <c r="A1097" s="43"/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  <c r="AC1097" s="43"/>
      <c r="AD1097" s="43"/>
      <c r="AE1097" s="43"/>
      <c r="AF1097" s="43"/>
      <c r="AG1097" s="43" t="s">
        <v>35</v>
      </c>
    </row>
    <row r="1098" spans="1:33">
      <c r="A1098" s="42"/>
      <c r="B1098" s="42"/>
      <c r="C1098" s="42"/>
      <c r="D1098" s="42"/>
      <c r="E1098" s="42"/>
      <c r="F1098" s="42"/>
      <c r="G1098" s="42"/>
      <c r="H1098" s="42"/>
      <c r="I1098" s="42"/>
      <c r="J1098" s="42"/>
      <c r="K1098" s="42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  <c r="AA1098" s="42"/>
      <c r="AB1098" s="42"/>
      <c r="AC1098" s="42"/>
      <c r="AD1098" s="42"/>
      <c r="AE1098" s="42"/>
      <c r="AF1098" s="42"/>
      <c r="AG1098" s="42" t="s">
        <v>35</v>
      </c>
    </row>
    <row r="1099" spans="1:33">
      <c r="A1099" s="43"/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  <c r="AC1099" s="43"/>
      <c r="AD1099" s="43"/>
      <c r="AE1099" s="43"/>
      <c r="AF1099" s="43"/>
      <c r="AG1099" s="43" t="s">
        <v>35</v>
      </c>
    </row>
    <row r="1100" spans="1:33">
      <c r="A1100" s="42"/>
      <c r="B1100" s="42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  <c r="AA1100" s="42"/>
      <c r="AB1100" s="42"/>
      <c r="AC1100" s="42"/>
      <c r="AD1100" s="42"/>
      <c r="AE1100" s="42"/>
      <c r="AF1100" s="42"/>
      <c r="AG1100" s="42" t="s">
        <v>35</v>
      </c>
    </row>
    <row r="1101" spans="1:33">
      <c r="A1101" s="43"/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  <c r="AC1101" s="43"/>
      <c r="AD1101" s="43"/>
      <c r="AE1101" s="43"/>
      <c r="AF1101" s="43"/>
      <c r="AG1101" s="43" t="s">
        <v>35</v>
      </c>
    </row>
    <row r="1102" spans="1:33">
      <c r="A1102" s="42"/>
      <c r="B1102" s="42"/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  <c r="AA1102" s="42"/>
      <c r="AB1102" s="42"/>
      <c r="AC1102" s="42"/>
      <c r="AD1102" s="42"/>
      <c r="AE1102" s="42"/>
      <c r="AF1102" s="42"/>
      <c r="AG1102" s="42" t="s">
        <v>35</v>
      </c>
    </row>
    <row r="1103" spans="1:33">
      <c r="A1103" s="43"/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  <c r="AA1103" s="43"/>
      <c r="AB1103" s="43"/>
      <c r="AC1103" s="43"/>
      <c r="AD1103" s="43"/>
      <c r="AE1103" s="43"/>
      <c r="AF1103" s="43"/>
      <c r="AG1103" s="43" t="s">
        <v>35</v>
      </c>
    </row>
    <row r="1104" spans="1:33">
      <c r="A1104" s="42"/>
      <c r="B1104" s="42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  <c r="AA1104" s="42"/>
      <c r="AB1104" s="42"/>
      <c r="AC1104" s="42"/>
      <c r="AD1104" s="42"/>
      <c r="AE1104" s="42"/>
      <c r="AF1104" s="42"/>
      <c r="AG1104" s="42" t="s">
        <v>35</v>
      </c>
    </row>
    <row r="1105" spans="1:33">
      <c r="A1105" s="43"/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  <c r="AA1105" s="43"/>
      <c r="AB1105" s="43"/>
      <c r="AC1105" s="43"/>
      <c r="AD1105" s="43"/>
      <c r="AE1105" s="43"/>
      <c r="AF1105" s="43"/>
      <c r="AG1105" s="43" t="s">
        <v>35</v>
      </c>
    </row>
    <row r="1106" spans="1:33">
      <c r="A1106" s="42"/>
      <c r="B1106" s="42"/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  <c r="AA1106" s="42"/>
      <c r="AB1106" s="42"/>
      <c r="AC1106" s="42"/>
      <c r="AD1106" s="42"/>
      <c r="AE1106" s="42"/>
      <c r="AF1106" s="42"/>
      <c r="AG1106" s="42" t="s">
        <v>35</v>
      </c>
    </row>
    <row r="1107" spans="1:33">
      <c r="A1107" s="43"/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  <c r="AA1107" s="43"/>
      <c r="AB1107" s="43"/>
      <c r="AC1107" s="43"/>
      <c r="AD1107" s="43"/>
      <c r="AE1107" s="43"/>
      <c r="AF1107" s="43"/>
      <c r="AG1107" s="43" t="s">
        <v>35</v>
      </c>
    </row>
    <row r="1108" spans="1:33">
      <c r="A1108" s="42"/>
      <c r="B1108" s="42"/>
      <c r="C1108" s="42"/>
      <c r="D1108" s="42"/>
      <c r="E1108" s="42"/>
      <c r="F1108" s="42"/>
      <c r="G1108" s="42"/>
      <c r="H1108" s="42"/>
      <c r="I1108" s="42"/>
      <c r="J1108" s="42"/>
      <c r="K1108" s="42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  <c r="AA1108" s="42"/>
      <c r="AB1108" s="42"/>
      <c r="AC1108" s="42"/>
      <c r="AD1108" s="42"/>
      <c r="AE1108" s="42"/>
      <c r="AF1108" s="42"/>
      <c r="AG1108" s="42" t="s">
        <v>35</v>
      </c>
    </row>
    <row r="1109" spans="1:33">
      <c r="A1109" s="43"/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  <c r="AA1109" s="43"/>
      <c r="AB1109" s="43"/>
      <c r="AC1109" s="43"/>
      <c r="AD1109" s="43"/>
      <c r="AE1109" s="43"/>
      <c r="AF1109" s="43"/>
      <c r="AG1109" s="43" t="s">
        <v>35</v>
      </c>
    </row>
    <row r="1110" spans="1:33">
      <c r="A1110" s="42"/>
      <c r="B1110" s="42"/>
      <c r="C1110" s="42"/>
      <c r="D1110" s="42"/>
      <c r="E1110" s="42"/>
      <c r="F1110" s="42"/>
      <c r="G1110" s="42"/>
      <c r="H1110" s="42"/>
      <c r="I1110" s="42"/>
      <c r="J1110" s="42"/>
      <c r="K1110" s="42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  <c r="AA1110" s="42"/>
      <c r="AB1110" s="42"/>
      <c r="AC1110" s="42"/>
      <c r="AD1110" s="42"/>
      <c r="AE1110" s="42"/>
      <c r="AF1110" s="42"/>
      <c r="AG1110" s="42" t="s">
        <v>35</v>
      </c>
    </row>
    <row r="1111" spans="1:33">
      <c r="A1111" s="43"/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  <c r="AA1111" s="43"/>
      <c r="AB1111" s="43"/>
      <c r="AC1111" s="43"/>
      <c r="AD1111" s="43"/>
      <c r="AE1111" s="43"/>
      <c r="AF1111" s="43"/>
      <c r="AG1111" s="43" t="s">
        <v>35</v>
      </c>
    </row>
    <row r="1112" spans="1:33">
      <c r="A1112" s="42"/>
      <c r="B1112" s="42"/>
      <c r="C1112" s="42"/>
      <c r="D1112" s="42"/>
      <c r="E1112" s="42"/>
      <c r="F1112" s="42"/>
      <c r="G1112" s="42"/>
      <c r="H1112" s="42"/>
      <c r="I1112" s="42"/>
      <c r="J1112" s="4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  <c r="AA1112" s="42"/>
      <c r="AB1112" s="42"/>
      <c r="AC1112" s="42"/>
      <c r="AD1112" s="42"/>
      <c r="AE1112" s="42"/>
      <c r="AF1112" s="42"/>
      <c r="AG1112" s="42" t="s">
        <v>35</v>
      </c>
    </row>
    <row r="1113" spans="1:33">
      <c r="A1113" s="43"/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  <c r="AC1113" s="43"/>
      <c r="AD1113" s="43"/>
      <c r="AE1113" s="43"/>
      <c r="AF1113" s="43"/>
      <c r="AG1113" s="43" t="s">
        <v>35</v>
      </c>
    </row>
    <row r="1114" spans="1:33">
      <c r="A1114" s="42"/>
      <c r="B1114" s="42"/>
      <c r="C1114" s="42"/>
      <c r="D1114" s="42"/>
      <c r="E1114" s="42"/>
      <c r="F1114" s="42"/>
      <c r="G1114" s="42"/>
      <c r="H1114" s="42"/>
      <c r="I1114" s="42"/>
      <c r="J1114" s="42"/>
      <c r="K1114" s="42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  <c r="AA1114" s="42"/>
      <c r="AB1114" s="42"/>
      <c r="AC1114" s="42"/>
      <c r="AD1114" s="42"/>
      <c r="AE1114" s="42"/>
      <c r="AF1114" s="42"/>
      <c r="AG1114" s="42" t="s">
        <v>35</v>
      </c>
    </row>
    <row r="1115" spans="1:33">
      <c r="A1115" s="43"/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  <c r="AC1115" s="43"/>
      <c r="AD1115" s="43"/>
      <c r="AE1115" s="43"/>
      <c r="AF1115" s="43"/>
      <c r="AG1115" s="43" t="s">
        <v>35</v>
      </c>
    </row>
    <row r="1116" spans="1:33">
      <c r="A1116" s="42"/>
      <c r="B1116" s="42"/>
      <c r="C1116" s="42"/>
      <c r="D1116" s="42"/>
      <c r="E1116" s="42"/>
      <c r="F1116" s="42"/>
      <c r="G1116" s="42"/>
      <c r="H1116" s="42"/>
      <c r="I1116" s="42"/>
      <c r="J1116" s="42"/>
      <c r="K1116" s="42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  <c r="Z1116" s="42"/>
      <c r="AA1116" s="42"/>
      <c r="AB1116" s="42"/>
      <c r="AC1116" s="42"/>
      <c r="AD1116" s="42"/>
      <c r="AE1116" s="42"/>
      <c r="AF1116" s="42"/>
      <c r="AG1116" s="42" t="s">
        <v>35</v>
      </c>
    </row>
    <row r="1117" spans="1:33">
      <c r="A1117" s="43"/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  <c r="AC1117" s="43"/>
      <c r="AD1117" s="43"/>
      <c r="AE1117" s="43"/>
      <c r="AF1117" s="43"/>
      <c r="AG1117" s="43" t="s">
        <v>35</v>
      </c>
    </row>
    <row r="1118" spans="1:33">
      <c r="A1118" s="42"/>
      <c r="B1118" s="42"/>
      <c r="C1118" s="42"/>
      <c r="D1118" s="42"/>
      <c r="E1118" s="42"/>
      <c r="F1118" s="42"/>
      <c r="G1118" s="42"/>
      <c r="H1118" s="42"/>
      <c r="I1118" s="42"/>
      <c r="J1118" s="42"/>
      <c r="K1118" s="42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  <c r="Z1118" s="42"/>
      <c r="AA1118" s="42"/>
      <c r="AB1118" s="42"/>
      <c r="AC1118" s="42"/>
      <c r="AD1118" s="42"/>
      <c r="AE1118" s="42"/>
      <c r="AF1118" s="42"/>
      <c r="AG1118" s="42" t="s">
        <v>35</v>
      </c>
    </row>
    <row r="1119" spans="1:33">
      <c r="A1119" s="43"/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  <c r="AC1119" s="43"/>
      <c r="AD1119" s="43"/>
      <c r="AE1119" s="43"/>
      <c r="AF1119" s="43"/>
      <c r="AG1119" s="43" t="s">
        <v>35</v>
      </c>
    </row>
    <row r="1120" spans="1:33">
      <c r="A1120" s="42"/>
      <c r="B1120" s="42"/>
      <c r="C1120" s="42"/>
      <c r="D1120" s="42"/>
      <c r="E1120" s="42"/>
      <c r="F1120" s="42"/>
      <c r="G1120" s="42"/>
      <c r="H1120" s="42"/>
      <c r="I1120" s="42"/>
      <c r="J1120" s="42"/>
      <c r="K1120" s="42"/>
      <c r="L1120" s="42"/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  <c r="Y1120" s="42"/>
      <c r="Z1120" s="42"/>
      <c r="AA1120" s="42"/>
      <c r="AB1120" s="42"/>
      <c r="AC1120" s="42"/>
      <c r="AD1120" s="42"/>
      <c r="AE1120" s="42"/>
      <c r="AF1120" s="42"/>
      <c r="AG1120" s="42" t="s">
        <v>35</v>
      </c>
    </row>
    <row r="1121" spans="1:33">
      <c r="A1121" s="43"/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  <c r="AC1121" s="43"/>
      <c r="AD1121" s="43"/>
      <c r="AE1121" s="43"/>
      <c r="AF1121" s="43"/>
      <c r="AG1121" s="43" t="s">
        <v>35</v>
      </c>
    </row>
    <row r="1122" spans="1:33">
      <c r="A1122" s="42"/>
      <c r="B1122" s="42"/>
      <c r="C1122" s="42"/>
      <c r="D1122" s="42"/>
      <c r="E1122" s="42"/>
      <c r="F1122" s="42"/>
      <c r="G1122" s="42"/>
      <c r="H1122" s="42"/>
      <c r="I1122" s="42"/>
      <c r="J1122" s="42"/>
      <c r="K1122" s="42"/>
      <c r="L1122" s="42"/>
      <c r="M1122" s="42"/>
      <c r="N1122" s="42"/>
      <c r="O1122" s="42"/>
      <c r="P1122" s="42"/>
      <c r="Q1122" s="42"/>
      <c r="R1122" s="42"/>
      <c r="S1122" s="42"/>
      <c r="T1122" s="42"/>
      <c r="U1122" s="42"/>
      <c r="V1122" s="42"/>
      <c r="W1122" s="42"/>
      <c r="X1122" s="42"/>
      <c r="Y1122" s="42"/>
      <c r="Z1122" s="42"/>
      <c r="AA1122" s="42"/>
      <c r="AB1122" s="42"/>
      <c r="AC1122" s="42"/>
      <c r="AD1122" s="42"/>
      <c r="AE1122" s="42"/>
      <c r="AF1122" s="42"/>
      <c r="AG1122" s="42" t="s">
        <v>35</v>
      </c>
    </row>
    <row r="1123" spans="1:33">
      <c r="A1123" s="43"/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  <c r="AA1123" s="43"/>
      <c r="AB1123" s="43"/>
      <c r="AC1123" s="43"/>
      <c r="AD1123" s="43"/>
      <c r="AE1123" s="43"/>
      <c r="AF1123" s="43"/>
      <c r="AG1123" s="43" t="s">
        <v>35</v>
      </c>
    </row>
    <row r="1124" spans="1:33">
      <c r="A1124" s="42"/>
      <c r="B1124" s="42"/>
      <c r="C1124" s="42"/>
      <c r="D1124" s="42"/>
      <c r="E1124" s="42"/>
      <c r="F1124" s="42"/>
      <c r="G1124" s="42"/>
      <c r="H1124" s="42"/>
      <c r="I1124" s="42"/>
      <c r="J1124" s="42"/>
      <c r="K1124" s="42"/>
      <c r="L1124" s="42"/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  <c r="Y1124" s="42"/>
      <c r="Z1124" s="42"/>
      <c r="AA1124" s="42"/>
      <c r="AB1124" s="42"/>
      <c r="AC1124" s="42"/>
      <c r="AD1124" s="42"/>
      <c r="AE1124" s="42"/>
      <c r="AF1124" s="42"/>
      <c r="AG1124" s="42" t="s">
        <v>35</v>
      </c>
    </row>
    <row r="1125" spans="1:33">
      <c r="A1125" s="43"/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  <c r="AC1125" s="43"/>
      <c r="AD1125" s="43"/>
      <c r="AE1125" s="43"/>
      <c r="AF1125" s="43"/>
      <c r="AG1125" s="43" t="s">
        <v>35</v>
      </c>
    </row>
    <row r="1126" spans="1:33">
      <c r="A1126" s="42"/>
      <c r="B1126" s="42"/>
      <c r="C1126" s="42"/>
      <c r="D1126" s="42"/>
      <c r="E1126" s="42"/>
      <c r="F1126" s="42"/>
      <c r="G1126" s="42"/>
      <c r="H1126" s="42"/>
      <c r="I1126" s="42"/>
      <c r="J1126" s="42"/>
      <c r="K1126" s="42"/>
      <c r="L1126" s="42"/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  <c r="Y1126" s="42"/>
      <c r="Z1126" s="42"/>
      <c r="AA1126" s="42"/>
      <c r="AB1126" s="42"/>
      <c r="AC1126" s="42"/>
      <c r="AD1126" s="42"/>
      <c r="AE1126" s="42"/>
      <c r="AF1126" s="42"/>
      <c r="AG1126" s="42" t="s">
        <v>35</v>
      </c>
    </row>
    <row r="1127" spans="1:33">
      <c r="A1127" s="43"/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  <c r="AC1127" s="43"/>
      <c r="AD1127" s="43"/>
      <c r="AE1127" s="43"/>
      <c r="AF1127" s="43"/>
      <c r="AG1127" s="43" t="s">
        <v>35</v>
      </c>
    </row>
    <row r="1128" spans="1:33">
      <c r="A1128" s="42"/>
      <c r="B1128" s="42"/>
      <c r="C1128" s="42"/>
      <c r="D1128" s="42"/>
      <c r="E1128" s="42"/>
      <c r="F1128" s="42"/>
      <c r="G1128" s="42"/>
      <c r="H1128" s="42"/>
      <c r="I1128" s="42"/>
      <c r="J1128" s="42"/>
      <c r="K1128" s="42"/>
      <c r="L1128" s="42"/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  <c r="Y1128" s="42"/>
      <c r="Z1128" s="42"/>
      <c r="AA1128" s="42"/>
      <c r="AB1128" s="42"/>
      <c r="AC1128" s="42"/>
      <c r="AD1128" s="42"/>
      <c r="AE1128" s="42"/>
      <c r="AF1128" s="42"/>
      <c r="AG1128" s="42" t="s">
        <v>35</v>
      </c>
    </row>
    <row r="1129" spans="1:33">
      <c r="A1129" s="43"/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  <c r="AA1129" s="43"/>
      <c r="AB1129" s="43"/>
      <c r="AC1129" s="43"/>
      <c r="AD1129" s="43"/>
      <c r="AE1129" s="43"/>
      <c r="AF1129" s="43"/>
      <c r="AG1129" s="43" t="s">
        <v>35</v>
      </c>
    </row>
    <row r="1130" spans="1:33">
      <c r="A1130" s="42"/>
      <c r="B1130" s="42"/>
      <c r="C1130" s="42"/>
      <c r="D1130" s="42"/>
      <c r="E1130" s="42"/>
      <c r="F1130" s="42"/>
      <c r="G1130" s="42"/>
      <c r="H1130" s="42"/>
      <c r="I1130" s="42"/>
      <c r="J1130" s="42"/>
      <c r="K1130" s="42"/>
      <c r="L1130" s="42"/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 t="s">
        <v>35</v>
      </c>
    </row>
    <row r="1131" spans="1:33">
      <c r="A1131" s="43"/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  <c r="AA1131" s="43"/>
      <c r="AB1131" s="43"/>
      <c r="AC1131" s="43"/>
      <c r="AD1131" s="43"/>
      <c r="AE1131" s="43"/>
      <c r="AF1131" s="43"/>
      <c r="AG1131" s="43" t="s">
        <v>35</v>
      </c>
    </row>
    <row r="1132" spans="1:33">
      <c r="A1132" s="42"/>
      <c r="B1132" s="42"/>
      <c r="C1132" s="42"/>
      <c r="D1132" s="42"/>
      <c r="E1132" s="42"/>
      <c r="F1132" s="42"/>
      <c r="G1132" s="42"/>
      <c r="H1132" s="42"/>
      <c r="I1132" s="42"/>
      <c r="J1132" s="42"/>
      <c r="K1132" s="42"/>
      <c r="L1132" s="42"/>
      <c r="M1132" s="42"/>
      <c r="N1132" s="42"/>
      <c r="O1132" s="42"/>
      <c r="P1132" s="42"/>
      <c r="Q1132" s="42"/>
      <c r="R1132" s="42"/>
      <c r="S1132" s="42"/>
      <c r="T1132" s="42"/>
      <c r="U1132" s="42"/>
      <c r="V1132" s="42"/>
      <c r="W1132" s="42"/>
      <c r="X1132" s="42"/>
      <c r="Y1132" s="42"/>
      <c r="Z1132" s="42"/>
      <c r="AA1132" s="42"/>
      <c r="AB1132" s="42"/>
      <c r="AC1132" s="42"/>
      <c r="AD1132" s="42"/>
      <c r="AE1132" s="42"/>
      <c r="AF1132" s="42"/>
      <c r="AG1132" s="42" t="s">
        <v>35</v>
      </c>
    </row>
    <row r="1133" spans="1:33">
      <c r="A1133" s="43"/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3"/>
      <c r="AC1133" s="43"/>
      <c r="AD1133" s="43"/>
      <c r="AE1133" s="43"/>
      <c r="AF1133" s="43"/>
      <c r="AG1133" s="43" t="s">
        <v>35</v>
      </c>
    </row>
    <row r="1134" spans="1:33">
      <c r="A1134" s="42"/>
      <c r="B1134" s="42"/>
      <c r="C1134" s="42"/>
      <c r="D1134" s="42"/>
      <c r="E1134" s="42"/>
      <c r="F1134" s="42"/>
      <c r="G1134" s="42"/>
      <c r="H1134" s="42"/>
      <c r="I1134" s="42"/>
      <c r="J1134" s="42"/>
      <c r="K1134" s="42"/>
      <c r="L1134" s="42"/>
      <c r="M1134" s="42"/>
      <c r="N1134" s="42"/>
      <c r="O1134" s="42"/>
      <c r="P1134" s="42"/>
      <c r="Q1134" s="42"/>
      <c r="R1134" s="42"/>
      <c r="S1134" s="42"/>
      <c r="T1134" s="42"/>
      <c r="U1134" s="42"/>
      <c r="V1134" s="42"/>
      <c r="W1134" s="42"/>
      <c r="X1134" s="42"/>
      <c r="Y1134" s="42"/>
      <c r="Z1134" s="42"/>
      <c r="AA1134" s="42"/>
      <c r="AB1134" s="42"/>
      <c r="AC1134" s="42"/>
      <c r="AD1134" s="42"/>
      <c r="AE1134" s="42"/>
      <c r="AF1134" s="42"/>
      <c r="AG1134" s="42" t="s">
        <v>35</v>
      </c>
    </row>
    <row r="1135" spans="1:33">
      <c r="A1135" s="43"/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  <c r="AA1135" s="43"/>
      <c r="AB1135" s="43"/>
      <c r="AC1135" s="43"/>
      <c r="AD1135" s="43"/>
      <c r="AE1135" s="43"/>
      <c r="AF1135" s="43"/>
      <c r="AG1135" s="43" t="s">
        <v>35</v>
      </c>
    </row>
    <row r="1136" spans="1:33">
      <c r="A1136" s="42"/>
      <c r="B1136" s="42"/>
      <c r="C1136" s="42"/>
      <c r="D1136" s="42"/>
      <c r="E1136" s="42"/>
      <c r="F1136" s="42"/>
      <c r="G1136" s="42"/>
      <c r="H1136" s="42"/>
      <c r="I1136" s="42"/>
      <c r="J1136" s="42"/>
      <c r="K1136" s="42"/>
      <c r="L1136" s="42"/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2"/>
      <c r="X1136" s="42"/>
      <c r="Y1136" s="42"/>
      <c r="Z1136" s="42"/>
      <c r="AA1136" s="42"/>
      <c r="AB1136" s="42"/>
      <c r="AC1136" s="42"/>
      <c r="AD1136" s="42"/>
      <c r="AE1136" s="42"/>
      <c r="AF1136" s="42"/>
      <c r="AG1136" s="42" t="s">
        <v>35</v>
      </c>
    </row>
    <row r="1137" spans="1:33">
      <c r="A1137" s="43"/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  <c r="AA1137" s="43"/>
      <c r="AB1137" s="43"/>
      <c r="AC1137" s="43"/>
      <c r="AD1137" s="43"/>
      <c r="AE1137" s="43"/>
      <c r="AF1137" s="43"/>
      <c r="AG1137" s="43" t="s">
        <v>35</v>
      </c>
    </row>
    <row r="1138" spans="1:33">
      <c r="A1138" s="42"/>
      <c r="B1138" s="42"/>
      <c r="C1138" s="42"/>
      <c r="D1138" s="42"/>
      <c r="E1138" s="42"/>
      <c r="F1138" s="42"/>
      <c r="G1138" s="42"/>
      <c r="H1138" s="42"/>
      <c r="I1138" s="42"/>
      <c r="J1138" s="42"/>
      <c r="K1138" s="42"/>
      <c r="L1138" s="42"/>
      <c r="M1138" s="42"/>
      <c r="N1138" s="42"/>
      <c r="O1138" s="42"/>
      <c r="P1138" s="42"/>
      <c r="Q1138" s="42"/>
      <c r="R1138" s="42"/>
      <c r="S1138" s="42"/>
      <c r="T1138" s="42"/>
      <c r="U1138" s="42"/>
      <c r="V1138" s="42"/>
      <c r="W1138" s="42"/>
      <c r="X1138" s="42"/>
      <c r="Y1138" s="42"/>
      <c r="Z1138" s="42"/>
      <c r="AA1138" s="42"/>
      <c r="AB1138" s="42"/>
      <c r="AC1138" s="42"/>
      <c r="AD1138" s="42"/>
      <c r="AE1138" s="42"/>
      <c r="AF1138" s="42"/>
      <c r="AG1138" s="42" t="s">
        <v>35</v>
      </c>
    </row>
    <row r="1139" spans="1:33">
      <c r="A1139" s="43"/>
      <c r="B1139" s="43"/>
      <c r="C1139" s="43"/>
      <c r="D1139" s="43"/>
      <c r="E1139" s="43"/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  <c r="AC1139" s="43"/>
      <c r="AD1139" s="43"/>
      <c r="AE1139" s="43"/>
      <c r="AF1139" s="43"/>
      <c r="AG1139" s="43" t="s">
        <v>35</v>
      </c>
    </row>
    <row r="1140" spans="1:33">
      <c r="A1140" s="42"/>
      <c r="B1140" s="42"/>
      <c r="C1140" s="42"/>
      <c r="D1140" s="42"/>
      <c r="E1140" s="42"/>
      <c r="F1140" s="42"/>
      <c r="G1140" s="42"/>
      <c r="H1140" s="42"/>
      <c r="I1140" s="42"/>
      <c r="J1140" s="42"/>
      <c r="K1140" s="42"/>
      <c r="L1140" s="42"/>
      <c r="M1140" s="42"/>
      <c r="N1140" s="42"/>
      <c r="O1140" s="42"/>
      <c r="P1140" s="42"/>
      <c r="Q1140" s="42"/>
      <c r="R1140" s="42"/>
      <c r="S1140" s="42"/>
      <c r="T1140" s="42"/>
      <c r="U1140" s="42"/>
      <c r="V1140" s="42"/>
      <c r="W1140" s="42"/>
      <c r="X1140" s="42"/>
      <c r="Y1140" s="42"/>
      <c r="Z1140" s="42"/>
      <c r="AA1140" s="42"/>
      <c r="AB1140" s="42"/>
      <c r="AC1140" s="42"/>
      <c r="AD1140" s="42"/>
      <c r="AE1140" s="42"/>
      <c r="AF1140" s="42"/>
      <c r="AG1140" s="42" t="s">
        <v>35</v>
      </c>
    </row>
    <row r="1141" spans="1:33">
      <c r="A1141" s="43"/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  <c r="AA1141" s="43"/>
      <c r="AB1141" s="43"/>
      <c r="AC1141" s="43"/>
      <c r="AD1141" s="43"/>
      <c r="AE1141" s="43"/>
      <c r="AF1141" s="43"/>
      <c r="AG1141" s="43" t="s">
        <v>35</v>
      </c>
    </row>
    <row r="1142" spans="1:33">
      <c r="A1142" s="42"/>
      <c r="B1142" s="42"/>
      <c r="C1142" s="42"/>
      <c r="D1142" s="42"/>
      <c r="E1142" s="42"/>
      <c r="F1142" s="42"/>
      <c r="G1142" s="42"/>
      <c r="H1142" s="42"/>
      <c r="I1142" s="42"/>
      <c r="J1142" s="42"/>
      <c r="K1142" s="42"/>
      <c r="L1142" s="42"/>
      <c r="M1142" s="42"/>
      <c r="N1142" s="42"/>
      <c r="O1142" s="42"/>
      <c r="P1142" s="42"/>
      <c r="Q1142" s="42"/>
      <c r="R1142" s="42"/>
      <c r="S1142" s="42"/>
      <c r="T1142" s="42"/>
      <c r="U1142" s="42"/>
      <c r="V1142" s="42"/>
      <c r="W1142" s="42"/>
      <c r="X1142" s="42"/>
      <c r="Y1142" s="42"/>
      <c r="Z1142" s="42"/>
      <c r="AA1142" s="42"/>
      <c r="AB1142" s="42"/>
      <c r="AC1142" s="42"/>
      <c r="AD1142" s="42"/>
      <c r="AE1142" s="42"/>
      <c r="AF1142" s="42"/>
      <c r="AG1142" s="42" t="s">
        <v>35</v>
      </c>
    </row>
    <row r="1143" spans="1:33">
      <c r="A1143" s="43"/>
      <c r="B1143" s="43"/>
      <c r="C1143" s="43"/>
      <c r="D1143" s="43"/>
      <c r="E1143" s="43"/>
      <c r="F1143" s="43"/>
      <c r="G1143" s="43"/>
      <c r="H1143" s="43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3"/>
      <c r="AA1143" s="43"/>
      <c r="AB1143" s="43"/>
      <c r="AC1143" s="43"/>
      <c r="AD1143" s="43"/>
      <c r="AE1143" s="43"/>
      <c r="AF1143" s="43"/>
      <c r="AG1143" s="43" t="s">
        <v>35</v>
      </c>
    </row>
    <row r="1144" spans="1:33">
      <c r="A1144" s="42"/>
      <c r="B1144" s="42"/>
      <c r="C1144" s="42"/>
      <c r="D1144" s="42"/>
      <c r="E1144" s="42"/>
      <c r="F1144" s="42"/>
      <c r="G1144" s="42"/>
      <c r="H1144" s="42"/>
      <c r="I1144" s="42"/>
      <c r="J1144" s="42"/>
      <c r="K1144" s="42"/>
      <c r="L1144" s="42"/>
      <c r="M1144" s="42"/>
      <c r="N1144" s="42"/>
      <c r="O1144" s="42"/>
      <c r="P1144" s="42"/>
      <c r="Q1144" s="42"/>
      <c r="R1144" s="42"/>
      <c r="S1144" s="42"/>
      <c r="T1144" s="42"/>
      <c r="U1144" s="42"/>
      <c r="V1144" s="42"/>
      <c r="W1144" s="42"/>
      <c r="X1144" s="42"/>
      <c r="Y1144" s="42"/>
      <c r="Z1144" s="42"/>
      <c r="AA1144" s="42"/>
      <c r="AB1144" s="42"/>
      <c r="AC1144" s="42"/>
      <c r="AD1144" s="42"/>
      <c r="AE1144" s="42"/>
      <c r="AF1144" s="42"/>
      <c r="AG1144" s="42" t="s">
        <v>35</v>
      </c>
    </row>
    <row r="1145" spans="1:33">
      <c r="A1145" s="43"/>
      <c r="B1145" s="43"/>
      <c r="C1145" s="43"/>
      <c r="D1145" s="43"/>
      <c r="E1145" s="43"/>
      <c r="F1145" s="43"/>
      <c r="G1145" s="43"/>
      <c r="H1145" s="43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3"/>
      <c r="AA1145" s="43"/>
      <c r="AB1145" s="43"/>
      <c r="AC1145" s="43"/>
      <c r="AD1145" s="43"/>
      <c r="AE1145" s="43"/>
      <c r="AF1145" s="43"/>
      <c r="AG1145" s="43" t="s">
        <v>35</v>
      </c>
    </row>
    <row r="1146" spans="1:33">
      <c r="A1146" s="42"/>
      <c r="B1146" s="42"/>
      <c r="C1146" s="42"/>
      <c r="D1146" s="42"/>
      <c r="E1146" s="42"/>
      <c r="F1146" s="42"/>
      <c r="G1146" s="42"/>
      <c r="H1146" s="42"/>
      <c r="I1146" s="42"/>
      <c r="J1146" s="42"/>
      <c r="K1146" s="42"/>
      <c r="L1146" s="42"/>
      <c r="M1146" s="42"/>
      <c r="N1146" s="42"/>
      <c r="O1146" s="42"/>
      <c r="P1146" s="42"/>
      <c r="Q1146" s="42"/>
      <c r="R1146" s="42"/>
      <c r="S1146" s="42"/>
      <c r="T1146" s="42"/>
      <c r="U1146" s="42"/>
      <c r="V1146" s="42"/>
      <c r="W1146" s="42"/>
      <c r="X1146" s="42"/>
      <c r="Y1146" s="42"/>
      <c r="Z1146" s="42"/>
      <c r="AA1146" s="42"/>
      <c r="AB1146" s="42"/>
      <c r="AC1146" s="42"/>
      <c r="AD1146" s="42"/>
      <c r="AE1146" s="42"/>
      <c r="AF1146" s="42"/>
      <c r="AG1146" s="42" t="s">
        <v>35</v>
      </c>
    </row>
    <row r="1147" spans="1:33">
      <c r="A1147" s="43"/>
      <c r="B1147" s="43"/>
      <c r="C1147" s="43"/>
      <c r="D1147" s="43"/>
      <c r="E1147" s="43"/>
      <c r="F1147" s="43"/>
      <c r="G1147" s="43"/>
      <c r="H1147" s="43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  <c r="AA1147" s="43"/>
      <c r="AB1147" s="43"/>
      <c r="AC1147" s="43"/>
      <c r="AD1147" s="43"/>
      <c r="AE1147" s="43"/>
      <c r="AF1147" s="43"/>
      <c r="AG1147" s="43" t="s">
        <v>35</v>
      </c>
    </row>
    <row r="1148" spans="1:33">
      <c r="A1148" s="42"/>
      <c r="B1148" s="42"/>
      <c r="C1148" s="42"/>
      <c r="D1148" s="42"/>
      <c r="E1148" s="42"/>
      <c r="F1148" s="42"/>
      <c r="G1148" s="42"/>
      <c r="H1148" s="42"/>
      <c r="I1148" s="42"/>
      <c r="J1148" s="42"/>
      <c r="K1148" s="42"/>
      <c r="L1148" s="42"/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  <c r="Y1148" s="42"/>
      <c r="Z1148" s="42"/>
      <c r="AA1148" s="42"/>
      <c r="AB1148" s="42"/>
      <c r="AC1148" s="42"/>
      <c r="AD1148" s="42"/>
      <c r="AE1148" s="42"/>
      <c r="AF1148" s="42"/>
      <c r="AG1148" s="42" t="s">
        <v>35</v>
      </c>
    </row>
    <row r="1149" spans="1:33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/>
      <c r="AA1149" s="43"/>
      <c r="AB1149" s="43"/>
      <c r="AC1149" s="43"/>
      <c r="AD1149" s="43"/>
      <c r="AE1149" s="43"/>
      <c r="AF1149" s="43"/>
      <c r="AG1149" s="43" t="s">
        <v>35</v>
      </c>
    </row>
    <row r="1150" spans="1:33">
      <c r="A1150" s="42"/>
      <c r="B1150" s="42"/>
      <c r="C1150" s="42"/>
      <c r="D1150" s="42"/>
      <c r="E1150" s="42"/>
      <c r="F1150" s="42"/>
      <c r="G1150" s="42"/>
      <c r="H1150" s="42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  <c r="Y1150" s="42"/>
      <c r="Z1150" s="42"/>
      <c r="AA1150" s="42"/>
      <c r="AB1150" s="42"/>
      <c r="AC1150" s="42"/>
      <c r="AD1150" s="42"/>
      <c r="AE1150" s="42"/>
      <c r="AF1150" s="42"/>
      <c r="AG1150" s="42" t="s">
        <v>35</v>
      </c>
    </row>
    <row r="1151" spans="1:33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  <c r="AA1151" s="43"/>
      <c r="AB1151" s="43"/>
      <c r="AC1151" s="43"/>
      <c r="AD1151" s="43"/>
      <c r="AE1151" s="43"/>
      <c r="AF1151" s="43"/>
      <c r="AG1151" s="43" t="s">
        <v>35</v>
      </c>
    </row>
    <row r="1152" spans="1:33">
      <c r="A1152" s="42"/>
      <c r="B1152" s="42"/>
      <c r="C1152" s="42"/>
      <c r="D1152" s="42"/>
      <c r="E1152" s="42"/>
      <c r="F1152" s="42"/>
      <c r="G1152" s="42"/>
      <c r="H1152" s="42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  <c r="T1152" s="42"/>
      <c r="U1152" s="42"/>
      <c r="V1152" s="42"/>
      <c r="W1152" s="42"/>
      <c r="X1152" s="42"/>
      <c r="Y1152" s="42"/>
      <c r="Z1152" s="42"/>
      <c r="AA1152" s="42"/>
      <c r="AB1152" s="42"/>
      <c r="AC1152" s="42"/>
      <c r="AD1152" s="42"/>
      <c r="AE1152" s="42"/>
      <c r="AF1152" s="42"/>
      <c r="AG1152" s="42" t="s">
        <v>35</v>
      </c>
    </row>
    <row r="1153" spans="1:33">
      <c r="A1153" s="43"/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3"/>
      <c r="AA1153" s="43"/>
      <c r="AB1153" s="43"/>
      <c r="AC1153" s="43"/>
      <c r="AD1153" s="43"/>
      <c r="AE1153" s="43"/>
      <c r="AF1153" s="43"/>
      <c r="AG1153" s="43" t="s">
        <v>35</v>
      </c>
    </row>
    <row r="1154" spans="1:33">
      <c r="A1154" s="42"/>
      <c r="B1154" s="42"/>
      <c r="C1154" s="42"/>
      <c r="D1154" s="42"/>
      <c r="E1154" s="42"/>
      <c r="F1154" s="42"/>
      <c r="G1154" s="42"/>
      <c r="H1154" s="42"/>
      <c r="I1154" s="42"/>
      <c r="J1154" s="42"/>
      <c r="K1154" s="42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  <c r="Y1154" s="42"/>
      <c r="Z1154" s="42"/>
      <c r="AA1154" s="42"/>
      <c r="AB1154" s="42"/>
      <c r="AC1154" s="42"/>
      <c r="AD1154" s="42"/>
      <c r="AE1154" s="42"/>
      <c r="AF1154" s="42"/>
      <c r="AG1154" s="42" t="s">
        <v>35</v>
      </c>
    </row>
    <row r="1155" spans="1:33">
      <c r="A1155" s="43"/>
      <c r="B1155" s="43"/>
      <c r="C1155" s="43"/>
      <c r="D1155" s="43"/>
      <c r="E1155" s="43"/>
      <c r="F1155" s="43"/>
      <c r="G1155" s="43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  <c r="AA1155" s="43"/>
      <c r="AB1155" s="43"/>
      <c r="AC1155" s="43"/>
      <c r="AD1155" s="43"/>
      <c r="AE1155" s="43"/>
      <c r="AF1155" s="43"/>
      <c r="AG1155" s="43" t="s">
        <v>35</v>
      </c>
    </row>
    <row r="1156" spans="1:33">
      <c r="A1156" s="42"/>
      <c r="B1156" s="42"/>
      <c r="C1156" s="42"/>
      <c r="D1156" s="42"/>
      <c r="E1156" s="42"/>
      <c r="F1156" s="42"/>
      <c r="G1156" s="42"/>
      <c r="H1156" s="42"/>
      <c r="I1156" s="42"/>
      <c r="J1156" s="42"/>
      <c r="K1156" s="42"/>
      <c r="L1156" s="42"/>
      <c r="M1156" s="42"/>
      <c r="N1156" s="42"/>
      <c r="O1156" s="42"/>
      <c r="P1156" s="42"/>
      <c r="Q1156" s="42"/>
      <c r="R1156" s="42"/>
      <c r="S1156" s="42"/>
      <c r="T1156" s="42"/>
      <c r="U1156" s="42"/>
      <c r="V1156" s="42"/>
      <c r="W1156" s="42"/>
      <c r="X1156" s="42"/>
      <c r="Y1156" s="42"/>
      <c r="Z1156" s="42"/>
      <c r="AA1156" s="42"/>
      <c r="AB1156" s="42"/>
      <c r="AC1156" s="42"/>
      <c r="AD1156" s="42"/>
      <c r="AE1156" s="42"/>
      <c r="AF1156" s="42"/>
      <c r="AG1156" s="42" t="s">
        <v>35</v>
      </c>
    </row>
    <row r="1157" spans="1:33">
      <c r="A1157" s="43"/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  <c r="AA1157" s="43"/>
      <c r="AB1157" s="43"/>
      <c r="AC1157" s="43"/>
      <c r="AD1157" s="43"/>
      <c r="AE1157" s="43"/>
      <c r="AF1157" s="43"/>
      <c r="AG1157" s="43" t="s">
        <v>35</v>
      </c>
    </row>
    <row r="1158" spans="1:33">
      <c r="A1158" s="42"/>
      <c r="B1158" s="42"/>
      <c r="C1158" s="42"/>
      <c r="D1158" s="42"/>
      <c r="E1158" s="42"/>
      <c r="F1158" s="42"/>
      <c r="G1158" s="42"/>
      <c r="H1158" s="42"/>
      <c r="I1158" s="42"/>
      <c r="J1158" s="42"/>
      <c r="K1158" s="42"/>
      <c r="L1158" s="42"/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  <c r="Y1158" s="42"/>
      <c r="Z1158" s="42"/>
      <c r="AA1158" s="42"/>
      <c r="AB1158" s="42"/>
      <c r="AC1158" s="42"/>
      <c r="AD1158" s="42"/>
      <c r="AE1158" s="42"/>
      <c r="AF1158" s="42"/>
      <c r="AG1158" s="42" t="s">
        <v>35</v>
      </c>
    </row>
    <row r="1159" spans="1:33">
      <c r="A1159" s="43"/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/>
      <c r="AA1159" s="43"/>
      <c r="AB1159" s="43"/>
      <c r="AC1159" s="43"/>
      <c r="AD1159" s="43"/>
      <c r="AE1159" s="43"/>
      <c r="AF1159" s="43"/>
      <c r="AG1159" s="43" t="s">
        <v>35</v>
      </c>
    </row>
    <row r="1160" spans="1:33">
      <c r="A1160" s="42"/>
      <c r="B1160" s="42"/>
      <c r="C1160" s="42"/>
      <c r="D1160" s="42"/>
      <c r="E1160" s="42"/>
      <c r="F1160" s="42"/>
      <c r="G1160" s="42"/>
      <c r="H1160" s="42"/>
      <c r="I1160" s="42"/>
      <c r="J1160" s="42"/>
      <c r="K1160" s="42"/>
      <c r="L1160" s="42"/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  <c r="Y1160" s="42"/>
      <c r="Z1160" s="42"/>
      <c r="AA1160" s="42"/>
      <c r="AB1160" s="42"/>
      <c r="AC1160" s="42"/>
      <c r="AD1160" s="42"/>
      <c r="AE1160" s="42"/>
      <c r="AF1160" s="42"/>
      <c r="AG1160" s="42" t="s">
        <v>35</v>
      </c>
    </row>
    <row r="1161" spans="1:33">
      <c r="A1161" s="43"/>
      <c r="B1161" s="43"/>
      <c r="C1161" s="43"/>
      <c r="D1161" s="43"/>
      <c r="E1161" s="43"/>
      <c r="F1161" s="43"/>
      <c r="G1161" s="43"/>
      <c r="H1161" s="43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3"/>
      <c r="AA1161" s="43"/>
      <c r="AB1161" s="43"/>
      <c r="AC1161" s="43"/>
      <c r="AD1161" s="43"/>
      <c r="AE1161" s="43"/>
      <c r="AF1161" s="43"/>
      <c r="AG1161" s="43" t="s">
        <v>35</v>
      </c>
    </row>
    <row r="1162" spans="1:33">
      <c r="A1162" s="42"/>
      <c r="B1162" s="42"/>
      <c r="C1162" s="42"/>
      <c r="D1162" s="42"/>
      <c r="E1162" s="42"/>
      <c r="F1162" s="42"/>
      <c r="G1162" s="42"/>
      <c r="H1162" s="42"/>
      <c r="I1162" s="42"/>
      <c r="J1162" s="42"/>
      <c r="K1162" s="42"/>
      <c r="L1162" s="42"/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  <c r="Z1162" s="42"/>
      <c r="AA1162" s="42"/>
      <c r="AB1162" s="42"/>
      <c r="AC1162" s="42"/>
      <c r="AD1162" s="42"/>
      <c r="AE1162" s="42"/>
      <c r="AF1162" s="42"/>
      <c r="AG1162" s="42" t="s">
        <v>35</v>
      </c>
    </row>
    <row r="1163" spans="1:33">
      <c r="A1163" s="43"/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  <c r="AA1163" s="43"/>
      <c r="AB1163" s="43"/>
      <c r="AC1163" s="43"/>
      <c r="AD1163" s="43"/>
      <c r="AE1163" s="43"/>
      <c r="AF1163" s="43"/>
      <c r="AG1163" s="43" t="s">
        <v>35</v>
      </c>
    </row>
    <row r="1164" spans="1:33">
      <c r="A1164" s="42"/>
      <c r="B1164" s="42"/>
      <c r="C1164" s="42"/>
      <c r="D1164" s="42"/>
      <c r="E1164" s="42"/>
      <c r="F1164" s="42"/>
      <c r="G1164" s="42"/>
      <c r="H1164" s="42"/>
      <c r="I1164" s="42"/>
      <c r="J1164" s="42"/>
      <c r="K1164" s="42"/>
      <c r="L1164" s="42"/>
      <c r="M1164" s="42"/>
      <c r="N1164" s="42"/>
      <c r="O1164" s="42"/>
      <c r="P1164" s="42"/>
      <c r="Q1164" s="42"/>
      <c r="R1164" s="42"/>
      <c r="S1164" s="42"/>
      <c r="T1164" s="42"/>
      <c r="U1164" s="42"/>
      <c r="V1164" s="42"/>
      <c r="W1164" s="42"/>
      <c r="X1164" s="42"/>
      <c r="Y1164" s="42"/>
      <c r="Z1164" s="42"/>
      <c r="AA1164" s="42"/>
      <c r="AB1164" s="42"/>
      <c r="AC1164" s="42"/>
      <c r="AD1164" s="42"/>
      <c r="AE1164" s="42"/>
      <c r="AF1164" s="42"/>
      <c r="AG1164" s="42" t="s">
        <v>35</v>
      </c>
    </row>
    <row r="1165" spans="1:33">
      <c r="A1165" s="43"/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3"/>
      <c r="AA1165" s="43"/>
      <c r="AB1165" s="43"/>
      <c r="AC1165" s="43"/>
      <c r="AD1165" s="43"/>
      <c r="AE1165" s="43"/>
      <c r="AF1165" s="43"/>
      <c r="AG1165" s="43" t="s">
        <v>35</v>
      </c>
    </row>
    <row r="1166" spans="1:33">
      <c r="A1166" s="42"/>
      <c r="B1166" s="42"/>
      <c r="C1166" s="42"/>
      <c r="D1166" s="42"/>
      <c r="E1166" s="42"/>
      <c r="F1166" s="42"/>
      <c r="G1166" s="42"/>
      <c r="H1166" s="42"/>
      <c r="I1166" s="42"/>
      <c r="J1166" s="42"/>
      <c r="K1166" s="42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  <c r="Z1166" s="42"/>
      <c r="AA1166" s="42"/>
      <c r="AB1166" s="42"/>
      <c r="AC1166" s="42"/>
      <c r="AD1166" s="42"/>
      <c r="AE1166" s="42"/>
      <c r="AF1166" s="42"/>
      <c r="AG1166" s="42" t="s">
        <v>35</v>
      </c>
    </row>
    <row r="1167" spans="1:33">
      <c r="A1167" s="43"/>
      <c r="B1167" s="43"/>
      <c r="C1167" s="43"/>
      <c r="D1167" s="43"/>
      <c r="E1167" s="43"/>
      <c r="F1167" s="43"/>
      <c r="G1167" s="43"/>
      <c r="H1167" s="43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3"/>
      <c r="AA1167" s="43"/>
      <c r="AB1167" s="43"/>
      <c r="AC1167" s="43"/>
      <c r="AD1167" s="43"/>
      <c r="AE1167" s="43"/>
      <c r="AF1167" s="43"/>
      <c r="AG1167" s="43" t="s">
        <v>35</v>
      </c>
    </row>
    <row r="1168" spans="1:33">
      <c r="A1168" s="42"/>
      <c r="B1168" s="42"/>
      <c r="C1168" s="42"/>
      <c r="D1168" s="42"/>
      <c r="E1168" s="42"/>
      <c r="F1168" s="42"/>
      <c r="G1168" s="42"/>
      <c r="H1168" s="42"/>
      <c r="I1168" s="42"/>
      <c r="J1168" s="42"/>
      <c r="K1168" s="42"/>
      <c r="L1168" s="42"/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 t="s">
        <v>35</v>
      </c>
    </row>
    <row r="1169" spans="1:33">
      <c r="A1169" s="43"/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3"/>
      <c r="AA1169" s="43"/>
      <c r="AB1169" s="43"/>
      <c r="AC1169" s="43"/>
      <c r="AD1169" s="43"/>
      <c r="AE1169" s="43"/>
      <c r="AF1169" s="43"/>
      <c r="AG1169" s="43" t="s">
        <v>35</v>
      </c>
    </row>
    <row r="1170" spans="1:33">
      <c r="A1170" s="42"/>
      <c r="B1170" s="42"/>
      <c r="C1170" s="42"/>
      <c r="D1170" s="42"/>
      <c r="E1170" s="42"/>
      <c r="F1170" s="42"/>
      <c r="G1170" s="42"/>
      <c r="H1170" s="42"/>
      <c r="I1170" s="42"/>
      <c r="J1170" s="42"/>
      <c r="K1170" s="42"/>
      <c r="L1170" s="42"/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  <c r="Y1170" s="42"/>
      <c r="Z1170" s="42"/>
      <c r="AA1170" s="42"/>
      <c r="AB1170" s="42"/>
      <c r="AC1170" s="42"/>
      <c r="AD1170" s="42"/>
      <c r="AE1170" s="42"/>
      <c r="AF1170" s="42"/>
      <c r="AG1170" s="42" t="s">
        <v>35</v>
      </c>
    </row>
    <row r="1171" spans="1:33">
      <c r="A1171" s="43"/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43"/>
      <c r="U1171" s="43"/>
      <c r="V1171" s="43"/>
      <c r="W1171" s="43"/>
      <c r="X1171" s="43"/>
      <c r="Y1171" s="43"/>
      <c r="Z1171" s="43"/>
      <c r="AA1171" s="43"/>
      <c r="AB1171" s="43"/>
      <c r="AC1171" s="43"/>
      <c r="AD1171" s="43"/>
      <c r="AE1171" s="43"/>
      <c r="AF1171" s="43"/>
      <c r="AG1171" s="43" t="s">
        <v>35</v>
      </c>
    </row>
    <row r="1172" spans="1:33">
      <c r="A1172" s="42"/>
      <c r="B1172" s="42"/>
      <c r="C1172" s="42"/>
      <c r="D1172" s="42"/>
      <c r="E1172" s="42"/>
      <c r="F1172" s="42"/>
      <c r="G1172" s="42"/>
      <c r="H1172" s="42"/>
      <c r="I1172" s="42"/>
      <c r="J1172" s="42"/>
      <c r="K1172" s="42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  <c r="Y1172" s="42"/>
      <c r="Z1172" s="42"/>
      <c r="AA1172" s="42"/>
      <c r="AB1172" s="42"/>
      <c r="AC1172" s="42"/>
      <c r="AD1172" s="42"/>
      <c r="AE1172" s="42"/>
      <c r="AF1172" s="42"/>
      <c r="AG1172" s="42" t="s">
        <v>35</v>
      </c>
    </row>
    <row r="1173" spans="1:33">
      <c r="A1173" s="43"/>
      <c r="B1173" s="43"/>
      <c r="C1173" s="43"/>
      <c r="D1173" s="43"/>
      <c r="E1173" s="43"/>
      <c r="F1173" s="43"/>
      <c r="G1173" s="43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43"/>
      <c r="U1173" s="43"/>
      <c r="V1173" s="43"/>
      <c r="W1173" s="43"/>
      <c r="X1173" s="43"/>
      <c r="Y1173" s="43"/>
      <c r="Z1173" s="43"/>
      <c r="AA1173" s="43"/>
      <c r="AB1173" s="43"/>
      <c r="AC1173" s="43"/>
      <c r="AD1173" s="43"/>
      <c r="AE1173" s="43"/>
      <c r="AF1173" s="43"/>
      <c r="AG1173" s="43" t="s">
        <v>35</v>
      </c>
    </row>
    <row r="1174" spans="1:33">
      <c r="A1174" s="42"/>
      <c r="B1174" s="42"/>
      <c r="C1174" s="42"/>
      <c r="D1174" s="42"/>
      <c r="E1174" s="42"/>
      <c r="F1174" s="42"/>
      <c r="G1174" s="42"/>
      <c r="H1174" s="42"/>
      <c r="I1174" s="42"/>
      <c r="J1174" s="42"/>
      <c r="K1174" s="42"/>
      <c r="L1174" s="42"/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  <c r="Y1174" s="42"/>
      <c r="Z1174" s="42"/>
      <c r="AA1174" s="42"/>
      <c r="AB1174" s="42"/>
      <c r="AC1174" s="42"/>
      <c r="AD1174" s="42"/>
      <c r="AE1174" s="42"/>
      <c r="AF1174" s="42"/>
      <c r="AG1174" s="42" t="s">
        <v>35</v>
      </c>
    </row>
    <row r="1175" spans="1:33">
      <c r="A1175" s="43"/>
      <c r="B1175" s="43"/>
      <c r="C1175" s="43"/>
      <c r="D1175" s="43"/>
      <c r="E1175" s="43"/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3"/>
      <c r="AA1175" s="43"/>
      <c r="AB1175" s="43"/>
      <c r="AC1175" s="43"/>
      <c r="AD1175" s="43"/>
      <c r="AE1175" s="43"/>
      <c r="AF1175" s="43"/>
      <c r="AG1175" s="43" t="s">
        <v>35</v>
      </c>
    </row>
    <row r="1176" spans="1:33">
      <c r="A1176" s="42"/>
      <c r="B1176" s="42"/>
      <c r="C1176" s="42"/>
      <c r="D1176" s="42"/>
      <c r="E1176" s="42"/>
      <c r="F1176" s="42"/>
      <c r="G1176" s="42"/>
      <c r="H1176" s="42"/>
      <c r="I1176" s="42"/>
      <c r="J1176" s="42"/>
      <c r="K1176" s="42"/>
      <c r="L1176" s="42"/>
      <c r="M1176" s="42"/>
      <c r="N1176" s="42"/>
      <c r="O1176" s="42"/>
      <c r="P1176" s="42"/>
      <c r="Q1176" s="42"/>
      <c r="R1176" s="42"/>
      <c r="S1176" s="42"/>
      <c r="T1176" s="42"/>
      <c r="U1176" s="42"/>
      <c r="V1176" s="42"/>
      <c r="W1176" s="42"/>
      <c r="X1176" s="42"/>
      <c r="Y1176" s="42"/>
      <c r="Z1176" s="42"/>
      <c r="AA1176" s="42"/>
      <c r="AB1176" s="42"/>
      <c r="AC1176" s="42"/>
      <c r="AD1176" s="42"/>
      <c r="AE1176" s="42"/>
      <c r="AF1176" s="42"/>
      <c r="AG1176" s="42" t="s">
        <v>35</v>
      </c>
    </row>
    <row r="1177" spans="1:33">
      <c r="A1177" s="43"/>
      <c r="B1177" s="43"/>
      <c r="C1177" s="43"/>
      <c r="D1177" s="43"/>
      <c r="E1177" s="43"/>
      <c r="F1177" s="43"/>
      <c r="G1177" s="43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  <c r="T1177" s="43"/>
      <c r="U1177" s="43"/>
      <c r="V1177" s="43"/>
      <c r="W1177" s="43"/>
      <c r="X1177" s="43"/>
      <c r="Y1177" s="43"/>
      <c r="Z1177" s="43"/>
      <c r="AA1177" s="43"/>
      <c r="AB1177" s="43"/>
      <c r="AC1177" s="43"/>
      <c r="AD1177" s="43"/>
      <c r="AE1177" s="43"/>
      <c r="AF1177" s="43"/>
      <c r="AG1177" s="43" t="s">
        <v>35</v>
      </c>
    </row>
    <row r="1178" spans="1:33">
      <c r="A1178" s="42"/>
      <c r="B1178" s="42"/>
      <c r="C1178" s="42"/>
      <c r="D1178" s="42"/>
      <c r="E1178" s="42"/>
      <c r="F1178" s="42"/>
      <c r="G1178" s="42"/>
      <c r="H1178" s="42"/>
      <c r="I1178" s="42"/>
      <c r="J1178" s="42"/>
      <c r="K1178" s="42"/>
      <c r="L1178" s="42"/>
      <c r="M1178" s="42"/>
      <c r="N1178" s="42"/>
      <c r="O1178" s="42"/>
      <c r="P1178" s="42"/>
      <c r="Q1178" s="42"/>
      <c r="R1178" s="42"/>
      <c r="S1178" s="42"/>
      <c r="T1178" s="42"/>
      <c r="U1178" s="42"/>
      <c r="V1178" s="42"/>
      <c r="W1178" s="42"/>
      <c r="X1178" s="42"/>
      <c r="Y1178" s="42"/>
      <c r="Z1178" s="42"/>
      <c r="AA1178" s="42"/>
      <c r="AB1178" s="42"/>
      <c r="AC1178" s="42"/>
      <c r="AD1178" s="42"/>
      <c r="AE1178" s="42"/>
      <c r="AF1178" s="42"/>
      <c r="AG1178" s="42" t="s">
        <v>35</v>
      </c>
    </row>
    <row r="1179" spans="1:33">
      <c r="A1179" s="43"/>
      <c r="B1179" s="43"/>
      <c r="C1179" s="43"/>
      <c r="D1179" s="43"/>
      <c r="E1179" s="43"/>
      <c r="F1179" s="43"/>
      <c r="G1179" s="43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3"/>
      <c r="AA1179" s="43"/>
      <c r="AB1179" s="43"/>
      <c r="AC1179" s="43"/>
      <c r="AD1179" s="43"/>
      <c r="AE1179" s="43"/>
      <c r="AF1179" s="43"/>
      <c r="AG1179" s="43" t="s">
        <v>35</v>
      </c>
    </row>
    <row r="1180" spans="1:33">
      <c r="A1180" s="42"/>
      <c r="B1180" s="42"/>
      <c r="C1180" s="42"/>
      <c r="D1180" s="42"/>
      <c r="E1180" s="42"/>
      <c r="F1180" s="42"/>
      <c r="G1180" s="42"/>
      <c r="H1180" s="42"/>
      <c r="I1180" s="42"/>
      <c r="J1180" s="42"/>
      <c r="K1180" s="42"/>
      <c r="L1180" s="42"/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  <c r="Y1180" s="42"/>
      <c r="Z1180" s="42"/>
      <c r="AA1180" s="42"/>
      <c r="AB1180" s="42"/>
      <c r="AC1180" s="42"/>
      <c r="AD1180" s="42"/>
      <c r="AE1180" s="42"/>
      <c r="AF1180" s="42"/>
      <c r="AG1180" s="42" t="s">
        <v>35</v>
      </c>
    </row>
    <row r="1181" spans="1:33">
      <c r="A1181" s="43"/>
      <c r="B1181" s="43"/>
      <c r="C1181" s="43"/>
      <c r="D1181" s="43"/>
      <c r="E1181" s="43"/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3"/>
      <c r="AA1181" s="43"/>
      <c r="AB1181" s="43"/>
      <c r="AC1181" s="43"/>
      <c r="AD1181" s="43"/>
      <c r="AE1181" s="43"/>
      <c r="AF1181" s="43"/>
      <c r="AG1181" s="43" t="s">
        <v>35</v>
      </c>
    </row>
    <row r="1182" spans="1:33">
      <c r="A1182" s="42"/>
      <c r="B1182" s="42"/>
      <c r="C1182" s="42"/>
      <c r="D1182" s="42"/>
      <c r="E1182" s="42"/>
      <c r="F1182" s="42"/>
      <c r="G1182" s="42"/>
      <c r="H1182" s="42"/>
      <c r="I1182" s="42"/>
      <c r="J1182" s="42"/>
      <c r="K1182" s="42"/>
      <c r="L1182" s="42"/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  <c r="Y1182" s="42"/>
      <c r="Z1182" s="42"/>
      <c r="AA1182" s="42"/>
      <c r="AB1182" s="42"/>
      <c r="AC1182" s="42"/>
      <c r="AD1182" s="42"/>
      <c r="AE1182" s="42"/>
      <c r="AF1182" s="42"/>
      <c r="AG1182" s="42" t="s">
        <v>35</v>
      </c>
    </row>
    <row r="1183" spans="1:33">
      <c r="A1183" s="43"/>
      <c r="B1183" s="43"/>
      <c r="C1183" s="43"/>
      <c r="D1183" s="43"/>
      <c r="E1183" s="43"/>
      <c r="F1183" s="43"/>
      <c r="G1183" s="43"/>
      <c r="H1183" s="43"/>
      <c r="I1183" s="43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43"/>
      <c r="U1183" s="43"/>
      <c r="V1183" s="43"/>
      <c r="W1183" s="43"/>
      <c r="X1183" s="43"/>
      <c r="Y1183" s="43"/>
      <c r="Z1183" s="43"/>
      <c r="AA1183" s="43"/>
      <c r="AB1183" s="43"/>
      <c r="AC1183" s="43"/>
      <c r="AD1183" s="43"/>
      <c r="AE1183" s="43"/>
      <c r="AF1183" s="43"/>
      <c r="AG1183" s="43" t="s">
        <v>35</v>
      </c>
    </row>
    <row r="1184" spans="1:33">
      <c r="A1184" s="42"/>
      <c r="B1184" s="42"/>
      <c r="C1184" s="42"/>
      <c r="D1184" s="42"/>
      <c r="E1184" s="42"/>
      <c r="F1184" s="42"/>
      <c r="G1184" s="42"/>
      <c r="H1184" s="42"/>
      <c r="I1184" s="42"/>
      <c r="J1184" s="42"/>
      <c r="K1184" s="42"/>
      <c r="L1184" s="42"/>
      <c r="M1184" s="42"/>
      <c r="N1184" s="42"/>
      <c r="O1184" s="42"/>
      <c r="P1184" s="42"/>
      <c r="Q1184" s="42"/>
      <c r="R1184" s="42"/>
      <c r="S1184" s="42"/>
      <c r="T1184" s="42"/>
      <c r="U1184" s="42"/>
      <c r="V1184" s="42"/>
      <c r="W1184" s="42"/>
      <c r="X1184" s="42"/>
      <c r="Y1184" s="42"/>
      <c r="Z1184" s="42"/>
      <c r="AA1184" s="42"/>
      <c r="AB1184" s="42"/>
      <c r="AC1184" s="42"/>
      <c r="AD1184" s="42"/>
      <c r="AE1184" s="42"/>
      <c r="AF1184" s="42"/>
      <c r="AG1184" s="42" t="s">
        <v>35</v>
      </c>
    </row>
    <row r="1185" spans="1:33">
      <c r="A1185" s="43"/>
      <c r="B1185" s="43"/>
      <c r="C1185" s="43"/>
      <c r="D1185" s="43"/>
      <c r="E1185" s="43"/>
      <c r="F1185" s="43"/>
      <c r="G1185" s="43"/>
      <c r="H1185" s="43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  <c r="AA1185" s="43"/>
      <c r="AB1185" s="43"/>
      <c r="AC1185" s="43"/>
      <c r="AD1185" s="43"/>
      <c r="AE1185" s="43"/>
      <c r="AF1185" s="43"/>
      <c r="AG1185" s="43" t="s">
        <v>35</v>
      </c>
    </row>
    <row r="1186" spans="1:33">
      <c r="A1186" s="42"/>
      <c r="B1186" s="42"/>
      <c r="C1186" s="42"/>
      <c r="D1186" s="42"/>
      <c r="E1186" s="42"/>
      <c r="F1186" s="42"/>
      <c r="G1186" s="42"/>
      <c r="H1186" s="42"/>
      <c r="I1186" s="42"/>
      <c r="J1186" s="42"/>
      <c r="K1186" s="42"/>
      <c r="L1186" s="42"/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  <c r="Z1186" s="42"/>
      <c r="AA1186" s="42"/>
      <c r="AB1186" s="42"/>
      <c r="AC1186" s="42"/>
      <c r="AD1186" s="42"/>
      <c r="AE1186" s="42"/>
      <c r="AF1186" s="42"/>
      <c r="AG1186" s="42" t="s">
        <v>35</v>
      </c>
    </row>
    <row r="1187" spans="1:33">
      <c r="A1187" s="43"/>
      <c r="B1187" s="43"/>
      <c r="C1187" s="43"/>
      <c r="D1187" s="43"/>
      <c r="E1187" s="43"/>
      <c r="F1187" s="43"/>
      <c r="G1187" s="43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3"/>
      <c r="U1187" s="43"/>
      <c r="V1187" s="43"/>
      <c r="W1187" s="43"/>
      <c r="X1187" s="43"/>
      <c r="Y1187" s="43"/>
      <c r="Z1187" s="43"/>
      <c r="AA1187" s="43"/>
      <c r="AB1187" s="43"/>
      <c r="AC1187" s="43"/>
      <c r="AD1187" s="43"/>
      <c r="AE1187" s="43"/>
      <c r="AF1187" s="43"/>
      <c r="AG1187" s="43" t="s">
        <v>35</v>
      </c>
    </row>
    <row r="1188" spans="1:33">
      <c r="A1188" s="42"/>
      <c r="B1188" s="42"/>
      <c r="C1188" s="42"/>
      <c r="D1188" s="42"/>
      <c r="E1188" s="42"/>
      <c r="F1188" s="42"/>
      <c r="G1188" s="42"/>
      <c r="H1188" s="42"/>
      <c r="I1188" s="42"/>
      <c r="J1188" s="42"/>
      <c r="K1188" s="42"/>
      <c r="L1188" s="42"/>
      <c r="M1188" s="42"/>
      <c r="N1188" s="42"/>
      <c r="O1188" s="42"/>
      <c r="P1188" s="42"/>
      <c r="Q1188" s="42"/>
      <c r="R1188" s="42"/>
      <c r="S1188" s="42"/>
      <c r="T1188" s="42"/>
      <c r="U1188" s="42"/>
      <c r="V1188" s="42"/>
      <c r="W1188" s="42"/>
      <c r="X1188" s="42"/>
      <c r="Y1188" s="42"/>
      <c r="Z1188" s="42"/>
      <c r="AA1188" s="42"/>
      <c r="AB1188" s="42"/>
      <c r="AC1188" s="42"/>
      <c r="AD1188" s="42"/>
      <c r="AE1188" s="42"/>
      <c r="AF1188" s="42"/>
      <c r="AG1188" s="42" t="s">
        <v>35</v>
      </c>
    </row>
    <row r="1189" spans="1:33">
      <c r="A1189" s="43"/>
      <c r="B1189" s="43"/>
      <c r="C1189" s="43"/>
      <c r="D1189" s="43"/>
      <c r="E1189" s="43"/>
      <c r="F1189" s="43"/>
      <c r="G1189" s="43"/>
      <c r="H1189" s="43"/>
      <c r="I1189" s="43"/>
      <c r="J1189" s="43"/>
      <c r="K1189" s="43"/>
      <c r="L1189" s="43"/>
      <c r="M1189" s="43"/>
      <c r="N1189" s="43"/>
      <c r="O1189" s="43"/>
      <c r="P1189" s="43"/>
      <c r="Q1189" s="43"/>
      <c r="R1189" s="43"/>
      <c r="S1189" s="43"/>
      <c r="T1189" s="43"/>
      <c r="U1189" s="43"/>
      <c r="V1189" s="43"/>
      <c r="W1189" s="43"/>
      <c r="X1189" s="43"/>
      <c r="Y1189" s="43"/>
      <c r="Z1189" s="43"/>
      <c r="AA1189" s="43"/>
      <c r="AB1189" s="43"/>
      <c r="AC1189" s="43"/>
      <c r="AD1189" s="43"/>
      <c r="AE1189" s="43"/>
      <c r="AF1189" s="43"/>
      <c r="AG1189" s="43" t="s">
        <v>35</v>
      </c>
    </row>
    <row r="1190" spans="1:33">
      <c r="A1190" s="42"/>
      <c r="B1190" s="42"/>
      <c r="C1190" s="42"/>
      <c r="D1190" s="42"/>
      <c r="E1190" s="42"/>
      <c r="F1190" s="42"/>
      <c r="G1190" s="42"/>
      <c r="H1190" s="42"/>
      <c r="I1190" s="42"/>
      <c r="J1190" s="42"/>
      <c r="K1190" s="42"/>
      <c r="L1190" s="42"/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2"/>
      <c r="X1190" s="42"/>
      <c r="Y1190" s="42"/>
      <c r="Z1190" s="42"/>
      <c r="AA1190" s="42"/>
      <c r="AB1190" s="42"/>
      <c r="AC1190" s="42"/>
      <c r="AD1190" s="42"/>
      <c r="AE1190" s="42"/>
      <c r="AF1190" s="42"/>
      <c r="AG1190" s="42" t="s">
        <v>35</v>
      </c>
    </row>
    <row r="1191" spans="1:33">
      <c r="A1191" s="43"/>
      <c r="B1191" s="43"/>
      <c r="C1191" s="43"/>
      <c r="D1191" s="43"/>
      <c r="E1191" s="43"/>
      <c r="F1191" s="43"/>
      <c r="G1191" s="43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43"/>
      <c r="U1191" s="43"/>
      <c r="V1191" s="43"/>
      <c r="W1191" s="43"/>
      <c r="X1191" s="43"/>
      <c r="Y1191" s="43"/>
      <c r="Z1191" s="43"/>
      <c r="AA1191" s="43"/>
      <c r="AB1191" s="43"/>
      <c r="AC1191" s="43"/>
      <c r="AD1191" s="43"/>
      <c r="AE1191" s="43"/>
      <c r="AF1191" s="43"/>
      <c r="AG1191" s="43" t="s">
        <v>35</v>
      </c>
    </row>
    <row r="1192" spans="1:33">
      <c r="A1192" s="42"/>
      <c r="B1192" s="42"/>
      <c r="C1192" s="42"/>
      <c r="D1192" s="42"/>
      <c r="E1192" s="42"/>
      <c r="F1192" s="42"/>
      <c r="G1192" s="42"/>
      <c r="H1192" s="42"/>
      <c r="I1192" s="42"/>
      <c r="J1192" s="42"/>
      <c r="K1192" s="42"/>
      <c r="L1192" s="42"/>
      <c r="M1192" s="42"/>
      <c r="N1192" s="42"/>
      <c r="O1192" s="42"/>
      <c r="P1192" s="42"/>
      <c r="Q1192" s="42"/>
      <c r="R1192" s="42"/>
      <c r="S1192" s="42"/>
      <c r="T1192" s="42"/>
      <c r="U1192" s="42"/>
      <c r="V1192" s="42"/>
      <c r="W1192" s="42"/>
      <c r="X1192" s="42"/>
      <c r="Y1192" s="42"/>
      <c r="Z1192" s="42"/>
      <c r="AA1192" s="42"/>
      <c r="AB1192" s="42"/>
      <c r="AC1192" s="42"/>
      <c r="AD1192" s="42"/>
      <c r="AE1192" s="42"/>
      <c r="AF1192" s="42"/>
      <c r="AG1192" s="42" t="s">
        <v>35</v>
      </c>
    </row>
    <row r="1193" spans="1:33">
      <c r="A1193" s="43"/>
      <c r="B1193" s="43"/>
      <c r="C1193" s="43"/>
      <c r="D1193" s="43"/>
      <c r="E1193" s="43"/>
      <c r="F1193" s="43"/>
      <c r="G1193" s="43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3"/>
      <c r="AA1193" s="43"/>
      <c r="AB1193" s="43"/>
      <c r="AC1193" s="43"/>
      <c r="AD1193" s="43"/>
      <c r="AE1193" s="43"/>
      <c r="AF1193" s="43"/>
      <c r="AG1193" s="43" t="s">
        <v>35</v>
      </c>
    </row>
    <row r="1194" spans="1:33">
      <c r="A1194" s="42"/>
      <c r="B1194" s="42"/>
      <c r="C1194" s="42"/>
      <c r="D1194" s="42"/>
      <c r="E1194" s="42"/>
      <c r="F1194" s="42"/>
      <c r="G1194" s="42"/>
      <c r="H1194" s="42"/>
      <c r="I1194" s="42"/>
      <c r="J1194" s="42"/>
      <c r="K1194" s="42"/>
      <c r="L1194" s="42"/>
      <c r="M1194" s="42"/>
      <c r="N1194" s="42"/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  <c r="Y1194" s="42"/>
      <c r="Z1194" s="42"/>
      <c r="AA1194" s="42"/>
      <c r="AB1194" s="42"/>
      <c r="AC1194" s="42"/>
      <c r="AD1194" s="42"/>
      <c r="AE1194" s="42"/>
      <c r="AF1194" s="42"/>
      <c r="AG1194" s="42" t="s">
        <v>35</v>
      </c>
    </row>
    <row r="1195" spans="1:33">
      <c r="A1195" s="43"/>
      <c r="B1195" s="43"/>
      <c r="C1195" s="43"/>
      <c r="D1195" s="43"/>
      <c r="E1195" s="43"/>
      <c r="F1195" s="43"/>
      <c r="G1195" s="43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3"/>
      <c r="AA1195" s="43"/>
      <c r="AB1195" s="43"/>
      <c r="AC1195" s="43"/>
      <c r="AD1195" s="43"/>
      <c r="AE1195" s="43"/>
      <c r="AF1195" s="43"/>
      <c r="AG1195" s="43" t="s">
        <v>35</v>
      </c>
    </row>
    <row r="1196" spans="1:33">
      <c r="A1196" s="42"/>
      <c r="B1196" s="42"/>
      <c r="C1196" s="42"/>
      <c r="D1196" s="42"/>
      <c r="E1196" s="42"/>
      <c r="F1196" s="42"/>
      <c r="G1196" s="42"/>
      <c r="H1196" s="42"/>
      <c r="I1196" s="42"/>
      <c r="J1196" s="42"/>
      <c r="K1196" s="42"/>
      <c r="L1196" s="42"/>
      <c r="M1196" s="42"/>
      <c r="N1196" s="42"/>
      <c r="O1196" s="42"/>
      <c r="P1196" s="42"/>
      <c r="Q1196" s="42"/>
      <c r="R1196" s="42"/>
      <c r="S1196" s="42"/>
      <c r="T1196" s="42"/>
      <c r="U1196" s="42"/>
      <c r="V1196" s="42"/>
      <c r="W1196" s="42"/>
      <c r="X1196" s="42"/>
      <c r="Y1196" s="42"/>
      <c r="Z1196" s="42"/>
      <c r="AA1196" s="42"/>
      <c r="AB1196" s="42"/>
      <c r="AC1196" s="42"/>
      <c r="AD1196" s="42"/>
      <c r="AE1196" s="42"/>
      <c r="AF1196" s="42"/>
      <c r="AG1196" s="42" t="s">
        <v>35</v>
      </c>
    </row>
    <row r="1197" spans="1:33">
      <c r="A1197" s="43"/>
      <c r="B1197" s="43"/>
      <c r="C1197" s="43"/>
      <c r="D1197" s="43"/>
      <c r="E1197" s="43"/>
      <c r="F1197" s="43"/>
      <c r="G1197" s="43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43"/>
      <c r="U1197" s="43"/>
      <c r="V1197" s="43"/>
      <c r="W1197" s="43"/>
      <c r="X1197" s="43"/>
      <c r="Y1197" s="43"/>
      <c r="Z1197" s="43"/>
      <c r="AA1197" s="43"/>
      <c r="AB1197" s="43"/>
      <c r="AC1197" s="43"/>
      <c r="AD1197" s="43"/>
      <c r="AE1197" s="43"/>
      <c r="AF1197" s="43"/>
      <c r="AG1197" s="43" t="s">
        <v>35</v>
      </c>
    </row>
    <row r="1198" spans="1:33">
      <c r="A1198" s="42"/>
      <c r="B1198" s="42"/>
      <c r="C1198" s="42"/>
      <c r="D1198" s="42"/>
      <c r="E1198" s="42"/>
      <c r="F1198" s="42"/>
      <c r="G1198" s="42"/>
      <c r="H1198" s="42"/>
      <c r="I1198" s="42"/>
      <c r="J1198" s="42"/>
      <c r="K1198" s="42"/>
      <c r="L1198" s="42"/>
      <c r="M1198" s="42"/>
      <c r="N1198" s="42"/>
      <c r="O1198" s="42"/>
      <c r="P1198" s="42"/>
      <c r="Q1198" s="42"/>
      <c r="R1198" s="42"/>
      <c r="S1198" s="42"/>
      <c r="T1198" s="42"/>
      <c r="U1198" s="42"/>
      <c r="V1198" s="42"/>
      <c r="W1198" s="42"/>
      <c r="X1198" s="42"/>
      <c r="Y1198" s="42"/>
      <c r="Z1198" s="42"/>
      <c r="AA1198" s="42"/>
      <c r="AB1198" s="42"/>
      <c r="AC1198" s="42"/>
      <c r="AD1198" s="42"/>
      <c r="AE1198" s="42"/>
      <c r="AF1198" s="42"/>
      <c r="AG1198" s="42" t="s">
        <v>35</v>
      </c>
    </row>
    <row r="1199" spans="1:33">
      <c r="A1199" s="43"/>
      <c r="B1199" s="43"/>
      <c r="C1199" s="43"/>
      <c r="D1199" s="43"/>
      <c r="E1199" s="43"/>
      <c r="F1199" s="43"/>
      <c r="G1199" s="43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43"/>
      <c r="U1199" s="43"/>
      <c r="V1199" s="43"/>
      <c r="W1199" s="43"/>
      <c r="X1199" s="43"/>
      <c r="Y1199" s="43"/>
      <c r="Z1199" s="43"/>
      <c r="AA1199" s="43"/>
      <c r="AB1199" s="43"/>
      <c r="AC1199" s="43"/>
      <c r="AD1199" s="43"/>
      <c r="AE1199" s="43"/>
      <c r="AF1199" s="43"/>
      <c r="AG1199" s="43" t="s">
        <v>35</v>
      </c>
    </row>
    <row r="1200" spans="1:33">
      <c r="A1200" s="42"/>
      <c r="B1200" s="42"/>
      <c r="C1200" s="42"/>
      <c r="D1200" s="42"/>
      <c r="E1200" s="42"/>
      <c r="F1200" s="42"/>
      <c r="G1200" s="42"/>
      <c r="H1200" s="42"/>
      <c r="I1200" s="42"/>
      <c r="J1200" s="42"/>
      <c r="K1200" s="42"/>
      <c r="L1200" s="42"/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2"/>
      <c r="Y1200" s="42"/>
      <c r="Z1200" s="42"/>
      <c r="AA1200" s="42"/>
      <c r="AB1200" s="42"/>
      <c r="AC1200" s="42"/>
      <c r="AD1200" s="42"/>
      <c r="AE1200" s="42"/>
      <c r="AF1200" s="42"/>
      <c r="AG1200" s="42" t="s">
        <v>35</v>
      </c>
    </row>
    <row r="1201" spans="1:33">
      <c r="A1201" s="43"/>
      <c r="B1201" s="43"/>
      <c r="C1201" s="43"/>
      <c r="D1201" s="43"/>
      <c r="E1201" s="43"/>
      <c r="F1201" s="43"/>
      <c r="G1201" s="43"/>
      <c r="H1201" s="43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3"/>
      <c r="AA1201" s="43"/>
      <c r="AB1201" s="43"/>
      <c r="AC1201" s="43"/>
      <c r="AD1201" s="43"/>
      <c r="AE1201" s="43"/>
      <c r="AF1201" s="43"/>
      <c r="AG1201" s="43" t="s">
        <v>35</v>
      </c>
    </row>
    <row r="1202" spans="1:33">
      <c r="A1202" s="42"/>
      <c r="B1202" s="42"/>
      <c r="C1202" s="42"/>
      <c r="D1202" s="42"/>
      <c r="E1202" s="42"/>
      <c r="F1202" s="42"/>
      <c r="G1202" s="42"/>
      <c r="H1202" s="42"/>
      <c r="I1202" s="42"/>
      <c r="J1202" s="42"/>
      <c r="K1202" s="42"/>
      <c r="L1202" s="42"/>
      <c r="M1202" s="42"/>
      <c r="N1202" s="42"/>
      <c r="O1202" s="42"/>
      <c r="P1202" s="42"/>
      <c r="Q1202" s="42"/>
      <c r="R1202" s="42"/>
      <c r="S1202" s="42"/>
      <c r="T1202" s="42"/>
      <c r="U1202" s="42"/>
      <c r="V1202" s="42"/>
      <c r="W1202" s="42"/>
      <c r="X1202" s="42"/>
      <c r="Y1202" s="42"/>
      <c r="Z1202" s="42"/>
      <c r="AA1202" s="42"/>
      <c r="AB1202" s="42"/>
      <c r="AC1202" s="42"/>
      <c r="AD1202" s="42"/>
      <c r="AE1202" s="42"/>
      <c r="AF1202" s="42"/>
      <c r="AG1202" s="42" t="s">
        <v>35</v>
      </c>
    </row>
    <row r="1203" spans="1:33">
      <c r="A1203" s="43"/>
      <c r="B1203" s="43"/>
      <c r="C1203" s="43"/>
      <c r="D1203" s="43"/>
      <c r="E1203" s="43"/>
      <c r="F1203" s="43"/>
      <c r="G1203" s="43"/>
      <c r="H1203" s="43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43"/>
      <c r="U1203" s="43"/>
      <c r="V1203" s="43"/>
      <c r="W1203" s="43"/>
      <c r="X1203" s="43"/>
      <c r="Y1203" s="43"/>
      <c r="Z1203" s="43"/>
      <c r="AA1203" s="43"/>
      <c r="AB1203" s="43"/>
      <c r="AC1203" s="43"/>
      <c r="AD1203" s="43"/>
      <c r="AE1203" s="43"/>
      <c r="AF1203" s="43"/>
      <c r="AG1203" s="43" t="s">
        <v>35</v>
      </c>
    </row>
    <row r="1204" spans="1:33">
      <c r="A1204" s="42"/>
      <c r="B1204" s="42"/>
      <c r="C1204" s="42"/>
      <c r="D1204" s="42"/>
      <c r="E1204" s="42"/>
      <c r="F1204" s="42"/>
      <c r="G1204" s="42"/>
      <c r="H1204" s="42"/>
      <c r="I1204" s="42"/>
      <c r="J1204" s="42"/>
      <c r="K1204" s="42"/>
      <c r="L1204" s="42"/>
      <c r="M1204" s="42"/>
      <c r="N1204" s="42"/>
      <c r="O1204" s="42"/>
      <c r="P1204" s="42"/>
      <c r="Q1204" s="42"/>
      <c r="R1204" s="42"/>
      <c r="S1204" s="42"/>
      <c r="T1204" s="42"/>
      <c r="U1204" s="42"/>
      <c r="V1204" s="42"/>
      <c r="W1204" s="42"/>
      <c r="X1204" s="42"/>
      <c r="Y1204" s="42"/>
      <c r="Z1204" s="42"/>
      <c r="AA1204" s="42"/>
      <c r="AB1204" s="42"/>
      <c r="AC1204" s="42"/>
      <c r="AD1204" s="42"/>
      <c r="AE1204" s="42"/>
      <c r="AF1204" s="42"/>
      <c r="AG1204" s="42" t="s">
        <v>35</v>
      </c>
    </row>
    <row r="1205" spans="1:33">
      <c r="A1205" s="43"/>
      <c r="B1205" s="43"/>
      <c r="C1205" s="43"/>
      <c r="D1205" s="43"/>
      <c r="E1205" s="43"/>
      <c r="F1205" s="43"/>
      <c r="G1205" s="43"/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  <c r="AA1205" s="43"/>
      <c r="AB1205" s="43"/>
      <c r="AC1205" s="43"/>
      <c r="AD1205" s="43"/>
      <c r="AE1205" s="43"/>
      <c r="AF1205" s="43"/>
      <c r="AG1205" s="43" t="s">
        <v>35</v>
      </c>
    </row>
    <row r="1206" spans="1:33">
      <c r="A1206" s="42"/>
      <c r="B1206" s="42"/>
      <c r="C1206" s="42"/>
      <c r="D1206" s="42"/>
      <c r="E1206" s="42"/>
      <c r="F1206" s="42"/>
      <c r="G1206" s="42"/>
      <c r="H1206" s="42"/>
      <c r="I1206" s="42"/>
      <c r="J1206" s="42"/>
      <c r="K1206" s="42"/>
      <c r="L1206" s="42"/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 t="s">
        <v>35</v>
      </c>
    </row>
    <row r="1207" spans="1:33">
      <c r="A1207" s="43"/>
      <c r="B1207" s="43"/>
      <c r="C1207" s="43"/>
      <c r="D1207" s="43"/>
      <c r="E1207" s="43"/>
      <c r="F1207" s="43"/>
      <c r="G1207" s="43"/>
      <c r="H1207" s="43"/>
      <c r="I1207" s="43"/>
      <c r="J1207" s="43"/>
      <c r="K1207" s="43"/>
      <c r="L1207" s="43"/>
      <c r="M1207" s="43"/>
      <c r="N1207" s="43"/>
      <c r="O1207" s="43"/>
      <c r="P1207" s="43"/>
      <c r="Q1207" s="43"/>
      <c r="R1207" s="43"/>
      <c r="S1207" s="43"/>
      <c r="T1207" s="43"/>
      <c r="U1207" s="43"/>
      <c r="V1207" s="43"/>
      <c r="W1207" s="43"/>
      <c r="X1207" s="43"/>
      <c r="Y1207" s="43"/>
      <c r="Z1207" s="43"/>
      <c r="AA1207" s="43"/>
      <c r="AB1207" s="43"/>
      <c r="AC1207" s="43"/>
      <c r="AD1207" s="43"/>
      <c r="AE1207" s="43"/>
      <c r="AF1207" s="43"/>
      <c r="AG1207" s="43" t="s">
        <v>35</v>
      </c>
    </row>
    <row r="1208" spans="1:33">
      <c r="A1208" s="42"/>
      <c r="B1208" s="42"/>
      <c r="C1208" s="42"/>
      <c r="D1208" s="42"/>
      <c r="E1208" s="42"/>
      <c r="F1208" s="42"/>
      <c r="G1208" s="42"/>
      <c r="H1208" s="42"/>
      <c r="I1208" s="42"/>
      <c r="J1208" s="42"/>
      <c r="K1208" s="42"/>
      <c r="L1208" s="42"/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2"/>
      <c r="X1208" s="42"/>
      <c r="Y1208" s="42"/>
      <c r="Z1208" s="42"/>
      <c r="AA1208" s="42"/>
      <c r="AB1208" s="42"/>
      <c r="AC1208" s="42"/>
      <c r="AD1208" s="42"/>
      <c r="AE1208" s="42"/>
      <c r="AF1208" s="42"/>
      <c r="AG1208" s="42" t="s">
        <v>35</v>
      </c>
    </row>
    <row r="1209" spans="1:33">
      <c r="A1209" s="43"/>
      <c r="B1209" s="43"/>
      <c r="C1209" s="43"/>
      <c r="D1209" s="43"/>
      <c r="E1209" s="43"/>
      <c r="F1209" s="43"/>
      <c r="G1209" s="43"/>
      <c r="H1209" s="43"/>
      <c r="I1209" s="43"/>
      <c r="J1209" s="43"/>
      <c r="K1209" s="43"/>
      <c r="L1209" s="43"/>
      <c r="M1209" s="43"/>
      <c r="N1209" s="43"/>
      <c r="O1209" s="43"/>
      <c r="P1209" s="43"/>
      <c r="Q1209" s="43"/>
      <c r="R1209" s="43"/>
      <c r="S1209" s="43"/>
      <c r="T1209" s="43"/>
      <c r="U1209" s="43"/>
      <c r="V1209" s="43"/>
      <c r="W1209" s="43"/>
      <c r="X1209" s="43"/>
      <c r="Y1209" s="43"/>
      <c r="Z1209" s="43"/>
      <c r="AA1209" s="43"/>
      <c r="AB1209" s="43"/>
      <c r="AC1209" s="43"/>
      <c r="AD1209" s="43"/>
      <c r="AE1209" s="43"/>
      <c r="AF1209" s="43"/>
      <c r="AG1209" s="43" t="s">
        <v>35</v>
      </c>
    </row>
    <row r="1210" spans="1:33">
      <c r="A1210" s="42"/>
      <c r="B1210" s="42"/>
      <c r="C1210" s="42"/>
      <c r="D1210" s="42"/>
      <c r="E1210" s="42"/>
      <c r="F1210" s="42"/>
      <c r="G1210" s="42"/>
      <c r="H1210" s="42"/>
      <c r="I1210" s="42"/>
      <c r="J1210" s="42"/>
      <c r="K1210" s="42"/>
      <c r="L1210" s="42"/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2"/>
      <c r="X1210" s="42"/>
      <c r="Y1210" s="42"/>
      <c r="Z1210" s="42"/>
      <c r="AA1210" s="42"/>
      <c r="AB1210" s="42"/>
      <c r="AC1210" s="42"/>
      <c r="AD1210" s="42"/>
      <c r="AE1210" s="42"/>
      <c r="AF1210" s="42"/>
      <c r="AG1210" s="42" t="s">
        <v>35</v>
      </c>
    </row>
    <row r="1211" spans="1:33">
      <c r="A1211" s="43"/>
      <c r="B1211" s="43"/>
      <c r="C1211" s="43"/>
      <c r="D1211" s="43"/>
      <c r="E1211" s="43"/>
      <c r="F1211" s="43"/>
      <c r="G1211" s="43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3"/>
      <c r="U1211" s="43"/>
      <c r="V1211" s="43"/>
      <c r="W1211" s="43"/>
      <c r="X1211" s="43"/>
      <c r="Y1211" s="43"/>
      <c r="Z1211" s="43"/>
      <c r="AA1211" s="43"/>
      <c r="AB1211" s="43"/>
      <c r="AC1211" s="43"/>
      <c r="AD1211" s="43"/>
      <c r="AE1211" s="43"/>
      <c r="AF1211" s="43"/>
      <c r="AG1211" s="43" t="s">
        <v>35</v>
      </c>
    </row>
    <row r="1212" spans="1:33">
      <c r="A1212" s="42"/>
      <c r="B1212" s="42"/>
      <c r="C1212" s="42"/>
      <c r="D1212" s="42"/>
      <c r="E1212" s="42"/>
      <c r="F1212" s="42"/>
      <c r="G1212" s="42"/>
      <c r="H1212" s="42"/>
      <c r="I1212" s="42"/>
      <c r="J1212" s="42"/>
      <c r="K1212" s="42"/>
      <c r="L1212" s="42"/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2"/>
      <c r="X1212" s="42"/>
      <c r="Y1212" s="42"/>
      <c r="Z1212" s="42"/>
      <c r="AA1212" s="42"/>
      <c r="AB1212" s="42"/>
      <c r="AC1212" s="42"/>
      <c r="AD1212" s="42"/>
      <c r="AE1212" s="42"/>
      <c r="AF1212" s="42"/>
      <c r="AG1212" s="42" t="s">
        <v>35</v>
      </c>
    </row>
    <row r="1213" spans="1:33">
      <c r="A1213" s="43"/>
      <c r="B1213" s="43"/>
      <c r="C1213" s="43"/>
      <c r="D1213" s="43"/>
      <c r="E1213" s="43"/>
      <c r="F1213" s="43"/>
      <c r="G1213" s="43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43"/>
      <c r="U1213" s="43"/>
      <c r="V1213" s="43"/>
      <c r="W1213" s="43"/>
      <c r="X1213" s="43"/>
      <c r="Y1213" s="43"/>
      <c r="Z1213" s="43"/>
      <c r="AA1213" s="43"/>
      <c r="AB1213" s="43"/>
      <c r="AC1213" s="43"/>
      <c r="AD1213" s="43"/>
      <c r="AE1213" s="43"/>
      <c r="AF1213" s="43"/>
      <c r="AG1213" s="43" t="s">
        <v>35</v>
      </c>
    </row>
    <row r="1214" spans="1:33">
      <c r="A1214" s="42"/>
      <c r="B1214" s="42"/>
      <c r="C1214" s="42"/>
      <c r="D1214" s="42"/>
      <c r="E1214" s="42"/>
      <c r="F1214" s="42"/>
      <c r="G1214" s="42"/>
      <c r="H1214" s="42"/>
      <c r="I1214" s="42"/>
      <c r="J1214" s="42"/>
      <c r="K1214" s="42"/>
      <c r="L1214" s="42"/>
      <c r="M1214" s="42"/>
      <c r="N1214" s="42"/>
      <c r="O1214" s="42"/>
      <c r="P1214" s="42"/>
      <c r="Q1214" s="42"/>
      <c r="R1214" s="42"/>
      <c r="S1214" s="42"/>
      <c r="T1214" s="42"/>
      <c r="U1214" s="42"/>
      <c r="V1214" s="42"/>
      <c r="W1214" s="42"/>
      <c r="X1214" s="42"/>
      <c r="Y1214" s="42"/>
      <c r="Z1214" s="42"/>
      <c r="AA1214" s="42"/>
      <c r="AB1214" s="42"/>
      <c r="AC1214" s="42"/>
      <c r="AD1214" s="42"/>
      <c r="AE1214" s="42"/>
      <c r="AF1214" s="42"/>
      <c r="AG1214" s="42" t="s">
        <v>35</v>
      </c>
    </row>
    <row r="1215" spans="1:33">
      <c r="A1215" s="43"/>
      <c r="B1215" s="43"/>
      <c r="C1215" s="43"/>
      <c r="D1215" s="43"/>
      <c r="E1215" s="43"/>
      <c r="F1215" s="43"/>
      <c r="G1215" s="43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  <c r="AA1215" s="43"/>
      <c r="AB1215" s="43"/>
      <c r="AC1215" s="43"/>
      <c r="AD1215" s="43"/>
      <c r="AE1215" s="43"/>
      <c r="AF1215" s="43"/>
      <c r="AG1215" s="43" t="s">
        <v>35</v>
      </c>
    </row>
    <row r="1216" spans="1:33">
      <c r="A1216" s="42"/>
      <c r="B1216" s="42"/>
      <c r="C1216" s="42"/>
      <c r="D1216" s="42"/>
      <c r="E1216" s="42"/>
      <c r="F1216" s="42"/>
      <c r="G1216" s="42"/>
      <c r="H1216" s="42"/>
      <c r="I1216" s="42"/>
      <c r="J1216" s="42"/>
      <c r="K1216" s="42"/>
      <c r="L1216" s="42"/>
      <c r="M1216" s="42"/>
      <c r="N1216" s="42"/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  <c r="Y1216" s="42"/>
      <c r="Z1216" s="42"/>
      <c r="AA1216" s="42"/>
      <c r="AB1216" s="42"/>
      <c r="AC1216" s="42"/>
      <c r="AD1216" s="42"/>
      <c r="AE1216" s="42"/>
      <c r="AF1216" s="42"/>
      <c r="AG1216" s="42" t="s">
        <v>35</v>
      </c>
    </row>
    <row r="1217" spans="1:33">
      <c r="A1217" s="43"/>
      <c r="B1217" s="43"/>
      <c r="C1217" s="43"/>
      <c r="D1217" s="43"/>
      <c r="E1217" s="43"/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3"/>
      <c r="U1217" s="43"/>
      <c r="V1217" s="43"/>
      <c r="W1217" s="43"/>
      <c r="X1217" s="43"/>
      <c r="Y1217" s="43"/>
      <c r="Z1217" s="43"/>
      <c r="AA1217" s="43"/>
      <c r="AB1217" s="43"/>
      <c r="AC1217" s="43"/>
      <c r="AD1217" s="43"/>
      <c r="AE1217" s="43"/>
      <c r="AF1217" s="43"/>
      <c r="AG1217" s="43" t="s">
        <v>35</v>
      </c>
    </row>
    <row r="1218" spans="1:33">
      <c r="A1218" s="42"/>
      <c r="B1218" s="42"/>
      <c r="C1218" s="42"/>
      <c r="D1218" s="42"/>
      <c r="E1218" s="42"/>
      <c r="F1218" s="42"/>
      <c r="G1218" s="42"/>
      <c r="H1218" s="42"/>
      <c r="I1218" s="42"/>
      <c r="J1218" s="42"/>
      <c r="K1218" s="42"/>
      <c r="L1218" s="42"/>
      <c r="M1218" s="42"/>
      <c r="N1218" s="42"/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  <c r="Y1218" s="42"/>
      <c r="Z1218" s="42"/>
      <c r="AA1218" s="42"/>
      <c r="AB1218" s="42"/>
      <c r="AC1218" s="42"/>
      <c r="AD1218" s="42"/>
      <c r="AE1218" s="42"/>
      <c r="AF1218" s="42"/>
      <c r="AG1218" s="42" t="s">
        <v>35</v>
      </c>
    </row>
    <row r="1219" spans="1:33">
      <c r="A1219" s="43"/>
      <c r="B1219" s="43"/>
      <c r="C1219" s="43"/>
      <c r="D1219" s="43"/>
      <c r="E1219" s="43"/>
      <c r="F1219" s="43"/>
      <c r="G1219" s="43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  <c r="AA1219" s="43"/>
      <c r="AB1219" s="43"/>
      <c r="AC1219" s="43"/>
      <c r="AD1219" s="43"/>
      <c r="AE1219" s="43"/>
      <c r="AF1219" s="43"/>
      <c r="AG1219" s="43" t="s">
        <v>35</v>
      </c>
    </row>
    <row r="1220" spans="1:33">
      <c r="A1220" s="42"/>
      <c r="B1220" s="42"/>
      <c r="C1220" s="42"/>
      <c r="D1220" s="42"/>
      <c r="E1220" s="42"/>
      <c r="F1220" s="42"/>
      <c r="G1220" s="42"/>
      <c r="H1220" s="42"/>
      <c r="I1220" s="42"/>
      <c r="J1220" s="42"/>
      <c r="K1220" s="42"/>
      <c r="L1220" s="42"/>
      <c r="M1220" s="42"/>
      <c r="N1220" s="42"/>
      <c r="O1220" s="42"/>
      <c r="P1220" s="42"/>
      <c r="Q1220" s="42"/>
      <c r="R1220" s="42"/>
      <c r="S1220" s="42"/>
      <c r="T1220" s="42"/>
      <c r="U1220" s="42"/>
      <c r="V1220" s="42"/>
      <c r="W1220" s="42"/>
      <c r="X1220" s="42"/>
      <c r="Y1220" s="42"/>
      <c r="Z1220" s="42"/>
      <c r="AA1220" s="42"/>
      <c r="AB1220" s="42"/>
      <c r="AC1220" s="42"/>
      <c r="AD1220" s="42"/>
      <c r="AE1220" s="42"/>
      <c r="AF1220" s="42"/>
      <c r="AG1220" s="42" t="s">
        <v>35</v>
      </c>
    </row>
    <row r="1221" spans="1:33">
      <c r="A1221" s="43"/>
      <c r="B1221" s="43"/>
      <c r="C1221" s="43"/>
      <c r="D1221" s="43"/>
      <c r="E1221" s="43"/>
      <c r="F1221" s="43"/>
      <c r="G1221" s="43"/>
      <c r="H1221" s="43"/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43"/>
      <c r="U1221" s="43"/>
      <c r="V1221" s="43"/>
      <c r="W1221" s="43"/>
      <c r="X1221" s="43"/>
      <c r="Y1221" s="43"/>
      <c r="Z1221" s="43"/>
      <c r="AA1221" s="43"/>
      <c r="AB1221" s="43"/>
      <c r="AC1221" s="43"/>
      <c r="AD1221" s="43"/>
      <c r="AE1221" s="43"/>
      <c r="AF1221" s="43"/>
      <c r="AG1221" s="43" t="s">
        <v>35</v>
      </c>
    </row>
    <row r="1222" spans="1:33">
      <c r="A1222" s="42"/>
      <c r="B1222" s="42"/>
      <c r="C1222" s="42"/>
      <c r="D1222" s="42"/>
      <c r="E1222" s="42"/>
      <c r="F1222" s="42"/>
      <c r="G1222" s="42"/>
      <c r="H1222" s="42"/>
      <c r="I1222" s="42"/>
      <c r="J1222" s="42"/>
      <c r="K1222" s="42"/>
      <c r="L1222" s="42"/>
      <c r="M1222" s="42"/>
      <c r="N1222" s="42"/>
      <c r="O1222" s="42"/>
      <c r="P1222" s="42"/>
      <c r="Q1222" s="42"/>
      <c r="R1222" s="42"/>
      <c r="S1222" s="42"/>
      <c r="T1222" s="42"/>
      <c r="U1222" s="42"/>
      <c r="V1222" s="42"/>
      <c r="W1222" s="42"/>
      <c r="X1222" s="42"/>
      <c r="Y1222" s="42"/>
      <c r="Z1222" s="42"/>
      <c r="AA1222" s="42"/>
      <c r="AB1222" s="42"/>
      <c r="AC1222" s="42"/>
      <c r="AD1222" s="42"/>
      <c r="AE1222" s="42"/>
      <c r="AF1222" s="42"/>
      <c r="AG1222" s="42" t="s">
        <v>35</v>
      </c>
    </row>
    <row r="1223" spans="1:33">
      <c r="A1223" s="43"/>
      <c r="B1223" s="43"/>
      <c r="C1223" s="43"/>
      <c r="D1223" s="43"/>
      <c r="E1223" s="43"/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  <c r="AA1223" s="43"/>
      <c r="AB1223" s="43"/>
      <c r="AC1223" s="43"/>
      <c r="AD1223" s="43"/>
      <c r="AE1223" s="43"/>
      <c r="AF1223" s="43"/>
      <c r="AG1223" s="43" t="s">
        <v>35</v>
      </c>
    </row>
    <row r="1224" spans="1:33">
      <c r="A1224" s="42"/>
      <c r="B1224" s="42"/>
      <c r="C1224" s="42"/>
      <c r="D1224" s="42"/>
      <c r="E1224" s="42"/>
      <c r="F1224" s="42"/>
      <c r="G1224" s="42"/>
      <c r="H1224" s="42"/>
      <c r="I1224" s="42"/>
      <c r="J1224" s="42"/>
      <c r="K1224" s="42"/>
      <c r="L1224" s="42"/>
      <c r="M1224" s="42"/>
      <c r="N1224" s="42"/>
      <c r="O1224" s="42"/>
      <c r="P1224" s="42"/>
      <c r="Q1224" s="42"/>
      <c r="R1224" s="42"/>
      <c r="S1224" s="42"/>
      <c r="T1224" s="42"/>
      <c r="U1224" s="42"/>
      <c r="V1224" s="42"/>
      <c r="W1224" s="42"/>
      <c r="X1224" s="42"/>
      <c r="Y1224" s="42"/>
      <c r="Z1224" s="42"/>
      <c r="AA1224" s="42"/>
      <c r="AB1224" s="42"/>
      <c r="AC1224" s="42"/>
      <c r="AD1224" s="42"/>
      <c r="AE1224" s="42"/>
      <c r="AF1224" s="42"/>
      <c r="AG1224" s="42" t="s">
        <v>35</v>
      </c>
    </row>
    <row r="1225" spans="1:33">
      <c r="A1225" s="43"/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43"/>
      <c r="U1225" s="43"/>
      <c r="V1225" s="43"/>
      <c r="W1225" s="43"/>
      <c r="X1225" s="43"/>
      <c r="Y1225" s="43"/>
      <c r="Z1225" s="43"/>
      <c r="AA1225" s="43"/>
      <c r="AB1225" s="43"/>
      <c r="AC1225" s="43"/>
      <c r="AD1225" s="43"/>
      <c r="AE1225" s="43"/>
      <c r="AF1225" s="43"/>
      <c r="AG1225" s="43" t="s">
        <v>35</v>
      </c>
    </row>
    <row r="1226" spans="1:33">
      <c r="A1226" s="42"/>
      <c r="B1226" s="42"/>
      <c r="C1226" s="42"/>
      <c r="D1226" s="42"/>
      <c r="E1226" s="42"/>
      <c r="F1226" s="42"/>
      <c r="G1226" s="42"/>
      <c r="H1226" s="42"/>
      <c r="I1226" s="42"/>
      <c r="J1226" s="42"/>
      <c r="K1226" s="42"/>
      <c r="L1226" s="42"/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2"/>
      <c r="X1226" s="42"/>
      <c r="Y1226" s="42"/>
      <c r="Z1226" s="42"/>
      <c r="AA1226" s="42"/>
      <c r="AB1226" s="42"/>
      <c r="AC1226" s="42"/>
      <c r="AD1226" s="42"/>
      <c r="AE1226" s="42"/>
      <c r="AF1226" s="42"/>
      <c r="AG1226" s="42" t="s">
        <v>35</v>
      </c>
    </row>
    <row r="1227" spans="1:33">
      <c r="A1227" s="43"/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 t="s">
        <v>35</v>
      </c>
    </row>
    <row r="1228" spans="1:33">
      <c r="A1228" s="42"/>
      <c r="B1228" s="42"/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  <c r="Z1228" s="42"/>
      <c r="AA1228" s="42"/>
      <c r="AB1228" s="42"/>
      <c r="AC1228" s="42"/>
      <c r="AD1228" s="42"/>
      <c r="AE1228" s="42"/>
      <c r="AF1228" s="42"/>
      <c r="AG1228" s="42" t="s">
        <v>35</v>
      </c>
    </row>
    <row r="1229" spans="1:33">
      <c r="A1229" s="43"/>
      <c r="B1229" s="43"/>
      <c r="C1229" s="43"/>
      <c r="D1229" s="43"/>
      <c r="E1229" s="43"/>
      <c r="F1229" s="43"/>
      <c r="G1229" s="43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3"/>
      <c r="U1229" s="43"/>
      <c r="V1229" s="43"/>
      <c r="W1229" s="43"/>
      <c r="X1229" s="43"/>
      <c r="Y1229" s="43"/>
      <c r="Z1229" s="43"/>
      <c r="AA1229" s="43"/>
      <c r="AB1229" s="43"/>
      <c r="AC1229" s="43"/>
      <c r="AD1229" s="43"/>
      <c r="AE1229" s="43"/>
      <c r="AF1229" s="43"/>
      <c r="AG1229" s="43" t="s">
        <v>35</v>
      </c>
    </row>
    <row r="1230" spans="1:33">
      <c r="A1230" s="42"/>
      <c r="B1230" s="42"/>
      <c r="C1230" s="42"/>
      <c r="D1230" s="42"/>
      <c r="E1230" s="42"/>
      <c r="F1230" s="42"/>
      <c r="G1230" s="42"/>
      <c r="H1230" s="42"/>
      <c r="I1230" s="42"/>
      <c r="J1230" s="42"/>
      <c r="K1230" s="42"/>
      <c r="L1230" s="42"/>
      <c r="M1230" s="42"/>
      <c r="N1230" s="42"/>
      <c r="O1230" s="42"/>
      <c r="P1230" s="42"/>
      <c r="Q1230" s="42"/>
      <c r="R1230" s="42"/>
      <c r="S1230" s="42"/>
      <c r="T1230" s="42"/>
      <c r="U1230" s="42"/>
      <c r="V1230" s="42"/>
      <c r="W1230" s="42"/>
      <c r="X1230" s="42"/>
      <c r="Y1230" s="42"/>
      <c r="Z1230" s="42"/>
      <c r="AA1230" s="42"/>
      <c r="AB1230" s="42"/>
      <c r="AC1230" s="42"/>
      <c r="AD1230" s="42"/>
      <c r="AE1230" s="42"/>
      <c r="AF1230" s="42"/>
      <c r="AG1230" s="42" t="s">
        <v>35</v>
      </c>
    </row>
    <row r="1231" spans="1:33">
      <c r="A1231" s="43"/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3"/>
      <c r="S1231" s="43"/>
      <c r="T1231" s="43"/>
      <c r="U1231" s="43"/>
      <c r="V1231" s="43"/>
      <c r="W1231" s="43"/>
      <c r="X1231" s="43"/>
      <c r="Y1231" s="43"/>
      <c r="Z1231" s="43"/>
      <c r="AA1231" s="43"/>
      <c r="AB1231" s="43"/>
      <c r="AC1231" s="43"/>
      <c r="AD1231" s="43"/>
      <c r="AE1231" s="43"/>
      <c r="AF1231" s="43"/>
      <c r="AG1231" s="43" t="s">
        <v>35</v>
      </c>
    </row>
    <row r="1232" spans="1:33">
      <c r="A1232" s="42"/>
      <c r="B1232" s="42"/>
      <c r="C1232" s="42"/>
      <c r="D1232" s="42"/>
      <c r="E1232" s="42"/>
      <c r="F1232" s="42"/>
      <c r="G1232" s="42"/>
      <c r="H1232" s="42"/>
      <c r="I1232" s="42"/>
      <c r="J1232" s="42"/>
      <c r="K1232" s="42"/>
      <c r="L1232" s="42"/>
      <c r="M1232" s="42"/>
      <c r="N1232" s="42"/>
      <c r="O1232" s="42"/>
      <c r="P1232" s="42"/>
      <c r="Q1232" s="42"/>
      <c r="R1232" s="42"/>
      <c r="S1232" s="42"/>
      <c r="T1232" s="42"/>
      <c r="U1232" s="42"/>
      <c r="V1232" s="42"/>
      <c r="W1232" s="42"/>
      <c r="X1232" s="42"/>
      <c r="Y1232" s="42"/>
      <c r="Z1232" s="42"/>
      <c r="AA1232" s="42"/>
      <c r="AB1232" s="42"/>
      <c r="AC1232" s="42"/>
      <c r="AD1232" s="42"/>
      <c r="AE1232" s="42"/>
      <c r="AF1232" s="42"/>
      <c r="AG1232" s="42" t="s">
        <v>35</v>
      </c>
    </row>
    <row r="1233" spans="1:33">
      <c r="A1233" s="43"/>
      <c r="B1233" s="43"/>
      <c r="C1233" s="43"/>
      <c r="D1233" s="43"/>
      <c r="E1233" s="43"/>
      <c r="F1233" s="43"/>
      <c r="G1233" s="43"/>
      <c r="H1233" s="43"/>
      <c r="I1233" s="43"/>
      <c r="J1233" s="43"/>
      <c r="K1233" s="43"/>
      <c r="L1233" s="43"/>
      <c r="M1233" s="43"/>
      <c r="N1233" s="43"/>
      <c r="O1233" s="43"/>
      <c r="P1233" s="43"/>
      <c r="Q1233" s="43"/>
      <c r="R1233" s="43"/>
      <c r="S1233" s="43"/>
      <c r="T1233" s="43"/>
      <c r="U1233" s="43"/>
      <c r="V1233" s="43"/>
      <c r="W1233" s="43"/>
      <c r="X1233" s="43"/>
      <c r="Y1233" s="43"/>
      <c r="Z1233" s="43"/>
      <c r="AA1233" s="43"/>
      <c r="AB1233" s="43"/>
      <c r="AC1233" s="43"/>
      <c r="AD1233" s="43"/>
      <c r="AE1233" s="43"/>
      <c r="AF1233" s="43"/>
      <c r="AG1233" s="43" t="s">
        <v>35</v>
      </c>
    </row>
    <row r="1234" spans="1:33">
      <c r="A1234" s="42"/>
      <c r="B1234" s="42"/>
      <c r="C1234" s="42"/>
      <c r="D1234" s="42"/>
      <c r="E1234" s="42"/>
      <c r="F1234" s="42"/>
      <c r="G1234" s="42"/>
      <c r="H1234" s="42"/>
      <c r="I1234" s="42"/>
      <c r="J1234" s="42"/>
      <c r="K1234" s="42"/>
      <c r="L1234" s="42"/>
      <c r="M1234" s="42"/>
      <c r="N1234" s="42"/>
      <c r="O1234" s="42"/>
      <c r="P1234" s="42"/>
      <c r="Q1234" s="42"/>
      <c r="R1234" s="42"/>
      <c r="S1234" s="42"/>
      <c r="T1234" s="42"/>
      <c r="U1234" s="42"/>
      <c r="V1234" s="42"/>
      <c r="W1234" s="42"/>
      <c r="X1234" s="42"/>
      <c r="Y1234" s="42"/>
      <c r="Z1234" s="42"/>
      <c r="AA1234" s="42"/>
      <c r="AB1234" s="42"/>
      <c r="AC1234" s="42"/>
      <c r="AD1234" s="42"/>
      <c r="AE1234" s="42"/>
      <c r="AF1234" s="42"/>
      <c r="AG1234" s="42" t="s">
        <v>35</v>
      </c>
    </row>
    <row r="1235" spans="1:33">
      <c r="A1235" s="43"/>
      <c r="B1235" s="43"/>
      <c r="C1235" s="43"/>
      <c r="D1235" s="43"/>
      <c r="E1235" s="43"/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3"/>
      <c r="U1235" s="43"/>
      <c r="V1235" s="43"/>
      <c r="W1235" s="43"/>
      <c r="X1235" s="43"/>
      <c r="Y1235" s="43"/>
      <c r="Z1235" s="43"/>
      <c r="AA1235" s="43"/>
      <c r="AB1235" s="43"/>
      <c r="AC1235" s="43"/>
      <c r="AD1235" s="43"/>
      <c r="AE1235" s="43"/>
      <c r="AF1235" s="43"/>
      <c r="AG1235" s="43" t="s">
        <v>35</v>
      </c>
    </row>
    <row r="1236" spans="1:33">
      <c r="A1236" s="42"/>
      <c r="B1236" s="42"/>
      <c r="C1236" s="42"/>
      <c r="D1236" s="42"/>
      <c r="E1236" s="42"/>
      <c r="F1236" s="42"/>
      <c r="G1236" s="42"/>
      <c r="H1236" s="42"/>
      <c r="I1236" s="42"/>
      <c r="J1236" s="42"/>
      <c r="K1236" s="42"/>
      <c r="L1236" s="42"/>
      <c r="M1236" s="42"/>
      <c r="N1236" s="42"/>
      <c r="O1236" s="42"/>
      <c r="P1236" s="42"/>
      <c r="Q1236" s="42"/>
      <c r="R1236" s="42"/>
      <c r="S1236" s="42"/>
      <c r="T1236" s="42"/>
      <c r="U1236" s="42"/>
      <c r="V1236" s="42"/>
      <c r="W1236" s="42"/>
      <c r="X1236" s="42"/>
      <c r="Y1236" s="42"/>
      <c r="Z1236" s="42"/>
      <c r="AA1236" s="42"/>
      <c r="AB1236" s="42"/>
      <c r="AC1236" s="42"/>
      <c r="AD1236" s="42"/>
      <c r="AE1236" s="42"/>
      <c r="AF1236" s="42"/>
      <c r="AG1236" s="42" t="s">
        <v>35</v>
      </c>
    </row>
    <row r="1237" spans="1:33">
      <c r="A1237" s="43"/>
      <c r="B1237" s="43"/>
      <c r="C1237" s="43"/>
      <c r="D1237" s="43"/>
      <c r="E1237" s="43"/>
      <c r="F1237" s="43"/>
      <c r="G1237" s="43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3"/>
      <c r="AA1237" s="43"/>
      <c r="AB1237" s="43"/>
      <c r="AC1237" s="43"/>
      <c r="AD1237" s="43"/>
      <c r="AE1237" s="43"/>
      <c r="AF1237" s="43"/>
      <c r="AG1237" s="43" t="s">
        <v>35</v>
      </c>
    </row>
    <row r="1238" spans="1:33">
      <c r="A1238" s="42"/>
      <c r="B1238" s="42"/>
      <c r="C1238" s="42"/>
      <c r="D1238" s="42"/>
      <c r="E1238" s="42"/>
      <c r="F1238" s="42"/>
      <c r="G1238" s="42"/>
      <c r="H1238" s="42"/>
      <c r="I1238" s="42"/>
      <c r="J1238" s="42"/>
      <c r="K1238" s="42"/>
      <c r="L1238" s="42"/>
      <c r="M1238" s="42"/>
      <c r="N1238" s="42"/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  <c r="Y1238" s="42"/>
      <c r="Z1238" s="42"/>
      <c r="AA1238" s="42"/>
      <c r="AB1238" s="42"/>
      <c r="AC1238" s="42"/>
      <c r="AD1238" s="42"/>
      <c r="AE1238" s="42"/>
      <c r="AF1238" s="42"/>
      <c r="AG1238" s="42" t="s">
        <v>35</v>
      </c>
    </row>
    <row r="1239" spans="1:33">
      <c r="A1239" s="43"/>
      <c r="B1239" s="43"/>
      <c r="C1239" s="43"/>
      <c r="D1239" s="43"/>
      <c r="E1239" s="43"/>
      <c r="F1239" s="43"/>
      <c r="G1239" s="43"/>
      <c r="H1239" s="43"/>
      <c r="I1239" s="43"/>
      <c r="J1239" s="43"/>
      <c r="K1239" s="43"/>
      <c r="L1239" s="43"/>
      <c r="M1239" s="43"/>
      <c r="N1239" s="43"/>
      <c r="O1239" s="43"/>
      <c r="P1239" s="43"/>
      <c r="Q1239" s="43"/>
      <c r="R1239" s="43"/>
      <c r="S1239" s="43"/>
      <c r="T1239" s="43"/>
      <c r="U1239" s="43"/>
      <c r="V1239" s="43"/>
      <c r="W1239" s="43"/>
      <c r="X1239" s="43"/>
      <c r="Y1239" s="43"/>
      <c r="Z1239" s="43"/>
      <c r="AA1239" s="43"/>
      <c r="AB1239" s="43"/>
      <c r="AC1239" s="43"/>
      <c r="AD1239" s="43"/>
      <c r="AE1239" s="43"/>
      <c r="AF1239" s="43"/>
      <c r="AG1239" s="43" t="s">
        <v>35</v>
      </c>
    </row>
    <row r="1240" spans="1:33">
      <c r="A1240" s="42"/>
      <c r="B1240" s="42"/>
      <c r="C1240" s="42"/>
      <c r="D1240" s="42"/>
      <c r="E1240" s="42"/>
      <c r="F1240" s="42"/>
      <c r="G1240" s="42"/>
      <c r="H1240" s="42"/>
      <c r="I1240" s="42"/>
      <c r="J1240" s="42"/>
      <c r="K1240" s="42"/>
      <c r="L1240" s="42"/>
      <c r="M1240" s="42"/>
      <c r="N1240" s="42"/>
      <c r="O1240" s="42"/>
      <c r="P1240" s="42"/>
      <c r="Q1240" s="42"/>
      <c r="R1240" s="42"/>
      <c r="S1240" s="42"/>
      <c r="T1240" s="42"/>
      <c r="U1240" s="42"/>
      <c r="V1240" s="42"/>
      <c r="W1240" s="42"/>
      <c r="X1240" s="42"/>
      <c r="Y1240" s="42"/>
      <c r="Z1240" s="42"/>
      <c r="AA1240" s="42"/>
      <c r="AB1240" s="42"/>
      <c r="AC1240" s="42"/>
      <c r="AD1240" s="42"/>
      <c r="AE1240" s="42"/>
      <c r="AF1240" s="42"/>
      <c r="AG1240" s="42" t="s">
        <v>35</v>
      </c>
    </row>
    <row r="1241" spans="1:33">
      <c r="A1241" s="43"/>
      <c r="B1241" s="43"/>
      <c r="C1241" s="43"/>
      <c r="D1241" s="43"/>
      <c r="E1241" s="43"/>
      <c r="F1241" s="43"/>
      <c r="G1241" s="43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3"/>
      <c r="AA1241" s="43"/>
      <c r="AB1241" s="43"/>
      <c r="AC1241" s="43"/>
      <c r="AD1241" s="43"/>
      <c r="AE1241" s="43"/>
      <c r="AF1241" s="43"/>
      <c r="AG1241" s="43" t="s">
        <v>35</v>
      </c>
    </row>
    <row r="1242" spans="1:33">
      <c r="A1242" s="42"/>
      <c r="B1242" s="42"/>
      <c r="C1242" s="42"/>
      <c r="D1242" s="42"/>
      <c r="E1242" s="42"/>
      <c r="F1242" s="42"/>
      <c r="G1242" s="42"/>
      <c r="H1242" s="42"/>
      <c r="I1242" s="42"/>
      <c r="J1242" s="42"/>
      <c r="K1242" s="42"/>
      <c r="L1242" s="42"/>
      <c r="M1242" s="42"/>
      <c r="N1242" s="42"/>
      <c r="O1242" s="42"/>
      <c r="P1242" s="42"/>
      <c r="Q1242" s="42"/>
      <c r="R1242" s="42"/>
      <c r="S1242" s="42"/>
      <c r="T1242" s="42"/>
      <c r="U1242" s="42"/>
      <c r="V1242" s="42"/>
      <c r="W1242" s="42"/>
      <c r="X1242" s="42"/>
      <c r="Y1242" s="42"/>
      <c r="Z1242" s="42"/>
      <c r="AA1242" s="42"/>
      <c r="AB1242" s="42"/>
      <c r="AC1242" s="42"/>
      <c r="AD1242" s="42"/>
      <c r="AE1242" s="42"/>
      <c r="AF1242" s="42"/>
      <c r="AG1242" s="42" t="s">
        <v>35</v>
      </c>
    </row>
    <row r="1243" spans="1:33">
      <c r="A1243" s="43"/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3"/>
      <c r="AA1243" s="43"/>
      <c r="AB1243" s="43"/>
      <c r="AC1243" s="43"/>
      <c r="AD1243" s="43"/>
      <c r="AE1243" s="43"/>
      <c r="AF1243" s="43"/>
      <c r="AG1243" s="43" t="s">
        <v>35</v>
      </c>
    </row>
    <row r="1244" spans="1:33">
      <c r="A1244" s="42"/>
      <c r="B1244" s="42"/>
      <c r="C1244" s="42"/>
      <c r="D1244" s="42"/>
      <c r="E1244" s="42"/>
      <c r="F1244" s="42"/>
      <c r="G1244" s="42"/>
      <c r="H1244" s="42"/>
      <c r="I1244" s="42"/>
      <c r="J1244" s="42"/>
      <c r="K1244" s="42"/>
      <c r="L1244" s="42"/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 t="s">
        <v>35</v>
      </c>
    </row>
    <row r="1245" spans="1:33">
      <c r="A1245" s="43"/>
      <c r="B1245" s="43"/>
      <c r="C1245" s="43"/>
      <c r="D1245" s="43"/>
      <c r="E1245" s="43"/>
      <c r="F1245" s="43"/>
      <c r="G1245" s="43"/>
      <c r="H1245" s="43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3"/>
      <c r="AA1245" s="43"/>
      <c r="AB1245" s="43"/>
      <c r="AC1245" s="43"/>
      <c r="AD1245" s="43"/>
      <c r="AE1245" s="43"/>
      <c r="AF1245" s="43"/>
      <c r="AG1245" s="43" t="s">
        <v>35</v>
      </c>
    </row>
    <row r="1246" spans="1:33">
      <c r="A1246" s="42"/>
      <c r="B1246" s="42"/>
      <c r="C1246" s="42"/>
      <c r="D1246" s="42"/>
      <c r="E1246" s="42"/>
      <c r="F1246" s="42"/>
      <c r="G1246" s="42"/>
      <c r="H1246" s="42"/>
      <c r="I1246" s="42"/>
      <c r="J1246" s="42"/>
      <c r="K1246" s="42"/>
      <c r="L1246" s="42"/>
      <c r="M1246" s="42"/>
      <c r="N1246" s="42"/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  <c r="Y1246" s="42"/>
      <c r="Z1246" s="42"/>
      <c r="AA1246" s="42"/>
      <c r="AB1246" s="42"/>
      <c r="AC1246" s="42"/>
      <c r="AD1246" s="42"/>
      <c r="AE1246" s="42"/>
      <c r="AF1246" s="42"/>
      <c r="AG1246" s="42" t="s">
        <v>35</v>
      </c>
    </row>
    <row r="1247" spans="1:33">
      <c r="A1247" s="43"/>
      <c r="B1247" s="43"/>
      <c r="C1247" s="43"/>
      <c r="D1247" s="43"/>
      <c r="E1247" s="43"/>
      <c r="F1247" s="43"/>
      <c r="G1247" s="43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3"/>
      <c r="AA1247" s="43"/>
      <c r="AB1247" s="43"/>
      <c r="AC1247" s="43"/>
      <c r="AD1247" s="43"/>
      <c r="AE1247" s="43"/>
      <c r="AF1247" s="43"/>
      <c r="AG1247" s="43" t="s">
        <v>35</v>
      </c>
    </row>
    <row r="1248" spans="1:33">
      <c r="A1248" s="42"/>
      <c r="B1248" s="42"/>
      <c r="C1248" s="42"/>
      <c r="D1248" s="42"/>
      <c r="E1248" s="42"/>
      <c r="F1248" s="42"/>
      <c r="G1248" s="42"/>
      <c r="H1248" s="42"/>
      <c r="I1248" s="42"/>
      <c r="J1248" s="42"/>
      <c r="K1248" s="42"/>
      <c r="L1248" s="42"/>
      <c r="M1248" s="42"/>
      <c r="N1248" s="42"/>
      <c r="O1248" s="42"/>
      <c r="P1248" s="42"/>
      <c r="Q1248" s="42"/>
      <c r="R1248" s="42"/>
      <c r="S1248" s="42"/>
      <c r="T1248" s="42"/>
      <c r="U1248" s="42"/>
      <c r="V1248" s="42"/>
      <c r="W1248" s="42"/>
      <c r="X1248" s="42"/>
      <c r="Y1248" s="42"/>
      <c r="Z1248" s="42"/>
      <c r="AA1248" s="42"/>
      <c r="AB1248" s="42"/>
      <c r="AC1248" s="42"/>
      <c r="AD1248" s="42"/>
      <c r="AE1248" s="42"/>
      <c r="AF1248" s="42"/>
      <c r="AG1248" s="42" t="s">
        <v>35</v>
      </c>
    </row>
    <row r="1249" spans="1:33">
      <c r="A1249" s="43"/>
      <c r="B1249" s="43"/>
      <c r="C1249" s="43"/>
      <c r="D1249" s="43"/>
      <c r="E1249" s="43"/>
      <c r="F1249" s="43"/>
      <c r="G1249" s="43"/>
      <c r="H1249" s="43"/>
      <c r="I1249" s="43"/>
      <c r="J1249" s="43"/>
      <c r="K1249" s="43"/>
      <c r="L1249" s="43"/>
      <c r="M1249" s="43"/>
      <c r="N1249" s="43"/>
      <c r="O1249" s="43"/>
      <c r="P1249" s="43"/>
      <c r="Q1249" s="43"/>
      <c r="R1249" s="43"/>
      <c r="S1249" s="43"/>
      <c r="T1249" s="43"/>
      <c r="U1249" s="43"/>
      <c r="V1249" s="43"/>
      <c r="W1249" s="43"/>
      <c r="X1249" s="43"/>
      <c r="Y1249" s="43"/>
      <c r="Z1249" s="43"/>
      <c r="AA1249" s="43"/>
      <c r="AB1249" s="43"/>
      <c r="AC1249" s="43"/>
      <c r="AD1249" s="43"/>
      <c r="AE1249" s="43"/>
      <c r="AF1249" s="43"/>
      <c r="AG1249" s="43" t="s">
        <v>35</v>
      </c>
    </row>
    <row r="1250" spans="1:33">
      <c r="A1250" s="42"/>
      <c r="B1250" s="42"/>
      <c r="C1250" s="42"/>
      <c r="D1250" s="42"/>
      <c r="E1250" s="42"/>
      <c r="F1250" s="42"/>
      <c r="G1250" s="42"/>
      <c r="H1250" s="42"/>
      <c r="I1250" s="42"/>
      <c r="J1250" s="42"/>
      <c r="K1250" s="42"/>
      <c r="L1250" s="42"/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  <c r="AA1250" s="42"/>
      <c r="AB1250" s="42"/>
      <c r="AC1250" s="42"/>
      <c r="AD1250" s="42"/>
      <c r="AE1250" s="42"/>
      <c r="AF1250" s="42"/>
      <c r="AG1250" s="42" t="s">
        <v>35</v>
      </c>
    </row>
    <row r="1251" spans="1:33">
      <c r="A1251" s="43"/>
      <c r="B1251" s="43"/>
      <c r="C1251" s="43"/>
      <c r="D1251" s="43"/>
      <c r="E1251" s="43"/>
      <c r="F1251" s="43"/>
      <c r="G1251" s="43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3"/>
      <c r="AA1251" s="43"/>
      <c r="AB1251" s="43"/>
      <c r="AC1251" s="43"/>
      <c r="AD1251" s="43"/>
      <c r="AE1251" s="43"/>
      <c r="AF1251" s="43"/>
      <c r="AG1251" s="43" t="s">
        <v>35</v>
      </c>
    </row>
    <row r="1252" spans="1:33">
      <c r="A1252" s="42"/>
      <c r="B1252" s="42"/>
      <c r="C1252" s="42"/>
      <c r="D1252" s="42"/>
      <c r="E1252" s="42"/>
      <c r="F1252" s="42"/>
      <c r="G1252" s="42"/>
      <c r="H1252" s="42"/>
      <c r="I1252" s="42"/>
      <c r="J1252" s="42"/>
      <c r="K1252" s="42"/>
      <c r="L1252" s="42"/>
      <c r="M1252" s="42"/>
      <c r="N1252" s="42"/>
      <c r="O1252" s="42"/>
      <c r="P1252" s="42"/>
      <c r="Q1252" s="42"/>
      <c r="R1252" s="42"/>
      <c r="S1252" s="42"/>
      <c r="T1252" s="42"/>
      <c r="U1252" s="42"/>
      <c r="V1252" s="42"/>
      <c r="W1252" s="42"/>
      <c r="X1252" s="42"/>
      <c r="Y1252" s="42"/>
      <c r="Z1252" s="42"/>
      <c r="AA1252" s="42"/>
      <c r="AB1252" s="42"/>
      <c r="AC1252" s="42"/>
      <c r="AD1252" s="42"/>
      <c r="AE1252" s="42"/>
      <c r="AF1252" s="42"/>
      <c r="AG1252" s="42" t="s">
        <v>35</v>
      </c>
    </row>
    <row r="1253" spans="1:33">
      <c r="A1253" s="43"/>
      <c r="B1253" s="43"/>
      <c r="C1253" s="43"/>
      <c r="D1253" s="43"/>
      <c r="E1253" s="43"/>
      <c r="F1253" s="43"/>
      <c r="G1253" s="43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3"/>
      <c r="AA1253" s="43"/>
      <c r="AB1253" s="43"/>
      <c r="AC1253" s="43"/>
      <c r="AD1253" s="43"/>
      <c r="AE1253" s="43"/>
      <c r="AF1253" s="43"/>
      <c r="AG1253" s="43" t="s">
        <v>35</v>
      </c>
    </row>
    <row r="1254" spans="1:33">
      <c r="A1254" s="42"/>
      <c r="B1254" s="42"/>
      <c r="C1254" s="42"/>
      <c r="D1254" s="42"/>
      <c r="E1254" s="42"/>
      <c r="F1254" s="42"/>
      <c r="G1254" s="42"/>
      <c r="H1254" s="42"/>
      <c r="I1254" s="42"/>
      <c r="J1254" s="42"/>
      <c r="K1254" s="42"/>
      <c r="L1254" s="42"/>
      <c r="M1254" s="42"/>
      <c r="N1254" s="42"/>
      <c r="O1254" s="42"/>
      <c r="P1254" s="42"/>
      <c r="Q1254" s="42"/>
      <c r="R1254" s="42"/>
      <c r="S1254" s="42"/>
      <c r="T1254" s="42"/>
      <c r="U1254" s="42"/>
      <c r="V1254" s="42"/>
      <c r="W1254" s="42"/>
      <c r="X1254" s="42"/>
      <c r="Y1254" s="42"/>
      <c r="Z1254" s="42"/>
      <c r="AA1254" s="42"/>
      <c r="AB1254" s="42"/>
      <c r="AC1254" s="42"/>
      <c r="AD1254" s="42"/>
      <c r="AE1254" s="42"/>
      <c r="AF1254" s="42"/>
      <c r="AG1254" s="42" t="s">
        <v>35</v>
      </c>
    </row>
    <row r="1255" spans="1:33">
      <c r="A1255" s="43"/>
      <c r="B1255" s="43"/>
      <c r="C1255" s="43"/>
      <c r="D1255" s="43"/>
      <c r="E1255" s="43"/>
      <c r="F1255" s="43"/>
      <c r="G1255" s="43"/>
      <c r="H1255" s="43"/>
      <c r="I1255" s="43"/>
      <c r="J1255" s="43"/>
      <c r="K1255" s="43"/>
      <c r="L1255" s="43"/>
      <c r="M1255" s="43"/>
      <c r="N1255" s="43"/>
      <c r="O1255" s="43"/>
      <c r="P1255" s="43"/>
      <c r="Q1255" s="43"/>
      <c r="R1255" s="43"/>
      <c r="S1255" s="43"/>
      <c r="T1255" s="43"/>
      <c r="U1255" s="43"/>
      <c r="V1255" s="43"/>
      <c r="W1255" s="43"/>
      <c r="X1255" s="43"/>
      <c r="Y1255" s="43"/>
      <c r="Z1255" s="43"/>
      <c r="AA1255" s="43"/>
      <c r="AB1255" s="43"/>
      <c r="AC1255" s="43"/>
      <c r="AD1255" s="43"/>
      <c r="AE1255" s="43"/>
      <c r="AF1255" s="43"/>
      <c r="AG1255" s="43" t="s">
        <v>35</v>
      </c>
    </row>
    <row r="1256" spans="1:33">
      <c r="A1256" s="42"/>
      <c r="B1256" s="42"/>
      <c r="C1256" s="42"/>
      <c r="D1256" s="42"/>
      <c r="E1256" s="42"/>
      <c r="F1256" s="42"/>
      <c r="G1256" s="42"/>
      <c r="H1256" s="42"/>
      <c r="I1256" s="42"/>
      <c r="J1256" s="42"/>
      <c r="K1256" s="42"/>
      <c r="L1256" s="42"/>
      <c r="M1256" s="42"/>
      <c r="N1256" s="42"/>
      <c r="O1256" s="42"/>
      <c r="P1256" s="42"/>
      <c r="Q1256" s="42"/>
      <c r="R1256" s="42"/>
      <c r="S1256" s="42"/>
      <c r="T1256" s="42"/>
      <c r="U1256" s="42"/>
      <c r="V1256" s="42"/>
      <c r="W1256" s="42"/>
      <c r="X1256" s="42"/>
      <c r="Y1256" s="42"/>
      <c r="Z1256" s="42"/>
      <c r="AA1256" s="42"/>
      <c r="AB1256" s="42"/>
      <c r="AC1256" s="42"/>
      <c r="AD1256" s="42"/>
      <c r="AE1256" s="42"/>
      <c r="AF1256" s="42"/>
      <c r="AG1256" s="42" t="s">
        <v>35</v>
      </c>
    </row>
    <row r="1257" spans="1:33">
      <c r="A1257" s="43"/>
      <c r="B1257" s="43"/>
      <c r="C1257" s="43"/>
      <c r="D1257" s="43"/>
      <c r="E1257" s="43"/>
      <c r="F1257" s="43"/>
      <c r="G1257" s="43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43"/>
      <c r="U1257" s="43"/>
      <c r="V1257" s="43"/>
      <c r="W1257" s="43"/>
      <c r="X1257" s="43"/>
      <c r="Y1257" s="43"/>
      <c r="Z1257" s="43"/>
      <c r="AA1257" s="43"/>
      <c r="AB1257" s="43"/>
      <c r="AC1257" s="43"/>
      <c r="AD1257" s="43"/>
      <c r="AE1257" s="43"/>
      <c r="AF1257" s="43"/>
      <c r="AG1257" s="43" t="s">
        <v>35</v>
      </c>
    </row>
    <row r="1258" spans="1:33">
      <c r="A1258" s="42"/>
      <c r="B1258" s="42"/>
      <c r="C1258" s="42"/>
      <c r="D1258" s="42"/>
      <c r="E1258" s="42"/>
      <c r="F1258" s="42"/>
      <c r="G1258" s="42"/>
      <c r="H1258" s="42"/>
      <c r="I1258" s="42"/>
      <c r="J1258" s="42"/>
      <c r="K1258" s="42"/>
      <c r="L1258" s="42"/>
      <c r="M1258" s="42"/>
      <c r="N1258" s="42"/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  <c r="Y1258" s="42"/>
      <c r="Z1258" s="42"/>
      <c r="AA1258" s="42"/>
      <c r="AB1258" s="42"/>
      <c r="AC1258" s="42"/>
      <c r="AD1258" s="42"/>
      <c r="AE1258" s="42"/>
      <c r="AF1258" s="42"/>
      <c r="AG1258" s="42" t="s">
        <v>35</v>
      </c>
    </row>
    <row r="1259" spans="1:33">
      <c r="A1259" s="43"/>
      <c r="B1259" s="43"/>
      <c r="C1259" s="43"/>
      <c r="D1259" s="43"/>
      <c r="E1259" s="43"/>
      <c r="F1259" s="43"/>
      <c r="G1259" s="43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  <c r="AA1259" s="43"/>
      <c r="AB1259" s="43"/>
      <c r="AC1259" s="43"/>
      <c r="AD1259" s="43"/>
      <c r="AE1259" s="43"/>
      <c r="AF1259" s="43"/>
      <c r="AG1259" s="43" t="s">
        <v>35</v>
      </c>
    </row>
    <row r="1260" spans="1:33">
      <c r="A1260" s="42"/>
      <c r="B1260" s="42"/>
      <c r="C1260" s="42"/>
      <c r="D1260" s="42"/>
      <c r="E1260" s="42"/>
      <c r="F1260" s="42"/>
      <c r="G1260" s="42"/>
      <c r="H1260" s="42"/>
      <c r="I1260" s="42"/>
      <c r="J1260" s="42"/>
      <c r="K1260" s="42"/>
      <c r="L1260" s="42"/>
      <c r="M1260" s="42"/>
      <c r="N1260" s="42"/>
      <c r="O1260" s="42"/>
      <c r="P1260" s="42"/>
      <c r="Q1260" s="42"/>
      <c r="R1260" s="42"/>
      <c r="S1260" s="42"/>
      <c r="T1260" s="42"/>
      <c r="U1260" s="42"/>
      <c r="V1260" s="42"/>
      <c r="W1260" s="42"/>
      <c r="X1260" s="42"/>
      <c r="Y1260" s="42"/>
      <c r="Z1260" s="42"/>
      <c r="AA1260" s="42"/>
      <c r="AB1260" s="42"/>
      <c r="AC1260" s="42"/>
      <c r="AD1260" s="42"/>
      <c r="AE1260" s="42"/>
      <c r="AF1260" s="42"/>
      <c r="AG1260" s="42" t="s">
        <v>35</v>
      </c>
    </row>
    <row r="1261" spans="1:33">
      <c r="A1261" s="43"/>
      <c r="B1261" s="43"/>
      <c r="C1261" s="43"/>
      <c r="D1261" s="43"/>
      <c r="E1261" s="43"/>
      <c r="F1261" s="43"/>
      <c r="G1261" s="43"/>
      <c r="H1261" s="43"/>
      <c r="I1261" s="43"/>
      <c r="J1261" s="43"/>
      <c r="K1261" s="43"/>
      <c r="L1261" s="43"/>
      <c r="M1261" s="43"/>
      <c r="N1261" s="43"/>
      <c r="O1261" s="43"/>
      <c r="P1261" s="43"/>
      <c r="Q1261" s="43"/>
      <c r="R1261" s="43"/>
      <c r="S1261" s="43"/>
      <c r="T1261" s="43"/>
      <c r="U1261" s="43"/>
      <c r="V1261" s="43"/>
      <c r="W1261" s="43"/>
      <c r="X1261" s="43"/>
      <c r="Y1261" s="43"/>
      <c r="Z1261" s="43"/>
      <c r="AA1261" s="43"/>
      <c r="AB1261" s="43"/>
      <c r="AC1261" s="43"/>
      <c r="AD1261" s="43"/>
      <c r="AE1261" s="43"/>
      <c r="AF1261" s="43"/>
      <c r="AG1261" s="43" t="s">
        <v>35</v>
      </c>
    </row>
    <row r="1262" spans="1:33">
      <c r="A1262" s="42"/>
      <c r="B1262" s="42"/>
      <c r="C1262" s="42"/>
      <c r="D1262" s="42"/>
      <c r="E1262" s="42"/>
      <c r="F1262" s="42"/>
      <c r="G1262" s="42"/>
      <c r="H1262" s="42"/>
      <c r="I1262" s="42"/>
      <c r="J1262" s="42"/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  <c r="AA1262" s="42"/>
      <c r="AB1262" s="42"/>
      <c r="AC1262" s="42"/>
      <c r="AD1262" s="42"/>
      <c r="AE1262" s="42"/>
      <c r="AF1262" s="42"/>
      <c r="AG1262" s="42" t="s">
        <v>35</v>
      </c>
    </row>
    <row r="1263" spans="1:33">
      <c r="A1263" s="43"/>
      <c r="B1263" s="43"/>
      <c r="C1263" s="43"/>
      <c r="D1263" s="43"/>
      <c r="E1263" s="43"/>
      <c r="F1263" s="43"/>
      <c r="G1263" s="43"/>
      <c r="H1263" s="43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43"/>
      <c r="U1263" s="43"/>
      <c r="V1263" s="43"/>
      <c r="W1263" s="43"/>
      <c r="X1263" s="43"/>
      <c r="Y1263" s="43"/>
      <c r="Z1263" s="43"/>
      <c r="AA1263" s="43"/>
      <c r="AB1263" s="43"/>
      <c r="AC1263" s="43"/>
      <c r="AD1263" s="43"/>
      <c r="AE1263" s="43"/>
      <c r="AF1263" s="43"/>
      <c r="AG1263" s="43" t="s">
        <v>35</v>
      </c>
    </row>
    <row r="1264" spans="1:33">
      <c r="A1264" s="42"/>
      <c r="B1264" s="42"/>
      <c r="C1264" s="42"/>
      <c r="D1264" s="42"/>
      <c r="E1264" s="42"/>
      <c r="F1264" s="42"/>
      <c r="G1264" s="42"/>
      <c r="H1264" s="42"/>
      <c r="I1264" s="42"/>
      <c r="J1264" s="42"/>
      <c r="K1264" s="42"/>
      <c r="L1264" s="42"/>
      <c r="M1264" s="42"/>
      <c r="N1264" s="42"/>
      <c r="O1264" s="42"/>
      <c r="P1264" s="42"/>
      <c r="Q1264" s="42"/>
      <c r="R1264" s="42"/>
      <c r="S1264" s="42"/>
      <c r="T1264" s="42"/>
      <c r="U1264" s="42"/>
      <c r="V1264" s="42"/>
      <c r="W1264" s="42"/>
      <c r="X1264" s="42"/>
      <c r="Y1264" s="42"/>
      <c r="Z1264" s="42"/>
      <c r="AA1264" s="42"/>
      <c r="AB1264" s="42"/>
      <c r="AC1264" s="42"/>
      <c r="AD1264" s="42"/>
      <c r="AE1264" s="42"/>
      <c r="AF1264" s="42"/>
      <c r="AG1264" s="42" t="s">
        <v>35</v>
      </c>
    </row>
    <row r="1265" spans="1:33">
      <c r="A1265" s="43"/>
      <c r="B1265" s="43"/>
      <c r="C1265" s="43"/>
      <c r="D1265" s="43"/>
      <c r="E1265" s="43"/>
      <c r="F1265" s="43"/>
      <c r="G1265" s="43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3"/>
      <c r="AA1265" s="43"/>
      <c r="AB1265" s="43"/>
      <c r="AC1265" s="43"/>
      <c r="AD1265" s="43"/>
      <c r="AE1265" s="43"/>
      <c r="AF1265" s="43"/>
      <c r="AG1265" s="43" t="s">
        <v>35</v>
      </c>
    </row>
    <row r="1266" spans="1:33">
      <c r="A1266" s="42"/>
      <c r="B1266" s="42"/>
      <c r="C1266" s="42"/>
      <c r="D1266" s="42"/>
      <c r="E1266" s="42"/>
      <c r="F1266" s="42"/>
      <c r="G1266" s="42"/>
      <c r="H1266" s="42"/>
      <c r="I1266" s="42"/>
      <c r="J1266" s="42"/>
      <c r="K1266" s="42"/>
      <c r="L1266" s="42"/>
      <c r="M1266" s="42"/>
      <c r="N1266" s="42"/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  <c r="Y1266" s="42"/>
      <c r="Z1266" s="42"/>
      <c r="AA1266" s="42"/>
      <c r="AB1266" s="42"/>
      <c r="AC1266" s="42"/>
      <c r="AD1266" s="42"/>
      <c r="AE1266" s="42"/>
      <c r="AF1266" s="42"/>
      <c r="AG1266" s="42" t="s">
        <v>35</v>
      </c>
    </row>
    <row r="1267" spans="1:33">
      <c r="A1267" s="43"/>
      <c r="B1267" s="43"/>
      <c r="C1267" s="43"/>
      <c r="D1267" s="43"/>
      <c r="E1267" s="43"/>
      <c r="F1267" s="43"/>
      <c r="G1267" s="43"/>
      <c r="H1267" s="43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3"/>
      <c r="AA1267" s="43"/>
      <c r="AB1267" s="43"/>
      <c r="AC1267" s="43"/>
      <c r="AD1267" s="43"/>
      <c r="AE1267" s="43"/>
      <c r="AF1267" s="43"/>
      <c r="AG1267" s="43" t="s">
        <v>35</v>
      </c>
    </row>
    <row r="1268" spans="1:33">
      <c r="A1268" s="42"/>
      <c r="B1268" s="42"/>
      <c r="C1268" s="42"/>
      <c r="D1268" s="42"/>
      <c r="E1268" s="42"/>
      <c r="F1268" s="42"/>
      <c r="G1268" s="42"/>
      <c r="H1268" s="42"/>
      <c r="I1268" s="42"/>
      <c r="J1268" s="42"/>
      <c r="K1268" s="42"/>
      <c r="L1268" s="42"/>
      <c r="M1268" s="42"/>
      <c r="N1268" s="42"/>
      <c r="O1268" s="42"/>
      <c r="P1268" s="42"/>
      <c r="Q1268" s="42"/>
      <c r="R1268" s="42"/>
      <c r="S1268" s="42"/>
      <c r="T1268" s="42"/>
      <c r="U1268" s="42"/>
      <c r="V1268" s="42"/>
      <c r="W1268" s="42"/>
      <c r="X1268" s="42"/>
      <c r="Y1268" s="42"/>
      <c r="Z1268" s="42"/>
      <c r="AA1268" s="42"/>
      <c r="AB1268" s="42"/>
      <c r="AC1268" s="42"/>
      <c r="AD1268" s="42"/>
      <c r="AE1268" s="42"/>
      <c r="AF1268" s="42"/>
      <c r="AG1268" s="42" t="s">
        <v>35</v>
      </c>
    </row>
    <row r="1269" spans="1:33">
      <c r="A1269" s="43"/>
      <c r="B1269" s="43"/>
      <c r="C1269" s="43"/>
      <c r="D1269" s="43"/>
      <c r="E1269" s="43"/>
      <c r="F1269" s="43"/>
      <c r="G1269" s="43"/>
      <c r="H1269" s="43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43"/>
      <c r="U1269" s="43"/>
      <c r="V1269" s="43"/>
      <c r="W1269" s="43"/>
      <c r="X1269" s="43"/>
      <c r="Y1269" s="43"/>
      <c r="Z1269" s="43"/>
      <c r="AA1269" s="43"/>
      <c r="AB1269" s="43"/>
      <c r="AC1269" s="43"/>
      <c r="AD1269" s="43"/>
      <c r="AE1269" s="43"/>
      <c r="AF1269" s="43"/>
      <c r="AG1269" s="43" t="s">
        <v>35</v>
      </c>
    </row>
    <row r="1270" spans="1:33">
      <c r="A1270" s="42"/>
      <c r="B1270" s="42"/>
      <c r="C1270" s="42"/>
      <c r="D1270" s="42"/>
      <c r="E1270" s="42"/>
      <c r="F1270" s="42"/>
      <c r="G1270" s="42"/>
      <c r="H1270" s="42"/>
      <c r="I1270" s="42"/>
      <c r="J1270" s="42"/>
      <c r="K1270" s="42"/>
      <c r="L1270" s="42"/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  <c r="Z1270" s="42"/>
      <c r="AA1270" s="42"/>
      <c r="AB1270" s="42"/>
      <c r="AC1270" s="42"/>
      <c r="AD1270" s="42"/>
      <c r="AE1270" s="42"/>
      <c r="AF1270" s="42"/>
      <c r="AG1270" s="42" t="s">
        <v>35</v>
      </c>
    </row>
    <row r="1271" spans="1:33">
      <c r="A1271" s="43"/>
      <c r="B1271" s="43"/>
      <c r="C1271" s="43"/>
      <c r="D1271" s="43"/>
      <c r="E1271" s="43"/>
      <c r="F1271" s="43"/>
      <c r="G1271" s="43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43"/>
      <c r="U1271" s="43"/>
      <c r="V1271" s="43"/>
      <c r="W1271" s="43"/>
      <c r="X1271" s="43"/>
      <c r="Y1271" s="43"/>
      <c r="Z1271" s="43"/>
      <c r="AA1271" s="43"/>
      <c r="AB1271" s="43"/>
      <c r="AC1271" s="43"/>
      <c r="AD1271" s="43"/>
      <c r="AE1271" s="43"/>
      <c r="AF1271" s="43"/>
      <c r="AG1271" s="43" t="s">
        <v>35</v>
      </c>
    </row>
    <row r="1272" spans="1:33">
      <c r="A1272" s="42"/>
      <c r="B1272" s="42"/>
      <c r="C1272" s="42"/>
      <c r="D1272" s="42"/>
      <c r="E1272" s="42"/>
      <c r="F1272" s="42"/>
      <c r="G1272" s="42"/>
      <c r="H1272" s="42"/>
      <c r="I1272" s="42"/>
      <c r="J1272" s="42"/>
      <c r="K1272" s="42"/>
      <c r="L1272" s="42"/>
      <c r="M1272" s="42"/>
      <c r="N1272" s="42"/>
      <c r="O1272" s="42"/>
      <c r="P1272" s="42"/>
      <c r="Q1272" s="42"/>
      <c r="R1272" s="42"/>
      <c r="S1272" s="42"/>
      <c r="T1272" s="42"/>
      <c r="U1272" s="42"/>
      <c r="V1272" s="42"/>
      <c r="W1272" s="42"/>
      <c r="X1272" s="42"/>
      <c r="Y1272" s="42"/>
      <c r="Z1272" s="42"/>
      <c r="AA1272" s="42"/>
      <c r="AB1272" s="42"/>
      <c r="AC1272" s="42"/>
      <c r="AD1272" s="42"/>
      <c r="AE1272" s="42"/>
      <c r="AF1272" s="42"/>
      <c r="AG1272" s="42" t="s">
        <v>35</v>
      </c>
    </row>
    <row r="1273" spans="1:33">
      <c r="A1273" s="43"/>
      <c r="B1273" s="43"/>
      <c r="C1273" s="43"/>
      <c r="D1273" s="43"/>
      <c r="E1273" s="43"/>
      <c r="F1273" s="43"/>
      <c r="G1273" s="43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3"/>
      <c r="AA1273" s="43"/>
      <c r="AB1273" s="43"/>
      <c r="AC1273" s="43"/>
      <c r="AD1273" s="43"/>
      <c r="AE1273" s="43"/>
      <c r="AF1273" s="43"/>
      <c r="AG1273" s="43" t="s">
        <v>35</v>
      </c>
    </row>
    <row r="1274" spans="1:33">
      <c r="A1274" s="42"/>
      <c r="B1274" s="42"/>
      <c r="C1274" s="42"/>
      <c r="D1274" s="42"/>
      <c r="E1274" s="42"/>
      <c r="F1274" s="42"/>
      <c r="G1274" s="42"/>
      <c r="H1274" s="42"/>
      <c r="I1274" s="42"/>
      <c r="J1274" s="42"/>
      <c r="K1274" s="42"/>
      <c r="L1274" s="42"/>
      <c r="M1274" s="42"/>
      <c r="N1274" s="42"/>
      <c r="O1274" s="42"/>
      <c r="P1274" s="42"/>
      <c r="Q1274" s="42"/>
      <c r="R1274" s="42"/>
      <c r="S1274" s="42"/>
      <c r="T1274" s="42"/>
      <c r="U1274" s="42"/>
      <c r="V1274" s="42"/>
      <c r="W1274" s="42"/>
      <c r="X1274" s="42"/>
      <c r="Y1274" s="42"/>
      <c r="Z1274" s="42"/>
      <c r="AA1274" s="42"/>
      <c r="AB1274" s="42"/>
      <c r="AC1274" s="42"/>
      <c r="AD1274" s="42"/>
      <c r="AE1274" s="42"/>
      <c r="AF1274" s="42"/>
      <c r="AG1274" s="42" t="s">
        <v>35</v>
      </c>
    </row>
    <row r="1275" spans="1:33">
      <c r="A1275" s="43"/>
      <c r="B1275" s="43"/>
      <c r="C1275" s="43"/>
      <c r="D1275" s="43"/>
      <c r="E1275" s="43"/>
      <c r="F1275" s="43"/>
      <c r="G1275" s="43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43"/>
      <c r="U1275" s="43"/>
      <c r="V1275" s="43"/>
      <c r="W1275" s="43"/>
      <c r="X1275" s="43"/>
      <c r="Y1275" s="43"/>
      <c r="Z1275" s="43"/>
      <c r="AA1275" s="43"/>
      <c r="AB1275" s="43"/>
      <c r="AC1275" s="43"/>
      <c r="AD1275" s="43"/>
      <c r="AE1275" s="43"/>
      <c r="AF1275" s="43"/>
      <c r="AG1275" s="43" t="s">
        <v>35</v>
      </c>
    </row>
    <row r="1276" spans="1:33">
      <c r="A1276" s="42"/>
      <c r="B1276" s="42"/>
      <c r="C1276" s="42"/>
      <c r="D1276" s="42"/>
      <c r="E1276" s="42"/>
      <c r="F1276" s="42"/>
      <c r="G1276" s="42"/>
      <c r="H1276" s="42"/>
      <c r="I1276" s="42"/>
      <c r="J1276" s="42"/>
      <c r="K1276" s="42"/>
      <c r="L1276" s="42"/>
      <c r="M1276" s="42"/>
      <c r="N1276" s="42"/>
      <c r="O1276" s="42"/>
      <c r="P1276" s="42"/>
      <c r="Q1276" s="42"/>
      <c r="R1276" s="42"/>
      <c r="S1276" s="42"/>
      <c r="T1276" s="42"/>
      <c r="U1276" s="42"/>
      <c r="V1276" s="42"/>
      <c r="W1276" s="42"/>
      <c r="X1276" s="42"/>
      <c r="Y1276" s="42"/>
      <c r="Z1276" s="42"/>
      <c r="AA1276" s="42"/>
      <c r="AB1276" s="42"/>
      <c r="AC1276" s="42"/>
      <c r="AD1276" s="42"/>
      <c r="AE1276" s="42"/>
      <c r="AF1276" s="42"/>
      <c r="AG1276" s="42" t="s">
        <v>35</v>
      </c>
    </row>
    <row r="1277" spans="1:33">
      <c r="A1277" s="43"/>
      <c r="B1277" s="43"/>
      <c r="C1277" s="43"/>
      <c r="D1277" s="43"/>
      <c r="E1277" s="43"/>
      <c r="F1277" s="43"/>
      <c r="G1277" s="43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43"/>
      <c r="U1277" s="43"/>
      <c r="V1277" s="43"/>
      <c r="W1277" s="43"/>
      <c r="X1277" s="43"/>
      <c r="Y1277" s="43"/>
      <c r="Z1277" s="43"/>
      <c r="AA1277" s="43"/>
      <c r="AB1277" s="43"/>
      <c r="AC1277" s="43"/>
      <c r="AD1277" s="43"/>
      <c r="AE1277" s="43"/>
      <c r="AF1277" s="43"/>
      <c r="AG1277" s="43" t="s">
        <v>35</v>
      </c>
    </row>
    <row r="1278" spans="1:33">
      <c r="A1278" s="42"/>
      <c r="B1278" s="42"/>
      <c r="C1278" s="42"/>
      <c r="D1278" s="42"/>
      <c r="E1278" s="42"/>
      <c r="F1278" s="42"/>
      <c r="G1278" s="42"/>
      <c r="H1278" s="42"/>
      <c r="I1278" s="42"/>
      <c r="J1278" s="42"/>
      <c r="K1278" s="42"/>
      <c r="L1278" s="42"/>
      <c r="M1278" s="42"/>
      <c r="N1278" s="42"/>
      <c r="O1278" s="42"/>
      <c r="P1278" s="42"/>
      <c r="Q1278" s="42"/>
      <c r="R1278" s="42"/>
      <c r="S1278" s="42"/>
      <c r="T1278" s="42"/>
      <c r="U1278" s="42"/>
      <c r="V1278" s="42"/>
      <c r="W1278" s="42"/>
      <c r="X1278" s="42"/>
      <c r="Y1278" s="42"/>
      <c r="Z1278" s="42"/>
      <c r="AA1278" s="42"/>
      <c r="AB1278" s="42"/>
      <c r="AC1278" s="42"/>
      <c r="AD1278" s="42"/>
      <c r="AE1278" s="42"/>
      <c r="AF1278" s="42"/>
      <c r="AG1278" s="42" t="s">
        <v>35</v>
      </c>
    </row>
    <row r="1279" spans="1:33">
      <c r="A1279" s="43"/>
      <c r="B1279" s="43"/>
      <c r="C1279" s="43"/>
      <c r="D1279" s="43"/>
      <c r="E1279" s="43"/>
      <c r="F1279" s="43"/>
      <c r="G1279" s="43"/>
      <c r="H1279" s="43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3"/>
      <c r="AA1279" s="43"/>
      <c r="AB1279" s="43"/>
      <c r="AC1279" s="43"/>
      <c r="AD1279" s="43"/>
      <c r="AE1279" s="43"/>
      <c r="AF1279" s="43"/>
      <c r="AG1279" s="43" t="s">
        <v>35</v>
      </c>
    </row>
    <row r="1280" spans="1:33">
      <c r="A1280" s="42"/>
      <c r="B1280" s="42"/>
      <c r="C1280" s="42"/>
      <c r="D1280" s="42"/>
      <c r="E1280" s="42"/>
      <c r="F1280" s="42"/>
      <c r="G1280" s="42"/>
      <c r="H1280" s="42"/>
      <c r="I1280" s="42"/>
      <c r="J1280" s="42"/>
      <c r="K1280" s="42"/>
      <c r="L1280" s="42"/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  <c r="Y1280" s="42"/>
      <c r="Z1280" s="42"/>
      <c r="AA1280" s="42"/>
      <c r="AB1280" s="42"/>
      <c r="AC1280" s="42"/>
      <c r="AD1280" s="42"/>
      <c r="AE1280" s="42"/>
      <c r="AF1280" s="42"/>
      <c r="AG1280" s="42" t="s">
        <v>35</v>
      </c>
    </row>
    <row r="1281" spans="1:33">
      <c r="A1281" s="43"/>
      <c r="B1281" s="43"/>
      <c r="C1281" s="43"/>
      <c r="D1281" s="43"/>
      <c r="E1281" s="43"/>
      <c r="F1281" s="43"/>
      <c r="G1281" s="43"/>
      <c r="H1281" s="43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3"/>
      <c r="AA1281" s="43"/>
      <c r="AB1281" s="43"/>
      <c r="AC1281" s="43"/>
      <c r="AD1281" s="43"/>
      <c r="AE1281" s="43"/>
      <c r="AF1281" s="43"/>
      <c r="AG1281" s="43" t="s">
        <v>35</v>
      </c>
    </row>
    <row r="1282" spans="1:33">
      <c r="A1282" s="42"/>
      <c r="B1282" s="42"/>
      <c r="C1282" s="42"/>
      <c r="D1282" s="42"/>
      <c r="E1282" s="42"/>
      <c r="F1282" s="42"/>
      <c r="G1282" s="42"/>
      <c r="H1282" s="42"/>
      <c r="I1282" s="42"/>
      <c r="J1282" s="42"/>
      <c r="K1282" s="42"/>
      <c r="L1282" s="42"/>
      <c r="M1282" s="42"/>
      <c r="N1282" s="42"/>
      <c r="O1282" s="42"/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 t="s">
        <v>35</v>
      </c>
    </row>
    <row r="1283" spans="1:33">
      <c r="A1283" s="43"/>
      <c r="B1283" s="43"/>
      <c r="C1283" s="43"/>
      <c r="D1283" s="43"/>
      <c r="E1283" s="43"/>
      <c r="F1283" s="43"/>
      <c r="G1283" s="43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3"/>
      <c r="AA1283" s="43"/>
      <c r="AB1283" s="43"/>
      <c r="AC1283" s="43"/>
      <c r="AD1283" s="43"/>
      <c r="AE1283" s="43"/>
      <c r="AF1283" s="43"/>
      <c r="AG1283" s="43" t="s">
        <v>35</v>
      </c>
    </row>
    <row r="1284" spans="1:33">
      <c r="A1284" s="42"/>
      <c r="B1284" s="42"/>
      <c r="C1284" s="42"/>
      <c r="D1284" s="42"/>
      <c r="E1284" s="42"/>
      <c r="F1284" s="42"/>
      <c r="G1284" s="42"/>
      <c r="H1284" s="42"/>
      <c r="I1284" s="42"/>
      <c r="J1284" s="42"/>
      <c r="K1284" s="42"/>
      <c r="L1284" s="42"/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  <c r="Y1284" s="42"/>
      <c r="Z1284" s="42"/>
      <c r="AA1284" s="42"/>
      <c r="AB1284" s="42"/>
      <c r="AC1284" s="42"/>
      <c r="AD1284" s="42"/>
      <c r="AE1284" s="42"/>
      <c r="AF1284" s="42"/>
      <c r="AG1284" s="42" t="s">
        <v>35</v>
      </c>
    </row>
    <row r="1285" spans="1:33">
      <c r="A1285" s="43"/>
      <c r="B1285" s="43"/>
      <c r="C1285" s="43"/>
      <c r="D1285" s="43"/>
      <c r="E1285" s="43"/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  <c r="AA1285" s="43"/>
      <c r="AB1285" s="43"/>
      <c r="AC1285" s="43"/>
      <c r="AD1285" s="43"/>
      <c r="AE1285" s="43"/>
      <c r="AF1285" s="43"/>
      <c r="AG1285" s="43" t="s">
        <v>35</v>
      </c>
    </row>
    <row r="1286" spans="1:33">
      <c r="A1286" s="42"/>
      <c r="B1286" s="42"/>
      <c r="C1286" s="42"/>
      <c r="D1286" s="42"/>
      <c r="E1286" s="42"/>
      <c r="F1286" s="42"/>
      <c r="G1286" s="42"/>
      <c r="H1286" s="42"/>
      <c r="I1286" s="42"/>
      <c r="J1286" s="42"/>
      <c r="K1286" s="42"/>
      <c r="L1286" s="42"/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  <c r="Y1286" s="42"/>
      <c r="Z1286" s="42"/>
      <c r="AA1286" s="42"/>
      <c r="AB1286" s="42"/>
      <c r="AC1286" s="42"/>
      <c r="AD1286" s="42"/>
      <c r="AE1286" s="42"/>
      <c r="AF1286" s="42"/>
      <c r="AG1286" s="42" t="s">
        <v>35</v>
      </c>
    </row>
    <row r="1287" spans="1:33">
      <c r="A1287" s="43"/>
      <c r="B1287" s="43"/>
      <c r="C1287" s="43"/>
      <c r="D1287" s="43"/>
      <c r="E1287" s="43"/>
      <c r="F1287" s="43"/>
      <c r="G1287" s="43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  <c r="AA1287" s="43"/>
      <c r="AB1287" s="43"/>
      <c r="AC1287" s="43"/>
      <c r="AD1287" s="43"/>
      <c r="AE1287" s="43"/>
      <c r="AF1287" s="43"/>
      <c r="AG1287" s="43" t="s">
        <v>35</v>
      </c>
    </row>
    <row r="1288" spans="1:33">
      <c r="A1288" s="42"/>
      <c r="B1288" s="42"/>
      <c r="C1288" s="42"/>
      <c r="D1288" s="42"/>
      <c r="E1288" s="42"/>
      <c r="F1288" s="42"/>
      <c r="G1288" s="42"/>
      <c r="H1288" s="42"/>
      <c r="I1288" s="42"/>
      <c r="J1288" s="42"/>
      <c r="K1288" s="42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  <c r="Z1288" s="42"/>
      <c r="AA1288" s="42"/>
      <c r="AB1288" s="42"/>
      <c r="AC1288" s="42"/>
      <c r="AD1288" s="42"/>
      <c r="AE1288" s="42"/>
      <c r="AF1288" s="42"/>
      <c r="AG1288" s="42" t="s">
        <v>35</v>
      </c>
    </row>
    <row r="1289" spans="1:33">
      <c r="A1289" s="43"/>
      <c r="B1289" s="43"/>
      <c r="C1289" s="43"/>
      <c r="D1289" s="43"/>
      <c r="E1289" s="43"/>
      <c r="F1289" s="43"/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  <c r="AA1289" s="43"/>
      <c r="AB1289" s="43"/>
      <c r="AC1289" s="43"/>
      <c r="AD1289" s="43"/>
      <c r="AE1289" s="43"/>
      <c r="AF1289" s="43"/>
      <c r="AG1289" s="43" t="s">
        <v>35</v>
      </c>
    </row>
    <row r="1290" spans="1:33">
      <c r="A1290" s="42"/>
      <c r="B1290" s="42"/>
      <c r="C1290" s="42"/>
      <c r="D1290" s="42"/>
      <c r="E1290" s="42"/>
      <c r="F1290" s="42"/>
      <c r="G1290" s="42"/>
      <c r="H1290" s="42"/>
      <c r="I1290" s="42"/>
      <c r="J1290" s="42"/>
      <c r="K1290" s="42"/>
      <c r="L1290" s="42"/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  <c r="Y1290" s="42"/>
      <c r="Z1290" s="42"/>
      <c r="AA1290" s="42"/>
      <c r="AB1290" s="42"/>
      <c r="AC1290" s="42"/>
      <c r="AD1290" s="42"/>
      <c r="AE1290" s="42"/>
      <c r="AF1290" s="42"/>
      <c r="AG1290" s="42" t="s">
        <v>35</v>
      </c>
    </row>
    <row r="1291" spans="1:33">
      <c r="A1291" s="43"/>
      <c r="B1291" s="43"/>
      <c r="C1291" s="43"/>
      <c r="D1291" s="43"/>
      <c r="E1291" s="43"/>
      <c r="F1291" s="43"/>
      <c r="G1291" s="43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  <c r="AA1291" s="43"/>
      <c r="AB1291" s="43"/>
      <c r="AC1291" s="43"/>
      <c r="AD1291" s="43"/>
      <c r="AE1291" s="43"/>
      <c r="AF1291" s="43"/>
      <c r="AG1291" s="43" t="s">
        <v>35</v>
      </c>
    </row>
    <row r="1292" spans="1:33">
      <c r="A1292" s="42"/>
      <c r="B1292" s="42"/>
      <c r="C1292" s="42"/>
      <c r="D1292" s="42"/>
      <c r="E1292" s="42"/>
      <c r="F1292" s="42"/>
      <c r="G1292" s="42"/>
      <c r="H1292" s="42"/>
      <c r="I1292" s="42"/>
      <c r="J1292" s="42"/>
      <c r="K1292" s="42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  <c r="Z1292" s="42"/>
      <c r="AA1292" s="42"/>
      <c r="AB1292" s="42"/>
      <c r="AC1292" s="42"/>
      <c r="AD1292" s="42"/>
      <c r="AE1292" s="42"/>
      <c r="AF1292" s="42"/>
      <c r="AG1292" s="42" t="s">
        <v>35</v>
      </c>
    </row>
    <row r="1293" spans="1:33">
      <c r="A1293" s="43"/>
      <c r="B1293" s="43"/>
      <c r="C1293" s="43"/>
      <c r="D1293" s="43"/>
      <c r="E1293" s="43"/>
      <c r="F1293" s="43"/>
      <c r="G1293" s="43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3"/>
      <c r="AA1293" s="43"/>
      <c r="AB1293" s="43"/>
      <c r="AC1293" s="43"/>
      <c r="AD1293" s="43"/>
      <c r="AE1293" s="43"/>
      <c r="AF1293" s="43"/>
      <c r="AG1293" s="43" t="s">
        <v>35</v>
      </c>
    </row>
    <row r="1294" spans="1:33">
      <c r="A1294" s="42"/>
      <c r="B1294" s="42"/>
      <c r="C1294" s="42"/>
      <c r="D1294" s="42"/>
      <c r="E1294" s="42"/>
      <c r="F1294" s="42"/>
      <c r="G1294" s="42"/>
      <c r="H1294" s="42"/>
      <c r="I1294" s="42"/>
      <c r="J1294" s="42"/>
      <c r="K1294" s="42"/>
      <c r="L1294" s="42"/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  <c r="Y1294" s="42"/>
      <c r="Z1294" s="42"/>
      <c r="AA1294" s="42"/>
      <c r="AB1294" s="42"/>
      <c r="AC1294" s="42"/>
      <c r="AD1294" s="42"/>
      <c r="AE1294" s="42"/>
      <c r="AF1294" s="42"/>
      <c r="AG1294" s="42" t="s">
        <v>35</v>
      </c>
    </row>
    <row r="1295" spans="1:33">
      <c r="A1295" s="43"/>
      <c r="B1295" s="43"/>
      <c r="C1295" s="43"/>
      <c r="D1295" s="43"/>
      <c r="E1295" s="43"/>
      <c r="F1295" s="43"/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3"/>
      <c r="AA1295" s="43"/>
      <c r="AB1295" s="43"/>
      <c r="AC1295" s="43"/>
      <c r="AD1295" s="43"/>
      <c r="AE1295" s="43"/>
      <c r="AF1295" s="43"/>
      <c r="AG1295" s="43" t="s">
        <v>35</v>
      </c>
    </row>
    <row r="1296" spans="1:33">
      <c r="A1296" s="42"/>
      <c r="B1296" s="42"/>
      <c r="C1296" s="42"/>
      <c r="D1296" s="42"/>
      <c r="E1296" s="42"/>
      <c r="F1296" s="42"/>
      <c r="G1296" s="42"/>
      <c r="H1296" s="42"/>
      <c r="I1296" s="42"/>
      <c r="J1296" s="42"/>
      <c r="K1296" s="42"/>
      <c r="L1296" s="42"/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  <c r="Y1296" s="42"/>
      <c r="Z1296" s="42"/>
      <c r="AA1296" s="42"/>
      <c r="AB1296" s="42"/>
      <c r="AC1296" s="42"/>
      <c r="AD1296" s="42"/>
      <c r="AE1296" s="42"/>
      <c r="AF1296" s="42"/>
      <c r="AG1296" s="42" t="s">
        <v>35</v>
      </c>
    </row>
    <row r="1297" spans="1:33">
      <c r="A1297" s="43"/>
      <c r="B1297" s="43"/>
      <c r="C1297" s="43"/>
      <c r="D1297" s="43"/>
      <c r="E1297" s="43"/>
      <c r="F1297" s="43"/>
      <c r="G1297" s="43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  <c r="AA1297" s="43"/>
      <c r="AB1297" s="43"/>
      <c r="AC1297" s="43"/>
      <c r="AD1297" s="43"/>
      <c r="AE1297" s="43"/>
      <c r="AF1297" s="43"/>
      <c r="AG1297" s="43" t="s">
        <v>35</v>
      </c>
    </row>
    <row r="1298" spans="1:33">
      <c r="A1298" s="42"/>
      <c r="B1298" s="42"/>
      <c r="C1298" s="42"/>
      <c r="D1298" s="42"/>
      <c r="E1298" s="42"/>
      <c r="F1298" s="42"/>
      <c r="G1298" s="42"/>
      <c r="H1298" s="42"/>
      <c r="I1298" s="42"/>
      <c r="J1298" s="42"/>
      <c r="K1298" s="42"/>
      <c r="L1298" s="42"/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2"/>
      <c r="X1298" s="42"/>
      <c r="Y1298" s="42"/>
      <c r="Z1298" s="42"/>
      <c r="AA1298" s="42"/>
      <c r="AB1298" s="42"/>
      <c r="AC1298" s="42"/>
      <c r="AD1298" s="42"/>
      <c r="AE1298" s="42"/>
      <c r="AF1298" s="42"/>
      <c r="AG1298" s="42" t="s">
        <v>35</v>
      </c>
    </row>
    <row r="1299" spans="1:33">
      <c r="A1299" s="43"/>
      <c r="B1299" s="43"/>
      <c r="C1299" s="43"/>
      <c r="D1299" s="43"/>
      <c r="E1299" s="43"/>
      <c r="F1299" s="43"/>
      <c r="G1299" s="43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3"/>
      <c r="AA1299" s="43"/>
      <c r="AB1299" s="43"/>
      <c r="AC1299" s="43"/>
      <c r="AD1299" s="43"/>
      <c r="AE1299" s="43"/>
      <c r="AF1299" s="43"/>
      <c r="AG1299" s="43" t="s">
        <v>35</v>
      </c>
    </row>
    <row r="1300" spans="1:33">
      <c r="A1300" s="42"/>
      <c r="B1300" s="42"/>
      <c r="C1300" s="42"/>
      <c r="D1300" s="42"/>
      <c r="E1300" s="42"/>
      <c r="F1300" s="42"/>
      <c r="G1300" s="42"/>
      <c r="H1300" s="42"/>
      <c r="I1300" s="42"/>
      <c r="J1300" s="42"/>
      <c r="K1300" s="42"/>
      <c r="L1300" s="42"/>
      <c r="M1300" s="42"/>
      <c r="N1300" s="42"/>
      <c r="O1300" s="42"/>
      <c r="P1300" s="42"/>
      <c r="Q1300" s="42"/>
      <c r="R1300" s="42"/>
      <c r="S1300" s="42"/>
      <c r="T1300" s="42"/>
      <c r="U1300" s="42"/>
      <c r="V1300" s="42"/>
      <c r="W1300" s="42"/>
      <c r="X1300" s="42"/>
      <c r="Y1300" s="42"/>
      <c r="Z1300" s="42"/>
      <c r="AA1300" s="42"/>
      <c r="AB1300" s="42"/>
      <c r="AC1300" s="42"/>
      <c r="AD1300" s="42"/>
      <c r="AE1300" s="42"/>
      <c r="AF1300" s="42"/>
      <c r="AG1300" s="42" t="s">
        <v>35</v>
      </c>
    </row>
    <row r="1301" spans="1:33">
      <c r="A1301" s="43"/>
      <c r="B1301" s="43"/>
      <c r="C1301" s="43"/>
      <c r="D1301" s="43"/>
      <c r="E1301" s="43"/>
      <c r="F1301" s="43"/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3"/>
      <c r="AA1301" s="43"/>
      <c r="AB1301" s="43"/>
      <c r="AC1301" s="43"/>
      <c r="AD1301" s="43"/>
      <c r="AE1301" s="43"/>
      <c r="AF1301" s="43"/>
      <c r="AG1301" s="43" t="s">
        <v>35</v>
      </c>
    </row>
    <row r="1302" spans="1:33">
      <c r="A1302" s="42"/>
      <c r="B1302" s="42"/>
      <c r="C1302" s="42"/>
      <c r="D1302" s="42"/>
      <c r="E1302" s="42"/>
      <c r="F1302" s="42"/>
      <c r="G1302" s="42"/>
      <c r="H1302" s="42"/>
      <c r="I1302" s="42"/>
      <c r="J1302" s="42"/>
      <c r="K1302" s="42"/>
      <c r="L1302" s="42"/>
      <c r="M1302" s="42"/>
      <c r="N1302" s="42"/>
      <c r="O1302" s="42"/>
      <c r="P1302" s="42"/>
      <c r="Q1302" s="42"/>
      <c r="R1302" s="42"/>
      <c r="S1302" s="42"/>
      <c r="T1302" s="42"/>
      <c r="U1302" s="42"/>
      <c r="V1302" s="42"/>
      <c r="W1302" s="42"/>
      <c r="X1302" s="42"/>
      <c r="Y1302" s="42"/>
      <c r="Z1302" s="42"/>
      <c r="AA1302" s="42"/>
      <c r="AB1302" s="42"/>
      <c r="AC1302" s="42"/>
      <c r="AD1302" s="42"/>
      <c r="AE1302" s="42"/>
      <c r="AF1302" s="42"/>
      <c r="AG1302" s="42" t="s">
        <v>35</v>
      </c>
    </row>
    <row r="1303" spans="1:33">
      <c r="A1303" s="43"/>
      <c r="B1303" s="43"/>
      <c r="C1303" s="43"/>
      <c r="D1303" s="43"/>
      <c r="E1303" s="43"/>
      <c r="F1303" s="43"/>
      <c r="G1303" s="43"/>
      <c r="H1303" s="43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  <c r="AA1303" s="43"/>
      <c r="AB1303" s="43"/>
      <c r="AC1303" s="43"/>
      <c r="AD1303" s="43"/>
      <c r="AE1303" s="43"/>
      <c r="AF1303" s="43"/>
      <c r="AG1303" s="43" t="s">
        <v>35</v>
      </c>
    </row>
    <row r="1304" spans="1:33">
      <c r="A1304" s="42"/>
      <c r="B1304" s="42"/>
      <c r="C1304" s="42"/>
      <c r="D1304" s="42"/>
      <c r="E1304" s="42"/>
      <c r="F1304" s="42"/>
      <c r="G1304" s="42"/>
      <c r="H1304" s="42"/>
      <c r="I1304" s="42"/>
      <c r="J1304" s="42"/>
      <c r="K1304" s="42"/>
      <c r="L1304" s="42"/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  <c r="Y1304" s="42"/>
      <c r="Z1304" s="42"/>
      <c r="AA1304" s="42"/>
      <c r="AB1304" s="42"/>
      <c r="AC1304" s="42"/>
      <c r="AD1304" s="42"/>
      <c r="AE1304" s="42"/>
      <c r="AF1304" s="42"/>
      <c r="AG1304" s="42" t="s">
        <v>35</v>
      </c>
    </row>
    <row r="1305" spans="1:33">
      <c r="A1305" s="43"/>
      <c r="B1305" s="43"/>
      <c r="C1305" s="43"/>
      <c r="D1305" s="43"/>
      <c r="E1305" s="43"/>
      <c r="F1305" s="43"/>
      <c r="G1305" s="43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  <c r="AA1305" s="43"/>
      <c r="AB1305" s="43"/>
      <c r="AC1305" s="43"/>
      <c r="AD1305" s="43"/>
      <c r="AE1305" s="43"/>
      <c r="AF1305" s="43"/>
      <c r="AG1305" s="43" t="s">
        <v>35</v>
      </c>
    </row>
    <row r="1306" spans="1:33">
      <c r="A1306" s="42"/>
      <c r="B1306" s="42"/>
      <c r="C1306" s="42"/>
      <c r="D1306" s="42"/>
      <c r="E1306" s="42"/>
      <c r="F1306" s="42"/>
      <c r="G1306" s="42"/>
      <c r="H1306" s="42"/>
      <c r="I1306" s="42"/>
      <c r="J1306" s="42"/>
      <c r="K1306" s="42"/>
      <c r="L1306" s="42"/>
      <c r="M1306" s="42"/>
      <c r="N1306" s="42"/>
      <c r="O1306" s="42"/>
      <c r="P1306" s="42"/>
      <c r="Q1306" s="42"/>
      <c r="R1306" s="42"/>
      <c r="S1306" s="42"/>
      <c r="T1306" s="42"/>
      <c r="U1306" s="42"/>
      <c r="V1306" s="42"/>
      <c r="W1306" s="42"/>
      <c r="X1306" s="42"/>
      <c r="Y1306" s="42"/>
      <c r="Z1306" s="42"/>
      <c r="AA1306" s="42"/>
      <c r="AB1306" s="42"/>
      <c r="AC1306" s="42"/>
      <c r="AD1306" s="42"/>
      <c r="AE1306" s="42"/>
      <c r="AF1306" s="42"/>
      <c r="AG1306" s="42" t="s">
        <v>35</v>
      </c>
    </row>
    <row r="1307" spans="1:33">
      <c r="A1307" s="43"/>
      <c r="B1307" s="43"/>
      <c r="C1307" s="43"/>
      <c r="D1307" s="43"/>
      <c r="E1307" s="43"/>
      <c r="F1307" s="43"/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  <c r="AA1307" s="43"/>
      <c r="AB1307" s="43"/>
      <c r="AC1307" s="43"/>
      <c r="AD1307" s="43"/>
      <c r="AE1307" s="43"/>
      <c r="AF1307" s="43"/>
      <c r="AG1307" s="43" t="s">
        <v>35</v>
      </c>
    </row>
    <row r="1308" spans="1:33">
      <c r="A1308" s="42"/>
      <c r="B1308" s="42"/>
      <c r="C1308" s="42"/>
      <c r="D1308" s="42"/>
      <c r="E1308" s="42"/>
      <c r="F1308" s="42"/>
      <c r="G1308" s="42"/>
      <c r="H1308" s="42"/>
      <c r="I1308" s="42"/>
      <c r="J1308" s="42"/>
      <c r="K1308" s="42"/>
      <c r="L1308" s="42"/>
      <c r="M1308" s="42"/>
      <c r="N1308" s="42"/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  <c r="Y1308" s="42"/>
      <c r="Z1308" s="42"/>
      <c r="AA1308" s="42"/>
      <c r="AB1308" s="42"/>
      <c r="AC1308" s="42"/>
      <c r="AD1308" s="42"/>
      <c r="AE1308" s="42"/>
      <c r="AF1308" s="42"/>
      <c r="AG1308" s="42" t="s">
        <v>35</v>
      </c>
    </row>
    <row r="1309" spans="1:33">
      <c r="A1309" s="43"/>
      <c r="B1309" s="43"/>
      <c r="C1309" s="43"/>
      <c r="D1309" s="43"/>
      <c r="E1309" s="43"/>
      <c r="F1309" s="43"/>
      <c r="G1309" s="43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  <c r="AA1309" s="43"/>
      <c r="AB1309" s="43"/>
      <c r="AC1309" s="43"/>
      <c r="AD1309" s="43"/>
      <c r="AE1309" s="43"/>
      <c r="AF1309" s="43"/>
      <c r="AG1309" s="43" t="s">
        <v>35</v>
      </c>
    </row>
    <row r="1310" spans="1:33">
      <c r="A1310" s="42"/>
      <c r="B1310" s="42"/>
      <c r="C1310" s="42"/>
      <c r="D1310" s="42"/>
      <c r="E1310" s="42"/>
      <c r="F1310" s="42"/>
      <c r="G1310" s="42"/>
      <c r="H1310" s="42"/>
      <c r="I1310" s="42"/>
      <c r="J1310" s="42"/>
      <c r="K1310" s="42"/>
      <c r="L1310" s="42"/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/>
      <c r="Z1310" s="42"/>
      <c r="AA1310" s="42"/>
      <c r="AB1310" s="42"/>
      <c r="AC1310" s="42"/>
      <c r="AD1310" s="42"/>
      <c r="AE1310" s="42"/>
      <c r="AF1310" s="42"/>
      <c r="AG1310" s="42" t="s">
        <v>35</v>
      </c>
    </row>
    <row r="1311" spans="1:33">
      <c r="A1311" s="43"/>
      <c r="B1311" s="43"/>
      <c r="C1311" s="43"/>
      <c r="D1311" s="43"/>
      <c r="E1311" s="43"/>
      <c r="F1311" s="43"/>
      <c r="G1311" s="43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  <c r="AA1311" s="43"/>
      <c r="AB1311" s="43"/>
      <c r="AC1311" s="43"/>
      <c r="AD1311" s="43"/>
      <c r="AE1311" s="43"/>
      <c r="AF1311" s="43"/>
      <c r="AG1311" s="43" t="s">
        <v>35</v>
      </c>
    </row>
    <row r="1312" spans="1:33">
      <c r="A1312" s="42"/>
      <c r="B1312" s="42"/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  <c r="Y1312" s="42"/>
      <c r="Z1312" s="42"/>
      <c r="AA1312" s="42"/>
      <c r="AB1312" s="42"/>
      <c r="AC1312" s="42"/>
      <c r="AD1312" s="42"/>
      <c r="AE1312" s="42"/>
      <c r="AF1312" s="42"/>
      <c r="AG1312" s="42" t="s">
        <v>35</v>
      </c>
    </row>
    <row r="1313" spans="1:33">
      <c r="A1313" s="43"/>
      <c r="B1313" s="43"/>
      <c r="C1313" s="43"/>
      <c r="D1313" s="43"/>
      <c r="E1313" s="43"/>
      <c r="F1313" s="43"/>
      <c r="G1313" s="43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43"/>
      <c r="U1313" s="43"/>
      <c r="V1313" s="43"/>
      <c r="W1313" s="43"/>
      <c r="X1313" s="43"/>
      <c r="Y1313" s="43"/>
      <c r="Z1313" s="43"/>
      <c r="AA1313" s="43"/>
      <c r="AB1313" s="43"/>
      <c r="AC1313" s="43"/>
      <c r="AD1313" s="43"/>
      <c r="AE1313" s="43"/>
      <c r="AF1313" s="43"/>
      <c r="AG1313" s="43" t="s">
        <v>35</v>
      </c>
    </row>
    <row r="1314" spans="1:33">
      <c r="A1314" s="42"/>
      <c r="B1314" s="42"/>
      <c r="C1314" s="42"/>
      <c r="D1314" s="42"/>
      <c r="E1314" s="42"/>
      <c r="F1314" s="42"/>
      <c r="G1314" s="42"/>
      <c r="H1314" s="42"/>
      <c r="I1314" s="42"/>
      <c r="J1314" s="42"/>
      <c r="K1314" s="42"/>
      <c r="L1314" s="42"/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  <c r="Y1314" s="42"/>
      <c r="Z1314" s="42"/>
      <c r="AA1314" s="42"/>
      <c r="AB1314" s="42"/>
      <c r="AC1314" s="42"/>
      <c r="AD1314" s="42"/>
      <c r="AE1314" s="42"/>
      <c r="AF1314" s="42"/>
      <c r="AG1314" s="42" t="s">
        <v>35</v>
      </c>
    </row>
    <row r="1315" spans="1:33">
      <c r="A1315" s="43"/>
      <c r="B1315" s="43"/>
      <c r="C1315" s="43"/>
      <c r="D1315" s="43"/>
      <c r="E1315" s="43"/>
      <c r="F1315" s="43"/>
      <c r="G1315" s="43"/>
      <c r="H1315" s="43"/>
      <c r="I1315" s="43"/>
      <c r="J1315" s="43"/>
      <c r="K1315" s="43"/>
      <c r="L1315" s="43"/>
      <c r="M1315" s="43"/>
      <c r="N1315" s="43"/>
      <c r="O1315" s="43"/>
      <c r="P1315" s="43"/>
      <c r="Q1315" s="43"/>
      <c r="R1315" s="43"/>
      <c r="S1315" s="43"/>
      <c r="T1315" s="43"/>
      <c r="U1315" s="43"/>
      <c r="V1315" s="43"/>
      <c r="W1315" s="43"/>
      <c r="X1315" s="43"/>
      <c r="Y1315" s="43"/>
      <c r="Z1315" s="43"/>
      <c r="AA1315" s="43"/>
      <c r="AB1315" s="43"/>
      <c r="AC1315" s="43"/>
      <c r="AD1315" s="43"/>
      <c r="AE1315" s="43"/>
      <c r="AF1315" s="43"/>
      <c r="AG1315" s="43" t="s">
        <v>35</v>
      </c>
    </row>
    <row r="1316" spans="1:33">
      <c r="A1316" s="42"/>
      <c r="B1316" s="42"/>
      <c r="C1316" s="42"/>
      <c r="D1316" s="42"/>
      <c r="E1316" s="42"/>
      <c r="F1316" s="42"/>
      <c r="G1316" s="42"/>
      <c r="H1316" s="42"/>
      <c r="I1316" s="42"/>
      <c r="J1316" s="42"/>
      <c r="K1316" s="42"/>
      <c r="L1316" s="42"/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2"/>
      <c r="X1316" s="42"/>
      <c r="Y1316" s="42"/>
      <c r="Z1316" s="42"/>
      <c r="AA1316" s="42"/>
      <c r="AB1316" s="42"/>
      <c r="AC1316" s="42"/>
      <c r="AD1316" s="42"/>
      <c r="AE1316" s="42"/>
      <c r="AF1316" s="42"/>
      <c r="AG1316" s="42" t="s">
        <v>35</v>
      </c>
    </row>
    <row r="1317" spans="1:33">
      <c r="A1317" s="43"/>
      <c r="B1317" s="43"/>
      <c r="C1317" s="43"/>
      <c r="D1317" s="43"/>
      <c r="E1317" s="43"/>
      <c r="F1317" s="43"/>
      <c r="G1317" s="43"/>
      <c r="H1317" s="43"/>
      <c r="I1317" s="43"/>
      <c r="J1317" s="43"/>
      <c r="K1317" s="43"/>
      <c r="L1317" s="43"/>
      <c r="M1317" s="43"/>
      <c r="N1317" s="43"/>
      <c r="O1317" s="43"/>
      <c r="P1317" s="43"/>
      <c r="Q1317" s="43"/>
      <c r="R1317" s="43"/>
      <c r="S1317" s="43"/>
      <c r="T1317" s="43"/>
      <c r="U1317" s="43"/>
      <c r="V1317" s="43"/>
      <c r="W1317" s="43"/>
      <c r="X1317" s="43"/>
      <c r="Y1317" s="43"/>
      <c r="Z1317" s="43"/>
      <c r="AA1317" s="43"/>
      <c r="AB1317" s="43"/>
      <c r="AC1317" s="43"/>
      <c r="AD1317" s="43"/>
      <c r="AE1317" s="43"/>
      <c r="AF1317" s="43"/>
      <c r="AG1317" s="43" t="s">
        <v>35</v>
      </c>
    </row>
    <row r="1318" spans="1:33">
      <c r="A1318" s="42"/>
      <c r="B1318" s="42"/>
      <c r="C1318" s="42"/>
      <c r="D1318" s="42"/>
      <c r="E1318" s="42"/>
      <c r="F1318" s="42"/>
      <c r="G1318" s="42"/>
      <c r="H1318" s="42"/>
      <c r="I1318" s="42"/>
      <c r="J1318" s="42"/>
      <c r="K1318" s="42"/>
      <c r="L1318" s="42"/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2"/>
      <c r="X1318" s="42"/>
      <c r="Y1318" s="42"/>
      <c r="Z1318" s="42"/>
      <c r="AA1318" s="42"/>
      <c r="AB1318" s="42"/>
      <c r="AC1318" s="42"/>
      <c r="AD1318" s="42"/>
      <c r="AE1318" s="42"/>
      <c r="AF1318" s="42"/>
      <c r="AG1318" s="42" t="s">
        <v>35</v>
      </c>
    </row>
    <row r="1319" spans="1:33">
      <c r="A1319" s="43"/>
      <c r="B1319" s="43"/>
      <c r="C1319" s="43"/>
      <c r="D1319" s="43"/>
      <c r="E1319" s="43"/>
      <c r="F1319" s="43"/>
      <c r="G1319" s="43"/>
      <c r="H1319" s="43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43"/>
      <c r="U1319" s="43"/>
      <c r="V1319" s="43"/>
      <c r="W1319" s="43"/>
      <c r="X1319" s="43"/>
      <c r="Y1319" s="43"/>
      <c r="Z1319" s="43"/>
      <c r="AA1319" s="43"/>
      <c r="AB1319" s="43"/>
      <c r="AC1319" s="43"/>
      <c r="AD1319" s="43"/>
      <c r="AE1319" s="43"/>
      <c r="AF1319" s="43"/>
      <c r="AG1319" s="43" t="s">
        <v>35</v>
      </c>
    </row>
    <row r="1320" spans="1:33">
      <c r="A1320" s="42"/>
      <c r="B1320" s="42"/>
      <c r="C1320" s="42"/>
      <c r="D1320" s="42"/>
      <c r="E1320" s="42"/>
      <c r="F1320" s="42"/>
      <c r="G1320" s="42"/>
      <c r="H1320" s="42"/>
      <c r="I1320" s="42"/>
      <c r="J1320" s="42"/>
      <c r="K1320" s="42"/>
      <c r="L1320" s="42"/>
      <c r="M1320" s="42"/>
      <c r="N1320" s="42"/>
      <c r="O1320" s="42"/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 t="s">
        <v>35</v>
      </c>
    </row>
    <row r="1321" spans="1:33">
      <c r="A1321" s="43"/>
      <c r="B1321" s="43"/>
      <c r="C1321" s="43"/>
      <c r="D1321" s="43"/>
      <c r="E1321" s="43"/>
      <c r="F1321" s="43"/>
      <c r="G1321" s="43"/>
      <c r="H1321" s="43"/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3"/>
      <c r="AA1321" s="43"/>
      <c r="AB1321" s="43"/>
      <c r="AC1321" s="43"/>
      <c r="AD1321" s="43"/>
      <c r="AE1321" s="43"/>
      <c r="AF1321" s="43"/>
      <c r="AG1321" s="43" t="s">
        <v>35</v>
      </c>
    </row>
    <row r="1322" spans="1:33">
      <c r="A1322" s="42"/>
      <c r="B1322" s="42"/>
      <c r="C1322" s="42"/>
      <c r="D1322" s="42"/>
      <c r="E1322" s="42"/>
      <c r="F1322" s="42"/>
      <c r="G1322" s="42"/>
      <c r="H1322" s="42"/>
      <c r="I1322" s="42"/>
      <c r="J1322" s="42"/>
      <c r="K1322" s="42"/>
      <c r="L1322" s="42"/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  <c r="Y1322" s="42"/>
      <c r="Z1322" s="42"/>
      <c r="AA1322" s="42"/>
      <c r="AB1322" s="42"/>
      <c r="AC1322" s="42"/>
      <c r="AD1322" s="42"/>
      <c r="AE1322" s="42"/>
      <c r="AF1322" s="42"/>
      <c r="AG1322" s="42" t="s">
        <v>35</v>
      </c>
    </row>
    <row r="1323" spans="1:33">
      <c r="A1323" s="43"/>
      <c r="B1323" s="43"/>
      <c r="C1323" s="43"/>
      <c r="D1323" s="43"/>
      <c r="E1323" s="43"/>
      <c r="F1323" s="43"/>
      <c r="G1323" s="43"/>
      <c r="H1323" s="43"/>
      <c r="I1323" s="43"/>
      <c r="J1323" s="43"/>
      <c r="K1323" s="43"/>
      <c r="L1323" s="43"/>
      <c r="M1323" s="43"/>
      <c r="N1323" s="43"/>
      <c r="O1323" s="43"/>
      <c r="P1323" s="43"/>
      <c r="Q1323" s="43"/>
      <c r="R1323" s="43"/>
      <c r="S1323" s="43"/>
      <c r="T1323" s="43"/>
      <c r="U1323" s="43"/>
      <c r="V1323" s="43"/>
      <c r="W1323" s="43"/>
      <c r="X1323" s="43"/>
      <c r="Y1323" s="43"/>
      <c r="Z1323" s="43"/>
      <c r="AA1323" s="43"/>
      <c r="AB1323" s="43"/>
      <c r="AC1323" s="43"/>
      <c r="AD1323" s="43"/>
      <c r="AE1323" s="43"/>
      <c r="AF1323" s="43"/>
      <c r="AG1323" s="43" t="s">
        <v>35</v>
      </c>
    </row>
    <row r="1324" spans="1:33">
      <c r="A1324" s="42"/>
      <c r="B1324" s="42"/>
      <c r="C1324" s="42"/>
      <c r="D1324" s="42"/>
      <c r="E1324" s="42"/>
      <c r="F1324" s="42"/>
      <c r="G1324" s="42"/>
      <c r="H1324" s="42"/>
      <c r="I1324" s="42"/>
      <c r="J1324" s="42"/>
      <c r="K1324" s="42"/>
      <c r="L1324" s="42"/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  <c r="Y1324" s="42"/>
      <c r="Z1324" s="42"/>
      <c r="AA1324" s="42"/>
      <c r="AB1324" s="42"/>
      <c r="AC1324" s="42"/>
      <c r="AD1324" s="42"/>
      <c r="AE1324" s="42"/>
      <c r="AF1324" s="42"/>
      <c r="AG1324" s="42" t="s">
        <v>35</v>
      </c>
    </row>
    <row r="1325" spans="1:33">
      <c r="A1325" s="43"/>
      <c r="B1325" s="43"/>
      <c r="C1325" s="43"/>
      <c r="D1325" s="43"/>
      <c r="E1325" s="43"/>
      <c r="F1325" s="43"/>
      <c r="G1325" s="43"/>
      <c r="H1325" s="43"/>
      <c r="I1325" s="43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3"/>
      <c r="U1325" s="43"/>
      <c r="V1325" s="43"/>
      <c r="W1325" s="43"/>
      <c r="X1325" s="43"/>
      <c r="Y1325" s="43"/>
      <c r="Z1325" s="43"/>
      <c r="AA1325" s="43"/>
      <c r="AB1325" s="43"/>
      <c r="AC1325" s="43"/>
      <c r="AD1325" s="43"/>
      <c r="AE1325" s="43"/>
      <c r="AF1325" s="43"/>
      <c r="AG1325" s="43" t="s">
        <v>35</v>
      </c>
    </row>
    <row r="1326" spans="1:33">
      <c r="A1326" s="42"/>
      <c r="B1326" s="42"/>
      <c r="C1326" s="42"/>
      <c r="D1326" s="42"/>
      <c r="E1326" s="42"/>
      <c r="F1326" s="42"/>
      <c r="G1326" s="42"/>
      <c r="H1326" s="42"/>
      <c r="I1326" s="42"/>
      <c r="J1326" s="42"/>
      <c r="K1326" s="42"/>
      <c r="L1326" s="42"/>
      <c r="M1326" s="42"/>
      <c r="N1326" s="42"/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  <c r="Y1326" s="42"/>
      <c r="Z1326" s="42"/>
      <c r="AA1326" s="42"/>
      <c r="AB1326" s="42"/>
      <c r="AC1326" s="42"/>
      <c r="AD1326" s="42"/>
      <c r="AE1326" s="42"/>
      <c r="AF1326" s="42"/>
      <c r="AG1326" s="42" t="s">
        <v>35</v>
      </c>
    </row>
    <row r="1327" spans="1:33">
      <c r="A1327" s="43"/>
      <c r="B1327" s="43"/>
      <c r="C1327" s="43"/>
      <c r="D1327" s="43"/>
      <c r="E1327" s="43"/>
      <c r="F1327" s="43"/>
      <c r="G1327" s="43"/>
      <c r="H1327" s="43"/>
      <c r="I1327" s="43"/>
      <c r="J1327" s="43"/>
      <c r="K1327" s="43"/>
      <c r="L1327" s="43"/>
      <c r="M1327" s="43"/>
      <c r="N1327" s="43"/>
      <c r="O1327" s="43"/>
      <c r="P1327" s="43"/>
      <c r="Q1327" s="43"/>
      <c r="R1327" s="43"/>
      <c r="S1327" s="43"/>
      <c r="T1327" s="43"/>
      <c r="U1327" s="43"/>
      <c r="V1327" s="43"/>
      <c r="W1327" s="43"/>
      <c r="X1327" s="43"/>
      <c r="Y1327" s="43"/>
      <c r="Z1327" s="43"/>
      <c r="AA1327" s="43"/>
      <c r="AB1327" s="43"/>
      <c r="AC1327" s="43"/>
      <c r="AD1327" s="43"/>
      <c r="AE1327" s="43"/>
      <c r="AF1327" s="43"/>
      <c r="AG1327" s="43" t="s">
        <v>35</v>
      </c>
    </row>
    <row r="1328" spans="1:33">
      <c r="A1328" s="42"/>
      <c r="B1328" s="42"/>
      <c r="C1328" s="42"/>
      <c r="D1328" s="42"/>
      <c r="E1328" s="42"/>
      <c r="F1328" s="42"/>
      <c r="G1328" s="42"/>
      <c r="H1328" s="42"/>
      <c r="I1328" s="42"/>
      <c r="J1328" s="42"/>
      <c r="K1328" s="42"/>
      <c r="L1328" s="42"/>
      <c r="M1328" s="42"/>
      <c r="N1328" s="42"/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  <c r="Y1328" s="42"/>
      <c r="Z1328" s="42"/>
      <c r="AA1328" s="42"/>
      <c r="AB1328" s="42"/>
      <c r="AC1328" s="42"/>
      <c r="AD1328" s="42"/>
      <c r="AE1328" s="42"/>
      <c r="AF1328" s="42"/>
      <c r="AG1328" s="42" t="s">
        <v>35</v>
      </c>
    </row>
    <row r="1329" spans="1:33">
      <c r="A1329" s="43"/>
      <c r="B1329" s="43"/>
      <c r="C1329" s="43"/>
      <c r="D1329" s="43"/>
      <c r="E1329" s="43"/>
      <c r="F1329" s="43"/>
      <c r="G1329" s="43"/>
      <c r="H1329" s="43"/>
      <c r="I1329" s="43"/>
      <c r="J1329" s="43"/>
      <c r="K1329" s="43"/>
      <c r="L1329" s="43"/>
      <c r="M1329" s="43"/>
      <c r="N1329" s="43"/>
      <c r="O1329" s="43"/>
      <c r="P1329" s="43"/>
      <c r="Q1329" s="43"/>
      <c r="R1329" s="43"/>
      <c r="S1329" s="43"/>
      <c r="T1329" s="43"/>
      <c r="U1329" s="43"/>
      <c r="V1329" s="43"/>
      <c r="W1329" s="43"/>
      <c r="X1329" s="43"/>
      <c r="Y1329" s="43"/>
      <c r="Z1329" s="43"/>
      <c r="AA1329" s="43"/>
      <c r="AB1329" s="43"/>
      <c r="AC1329" s="43"/>
      <c r="AD1329" s="43"/>
      <c r="AE1329" s="43"/>
      <c r="AF1329" s="43"/>
      <c r="AG1329" s="43" t="s">
        <v>35</v>
      </c>
    </row>
    <row r="1330" spans="1:33">
      <c r="A1330" s="42"/>
      <c r="B1330" s="42"/>
      <c r="C1330" s="42"/>
      <c r="D1330" s="42"/>
      <c r="E1330" s="42"/>
      <c r="F1330" s="42"/>
      <c r="G1330" s="42"/>
      <c r="H1330" s="42"/>
      <c r="I1330" s="42"/>
      <c r="J1330" s="42"/>
      <c r="K1330" s="42"/>
      <c r="L1330" s="42"/>
      <c r="M1330" s="42"/>
      <c r="N1330" s="42"/>
      <c r="O1330" s="42"/>
      <c r="P1330" s="42"/>
      <c r="Q1330" s="42"/>
      <c r="R1330" s="42"/>
      <c r="S1330" s="42"/>
      <c r="T1330" s="42"/>
      <c r="U1330" s="42"/>
      <c r="V1330" s="42"/>
      <c r="W1330" s="42"/>
      <c r="X1330" s="42"/>
      <c r="Y1330" s="42"/>
      <c r="Z1330" s="42"/>
      <c r="AA1330" s="42"/>
      <c r="AB1330" s="42"/>
      <c r="AC1330" s="42"/>
      <c r="AD1330" s="42"/>
      <c r="AE1330" s="42"/>
      <c r="AF1330" s="42"/>
      <c r="AG1330" s="42" t="s">
        <v>35</v>
      </c>
    </row>
    <row r="1331" spans="1:33">
      <c r="A1331" s="43"/>
      <c r="B1331" s="43"/>
      <c r="C1331" s="43"/>
      <c r="D1331" s="43"/>
      <c r="E1331" s="43"/>
      <c r="F1331" s="43"/>
      <c r="G1331" s="43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43"/>
      <c r="U1331" s="43"/>
      <c r="V1331" s="43"/>
      <c r="W1331" s="43"/>
      <c r="X1331" s="43"/>
      <c r="Y1331" s="43"/>
      <c r="Z1331" s="43"/>
      <c r="AA1331" s="43"/>
      <c r="AB1331" s="43"/>
      <c r="AC1331" s="43"/>
      <c r="AD1331" s="43"/>
      <c r="AE1331" s="43"/>
      <c r="AF1331" s="43"/>
      <c r="AG1331" s="43" t="s">
        <v>35</v>
      </c>
    </row>
    <row r="1332" spans="1:33">
      <c r="A1332" s="42"/>
      <c r="B1332" s="42"/>
      <c r="C1332" s="42"/>
      <c r="D1332" s="42"/>
      <c r="E1332" s="42"/>
      <c r="F1332" s="42"/>
      <c r="G1332" s="42"/>
      <c r="H1332" s="42"/>
      <c r="I1332" s="42"/>
      <c r="J1332" s="42"/>
      <c r="K1332" s="42"/>
      <c r="L1332" s="42"/>
      <c r="M1332" s="42"/>
      <c r="N1332" s="42"/>
      <c r="O1332" s="42"/>
      <c r="P1332" s="42"/>
      <c r="Q1332" s="42"/>
      <c r="R1332" s="42"/>
      <c r="S1332" s="42"/>
      <c r="T1332" s="42"/>
      <c r="U1332" s="42"/>
      <c r="V1332" s="42"/>
      <c r="W1332" s="42"/>
      <c r="X1332" s="42"/>
      <c r="Y1332" s="42"/>
      <c r="Z1332" s="42"/>
      <c r="AA1332" s="42"/>
      <c r="AB1332" s="42"/>
      <c r="AC1332" s="42"/>
      <c r="AD1332" s="42"/>
      <c r="AE1332" s="42"/>
      <c r="AF1332" s="42"/>
      <c r="AG1332" s="42" t="s">
        <v>35</v>
      </c>
    </row>
    <row r="1333" spans="1:33">
      <c r="A1333" s="43"/>
      <c r="B1333" s="43"/>
      <c r="C1333" s="43"/>
      <c r="D1333" s="43"/>
      <c r="E1333" s="43"/>
      <c r="F1333" s="43"/>
      <c r="G1333" s="43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  <c r="T1333" s="43"/>
      <c r="U1333" s="43"/>
      <c r="V1333" s="43"/>
      <c r="W1333" s="43"/>
      <c r="X1333" s="43"/>
      <c r="Y1333" s="43"/>
      <c r="Z1333" s="43"/>
      <c r="AA1333" s="43"/>
      <c r="AB1333" s="43"/>
      <c r="AC1333" s="43"/>
      <c r="AD1333" s="43"/>
      <c r="AE1333" s="43"/>
      <c r="AF1333" s="43"/>
      <c r="AG1333" s="43" t="s">
        <v>35</v>
      </c>
    </row>
    <row r="1334" spans="1:33">
      <c r="A1334" s="42"/>
      <c r="B1334" s="42"/>
      <c r="C1334" s="42"/>
      <c r="D1334" s="42"/>
      <c r="E1334" s="42"/>
      <c r="F1334" s="42"/>
      <c r="G1334" s="42"/>
      <c r="H1334" s="42"/>
      <c r="I1334" s="42"/>
      <c r="J1334" s="42"/>
      <c r="K1334" s="42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  <c r="Y1334" s="42"/>
      <c r="Z1334" s="42"/>
      <c r="AA1334" s="42"/>
      <c r="AB1334" s="42"/>
      <c r="AC1334" s="42"/>
      <c r="AD1334" s="42"/>
      <c r="AE1334" s="42"/>
      <c r="AF1334" s="42"/>
      <c r="AG1334" s="42" t="s">
        <v>35</v>
      </c>
    </row>
    <row r="1335" spans="1:33">
      <c r="A1335" s="43"/>
      <c r="B1335" s="43"/>
      <c r="C1335" s="43"/>
      <c r="D1335" s="43"/>
      <c r="E1335" s="43"/>
      <c r="F1335" s="43"/>
      <c r="G1335" s="43"/>
      <c r="H1335" s="43"/>
      <c r="I1335" s="43"/>
      <c r="J1335" s="43"/>
      <c r="K1335" s="43"/>
      <c r="L1335" s="43"/>
      <c r="M1335" s="43"/>
      <c r="N1335" s="43"/>
      <c r="O1335" s="43"/>
      <c r="P1335" s="43"/>
      <c r="Q1335" s="43"/>
      <c r="R1335" s="43"/>
      <c r="S1335" s="43"/>
      <c r="T1335" s="43"/>
      <c r="U1335" s="43"/>
      <c r="V1335" s="43"/>
      <c r="W1335" s="43"/>
      <c r="X1335" s="43"/>
      <c r="Y1335" s="43"/>
      <c r="Z1335" s="43"/>
      <c r="AA1335" s="43"/>
      <c r="AB1335" s="43"/>
      <c r="AC1335" s="43"/>
      <c r="AD1335" s="43"/>
      <c r="AE1335" s="43"/>
      <c r="AF1335" s="43"/>
      <c r="AG1335" s="43" t="s">
        <v>35</v>
      </c>
    </row>
    <row r="1336" spans="1:33">
      <c r="A1336" s="42"/>
      <c r="B1336" s="42"/>
      <c r="C1336" s="42"/>
      <c r="D1336" s="42"/>
      <c r="E1336" s="42"/>
      <c r="F1336" s="42"/>
      <c r="G1336" s="42"/>
      <c r="H1336" s="42"/>
      <c r="I1336" s="42"/>
      <c r="J1336" s="42"/>
      <c r="K1336" s="42"/>
      <c r="L1336" s="42"/>
      <c r="M1336" s="42"/>
      <c r="N1336" s="42"/>
      <c r="O1336" s="42"/>
      <c r="P1336" s="42"/>
      <c r="Q1336" s="42"/>
      <c r="R1336" s="42"/>
      <c r="S1336" s="42"/>
      <c r="T1336" s="42"/>
      <c r="U1336" s="42"/>
      <c r="V1336" s="42"/>
      <c r="W1336" s="42"/>
      <c r="X1336" s="42"/>
      <c r="Y1336" s="42"/>
      <c r="Z1336" s="42"/>
      <c r="AA1336" s="42"/>
      <c r="AB1336" s="42"/>
      <c r="AC1336" s="42"/>
      <c r="AD1336" s="42"/>
      <c r="AE1336" s="42"/>
      <c r="AF1336" s="42"/>
      <c r="AG1336" s="42" t="s">
        <v>35</v>
      </c>
    </row>
    <row r="1337" spans="1:33">
      <c r="A1337" s="43"/>
      <c r="B1337" s="43"/>
      <c r="C1337" s="43"/>
      <c r="D1337" s="43"/>
      <c r="E1337" s="43"/>
      <c r="F1337" s="43"/>
      <c r="G1337" s="43"/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3"/>
      <c r="U1337" s="43"/>
      <c r="V1337" s="43"/>
      <c r="W1337" s="43"/>
      <c r="X1337" s="43"/>
      <c r="Y1337" s="43"/>
      <c r="Z1337" s="43"/>
      <c r="AA1337" s="43"/>
      <c r="AB1337" s="43"/>
      <c r="AC1337" s="43"/>
      <c r="AD1337" s="43"/>
      <c r="AE1337" s="43"/>
      <c r="AF1337" s="43"/>
      <c r="AG1337" s="43" t="s">
        <v>35</v>
      </c>
    </row>
    <row r="1338" spans="1:33">
      <c r="A1338" s="42"/>
      <c r="B1338" s="42"/>
      <c r="C1338" s="42"/>
      <c r="D1338" s="42"/>
      <c r="E1338" s="42"/>
      <c r="F1338" s="42"/>
      <c r="G1338" s="42"/>
      <c r="H1338" s="42"/>
      <c r="I1338" s="42"/>
      <c r="J1338" s="42"/>
      <c r="K1338" s="42"/>
      <c r="L1338" s="42"/>
      <c r="M1338" s="42"/>
      <c r="N1338" s="42"/>
      <c r="O1338" s="42"/>
      <c r="P1338" s="42"/>
      <c r="Q1338" s="42"/>
      <c r="R1338" s="42"/>
      <c r="S1338" s="42"/>
      <c r="T1338" s="42"/>
      <c r="U1338" s="42"/>
      <c r="V1338" s="42"/>
      <c r="W1338" s="42"/>
      <c r="X1338" s="42"/>
      <c r="Y1338" s="42"/>
      <c r="Z1338" s="42"/>
      <c r="AA1338" s="42"/>
      <c r="AB1338" s="42"/>
      <c r="AC1338" s="42"/>
      <c r="AD1338" s="42"/>
      <c r="AE1338" s="42"/>
      <c r="AF1338" s="42"/>
      <c r="AG1338" s="42" t="s">
        <v>35</v>
      </c>
    </row>
    <row r="1339" spans="1:33">
      <c r="A1339" s="43"/>
      <c r="B1339" s="43"/>
      <c r="C1339" s="43"/>
      <c r="D1339" s="43"/>
      <c r="E1339" s="43"/>
      <c r="F1339" s="43"/>
      <c r="G1339" s="43"/>
      <c r="H1339" s="43"/>
      <c r="I1339" s="43"/>
      <c r="J1339" s="43"/>
      <c r="K1339" s="43"/>
      <c r="L1339" s="43"/>
      <c r="M1339" s="43"/>
      <c r="N1339" s="43"/>
      <c r="O1339" s="43"/>
      <c r="P1339" s="43"/>
      <c r="Q1339" s="43"/>
      <c r="R1339" s="43"/>
      <c r="S1339" s="43"/>
      <c r="T1339" s="43"/>
      <c r="U1339" s="43"/>
      <c r="V1339" s="43"/>
      <c r="W1339" s="43"/>
      <c r="X1339" s="43"/>
      <c r="Y1339" s="43"/>
      <c r="Z1339" s="43"/>
      <c r="AA1339" s="43"/>
      <c r="AB1339" s="43"/>
      <c r="AC1339" s="43"/>
      <c r="AD1339" s="43"/>
      <c r="AE1339" s="43"/>
      <c r="AF1339" s="43"/>
      <c r="AG1339" s="43" t="s">
        <v>35</v>
      </c>
    </row>
    <row r="1340" spans="1:33">
      <c r="A1340" s="42"/>
      <c r="B1340" s="42"/>
      <c r="C1340" s="42"/>
      <c r="D1340" s="42"/>
      <c r="E1340" s="42"/>
      <c r="F1340" s="42"/>
      <c r="G1340" s="42"/>
      <c r="H1340" s="42"/>
      <c r="I1340" s="42"/>
      <c r="J1340" s="42"/>
      <c r="K1340" s="42"/>
      <c r="L1340" s="42"/>
      <c r="M1340" s="42"/>
      <c r="N1340" s="42"/>
      <c r="O1340" s="42"/>
      <c r="P1340" s="42"/>
      <c r="Q1340" s="42"/>
      <c r="R1340" s="42"/>
      <c r="S1340" s="42"/>
      <c r="T1340" s="42"/>
      <c r="U1340" s="42"/>
      <c r="V1340" s="42"/>
      <c r="W1340" s="42"/>
      <c r="X1340" s="42"/>
      <c r="Y1340" s="42"/>
      <c r="Z1340" s="42"/>
      <c r="AA1340" s="42"/>
      <c r="AB1340" s="42"/>
      <c r="AC1340" s="42"/>
      <c r="AD1340" s="42"/>
      <c r="AE1340" s="42"/>
      <c r="AF1340" s="42"/>
      <c r="AG1340" s="42" t="s">
        <v>35</v>
      </c>
    </row>
    <row r="1341" spans="1:33">
      <c r="A1341" s="43"/>
      <c r="B1341" s="43"/>
      <c r="C1341" s="43"/>
      <c r="D1341" s="43"/>
      <c r="E1341" s="43"/>
      <c r="F1341" s="43"/>
      <c r="G1341" s="43"/>
      <c r="H1341" s="43"/>
      <c r="I1341" s="43"/>
      <c r="J1341" s="43"/>
      <c r="K1341" s="43"/>
      <c r="L1341" s="43"/>
      <c r="M1341" s="43"/>
      <c r="N1341" s="43"/>
      <c r="O1341" s="43"/>
      <c r="P1341" s="43"/>
      <c r="Q1341" s="43"/>
      <c r="R1341" s="43"/>
      <c r="S1341" s="43"/>
      <c r="T1341" s="43"/>
      <c r="U1341" s="43"/>
      <c r="V1341" s="43"/>
      <c r="W1341" s="43"/>
      <c r="X1341" s="43"/>
      <c r="Y1341" s="43"/>
      <c r="Z1341" s="43"/>
      <c r="AA1341" s="43"/>
      <c r="AB1341" s="43"/>
      <c r="AC1341" s="43"/>
      <c r="AD1341" s="43"/>
      <c r="AE1341" s="43"/>
      <c r="AF1341" s="43"/>
      <c r="AG1341" s="43" t="s">
        <v>35</v>
      </c>
    </row>
    <row r="1342" spans="1:33">
      <c r="A1342" s="42"/>
      <c r="B1342" s="42"/>
      <c r="C1342" s="42"/>
      <c r="D1342" s="42"/>
      <c r="E1342" s="42"/>
      <c r="F1342" s="42"/>
      <c r="G1342" s="42"/>
      <c r="H1342" s="42"/>
      <c r="I1342" s="42"/>
      <c r="J1342" s="42"/>
      <c r="K1342" s="42"/>
      <c r="L1342" s="42"/>
      <c r="M1342" s="42"/>
      <c r="N1342" s="42"/>
      <c r="O1342" s="42"/>
      <c r="P1342" s="42"/>
      <c r="Q1342" s="42"/>
      <c r="R1342" s="42"/>
      <c r="S1342" s="42"/>
      <c r="T1342" s="42"/>
      <c r="U1342" s="42"/>
      <c r="V1342" s="42"/>
      <c r="W1342" s="42"/>
      <c r="X1342" s="42"/>
      <c r="Y1342" s="42"/>
      <c r="Z1342" s="42"/>
      <c r="AA1342" s="42"/>
      <c r="AB1342" s="42"/>
      <c r="AC1342" s="42"/>
      <c r="AD1342" s="42"/>
      <c r="AE1342" s="42"/>
      <c r="AF1342" s="42"/>
      <c r="AG1342" s="42" t="s">
        <v>35</v>
      </c>
    </row>
    <row r="1343" spans="1:33">
      <c r="A1343" s="43"/>
      <c r="B1343" s="43"/>
      <c r="C1343" s="43"/>
      <c r="D1343" s="43"/>
      <c r="E1343" s="43"/>
      <c r="F1343" s="43"/>
      <c r="G1343" s="43"/>
      <c r="H1343" s="43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43"/>
      <c r="U1343" s="43"/>
      <c r="V1343" s="43"/>
      <c r="W1343" s="43"/>
      <c r="X1343" s="43"/>
      <c r="Y1343" s="43"/>
      <c r="Z1343" s="43"/>
      <c r="AA1343" s="43"/>
      <c r="AB1343" s="43"/>
      <c r="AC1343" s="43"/>
      <c r="AD1343" s="43"/>
      <c r="AE1343" s="43"/>
      <c r="AF1343" s="43"/>
      <c r="AG1343" s="43" t="s">
        <v>35</v>
      </c>
    </row>
    <row r="1344" spans="1:33">
      <c r="A1344" s="42"/>
      <c r="B1344" s="42"/>
      <c r="C1344" s="42"/>
      <c r="D1344" s="42"/>
      <c r="E1344" s="42"/>
      <c r="F1344" s="42"/>
      <c r="G1344" s="42"/>
      <c r="H1344" s="42"/>
      <c r="I1344" s="42"/>
      <c r="J1344" s="42"/>
      <c r="K1344" s="42"/>
      <c r="L1344" s="42"/>
      <c r="M1344" s="42"/>
      <c r="N1344" s="42"/>
      <c r="O1344" s="42"/>
      <c r="P1344" s="42"/>
      <c r="Q1344" s="42"/>
      <c r="R1344" s="42"/>
      <c r="S1344" s="42"/>
      <c r="T1344" s="42"/>
      <c r="U1344" s="42"/>
      <c r="V1344" s="42"/>
      <c r="W1344" s="42"/>
      <c r="X1344" s="42"/>
      <c r="Y1344" s="42"/>
      <c r="Z1344" s="42"/>
      <c r="AA1344" s="42"/>
      <c r="AB1344" s="42"/>
      <c r="AC1344" s="42"/>
      <c r="AD1344" s="42"/>
      <c r="AE1344" s="42"/>
      <c r="AF1344" s="42"/>
      <c r="AG1344" s="42" t="s">
        <v>35</v>
      </c>
    </row>
    <row r="1345" spans="1:33">
      <c r="A1345" s="43"/>
      <c r="B1345" s="43"/>
      <c r="C1345" s="43"/>
      <c r="D1345" s="43"/>
      <c r="E1345" s="43"/>
      <c r="F1345" s="43"/>
      <c r="G1345" s="43"/>
      <c r="H1345" s="43"/>
      <c r="I1345" s="43"/>
      <c r="J1345" s="43"/>
      <c r="K1345" s="43"/>
      <c r="L1345" s="43"/>
      <c r="M1345" s="43"/>
      <c r="N1345" s="43"/>
      <c r="O1345" s="43"/>
      <c r="P1345" s="43"/>
      <c r="Q1345" s="43"/>
      <c r="R1345" s="43"/>
      <c r="S1345" s="43"/>
      <c r="T1345" s="43"/>
      <c r="U1345" s="43"/>
      <c r="V1345" s="43"/>
      <c r="W1345" s="43"/>
      <c r="X1345" s="43"/>
      <c r="Y1345" s="43"/>
      <c r="Z1345" s="43"/>
      <c r="AA1345" s="43"/>
      <c r="AB1345" s="43"/>
      <c r="AC1345" s="43"/>
      <c r="AD1345" s="43"/>
      <c r="AE1345" s="43"/>
      <c r="AF1345" s="43"/>
      <c r="AG1345" s="43" t="s">
        <v>35</v>
      </c>
    </row>
    <row r="1346" spans="1:33">
      <c r="A1346" s="42"/>
      <c r="B1346" s="42"/>
      <c r="C1346" s="42"/>
      <c r="D1346" s="42"/>
      <c r="E1346" s="42"/>
      <c r="F1346" s="42"/>
      <c r="G1346" s="42"/>
      <c r="H1346" s="42"/>
      <c r="I1346" s="42"/>
      <c r="J1346" s="42"/>
      <c r="K1346" s="42"/>
      <c r="L1346" s="42"/>
      <c r="M1346" s="42"/>
      <c r="N1346" s="42"/>
      <c r="O1346" s="42"/>
      <c r="P1346" s="42"/>
      <c r="Q1346" s="42"/>
      <c r="R1346" s="42"/>
      <c r="S1346" s="42"/>
      <c r="T1346" s="42"/>
      <c r="U1346" s="42"/>
      <c r="V1346" s="42"/>
      <c r="W1346" s="42"/>
      <c r="X1346" s="42"/>
      <c r="Y1346" s="42"/>
      <c r="Z1346" s="42"/>
      <c r="AA1346" s="42"/>
      <c r="AB1346" s="42"/>
      <c r="AC1346" s="42"/>
      <c r="AD1346" s="42"/>
      <c r="AE1346" s="42"/>
      <c r="AF1346" s="42"/>
      <c r="AG1346" s="42" t="s">
        <v>35</v>
      </c>
    </row>
    <row r="1347" spans="1:33">
      <c r="A1347" s="43"/>
      <c r="B1347" s="43"/>
      <c r="C1347" s="43"/>
      <c r="D1347" s="43"/>
      <c r="E1347" s="43"/>
      <c r="F1347" s="43"/>
      <c r="G1347" s="43"/>
      <c r="H1347" s="43"/>
      <c r="I1347" s="43"/>
      <c r="J1347" s="43"/>
      <c r="K1347" s="43"/>
      <c r="L1347" s="43"/>
      <c r="M1347" s="43"/>
      <c r="N1347" s="43"/>
      <c r="O1347" s="43"/>
      <c r="P1347" s="43"/>
      <c r="Q1347" s="43"/>
      <c r="R1347" s="43"/>
      <c r="S1347" s="43"/>
      <c r="T1347" s="43"/>
      <c r="U1347" s="43"/>
      <c r="V1347" s="43"/>
      <c r="W1347" s="43"/>
      <c r="X1347" s="43"/>
      <c r="Y1347" s="43"/>
      <c r="Z1347" s="43"/>
      <c r="AA1347" s="43"/>
      <c r="AB1347" s="43"/>
      <c r="AC1347" s="43"/>
      <c r="AD1347" s="43"/>
      <c r="AE1347" s="43"/>
      <c r="AF1347" s="43"/>
      <c r="AG1347" s="43" t="s">
        <v>35</v>
      </c>
    </row>
    <row r="1348" spans="1:33">
      <c r="A1348" s="42"/>
      <c r="B1348" s="42"/>
      <c r="C1348" s="42"/>
      <c r="D1348" s="42"/>
      <c r="E1348" s="42"/>
      <c r="F1348" s="42"/>
      <c r="G1348" s="42"/>
      <c r="H1348" s="42"/>
      <c r="I1348" s="42"/>
      <c r="J1348" s="42"/>
      <c r="K1348" s="42"/>
      <c r="L1348" s="42"/>
      <c r="M1348" s="42"/>
      <c r="N1348" s="42"/>
      <c r="O1348" s="42"/>
      <c r="P1348" s="42"/>
      <c r="Q1348" s="42"/>
      <c r="R1348" s="42"/>
      <c r="S1348" s="42"/>
      <c r="T1348" s="42"/>
      <c r="U1348" s="42"/>
      <c r="V1348" s="42"/>
      <c r="W1348" s="42"/>
      <c r="X1348" s="42"/>
      <c r="Y1348" s="42"/>
      <c r="Z1348" s="42"/>
      <c r="AA1348" s="42"/>
      <c r="AB1348" s="42"/>
      <c r="AC1348" s="42"/>
      <c r="AD1348" s="42"/>
      <c r="AE1348" s="42"/>
      <c r="AF1348" s="42"/>
      <c r="AG1348" s="42" t="s">
        <v>35</v>
      </c>
    </row>
    <row r="1349" spans="1:33">
      <c r="A1349" s="43"/>
      <c r="B1349" s="43"/>
      <c r="C1349" s="43"/>
      <c r="D1349" s="43"/>
      <c r="E1349" s="43"/>
      <c r="F1349" s="43"/>
      <c r="G1349" s="43"/>
      <c r="H1349" s="43"/>
      <c r="I1349" s="43"/>
      <c r="J1349" s="43"/>
      <c r="K1349" s="43"/>
      <c r="L1349" s="43"/>
      <c r="M1349" s="43"/>
      <c r="N1349" s="43"/>
      <c r="O1349" s="43"/>
      <c r="P1349" s="43"/>
      <c r="Q1349" s="43"/>
      <c r="R1349" s="43"/>
      <c r="S1349" s="43"/>
      <c r="T1349" s="43"/>
      <c r="U1349" s="43"/>
      <c r="V1349" s="43"/>
      <c r="W1349" s="43"/>
      <c r="X1349" s="43"/>
      <c r="Y1349" s="43"/>
      <c r="Z1349" s="43"/>
      <c r="AA1349" s="43"/>
      <c r="AB1349" s="43"/>
      <c r="AC1349" s="43"/>
      <c r="AD1349" s="43"/>
      <c r="AE1349" s="43"/>
      <c r="AF1349" s="43"/>
      <c r="AG1349" s="43" t="s">
        <v>35</v>
      </c>
    </row>
    <row r="1350" spans="1:33">
      <c r="A1350" s="42"/>
      <c r="B1350" s="42"/>
      <c r="C1350" s="42"/>
      <c r="D1350" s="42"/>
      <c r="E1350" s="42"/>
      <c r="F1350" s="42"/>
      <c r="G1350" s="42"/>
      <c r="H1350" s="42"/>
      <c r="I1350" s="42"/>
      <c r="J1350" s="42"/>
      <c r="K1350" s="42"/>
      <c r="L1350" s="42"/>
      <c r="M1350" s="42"/>
      <c r="N1350" s="42"/>
      <c r="O1350" s="42"/>
      <c r="P1350" s="42"/>
      <c r="Q1350" s="42"/>
      <c r="R1350" s="42"/>
      <c r="S1350" s="42"/>
      <c r="T1350" s="42"/>
      <c r="U1350" s="42"/>
      <c r="V1350" s="42"/>
      <c r="W1350" s="42"/>
      <c r="X1350" s="42"/>
      <c r="Y1350" s="42"/>
      <c r="Z1350" s="42"/>
      <c r="AA1350" s="42"/>
      <c r="AB1350" s="42"/>
      <c r="AC1350" s="42"/>
      <c r="AD1350" s="42"/>
      <c r="AE1350" s="42"/>
      <c r="AF1350" s="42"/>
      <c r="AG1350" s="42" t="s">
        <v>35</v>
      </c>
    </row>
    <row r="1351" spans="1:33">
      <c r="A1351" s="43"/>
      <c r="B1351" s="43"/>
      <c r="C1351" s="43"/>
      <c r="D1351" s="43"/>
      <c r="E1351" s="43"/>
      <c r="F1351" s="43"/>
      <c r="G1351" s="43"/>
      <c r="H1351" s="43"/>
      <c r="I1351" s="43"/>
      <c r="J1351" s="43"/>
      <c r="K1351" s="43"/>
      <c r="L1351" s="43"/>
      <c r="M1351" s="43"/>
      <c r="N1351" s="43"/>
      <c r="O1351" s="43"/>
      <c r="P1351" s="43"/>
      <c r="Q1351" s="43"/>
      <c r="R1351" s="43"/>
      <c r="S1351" s="43"/>
      <c r="T1351" s="43"/>
      <c r="U1351" s="43"/>
      <c r="V1351" s="43"/>
      <c r="W1351" s="43"/>
      <c r="X1351" s="43"/>
      <c r="Y1351" s="43"/>
      <c r="Z1351" s="43"/>
      <c r="AA1351" s="43"/>
      <c r="AB1351" s="43"/>
      <c r="AC1351" s="43"/>
      <c r="AD1351" s="43"/>
      <c r="AE1351" s="43"/>
      <c r="AF1351" s="43"/>
      <c r="AG1351" s="43" t="s">
        <v>35</v>
      </c>
    </row>
    <row r="1352" spans="1:33">
      <c r="A1352" s="42"/>
      <c r="B1352" s="42"/>
      <c r="C1352" s="42"/>
      <c r="D1352" s="42"/>
      <c r="E1352" s="42"/>
      <c r="F1352" s="42"/>
      <c r="G1352" s="42"/>
      <c r="H1352" s="42"/>
      <c r="I1352" s="42"/>
      <c r="J1352" s="42"/>
      <c r="K1352" s="42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2"/>
      <c r="X1352" s="42"/>
      <c r="Y1352" s="42"/>
      <c r="Z1352" s="42"/>
      <c r="AA1352" s="42"/>
      <c r="AB1352" s="42"/>
      <c r="AC1352" s="42"/>
      <c r="AD1352" s="42"/>
      <c r="AE1352" s="42"/>
      <c r="AF1352" s="42"/>
      <c r="AG1352" s="42" t="s">
        <v>35</v>
      </c>
    </row>
    <row r="1353" spans="1:33">
      <c r="A1353" s="43"/>
      <c r="B1353" s="43"/>
      <c r="C1353" s="43"/>
      <c r="D1353" s="43"/>
      <c r="E1353" s="43"/>
      <c r="F1353" s="43"/>
      <c r="G1353" s="43"/>
      <c r="H1353" s="43"/>
      <c r="I1353" s="43"/>
      <c r="J1353" s="43"/>
      <c r="K1353" s="43"/>
      <c r="L1353" s="43"/>
      <c r="M1353" s="43"/>
      <c r="N1353" s="43"/>
      <c r="O1353" s="43"/>
      <c r="P1353" s="43"/>
      <c r="Q1353" s="43"/>
      <c r="R1353" s="43"/>
      <c r="S1353" s="43"/>
      <c r="T1353" s="43"/>
      <c r="U1353" s="43"/>
      <c r="V1353" s="43"/>
      <c r="W1353" s="43"/>
      <c r="X1353" s="43"/>
      <c r="Y1353" s="43"/>
      <c r="Z1353" s="43"/>
      <c r="AA1353" s="43"/>
      <c r="AB1353" s="43"/>
      <c r="AC1353" s="43"/>
      <c r="AD1353" s="43"/>
      <c r="AE1353" s="43"/>
      <c r="AF1353" s="43"/>
      <c r="AG1353" s="43" t="s">
        <v>35</v>
      </c>
    </row>
    <row r="1354" spans="1:33">
      <c r="A1354" s="42"/>
      <c r="B1354" s="42"/>
      <c r="C1354" s="42"/>
      <c r="D1354" s="42"/>
      <c r="E1354" s="42"/>
      <c r="F1354" s="42"/>
      <c r="G1354" s="42"/>
      <c r="H1354" s="42"/>
      <c r="I1354" s="42"/>
      <c r="J1354" s="42"/>
      <c r="K1354" s="42"/>
      <c r="L1354" s="42"/>
      <c r="M1354" s="42"/>
      <c r="N1354" s="42"/>
      <c r="O1354" s="42"/>
      <c r="P1354" s="42"/>
      <c r="Q1354" s="42"/>
      <c r="R1354" s="42"/>
      <c r="S1354" s="42"/>
      <c r="T1354" s="42"/>
      <c r="U1354" s="42"/>
      <c r="V1354" s="42"/>
      <c r="W1354" s="42"/>
      <c r="X1354" s="42"/>
      <c r="Y1354" s="42"/>
      <c r="Z1354" s="42"/>
      <c r="AA1354" s="42"/>
      <c r="AB1354" s="42"/>
      <c r="AC1354" s="42"/>
      <c r="AD1354" s="42"/>
      <c r="AE1354" s="42"/>
      <c r="AF1354" s="42"/>
      <c r="AG1354" s="42" t="s">
        <v>35</v>
      </c>
    </row>
    <row r="1355" spans="1:33">
      <c r="A1355" s="43"/>
      <c r="B1355" s="43"/>
      <c r="C1355" s="43"/>
      <c r="D1355" s="43"/>
      <c r="E1355" s="43"/>
      <c r="F1355" s="43"/>
      <c r="G1355" s="43"/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3"/>
      <c r="U1355" s="43"/>
      <c r="V1355" s="43"/>
      <c r="W1355" s="43"/>
      <c r="X1355" s="43"/>
      <c r="Y1355" s="43"/>
      <c r="Z1355" s="43"/>
      <c r="AA1355" s="43"/>
      <c r="AB1355" s="43"/>
      <c r="AC1355" s="43"/>
      <c r="AD1355" s="43"/>
      <c r="AE1355" s="43"/>
      <c r="AF1355" s="43"/>
      <c r="AG1355" s="43" t="s">
        <v>35</v>
      </c>
    </row>
    <row r="1356" spans="1:33">
      <c r="A1356" s="42"/>
      <c r="B1356" s="42"/>
      <c r="C1356" s="42"/>
      <c r="D1356" s="42"/>
      <c r="E1356" s="42"/>
      <c r="F1356" s="42"/>
      <c r="G1356" s="42"/>
      <c r="H1356" s="42"/>
      <c r="I1356" s="42"/>
      <c r="J1356" s="42"/>
      <c r="K1356" s="42"/>
      <c r="L1356" s="42"/>
      <c r="M1356" s="42"/>
      <c r="N1356" s="42"/>
      <c r="O1356" s="42"/>
      <c r="P1356" s="42"/>
      <c r="Q1356" s="42"/>
      <c r="R1356" s="42"/>
      <c r="S1356" s="42"/>
      <c r="T1356" s="42"/>
      <c r="U1356" s="42"/>
      <c r="V1356" s="42"/>
      <c r="W1356" s="42"/>
      <c r="X1356" s="42"/>
      <c r="Y1356" s="42"/>
      <c r="Z1356" s="42"/>
      <c r="AA1356" s="42"/>
      <c r="AB1356" s="42"/>
      <c r="AC1356" s="42"/>
      <c r="AD1356" s="42"/>
      <c r="AE1356" s="42"/>
      <c r="AF1356" s="42"/>
      <c r="AG1356" s="42" t="s">
        <v>35</v>
      </c>
    </row>
    <row r="1357" spans="1:33">
      <c r="A1357" s="43"/>
      <c r="B1357" s="43"/>
      <c r="C1357" s="43"/>
      <c r="D1357" s="43"/>
      <c r="E1357" s="43"/>
      <c r="F1357" s="43"/>
      <c r="G1357" s="43"/>
      <c r="H1357" s="43"/>
      <c r="I1357" s="43"/>
      <c r="J1357" s="43"/>
      <c r="K1357" s="43"/>
      <c r="L1357" s="43"/>
      <c r="M1357" s="43"/>
      <c r="N1357" s="43"/>
      <c r="O1357" s="43"/>
      <c r="P1357" s="43"/>
      <c r="Q1357" s="43"/>
      <c r="R1357" s="43"/>
      <c r="S1357" s="43"/>
      <c r="T1357" s="43"/>
      <c r="U1357" s="43"/>
      <c r="V1357" s="43"/>
      <c r="W1357" s="43"/>
      <c r="X1357" s="43"/>
      <c r="Y1357" s="43"/>
      <c r="Z1357" s="43"/>
      <c r="AA1357" s="43"/>
      <c r="AB1357" s="43"/>
      <c r="AC1357" s="43"/>
      <c r="AD1357" s="43"/>
      <c r="AE1357" s="43"/>
      <c r="AF1357" s="43"/>
      <c r="AG1357" s="43" t="s">
        <v>35</v>
      </c>
    </row>
    <row r="1358" spans="1:33">
      <c r="A1358" s="42"/>
      <c r="B1358" s="42"/>
      <c r="C1358" s="42"/>
      <c r="D1358" s="42"/>
      <c r="E1358" s="42"/>
      <c r="F1358" s="42"/>
      <c r="G1358" s="42"/>
      <c r="H1358" s="42"/>
      <c r="I1358" s="42"/>
      <c r="J1358" s="42"/>
      <c r="K1358" s="42"/>
      <c r="L1358" s="42"/>
      <c r="M1358" s="42"/>
      <c r="N1358" s="42"/>
      <c r="O1358" s="42"/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 t="s">
        <v>35</v>
      </c>
    </row>
    <row r="1359" spans="1:33">
      <c r="A1359" s="43"/>
      <c r="B1359" s="43"/>
      <c r="C1359" s="43"/>
      <c r="D1359" s="43"/>
      <c r="E1359" s="43"/>
      <c r="F1359" s="43"/>
      <c r="G1359" s="43"/>
      <c r="H1359" s="43"/>
      <c r="I1359" s="43"/>
      <c r="J1359" s="43"/>
      <c r="K1359" s="43"/>
      <c r="L1359" s="43"/>
      <c r="M1359" s="43"/>
      <c r="N1359" s="43"/>
      <c r="O1359" s="43"/>
      <c r="P1359" s="43"/>
      <c r="Q1359" s="43"/>
      <c r="R1359" s="43"/>
      <c r="S1359" s="43"/>
      <c r="T1359" s="43"/>
      <c r="U1359" s="43"/>
      <c r="V1359" s="43"/>
      <c r="W1359" s="43"/>
      <c r="X1359" s="43"/>
      <c r="Y1359" s="43"/>
      <c r="Z1359" s="43"/>
      <c r="AA1359" s="43"/>
      <c r="AB1359" s="43"/>
      <c r="AC1359" s="43"/>
      <c r="AD1359" s="43"/>
      <c r="AE1359" s="43"/>
      <c r="AF1359" s="43"/>
      <c r="AG1359" s="43" t="s">
        <v>35</v>
      </c>
    </row>
    <row r="1360" spans="1:33">
      <c r="A1360" s="42"/>
      <c r="B1360" s="42"/>
      <c r="C1360" s="42"/>
      <c r="D1360" s="42"/>
      <c r="E1360" s="42"/>
      <c r="F1360" s="42"/>
      <c r="G1360" s="42"/>
      <c r="H1360" s="42"/>
      <c r="I1360" s="42"/>
      <c r="J1360" s="42"/>
      <c r="K1360" s="42"/>
      <c r="L1360" s="42"/>
      <c r="M1360" s="42"/>
      <c r="N1360" s="42"/>
      <c r="O1360" s="42"/>
      <c r="P1360" s="42"/>
      <c r="Q1360" s="42"/>
      <c r="R1360" s="42"/>
      <c r="S1360" s="42"/>
      <c r="T1360" s="42"/>
      <c r="U1360" s="42"/>
      <c r="V1360" s="42"/>
      <c r="W1360" s="42"/>
      <c r="X1360" s="42"/>
      <c r="Y1360" s="42"/>
      <c r="Z1360" s="42"/>
      <c r="AA1360" s="42"/>
      <c r="AB1360" s="42"/>
      <c r="AC1360" s="42"/>
      <c r="AD1360" s="42"/>
      <c r="AE1360" s="42"/>
      <c r="AF1360" s="42"/>
      <c r="AG1360" s="42" t="s">
        <v>35</v>
      </c>
    </row>
    <row r="1361" spans="1:33">
      <c r="A1361" s="43"/>
      <c r="B1361" s="43"/>
      <c r="C1361" s="43"/>
      <c r="D1361" s="43"/>
      <c r="E1361" s="43"/>
      <c r="F1361" s="43"/>
      <c r="G1361" s="43"/>
      <c r="H1361" s="43"/>
      <c r="I1361" s="43"/>
      <c r="J1361" s="43"/>
      <c r="K1361" s="43"/>
      <c r="L1361" s="43"/>
      <c r="M1361" s="43"/>
      <c r="N1361" s="43"/>
      <c r="O1361" s="43"/>
      <c r="P1361" s="43"/>
      <c r="Q1361" s="43"/>
      <c r="R1361" s="43"/>
      <c r="S1361" s="43"/>
      <c r="T1361" s="43"/>
      <c r="U1361" s="43"/>
      <c r="V1361" s="43"/>
      <c r="W1361" s="43"/>
      <c r="X1361" s="43"/>
      <c r="Y1361" s="43"/>
      <c r="Z1361" s="43"/>
      <c r="AA1361" s="43"/>
      <c r="AB1361" s="43"/>
      <c r="AC1361" s="43"/>
      <c r="AD1361" s="43"/>
      <c r="AE1361" s="43"/>
      <c r="AF1361" s="43"/>
      <c r="AG1361" s="43" t="s">
        <v>35</v>
      </c>
    </row>
    <row r="1362" spans="1:33">
      <c r="A1362" s="42"/>
      <c r="B1362" s="42"/>
      <c r="C1362" s="42"/>
      <c r="D1362" s="42"/>
      <c r="E1362" s="42"/>
      <c r="F1362" s="42"/>
      <c r="G1362" s="42"/>
      <c r="H1362" s="42"/>
      <c r="I1362" s="42"/>
      <c r="J1362" s="42"/>
      <c r="K1362" s="42"/>
      <c r="L1362" s="42"/>
      <c r="M1362" s="42"/>
      <c r="N1362" s="42"/>
      <c r="O1362" s="42"/>
      <c r="P1362" s="42"/>
      <c r="Q1362" s="42"/>
      <c r="R1362" s="42"/>
      <c r="S1362" s="42"/>
      <c r="T1362" s="42"/>
      <c r="U1362" s="42"/>
      <c r="V1362" s="42"/>
      <c r="W1362" s="42"/>
      <c r="X1362" s="42"/>
      <c r="Y1362" s="42"/>
      <c r="Z1362" s="42"/>
      <c r="AA1362" s="42"/>
      <c r="AB1362" s="42"/>
      <c r="AC1362" s="42"/>
      <c r="AD1362" s="42"/>
      <c r="AE1362" s="42"/>
      <c r="AF1362" s="42"/>
      <c r="AG1362" s="42" t="s">
        <v>35</v>
      </c>
    </row>
    <row r="1363" spans="1:33">
      <c r="A1363" s="43"/>
      <c r="B1363" s="43"/>
      <c r="C1363" s="43"/>
      <c r="D1363" s="43"/>
      <c r="E1363" s="43"/>
      <c r="F1363" s="43"/>
      <c r="G1363" s="43"/>
      <c r="H1363" s="43"/>
      <c r="I1363" s="43"/>
      <c r="J1363" s="43"/>
      <c r="K1363" s="43"/>
      <c r="L1363" s="43"/>
      <c r="M1363" s="43"/>
      <c r="N1363" s="43"/>
      <c r="O1363" s="43"/>
      <c r="P1363" s="43"/>
      <c r="Q1363" s="43"/>
      <c r="R1363" s="43"/>
      <c r="S1363" s="43"/>
      <c r="T1363" s="43"/>
      <c r="U1363" s="43"/>
      <c r="V1363" s="43"/>
      <c r="W1363" s="43"/>
      <c r="X1363" s="43"/>
      <c r="Y1363" s="43"/>
      <c r="Z1363" s="43"/>
      <c r="AA1363" s="43"/>
      <c r="AB1363" s="43"/>
      <c r="AC1363" s="43"/>
      <c r="AD1363" s="43"/>
      <c r="AE1363" s="43"/>
      <c r="AF1363" s="43"/>
      <c r="AG1363" s="43" t="s">
        <v>35</v>
      </c>
    </row>
    <row r="1364" spans="1:33">
      <c r="A1364" s="42"/>
      <c r="B1364" s="42"/>
      <c r="C1364" s="42"/>
      <c r="D1364" s="42"/>
      <c r="E1364" s="42"/>
      <c r="F1364" s="42"/>
      <c r="G1364" s="42"/>
      <c r="H1364" s="42"/>
      <c r="I1364" s="42"/>
      <c r="J1364" s="42"/>
      <c r="K1364" s="42"/>
      <c r="L1364" s="42"/>
      <c r="M1364" s="42"/>
      <c r="N1364" s="42"/>
      <c r="O1364" s="42"/>
      <c r="P1364" s="42"/>
      <c r="Q1364" s="42"/>
      <c r="R1364" s="42"/>
      <c r="S1364" s="42"/>
      <c r="T1364" s="42"/>
      <c r="U1364" s="42"/>
      <c r="V1364" s="42"/>
      <c r="W1364" s="42"/>
      <c r="X1364" s="42"/>
      <c r="Y1364" s="42"/>
      <c r="Z1364" s="42"/>
      <c r="AA1364" s="42"/>
      <c r="AB1364" s="42"/>
      <c r="AC1364" s="42"/>
      <c r="AD1364" s="42"/>
      <c r="AE1364" s="42"/>
      <c r="AF1364" s="42"/>
      <c r="AG1364" s="42" t="s">
        <v>35</v>
      </c>
    </row>
    <row r="1365" spans="1:33">
      <c r="A1365" s="43"/>
      <c r="B1365" s="43"/>
      <c r="C1365" s="43"/>
      <c r="D1365" s="43"/>
      <c r="E1365" s="43"/>
      <c r="F1365" s="43"/>
      <c r="G1365" s="43"/>
      <c r="H1365" s="43"/>
      <c r="I1365" s="43"/>
      <c r="J1365" s="43"/>
      <c r="K1365" s="43"/>
      <c r="L1365" s="43"/>
      <c r="M1365" s="43"/>
      <c r="N1365" s="43"/>
      <c r="O1365" s="43"/>
      <c r="P1365" s="43"/>
      <c r="Q1365" s="43"/>
      <c r="R1365" s="43"/>
      <c r="S1365" s="43"/>
      <c r="T1365" s="43"/>
      <c r="U1365" s="43"/>
      <c r="V1365" s="43"/>
      <c r="W1365" s="43"/>
      <c r="X1365" s="43"/>
      <c r="Y1365" s="43"/>
      <c r="Z1365" s="43"/>
      <c r="AA1365" s="43"/>
      <c r="AB1365" s="43"/>
      <c r="AC1365" s="43"/>
      <c r="AD1365" s="43"/>
      <c r="AE1365" s="43"/>
      <c r="AF1365" s="43"/>
      <c r="AG1365" s="43" t="s">
        <v>35</v>
      </c>
    </row>
    <row r="1366" spans="1:33">
      <c r="A1366" s="42"/>
      <c r="B1366" s="42"/>
      <c r="C1366" s="42"/>
      <c r="D1366" s="42"/>
      <c r="E1366" s="42"/>
      <c r="F1366" s="42"/>
      <c r="G1366" s="42"/>
      <c r="H1366" s="42"/>
      <c r="I1366" s="42"/>
      <c r="J1366" s="42"/>
      <c r="K1366" s="42"/>
      <c r="L1366" s="42"/>
      <c r="M1366" s="42"/>
      <c r="N1366" s="42"/>
      <c r="O1366" s="42"/>
      <c r="P1366" s="42"/>
      <c r="Q1366" s="42"/>
      <c r="R1366" s="42"/>
      <c r="S1366" s="42"/>
      <c r="T1366" s="42"/>
      <c r="U1366" s="42"/>
      <c r="V1366" s="42"/>
      <c r="W1366" s="42"/>
      <c r="X1366" s="42"/>
      <c r="Y1366" s="42"/>
      <c r="Z1366" s="42"/>
      <c r="AA1366" s="42"/>
      <c r="AB1366" s="42"/>
      <c r="AC1366" s="42"/>
      <c r="AD1366" s="42"/>
      <c r="AE1366" s="42"/>
      <c r="AF1366" s="42"/>
      <c r="AG1366" s="42" t="s">
        <v>35</v>
      </c>
    </row>
    <row r="1367" spans="1:33">
      <c r="A1367" s="43"/>
      <c r="B1367" s="43"/>
      <c r="C1367" s="43"/>
      <c r="D1367" s="43"/>
      <c r="E1367" s="43"/>
      <c r="F1367" s="43"/>
      <c r="G1367" s="43"/>
      <c r="H1367" s="43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3"/>
      <c r="U1367" s="43"/>
      <c r="V1367" s="43"/>
      <c r="W1367" s="43"/>
      <c r="X1367" s="43"/>
      <c r="Y1367" s="43"/>
      <c r="Z1367" s="43"/>
      <c r="AA1367" s="43"/>
      <c r="AB1367" s="43"/>
      <c r="AC1367" s="43"/>
      <c r="AD1367" s="43"/>
      <c r="AE1367" s="43"/>
      <c r="AF1367" s="43"/>
      <c r="AG1367" s="43" t="s">
        <v>35</v>
      </c>
    </row>
    <row r="1368" spans="1:33">
      <c r="A1368" s="42"/>
      <c r="B1368" s="42"/>
      <c r="C1368" s="42"/>
      <c r="D1368" s="42"/>
      <c r="E1368" s="42"/>
      <c r="F1368" s="42"/>
      <c r="G1368" s="42"/>
      <c r="H1368" s="42"/>
      <c r="I1368" s="42"/>
      <c r="J1368" s="42"/>
      <c r="K1368" s="42"/>
      <c r="L1368" s="42"/>
      <c r="M1368" s="42"/>
      <c r="N1368" s="42"/>
      <c r="O1368" s="42"/>
      <c r="P1368" s="42"/>
      <c r="Q1368" s="42"/>
      <c r="R1368" s="42"/>
      <c r="S1368" s="42"/>
      <c r="T1368" s="42"/>
      <c r="U1368" s="42"/>
      <c r="V1368" s="42"/>
      <c r="W1368" s="42"/>
      <c r="X1368" s="42"/>
      <c r="Y1368" s="42"/>
      <c r="Z1368" s="42"/>
      <c r="AA1368" s="42"/>
      <c r="AB1368" s="42"/>
      <c r="AC1368" s="42"/>
      <c r="AD1368" s="42"/>
      <c r="AE1368" s="42"/>
      <c r="AF1368" s="42"/>
      <c r="AG1368" s="42" t="s">
        <v>35</v>
      </c>
    </row>
    <row r="1369" spans="1:33">
      <c r="A1369" s="43"/>
      <c r="B1369" s="43"/>
      <c r="C1369" s="43"/>
      <c r="D1369" s="43"/>
      <c r="E1369" s="43"/>
      <c r="F1369" s="43"/>
      <c r="G1369" s="43"/>
      <c r="H1369" s="43"/>
      <c r="I1369" s="43"/>
      <c r="J1369" s="43"/>
      <c r="K1369" s="43"/>
      <c r="L1369" s="43"/>
      <c r="M1369" s="43"/>
      <c r="N1369" s="43"/>
      <c r="O1369" s="43"/>
      <c r="P1369" s="43"/>
      <c r="Q1369" s="43"/>
      <c r="R1369" s="43"/>
      <c r="S1369" s="43"/>
      <c r="T1369" s="43"/>
      <c r="U1369" s="43"/>
      <c r="V1369" s="43"/>
      <c r="W1369" s="43"/>
      <c r="X1369" s="43"/>
      <c r="Y1369" s="43"/>
      <c r="Z1369" s="43"/>
      <c r="AA1369" s="43"/>
      <c r="AB1369" s="43"/>
      <c r="AC1369" s="43"/>
      <c r="AD1369" s="43"/>
      <c r="AE1369" s="43"/>
      <c r="AF1369" s="43"/>
      <c r="AG1369" s="43" t="s">
        <v>35</v>
      </c>
    </row>
    <row r="1370" spans="1:33">
      <c r="A1370" s="42"/>
      <c r="B1370" s="42"/>
      <c r="C1370" s="42"/>
      <c r="D1370" s="42"/>
      <c r="E1370" s="42"/>
      <c r="F1370" s="42"/>
      <c r="G1370" s="42"/>
      <c r="H1370" s="42"/>
      <c r="I1370" s="42"/>
      <c r="J1370" s="42"/>
      <c r="K1370" s="42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2"/>
      <c r="X1370" s="42"/>
      <c r="Y1370" s="42"/>
      <c r="Z1370" s="42"/>
      <c r="AA1370" s="42"/>
      <c r="AB1370" s="42"/>
      <c r="AC1370" s="42"/>
      <c r="AD1370" s="42"/>
      <c r="AE1370" s="42"/>
      <c r="AF1370" s="42"/>
      <c r="AG1370" s="42" t="s">
        <v>35</v>
      </c>
    </row>
    <row r="1371" spans="1:33">
      <c r="A1371" s="43"/>
      <c r="B1371" s="43"/>
      <c r="C1371" s="43"/>
      <c r="D1371" s="43"/>
      <c r="E1371" s="43"/>
      <c r="F1371" s="43"/>
      <c r="G1371" s="43"/>
      <c r="H1371" s="43"/>
      <c r="I1371" s="43"/>
      <c r="J1371" s="43"/>
      <c r="K1371" s="43"/>
      <c r="L1371" s="43"/>
      <c r="M1371" s="43"/>
      <c r="N1371" s="43"/>
      <c r="O1371" s="43"/>
      <c r="P1371" s="43"/>
      <c r="Q1371" s="43"/>
      <c r="R1371" s="43"/>
      <c r="S1371" s="43"/>
      <c r="T1371" s="43"/>
      <c r="U1371" s="43"/>
      <c r="V1371" s="43"/>
      <c r="W1371" s="43"/>
      <c r="X1371" s="43"/>
      <c r="Y1371" s="43"/>
      <c r="Z1371" s="43"/>
      <c r="AA1371" s="43"/>
      <c r="AB1371" s="43"/>
      <c r="AC1371" s="43"/>
      <c r="AD1371" s="43"/>
      <c r="AE1371" s="43"/>
      <c r="AF1371" s="43"/>
      <c r="AG1371" s="43" t="s">
        <v>35</v>
      </c>
    </row>
    <row r="1372" spans="1:33">
      <c r="A1372" s="42"/>
      <c r="B1372" s="42"/>
      <c r="C1372" s="42"/>
      <c r="D1372" s="42"/>
      <c r="E1372" s="42"/>
      <c r="F1372" s="42"/>
      <c r="G1372" s="42"/>
      <c r="H1372" s="42"/>
      <c r="I1372" s="42"/>
      <c r="J1372" s="42"/>
      <c r="K1372" s="42"/>
      <c r="L1372" s="42"/>
      <c r="M1372" s="42"/>
      <c r="N1372" s="42"/>
      <c r="O1372" s="42"/>
      <c r="P1372" s="42"/>
      <c r="Q1372" s="42"/>
      <c r="R1372" s="42"/>
      <c r="S1372" s="42"/>
      <c r="T1372" s="42"/>
      <c r="U1372" s="42"/>
      <c r="V1372" s="42"/>
      <c r="W1372" s="42"/>
      <c r="X1372" s="42"/>
      <c r="Y1372" s="42"/>
      <c r="Z1372" s="42"/>
      <c r="AA1372" s="42"/>
      <c r="AB1372" s="42"/>
      <c r="AC1372" s="42"/>
      <c r="AD1372" s="42"/>
      <c r="AE1372" s="42"/>
      <c r="AF1372" s="42"/>
      <c r="AG1372" s="42" t="s">
        <v>35</v>
      </c>
    </row>
    <row r="1373" spans="1:33">
      <c r="A1373" s="43"/>
      <c r="B1373" s="43"/>
      <c r="C1373" s="43"/>
      <c r="D1373" s="43"/>
      <c r="E1373" s="43"/>
      <c r="F1373" s="43"/>
      <c r="G1373" s="43"/>
      <c r="H1373" s="43"/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43"/>
      <c r="U1373" s="43"/>
      <c r="V1373" s="43"/>
      <c r="W1373" s="43"/>
      <c r="X1373" s="43"/>
      <c r="Y1373" s="43"/>
      <c r="Z1373" s="43"/>
      <c r="AA1373" s="43"/>
      <c r="AB1373" s="43"/>
      <c r="AC1373" s="43"/>
      <c r="AD1373" s="43"/>
      <c r="AE1373" s="43"/>
      <c r="AF1373" s="43"/>
      <c r="AG1373" s="43" t="s">
        <v>35</v>
      </c>
    </row>
    <row r="1374" spans="1:33">
      <c r="A1374" s="42"/>
      <c r="B1374" s="42"/>
      <c r="C1374" s="42"/>
      <c r="D1374" s="42"/>
      <c r="E1374" s="42"/>
      <c r="F1374" s="42"/>
      <c r="G1374" s="42"/>
      <c r="H1374" s="42"/>
      <c r="I1374" s="42"/>
      <c r="J1374" s="42"/>
      <c r="K1374" s="42"/>
      <c r="L1374" s="42"/>
      <c r="M1374" s="42"/>
      <c r="N1374" s="42"/>
      <c r="O1374" s="42"/>
      <c r="P1374" s="42"/>
      <c r="Q1374" s="42"/>
      <c r="R1374" s="42"/>
      <c r="S1374" s="42"/>
      <c r="T1374" s="42"/>
      <c r="U1374" s="42"/>
      <c r="V1374" s="42"/>
      <c r="W1374" s="42"/>
      <c r="X1374" s="42"/>
      <c r="Y1374" s="42"/>
      <c r="Z1374" s="42"/>
      <c r="AA1374" s="42"/>
      <c r="AB1374" s="42"/>
      <c r="AC1374" s="42"/>
      <c r="AD1374" s="42"/>
      <c r="AE1374" s="42"/>
      <c r="AF1374" s="42"/>
      <c r="AG1374" s="42" t="s">
        <v>35</v>
      </c>
    </row>
    <row r="1375" spans="1:33">
      <c r="A1375" s="43"/>
      <c r="B1375" s="43"/>
      <c r="C1375" s="43"/>
      <c r="D1375" s="43"/>
      <c r="E1375" s="43"/>
      <c r="F1375" s="43"/>
      <c r="G1375" s="43"/>
      <c r="H1375" s="43"/>
      <c r="I1375" s="43"/>
      <c r="J1375" s="43"/>
      <c r="K1375" s="43"/>
      <c r="L1375" s="43"/>
      <c r="M1375" s="43"/>
      <c r="N1375" s="43"/>
      <c r="O1375" s="43"/>
      <c r="P1375" s="43"/>
      <c r="Q1375" s="43"/>
      <c r="R1375" s="43"/>
      <c r="S1375" s="43"/>
      <c r="T1375" s="43"/>
      <c r="U1375" s="43"/>
      <c r="V1375" s="43"/>
      <c r="W1375" s="43"/>
      <c r="X1375" s="43"/>
      <c r="Y1375" s="43"/>
      <c r="Z1375" s="43"/>
      <c r="AA1375" s="43"/>
      <c r="AB1375" s="43"/>
      <c r="AC1375" s="43"/>
      <c r="AD1375" s="43"/>
      <c r="AE1375" s="43"/>
      <c r="AF1375" s="43"/>
      <c r="AG1375" s="43" t="s">
        <v>35</v>
      </c>
    </row>
    <row r="1376" spans="1:33">
      <c r="A1376" s="42"/>
      <c r="B1376" s="42"/>
      <c r="C1376" s="42"/>
      <c r="D1376" s="42"/>
      <c r="E1376" s="42"/>
      <c r="F1376" s="42"/>
      <c r="G1376" s="42"/>
      <c r="H1376" s="42"/>
      <c r="I1376" s="42"/>
      <c r="J1376" s="42"/>
      <c r="K1376" s="42"/>
      <c r="L1376" s="42"/>
      <c r="M1376" s="42"/>
      <c r="N1376" s="42"/>
      <c r="O1376" s="42"/>
      <c r="P1376" s="42"/>
      <c r="Q1376" s="42"/>
      <c r="R1376" s="42"/>
      <c r="S1376" s="42"/>
      <c r="T1376" s="42"/>
      <c r="U1376" s="42"/>
      <c r="V1376" s="42"/>
      <c r="W1376" s="42"/>
      <c r="X1376" s="42"/>
      <c r="Y1376" s="42"/>
      <c r="Z1376" s="42"/>
      <c r="AA1376" s="42"/>
      <c r="AB1376" s="42"/>
      <c r="AC1376" s="42"/>
      <c r="AD1376" s="42"/>
      <c r="AE1376" s="42"/>
      <c r="AF1376" s="42"/>
      <c r="AG1376" s="42" t="s">
        <v>35</v>
      </c>
    </row>
    <row r="1377" spans="1:33">
      <c r="A1377" s="43"/>
      <c r="B1377" s="43"/>
      <c r="C1377" s="43"/>
      <c r="D1377" s="43"/>
      <c r="E1377" s="43"/>
      <c r="F1377" s="43"/>
      <c r="G1377" s="43"/>
      <c r="H1377" s="43"/>
      <c r="I1377" s="43"/>
      <c r="J1377" s="43"/>
      <c r="K1377" s="43"/>
      <c r="L1377" s="43"/>
      <c r="M1377" s="43"/>
      <c r="N1377" s="43"/>
      <c r="O1377" s="43"/>
      <c r="P1377" s="43"/>
      <c r="Q1377" s="43"/>
      <c r="R1377" s="43"/>
      <c r="S1377" s="43"/>
      <c r="T1377" s="43"/>
      <c r="U1377" s="43"/>
      <c r="V1377" s="43"/>
      <c r="W1377" s="43"/>
      <c r="X1377" s="43"/>
      <c r="Y1377" s="43"/>
      <c r="Z1377" s="43"/>
      <c r="AA1377" s="43"/>
      <c r="AB1377" s="43"/>
      <c r="AC1377" s="43"/>
      <c r="AD1377" s="43"/>
      <c r="AE1377" s="43"/>
      <c r="AF1377" s="43"/>
      <c r="AG1377" s="43" t="s">
        <v>35</v>
      </c>
    </row>
    <row r="1378" spans="1:33">
      <c r="A1378" s="42"/>
      <c r="B1378" s="42"/>
      <c r="C1378" s="42"/>
      <c r="D1378" s="42"/>
      <c r="E1378" s="42"/>
      <c r="F1378" s="42"/>
      <c r="G1378" s="42"/>
      <c r="H1378" s="42"/>
      <c r="I1378" s="42"/>
      <c r="J1378" s="42"/>
      <c r="K1378" s="42"/>
      <c r="L1378" s="42"/>
      <c r="M1378" s="42"/>
      <c r="N1378" s="42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  <c r="AA1378" s="42"/>
      <c r="AB1378" s="42"/>
      <c r="AC1378" s="42"/>
      <c r="AD1378" s="42"/>
      <c r="AE1378" s="42"/>
      <c r="AF1378" s="42"/>
      <c r="AG1378" s="42" t="s">
        <v>35</v>
      </c>
    </row>
    <row r="1379" spans="1:33">
      <c r="A1379" s="43"/>
      <c r="B1379" s="43"/>
      <c r="C1379" s="43"/>
      <c r="D1379" s="43"/>
      <c r="E1379" s="43"/>
      <c r="F1379" s="43"/>
      <c r="G1379" s="43"/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3"/>
      <c r="U1379" s="43"/>
      <c r="V1379" s="43"/>
      <c r="W1379" s="43"/>
      <c r="X1379" s="43"/>
      <c r="Y1379" s="43"/>
      <c r="Z1379" s="43"/>
      <c r="AA1379" s="43"/>
      <c r="AB1379" s="43"/>
      <c r="AC1379" s="43"/>
      <c r="AD1379" s="43"/>
      <c r="AE1379" s="43"/>
      <c r="AF1379" s="43"/>
      <c r="AG1379" s="43" t="s">
        <v>35</v>
      </c>
    </row>
    <row r="1380" spans="1:33">
      <c r="A1380" s="42"/>
      <c r="B1380" s="42"/>
      <c r="C1380" s="42"/>
      <c r="D1380" s="42"/>
      <c r="E1380" s="42"/>
      <c r="F1380" s="42"/>
      <c r="G1380" s="42"/>
      <c r="H1380" s="42"/>
      <c r="I1380" s="42"/>
      <c r="J1380" s="42"/>
      <c r="K1380" s="42"/>
      <c r="L1380" s="42"/>
      <c r="M1380" s="42"/>
      <c r="N1380" s="42"/>
      <c r="O1380" s="42"/>
      <c r="P1380" s="42"/>
      <c r="Q1380" s="42"/>
      <c r="R1380" s="42"/>
      <c r="S1380" s="42"/>
      <c r="T1380" s="42"/>
      <c r="U1380" s="42"/>
      <c r="V1380" s="42"/>
      <c r="W1380" s="42"/>
      <c r="X1380" s="42"/>
      <c r="Y1380" s="42"/>
      <c r="Z1380" s="42"/>
      <c r="AA1380" s="42"/>
      <c r="AB1380" s="42"/>
      <c r="AC1380" s="42"/>
      <c r="AD1380" s="42"/>
      <c r="AE1380" s="42"/>
      <c r="AF1380" s="42"/>
      <c r="AG1380" s="42" t="s">
        <v>35</v>
      </c>
    </row>
    <row r="1381" spans="1:33">
      <c r="A1381" s="43"/>
      <c r="B1381" s="43"/>
      <c r="C1381" s="43"/>
      <c r="D1381" s="43"/>
      <c r="E1381" s="43"/>
      <c r="F1381" s="43"/>
      <c r="G1381" s="43"/>
      <c r="H1381" s="43"/>
      <c r="I1381" s="43"/>
      <c r="J1381" s="43"/>
      <c r="K1381" s="43"/>
      <c r="L1381" s="43"/>
      <c r="M1381" s="43"/>
      <c r="N1381" s="43"/>
      <c r="O1381" s="43"/>
      <c r="P1381" s="43"/>
      <c r="Q1381" s="43"/>
      <c r="R1381" s="43"/>
      <c r="S1381" s="43"/>
      <c r="T1381" s="43"/>
      <c r="U1381" s="43"/>
      <c r="V1381" s="43"/>
      <c r="W1381" s="43"/>
      <c r="X1381" s="43"/>
      <c r="Y1381" s="43"/>
      <c r="Z1381" s="43"/>
      <c r="AA1381" s="43"/>
      <c r="AB1381" s="43"/>
      <c r="AC1381" s="43"/>
      <c r="AD1381" s="43"/>
      <c r="AE1381" s="43"/>
      <c r="AF1381" s="43"/>
      <c r="AG1381" s="43" t="s">
        <v>35</v>
      </c>
    </row>
    <row r="1382" spans="1:33">
      <c r="A1382" s="42"/>
      <c r="B1382" s="42"/>
      <c r="C1382" s="42"/>
      <c r="D1382" s="42"/>
      <c r="E1382" s="42"/>
      <c r="F1382" s="42"/>
      <c r="G1382" s="42"/>
      <c r="H1382" s="42"/>
      <c r="I1382" s="42"/>
      <c r="J1382" s="42"/>
      <c r="K1382" s="42"/>
      <c r="L1382" s="42"/>
      <c r="M1382" s="42"/>
      <c r="N1382" s="42"/>
      <c r="O1382" s="42"/>
      <c r="P1382" s="42"/>
      <c r="Q1382" s="42"/>
      <c r="R1382" s="42"/>
      <c r="S1382" s="42"/>
      <c r="T1382" s="42"/>
      <c r="U1382" s="42"/>
      <c r="V1382" s="42"/>
      <c r="W1382" s="42"/>
      <c r="X1382" s="42"/>
      <c r="Y1382" s="42"/>
      <c r="Z1382" s="42"/>
      <c r="AA1382" s="42"/>
      <c r="AB1382" s="42"/>
      <c r="AC1382" s="42"/>
      <c r="AD1382" s="42"/>
      <c r="AE1382" s="42"/>
      <c r="AF1382" s="42"/>
      <c r="AG1382" s="42" t="s">
        <v>35</v>
      </c>
    </row>
    <row r="1383" spans="1:33">
      <c r="A1383" s="43"/>
      <c r="B1383" s="43"/>
      <c r="C1383" s="43"/>
      <c r="D1383" s="43"/>
      <c r="E1383" s="43"/>
      <c r="F1383" s="43"/>
      <c r="G1383" s="43"/>
      <c r="H1383" s="43"/>
      <c r="I1383" s="43"/>
      <c r="J1383" s="43"/>
      <c r="K1383" s="43"/>
      <c r="L1383" s="43"/>
      <c r="M1383" s="43"/>
      <c r="N1383" s="43"/>
      <c r="O1383" s="43"/>
      <c r="P1383" s="43"/>
      <c r="Q1383" s="43"/>
      <c r="R1383" s="43"/>
      <c r="S1383" s="43"/>
      <c r="T1383" s="43"/>
      <c r="U1383" s="43"/>
      <c r="V1383" s="43"/>
      <c r="W1383" s="43"/>
      <c r="X1383" s="43"/>
      <c r="Y1383" s="43"/>
      <c r="Z1383" s="43"/>
      <c r="AA1383" s="43"/>
      <c r="AB1383" s="43"/>
      <c r="AC1383" s="43"/>
      <c r="AD1383" s="43"/>
      <c r="AE1383" s="43"/>
      <c r="AF1383" s="43"/>
      <c r="AG1383" s="43" t="s">
        <v>35</v>
      </c>
    </row>
    <row r="1384" spans="1:33">
      <c r="A1384" s="42"/>
      <c r="B1384" s="42"/>
      <c r="C1384" s="42"/>
      <c r="D1384" s="42"/>
      <c r="E1384" s="42"/>
      <c r="F1384" s="42"/>
      <c r="G1384" s="42"/>
      <c r="H1384" s="42"/>
      <c r="I1384" s="42"/>
      <c r="J1384" s="42"/>
      <c r="K1384" s="42"/>
      <c r="L1384" s="42"/>
      <c r="M1384" s="42"/>
      <c r="N1384" s="42"/>
      <c r="O1384" s="42"/>
      <c r="P1384" s="42"/>
      <c r="Q1384" s="42"/>
      <c r="R1384" s="42"/>
      <c r="S1384" s="42"/>
      <c r="T1384" s="42"/>
      <c r="U1384" s="42"/>
      <c r="V1384" s="42"/>
      <c r="W1384" s="42"/>
      <c r="X1384" s="42"/>
      <c r="Y1384" s="42"/>
      <c r="Z1384" s="42"/>
      <c r="AA1384" s="42"/>
      <c r="AB1384" s="42"/>
      <c r="AC1384" s="42"/>
      <c r="AD1384" s="42"/>
      <c r="AE1384" s="42"/>
      <c r="AF1384" s="42"/>
      <c r="AG1384" s="42" t="s">
        <v>35</v>
      </c>
    </row>
    <row r="1385" spans="1:33">
      <c r="A1385" s="43"/>
      <c r="B1385" s="43"/>
      <c r="C1385" s="43"/>
      <c r="D1385" s="43"/>
      <c r="E1385" s="43"/>
      <c r="F1385" s="43"/>
      <c r="G1385" s="43"/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3"/>
      <c r="U1385" s="43"/>
      <c r="V1385" s="43"/>
      <c r="W1385" s="43"/>
      <c r="X1385" s="43"/>
      <c r="Y1385" s="43"/>
      <c r="Z1385" s="43"/>
      <c r="AA1385" s="43"/>
      <c r="AB1385" s="43"/>
      <c r="AC1385" s="43"/>
      <c r="AD1385" s="43"/>
      <c r="AE1385" s="43"/>
      <c r="AF1385" s="43"/>
      <c r="AG1385" s="43" t="s">
        <v>35</v>
      </c>
    </row>
    <row r="1386" spans="1:33">
      <c r="A1386" s="42"/>
      <c r="B1386" s="42"/>
      <c r="C1386" s="42"/>
      <c r="D1386" s="42"/>
      <c r="E1386" s="42"/>
      <c r="F1386" s="42"/>
      <c r="G1386" s="42"/>
      <c r="H1386" s="42"/>
      <c r="I1386" s="42"/>
      <c r="J1386" s="42"/>
      <c r="K1386" s="42"/>
      <c r="L1386" s="42"/>
      <c r="M1386" s="42"/>
      <c r="N1386" s="42"/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  <c r="AA1386" s="42"/>
      <c r="AB1386" s="42"/>
      <c r="AC1386" s="42"/>
      <c r="AD1386" s="42"/>
      <c r="AE1386" s="42"/>
      <c r="AF1386" s="42"/>
      <c r="AG1386" s="42" t="s">
        <v>35</v>
      </c>
    </row>
    <row r="1387" spans="1:33">
      <c r="A1387" s="43"/>
      <c r="B1387" s="43"/>
      <c r="C1387" s="43"/>
      <c r="D1387" s="43"/>
      <c r="E1387" s="43"/>
      <c r="F1387" s="43"/>
      <c r="G1387" s="43"/>
      <c r="H1387" s="43"/>
      <c r="I1387" s="43"/>
      <c r="J1387" s="43"/>
      <c r="K1387" s="43"/>
      <c r="L1387" s="43"/>
      <c r="M1387" s="43"/>
      <c r="N1387" s="43"/>
      <c r="O1387" s="43"/>
      <c r="P1387" s="43"/>
      <c r="Q1387" s="43"/>
      <c r="R1387" s="43"/>
      <c r="S1387" s="43"/>
      <c r="T1387" s="43"/>
      <c r="U1387" s="43"/>
      <c r="V1387" s="43"/>
      <c r="W1387" s="43"/>
      <c r="X1387" s="43"/>
      <c r="Y1387" s="43"/>
      <c r="Z1387" s="43"/>
      <c r="AA1387" s="43"/>
      <c r="AB1387" s="43"/>
      <c r="AC1387" s="43"/>
      <c r="AD1387" s="43"/>
      <c r="AE1387" s="43"/>
      <c r="AF1387" s="43"/>
      <c r="AG1387" s="43" t="s">
        <v>35</v>
      </c>
    </row>
    <row r="1388" spans="1:33">
      <c r="A1388" s="42"/>
      <c r="B1388" s="42"/>
      <c r="C1388" s="42"/>
      <c r="D1388" s="42"/>
      <c r="E1388" s="42"/>
      <c r="F1388" s="42"/>
      <c r="G1388" s="42"/>
      <c r="H1388" s="42"/>
      <c r="I1388" s="42"/>
      <c r="J1388" s="42"/>
      <c r="K1388" s="42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2"/>
      <c r="X1388" s="42"/>
      <c r="Y1388" s="42"/>
      <c r="Z1388" s="42"/>
      <c r="AA1388" s="42"/>
      <c r="AB1388" s="42"/>
      <c r="AC1388" s="42"/>
      <c r="AD1388" s="42"/>
      <c r="AE1388" s="42"/>
      <c r="AF1388" s="42"/>
      <c r="AG1388" s="42" t="s">
        <v>35</v>
      </c>
    </row>
    <row r="1389" spans="1:33">
      <c r="A1389" s="43"/>
      <c r="B1389" s="43"/>
      <c r="C1389" s="43"/>
      <c r="D1389" s="43"/>
      <c r="E1389" s="43"/>
      <c r="F1389" s="43"/>
      <c r="G1389" s="43"/>
      <c r="H1389" s="43"/>
      <c r="I1389" s="43"/>
      <c r="J1389" s="43"/>
      <c r="K1389" s="43"/>
      <c r="L1389" s="43"/>
      <c r="M1389" s="43"/>
      <c r="N1389" s="43"/>
      <c r="O1389" s="43"/>
      <c r="P1389" s="43"/>
      <c r="Q1389" s="43"/>
      <c r="R1389" s="43"/>
      <c r="S1389" s="43"/>
      <c r="T1389" s="43"/>
      <c r="U1389" s="43"/>
      <c r="V1389" s="43"/>
      <c r="W1389" s="43"/>
      <c r="X1389" s="43"/>
      <c r="Y1389" s="43"/>
      <c r="Z1389" s="43"/>
      <c r="AA1389" s="43"/>
      <c r="AB1389" s="43"/>
      <c r="AC1389" s="43"/>
      <c r="AD1389" s="43"/>
      <c r="AE1389" s="43"/>
      <c r="AF1389" s="43"/>
      <c r="AG1389" s="43" t="s">
        <v>35</v>
      </c>
    </row>
    <row r="1390" spans="1:33">
      <c r="A1390" s="42"/>
      <c r="B1390" s="42"/>
      <c r="C1390" s="42"/>
      <c r="D1390" s="42"/>
      <c r="E1390" s="42"/>
      <c r="F1390" s="42"/>
      <c r="G1390" s="42"/>
      <c r="H1390" s="42"/>
      <c r="I1390" s="42"/>
      <c r="J1390" s="42"/>
      <c r="K1390" s="42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  <c r="AA1390" s="42"/>
      <c r="AB1390" s="42"/>
      <c r="AC1390" s="42"/>
      <c r="AD1390" s="42"/>
      <c r="AE1390" s="42"/>
      <c r="AF1390" s="42"/>
      <c r="AG1390" s="42" t="s">
        <v>35</v>
      </c>
    </row>
    <row r="1391" spans="1:33">
      <c r="A1391" s="43"/>
      <c r="B1391" s="43"/>
      <c r="C1391" s="43"/>
      <c r="D1391" s="43"/>
      <c r="E1391" s="43"/>
      <c r="F1391" s="43"/>
      <c r="G1391" s="43"/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3"/>
      <c r="U1391" s="43"/>
      <c r="V1391" s="43"/>
      <c r="W1391" s="43"/>
      <c r="X1391" s="43"/>
      <c r="Y1391" s="43"/>
      <c r="Z1391" s="43"/>
      <c r="AA1391" s="43"/>
      <c r="AB1391" s="43"/>
      <c r="AC1391" s="43"/>
      <c r="AD1391" s="43"/>
      <c r="AE1391" s="43"/>
      <c r="AF1391" s="43"/>
      <c r="AG1391" s="43" t="s">
        <v>35</v>
      </c>
    </row>
    <row r="1392" spans="1:33">
      <c r="A1392" s="42"/>
      <c r="B1392" s="42"/>
      <c r="C1392" s="42"/>
      <c r="D1392" s="42"/>
      <c r="E1392" s="42"/>
      <c r="F1392" s="42"/>
      <c r="G1392" s="42"/>
      <c r="H1392" s="42"/>
      <c r="I1392" s="42"/>
      <c r="J1392" s="42"/>
      <c r="K1392" s="42"/>
      <c r="L1392" s="42"/>
      <c r="M1392" s="42"/>
      <c r="N1392" s="42"/>
      <c r="O1392" s="42"/>
      <c r="P1392" s="42"/>
      <c r="Q1392" s="42"/>
      <c r="R1392" s="42"/>
      <c r="S1392" s="42"/>
      <c r="T1392" s="42"/>
      <c r="U1392" s="42"/>
      <c r="V1392" s="42"/>
      <c r="W1392" s="42"/>
      <c r="X1392" s="42"/>
      <c r="Y1392" s="42"/>
      <c r="Z1392" s="42"/>
      <c r="AA1392" s="42"/>
      <c r="AB1392" s="42"/>
      <c r="AC1392" s="42"/>
      <c r="AD1392" s="42"/>
      <c r="AE1392" s="42"/>
      <c r="AF1392" s="42"/>
      <c r="AG1392" s="42" t="s">
        <v>35</v>
      </c>
    </row>
    <row r="1393" spans="1:33">
      <c r="A1393" s="43"/>
      <c r="B1393" s="43"/>
      <c r="C1393" s="43"/>
      <c r="D1393" s="43"/>
      <c r="E1393" s="43"/>
      <c r="F1393" s="43"/>
      <c r="G1393" s="43"/>
      <c r="H1393" s="43"/>
      <c r="I1393" s="43"/>
      <c r="J1393" s="43"/>
      <c r="K1393" s="43"/>
      <c r="L1393" s="43"/>
      <c r="M1393" s="43"/>
      <c r="N1393" s="43"/>
      <c r="O1393" s="43"/>
      <c r="P1393" s="43"/>
      <c r="Q1393" s="43"/>
      <c r="R1393" s="43"/>
      <c r="S1393" s="43"/>
      <c r="T1393" s="43"/>
      <c r="U1393" s="43"/>
      <c r="V1393" s="43"/>
      <c r="W1393" s="43"/>
      <c r="X1393" s="43"/>
      <c r="Y1393" s="43"/>
      <c r="Z1393" s="43"/>
      <c r="AA1393" s="43"/>
      <c r="AB1393" s="43"/>
      <c r="AC1393" s="43"/>
      <c r="AD1393" s="43"/>
      <c r="AE1393" s="43"/>
      <c r="AF1393" s="43"/>
      <c r="AG1393" s="43" t="s">
        <v>35</v>
      </c>
    </row>
    <row r="1394" spans="1:33">
      <c r="A1394" s="42"/>
      <c r="B1394" s="42"/>
      <c r="C1394" s="42"/>
      <c r="D1394" s="42"/>
      <c r="E1394" s="42"/>
      <c r="F1394" s="42"/>
      <c r="G1394" s="42"/>
      <c r="H1394" s="42"/>
      <c r="I1394" s="42"/>
      <c r="J1394" s="42"/>
      <c r="K1394" s="42"/>
      <c r="L1394" s="42"/>
      <c r="M1394" s="42"/>
      <c r="N1394" s="42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  <c r="AA1394" s="42"/>
      <c r="AB1394" s="42"/>
      <c r="AC1394" s="42"/>
      <c r="AD1394" s="42"/>
      <c r="AE1394" s="42"/>
      <c r="AF1394" s="42"/>
      <c r="AG1394" s="42" t="s">
        <v>35</v>
      </c>
    </row>
    <row r="1395" spans="1:33">
      <c r="A1395" s="43"/>
      <c r="B1395" s="43"/>
      <c r="C1395" s="43"/>
      <c r="D1395" s="43"/>
      <c r="E1395" s="43"/>
      <c r="F1395" s="43"/>
      <c r="G1395" s="43"/>
      <c r="H1395" s="43"/>
      <c r="I1395" s="43"/>
      <c r="J1395" s="43"/>
      <c r="K1395" s="43"/>
      <c r="L1395" s="43"/>
      <c r="M1395" s="43"/>
      <c r="N1395" s="43"/>
      <c r="O1395" s="43"/>
      <c r="P1395" s="43"/>
      <c r="Q1395" s="43"/>
      <c r="R1395" s="43"/>
      <c r="S1395" s="43"/>
      <c r="T1395" s="43"/>
      <c r="U1395" s="43"/>
      <c r="V1395" s="43"/>
      <c r="W1395" s="43"/>
      <c r="X1395" s="43"/>
      <c r="Y1395" s="43"/>
      <c r="Z1395" s="43"/>
      <c r="AA1395" s="43"/>
      <c r="AB1395" s="43"/>
      <c r="AC1395" s="43"/>
      <c r="AD1395" s="43"/>
      <c r="AE1395" s="43"/>
      <c r="AF1395" s="43"/>
      <c r="AG1395" s="43" t="s">
        <v>35</v>
      </c>
    </row>
    <row r="1396" spans="1:33">
      <c r="A1396" s="42"/>
      <c r="B1396" s="42"/>
      <c r="C1396" s="42"/>
      <c r="D1396" s="42"/>
      <c r="E1396" s="42"/>
      <c r="F1396" s="42"/>
      <c r="G1396" s="42"/>
      <c r="H1396" s="42"/>
      <c r="I1396" s="42"/>
      <c r="J1396" s="42"/>
      <c r="K1396" s="42"/>
      <c r="L1396" s="42"/>
      <c r="M1396" s="42"/>
      <c r="N1396" s="42"/>
      <c r="O1396" s="42"/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 t="s">
        <v>35</v>
      </c>
    </row>
    <row r="1397" spans="1:33">
      <c r="A1397" s="43"/>
      <c r="B1397" s="43"/>
      <c r="C1397" s="43"/>
      <c r="D1397" s="43"/>
      <c r="E1397" s="43"/>
      <c r="F1397" s="43"/>
      <c r="G1397" s="43"/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3"/>
      <c r="U1397" s="43"/>
      <c r="V1397" s="43"/>
      <c r="W1397" s="43"/>
      <c r="X1397" s="43"/>
      <c r="Y1397" s="43"/>
      <c r="Z1397" s="43"/>
      <c r="AA1397" s="43"/>
      <c r="AB1397" s="43"/>
      <c r="AC1397" s="43"/>
      <c r="AD1397" s="43"/>
      <c r="AE1397" s="43"/>
      <c r="AF1397" s="43"/>
      <c r="AG1397" s="43" t="s">
        <v>35</v>
      </c>
    </row>
    <row r="1398" spans="1:33">
      <c r="A1398" s="42"/>
      <c r="B1398" s="42"/>
      <c r="C1398" s="42"/>
      <c r="D1398" s="42"/>
      <c r="E1398" s="42"/>
      <c r="F1398" s="42"/>
      <c r="G1398" s="42"/>
      <c r="H1398" s="42"/>
      <c r="I1398" s="42"/>
      <c r="J1398" s="42"/>
      <c r="K1398" s="42"/>
      <c r="L1398" s="42"/>
      <c r="M1398" s="42"/>
      <c r="N1398" s="42"/>
      <c r="O1398" s="42"/>
      <c r="P1398" s="42"/>
      <c r="Q1398" s="42"/>
      <c r="R1398" s="42"/>
      <c r="S1398" s="42"/>
      <c r="T1398" s="42"/>
      <c r="U1398" s="42"/>
      <c r="V1398" s="42"/>
      <c r="W1398" s="42"/>
      <c r="X1398" s="42"/>
      <c r="Y1398" s="42"/>
      <c r="Z1398" s="42"/>
      <c r="AA1398" s="42"/>
      <c r="AB1398" s="42"/>
      <c r="AC1398" s="42"/>
      <c r="AD1398" s="42"/>
      <c r="AE1398" s="42"/>
      <c r="AF1398" s="42"/>
      <c r="AG1398" s="42" t="s">
        <v>35</v>
      </c>
    </row>
    <row r="1399" spans="1:33">
      <c r="A1399" s="43"/>
      <c r="B1399" s="43"/>
      <c r="C1399" s="43"/>
      <c r="D1399" s="43"/>
      <c r="E1399" s="43"/>
      <c r="F1399" s="43"/>
      <c r="G1399" s="43"/>
      <c r="H1399" s="43"/>
      <c r="I1399" s="43"/>
      <c r="J1399" s="43"/>
      <c r="K1399" s="43"/>
      <c r="L1399" s="43"/>
      <c r="M1399" s="43"/>
      <c r="N1399" s="43"/>
      <c r="O1399" s="43"/>
      <c r="P1399" s="43"/>
      <c r="Q1399" s="43"/>
      <c r="R1399" s="43"/>
      <c r="S1399" s="43"/>
      <c r="T1399" s="43"/>
      <c r="U1399" s="43"/>
      <c r="V1399" s="43"/>
      <c r="W1399" s="43"/>
      <c r="X1399" s="43"/>
      <c r="Y1399" s="43"/>
      <c r="Z1399" s="43"/>
      <c r="AA1399" s="43"/>
      <c r="AB1399" s="43"/>
      <c r="AC1399" s="43"/>
      <c r="AD1399" s="43"/>
      <c r="AE1399" s="43"/>
      <c r="AF1399" s="43"/>
      <c r="AG1399" s="43" t="s">
        <v>35</v>
      </c>
    </row>
    <row r="1400" spans="1:33">
      <c r="A1400" s="42"/>
      <c r="B1400" s="42"/>
      <c r="C1400" s="42"/>
      <c r="D1400" s="42"/>
      <c r="E1400" s="42"/>
      <c r="F1400" s="42"/>
      <c r="G1400" s="42"/>
      <c r="H1400" s="42"/>
      <c r="I1400" s="42"/>
      <c r="J1400" s="42"/>
      <c r="K1400" s="42"/>
      <c r="L1400" s="42"/>
      <c r="M1400" s="42"/>
      <c r="N1400" s="42"/>
      <c r="O1400" s="42"/>
      <c r="P1400" s="42"/>
      <c r="Q1400" s="42"/>
      <c r="R1400" s="42"/>
      <c r="S1400" s="42"/>
      <c r="T1400" s="42"/>
      <c r="U1400" s="42"/>
      <c r="V1400" s="42"/>
      <c r="W1400" s="42"/>
      <c r="X1400" s="42"/>
      <c r="Y1400" s="42"/>
      <c r="Z1400" s="42"/>
      <c r="AA1400" s="42"/>
      <c r="AB1400" s="42"/>
      <c r="AC1400" s="42"/>
      <c r="AD1400" s="42"/>
      <c r="AE1400" s="42"/>
      <c r="AF1400" s="42"/>
      <c r="AG1400" s="42" t="s">
        <v>35</v>
      </c>
    </row>
    <row r="1401" spans="1:33">
      <c r="A1401" s="43"/>
      <c r="B1401" s="43"/>
      <c r="C1401" s="43"/>
      <c r="D1401" s="43"/>
      <c r="E1401" s="43"/>
      <c r="F1401" s="43"/>
      <c r="G1401" s="43"/>
      <c r="H1401" s="43"/>
      <c r="I1401" s="43"/>
      <c r="J1401" s="43"/>
      <c r="K1401" s="43"/>
      <c r="L1401" s="43"/>
      <c r="M1401" s="43"/>
      <c r="N1401" s="43"/>
      <c r="O1401" s="43"/>
      <c r="P1401" s="43"/>
      <c r="Q1401" s="43"/>
      <c r="R1401" s="43"/>
      <c r="S1401" s="43"/>
      <c r="T1401" s="43"/>
      <c r="U1401" s="43"/>
      <c r="V1401" s="43"/>
      <c r="W1401" s="43"/>
      <c r="X1401" s="43"/>
      <c r="Y1401" s="43"/>
      <c r="Z1401" s="43"/>
      <c r="AA1401" s="43"/>
      <c r="AB1401" s="43"/>
      <c r="AC1401" s="43"/>
      <c r="AD1401" s="43"/>
      <c r="AE1401" s="43"/>
      <c r="AF1401" s="43"/>
      <c r="AG1401" s="43" t="s">
        <v>35</v>
      </c>
    </row>
    <row r="1402" spans="1:33">
      <c r="A1402" s="42"/>
      <c r="B1402" s="42"/>
      <c r="C1402" s="42"/>
      <c r="D1402" s="42"/>
      <c r="E1402" s="42"/>
      <c r="F1402" s="42"/>
      <c r="G1402" s="42"/>
      <c r="H1402" s="42"/>
      <c r="I1402" s="42"/>
      <c r="J1402" s="42"/>
      <c r="K1402" s="42"/>
      <c r="L1402" s="42"/>
      <c r="M1402" s="42"/>
      <c r="N1402" s="42"/>
      <c r="O1402" s="42"/>
      <c r="P1402" s="42"/>
      <c r="Q1402" s="42"/>
      <c r="R1402" s="42"/>
      <c r="S1402" s="42"/>
      <c r="T1402" s="42"/>
      <c r="U1402" s="42"/>
      <c r="V1402" s="42"/>
      <c r="W1402" s="42"/>
      <c r="X1402" s="42"/>
      <c r="Y1402" s="42"/>
      <c r="Z1402" s="42"/>
      <c r="AA1402" s="42"/>
      <c r="AB1402" s="42"/>
      <c r="AC1402" s="42"/>
      <c r="AD1402" s="42"/>
      <c r="AE1402" s="42"/>
      <c r="AF1402" s="42"/>
      <c r="AG1402" s="42" t="s">
        <v>35</v>
      </c>
    </row>
    <row r="1403" spans="1:33">
      <c r="A1403" s="43"/>
      <c r="B1403" s="43"/>
      <c r="C1403" s="43"/>
      <c r="D1403" s="43"/>
      <c r="E1403" s="43"/>
      <c r="F1403" s="43"/>
      <c r="G1403" s="43"/>
      <c r="H1403" s="43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43"/>
      <c r="U1403" s="43"/>
      <c r="V1403" s="43"/>
      <c r="W1403" s="43"/>
      <c r="X1403" s="43"/>
      <c r="Y1403" s="43"/>
      <c r="Z1403" s="43"/>
      <c r="AA1403" s="43"/>
      <c r="AB1403" s="43"/>
      <c r="AC1403" s="43"/>
      <c r="AD1403" s="43"/>
      <c r="AE1403" s="43"/>
      <c r="AF1403" s="43"/>
      <c r="AG1403" s="43" t="s">
        <v>35</v>
      </c>
    </row>
    <row r="1404" spans="1:33">
      <c r="A1404" s="42"/>
      <c r="B1404" s="42"/>
      <c r="C1404" s="42"/>
      <c r="D1404" s="42"/>
      <c r="E1404" s="42"/>
      <c r="F1404" s="42"/>
      <c r="G1404" s="42"/>
      <c r="H1404" s="42"/>
      <c r="I1404" s="42"/>
      <c r="J1404" s="42"/>
      <c r="K1404" s="42"/>
      <c r="L1404" s="42"/>
      <c r="M1404" s="42"/>
      <c r="N1404" s="42"/>
      <c r="O1404" s="42"/>
      <c r="P1404" s="42"/>
      <c r="Q1404" s="42"/>
      <c r="R1404" s="42"/>
      <c r="S1404" s="42"/>
      <c r="T1404" s="42"/>
      <c r="U1404" s="42"/>
      <c r="V1404" s="42"/>
      <c r="W1404" s="42"/>
      <c r="X1404" s="42"/>
      <c r="Y1404" s="42"/>
      <c r="Z1404" s="42"/>
      <c r="AA1404" s="42"/>
      <c r="AB1404" s="42"/>
      <c r="AC1404" s="42"/>
      <c r="AD1404" s="42"/>
      <c r="AE1404" s="42"/>
      <c r="AF1404" s="42"/>
      <c r="AG1404" s="42" t="s">
        <v>35</v>
      </c>
    </row>
    <row r="1405" spans="1:33">
      <c r="A1405" s="43"/>
      <c r="B1405" s="43"/>
      <c r="C1405" s="43"/>
      <c r="D1405" s="43"/>
      <c r="E1405" s="43"/>
      <c r="F1405" s="43"/>
      <c r="G1405" s="43"/>
      <c r="H1405" s="43"/>
      <c r="I1405" s="43"/>
      <c r="J1405" s="43"/>
      <c r="K1405" s="43"/>
      <c r="L1405" s="43"/>
      <c r="M1405" s="43"/>
      <c r="N1405" s="43"/>
      <c r="O1405" s="43"/>
      <c r="P1405" s="43"/>
      <c r="Q1405" s="43"/>
      <c r="R1405" s="43"/>
      <c r="S1405" s="43"/>
      <c r="T1405" s="43"/>
      <c r="U1405" s="43"/>
      <c r="V1405" s="43"/>
      <c r="W1405" s="43"/>
      <c r="X1405" s="43"/>
      <c r="Y1405" s="43"/>
      <c r="Z1405" s="43"/>
      <c r="AA1405" s="43"/>
      <c r="AB1405" s="43"/>
      <c r="AC1405" s="43"/>
      <c r="AD1405" s="43"/>
      <c r="AE1405" s="43"/>
      <c r="AF1405" s="43"/>
      <c r="AG1405" s="43" t="s">
        <v>35</v>
      </c>
    </row>
    <row r="1406" spans="1:33">
      <c r="A1406" s="42"/>
      <c r="B1406" s="42"/>
      <c r="C1406" s="42"/>
      <c r="D1406" s="42"/>
      <c r="E1406" s="42"/>
      <c r="F1406" s="42"/>
      <c r="G1406" s="42"/>
      <c r="H1406" s="42"/>
      <c r="I1406" s="42"/>
      <c r="J1406" s="42"/>
      <c r="K1406" s="42"/>
      <c r="L1406" s="42"/>
      <c r="M1406" s="42"/>
      <c r="N1406" s="42"/>
      <c r="O1406" s="42"/>
      <c r="P1406" s="42"/>
      <c r="Q1406" s="42"/>
      <c r="R1406" s="42"/>
      <c r="S1406" s="42"/>
      <c r="T1406" s="42"/>
      <c r="U1406" s="42"/>
      <c r="V1406" s="42"/>
      <c r="W1406" s="42"/>
      <c r="X1406" s="42"/>
      <c r="Y1406" s="42"/>
      <c r="Z1406" s="42"/>
      <c r="AA1406" s="42"/>
      <c r="AB1406" s="42"/>
      <c r="AC1406" s="42"/>
      <c r="AD1406" s="42"/>
      <c r="AE1406" s="42"/>
      <c r="AF1406" s="42"/>
      <c r="AG1406" s="42" t="s">
        <v>35</v>
      </c>
    </row>
    <row r="1407" spans="1:33">
      <c r="A1407" s="43"/>
      <c r="B1407" s="43"/>
      <c r="C1407" s="43"/>
      <c r="D1407" s="43"/>
      <c r="E1407" s="43"/>
      <c r="F1407" s="43"/>
      <c r="G1407" s="43"/>
      <c r="H1407" s="43"/>
      <c r="I1407" s="43"/>
      <c r="J1407" s="43"/>
      <c r="K1407" s="43"/>
      <c r="L1407" s="43"/>
      <c r="M1407" s="43"/>
      <c r="N1407" s="43"/>
      <c r="O1407" s="43"/>
      <c r="P1407" s="43"/>
      <c r="Q1407" s="43"/>
      <c r="R1407" s="43"/>
      <c r="S1407" s="43"/>
      <c r="T1407" s="43"/>
      <c r="U1407" s="43"/>
      <c r="V1407" s="43"/>
      <c r="W1407" s="43"/>
      <c r="X1407" s="43"/>
      <c r="Y1407" s="43"/>
      <c r="Z1407" s="43"/>
      <c r="AA1407" s="43"/>
      <c r="AB1407" s="43"/>
      <c r="AC1407" s="43"/>
      <c r="AD1407" s="43"/>
      <c r="AE1407" s="43"/>
      <c r="AF1407" s="43"/>
      <c r="AG1407" s="43" t="s">
        <v>35</v>
      </c>
    </row>
    <row r="1408" spans="1:33">
      <c r="A1408" s="42"/>
      <c r="B1408" s="42"/>
      <c r="C1408" s="42"/>
      <c r="D1408" s="42"/>
      <c r="E1408" s="42"/>
      <c r="F1408" s="42"/>
      <c r="G1408" s="42"/>
      <c r="H1408" s="42"/>
      <c r="I1408" s="42"/>
      <c r="J1408" s="42"/>
      <c r="K1408" s="42"/>
      <c r="L1408" s="42"/>
      <c r="M1408" s="42"/>
      <c r="N1408" s="42"/>
      <c r="O1408" s="42"/>
      <c r="P1408" s="42"/>
      <c r="Q1408" s="42"/>
      <c r="R1408" s="42"/>
      <c r="S1408" s="42"/>
      <c r="T1408" s="42"/>
      <c r="U1408" s="42"/>
      <c r="V1408" s="42"/>
      <c r="W1408" s="42"/>
      <c r="X1408" s="42"/>
      <c r="Y1408" s="42"/>
      <c r="Z1408" s="42"/>
      <c r="AA1408" s="42"/>
      <c r="AB1408" s="42"/>
      <c r="AC1408" s="42"/>
      <c r="AD1408" s="42"/>
      <c r="AE1408" s="42"/>
      <c r="AF1408" s="42"/>
      <c r="AG1408" s="42" t="s">
        <v>35</v>
      </c>
    </row>
    <row r="1409" spans="1:33">
      <c r="A1409" s="43"/>
      <c r="B1409" s="43"/>
      <c r="C1409" s="43"/>
      <c r="D1409" s="43"/>
      <c r="E1409" s="43"/>
      <c r="F1409" s="43"/>
      <c r="G1409" s="43"/>
      <c r="H1409" s="43"/>
      <c r="I1409" s="43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43"/>
      <c r="U1409" s="43"/>
      <c r="V1409" s="43"/>
      <c r="W1409" s="43"/>
      <c r="X1409" s="43"/>
      <c r="Y1409" s="43"/>
      <c r="Z1409" s="43"/>
      <c r="AA1409" s="43"/>
      <c r="AB1409" s="43"/>
      <c r="AC1409" s="43"/>
      <c r="AD1409" s="43"/>
      <c r="AE1409" s="43"/>
      <c r="AF1409" s="43"/>
      <c r="AG1409" s="43" t="s">
        <v>35</v>
      </c>
    </row>
    <row r="1410" spans="1:33">
      <c r="A1410" s="42"/>
      <c r="B1410" s="42"/>
      <c r="C1410" s="42"/>
      <c r="D1410" s="42"/>
      <c r="E1410" s="42"/>
      <c r="F1410" s="42"/>
      <c r="G1410" s="42"/>
      <c r="H1410" s="42"/>
      <c r="I1410" s="42"/>
      <c r="J1410" s="42"/>
      <c r="K1410" s="42"/>
      <c r="L1410" s="42"/>
      <c r="M1410" s="42"/>
      <c r="N1410" s="42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  <c r="AA1410" s="42"/>
      <c r="AB1410" s="42"/>
      <c r="AC1410" s="42"/>
      <c r="AD1410" s="42"/>
      <c r="AE1410" s="42"/>
      <c r="AF1410" s="42"/>
      <c r="AG1410" s="42" t="s">
        <v>35</v>
      </c>
    </row>
    <row r="1411" spans="1:33">
      <c r="A1411" s="43"/>
      <c r="B1411" s="43"/>
      <c r="C1411" s="43"/>
      <c r="D1411" s="43"/>
      <c r="E1411" s="43"/>
      <c r="F1411" s="43"/>
      <c r="G1411" s="43"/>
      <c r="H1411" s="43"/>
      <c r="I1411" s="43"/>
      <c r="J1411" s="43"/>
      <c r="K1411" s="43"/>
      <c r="L1411" s="43"/>
      <c r="M1411" s="43"/>
      <c r="N1411" s="43"/>
      <c r="O1411" s="43"/>
      <c r="P1411" s="43"/>
      <c r="Q1411" s="43"/>
      <c r="R1411" s="43"/>
      <c r="S1411" s="43"/>
      <c r="T1411" s="43"/>
      <c r="U1411" s="43"/>
      <c r="V1411" s="43"/>
      <c r="W1411" s="43"/>
      <c r="X1411" s="43"/>
      <c r="Y1411" s="43"/>
      <c r="Z1411" s="43"/>
      <c r="AA1411" s="43"/>
      <c r="AB1411" s="43"/>
      <c r="AC1411" s="43"/>
      <c r="AD1411" s="43"/>
      <c r="AE1411" s="43"/>
      <c r="AF1411" s="43"/>
      <c r="AG1411" s="43" t="s">
        <v>35</v>
      </c>
    </row>
    <row r="1412" spans="1:33">
      <c r="A1412" s="42"/>
      <c r="B1412" s="42"/>
      <c r="C1412" s="42"/>
      <c r="D1412" s="42"/>
      <c r="E1412" s="42"/>
      <c r="F1412" s="42"/>
      <c r="G1412" s="42"/>
      <c r="H1412" s="42"/>
      <c r="I1412" s="42"/>
      <c r="J1412" s="42"/>
      <c r="K1412" s="42"/>
      <c r="L1412" s="42"/>
      <c r="M1412" s="42"/>
      <c r="N1412" s="42"/>
      <c r="O1412" s="42"/>
      <c r="P1412" s="42"/>
      <c r="Q1412" s="42"/>
      <c r="R1412" s="42"/>
      <c r="S1412" s="42"/>
      <c r="T1412" s="42"/>
      <c r="U1412" s="42"/>
      <c r="V1412" s="42"/>
      <c r="W1412" s="42"/>
      <c r="X1412" s="42"/>
      <c r="Y1412" s="42"/>
      <c r="Z1412" s="42"/>
      <c r="AA1412" s="42"/>
      <c r="AB1412" s="42"/>
      <c r="AC1412" s="42"/>
      <c r="AD1412" s="42"/>
      <c r="AE1412" s="42"/>
      <c r="AF1412" s="42"/>
      <c r="AG1412" s="42" t="s">
        <v>35</v>
      </c>
    </row>
    <row r="1413" spans="1:33">
      <c r="A1413" s="43"/>
      <c r="B1413" s="43"/>
      <c r="C1413" s="43"/>
      <c r="D1413" s="43"/>
      <c r="E1413" s="43"/>
      <c r="F1413" s="43"/>
      <c r="G1413" s="43"/>
      <c r="H1413" s="43"/>
      <c r="I1413" s="43"/>
      <c r="J1413" s="43"/>
      <c r="K1413" s="43"/>
      <c r="L1413" s="43"/>
      <c r="M1413" s="43"/>
      <c r="N1413" s="43"/>
      <c r="O1413" s="43"/>
      <c r="P1413" s="43"/>
      <c r="Q1413" s="43"/>
      <c r="R1413" s="43"/>
      <c r="S1413" s="43"/>
      <c r="T1413" s="43"/>
      <c r="U1413" s="43"/>
      <c r="V1413" s="43"/>
      <c r="W1413" s="43"/>
      <c r="X1413" s="43"/>
      <c r="Y1413" s="43"/>
      <c r="Z1413" s="43"/>
      <c r="AA1413" s="43"/>
      <c r="AB1413" s="43"/>
      <c r="AC1413" s="43"/>
      <c r="AD1413" s="43"/>
      <c r="AE1413" s="43"/>
      <c r="AF1413" s="43"/>
      <c r="AG1413" s="43" t="s">
        <v>35</v>
      </c>
    </row>
    <row r="1414" spans="1:33">
      <c r="A1414" s="42"/>
      <c r="B1414" s="42"/>
      <c r="C1414" s="42"/>
      <c r="D1414" s="42"/>
      <c r="E1414" s="42"/>
      <c r="F1414" s="42"/>
      <c r="G1414" s="42"/>
      <c r="H1414" s="42"/>
      <c r="I1414" s="42"/>
      <c r="J1414" s="42"/>
      <c r="K1414" s="42"/>
      <c r="L1414" s="42"/>
      <c r="M1414" s="42"/>
      <c r="N1414" s="42"/>
      <c r="O1414" s="42"/>
      <c r="P1414" s="42"/>
      <c r="Q1414" s="42"/>
      <c r="R1414" s="42"/>
      <c r="S1414" s="42"/>
      <c r="T1414" s="42"/>
      <c r="U1414" s="42"/>
      <c r="V1414" s="42"/>
      <c r="W1414" s="42"/>
      <c r="X1414" s="42"/>
      <c r="Y1414" s="42"/>
      <c r="Z1414" s="42"/>
      <c r="AA1414" s="42"/>
      <c r="AB1414" s="42"/>
      <c r="AC1414" s="42"/>
      <c r="AD1414" s="42"/>
      <c r="AE1414" s="42"/>
      <c r="AF1414" s="42"/>
      <c r="AG1414" s="42" t="s">
        <v>35</v>
      </c>
    </row>
    <row r="1415" spans="1:33">
      <c r="A1415" s="43"/>
      <c r="B1415" s="43"/>
      <c r="C1415" s="43"/>
      <c r="D1415" s="43"/>
      <c r="E1415" s="43"/>
      <c r="F1415" s="43"/>
      <c r="G1415" s="43"/>
      <c r="H1415" s="43"/>
      <c r="I1415" s="43"/>
      <c r="J1415" s="43"/>
      <c r="K1415" s="43"/>
      <c r="L1415" s="43"/>
      <c r="M1415" s="43"/>
      <c r="N1415" s="43"/>
      <c r="O1415" s="43"/>
      <c r="P1415" s="43"/>
      <c r="Q1415" s="43"/>
      <c r="R1415" s="43"/>
      <c r="S1415" s="43"/>
      <c r="T1415" s="43"/>
      <c r="U1415" s="43"/>
      <c r="V1415" s="43"/>
      <c r="W1415" s="43"/>
      <c r="X1415" s="43"/>
      <c r="Y1415" s="43"/>
      <c r="Z1415" s="43"/>
      <c r="AA1415" s="43"/>
      <c r="AB1415" s="43"/>
      <c r="AC1415" s="43"/>
      <c r="AD1415" s="43"/>
      <c r="AE1415" s="43"/>
      <c r="AF1415" s="43"/>
      <c r="AG1415" s="43" t="s">
        <v>35</v>
      </c>
    </row>
    <row r="1416" spans="1:33">
      <c r="A1416" s="42"/>
      <c r="B1416" s="42"/>
      <c r="C1416" s="42"/>
      <c r="D1416" s="42"/>
      <c r="E1416" s="42"/>
      <c r="F1416" s="42"/>
      <c r="G1416" s="42"/>
      <c r="H1416" s="42"/>
      <c r="I1416" s="42"/>
      <c r="J1416" s="42"/>
      <c r="K1416" s="42"/>
      <c r="L1416" s="42"/>
      <c r="M1416" s="42"/>
      <c r="N1416" s="42"/>
      <c r="O1416" s="42"/>
      <c r="P1416" s="42"/>
      <c r="Q1416" s="42"/>
      <c r="R1416" s="42"/>
      <c r="S1416" s="42"/>
      <c r="T1416" s="42"/>
      <c r="U1416" s="42"/>
      <c r="V1416" s="42"/>
      <c r="W1416" s="42"/>
      <c r="X1416" s="42"/>
      <c r="Y1416" s="42"/>
      <c r="Z1416" s="42"/>
      <c r="AA1416" s="42"/>
      <c r="AB1416" s="42"/>
      <c r="AC1416" s="42"/>
      <c r="AD1416" s="42"/>
      <c r="AE1416" s="42"/>
      <c r="AF1416" s="42"/>
      <c r="AG1416" s="42" t="s">
        <v>35</v>
      </c>
    </row>
    <row r="1417" spans="1:33">
      <c r="A1417" s="43"/>
      <c r="B1417" s="43"/>
      <c r="C1417" s="43"/>
      <c r="D1417" s="43"/>
      <c r="E1417" s="43"/>
      <c r="F1417" s="43"/>
      <c r="G1417" s="43"/>
      <c r="H1417" s="43"/>
      <c r="I1417" s="43"/>
      <c r="J1417" s="43"/>
      <c r="K1417" s="43"/>
      <c r="L1417" s="43"/>
      <c r="M1417" s="43"/>
      <c r="N1417" s="43"/>
      <c r="O1417" s="43"/>
      <c r="P1417" s="43"/>
      <c r="Q1417" s="43"/>
      <c r="R1417" s="43"/>
      <c r="S1417" s="43"/>
      <c r="T1417" s="43"/>
      <c r="U1417" s="43"/>
      <c r="V1417" s="43"/>
      <c r="W1417" s="43"/>
      <c r="X1417" s="43"/>
      <c r="Y1417" s="43"/>
      <c r="Z1417" s="43"/>
      <c r="AA1417" s="43"/>
      <c r="AB1417" s="43"/>
      <c r="AC1417" s="43"/>
      <c r="AD1417" s="43"/>
      <c r="AE1417" s="43"/>
      <c r="AF1417" s="43"/>
      <c r="AG1417" s="43" t="s">
        <v>35</v>
      </c>
    </row>
    <row r="1418" spans="1:33">
      <c r="A1418" s="42"/>
      <c r="B1418" s="42"/>
      <c r="C1418" s="42"/>
      <c r="D1418" s="42"/>
      <c r="E1418" s="42"/>
      <c r="F1418" s="42"/>
      <c r="G1418" s="42"/>
      <c r="H1418" s="42"/>
      <c r="I1418" s="42"/>
      <c r="J1418" s="42"/>
      <c r="K1418" s="42"/>
      <c r="L1418" s="42"/>
      <c r="M1418" s="42"/>
      <c r="N1418" s="42"/>
      <c r="O1418" s="42"/>
      <c r="P1418" s="42"/>
      <c r="Q1418" s="42"/>
      <c r="R1418" s="42"/>
      <c r="S1418" s="42"/>
      <c r="T1418" s="42"/>
      <c r="U1418" s="42"/>
      <c r="V1418" s="42"/>
      <c r="W1418" s="42"/>
      <c r="X1418" s="42"/>
      <c r="Y1418" s="42"/>
      <c r="Z1418" s="42"/>
      <c r="AA1418" s="42"/>
      <c r="AB1418" s="42"/>
      <c r="AC1418" s="42"/>
      <c r="AD1418" s="42"/>
      <c r="AE1418" s="42"/>
      <c r="AF1418" s="42"/>
      <c r="AG1418" s="42" t="s">
        <v>35</v>
      </c>
    </row>
    <row r="1419" spans="1:33">
      <c r="A1419" s="43"/>
      <c r="B1419" s="43"/>
      <c r="C1419" s="43"/>
      <c r="D1419" s="43"/>
      <c r="E1419" s="43"/>
      <c r="F1419" s="43"/>
      <c r="G1419" s="43"/>
      <c r="H1419" s="43"/>
      <c r="I1419" s="43"/>
      <c r="J1419" s="43"/>
      <c r="K1419" s="43"/>
      <c r="L1419" s="43"/>
      <c r="M1419" s="43"/>
      <c r="N1419" s="43"/>
      <c r="O1419" s="43"/>
      <c r="P1419" s="43"/>
      <c r="Q1419" s="43"/>
      <c r="R1419" s="43"/>
      <c r="S1419" s="43"/>
      <c r="T1419" s="43"/>
      <c r="U1419" s="43"/>
      <c r="V1419" s="43"/>
      <c r="W1419" s="43"/>
      <c r="X1419" s="43"/>
      <c r="Y1419" s="43"/>
      <c r="Z1419" s="43"/>
      <c r="AA1419" s="43"/>
      <c r="AB1419" s="43"/>
      <c r="AC1419" s="43"/>
      <c r="AD1419" s="43"/>
      <c r="AE1419" s="43"/>
      <c r="AF1419" s="43"/>
      <c r="AG1419" s="43" t="s">
        <v>35</v>
      </c>
    </row>
    <row r="1420" spans="1:33">
      <c r="A1420" s="42"/>
      <c r="B1420" s="42"/>
      <c r="C1420" s="42"/>
      <c r="D1420" s="42"/>
      <c r="E1420" s="42"/>
      <c r="F1420" s="42"/>
      <c r="G1420" s="42"/>
      <c r="H1420" s="42"/>
      <c r="I1420" s="42"/>
      <c r="J1420" s="42"/>
      <c r="K1420" s="42"/>
      <c r="L1420" s="42"/>
      <c r="M1420" s="42"/>
      <c r="N1420" s="42"/>
      <c r="O1420" s="42"/>
      <c r="P1420" s="42"/>
      <c r="Q1420" s="42"/>
      <c r="R1420" s="42"/>
      <c r="S1420" s="42"/>
      <c r="T1420" s="42"/>
      <c r="U1420" s="42"/>
      <c r="V1420" s="42"/>
      <c r="W1420" s="42"/>
      <c r="X1420" s="42"/>
      <c r="Y1420" s="42"/>
      <c r="Z1420" s="42"/>
      <c r="AA1420" s="42"/>
      <c r="AB1420" s="42"/>
      <c r="AC1420" s="42"/>
      <c r="AD1420" s="42"/>
      <c r="AE1420" s="42"/>
      <c r="AF1420" s="42"/>
      <c r="AG1420" s="42" t="s">
        <v>35</v>
      </c>
    </row>
    <row r="1421" spans="1:33">
      <c r="A1421" s="43"/>
      <c r="B1421" s="43"/>
      <c r="C1421" s="43"/>
      <c r="D1421" s="43"/>
      <c r="E1421" s="43"/>
      <c r="F1421" s="43"/>
      <c r="G1421" s="43"/>
      <c r="H1421" s="43"/>
      <c r="I1421" s="43"/>
      <c r="J1421" s="43"/>
      <c r="K1421" s="43"/>
      <c r="L1421" s="43"/>
      <c r="M1421" s="43"/>
      <c r="N1421" s="43"/>
      <c r="O1421" s="43"/>
      <c r="P1421" s="43"/>
      <c r="Q1421" s="43"/>
      <c r="R1421" s="43"/>
      <c r="S1421" s="43"/>
      <c r="T1421" s="43"/>
      <c r="U1421" s="43"/>
      <c r="V1421" s="43"/>
      <c r="W1421" s="43"/>
      <c r="X1421" s="43"/>
      <c r="Y1421" s="43"/>
      <c r="Z1421" s="43"/>
      <c r="AA1421" s="43"/>
      <c r="AB1421" s="43"/>
      <c r="AC1421" s="43"/>
      <c r="AD1421" s="43"/>
      <c r="AE1421" s="43"/>
      <c r="AF1421" s="43"/>
      <c r="AG1421" s="43" t="s">
        <v>35</v>
      </c>
    </row>
    <row r="1422" spans="1:33">
      <c r="A1422" s="42"/>
      <c r="B1422" s="42"/>
      <c r="C1422" s="42"/>
      <c r="D1422" s="42"/>
      <c r="E1422" s="42"/>
      <c r="F1422" s="42"/>
      <c r="G1422" s="42"/>
      <c r="H1422" s="42"/>
      <c r="I1422" s="42"/>
      <c r="J1422" s="42"/>
      <c r="K1422" s="42"/>
      <c r="L1422" s="42"/>
      <c r="M1422" s="42"/>
      <c r="N1422" s="42"/>
      <c r="O1422" s="42"/>
      <c r="P1422" s="42"/>
      <c r="Q1422" s="42"/>
      <c r="R1422" s="42"/>
      <c r="S1422" s="42"/>
      <c r="T1422" s="42"/>
      <c r="U1422" s="42"/>
      <c r="V1422" s="42"/>
      <c r="W1422" s="42"/>
      <c r="X1422" s="42"/>
      <c r="Y1422" s="42"/>
      <c r="Z1422" s="42"/>
      <c r="AA1422" s="42"/>
      <c r="AB1422" s="42"/>
      <c r="AC1422" s="42"/>
      <c r="AD1422" s="42"/>
      <c r="AE1422" s="42"/>
      <c r="AF1422" s="42"/>
      <c r="AG1422" s="42" t="s">
        <v>35</v>
      </c>
    </row>
    <row r="1423" spans="1:33">
      <c r="A1423" s="43"/>
      <c r="B1423" s="43"/>
      <c r="C1423" s="43"/>
      <c r="D1423" s="43"/>
      <c r="E1423" s="43"/>
      <c r="F1423" s="43"/>
      <c r="G1423" s="43"/>
      <c r="H1423" s="43"/>
      <c r="I1423" s="43"/>
      <c r="J1423" s="43"/>
      <c r="K1423" s="43"/>
      <c r="L1423" s="43"/>
      <c r="M1423" s="43"/>
      <c r="N1423" s="43"/>
      <c r="O1423" s="43"/>
      <c r="P1423" s="43"/>
      <c r="Q1423" s="43"/>
      <c r="R1423" s="43"/>
      <c r="S1423" s="43"/>
      <c r="T1423" s="43"/>
      <c r="U1423" s="43"/>
      <c r="V1423" s="43"/>
      <c r="W1423" s="43"/>
      <c r="X1423" s="43"/>
      <c r="Y1423" s="43"/>
      <c r="Z1423" s="43"/>
      <c r="AA1423" s="43"/>
      <c r="AB1423" s="43"/>
      <c r="AC1423" s="43"/>
      <c r="AD1423" s="43"/>
      <c r="AE1423" s="43"/>
      <c r="AF1423" s="43"/>
      <c r="AG1423" s="43" t="s">
        <v>35</v>
      </c>
    </row>
    <row r="1424" spans="1:33">
      <c r="A1424" s="42"/>
      <c r="B1424" s="42"/>
      <c r="C1424" s="42"/>
      <c r="D1424" s="42"/>
      <c r="E1424" s="42"/>
      <c r="F1424" s="42"/>
      <c r="G1424" s="42"/>
      <c r="H1424" s="42"/>
      <c r="I1424" s="42"/>
      <c r="J1424" s="42"/>
      <c r="K1424" s="42"/>
      <c r="L1424" s="42"/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2"/>
      <c r="X1424" s="42"/>
      <c r="Y1424" s="42"/>
      <c r="Z1424" s="42"/>
      <c r="AA1424" s="42"/>
      <c r="AB1424" s="42"/>
      <c r="AC1424" s="42"/>
      <c r="AD1424" s="42"/>
      <c r="AE1424" s="42"/>
      <c r="AF1424" s="42"/>
      <c r="AG1424" s="42" t="s">
        <v>35</v>
      </c>
    </row>
    <row r="1425" spans="1:33">
      <c r="A1425" s="43"/>
      <c r="B1425" s="43"/>
      <c r="C1425" s="43"/>
      <c r="D1425" s="43"/>
      <c r="E1425" s="43"/>
      <c r="F1425" s="43"/>
      <c r="G1425" s="43"/>
      <c r="H1425" s="43"/>
      <c r="I1425" s="43"/>
      <c r="J1425" s="43"/>
      <c r="K1425" s="43"/>
      <c r="L1425" s="43"/>
      <c r="M1425" s="43"/>
      <c r="N1425" s="43"/>
      <c r="O1425" s="43"/>
      <c r="P1425" s="43"/>
      <c r="Q1425" s="43"/>
      <c r="R1425" s="43"/>
      <c r="S1425" s="43"/>
      <c r="T1425" s="43"/>
      <c r="U1425" s="43"/>
      <c r="V1425" s="43"/>
      <c r="W1425" s="43"/>
      <c r="X1425" s="43"/>
      <c r="Y1425" s="43"/>
      <c r="Z1425" s="43"/>
      <c r="AA1425" s="43"/>
      <c r="AB1425" s="43"/>
      <c r="AC1425" s="43"/>
      <c r="AD1425" s="43"/>
      <c r="AE1425" s="43"/>
      <c r="AF1425" s="43"/>
      <c r="AG1425" s="43" t="s">
        <v>35</v>
      </c>
    </row>
    <row r="1426" spans="1:33">
      <c r="A1426" s="42"/>
      <c r="B1426" s="42"/>
      <c r="C1426" s="42"/>
      <c r="D1426" s="42"/>
      <c r="E1426" s="42"/>
      <c r="F1426" s="42"/>
      <c r="G1426" s="42"/>
      <c r="H1426" s="42"/>
      <c r="I1426" s="42"/>
      <c r="J1426" s="42"/>
      <c r="K1426" s="42"/>
      <c r="L1426" s="42"/>
      <c r="M1426" s="42"/>
      <c r="N1426" s="42"/>
      <c r="O1426" s="42"/>
      <c r="P1426" s="42"/>
      <c r="Q1426" s="42"/>
      <c r="R1426" s="42"/>
      <c r="S1426" s="42"/>
      <c r="T1426" s="42"/>
      <c r="U1426" s="42"/>
      <c r="V1426" s="42"/>
      <c r="W1426" s="42"/>
      <c r="X1426" s="42"/>
      <c r="Y1426" s="42"/>
      <c r="Z1426" s="42"/>
      <c r="AA1426" s="42"/>
      <c r="AB1426" s="42"/>
      <c r="AC1426" s="42"/>
      <c r="AD1426" s="42"/>
      <c r="AE1426" s="42"/>
      <c r="AF1426" s="42"/>
      <c r="AG1426" s="42" t="s">
        <v>35</v>
      </c>
    </row>
    <row r="1427" spans="1:33">
      <c r="A1427" s="43"/>
      <c r="B1427" s="43"/>
      <c r="C1427" s="43"/>
      <c r="D1427" s="43"/>
      <c r="E1427" s="43"/>
      <c r="F1427" s="43"/>
      <c r="G1427" s="43"/>
      <c r="H1427" s="43"/>
      <c r="I1427" s="43"/>
      <c r="J1427" s="43"/>
      <c r="K1427" s="43"/>
      <c r="L1427" s="43"/>
      <c r="M1427" s="43"/>
      <c r="N1427" s="43"/>
      <c r="O1427" s="43"/>
      <c r="P1427" s="43"/>
      <c r="Q1427" s="43"/>
      <c r="R1427" s="43"/>
      <c r="S1427" s="43"/>
      <c r="T1427" s="43"/>
      <c r="U1427" s="43"/>
      <c r="V1427" s="43"/>
      <c r="W1427" s="43"/>
      <c r="X1427" s="43"/>
      <c r="Y1427" s="43"/>
      <c r="Z1427" s="43"/>
      <c r="AA1427" s="43"/>
      <c r="AB1427" s="43"/>
      <c r="AC1427" s="43"/>
      <c r="AD1427" s="43"/>
      <c r="AE1427" s="43"/>
      <c r="AF1427" s="43"/>
      <c r="AG1427" s="43" t="s">
        <v>35</v>
      </c>
    </row>
    <row r="1428" spans="1:33">
      <c r="A1428" s="42"/>
      <c r="B1428" s="42"/>
      <c r="C1428" s="42"/>
      <c r="D1428" s="42"/>
      <c r="E1428" s="42"/>
      <c r="F1428" s="42"/>
      <c r="G1428" s="42"/>
      <c r="H1428" s="42"/>
      <c r="I1428" s="42"/>
      <c r="J1428" s="42"/>
      <c r="K1428" s="42"/>
      <c r="L1428" s="42"/>
      <c r="M1428" s="42"/>
      <c r="N1428" s="42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  <c r="AA1428" s="42"/>
      <c r="AB1428" s="42"/>
      <c r="AC1428" s="42"/>
      <c r="AD1428" s="42"/>
      <c r="AE1428" s="42"/>
      <c r="AF1428" s="42"/>
      <c r="AG1428" s="42" t="s">
        <v>35</v>
      </c>
    </row>
    <row r="1429" spans="1:33">
      <c r="A1429" s="43"/>
      <c r="B1429" s="43"/>
      <c r="C1429" s="43"/>
      <c r="D1429" s="43"/>
      <c r="E1429" s="43"/>
      <c r="F1429" s="43"/>
      <c r="G1429" s="43"/>
      <c r="H1429" s="43"/>
      <c r="I1429" s="43"/>
      <c r="J1429" s="43"/>
      <c r="K1429" s="43"/>
      <c r="L1429" s="43"/>
      <c r="M1429" s="43"/>
      <c r="N1429" s="43"/>
      <c r="O1429" s="43"/>
      <c r="P1429" s="43"/>
      <c r="Q1429" s="43"/>
      <c r="R1429" s="43"/>
      <c r="S1429" s="43"/>
      <c r="T1429" s="43"/>
      <c r="U1429" s="43"/>
      <c r="V1429" s="43"/>
      <c r="W1429" s="43"/>
      <c r="X1429" s="43"/>
      <c r="Y1429" s="43"/>
      <c r="Z1429" s="43"/>
      <c r="AA1429" s="43"/>
      <c r="AB1429" s="43"/>
      <c r="AC1429" s="43"/>
      <c r="AD1429" s="43"/>
      <c r="AE1429" s="43"/>
      <c r="AF1429" s="43"/>
      <c r="AG1429" s="43" t="s">
        <v>35</v>
      </c>
    </row>
    <row r="1430" spans="1:33">
      <c r="A1430" s="42"/>
      <c r="B1430" s="42"/>
      <c r="C1430" s="42"/>
      <c r="D1430" s="42"/>
      <c r="E1430" s="42"/>
      <c r="F1430" s="42"/>
      <c r="G1430" s="42"/>
      <c r="H1430" s="42"/>
      <c r="I1430" s="42"/>
      <c r="J1430" s="42"/>
      <c r="K1430" s="42"/>
      <c r="L1430" s="42"/>
      <c r="M1430" s="42"/>
      <c r="N1430" s="42"/>
      <c r="O1430" s="42"/>
      <c r="P1430" s="42"/>
      <c r="Q1430" s="42"/>
      <c r="R1430" s="42"/>
      <c r="S1430" s="42"/>
      <c r="T1430" s="42"/>
      <c r="U1430" s="42"/>
      <c r="V1430" s="42"/>
      <c r="W1430" s="42"/>
      <c r="X1430" s="42"/>
      <c r="Y1430" s="42"/>
      <c r="Z1430" s="42"/>
      <c r="AA1430" s="42"/>
      <c r="AB1430" s="42"/>
      <c r="AC1430" s="42"/>
      <c r="AD1430" s="42"/>
      <c r="AE1430" s="42"/>
      <c r="AF1430" s="42"/>
      <c r="AG1430" s="42" t="s">
        <v>35</v>
      </c>
    </row>
    <row r="1431" spans="1:33">
      <c r="A1431" s="43"/>
      <c r="B1431" s="43"/>
      <c r="C1431" s="43"/>
      <c r="D1431" s="43"/>
      <c r="E1431" s="43"/>
      <c r="F1431" s="43"/>
      <c r="G1431" s="43"/>
      <c r="H1431" s="43"/>
      <c r="I1431" s="43"/>
      <c r="J1431" s="43"/>
      <c r="K1431" s="43"/>
      <c r="L1431" s="43"/>
      <c r="M1431" s="43"/>
      <c r="N1431" s="43"/>
      <c r="O1431" s="43"/>
      <c r="P1431" s="43"/>
      <c r="Q1431" s="43"/>
      <c r="R1431" s="43"/>
      <c r="S1431" s="43"/>
      <c r="T1431" s="43"/>
      <c r="U1431" s="43"/>
      <c r="V1431" s="43"/>
      <c r="W1431" s="43"/>
      <c r="X1431" s="43"/>
      <c r="Y1431" s="43"/>
      <c r="Z1431" s="43"/>
      <c r="AA1431" s="43"/>
      <c r="AB1431" s="43"/>
      <c r="AC1431" s="43"/>
      <c r="AD1431" s="43"/>
      <c r="AE1431" s="43"/>
      <c r="AF1431" s="43"/>
      <c r="AG1431" s="43" t="s">
        <v>35</v>
      </c>
    </row>
    <row r="1432" spans="1:33">
      <c r="A1432" s="42"/>
      <c r="B1432" s="42"/>
      <c r="C1432" s="42"/>
      <c r="D1432" s="42"/>
      <c r="E1432" s="42"/>
      <c r="F1432" s="42"/>
      <c r="G1432" s="42"/>
      <c r="H1432" s="42"/>
      <c r="I1432" s="42"/>
      <c r="J1432" s="42"/>
      <c r="K1432" s="42"/>
      <c r="L1432" s="42"/>
      <c r="M1432" s="42"/>
      <c r="N1432" s="42"/>
      <c r="O1432" s="42"/>
      <c r="P1432" s="42"/>
      <c r="Q1432" s="42"/>
      <c r="R1432" s="42"/>
      <c r="S1432" s="42"/>
      <c r="T1432" s="42"/>
      <c r="U1432" s="42"/>
      <c r="V1432" s="42"/>
      <c r="W1432" s="42"/>
      <c r="X1432" s="42"/>
      <c r="Y1432" s="42"/>
      <c r="Z1432" s="42"/>
      <c r="AA1432" s="42"/>
      <c r="AB1432" s="42"/>
      <c r="AC1432" s="42"/>
      <c r="AD1432" s="42"/>
      <c r="AE1432" s="42"/>
      <c r="AF1432" s="42"/>
      <c r="AG1432" s="42" t="s">
        <v>35</v>
      </c>
    </row>
    <row r="1433" spans="1:33">
      <c r="A1433" s="43"/>
      <c r="B1433" s="43"/>
      <c r="C1433" s="43"/>
      <c r="D1433" s="43"/>
      <c r="E1433" s="43"/>
      <c r="F1433" s="43"/>
      <c r="G1433" s="43"/>
      <c r="H1433" s="43"/>
      <c r="I1433" s="43"/>
      <c r="J1433" s="43"/>
      <c r="K1433" s="43"/>
      <c r="L1433" s="43"/>
      <c r="M1433" s="43"/>
      <c r="N1433" s="43"/>
      <c r="O1433" s="43"/>
      <c r="P1433" s="43"/>
      <c r="Q1433" s="43"/>
      <c r="R1433" s="43"/>
      <c r="S1433" s="43"/>
      <c r="T1433" s="43"/>
      <c r="U1433" s="43"/>
      <c r="V1433" s="43"/>
      <c r="W1433" s="43"/>
      <c r="X1433" s="43"/>
      <c r="Y1433" s="43"/>
      <c r="Z1433" s="43"/>
      <c r="AA1433" s="43"/>
      <c r="AB1433" s="43"/>
      <c r="AC1433" s="43"/>
      <c r="AD1433" s="43"/>
      <c r="AE1433" s="43"/>
      <c r="AF1433" s="43"/>
      <c r="AG1433" s="43" t="s">
        <v>35</v>
      </c>
    </row>
    <row r="1434" spans="1:33">
      <c r="A1434" s="42"/>
      <c r="B1434" s="42"/>
      <c r="C1434" s="42"/>
      <c r="D1434" s="42"/>
      <c r="E1434" s="42"/>
      <c r="F1434" s="42"/>
      <c r="G1434" s="42"/>
      <c r="H1434" s="42"/>
      <c r="I1434" s="42"/>
      <c r="J1434" s="42"/>
      <c r="K1434" s="42"/>
      <c r="L1434" s="42"/>
      <c r="M1434" s="42"/>
      <c r="N1434" s="42"/>
      <c r="O1434" s="42"/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 t="s">
        <v>35</v>
      </c>
    </row>
    <row r="1435" spans="1:33">
      <c r="A1435" s="43"/>
      <c r="B1435" s="43"/>
      <c r="C1435" s="43"/>
      <c r="D1435" s="43"/>
      <c r="E1435" s="43"/>
      <c r="F1435" s="43"/>
      <c r="G1435" s="43"/>
      <c r="H1435" s="43"/>
      <c r="I1435" s="43"/>
      <c r="J1435" s="43"/>
      <c r="K1435" s="43"/>
      <c r="L1435" s="43"/>
      <c r="M1435" s="43"/>
      <c r="N1435" s="43"/>
      <c r="O1435" s="43"/>
      <c r="P1435" s="43"/>
      <c r="Q1435" s="43"/>
      <c r="R1435" s="43"/>
      <c r="S1435" s="43"/>
      <c r="T1435" s="43"/>
      <c r="U1435" s="43"/>
      <c r="V1435" s="43"/>
      <c r="W1435" s="43"/>
      <c r="X1435" s="43"/>
      <c r="Y1435" s="43"/>
      <c r="Z1435" s="43"/>
      <c r="AA1435" s="43"/>
      <c r="AB1435" s="43"/>
      <c r="AC1435" s="43"/>
      <c r="AD1435" s="43"/>
      <c r="AE1435" s="43"/>
      <c r="AF1435" s="43"/>
      <c r="AG1435" s="43" t="s">
        <v>35</v>
      </c>
    </row>
    <row r="1436" spans="1:33">
      <c r="A1436" s="42"/>
      <c r="B1436" s="42"/>
      <c r="C1436" s="42"/>
      <c r="D1436" s="42"/>
      <c r="E1436" s="42"/>
      <c r="F1436" s="42"/>
      <c r="G1436" s="42"/>
      <c r="H1436" s="42"/>
      <c r="I1436" s="42"/>
      <c r="J1436" s="42"/>
      <c r="K1436" s="42"/>
      <c r="L1436" s="42"/>
      <c r="M1436" s="42"/>
      <c r="N1436" s="42"/>
      <c r="O1436" s="42"/>
      <c r="P1436" s="42"/>
      <c r="Q1436" s="42"/>
      <c r="R1436" s="42"/>
      <c r="S1436" s="42"/>
      <c r="T1436" s="42"/>
      <c r="U1436" s="42"/>
      <c r="V1436" s="42"/>
      <c r="W1436" s="42"/>
      <c r="X1436" s="42"/>
      <c r="Y1436" s="42"/>
      <c r="Z1436" s="42"/>
      <c r="AA1436" s="42"/>
      <c r="AB1436" s="42"/>
      <c r="AC1436" s="42"/>
      <c r="AD1436" s="42"/>
      <c r="AE1436" s="42"/>
      <c r="AF1436" s="42"/>
      <c r="AG1436" s="42" t="s">
        <v>35</v>
      </c>
    </row>
    <row r="1437" spans="1:33">
      <c r="A1437" s="43"/>
      <c r="B1437" s="43"/>
      <c r="C1437" s="43"/>
      <c r="D1437" s="43"/>
      <c r="E1437" s="43"/>
      <c r="F1437" s="43"/>
      <c r="G1437" s="43"/>
      <c r="H1437" s="43"/>
      <c r="I1437" s="43"/>
      <c r="J1437" s="43"/>
      <c r="K1437" s="43"/>
      <c r="L1437" s="43"/>
      <c r="M1437" s="43"/>
      <c r="N1437" s="43"/>
      <c r="O1437" s="43"/>
      <c r="P1437" s="43"/>
      <c r="Q1437" s="43"/>
      <c r="R1437" s="43"/>
      <c r="S1437" s="43"/>
      <c r="T1437" s="43"/>
      <c r="U1437" s="43"/>
      <c r="V1437" s="43"/>
      <c r="W1437" s="43"/>
      <c r="X1437" s="43"/>
      <c r="Y1437" s="43"/>
      <c r="Z1437" s="43"/>
      <c r="AA1437" s="43"/>
      <c r="AB1437" s="43"/>
      <c r="AC1437" s="43"/>
      <c r="AD1437" s="43"/>
      <c r="AE1437" s="43"/>
      <c r="AF1437" s="43"/>
      <c r="AG1437" s="43" t="s">
        <v>35</v>
      </c>
    </row>
    <row r="1438" spans="1:33">
      <c r="A1438" s="42"/>
      <c r="B1438" s="42"/>
      <c r="C1438" s="42"/>
      <c r="D1438" s="42"/>
      <c r="E1438" s="42"/>
      <c r="F1438" s="42"/>
      <c r="G1438" s="42"/>
      <c r="H1438" s="42"/>
      <c r="I1438" s="42"/>
      <c r="J1438" s="42"/>
      <c r="K1438" s="42"/>
      <c r="L1438" s="42"/>
      <c r="M1438" s="42"/>
      <c r="N1438" s="42"/>
      <c r="O1438" s="42"/>
      <c r="P1438" s="42"/>
      <c r="Q1438" s="42"/>
      <c r="R1438" s="42"/>
      <c r="S1438" s="42"/>
      <c r="T1438" s="42"/>
      <c r="U1438" s="42"/>
      <c r="V1438" s="42"/>
      <c r="W1438" s="42"/>
      <c r="X1438" s="42"/>
      <c r="Y1438" s="42"/>
      <c r="Z1438" s="42"/>
      <c r="AA1438" s="42"/>
      <c r="AB1438" s="42"/>
      <c r="AC1438" s="42"/>
      <c r="AD1438" s="42"/>
      <c r="AE1438" s="42"/>
      <c r="AF1438" s="42"/>
      <c r="AG1438" s="42" t="s">
        <v>35</v>
      </c>
    </row>
    <row r="1439" spans="1:33">
      <c r="A1439" s="43"/>
      <c r="B1439" s="43"/>
      <c r="C1439" s="43"/>
      <c r="D1439" s="43"/>
      <c r="E1439" s="43"/>
      <c r="F1439" s="43"/>
      <c r="G1439" s="43"/>
      <c r="H1439" s="43"/>
      <c r="I1439" s="43"/>
      <c r="J1439" s="43"/>
      <c r="K1439" s="43"/>
      <c r="L1439" s="43"/>
      <c r="M1439" s="43"/>
      <c r="N1439" s="43"/>
      <c r="O1439" s="43"/>
      <c r="P1439" s="43"/>
      <c r="Q1439" s="43"/>
      <c r="R1439" s="43"/>
      <c r="S1439" s="43"/>
      <c r="T1439" s="43"/>
      <c r="U1439" s="43"/>
      <c r="V1439" s="43"/>
      <c r="W1439" s="43"/>
      <c r="X1439" s="43"/>
      <c r="Y1439" s="43"/>
      <c r="Z1439" s="43"/>
      <c r="AA1439" s="43"/>
      <c r="AB1439" s="43"/>
      <c r="AC1439" s="43"/>
      <c r="AD1439" s="43"/>
      <c r="AE1439" s="43"/>
      <c r="AF1439" s="43"/>
      <c r="AG1439" s="43" t="s">
        <v>35</v>
      </c>
    </row>
    <row r="1440" spans="1:33">
      <c r="A1440" s="42"/>
      <c r="B1440" s="42"/>
      <c r="C1440" s="42"/>
      <c r="D1440" s="42"/>
      <c r="E1440" s="42"/>
      <c r="F1440" s="42"/>
      <c r="G1440" s="42"/>
      <c r="H1440" s="42"/>
      <c r="I1440" s="42"/>
      <c r="J1440" s="42"/>
      <c r="K1440" s="42"/>
      <c r="L1440" s="42"/>
      <c r="M1440" s="42"/>
      <c r="N1440" s="42"/>
      <c r="O1440" s="42"/>
      <c r="P1440" s="42"/>
      <c r="Q1440" s="42"/>
      <c r="R1440" s="42"/>
      <c r="S1440" s="42"/>
      <c r="T1440" s="42"/>
      <c r="U1440" s="42"/>
      <c r="V1440" s="42"/>
      <c r="W1440" s="42"/>
      <c r="X1440" s="42"/>
      <c r="Y1440" s="42"/>
      <c r="Z1440" s="42"/>
      <c r="AA1440" s="42"/>
      <c r="AB1440" s="42"/>
      <c r="AC1440" s="42"/>
      <c r="AD1440" s="42"/>
      <c r="AE1440" s="42"/>
      <c r="AF1440" s="42"/>
      <c r="AG1440" s="42" t="s">
        <v>35</v>
      </c>
    </row>
    <row r="1441" spans="1:33">
      <c r="A1441" s="43"/>
      <c r="B1441" s="43"/>
      <c r="C1441" s="43"/>
      <c r="D1441" s="43"/>
      <c r="E1441" s="43"/>
      <c r="F1441" s="43"/>
      <c r="G1441" s="43"/>
      <c r="H1441" s="43"/>
      <c r="I1441" s="43"/>
      <c r="J1441" s="43"/>
      <c r="K1441" s="43"/>
      <c r="L1441" s="43"/>
      <c r="M1441" s="43"/>
      <c r="N1441" s="43"/>
      <c r="O1441" s="43"/>
      <c r="P1441" s="43"/>
      <c r="Q1441" s="43"/>
      <c r="R1441" s="43"/>
      <c r="S1441" s="43"/>
      <c r="T1441" s="43"/>
      <c r="U1441" s="43"/>
      <c r="V1441" s="43"/>
      <c r="W1441" s="43"/>
      <c r="X1441" s="43"/>
      <c r="Y1441" s="43"/>
      <c r="Z1441" s="43"/>
      <c r="AA1441" s="43"/>
      <c r="AB1441" s="43"/>
      <c r="AC1441" s="43"/>
      <c r="AD1441" s="43"/>
      <c r="AE1441" s="43"/>
      <c r="AF1441" s="43"/>
      <c r="AG1441" s="43" t="s">
        <v>35</v>
      </c>
    </row>
    <row r="1442" spans="1:33">
      <c r="A1442" s="42"/>
      <c r="B1442" s="42"/>
      <c r="C1442" s="42"/>
      <c r="D1442" s="42"/>
      <c r="E1442" s="42"/>
      <c r="F1442" s="42"/>
      <c r="G1442" s="42"/>
      <c r="H1442" s="42"/>
      <c r="I1442" s="42"/>
      <c r="J1442" s="42"/>
      <c r="K1442" s="42"/>
      <c r="L1442" s="42"/>
      <c r="M1442" s="42"/>
      <c r="N1442" s="42"/>
      <c r="O1442" s="42"/>
      <c r="P1442" s="42"/>
      <c r="Q1442" s="42"/>
      <c r="R1442" s="42"/>
      <c r="S1442" s="42"/>
      <c r="T1442" s="42"/>
      <c r="U1442" s="42"/>
      <c r="V1442" s="42"/>
      <c r="W1442" s="42"/>
      <c r="X1442" s="42"/>
      <c r="Y1442" s="42"/>
      <c r="Z1442" s="42"/>
      <c r="AA1442" s="42"/>
      <c r="AB1442" s="42"/>
      <c r="AC1442" s="42"/>
      <c r="AD1442" s="42"/>
      <c r="AE1442" s="42"/>
      <c r="AF1442" s="42"/>
      <c r="AG1442" s="42" t="s">
        <v>35</v>
      </c>
    </row>
    <row r="1443" spans="1:33">
      <c r="A1443" s="43"/>
      <c r="B1443" s="43"/>
      <c r="C1443" s="43"/>
      <c r="D1443" s="43"/>
      <c r="E1443" s="43"/>
      <c r="F1443" s="43"/>
      <c r="G1443" s="43"/>
      <c r="H1443" s="43"/>
      <c r="I1443" s="43"/>
      <c r="J1443" s="43"/>
      <c r="K1443" s="43"/>
      <c r="L1443" s="43"/>
      <c r="M1443" s="43"/>
      <c r="N1443" s="43"/>
      <c r="O1443" s="43"/>
      <c r="P1443" s="43"/>
      <c r="Q1443" s="43"/>
      <c r="R1443" s="43"/>
      <c r="S1443" s="43"/>
      <c r="T1443" s="43"/>
      <c r="U1443" s="43"/>
      <c r="V1443" s="43"/>
      <c r="W1443" s="43"/>
      <c r="X1443" s="43"/>
      <c r="Y1443" s="43"/>
      <c r="Z1443" s="43"/>
      <c r="AA1443" s="43"/>
      <c r="AB1443" s="43"/>
      <c r="AC1443" s="43"/>
      <c r="AD1443" s="43"/>
      <c r="AE1443" s="43"/>
      <c r="AF1443" s="43"/>
      <c r="AG1443" s="43" t="s">
        <v>35</v>
      </c>
    </row>
    <row r="1444" spans="1:33">
      <c r="A1444" s="42"/>
      <c r="B1444" s="42"/>
      <c r="C1444" s="42"/>
      <c r="D1444" s="42"/>
      <c r="E1444" s="42"/>
      <c r="F1444" s="42"/>
      <c r="G1444" s="42"/>
      <c r="H1444" s="42"/>
      <c r="I1444" s="42"/>
      <c r="J1444" s="42"/>
      <c r="K1444" s="42"/>
      <c r="L1444" s="42"/>
      <c r="M1444" s="42"/>
      <c r="N1444" s="42"/>
      <c r="O1444" s="42"/>
      <c r="P1444" s="42"/>
      <c r="Q1444" s="42"/>
      <c r="R1444" s="42"/>
      <c r="S1444" s="42"/>
      <c r="T1444" s="42"/>
      <c r="U1444" s="42"/>
      <c r="V1444" s="42"/>
      <c r="W1444" s="42"/>
      <c r="X1444" s="42"/>
      <c r="Y1444" s="42"/>
      <c r="Z1444" s="42"/>
      <c r="AA1444" s="42"/>
      <c r="AB1444" s="42"/>
      <c r="AC1444" s="42"/>
      <c r="AD1444" s="42"/>
      <c r="AE1444" s="42"/>
      <c r="AF1444" s="42"/>
      <c r="AG1444" s="42" t="s">
        <v>35</v>
      </c>
    </row>
    <row r="1445" spans="1:33">
      <c r="A1445" s="43"/>
      <c r="B1445" s="43"/>
      <c r="C1445" s="43"/>
      <c r="D1445" s="43"/>
      <c r="E1445" s="43"/>
      <c r="F1445" s="43"/>
      <c r="G1445" s="43"/>
      <c r="H1445" s="43"/>
      <c r="I1445" s="43"/>
      <c r="J1445" s="43"/>
      <c r="K1445" s="43"/>
      <c r="L1445" s="43"/>
      <c r="M1445" s="43"/>
      <c r="N1445" s="43"/>
      <c r="O1445" s="43"/>
      <c r="P1445" s="43"/>
      <c r="Q1445" s="43"/>
      <c r="R1445" s="43"/>
      <c r="S1445" s="43"/>
      <c r="T1445" s="43"/>
      <c r="U1445" s="43"/>
      <c r="V1445" s="43"/>
      <c r="W1445" s="43"/>
      <c r="X1445" s="43"/>
      <c r="Y1445" s="43"/>
      <c r="Z1445" s="43"/>
      <c r="AA1445" s="43"/>
      <c r="AB1445" s="43"/>
      <c r="AC1445" s="43"/>
      <c r="AD1445" s="43"/>
      <c r="AE1445" s="43"/>
      <c r="AF1445" s="43"/>
      <c r="AG1445" s="43" t="s">
        <v>35</v>
      </c>
    </row>
    <row r="1446" spans="1:33">
      <c r="A1446" s="42"/>
      <c r="B1446" s="42"/>
      <c r="C1446" s="42"/>
      <c r="D1446" s="42"/>
      <c r="E1446" s="42"/>
      <c r="F1446" s="42"/>
      <c r="G1446" s="42"/>
      <c r="H1446" s="42"/>
      <c r="I1446" s="42"/>
      <c r="J1446" s="42"/>
      <c r="K1446" s="42"/>
      <c r="L1446" s="42"/>
      <c r="M1446" s="42"/>
      <c r="N1446" s="42"/>
      <c r="O1446" s="42"/>
      <c r="P1446" s="42"/>
      <c r="Q1446" s="42"/>
      <c r="R1446" s="42"/>
      <c r="S1446" s="42"/>
      <c r="T1446" s="42"/>
      <c r="U1446" s="42"/>
      <c r="V1446" s="42"/>
      <c r="W1446" s="42"/>
      <c r="X1446" s="42"/>
      <c r="Y1446" s="42"/>
      <c r="Z1446" s="42"/>
      <c r="AA1446" s="42"/>
      <c r="AB1446" s="42"/>
      <c r="AC1446" s="42"/>
      <c r="AD1446" s="42"/>
      <c r="AE1446" s="42"/>
      <c r="AF1446" s="42"/>
      <c r="AG1446" s="42" t="s">
        <v>35</v>
      </c>
    </row>
    <row r="1447" spans="1:33">
      <c r="A1447" s="43"/>
      <c r="B1447" s="43"/>
      <c r="C1447" s="43"/>
      <c r="D1447" s="43"/>
      <c r="E1447" s="43"/>
      <c r="F1447" s="43"/>
      <c r="G1447" s="43"/>
      <c r="H1447" s="43"/>
      <c r="I1447" s="43"/>
      <c r="J1447" s="43"/>
      <c r="K1447" s="43"/>
      <c r="L1447" s="43"/>
      <c r="M1447" s="43"/>
      <c r="N1447" s="43"/>
      <c r="O1447" s="43"/>
      <c r="P1447" s="43"/>
      <c r="Q1447" s="43"/>
      <c r="R1447" s="43"/>
      <c r="S1447" s="43"/>
      <c r="T1447" s="43"/>
      <c r="U1447" s="43"/>
      <c r="V1447" s="43"/>
      <c r="W1447" s="43"/>
      <c r="X1447" s="43"/>
      <c r="Y1447" s="43"/>
      <c r="Z1447" s="43"/>
      <c r="AA1447" s="43"/>
      <c r="AB1447" s="43"/>
      <c r="AC1447" s="43"/>
      <c r="AD1447" s="43"/>
      <c r="AE1447" s="43"/>
      <c r="AF1447" s="43"/>
      <c r="AG1447" s="43" t="s">
        <v>35</v>
      </c>
    </row>
    <row r="1448" spans="1:33">
      <c r="A1448" s="42"/>
      <c r="B1448" s="42"/>
      <c r="C1448" s="42"/>
      <c r="D1448" s="42"/>
      <c r="E1448" s="42"/>
      <c r="F1448" s="42"/>
      <c r="G1448" s="42"/>
      <c r="H1448" s="42"/>
      <c r="I1448" s="42"/>
      <c r="J1448" s="42"/>
      <c r="K1448" s="42"/>
      <c r="L1448" s="42"/>
      <c r="M1448" s="42"/>
      <c r="N1448" s="42"/>
      <c r="O1448" s="42"/>
      <c r="P1448" s="42"/>
      <c r="Q1448" s="42"/>
      <c r="R1448" s="42"/>
      <c r="S1448" s="42"/>
      <c r="T1448" s="42"/>
      <c r="U1448" s="42"/>
      <c r="V1448" s="42"/>
      <c r="W1448" s="42"/>
      <c r="X1448" s="42"/>
      <c r="Y1448" s="42"/>
      <c r="Z1448" s="42"/>
      <c r="AA1448" s="42"/>
      <c r="AB1448" s="42"/>
      <c r="AC1448" s="42"/>
      <c r="AD1448" s="42"/>
      <c r="AE1448" s="42"/>
      <c r="AF1448" s="42"/>
      <c r="AG1448" s="42" t="s">
        <v>35</v>
      </c>
    </row>
    <row r="1449" spans="1:33">
      <c r="A1449" s="43"/>
      <c r="B1449" s="43"/>
      <c r="C1449" s="43"/>
      <c r="D1449" s="43"/>
      <c r="E1449" s="43"/>
      <c r="F1449" s="43"/>
      <c r="G1449" s="43"/>
      <c r="H1449" s="43"/>
      <c r="I1449" s="43"/>
      <c r="J1449" s="43"/>
      <c r="K1449" s="43"/>
      <c r="L1449" s="43"/>
      <c r="M1449" s="43"/>
      <c r="N1449" s="43"/>
      <c r="O1449" s="43"/>
      <c r="P1449" s="43"/>
      <c r="Q1449" s="43"/>
      <c r="R1449" s="43"/>
      <c r="S1449" s="43"/>
      <c r="T1449" s="43"/>
      <c r="U1449" s="43"/>
      <c r="V1449" s="43"/>
      <c r="W1449" s="43"/>
      <c r="X1449" s="43"/>
      <c r="Y1449" s="43"/>
      <c r="Z1449" s="43"/>
      <c r="AA1449" s="43"/>
      <c r="AB1449" s="43"/>
      <c r="AC1449" s="43"/>
      <c r="AD1449" s="43"/>
      <c r="AE1449" s="43"/>
      <c r="AF1449" s="43"/>
      <c r="AG1449" s="43" t="s">
        <v>35</v>
      </c>
    </row>
    <row r="1450" spans="1:33">
      <c r="A1450" s="42"/>
      <c r="B1450" s="42"/>
      <c r="C1450" s="42"/>
      <c r="D1450" s="42"/>
      <c r="E1450" s="42"/>
      <c r="F1450" s="42"/>
      <c r="G1450" s="42"/>
      <c r="H1450" s="42"/>
      <c r="I1450" s="42"/>
      <c r="J1450" s="42"/>
      <c r="K1450" s="42"/>
      <c r="L1450" s="42"/>
      <c r="M1450" s="42"/>
      <c r="N1450" s="42"/>
      <c r="O1450" s="42"/>
      <c r="P1450" s="42"/>
      <c r="Q1450" s="42"/>
      <c r="R1450" s="42"/>
      <c r="S1450" s="42"/>
      <c r="T1450" s="42"/>
      <c r="U1450" s="42"/>
      <c r="V1450" s="42"/>
      <c r="W1450" s="42"/>
      <c r="X1450" s="42"/>
      <c r="Y1450" s="42"/>
      <c r="Z1450" s="42"/>
      <c r="AA1450" s="42"/>
      <c r="AB1450" s="42"/>
      <c r="AC1450" s="42"/>
      <c r="AD1450" s="42"/>
      <c r="AE1450" s="42"/>
      <c r="AF1450" s="42"/>
      <c r="AG1450" s="42" t="s">
        <v>35</v>
      </c>
    </row>
    <row r="1451" spans="1:33">
      <c r="A1451" s="43"/>
      <c r="B1451" s="43"/>
      <c r="C1451" s="43"/>
      <c r="D1451" s="43"/>
      <c r="E1451" s="43"/>
      <c r="F1451" s="43"/>
      <c r="G1451" s="43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43"/>
      <c r="U1451" s="43"/>
      <c r="V1451" s="43"/>
      <c r="W1451" s="43"/>
      <c r="X1451" s="43"/>
      <c r="Y1451" s="43"/>
      <c r="Z1451" s="43"/>
      <c r="AA1451" s="43"/>
      <c r="AB1451" s="43"/>
      <c r="AC1451" s="43"/>
      <c r="AD1451" s="43"/>
      <c r="AE1451" s="43"/>
      <c r="AF1451" s="43"/>
      <c r="AG1451" s="43" t="s">
        <v>35</v>
      </c>
    </row>
    <row r="1452" spans="1:33">
      <c r="A1452" s="42"/>
      <c r="B1452" s="42"/>
      <c r="C1452" s="42"/>
      <c r="D1452" s="42"/>
      <c r="E1452" s="42"/>
      <c r="F1452" s="42"/>
      <c r="G1452" s="42"/>
      <c r="H1452" s="42"/>
      <c r="I1452" s="42"/>
      <c r="J1452" s="42"/>
      <c r="K1452" s="42"/>
      <c r="L1452" s="42"/>
      <c r="M1452" s="42"/>
      <c r="N1452" s="42"/>
      <c r="O1452" s="42"/>
      <c r="P1452" s="42"/>
      <c r="Q1452" s="42"/>
      <c r="R1452" s="42"/>
      <c r="S1452" s="42"/>
      <c r="T1452" s="42"/>
      <c r="U1452" s="42"/>
      <c r="V1452" s="42"/>
      <c r="W1452" s="42"/>
      <c r="X1452" s="42"/>
      <c r="Y1452" s="42"/>
      <c r="Z1452" s="42"/>
      <c r="AA1452" s="42"/>
      <c r="AB1452" s="42"/>
      <c r="AC1452" s="42"/>
      <c r="AD1452" s="42"/>
      <c r="AE1452" s="42"/>
      <c r="AF1452" s="42"/>
      <c r="AG1452" s="42" t="s">
        <v>35</v>
      </c>
    </row>
    <row r="1453" spans="1:33">
      <c r="A1453" s="43"/>
      <c r="B1453" s="43"/>
      <c r="C1453" s="43"/>
      <c r="D1453" s="43"/>
      <c r="E1453" s="43"/>
      <c r="F1453" s="43"/>
      <c r="G1453" s="43"/>
      <c r="H1453" s="43"/>
      <c r="I1453" s="43"/>
      <c r="J1453" s="43"/>
      <c r="K1453" s="43"/>
      <c r="L1453" s="43"/>
      <c r="M1453" s="43"/>
      <c r="N1453" s="43"/>
      <c r="O1453" s="43"/>
      <c r="P1453" s="43"/>
      <c r="Q1453" s="43"/>
      <c r="R1453" s="43"/>
      <c r="S1453" s="43"/>
      <c r="T1453" s="43"/>
      <c r="U1453" s="43"/>
      <c r="V1453" s="43"/>
      <c r="W1453" s="43"/>
      <c r="X1453" s="43"/>
      <c r="Y1453" s="43"/>
      <c r="Z1453" s="43"/>
      <c r="AA1453" s="43"/>
      <c r="AB1453" s="43"/>
      <c r="AC1453" s="43"/>
      <c r="AD1453" s="43"/>
      <c r="AE1453" s="43"/>
      <c r="AF1453" s="43"/>
      <c r="AG1453" s="43" t="s">
        <v>35</v>
      </c>
    </row>
    <row r="1454" spans="1:33">
      <c r="A1454" s="42"/>
      <c r="B1454" s="42"/>
      <c r="C1454" s="42"/>
      <c r="D1454" s="42"/>
      <c r="E1454" s="42"/>
      <c r="F1454" s="42"/>
      <c r="G1454" s="42"/>
      <c r="H1454" s="42"/>
      <c r="I1454" s="42"/>
      <c r="J1454" s="42"/>
      <c r="K1454" s="42"/>
      <c r="L1454" s="42"/>
      <c r="M1454" s="42"/>
      <c r="N1454" s="42"/>
      <c r="O1454" s="42"/>
      <c r="P1454" s="42"/>
      <c r="Q1454" s="42"/>
      <c r="R1454" s="42"/>
      <c r="S1454" s="42"/>
      <c r="T1454" s="42"/>
      <c r="U1454" s="42"/>
      <c r="V1454" s="42"/>
      <c r="W1454" s="42"/>
      <c r="X1454" s="42"/>
      <c r="Y1454" s="42"/>
      <c r="Z1454" s="42"/>
      <c r="AA1454" s="42"/>
      <c r="AB1454" s="42"/>
      <c r="AC1454" s="42"/>
      <c r="AD1454" s="42"/>
      <c r="AE1454" s="42"/>
      <c r="AF1454" s="42"/>
      <c r="AG1454" s="42" t="s">
        <v>35</v>
      </c>
    </row>
    <row r="1455" spans="1:33">
      <c r="A1455" s="43"/>
      <c r="B1455" s="43"/>
      <c r="C1455" s="43"/>
      <c r="D1455" s="43"/>
      <c r="E1455" s="43"/>
      <c r="F1455" s="43"/>
      <c r="G1455" s="43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43"/>
      <c r="U1455" s="43"/>
      <c r="V1455" s="43"/>
      <c r="W1455" s="43"/>
      <c r="X1455" s="43"/>
      <c r="Y1455" s="43"/>
      <c r="Z1455" s="43"/>
      <c r="AA1455" s="43"/>
      <c r="AB1455" s="43"/>
      <c r="AC1455" s="43"/>
      <c r="AD1455" s="43"/>
      <c r="AE1455" s="43"/>
      <c r="AF1455" s="43"/>
      <c r="AG1455" s="43" t="s">
        <v>35</v>
      </c>
    </row>
    <row r="1456" spans="1:33">
      <c r="A1456" s="42"/>
      <c r="B1456" s="42"/>
      <c r="C1456" s="42"/>
      <c r="D1456" s="42"/>
      <c r="E1456" s="42"/>
      <c r="F1456" s="42"/>
      <c r="G1456" s="42"/>
      <c r="H1456" s="42"/>
      <c r="I1456" s="42"/>
      <c r="J1456" s="42"/>
      <c r="K1456" s="42"/>
      <c r="L1456" s="42"/>
      <c r="M1456" s="42"/>
      <c r="N1456" s="42"/>
      <c r="O1456" s="42"/>
      <c r="P1456" s="42"/>
      <c r="Q1456" s="42"/>
      <c r="R1456" s="42"/>
      <c r="S1456" s="42"/>
      <c r="T1456" s="42"/>
      <c r="U1456" s="42"/>
      <c r="V1456" s="42"/>
      <c r="W1456" s="42"/>
      <c r="X1456" s="42"/>
      <c r="Y1456" s="42"/>
      <c r="Z1456" s="42"/>
      <c r="AA1456" s="42"/>
      <c r="AB1456" s="42"/>
      <c r="AC1456" s="42"/>
      <c r="AD1456" s="42"/>
      <c r="AE1456" s="42"/>
      <c r="AF1456" s="42"/>
      <c r="AG1456" s="42" t="s">
        <v>35</v>
      </c>
    </row>
    <row r="1457" spans="1:33">
      <c r="A1457" s="43"/>
      <c r="B1457" s="43"/>
      <c r="C1457" s="43"/>
      <c r="D1457" s="43"/>
      <c r="E1457" s="43"/>
      <c r="F1457" s="43"/>
      <c r="G1457" s="43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43"/>
      <c r="U1457" s="43"/>
      <c r="V1457" s="43"/>
      <c r="W1457" s="43"/>
      <c r="X1457" s="43"/>
      <c r="Y1457" s="43"/>
      <c r="Z1457" s="43"/>
      <c r="AA1457" s="43"/>
      <c r="AB1457" s="43"/>
      <c r="AC1457" s="43"/>
      <c r="AD1457" s="43"/>
      <c r="AE1457" s="43"/>
      <c r="AF1457" s="43"/>
      <c r="AG1457" s="43" t="s">
        <v>35</v>
      </c>
    </row>
    <row r="1458" spans="1:33">
      <c r="A1458" s="42"/>
      <c r="B1458" s="42"/>
      <c r="C1458" s="42"/>
      <c r="D1458" s="42"/>
      <c r="E1458" s="42"/>
      <c r="F1458" s="42"/>
      <c r="G1458" s="42"/>
      <c r="H1458" s="42"/>
      <c r="I1458" s="42"/>
      <c r="J1458" s="42"/>
      <c r="K1458" s="42"/>
      <c r="L1458" s="42"/>
      <c r="M1458" s="42"/>
      <c r="N1458" s="42"/>
      <c r="O1458" s="42"/>
      <c r="P1458" s="42"/>
      <c r="Q1458" s="42"/>
      <c r="R1458" s="42"/>
      <c r="S1458" s="42"/>
      <c r="T1458" s="42"/>
      <c r="U1458" s="42"/>
      <c r="V1458" s="42"/>
      <c r="W1458" s="42"/>
      <c r="X1458" s="42"/>
      <c r="Y1458" s="42"/>
      <c r="Z1458" s="42"/>
      <c r="AA1458" s="42"/>
      <c r="AB1458" s="42"/>
      <c r="AC1458" s="42"/>
      <c r="AD1458" s="42"/>
      <c r="AE1458" s="42"/>
      <c r="AF1458" s="42"/>
      <c r="AG1458" s="42" t="s">
        <v>35</v>
      </c>
    </row>
    <row r="1459" spans="1:33">
      <c r="A1459" s="43"/>
      <c r="B1459" s="43"/>
      <c r="C1459" s="43"/>
      <c r="D1459" s="43"/>
      <c r="E1459" s="43"/>
      <c r="F1459" s="43"/>
      <c r="G1459" s="43"/>
      <c r="H1459" s="43"/>
      <c r="I1459" s="43"/>
      <c r="J1459" s="43"/>
      <c r="K1459" s="43"/>
      <c r="L1459" s="43"/>
      <c r="M1459" s="43"/>
      <c r="N1459" s="43"/>
      <c r="O1459" s="43"/>
      <c r="P1459" s="43"/>
      <c r="Q1459" s="43"/>
      <c r="R1459" s="43"/>
      <c r="S1459" s="43"/>
      <c r="T1459" s="43"/>
      <c r="U1459" s="43"/>
      <c r="V1459" s="43"/>
      <c r="W1459" s="43"/>
      <c r="X1459" s="43"/>
      <c r="Y1459" s="43"/>
      <c r="Z1459" s="43"/>
      <c r="AA1459" s="43"/>
      <c r="AB1459" s="43"/>
      <c r="AC1459" s="43"/>
      <c r="AD1459" s="43"/>
      <c r="AE1459" s="43"/>
      <c r="AF1459" s="43"/>
      <c r="AG1459" s="43" t="s">
        <v>35</v>
      </c>
    </row>
    <row r="1460" spans="1:33">
      <c r="A1460" s="42"/>
      <c r="B1460" s="42"/>
      <c r="C1460" s="42"/>
      <c r="D1460" s="42"/>
      <c r="E1460" s="42"/>
      <c r="F1460" s="42"/>
      <c r="G1460" s="42"/>
      <c r="H1460" s="42"/>
      <c r="I1460" s="42"/>
      <c r="J1460" s="42"/>
      <c r="K1460" s="42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2"/>
      <c r="X1460" s="42"/>
      <c r="Y1460" s="42"/>
      <c r="Z1460" s="42"/>
      <c r="AA1460" s="42"/>
      <c r="AB1460" s="42"/>
      <c r="AC1460" s="42"/>
      <c r="AD1460" s="42"/>
      <c r="AE1460" s="42"/>
      <c r="AF1460" s="42"/>
      <c r="AG1460" s="42" t="s">
        <v>35</v>
      </c>
    </row>
    <row r="1461" spans="1:33">
      <c r="A1461" s="43"/>
      <c r="B1461" s="43"/>
      <c r="C1461" s="43"/>
      <c r="D1461" s="43"/>
      <c r="E1461" s="43"/>
      <c r="F1461" s="43"/>
      <c r="G1461" s="43"/>
      <c r="H1461" s="43"/>
      <c r="I1461" s="43"/>
      <c r="J1461" s="43"/>
      <c r="K1461" s="43"/>
      <c r="L1461" s="43"/>
      <c r="M1461" s="43"/>
      <c r="N1461" s="43"/>
      <c r="O1461" s="43"/>
      <c r="P1461" s="43"/>
      <c r="Q1461" s="43"/>
      <c r="R1461" s="43"/>
      <c r="S1461" s="43"/>
      <c r="T1461" s="43"/>
      <c r="U1461" s="43"/>
      <c r="V1461" s="43"/>
      <c r="W1461" s="43"/>
      <c r="X1461" s="43"/>
      <c r="Y1461" s="43"/>
      <c r="Z1461" s="43"/>
      <c r="AA1461" s="43"/>
      <c r="AB1461" s="43"/>
      <c r="AC1461" s="43"/>
      <c r="AD1461" s="43"/>
      <c r="AE1461" s="43"/>
      <c r="AF1461" s="43"/>
      <c r="AG1461" s="43" t="s">
        <v>35</v>
      </c>
    </row>
    <row r="1462" spans="1:33">
      <c r="A1462" s="42"/>
      <c r="B1462" s="42"/>
      <c r="C1462" s="42"/>
      <c r="D1462" s="42"/>
      <c r="E1462" s="42"/>
      <c r="F1462" s="42"/>
      <c r="G1462" s="42"/>
      <c r="H1462" s="42"/>
      <c r="I1462" s="42"/>
      <c r="J1462" s="42"/>
      <c r="K1462" s="42"/>
      <c r="L1462" s="42"/>
      <c r="M1462" s="42"/>
      <c r="N1462" s="42"/>
      <c r="O1462" s="42"/>
      <c r="P1462" s="42"/>
      <c r="Q1462" s="42"/>
      <c r="R1462" s="42"/>
      <c r="S1462" s="42"/>
      <c r="T1462" s="42"/>
      <c r="U1462" s="42"/>
      <c r="V1462" s="42"/>
      <c r="W1462" s="42"/>
      <c r="X1462" s="42"/>
      <c r="Y1462" s="42"/>
      <c r="Z1462" s="42"/>
      <c r="AA1462" s="42"/>
      <c r="AB1462" s="42"/>
      <c r="AC1462" s="42"/>
      <c r="AD1462" s="42"/>
      <c r="AE1462" s="42"/>
      <c r="AF1462" s="42"/>
      <c r="AG1462" s="42" t="s">
        <v>35</v>
      </c>
    </row>
    <row r="1463" spans="1:33">
      <c r="A1463" s="43"/>
      <c r="B1463" s="43"/>
      <c r="C1463" s="43"/>
      <c r="D1463" s="43"/>
      <c r="E1463" s="43"/>
      <c r="F1463" s="43"/>
      <c r="G1463" s="43"/>
      <c r="H1463" s="43"/>
      <c r="I1463" s="43"/>
      <c r="J1463" s="43"/>
      <c r="K1463" s="43"/>
      <c r="L1463" s="43"/>
      <c r="M1463" s="43"/>
      <c r="N1463" s="43"/>
      <c r="O1463" s="43"/>
      <c r="P1463" s="43"/>
      <c r="Q1463" s="43"/>
      <c r="R1463" s="43"/>
      <c r="S1463" s="43"/>
      <c r="T1463" s="43"/>
      <c r="U1463" s="43"/>
      <c r="V1463" s="43"/>
      <c r="W1463" s="43"/>
      <c r="X1463" s="43"/>
      <c r="Y1463" s="43"/>
      <c r="Z1463" s="43"/>
      <c r="AA1463" s="43"/>
      <c r="AB1463" s="43"/>
      <c r="AC1463" s="43"/>
      <c r="AD1463" s="43"/>
      <c r="AE1463" s="43"/>
      <c r="AF1463" s="43"/>
      <c r="AG1463" s="43" t="s">
        <v>35</v>
      </c>
    </row>
    <row r="1464" spans="1:33">
      <c r="A1464" s="42"/>
      <c r="B1464" s="42"/>
      <c r="C1464" s="42"/>
      <c r="D1464" s="42"/>
      <c r="E1464" s="42"/>
      <c r="F1464" s="42"/>
      <c r="G1464" s="42"/>
      <c r="H1464" s="42"/>
      <c r="I1464" s="42"/>
      <c r="J1464" s="42"/>
      <c r="K1464" s="42"/>
      <c r="L1464" s="42"/>
      <c r="M1464" s="42"/>
      <c r="N1464" s="42"/>
      <c r="O1464" s="42"/>
      <c r="P1464" s="42"/>
      <c r="Q1464" s="42"/>
      <c r="R1464" s="42"/>
      <c r="S1464" s="42"/>
      <c r="T1464" s="42"/>
      <c r="U1464" s="42"/>
      <c r="V1464" s="42"/>
      <c r="W1464" s="42"/>
      <c r="X1464" s="42"/>
      <c r="Y1464" s="42"/>
      <c r="Z1464" s="42"/>
      <c r="AA1464" s="42"/>
      <c r="AB1464" s="42"/>
      <c r="AC1464" s="42"/>
      <c r="AD1464" s="42"/>
      <c r="AE1464" s="42"/>
      <c r="AF1464" s="42"/>
      <c r="AG1464" s="42" t="s">
        <v>35</v>
      </c>
    </row>
    <row r="1465" spans="1:33">
      <c r="A1465" s="43"/>
      <c r="B1465" s="43"/>
      <c r="C1465" s="43"/>
      <c r="D1465" s="43"/>
      <c r="E1465" s="43"/>
      <c r="F1465" s="43"/>
      <c r="G1465" s="43"/>
      <c r="H1465" s="43"/>
      <c r="I1465" s="43"/>
      <c r="J1465" s="43"/>
      <c r="K1465" s="43"/>
      <c r="L1465" s="43"/>
      <c r="M1465" s="43"/>
      <c r="N1465" s="43"/>
      <c r="O1465" s="43"/>
      <c r="P1465" s="43"/>
      <c r="Q1465" s="43"/>
      <c r="R1465" s="43"/>
      <c r="S1465" s="43"/>
      <c r="T1465" s="43"/>
      <c r="U1465" s="43"/>
      <c r="V1465" s="43"/>
      <c r="W1465" s="43"/>
      <c r="X1465" s="43"/>
      <c r="Y1465" s="43"/>
      <c r="Z1465" s="43"/>
      <c r="AA1465" s="43"/>
      <c r="AB1465" s="43"/>
      <c r="AC1465" s="43"/>
      <c r="AD1465" s="43"/>
      <c r="AE1465" s="43"/>
      <c r="AF1465" s="43"/>
      <c r="AG1465" s="43" t="s">
        <v>35</v>
      </c>
    </row>
    <row r="1466" spans="1:33">
      <c r="A1466" s="42"/>
      <c r="B1466" s="42"/>
      <c r="C1466" s="42"/>
      <c r="D1466" s="42"/>
      <c r="E1466" s="42"/>
      <c r="F1466" s="42"/>
      <c r="G1466" s="42"/>
      <c r="H1466" s="42"/>
      <c r="I1466" s="42"/>
      <c r="J1466" s="42"/>
      <c r="K1466" s="42"/>
      <c r="L1466" s="42"/>
      <c r="M1466" s="42"/>
      <c r="N1466" s="42"/>
      <c r="O1466" s="42"/>
      <c r="P1466" s="42"/>
      <c r="Q1466" s="42"/>
      <c r="R1466" s="42"/>
      <c r="S1466" s="42"/>
      <c r="T1466" s="42"/>
      <c r="U1466" s="42"/>
      <c r="V1466" s="42"/>
      <c r="W1466" s="42"/>
      <c r="X1466" s="42"/>
      <c r="Y1466" s="42"/>
      <c r="Z1466" s="42"/>
      <c r="AA1466" s="42"/>
      <c r="AB1466" s="42"/>
      <c r="AC1466" s="42"/>
      <c r="AD1466" s="42"/>
      <c r="AE1466" s="42"/>
      <c r="AF1466" s="42"/>
      <c r="AG1466" s="42" t="s">
        <v>35</v>
      </c>
    </row>
    <row r="1467" spans="1:33">
      <c r="A1467" s="43"/>
      <c r="B1467" s="43"/>
      <c r="C1467" s="43"/>
      <c r="D1467" s="43"/>
      <c r="E1467" s="43"/>
      <c r="F1467" s="43"/>
      <c r="G1467" s="43"/>
      <c r="H1467" s="43"/>
      <c r="I1467" s="43"/>
      <c r="J1467" s="43"/>
      <c r="K1467" s="43"/>
      <c r="L1467" s="43"/>
      <c r="M1467" s="43"/>
      <c r="N1467" s="43"/>
      <c r="O1467" s="43"/>
      <c r="P1467" s="43"/>
      <c r="Q1467" s="43"/>
      <c r="R1467" s="43"/>
      <c r="S1467" s="43"/>
      <c r="T1467" s="43"/>
      <c r="U1467" s="43"/>
      <c r="V1467" s="43"/>
      <c r="W1467" s="43"/>
      <c r="X1467" s="43"/>
      <c r="Y1467" s="43"/>
      <c r="Z1467" s="43"/>
      <c r="AA1467" s="43"/>
      <c r="AB1467" s="43"/>
      <c r="AC1467" s="43"/>
      <c r="AD1467" s="43"/>
      <c r="AE1467" s="43"/>
      <c r="AF1467" s="43"/>
      <c r="AG1467" s="43" t="s">
        <v>35</v>
      </c>
    </row>
    <row r="1468" spans="1:33">
      <c r="A1468" s="42"/>
      <c r="B1468" s="42"/>
      <c r="C1468" s="42"/>
      <c r="D1468" s="42"/>
      <c r="E1468" s="42"/>
      <c r="F1468" s="42"/>
      <c r="G1468" s="42"/>
      <c r="H1468" s="42"/>
      <c r="I1468" s="42"/>
      <c r="J1468" s="42"/>
      <c r="K1468" s="42"/>
      <c r="L1468" s="42"/>
      <c r="M1468" s="42"/>
      <c r="N1468" s="42"/>
      <c r="O1468" s="42"/>
      <c r="P1468" s="42"/>
      <c r="Q1468" s="42"/>
      <c r="R1468" s="42"/>
      <c r="S1468" s="42"/>
      <c r="T1468" s="42"/>
      <c r="U1468" s="42"/>
      <c r="V1468" s="42"/>
      <c r="W1468" s="42"/>
      <c r="X1468" s="42"/>
      <c r="Y1468" s="42"/>
      <c r="Z1468" s="42"/>
      <c r="AA1468" s="42"/>
      <c r="AB1468" s="42"/>
      <c r="AC1468" s="42"/>
      <c r="AD1468" s="42"/>
      <c r="AE1468" s="42"/>
      <c r="AF1468" s="42"/>
      <c r="AG1468" s="42" t="s">
        <v>35</v>
      </c>
    </row>
    <row r="1469" spans="1:33">
      <c r="A1469" s="43"/>
      <c r="B1469" s="43"/>
      <c r="C1469" s="43"/>
      <c r="D1469" s="43"/>
      <c r="E1469" s="43"/>
      <c r="F1469" s="43"/>
      <c r="G1469" s="43"/>
      <c r="H1469" s="43"/>
      <c r="I1469" s="43"/>
      <c r="J1469" s="43"/>
      <c r="K1469" s="43"/>
      <c r="L1469" s="43"/>
      <c r="M1469" s="43"/>
      <c r="N1469" s="43"/>
      <c r="O1469" s="43"/>
      <c r="P1469" s="43"/>
      <c r="Q1469" s="43"/>
      <c r="R1469" s="43"/>
      <c r="S1469" s="43"/>
      <c r="T1469" s="43"/>
      <c r="U1469" s="43"/>
      <c r="V1469" s="43"/>
      <c r="W1469" s="43"/>
      <c r="X1469" s="43"/>
      <c r="Y1469" s="43"/>
      <c r="Z1469" s="43"/>
      <c r="AA1469" s="43"/>
      <c r="AB1469" s="43"/>
      <c r="AC1469" s="43"/>
      <c r="AD1469" s="43"/>
      <c r="AE1469" s="43"/>
      <c r="AF1469" s="43"/>
      <c r="AG1469" s="43" t="s">
        <v>35</v>
      </c>
    </row>
    <row r="1470" spans="1:33">
      <c r="A1470" s="42"/>
      <c r="B1470" s="42"/>
      <c r="C1470" s="42"/>
      <c r="D1470" s="42"/>
      <c r="E1470" s="42"/>
      <c r="F1470" s="42"/>
      <c r="G1470" s="42"/>
      <c r="H1470" s="42"/>
      <c r="I1470" s="42"/>
      <c r="J1470" s="42"/>
      <c r="K1470" s="42"/>
      <c r="L1470" s="42"/>
      <c r="M1470" s="42"/>
      <c r="N1470" s="42"/>
      <c r="O1470" s="42"/>
      <c r="P1470" s="42"/>
      <c r="Q1470" s="42"/>
      <c r="R1470" s="42"/>
      <c r="S1470" s="42"/>
      <c r="T1470" s="42"/>
      <c r="U1470" s="42"/>
      <c r="V1470" s="42"/>
      <c r="W1470" s="42"/>
      <c r="X1470" s="42"/>
      <c r="Y1470" s="42"/>
      <c r="Z1470" s="42"/>
      <c r="AA1470" s="42"/>
      <c r="AB1470" s="42"/>
      <c r="AC1470" s="42"/>
      <c r="AD1470" s="42"/>
      <c r="AE1470" s="42"/>
      <c r="AF1470" s="42"/>
      <c r="AG1470" s="42" t="s">
        <v>35</v>
      </c>
    </row>
    <row r="1471" spans="1:33">
      <c r="A1471" s="43"/>
      <c r="B1471" s="43"/>
      <c r="C1471" s="43"/>
      <c r="D1471" s="43"/>
      <c r="E1471" s="43"/>
      <c r="F1471" s="43"/>
      <c r="G1471" s="43"/>
      <c r="H1471" s="43"/>
      <c r="I1471" s="43"/>
      <c r="J1471" s="43"/>
      <c r="K1471" s="43"/>
      <c r="L1471" s="43"/>
      <c r="M1471" s="43"/>
      <c r="N1471" s="43"/>
      <c r="O1471" s="43"/>
      <c r="P1471" s="43"/>
      <c r="Q1471" s="43"/>
      <c r="R1471" s="43"/>
      <c r="S1471" s="43"/>
      <c r="T1471" s="43"/>
      <c r="U1471" s="43"/>
      <c r="V1471" s="43"/>
      <c r="W1471" s="43"/>
      <c r="X1471" s="43"/>
      <c r="Y1471" s="43"/>
      <c r="Z1471" s="43"/>
      <c r="AA1471" s="43"/>
      <c r="AB1471" s="43"/>
      <c r="AC1471" s="43"/>
      <c r="AD1471" s="43"/>
      <c r="AE1471" s="43"/>
      <c r="AF1471" s="43"/>
      <c r="AG1471" s="43" t="s">
        <v>35</v>
      </c>
    </row>
    <row r="1472" spans="1:33">
      <c r="A1472" s="42"/>
      <c r="B1472" s="42"/>
      <c r="C1472" s="42"/>
      <c r="D1472" s="42"/>
      <c r="E1472" s="42"/>
      <c r="F1472" s="42"/>
      <c r="G1472" s="42"/>
      <c r="H1472" s="42"/>
      <c r="I1472" s="42"/>
      <c r="J1472" s="42"/>
      <c r="K1472" s="42"/>
      <c r="L1472" s="42"/>
      <c r="M1472" s="42"/>
      <c r="N1472" s="42"/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 t="s">
        <v>35</v>
      </c>
    </row>
    <row r="1473" spans="1:33">
      <c r="A1473" s="43"/>
      <c r="B1473" s="43"/>
      <c r="C1473" s="43"/>
      <c r="D1473" s="43"/>
      <c r="E1473" s="43"/>
      <c r="F1473" s="43"/>
      <c r="G1473" s="43"/>
      <c r="H1473" s="43"/>
      <c r="I1473" s="43"/>
      <c r="J1473" s="43"/>
      <c r="K1473" s="43"/>
      <c r="L1473" s="43"/>
      <c r="M1473" s="43"/>
      <c r="N1473" s="43"/>
      <c r="O1473" s="43"/>
      <c r="P1473" s="43"/>
      <c r="Q1473" s="43"/>
      <c r="R1473" s="43"/>
      <c r="S1473" s="43"/>
      <c r="T1473" s="43"/>
      <c r="U1473" s="43"/>
      <c r="V1473" s="43"/>
      <c r="W1473" s="43"/>
      <c r="X1473" s="43"/>
      <c r="Y1473" s="43"/>
      <c r="Z1473" s="43"/>
      <c r="AA1473" s="43"/>
      <c r="AB1473" s="43"/>
      <c r="AC1473" s="43"/>
      <c r="AD1473" s="43"/>
      <c r="AE1473" s="43"/>
      <c r="AF1473" s="43"/>
      <c r="AG1473" s="43" t="s">
        <v>35</v>
      </c>
    </row>
    <row r="1474" spans="1:33">
      <c r="A1474" s="42"/>
      <c r="B1474" s="42"/>
      <c r="C1474" s="42"/>
      <c r="D1474" s="42"/>
      <c r="E1474" s="42"/>
      <c r="F1474" s="42"/>
      <c r="G1474" s="42"/>
      <c r="H1474" s="42"/>
      <c r="I1474" s="42"/>
      <c r="J1474" s="42"/>
      <c r="K1474" s="42"/>
      <c r="L1474" s="42"/>
      <c r="M1474" s="42"/>
      <c r="N1474" s="42"/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  <c r="AA1474" s="42"/>
      <c r="AB1474" s="42"/>
      <c r="AC1474" s="42"/>
      <c r="AD1474" s="42"/>
      <c r="AE1474" s="42"/>
      <c r="AF1474" s="42"/>
      <c r="AG1474" s="42" t="s">
        <v>35</v>
      </c>
    </row>
    <row r="1475" spans="1:33">
      <c r="A1475" s="43"/>
      <c r="B1475" s="43"/>
      <c r="C1475" s="43"/>
      <c r="D1475" s="43"/>
      <c r="E1475" s="43"/>
      <c r="F1475" s="43"/>
      <c r="G1475" s="43"/>
      <c r="H1475" s="43"/>
      <c r="I1475" s="43"/>
      <c r="J1475" s="43"/>
      <c r="K1475" s="43"/>
      <c r="L1475" s="43"/>
      <c r="M1475" s="43"/>
      <c r="N1475" s="43"/>
      <c r="O1475" s="43"/>
      <c r="P1475" s="43"/>
      <c r="Q1475" s="43"/>
      <c r="R1475" s="43"/>
      <c r="S1475" s="43"/>
      <c r="T1475" s="43"/>
      <c r="U1475" s="43"/>
      <c r="V1475" s="43"/>
      <c r="W1475" s="43"/>
      <c r="X1475" s="43"/>
      <c r="Y1475" s="43"/>
      <c r="Z1475" s="43"/>
      <c r="AA1475" s="43"/>
      <c r="AB1475" s="43"/>
      <c r="AC1475" s="43"/>
      <c r="AD1475" s="43"/>
      <c r="AE1475" s="43"/>
      <c r="AF1475" s="43"/>
      <c r="AG1475" s="43" t="s">
        <v>35</v>
      </c>
    </row>
    <row r="1476" spans="1:33">
      <c r="A1476" s="42"/>
      <c r="B1476" s="42"/>
      <c r="C1476" s="42"/>
      <c r="D1476" s="42"/>
      <c r="E1476" s="42"/>
      <c r="F1476" s="42"/>
      <c r="G1476" s="42"/>
      <c r="H1476" s="42"/>
      <c r="I1476" s="42"/>
      <c r="J1476" s="42"/>
      <c r="K1476" s="42"/>
      <c r="L1476" s="42"/>
      <c r="M1476" s="42"/>
      <c r="N1476" s="42"/>
      <c r="O1476" s="42"/>
      <c r="P1476" s="42"/>
      <c r="Q1476" s="42"/>
      <c r="R1476" s="42"/>
      <c r="S1476" s="42"/>
      <c r="T1476" s="42"/>
      <c r="U1476" s="42"/>
      <c r="V1476" s="42"/>
      <c r="W1476" s="42"/>
      <c r="X1476" s="42"/>
      <c r="Y1476" s="42"/>
      <c r="Z1476" s="42"/>
      <c r="AA1476" s="42"/>
      <c r="AB1476" s="42"/>
      <c r="AC1476" s="42"/>
      <c r="AD1476" s="42"/>
      <c r="AE1476" s="42"/>
      <c r="AF1476" s="42"/>
      <c r="AG1476" s="42" t="s">
        <v>35</v>
      </c>
    </row>
    <row r="1477" spans="1:33">
      <c r="A1477" s="43"/>
      <c r="B1477" s="43"/>
      <c r="C1477" s="43"/>
      <c r="D1477" s="43"/>
      <c r="E1477" s="43"/>
      <c r="F1477" s="43"/>
      <c r="G1477" s="43"/>
      <c r="H1477" s="43"/>
      <c r="I1477" s="43"/>
      <c r="J1477" s="43"/>
      <c r="K1477" s="43"/>
      <c r="L1477" s="43"/>
      <c r="M1477" s="43"/>
      <c r="N1477" s="43"/>
      <c r="O1477" s="43"/>
      <c r="P1477" s="43"/>
      <c r="Q1477" s="43"/>
      <c r="R1477" s="43"/>
      <c r="S1477" s="43"/>
      <c r="T1477" s="43"/>
      <c r="U1477" s="43"/>
      <c r="V1477" s="43"/>
      <c r="W1477" s="43"/>
      <c r="X1477" s="43"/>
      <c r="Y1477" s="43"/>
      <c r="Z1477" s="43"/>
      <c r="AA1477" s="43"/>
      <c r="AB1477" s="43"/>
      <c r="AC1477" s="43"/>
      <c r="AD1477" s="43"/>
      <c r="AE1477" s="43"/>
      <c r="AF1477" s="43"/>
      <c r="AG1477" s="43" t="s">
        <v>35</v>
      </c>
    </row>
    <row r="1478" spans="1:33">
      <c r="A1478" s="42"/>
      <c r="B1478" s="42"/>
      <c r="C1478" s="42"/>
      <c r="D1478" s="42"/>
      <c r="E1478" s="42"/>
      <c r="F1478" s="42"/>
      <c r="G1478" s="42"/>
      <c r="H1478" s="42"/>
      <c r="I1478" s="42"/>
      <c r="J1478" s="42"/>
      <c r="K1478" s="42"/>
      <c r="L1478" s="42"/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2"/>
      <c r="X1478" s="42"/>
      <c r="Y1478" s="42"/>
      <c r="Z1478" s="42"/>
      <c r="AA1478" s="42"/>
      <c r="AB1478" s="42"/>
      <c r="AC1478" s="42"/>
      <c r="AD1478" s="42"/>
      <c r="AE1478" s="42"/>
      <c r="AF1478" s="42"/>
      <c r="AG1478" s="42" t="s">
        <v>35</v>
      </c>
    </row>
    <row r="1479" spans="1:33">
      <c r="A1479" s="43"/>
      <c r="B1479" s="43"/>
      <c r="C1479" s="43"/>
      <c r="D1479" s="43"/>
      <c r="E1479" s="43"/>
      <c r="F1479" s="43"/>
      <c r="G1479" s="43"/>
      <c r="H1479" s="43"/>
      <c r="I1479" s="43"/>
      <c r="J1479" s="43"/>
      <c r="K1479" s="43"/>
      <c r="L1479" s="43"/>
      <c r="M1479" s="43"/>
      <c r="N1479" s="43"/>
      <c r="O1479" s="43"/>
      <c r="P1479" s="43"/>
      <c r="Q1479" s="43"/>
      <c r="R1479" s="43"/>
      <c r="S1479" s="43"/>
      <c r="T1479" s="43"/>
      <c r="U1479" s="43"/>
      <c r="V1479" s="43"/>
      <c r="W1479" s="43"/>
      <c r="X1479" s="43"/>
      <c r="Y1479" s="43"/>
      <c r="Z1479" s="43"/>
      <c r="AA1479" s="43"/>
      <c r="AB1479" s="43"/>
      <c r="AC1479" s="43"/>
      <c r="AD1479" s="43"/>
      <c r="AE1479" s="43"/>
      <c r="AF1479" s="43"/>
      <c r="AG1479" s="43" t="s">
        <v>35</v>
      </c>
    </row>
    <row r="1480" spans="1:33">
      <c r="A1480" s="42"/>
      <c r="B1480" s="42"/>
      <c r="C1480" s="42"/>
      <c r="D1480" s="42"/>
      <c r="E1480" s="42"/>
      <c r="F1480" s="42"/>
      <c r="G1480" s="42"/>
      <c r="H1480" s="42"/>
      <c r="I1480" s="42"/>
      <c r="J1480" s="42"/>
      <c r="K1480" s="42"/>
      <c r="L1480" s="42"/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  <c r="AA1480" s="42"/>
      <c r="AB1480" s="42"/>
      <c r="AC1480" s="42"/>
      <c r="AD1480" s="42"/>
      <c r="AE1480" s="42"/>
      <c r="AF1480" s="42"/>
      <c r="AG1480" s="42" t="s">
        <v>35</v>
      </c>
    </row>
    <row r="1481" spans="1:33">
      <c r="A1481" s="43"/>
      <c r="B1481" s="43"/>
      <c r="C1481" s="43"/>
      <c r="D1481" s="43"/>
      <c r="E1481" s="43"/>
      <c r="F1481" s="43"/>
      <c r="G1481" s="43"/>
      <c r="H1481" s="43"/>
      <c r="I1481" s="43"/>
      <c r="J1481" s="43"/>
      <c r="K1481" s="43"/>
      <c r="L1481" s="43"/>
      <c r="M1481" s="43"/>
      <c r="N1481" s="43"/>
      <c r="O1481" s="43"/>
      <c r="P1481" s="43"/>
      <c r="Q1481" s="43"/>
      <c r="R1481" s="43"/>
      <c r="S1481" s="43"/>
      <c r="T1481" s="43"/>
      <c r="U1481" s="43"/>
      <c r="V1481" s="43"/>
      <c r="W1481" s="43"/>
      <c r="X1481" s="43"/>
      <c r="Y1481" s="43"/>
      <c r="Z1481" s="43"/>
      <c r="AA1481" s="43"/>
      <c r="AB1481" s="43"/>
      <c r="AC1481" s="43"/>
      <c r="AD1481" s="43"/>
      <c r="AE1481" s="43"/>
      <c r="AF1481" s="43"/>
      <c r="AG1481" s="43" t="s">
        <v>35</v>
      </c>
    </row>
    <row r="1482" spans="1:33">
      <c r="A1482" s="42"/>
      <c r="B1482" s="42"/>
      <c r="C1482" s="42"/>
      <c r="D1482" s="42"/>
      <c r="E1482" s="42"/>
      <c r="F1482" s="42"/>
      <c r="G1482" s="42"/>
      <c r="H1482" s="42"/>
      <c r="I1482" s="42"/>
      <c r="J1482" s="42"/>
      <c r="K1482" s="42"/>
      <c r="L1482" s="42"/>
      <c r="M1482" s="42"/>
      <c r="N1482" s="42"/>
      <c r="O1482" s="42"/>
      <c r="P1482" s="42"/>
      <c r="Q1482" s="42"/>
      <c r="R1482" s="42"/>
      <c r="S1482" s="42"/>
      <c r="T1482" s="42"/>
      <c r="U1482" s="42"/>
      <c r="V1482" s="42"/>
      <c r="W1482" s="42"/>
      <c r="X1482" s="42"/>
      <c r="Y1482" s="42"/>
      <c r="Z1482" s="42"/>
      <c r="AA1482" s="42"/>
      <c r="AB1482" s="42"/>
      <c r="AC1482" s="42"/>
      <c r="AD1482" s="42"/>
      <c r="AE1482" s="42"/>
      <c r="AF1482" s="42"/>
      <c r="AG1482" s="42" t="s">
        <v>35</v>
      </c>
    </row>
    <row r="1483" spans="1:33">
      <c r="A1483" s="43"/>
      <c r="B1483" s="43"/>
      <c r="C1483" s="43"/>
      <c r="D1483" s="43"/>
      <c r="E1483" s="43"/>
      <c r="F1483" s="43"/>
      <c r="G1483" s="43"/>
      <c r="H1483" s="43"/>
      <c r="I1483" s="43"/>
      <c r="J1483" s="43"/>
      <c r="K1483" s="43"/>
      <c r="L1483" s="43"/>
      <c r="M1483" s="43"/>
      <c r="N1483" s="43"/>
      <c r="O1483" s="43"/>
      <c r="P1483" s="43"/>
      <c r="Q1483" s="43"/>
      <c r="R1483" s="43"/>
      <c r="S1483" s="43"/>
      <c r="T1483" s="43"/>
      <c r="U1483" s="43"/>
      <c r="V1483" s="43"/>
      <c r="W1483" s="43"/>
      <c r="X1483" s="43"/>
      <c r="Y1483" s="43"/>
      <c r="Z1483" s="43"/>
      <c r="AA1483" s="43"/>
      <c r="AB1483" s="43"/>
      <c r="AC1483" s="43"/>
      <c r="AD1483" s="43"/>
      <c r="AE1483" s="43"/>
      <c r="AF1483" s="43"/>
      <c r="AG1483" s="43" t="s">
        <v>35</v>
      </c>
    </row>
    <row r="1484" spans="1:33">
      <c r="A1484" s="42"/>
      <c r="B1484" s="42"/>
      <c r="C1484" s="42"/>
      <c r="D1484" s="42"/>
      <c r="E1484" s="42"/>
      <c r="F1484" s="42"/>
      <c r="G1484" s="42"/>
      <c r="H1484" s="42"/>
      <c r="I1484" s="42"/>
      <c r="J1484" s="42"/>
      <c r="K1484" s="42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  <c r="AA1484" s="42"/>
      <c r="AB1484" s="42"/>
      <c r="AC1484" s="42"/>
      <c r="AD1484" s="42"/>
      <c r="AE1484" s="42"/>
      <c r="AF1484" s="42"/>
      <c r="AG1484" s="42" t="s">
        <v>35</v>
      </c>
    </row>
    <row r="1485" spans="1:33">
      <c r="A1485" s="43"/>
      <c r="B1485" s="43"/>
      <c r="C1485" s="43"/>
      <c r="D1485" s="43"/>
      <c r="E1485" s="43"/>
      <c r="F1485" s="43"/>
      <c r="G1485" s="43"/>
      <c r="H1485" s="43"/>
      <c r="I1485" s="43"/>
      <c r="J1485" s="43"/>
      <c r="K1485" s="43"/>
      <c r="L1485" s="43"/>
      <c r="M1485" s="43"/>
      <c r="N1485" s="43"/>
      <c r="O1485" s="43"/>
      <c r="P1485" s="43"/>
      <c r="Q1485" s="43"/>
      <c r="R1485" s="43"/>
      <c r="S1485" s="43"/>
      <c r="T1485" s="43"/>
      <c r="U1485" s="43"/>
      <c r="V1485" s="43"/>
      <c r="W1485" s="43"/>
      <c r="X1485" s="43"/>
      <c r="Y1485" s="43"/>
      <c r="Z1485" s="43"/>
      <c r="AA1485" s="43"/>
      <c r="AB1485" s="43"/>
      <c r="AC1485" s="43"/>
      <c r="AD1485" s="43"/>
      <c r="AE1485" s="43"/>
      <c r="AF1485" s="43"/>
      <c r="AG1485" s="43" t="s">
        <v>35</v>
      </c>
    </row>
    <row r="1486" spans="1:33">
      <c r="A1486" s="42"/>
      <c r="B1486" s="42"/>
      <c r="C1486" s="42"/>
      <c r="D1486" s="42"/>
      <c r="E1486" s="42"/>
      <c r="F1486" s="42"/>
      <c r="G1486" s="42"/>
      <c r="H1486" s="42"/>
      <c r="I1486" s="42"/>
      <c r="J1486" s="42"/>
      <c r="K1486" s="42"/>
      <c r="L1486" s="42"/>
      <c r="M1486" s="42"/>
      <c r="N1486" s="42"/>
      <c r="O1486" s="42"/>
      <c r="P1486" s="42"/>
      <c r="Q1486" s="42"/>
      <c r="R1486" s="42"/>
      <c r="S1486" s="42"/>
      <c r="T1486" s="42"/>
      <c r="U1486" s="42"/>
      <c r="V1486" s="42"/>
      <c r="W1486" s="42"/>
      <c r="X1486" s="42"/>
      <c r="Y1486" s="42"/>
      <c r="Z1486" s="42"/>
      <c r="AA1486" s="42"/>
      <c r="AB1486" s="42"/>
      <c r="AC1486" s="42"/>
      <c r="AD1486" s="42"/>
      <c r="AE1486" s="42"/>
      <c r="AF1486" s="42"/>
      <c r="AG1486" s="42" t="s">
        <v>35</v>
      </c>
    </row>
    <row r="1487" spans="1:33">
      <c r="A1487" s="43"/>
      <c r="B1487" s="43"/>
      <c r="C1487" s="43"/>
      <c r="D1487" s="43"/>
      <c r="E1487" s="43"/>
      <c r="F1487" s="43"/>
      <c r="G1487" s="43"/>
      <c r="H1487" s="43"/>
      <c r="I1487" s="43"/>
      <c r="J1487" s="43"/>
      <c r="K1487" s="43"/>
      <c r="L1487" s="43"/>
      <c r="M1487" s="43"/>
      <c r="N1487" s="43"/>
      <c r="O1487" s="43"/>
      <c r="P1487" s="43"/>
      <c r="Q1487" s="43"/>
      <c r="R1487" s="43"/>
      <c r="S1487" s="43"/>
      <c r="T1487" s="43"/>
      <c r="U1487" s="43"/>
      <c r="V1487" s="43"/>
      <c r="W1487" s="43"/>
      <c r="X1487" s="43"/>
      <c r="Y1487" s="43"/>
      <c r="Z1487" s="43"/>
      <c r="AA1487" s="43"/>
      <c r="AB1487" s="43"/>
      <c r="AC1487" s="43"/>
      <c r="AD1487" s="43"/>
      <c r="AE1487" s="43"/>
      <c r="AF1487" s="43"/>
      <c r="AG1487" s="43" t="s">
        <v>35</v>
      </c>
    </row>
    <row r="1488" spans="1:33">
      <c r="A1488" s="42"/>
      <c r="B1488" s="42"/>
      <c r="C1488" s="42"/>
      <c r="D1488" s="42"/>
      <c r="E1488" s="42"/>
      <c r="F1488" s="42"/>
      <c r="G1488" s="42"/>
      <c r="H1488" s="42"/>
      <c r="I1488" s="42"/>
      <c r="J1488" s="42"/>
      <c r="K1488" s="42"/>
      <c r="L1488" s="42"/>
      <c r="M1488" s="42"/>
      <c r="N1488" s="42"/>
      <c r="O1488" s="42"/>
      <c r="P1488" s="42"/>
      <c r="Q1488" s="42"/>
      <c r="R1488" s="42"/>
      <c r="S1488" s="42"/>
      <c r="T1488" s="42"/>
      <c r="U1488" s="42"/>
      <c r="V1488" s="42"/>
      <c r="W1488" s="42"/>
      <c r="X1488" s="42"/>
      <c r="Y1488" s="42"/>
      <c r="Z1488" s="42"/>
      <c r="AA1488" s="42"/>
      <c r="AB1488" s="42"/>
      <c r="AC1488" s="42"/>
      <c r="AD1488" s="42"/>
      <c r="AE1488" s="42"/>
      <c r="AF1488" s="42"/>
      <c r="AG1488" s="42" t="s">
        <v>35</v>
      </c>
    </row>
    <row r="1489" spans="1:33">
      <c r="A1489" s="43"/>
      <c r="B1489" s="43"/>
      <c r="C1489" s="43"/>
      <c r="D1489" s="43"/>
      <c r="E1489" s="43"/>
      <c r="F1489" s="43"/>
      <c r="G1489" s="43"/>
      <c r="H1489" s="43"/>
      <c r="I1489" s="43"/>
      <c r="J1489" s="43"/>
      <c r="K1489" s="43"/>
      <c r="L1489" s="43"/>
      <c r="M1489" s="43"/>
      <c r="N1489" s="43"/>
      <c r="O1489" s="43"/>
      <c r="P1489" s="43"/>
      <c r="Q1489" s="43"/>
      <c r="R1489" s="43"/>
      <c r="S1489" s="43"/>
      <c r="T1489" s="43"/>
      <c r="U1489" s="43"/>
      <c r="V1489" s="43"/>
      <c r="W1489" s="43"/>
      <c r="X1489" s="43"/>
      <c r="Y1489" s="43"/>
      <c r="Z1489" s="43"/>
      <c r="AA1489" s="43"/>
      <c r="AB1489" s="43"/>
      <c r="AC1489" s="43"/>
      <c r="AD1489" s="43"/>
      <c r="AE1489" s="43"/>
      <c r="AF1489" s="43"/>
      <c r="AG1489" s="43" t="s">
        <v>35</v>
      </c>
    </row>
    <row r="1490" spans="1:33">
      <c r="A1490" s="42"/>
      <c r="B1490" s="42"/>
      <c r="C1490" s="42"/>
      <c r="D1490" s="42"/>
      <c r="E1490" s="42"/>
      <c r="F1490" s="42"/>
      <c r="G1490" s="42"/>
      <c r="H1490" s="42"/>
      <c r="I1490" s="42"/>
      <c r="J1490" s="42"/>
      <c r="K1490" s="42"/>
      <c r="L1490" s="42"/>
      <c r="M1490" s="42"/>
      <c r="N1490" s="42"/>
      <c r="O1490" s="42"/>
      <c r="P1490" s="42"/>
      <c r="Q1490" s="42"/>
      <c r="R1490" s="42"/>
      <c r="S1490" s="42"/>
      <c r="T1490" s="42"/>
      <c r="U1490" s="42"/>
      <c r="V1490" s="42"/>
      <c r="W1490" s="42"/>
      <c r="X1490" s="42"/>
      <c r="Y1490" s="42"/>
      <c r="Z1490" s="42"/>
      <c r="AA1490" s="42"/>
      <c r="AB1490" s="42"/>
      <c r="AC1490" s="42"/>
      <c r="AD1490" s="42"/>
      <c r="AE1490" s="42"/>
      <c r="AF1490" s="42"/>
      <c r="AG1490" s="42" t="s">
        <v>35</v>
      </c>
    </row>
    <row r="1491" spans="1:33">
      <c r="A1491" s="43"/>
      <c r="B1491" s="43"/>
      <c r="C1491" s="43"/>
      <c r="D1491" s="43"/>
      <c r="E1491" s="43"/>
      <c r="F1491" s="43"/>
      <c r="G1491" s="43"/>
      <c r="H1491" s="43"/>
      <c r="I1491" s="43"/>
      <c r="J1491" s="43"/>
      <c r="K1491" s="43"/>
      <c r="L1491" s="43"/>
      <c r="M1491" s="43"/>
      <c r="N1491" s="43"/>
      <c r="O1491" s="43"/>
      <c r="P1491" s="43"/>
      <c r="Q1491" s="43"/>
      <c r="R1491" s="43"/>
      <c r="S1491" s="43"/>
      <c r="T1491" s="43"/>
      <c r="U1491" s="43"/>
      <c r="V1491" s="43"/>
      <c r="W1491" s="43"/>
      <c r="X1491" s="43"/>
      <c r="Y1491" s="43"/>
      <c r="Z1491" s="43"/>
      <c r="AA1491" s="43"/>
      <c r="AB1491" s="43"/>
      <c r="AC1491" s="43"/>
      <c r="AD1491" s="43"/>
      <c r="AE1491" s="43"/>
      <c r="AF1491" s="43"/>
      <c r="AG1491" s="43" t="s">
        <v>35</v>
      </c>
    </row>
    <row r="1492" spans="1:33">
      <c r="A1492" s="42"/>
      <c r="B1492" s="42"/>
      <c r="C1492" s="42"/>
      <c r="D1492" s="42"/>
      <c r="E1492" s="42"/>
      <c r="F1492" s="42"/>
      <c r="G1492" s="42"/>
      <c r="H1492" s="42"/>
      <c r="I1492" s="42"/>
      <c r="J1492" s="42"/>
      <c r="K1492" s="42"/>
      <c r="L1492" s="42"/>
      <c r="M1492" s="42"/>
      <c r="N1492" s="42"/>
      <c r="O1492" s="42"/>
      <c r="P1492" s="42"/>
      <c r="Q1492" s="42"/>
      <c r="R1492" s="42"/>
      <c r="S1492" s="42"/>
      <c r="T1492" s="42"/>
      <c r="U1492" s="42"/>
      <c r="V1492" s="42"/>
      <c r="W1492" s="42"/>
      <c r="X1492" s="42"/>
      <c r="Y1492" s="42"/>
      <c r="Z1492" s="42"/>
      <c r="AA1492" s="42"/>
      <c r="AB1492" s="42"/>
      <c r="AC1492" s="42"/>
      <c r="AD1492" s="42"/>
      <c r="AE1492" s="42"/>
      <c r="AF1492" s="42"/>
      <c r="AG1492" s="42" t="s">
        <v>35</v>
      </c>
    </row>
    <row r="1493" spans="1:33">
      <c r="A1493" s="43"/>
      <c r="B1493" s="43"/>
      <c r="C1493" s="43"/>
      <c r="D1493" s="43"/>
      <c r="E1493" s="43"/>
      <c r="F1493" s="43"/>
      <c r="G1493" s="43"/>
      <c r="H1493" s="43"/>
      <c r="I1493" s="43"/>
      <c r="J1493" s="43"/>
      <c r="K1493" s="43"/>
      <c r="L1493" s="43"/>
      <c r="M1493" s="43"/>
      <c r="N1493" s="43"/>
      <c r="O1493" s="43"/>
      <c r="P1493" s="43"/>
      <c r="Q1493" s="43"/>
      <c r="R1493" s="43"/>
      <c r="S1493" s="43"/>
      <c r="T1493" s="43"/>
      <c r="U1493" s="43"/>
      <c r="V1493" s="43"/>
      <c r="W1493" s="43"/>
      <c r="X1493" s="43"/>
      <c r="Y1493" s="43"/>
      <c r="Z1493" s="43"/>
      <c r="AA1493" s="43"/>
      <c r="AB1493" s="43"/>
      <c r="AC1493" s="43"/>
      <c r="AD1493" s="43"/>
      <c r="AE1493" s="43"/>
      <c r="AF1493" s="43"/>
      <c r="AG1493" s="43" t="s">
        <v>35</v>
      </c>
    </row>
    <row r="1494" spans="1:33">
      <c r="A1494" s="42"/>
      <c r="B1494" s="42"/>
      <c r="C1494" s="42"/>
      <c r="D1494" s="42"/>
      <c r="E1494" s="42"/>
      <c r="F1494" s="42"/>
      <c r="G1494" s="42"/>
      <c r="H1494" s="42"/>
      <c r="I1494" s="42"/>
      <c r="J1494" s="42"/>
      <c r="K1494" s="42"/>
      <c r="L1494" s="42"/>
      <c r="M1494" s="42"/>
      <c r="N1494" s="42"/>
      <c r="O1494" s="42"/>
      <c r="P1494" s="42"/>
      <c r="Q1494" s="42"/>
      <c r="R1494" s="42"/>
      <c r="S1494" s="42"/>
      <c r="T1494" s="42"/>
      <c r="U1494" s="42"/>
      <c r="V1494" s="42"/>
      <c r="W1494" s="42"/>
      <c r="X1494" s="42"/>
      <c r="Y1494" s="42"/>
      <c r="Z1494" s="42"/>
      <c r="AA1494" s="42"/>
      <c r="AB1494" s="42"/>
      <c r="AC1494" s="42"/>
      <c r="AD1494" s="42"/>
      <c r="AE1494" s="42"/>
      <c r="AF1494" s="42"/>
      <c r="AG1494" s="42" t="s">
        <v>35</v>
      </c>
    </row>
    <row r="1495" spans="1:33">
      <c r="A1495" s="43"/>
      <c r="B1495" s="43"/>
      <c r="C1495" s="43"/>
      <c r="D1495" s="43"/>
      <c r="E1495" s="43"/>
      <c r="F1495" s="43"/>
      <c r="G1495" s="43"/>
      <c r="H1495" s="43"/>
      <c r="I1495" s="43"/>
      <c r="J1495" s="43"/>
      <c r="K1495" s="43"/>
      <c r="L1495" s="43"/>
      <c r="M1495" s="43"/>
      <c r="N1495" s="43"/>
      <c r="O1495" s="43"/>
      <c r="P1495" s="43"/>
      <c r="Q1495" s="43"/>
      <c r="R1495" s="43"/>
      <c r="S1495" s="43"/>
      <c r="T1495" s="43"/>
      <c r="U1495" s="43"/>
      <c r="V1495" s="43"/>
      <c r="W1495" s="43"/>
      <c r="X1495" s="43"/>
      <c r="Y1495" s="43"/>
      <c r="Z1495" s="43"/>
      <c r="AA1495" s="43"/>
      <c r="AB1495" s="43"/>
      <c r="AC1495" s="43"/>
      <c r="AD1495" s="43"/>
      <c r="AE1495" s="43"/>
      <c r="AF1495" s="43"/>
      <c r="AG1495" s="43" t="s">
        <v>35</v>
      </c>
    </row>
    <row r="1496" spans="1:33">
      <c r="A1496" s="42"/>
      <c r="B1496" s="42"/>
      <c r="C1496" s="42"/>
      <c r="D1496" s="42"/>
      <c r="E1496" s="42"/>
      <c r="F1496" s="42"/>
      <c r="G1496" s="42"/>
      <c r="H1496" s="42"/>
      <c r="I1496" s="42"/>
      <c r="J1496" s="42"/>
      <c r="K1496" s="42"/>
      <c r="L1496" s="42"/>
      <c r="M1496" s="42"/>
      <c r="N1496" s="42"/>
      <c r="O1496" s="42"/>
      <c r="P1496" s="42"/>
      <c r="Q1496" s="42"/>
      <c r="R1496" s="42"/>
      <c r="S1496" s="42"/>
      <c r="T1496" s="42"/>
      <c r="U1496" s="42"/>
      <c r="V1496" s="42"/>
      <c r="W1496" s="42"/>
      <c r="X1496" s="42"/>
      <c r="Y1496" s="42"/>
      <c r="Z1496" s="42"/>
      <c r="AA1496" s="42"/>
      <c r="AB1496" s="42"/>
      <c r="AC1496" s="42"/>
      <c r="AD1496" s="42"/>
      <c r="AE1496" s="42"/>
      <c r="AF1496" s="42"/>
      <c r="AG1496" s="42" t="s">
        <v>35</v>
      </c>
    </row>
    <row r="1497" spans="1:33">
      <c r="A1497" s="43"/>
      <c r="B1497" s="43"/>
      <c r="C1497" s="43"/>
      <c r="D1497" s="43"/>
      <c r="E1497" s="43"/>
      <c r="F1497" s="43"/>
      <c r="G1497" s="43"/>
      <c r="H1497" s="43"/>
      <c r="I1497" s="43"/>
      <c r="J1497" s="43"/>
      <c r="K1497" s="43"/>
      <c r="L1497" s="43"/>
      <c r="M1497" s="43"/>
      <c r="N1497" s="43"/>
      <c r="O1497" s="43"/>
      <c r="P1497" s="43"/>
      <c r="Q1497" s="43"/>
      <c r="R1497" s="43"/>
      <c r="S1497" s="43"/>
      <c r="T1497" s="43"/>
      <c r="U1497" s="43"/>
      <c r="V1497" s="43"/>
      <c r="W1497" s="43"/>
      <c r="X1497" s="43"/>
      <c r="Y1497" s="43"/>
      <c r="Z1497" s="43"/>
      <c r="AA1497" s="43"/>
      <c r="AB1497" s="43"/>
      <c r="AC1497" s="43"/>
      <c r="AD1497" s="43"/>
      <c r="AE1497" s="43"/>
      <c r="AF1497" s="43"/>
      <c r="AG1497" s="43" t="s">
        <v>35</v>
      </c>
    </row>
    <row r="1498" spans="1:33">
      <c r="A1498" s="42"/>
      <c r="B1498" s="42"/>
      <c r="C1498" s="42"/>
      <c r="D1498" s="42"/>
      <c r="E1498" s="42"/>
      <c r="F1498" s="42"/>
      <c r="G1498" s="42"/>
      <c r="H1498" s="42"/>
      <c r="I1498" s="42"/>
      <c r="J1498" s="42"/>
      <c r="K1498" s="42"/>
      <c r="L1498" s="42"/>
      <c r="M1498" s="42"/>
      <c r="N1498" s="42"/>
      <c r="O1498" s="42"/>
      <c r="P1498" s="42"/>
      <c r="Q1498" s="42"/>
      <c r="R1498" s="42"/>
      <c r="S1498" s="42"/>
      <c r="T1498" s="42"/>
      <c r="U1498" s="42"/>
      <c r="V1498" s="42"/>
      <c r="W1498" s="42"/>
      <c r="X1498" s="42"/>
      <c r="Y1498" s="42"/>
      <c r="Z1498" s="42"/>
      <c r="AA1498" s="42"/>
      <c r="AB1498" s="42"/>
      <c r="AC1498" s="42"/>
      <c r="AD1498" s="42"/>
      <c r="AE1498" s="42"/>
      <c r="AF1498" s="42"/>
      <c r="AG1498" s="42" t="s">
        <v>35</v>
      </c>
    </row>
    <row r="1499" spans="1:33">
      <c r="A1499" s="43"/>
      <c r="B1499" s="43"/>
      <c r="C1499" s="43"/>
      <c r="D1499" s="43"/>
      <c r="E1499" s="43"/>
      <c r="F1499" s="43"/>
      <c r="G1499" s="43"/>
      <c r="H1499" s="43"/>
      <c r="I1499" s="43"/>
      <c r="J1499" s="43"/>
      <c r="K1499" s="43"/>
      <c r="L1499" s="43"/>
      <c r="M1499" s="43"/>
      <c r="N1499" s="43"/>
      <c r="O1499" s="43"/>
      <c r="P1499" s="43"/>
      <c r="Q1499" s="43"/>
      <c r="R1499" s="43"/>
      <c r="S1499" s="43"/>
      <c r="T1499" s="43"/>
      <c r="U1499" s="43"/>
      <c r="V1499" s="43"/>
      <c r="W1499" s="43"/>
      <c r="X1499" s="43"/>
      <c r="Y1499" s="43"/>
      <c r="Z1499" s="43"/>
      <c r="AA1499" s="43"/>
      <c r="AB1499" s="43"/>
      <c r="AC1499" s="43"/>
      <c r="AD1499" s="43"/>
      <c r="AE1499" s="43"/>
      <c r="AF1499" s="43"/>
      <c r="AG1499" s="43" t="s">
        <v>35</v>
      </c>
    </row>
    <row r="1500" spans="1:33">
      <c r="A1500" s="42"/>
      <c r="B1500" s="42"/>
      <c r="C1500" s="42"/>
      <c r="D1500" s="42"/>
      <c r="E1500" s="42"/>
      <c r="F1500" s="42"/>
      <c r="G1500" s="42"/>
      <c r="H1500" s="42"/>
      <c r="I1500" s="42"/>
      <c r="J1500" s="42"/>
      <c r="K1500" s="42"/>
      <c r="L1500" s="42"/>
      <c r="M1500" s="42"/>
      <c r="N1500" s="42"/>
      <c r="O1500" s="42"/>
      <c r="P1500" s="42"/>
      <c r="Q1500" s="42"/>
      <c r="R1500" s="42"/>
      <c r="S1500" s="42"/>
      <c r="T1500" s="42"/>
      <c r="U1500" s="42"/>
      <c r="V1500" s="42"/>
      <c r="W1500" s="42"/>
      <c r="X1500" s="42"/>
      <c r="Y1500" s="42"/>
      <c r="Z1500" s="42"/>
      <c r="AA1500" s="42"/>
      <c r="AB1500" s="42"/>
      <c r="AC1500" s="42"/>
      <c r="AD1500" s="42"/>
      <c r="AE1500" s="42"/>
      <c r="AF1500" s="42"/>
      <c r="AG1500" s="42" t="s">
        <v>35</v>
      </c>
    </row>
    <row r="1501" spans="1:33">
      <c r="A1501" s="43"/>
      <c r="B1501" s="43"/>
      <c r="C1501" s="43"/>
      <c r="D1501" s="43"/>
      <c r="E1501" s="43"/>
      <c r="F1501" s="43"/>
      <c r="G1501" s="43"/>
      <c r="H1501" s="43"/>
      <c r="I1501" s="43"/>
      <c r="J1501" s="43"/>
      <c r="K1501" s="43"/>
      <c r="L1501" s="43"/>
      <c r="M1501" s="43"/>
      <c r="N1501" s="43"/>
      <c r="O1501" s="43"/>
      <c r="P1501" s="43"/>
      <c r="Q1501" s="43"/>
      <c r="R1501" s="43"/>
      <c r="S1501" s="43"/>
      <c r="T1501" s="43"/>
      <c r="U1501" s="43"/>
      <c r="V1501" s="43"/>
      <c r="W1501" s="43"/>
      <c r="X1501" s="43"/>
      <c r="Y1501" s="43"/>
      <c r="Z1501" s="43"/>
      <c r="AA1501" s="43"/>
      <c r="AB1501" s="43"/>
      <c r="AC1501" s="43"/>
      <c r="AD1501" s="43"/>
      <c r="AE1501" s="43"/>
      <c r="AF1501" s="43"/>
      <c r="AG1501" s="43" t="s">
        <v>35</v>
      </c>
    </row>
    <row r="1502" spans="1:33">
      <c r="A1502" s="42"/>
      <c r="B1502" s="42"/>
      <c r="C1502" s="42"/>
      <c r="D1502" s="42"/>
      <c r="E1502" s="42"/>
      <c r="F1502" s="42"/>
      <c r="G1502" s="42"/>
      <c r="H1502" s="42"/>
      <c r="I1502" s="42"/>
      <c r="J1502" s="42"/>
      <c r="K1502" s="42"/>
      <c r="L1502" s="42"/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  <c r="AA1502" s="42"/>
      <c r="AB1502" s="42"/>
      <c r="AC1502" s="42"/>
      <c r="AD1502" s="42"/>
      <c r="AE1502" s="42"/>
      <c r="AF1502" s="42"/>
      <c r="AG1502" s="42" t="s">
        <v>35</v>
      </c>
    </row>
    <row r="1503" spans="1:33">
      <c r="A1503" s="43"/>
      <c r="B1503" s="43"/>
      <c r="C1503" s="43"/>
      <c r="D1503" s="43"/>
      <c r="E1503" s="43"/>
      <c r="F1503" s="43"/>
      <c r="G1503" s="43"/>
      <c r="H1503" s="43"/>
      <c r="I1503" s="43"/>
      <c r="J1503" s="43"/>
      <c r="K1503" s="43"/>
      <c r="L1503" s="43"/>
      <c r="M1503" s="43"/>
      <c r="N1503" s="43"/>
      <c r="O1503" s="43"/>
      <c r="P1503" s="43"/>
      <c r="Q1503" s="43"/>
      <c r="R1503" s="43"/>
      <c r="S1503" s="43"/>
      <c r="T1503" s="43"/>
      <c r="U1503" s="43"/>
      <c r="V1503" s="43"/>
      <c r="W1503" s="43"/>
      <c r="X1503" s="43"/>
      <c r="Y1503" s="43"/>
      <c r="Z1503" s="43"/>
      <c r="AA1503" s="43"/>
      <c r="AB1503" s="43"/>
      <c r="AC1503" s="43"/>
      <c r="AD1503" s="43"/>
      <c r="AE1503" s="43"/>
      <c r="AF1503" s="43"/>
      <c r="AG1503" s="43" t="s">
        <v>35</v>
      </c>
    </row>
    <row r="1504" spans="1:33">
      <c r="A1504" s="42"/>
      <c r="B1504" s="42"/>
      <c r="C1504" s="42"/>
      <c r="D1504" s="42"/>
      <c r="E1504" s="42"/>
      <c r="F1504" s="42"/>
      <c r="G1504" s="42"/>
      <c r="H1504" s="42"/>
      <c r="I1504" s="42"/>
      <c r="J1504" s="42"/>
      <c r="K1504" s="42"/>
      <c r="L1504" s="42"/>
      <c r="M1504" s="42"/>
      <c r="N1504" s="42"/>
      <c r="O1504" s="42"/>
      <c r="P1504" s="42"/>
      <c r="Q1504" s="42"/>
      <c r="R1504" s="42"/>
      <c r="S1504" s="42"/>
      <c r="T1504" s="42"/>
      <c r="U1504" s="42"/>
      <c r="V1504" s="42"/>
      <c r="W1504" s="42"/>
      <c r="X1504" s="42"/>
      <c r="Y1504" s="42"/>
      <c r="Z1504" s="42"/>
      <c r="AA1504" s="42"/>
      <c r="AB1504" s="42"/>
      <c r="AC1504" s="42"/>
      <c r="AD1504" s="42"/>
      <c r="AE1504" s="42"/>
      <c r="AF1504" s="42"/>
      <c r="AG1504" s="42" t="s">
        <v>35</v>
      </c>
    </row>
    <row r="1505" spans="1:33">
      <c r="A1505" s="43"/>
      <c r="B1505" s="43"/>
      <c r="C1505" s="43"/>
      <c r="D1505" s="43"/>
      <c r="E1505" s="43"/>
      <c r="F1505" s="43"/>
      <c r="G1505" s="43"/>
      <c r="H1505" s="43"/>
      <c r="I1505" s="43"/>
      <c r="J1505" s="43"/>
      <c r="K1505" s="43"/>
      <c r="L1505" s="43"/>
      <c r="M1505" s="43"/>
      <c r="N1505" s="43"/>
      <c r="O1505" s="43"/>
      <c r="P1505" s="43"/>
      <c r="Q1505" s="43"/>
      <c r="R1505" s="43"/>
      <c r="S1505" s="43"/>
      <c r="T1505" s="43"/>
      <c r="U1505" s="43"/>
      <c r="V1505" s="43"/>
      <c r="W1505" s="43"/>
      <c r="X1505" s="43"/>
      <c r="Y1505" s="43"/>
      <c r="Z1505" s="43"/>
      <c r="AA1505" s="43"/>
      <c r="AB1505" s="43"/>
      <c r="AC1505" s="43"/>
      <c r="AD1505" s="43"/>
      <c r="AE1505" s="43"/>
      <c r="AF1505" s="43"/>
      <c r="AG1505" s="43" t="s">
        <v>35</v>
      </c>
    </row>
    <row r="1506" spans="1:33">
      <c r="A1506" s="42"/>
      <c r="B1506" s="42"/>
      <c r="C1506" s="42"/>
      <c r="D1506" s="42"/>
      <c r="E1506" s="42"/>
      <c r="F1506" s="42"/>
      <c r="G1506" s="42"/>
      <c r="H1506" s="42"/>
      <c r="I1506" s="42"/>
      <c r="J1506" s="42"/>
      <c r="K1506" s="42"/>
      <c r="L1506" s="42"/>
      <c r="M1506" s="42"/>
      <c r="N1506" s="42"/>
      <c r="O1506" s="42"/>
      <c r="P1506" s="42"/>
      <c r="Q1506" s="42"/>
      <c r="R1506" s="42"/>
      <c r="S1506" s="42"/>
      <c r="T1506" s="42"/>
      <c r="U1506" s="42"/>
      <c r="V1506" s="42"/>
      <c r="W1506" s="42"/>
      <c r="X1506" s="42"/>
      <c r="Y1506" s="42"/>
      <c r="Z1506" s="42"/>
      <c r="AA1506" s="42"/>
      <c r="AB1506" s="42"/>
      <c r="AC1506" s="42"/>
      <c r="AD1506" s="42"/>
      <c r="AE1506" s="42"/>
      <c r="AF1506" s="42"/>
      <c r="AG1506" s="42" t="s">
        <v>35</v>
      </c>
    </row>
    <row r="1507" spans="1:33">
      <c r="A1507" s="43"/>
      <c r="B1507" s="43"/>
      <c r="C1507" s="43"/>
      <c r="D1507" s="43"/>
      <c r="E1507" s="43"/>
      <c r="F1507" s="43"/>
      <c r="G1507" s="43"/>
      <c r="H1507" s="43"/>
      <c r="I1507" s="43"/>
      <c r="J1507" s="43"/>
      <c r="K1507" s="43"/>
      <c r="L1507" s="43"/>
      <c r="M1507" s="43"/>
      <c r="N1507" s="43"/>
      <c r="O1507" s="43"/>
      <c r="P1507" s="43"/>
      <c r="Q1507" s="43"/>
      <c r="R1507" s="43"/>
      <c r="S1507" s="43"/>
      <c r="T1507" s="43"/>
      <c r="U1507" s="43"/>
      <c r="V1507" s="43"/>
      <c r="W1507" s="43"/>
      <c r="X1507" s="43"/>
      <c r="Y1507" s="43"/>
      <c r="Z1507" s="43"/>
      <c r="AA1507" s="43"/>
      <c r="AB1507" s="43"/>
      <c r="AC1507" s="43"/>
      <c r="AD1507" s="43"/>
      <c r="AE1507" s="43"/>
      <c r="AF1507" s="43"/>
      <c r="AG1507" s="43" t="s">
        <v>35</v>
      </c>
    </row>
    <row r="1508" spans="1:33">
      <c r="A1508" s="42"/>
      <c r="B1508" s="42"/>
      <c r="C1508" s="42"/>
      <c r="D1508" s="42"/>
      <c r="E1508" s="42"/>
      <c r="F1508" s="42"/>
      <c r="G1508" s="42"/>
      <c r="H1508" s="42"/>
      <c r="I1508" s="42"/>
      <c r="J1508" s="42"/>
      <c r="K1508" s="42"/>
      <c r="L1508" s="42"/>
      <c r="M1508" s="42"/>
      <c r="N1508" s="42"/>
      <c r="O1508" s="42"/>
      <c r="P1508" s="42"/>
      <c r="Q1508" s="42"/>
      <c r="R1508" s="42"/>
      <c r="S1508" s="42"/>
      <c r="T1508" s="42"/>
      <c r="U1508" s="42"/>
      <c r="V1508" s="42"/>
      <c r="W1508" s="42"/>
      <c r="X1508" s="42"/>
      <c r="Y1508" s="42"/>
      <c r="Z1508" s="42"/>
      <c r="AA1508" s="42"/>
      <c r="AB1508" s="42"/>
      <c r="AC1508" s="42"/>
      <c r="AD1508" s="42"/>
      <c r="AE1508" s="42"/>
      <c r="AF1508" s="42"/>
      <c r="AG1508" s="42" t="s">
        <v>35</v>
      </c>
    </row>
    <row r="1509" spans="1:33">
      <c r="A1509" s="43"/>
      <c r="B1509" s="43"/>
      <c r="C1509" s="43"/>
      <c r="D1509" s="43"/>
      <c r="E1509" s="43"/>
      <c r="F1509" s="43"/>
      <c r="G1509" s="43"/>
      <c r="H1509" s="43"/>
      <c r="I1509" s="43"/>
      <c r="J1509" s="43"/>
      <c r="K1509" s="43"/>
      <c r="L1509" s="43"/>
      <c r="M1509" s="43"/>
      <c r="N1509" s="43"/>
      <c r="O1509" s="43"/>
      <c r="P1509" s="43"/>
      <c r="Q1509" s="43"/>
      <c r="R1509" s="43"/>
      <c r="S1509" s="43"/>
      <c r="T1509" s="43"/>
      <c r="U1509" s="43"/>
      <c r="V1509" s="43"/>
      <c r="W1509" s="43"/>
      <c r="X1509" s="43"/>
      <c r="Y1509" s="43"/>
      <c r="Z1509" s="43"/>
      <c r="AA1509" s="43"/>
      <c r="AB1509" s="43"/>
      <c r="AC1509" s="43"/>
      <c r="AD1509" s="43"/>
      <c r="AE1509" s="43"/>
      <c r="AF1509" s="43"/>
      <c r="AG1509" s="43" t="s">
        <v>35</v>
      </c>
    </row>
    <row r="1510" spans="1:33">
      <c r="A1510" s="42"/>
      <c r="B1510" s="42"/>
      <c r="C1510" s="42"/>
      <c r="D1510" s="42"/>
      <c r="E1510" s="42"/>
      <c r="F1510" s="42"/>
      <c r="G1510" s="42"/>
      <c r="H1510" s="42"/>
      <c r="I1510" s="42"/>
      <c r="J1510" s="42"/>
      <c r="K1510" s="42"/>
      <c r="L1510" s="42"/>
      <c r="M1510" s="42"/>
      <c r="N1510" s="42"/>
      <c r="O1510" s="42"/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 t="s">
        <v>35</v>
      </c>
    </row>
    <row r="1511" spans="1:33">
      <c r="A1511" s="43"/>
      <c r="B1511" s="43"/>
      <c r="C1511" s="43"/>
      <c r="D1511" s="43"/>
      <c r="E1511" s="43"/>
      <c r="F1511" s="43"/>
      <c r="G1511" s="43"/>
      <c r="H1511" s="43"/>
      <c r="I1511" s="43"/>
      <c r="J1511" s="43"/>
      <c r="K1511" s="43"/>
      <c r="L1511" s="43"/>
      <c r="M1511" s="43"/>
      <c r="N1511" s="43"/>
      <c r="O1511" s="43"/>
      <c r="P1511" s="43"/>
      <c r="Q1511" s="43"/>
      <c r="R1511" s="43"/>
      <c r="S1511" s="43"/>
      <c r="T1511" s="43"/>
      <c r="U1511" s="43"/>
      <c r="V1511" s="43"/>
      <c r="W1511" s="43"/>
      <c r="X1511" s="43"/>
      <c r="Y1511" s="43"/>
      <c r="Z1511" s="43"/>
      <c r="AA1511" s="43"/>
      <c r="AB1511" s="43"/>
      <c r="AC1511" s="43"/>
      <c r="AD1511" s="43"/>
      <c r="AE1511" s="43"/>
      <c r="AF1511" s="43"/>
      <c r="AG1511" s="43" t="s">
        <v>35</v>
      </c>
    </row>
    <row r="1512" spans="1:33">
      <c r="A1512" s="42"/>
      <c r="B1512" s="42"/>
      <c r="C1512" s="42"/>
      <c r="D1512" s="42"/>
      <c r="E1512" s="42"/>
      <c r="F1512" s="42"/>
      <c r="G1512" s="42"/>
      <c r="H1512" s="42"/>
      <c r="I1512" s="42"/>
      <c r="J1512" s="42"/>
      <c r="K1512" s="42"/>
      <c r="L1512" s="42"/>
      <c r="M1512" s="42"/>
      <c r="N1512" s="42"/>
      <c r="O1512" s="42"/>
      <c r="P1512" s="42"/>
      <c r="Q1512" s="42"/>
      <c r="R1512" s="42"/>
      <c r="S1512" s="42"/>
      <c r="T1512" s="42"/>
      <c r="U1512" s="42"/>
      <c r="V1512" s="42"/>
      <c r="W1512" s="42"/>
      <c r="X1512" s="42"/>
      <c r="Y1512" s="42"/>
      <c r="Z1512" s="42"/>
      <c r="AA1512" s="42"/>
      <c r="AB1512" s="42"/>
      <c r="AC1512" s="42"/>
      <c r="AD1512" s="42"/>
      <c r="AE1512" s="42"/>
      <c r="AF1512" s="42"/>
      <c r="AG1512" s="42" t="s">
        <v>35</v>
      </c>
    </row>
    <row r="1513" spans="1:33">
      <c r="A1513" s="43"/>
      <c r="B1513" s="43"/>
      <c r="C1513" s="43"/>
      <c r="D1513" s="43"/>
      <c r="E1513" s="43"/>
      <c r="F1513" s="43"/>
      <c r="G1513" s="43"/>
      <c r="H1513" s="43"/>
      <c r="I1513" s="43"/>
      <c r="J1513" s="43"/>
      <c r="K1513" s="43"/>
      <c r="L1513" s="43"/>
      <c r="M1513" s="43"/>
      <c r="N1513" s="43"/>
      <c r="O1513" s="43"/>
      <c r="P1513" s="43"/>
      <c r="Q1513" s="43"/>
      <c r="R1513" s="43"/>
      <c r="S1513" s="43"/>
      <c r="T1513" s="43"/>
      <c r="U1513" s="43"/>
      <c r="V1513" s="43"/>
      <c r="W1513" s="43"/>
      <c r="X1513" s="43"/>
      <c r="Y1513" s="43"/>
      <c r="Z1513" s="43"/>
      <c r="AA1513" s="43"/>
      <c r="AB1513" s="43"/>
      <c r="AC1513" s="43"/>
      <c r="AD1513" s="43"/>
      <c r="AE1513" s="43"/>
      <c r="AF1513" s="43"/>
      <c r="AG1513" s="43" t="s">
        <v>35</v>
      </c>
    </row>
    <row r="1514" spans="1:33">
      <c r="A1514" s="42"/>
      <c r="B1514" s="42"/>
      <c r="C1514" s="42"/>
      <c r="D1514" s="42"/>
      <c r="E1514" s="42"/>
      <c r="F1514" s="42"/>
      <c r="G1514" s="42"/>
      <c r="H1514" s="42"/>
      <c r="I1514" s="42"/>
      <c r="J1514" s="42"/>
      <c r="K1514" s="42"/>
      <c r="L1514" s="42"/>
      <c r="M1514" s="42"/>
      <c r="N1514" s="42"/>
      <c r="O1514" s="42"/>
      <c r="P1514" s="42"/>
      <c r="Q1514" s="42"/>
      <c r="R1514" s="42"/>
      <c r="S1514" s="42"/>
      <c r="T1514" s="42"/>
      <c r="U1514" s="42"/>
      <c r="V1514" s="42"/>
      <c r="W1514" s="42"/>
      <c r="X1514" s="42"/>
      <c r="Y1514" s="42"/>
      <c r="Z1514" s="42"/>
      <c r="AA1514" s="42"/>
      <c r="AB1514" s="42"/>
      <c r="AC1514" s="42"/>
      <c r="AD1514" s="42"/>
      <c r="AE1514" s="42"/>
      <c r="AF1514" s="42"/>
      <c r="AG1514" s="42" t="s">
        <v>35</v>
      </c>
    </row>
    <row r="1515" spans="1:33">
      <c r="A1515" s="43"/>
      <c r="B1515" s="43"/>
      <c r="C1515" s="43"/>
      <c r="D1515" s="43"/>
      <c r="E1515" s="43"/>
      <c r="F1515" s="43"/>
      <c r="G1515" s="43"/>
      <c r="H1515" s="43"/>
      <c r="I1515" s="43"/>
      <c r="J1515" s="43"/>
      <c r="K1515" s="43"/>
      <c r="L1515" s="43"/>
      <c r="M1515" s="43"/>
      <c r="N1515" s="43"/>
      <c r="O1515" s="43"/>
      <c r="P1515" s="43"/>
      <c r="Q1515" s="43"/>
      <c r="R1515" s="43"/>
      <c r="S1515" s="43"/>
      <c r="T1515" s="43"/>
      <c r="U1515" s="43"/>
      <c r="V1515" s="43"/>
      <c r="W1515" s="43"/>
      <c r="X1515" s="43"/>
      <c r="Y1515" s="43"/>
      <c r="Z1515" s="43"/>
      <c r="AA1515" s="43"/>
      <c r="AB1515" s="43"/>
      <c r="AC1515" s="43"/>
      <c r="AD1515" s="43"/>
      <c r="AE1515" s="43"/>
      <c r="AF1515" s="43"/>
      <c r="AG1515" s="43" t="s">
        <v>35</v>
      </c>
    </row>
    <row r="1516" spans="1:33">
      <c r="A1516" s="42"/>
      <c r="B1516" s="42"/>
      <c r="C1516" s="42"/>
      <c r="D1516" s="42"/>
      <c r="E1516" s="42"/>
      <c r="F1516" s="42"/>
      <c r="G1516" s="42"/>
      <c r="H1516" s="42"/>
      <c r="I1516" s="42"/>
      <c r="J1516" s="42"/>
      <c r="K1516" s="42"/>
      <c r="L1516" s="42"/>
      <c r="M1516" s="42"/>
      <c r="N1516" s="42"/>
      <c r="O1516" s="42"/>
      <c r="P1516" s="42"/>
      <c r="Q1516" s="42"/>
      <c r="R1516" s="42"/>
      <c r="S1516" s="42"/>
      <c r="T1516" s="42"/>
      <c r="U1516" s="42"/>
      <c r="V1516" s="42"/>
      <c r="W1516" s="42"/>
      <c r="X1516" s="42"/>
      <c r="Y1516" s="42"/>
      <c r="Z1516" s="42"/>
      <c r="AA1516" s="42"/>
      <c r="AB1516" s="42"/>
      <c r="AC1516" s="42"/>
      <c r="AD1516" s="42"/>
      <c r="AE1516" s="42"/>
      <c r="AF1516" s="42"/>
      <c r="AG1516" s="42" t="s">
        <v>35</v>
      </c>
    </row>
    <row r="1517" spans="1:33">
      <c r="A1517" s="43"/>
      <c r="B1517" s="43"/>
      <c r="C1517" s="43"/>
      <c r="D1517" s="43"/>
      <c r="E1517" s="43"/>
      <c r="F1517" s="43"/>
      <c r="G1517" s="43"/>
      <c r="H1517" s="43"/>
      <c r="I1517" s="43"/>
      <c r="J1517" s="43"/>
      <c r="K1517" s="43"/>
      <c r="L1517" s="43"/>
      <c r="M1517" s="43"/>
      <c r="N1517" s="43"/>
      <c r="O1517" s="43"/>
      <c r="P1517" s="43"/>
      <c r="Q1517" s="43"/>
      <c r="R1517" s="43"/>
      <c r="S1517" s="43"/>
      <c r="T1517" s="43"/>
      <c r="U1517" s="43"/>
      <c r="V1517" s="43"/>
      <c r="W1517" s="43"/>
      <c r="X1517" s="43"/>
      <c r="Y1517" s="43"/>
      <c r="Z1517" s="43"/>
      <c r="AA1517" s="43"/>
      <c r="AB1517" s="43"/>
      <c r="AC1517" s="43"/>
      <c r="AD1517" s="43"/>
      <c r="AE1517" s="43"/>
      <c r="AF1517" s="43"/>
      <c r="AG1517" s="43" t="s">
        <v>35</v>
      </c>
    </row>
    <row r="1518" spans="1:33">
      <c r="A1518" s="42"/>
      <c r="B1518" s="42"/>
      <c r="C1518" s="42"/>
      <c r="D1518" s="42"/>
      <c r="E1518" s="42"/>
      <c r="F1518" s="42"/>
      <c r="G1518" s="42"/>
      <c r="H1518" s="42"/>
      <c r="I1518" s="42"/>
      <c r="J1518" s="42"/>
      <c r="K1518" s="42"/>
      <c r="L1518" s="42"/>
      <c r="M1518" s="42"/>
      <c r="N1518" s="42"/>
      <c r="O1518" s="42"/>
      <c r="P1518" s="42"/>
      <c r="Q1518" s="42"/>
      <c r="R1518" s="42"/>
      <c r="S1518" s="42"/>
      <c r="T1518" s="42"/>
      <c r="U1518" s="42"/>
      <c r="V1518" s="42"/>
      <c r="W1518" s="42"/>
      <c r="X1518" s="42"/>
      <c r="Y1518" s="42"/>
      <c r="Z1518" s="42"/>
      <c r="AA1518" s="42"/>
      <c r="AB1518" s="42"/>
      <c r="AC1518" s="42"/>
      <c r="AD1518" s="42"/>
      <c r="AE1518" s="42"/>
      <c r="AF1518" s="42"/>
      <c r="AG1518" s="42" t="s">
        <v>35</v>
      </c>
    </row>
    <row r="1519" spans="1:33">
      <c r="A1519" s="43"/>
      <c r="B1519" s="43"/>
      <c r="C1519" s="43"/>
      <c r="D1519" s="43"/>
      <c r="E1519" s="43"/>
      <c r="F1519" s="43"/>
      <c r="G1519" s="43"/>
      <c r="H1519" s="43"/>
      <c r="I1519" s="43"/>
      <c r="J1519" s="43"/>
      <c r="K1519" s="43"/>
      <c r="L1519" s="43"/>
      <c r="M1519" s="43"/>
      <c r="N1519" s="43"/>
      <c r="O1519" s="43"/>
      <c r="P1519" s="43"/>
      <c r="Q1519" s="43"/>
      <c r="R1519" s="43"/>
      <c r="S1519" s="43"/>
      <c r="T1519" s="43"/>
      <c r="U1519" s="43"/>
      <c r="V1519" s="43"/>
      <c r="W1519" s="43"/>
      <c r="X1519" s="43"/>
      <c r="Y1519" s="43"/>
      <c r="Z1519" s="43"/>
      <c r="AA1519" s="43"/>
      <c r="AB1519" s="43"/>
      <c r="AC1519" s="43"/>
      <c r="AD1519" s="43"/>
      <c r="AE1519" s="43"/>
      <c r="AF1519" s="43"/>
      <c r="AG1519" s="43" t="s">
        <v>35</v>
      </c>
    </row>
    <row r="1520" spans="1:33">
      <c r="A1520" s="42"/>
      <c r="B1520" s="42"/>
      <c r="C1520" s="42"/>
      <c r="D1520" s="42"/>
      <c r="E1520" s="42"/>
      <c r="F1520" s="42"/>
      <c r="G1520" s="42"/>
      <c r="H1520" s="42"/>
      <c r="I1520" s="42"/>
      <c r="J1520" s="42"/>
      <c r="K1520" s="42"/>
      <c r="L1520" s="42"/>
      <c r="M1520" s="42"/>
      <c r="N1520" s="42"/>
      <c r="O1520" s="42"/>
      <c r="P1520" s="42"/>
      <c r="Q1520" s="42"/>
      <c r="R1520" s="42"/>
      <c r="S1520" s="42"/>
      <c r="T1520" s="42"/>
      <c r="U1520" s="42"/>
      <c r="V1520" s="42"/>
      <c r="W1520" s="42"/>
      <c r="X1520" s="42"/>
      <c r="Y1520" s="42"/>
      <c r="Z1520" s="42"/>
      <c r="AA1520" s="42"/>
      <c r="AB1520" s="42"/>
      <c r="AC1520" s="42"/>
      <c r="AD1520" s="42"/>
      <c r="AE1520" s="42"/>
      <c r="AF1520" s="42"/>
      <c r="AG1520" s="42" t="s">
        <v>35</v>
      </c>
    </row>
    <row r="1521" spans="1:33">
      <c r="A1521" s="43"/>
      <c r="B1521" s="43"/>
      <c r="C1521" s="43"/>
      <c r="D1521" s="43"/>
      <c r="E1521" s="43"/>
      <c r="F1521" s="43"/>
      <c r="G1521" s="43"/>
      <c r="H1521" s="43"/>
      <c r="I1521" s="43"/>
      <c r="J1521" s="43"/>
      <c r="K1521" s="43"/>
      <c r="L1521" s="43"/>
      <c r="M1521" s="43"/>
      <c r="N1521" s="43"/>
      <c r="O1521" s="43"/>
      <c r="P1521" s="43"/>
      <c r="Q1521" s="43"/>
      <c r="R1521" s="43"/>
      <c r="S1521" s="43"/>
      <c r="T1521" s="43"/>
      <c r="U1521" s="43"/>
      <c r="V1521" s="43"/>
      <c r="W1521" s="43"/>
      <c r="X1521" s="43"/>
      <c r="Y1521" s="43"/>
      <c r="Z1521" s="43"/>
      <c r="AA1521" s="43"/>
      <c r="AB1521" s="43"/>
      <c r="AC1521" s="43"/>
      <c r="AD1521" s="43"/>
      <c r="AE1521" s="43"/>
      <c r="AF1521" s="43"/>
      <c r="AG1521" s="43" t="s">
        <v>35</v>
      </c>
    </row>
    <row r="1522" spans="1:33">
      <c r="A1522" s="42"/>
      <c r="B1522" s="42"/>
      <c r="C1522" s="42"/>
      <c r="D1522" s="42"/>
      <c r="E1522" s="42"/>
      <c r="F1522" s="42"/>
      <c r="G1522" s="42"/>
      <c r="H1522" s="42"/>
      <c r="I1522" s="42"/>
      <c r="J1522" s="42"/>
      <c r="K1522" s="42"/>
      <c r="L1522" s="42"/>
      <c r="M1522" s="42"/>
      <c r="N1522" s="42"/>
      <c r="O1522" s="42"/>
      <c r="P1522" s="42"/>
      <c r="Q1522" s="42"/>
      <c r="R1522" s="42"/>
      <c r="S1522" s="42"/>
      <c r="T1522" s="42"/>
      <c r="U1522" s="42"/>
      <c r="V1522" s="42"/>
      <c r="W1522" s="42"/>
      <c r="X1522" s="42"/>
      <c r="Y1522" s="42"/>
      <c r="Z1522" s="42"/>
      <c r="AA1522" s="42"/>
      <c r="AB1522" s="42"/>
      <c r="AC1522" s="42"/>
      <c r="AD1522" s="42"/>
      <c r="AE1522" s="42"/>
      <c r="AF1522" s="42"/>
      <c r="AG1522" s="42" t="s">
        <v>35</v>
      </c>
    </row>
    <row r="1523" spans="1:33">
      <c r="A1523" s="43"/>
      <c r="B1523" s="43"/>
      <c r="C1523" s="43"/>
      <c r="D1523" s="43"/>
      <c r="E1523" s="43"/>
      <c r="F1523" s="43"/>
      <c r="G1523" s="43"/>
      <c r="H1523" s="43"/>
      <c r="I1523" s="43"/>
      <c r="J1523" s="43"/>
      <c r="K1523" s="43"/>
      <c r="L1523" s="43"/>
      <c r="M1523" s="43"/>
      <c r="N1523" s="43"/>
      <c r="O1523" s="43"/>
      <c r="P1523" s="43"/>
      <c r="Q1523" s="43"/>
      <c r="R1523" s="43"/>
      <c r="S1523" s="43"/>
      <c r="T1523" s="43"/>
      <c r="U1523" s="43"/>
      <c r="V1523" s="43"/>
      <c r="W1523" s="43"/>
      <c r="X1523" s="43"/>
      <c r="Y1523" s="43"/>
      <c r="Z1523" s="43"/>
      <c r="AA1523" s="43"/>
      <c r="AB1523" s="43"/>
      <c r="AC1523" s="43"/>
      <c r="AD1523" s="43"/>
      <c r="AE1523" s="43"/>
      <c r="AF1523" s="43"/>
      <c r="AG1523" s="43" t="s">
        <v>35</v>
      </c>
    </row>
    <row r="1524" spans="1:33">
      <c r="A1524" s="42"/>
      <c r="B1524" s="42"/>
      <c r="C1524" s="42"/>
      <c r="D1524" s="42"/>
      <c r="E1524" s="42"/>
      <c r="F1524" s="42"/>
      <c r="G1524" s="42"/>
      <c r="H1524" s="42"/>
      <c r="I1524" s="42"/>
      <c r="J1524" s="42"/>
      <c r="K1524" s="42"/>
      <c r="L1524" s="42"/>
      <c r="M1524" s="42"/>
      <c r="N1524" s="42"/>
      <c r="O1524" s="42"/>
      <c r="P1524" s="42"/>
      <c r="Q1524" s="42"/>
      <c r="R1524" s="42"/>
      <c r="S1524" s="42"/>
      <c r="T1524" s="42"/>
      <c r="U1524" s="42"/>
      <c r="V1524" s="42"/>
      <c r="W1524" s="42"/>
      <c r="X1524" s="42"/>
      <c r="Y1524" s="42"/>
      <c r="Z1524" s="42"/>
      <c r="AA1524" s="42"/>
      <c r="AB1524" s="42"/>
      <c r="AC1524" s="42"/>
      <c r="AD1524" s="42"/>
      <c r="AE1524" s="42"/>
      <c r="AF1524" s="42"/>
      <c r="AG1524" s="42" t="s">
        <v>35</v>
      </c>
    </row>
    <row r="1525" spans="1:33">
      <c r="A1525" s="43"/>
      <c r="B1525" s="43"/>
      <c r="C1525" s="43"/>
      <c r="D1525" s="43"/>
      <c r="E1525" s="43"/>
      <c r="F1525" s="43"/>
      <c r="G1525" s="43"/>
      <c r="H1525" s="43"/>
      <c r="I1525" s="43"/>
      <c r="J1525" s="43"/>
      <c r="K1525" s="43"/>
      <c r="L1525" s="43"/>
      <c r="M1525" s="43"/>
      <c r="N1525" s="43"/>
      <c r="O1525" s="43"/>
      <c r="P1525" s="43"/>
      <c r="Q1525" s="43"/>
      <c r="R1525" s="43"/>
      <c r="S1525" s="43"/>
      <c r="T1525" s="43"/>
      <c r="U1525" s="43"/>
      <c r="V1525" s="43"/>
      <c r="W1525" s="43"/>
      <c r="X1525" s="43"/>
      <c r="Y1525" s="43"/>
      <c r="Z1525" s="43"/>
      <c r="AA1525" s="43"/>
      <c r="AB1525" s="43"/>
      <c r="AC1525" s="43"/>
      <c r="AD1525" s="43"/>
      <c r="AE1525" s="43"/>
      <c r="AF1525" s="43"/>
      <c r="AG1525" s="43" t="s">
        <v>35</v>
      </c>
    </row>
    <row r="1526" spans="1:33">
      <c r="A1526" s="42"/>
      <c r="B1526" s="42"/>
      <c r="C1526" s="42"/>
      <c r="D1526" s="42"/>
      <c r="E1526" s="42"/>
      <c r="F1526" s="42"/>
      <c r="G1526" s="42"/>
      <c r="H1526" s="42"/>
      <c r="I1526" s="42"/>
      <c r="J1526" s="42"/>
      <c r="K1526" s="42"/>
      <c r="L1526" s="42"/>
      <c r="M1526" s="42"/>
      <c r="N1526" s="42"/>
      <c r="O1526" s="42"/>
      <c r="P1526" s="42"/>
      <c r="Q1526" s="42"/>
      <c r="R1526" s="42"/>
      <c r="S1526" s="42"/>
      <c r="T1526" s="42"/>
      <c r="U1526" s="42"/>
      <c r="V1526" s="42"/>
      <c r="W1526" s="42"/>
      <c r="X1526" s="42"/>
      <c r="Y1526" s="42"/>
      <c r="Z1526" s="42"/>
      <c r="AA1526" s="42"/>
      <c r="AB1526" s="42"/>
      <c r="AC1526" s="42"/>
      <c r="AD1526" s="42"/>
      <c r="AE1526" s="42"/>
      <c r="AF1526" s="42"/>
      <c r="AG1526" s="42" t="s">
        <v>35</v>
      </c>
    </row>
    <row r="1527" spans="1:33">
      <c r="A1527" s="43"/>
      <c r="B1527" s="43"/>
      <c r="C1527" s="43"/>
      <c r="D1527" s="43"/>
      <c r="E1527" s="43"/>
      <c r="F1527" s="43"/>
      <c r="G1527" s="43"/>
      <c r="H1527" s="43"/>
      <c r="I1527" s="43"/>
      <c r="J1527" s="43"/>
      <c r="K1527" s="43"/>
      <c r="L1527" s="43"/>
      <c r="M1527" s="43"/>
      <c r="N1527" s="43"/>
      <c r="O1527" s="43"/>
      <c r="P1527" s="43"/>
      <c r="Q1527" s="43"/>
      <c r="R1527" s="43"/>
      <c r="S1527" s="43"/>
      <c r="T1527" s="43"/>
      <c r="U1527" s="43"/>
      <c r="V1527" s="43"/>
      <c r="W1527" s="43"/>
      <c r="X1527" s="43"/>
      <c r="Y1527" s="43"/>
      <c r="Z1527" s="43"/>
      <c r="AA1527" s="43"/>
      <c r="AB1527" s="43"/>
      <c r="AC1527" s="43"/>
      <c r="AD1527" s="43"/>
      <c r="AE1527" s="43"/>
      <c r="AF1527" s="43"/>
      <c r="AG1527" s="43" t="s">
        <v>35</v>
      </c>
    </row>
    <row r="1528" spans="1:33">
      <c r="A1528" s="42"/>
      <c r="B1528" s="42"/>
      <c r="C1528" s="42"/>
      <c r="D1528" s="42"/>
      <c r="E1528" s="42"/>
      <c r="F1528" s="42"/>
      <c r="G1528" s="42"/>
      <c r="H1528" s="42"/>
      <c r="I1528" s="42"/>
      <c r="J1528" s="42"/>
      <c r="K1528" s="42"/>
      <c r="L1528" s="42"/>
      <c r="M1528" s="42"/>
      <c r="N1528" s="42"/>
      <c r="O1528" s="42"/>
      <c r="P1528" s="42"/>
      <c r="Q1528" s="42"/>
      <c r="R1528" s="42"/>
      <c r="S1528" s="42"/>
      <c r="T1528" s="42"/>
      <c r="U1528" s="42"/>
      <c r="V1528" s="42"/>
      <c r="W1528" s="42"/>
      <c r="X1528" s="42"/>
      <c r="Y1528" s="42"/>
      <c r="Z1528" s="42"/>
      <c r="AA1528" s="42"/>
      <c r="AB1528" s="42"/>
      <c r="AC1528" s="42"/>
      <c r="AD1528" s="42"/>
      <c r="AE1528" s="42"/>
      <c r="AF1528" s="42"/>
      <c r="AG1528" s="42" t="s">
        <v>35</v>
      </c>
    </row>
    <row r="1529" spans="1:33">
      <c r="A1529" s="43"/>
      <c r="B1529" s="43"/>
      <c r="C1529" s="43"/>
      <c r="D1529" s="43"/>
      <c r="E1529" s="43"/>
      <c r="F1529" s="43"/>
      <c r="G1529" s="43"/>
      <c r="H1529" s="43"/>
      <c r="I1529" s="43"/>
      <c r="J1529" s="43"/>
      <c r="K1529" s="43"/>
      <c r="L1529" s="43"/>
      <c r="M1529" s="43"/>
      <c r="N1529" s="43"/>
      <c r="O1529" s="43"/>
      <c r="P1529" s="43"/>
      <c r="Q1529" s="43"/>
      <c r="R1529" s="43"/>
      <c r="S1529" s="43"/>
      <c r="T1529" s="43"/>
      <c r="U1529" s="43"/>
      <c r="V1529" s="43"/>
      <c r="W1529" s="43"/>
      <c r="X1529" s="43"/>
      <c r="Y1529" s="43"/>
      <c r="Z1529" s="43"/>
      <c r="AA1529" s="43"/>
      <c r="AB1529" s="43"/>
      <c r="AC1529" s="43"/>
      <c r="AD1529" s="43"/>
      <c r="AE1529" s="43"/>
      <c r="AF1529" s="43"/>
      <c r="AG1529" s="43" t="s">
        <v>35</v>
      </c>
    </row>
    <row r="1530" spans="1:33">
      <c r="A1530" s="42"/>
      <c r="B1530" s="42"/>
      <c r="C1530" s="42"/>
      <c r="D1530" s="42"/>
      <c r="E1530" s="42"/>
      <c r="F1530" s="42"/>
      <c r="G1530" s="42"/>
      <c r="H1530" s="42"/>
      <c r="I1530" s="42"/>
      <c r="J1530" s="42"/>
      <c r="K1530" s="42"/>
      <c r="L1530" s="42"/>
      <c r="M1530" s="42"/>
      <c r="N1530" s="42"/>
      <c r="O1530" s="42"/>
      <c r="P1530" s="42"/>
      <c r="Q1530" s="42"/>
      <c r="R1530" s="42"/>
      <c r="S1530" s="42"/>
      <c r="T1530" s="42"/>
      <c r="U1530" s="42"/>
      <c r="V1530" s="42"/>
      <c r="W1530" s="42"/>
      <c r="X1530" s="42"/>
      <c r="Y1530" s="42"/>
      <c r="Z1530" s="42"/>
      <c r="AA1530" s="42"/>
      <c r="AB1530" s="42"/>
      <c r="AC1530" s="42"/>
      <c r="AD1530" s="42"/>
      <c r="AE1530" s="42"/>
      <c r="AF1530" s="42"/>
      <c r="AG1530" s="42" t="s">
        <v>35</v>
      </c>
    </row>
    <row r="1531" spans="1:33">
      <c r="A1531" s="43"/>
      <c r="B1531" s="43"/>
      <c r="C1531" s="43"/>
      <c r="D1531" s="43"/>
      <c r="E1531" s="43"/>
      <c r="F1531" s="43"/>
      <c r="G1531" s="43"/>
      <c r="H1531" s="43"/>
      <c r="I1531" s="43"/>
      <c r="J1531" s="43"/>
      <c r="K1531" s="43"/>
      <c r="L1531" s="43"/>
      <c r="M1531" s="43"/>
      <c r="N1531" s="43"/>
      <c r="O1531" s="43"/>
      <c r="P1531" s="43"/>
      <c r="Q1531" s="43"/>
      <c r="R1531" s="43"/>
      <c r="S1531" s="43"/>
      <c r="T1531" s="43"/>
      <c r="U1531" s="43"/>
      <c r="V1531" s="43"/>
      <c r="W1531" s="43"/>
      <c r="X1531" s="43"/>
      <c r="Y1531" s="43"/>
      <c r="Z1531" s="43"/>
      <c r="AA1531" s="43"/>
      <c r="AB1531" s="43"/>
      <c r="AC1531" s="43"/>
      <c r="AD1531" s="43"/>
      <c r="AE1531" s="43"/>
      <c r="AF1531" s="43"/>
      <c r="AG1531" s="43" t="s">
        <v>35</v>
      </c>
    </row>
    <row r="1532" spans="1:33">
      <c r="A1532" s="42"/>
      <c r="B1532" s="42"/>
      <c r="C1532" s="42"/>
      <c r="D1532" s="42"/>
      <c r="E1532" s="42"/>
      <c r="F1532" s="42"/>
      <c r="G1532" s="42"/>
      <c r="H1532" s="42"/>
      <c r="I1532" s="42"/>
      <c r="J1532" s="42"/>
      <c r="K1532" s="42"/>
      <c r="L1532" s="42"/>
      <c r="M1532" s="42"/>
      <c r="N1532" s="42"/>
      <c r="O1532" s="42"/>
      <c r="P1532" s="42"/>
      <c r="Q1532" s="42"/>
      <c r="R1532" s="42"/>
      <c r="S1532" s="42"/>
      <c r="T1532" s="42"/>
      <c r="U1532" s="42"/>
      <c r="V1532" s="42"/>
      <c r="W1532" s="42"/>
      <c r="X1532" s="42"/>
      <c r="Y1532" s="42"/>
      <c r="Z1532" s="42"/>
      <c r="AA1532" s="42"/>
      <c r="AB1532" s="42"/>
      <c r="AC1532" s="42"/>
      <c r="AD1532" s="42"/>
      <c r="AE1532" s="42"/>
      <c r="AF1532" s="42"/>
      <c r="AG1532" s="42" t="s">
        <v>35</v>
      </c>
    </row>
    <row r="1533" spans="1:33">
      <c r="A1533" s="43"/>
      <c r="B1533" s="43"/>
      <c r="C1533" s="43"/>
      <c r="D1533" s="43"/>
      <c r="E1533" s="43"/>
      <c r="F1533" s="43"/>
      <c r="G1533" s="43"/>
      <c r="H1533" s="43"/>
      <c r="I1533" s="43"/>
      <c r="J1533" s="43"/>
      <c r="K1533" s="43"/>
      <c r="L1533" s="43"/>
      <c r="M1533" s="43"/>
      <c r="N1533" s="43"/>
      <c r="O1533" s="43"/>
      <c r="P1533" s="43"/>
      <c r="Q1533" s="43"/>
      <c r="R1533" s="43"/>
      <c r="S1533" s="43"/>
      <c r="T1533" s="43"/>
      <c r="U1533" s="43"/>
      <c r="V1533" s="43"/>
      <c r="W1533" s="43"/>
      <c r="X1533" s="43"/>
      <c r="Y1533" s="43"/>
      <c r="Z1533" s="43"/>
      <c r="AA1533" s="43"/>
      <c r="AB1533" s="43"/>
      <c r="AC1533" s="43"/>
      <c r="AD1533" s="43"/>
      <c r="AE1533" s="43"/>
      <c r="AF1533" s="43"/>
      <c r="AG1533" s="43" t="s">
        <v>35</v>
      </c>
    </row>
    <row r="1534" spans="1:33">
      <c r="A1534" s="42"/>
      <c r="B1534" s="42"/>
      <c r="C1534" s="42"/>
      <c r="D1534" s="42"/>
      <c r="E1534" s="42"/>
      <c r="F1534" s="42"/>
      <c r="G1534" s="42"/>
      <c r="H1534" s="42"/>
      <c r="I1534" s="42"/>
      <c r="J1534" s="42"/>
      <c r="K1534" s="42"/>
      <c r="L1534" s="42"/>
      <c r="M1534" s="42"/>
      <c r="N1534" s="42"/>
      <c r="O1534" s="42"/>
      <c r="P1534" s="42"/>
      <c r="Q1534" s="42"/>
      <c r="R1534" s="42"/>
      <c r="S1534" s="42"/>
      <c r="T1534" s="42"/>
      <c r="U1534" s="42"/>
      <c r="V1534" s="42"/>
      <c r="W1534" s="42"/>
      <c r="X1534" s="42"/>
      <c r="Y1534" s="42"/>
      <c r="Z1534" s="42"/>
      <c r="AA1534" s="42"/>
      <c r="AB1534" s="42"/>
      <c r="AC1534" s="42"/>
      <c r="AD1534" s="42"/>
      <c r="AE1534" s="42"/>
      <c r="AF1534" s="42"/>
      <c r="AG1534" s="42" t="s">
        <v>35</v>
      </c>
    </row>
    <row r="1535" spans="1:33">
      <c r="A1535" s="43"/>
      <c r="B1535" s="43"/>
      <c r="C1535" s="43"/>
      <c r="D1535" s="43"/>
      <c r="E1535" s="43"/>
      <c r="F1535" s="43"/>
      <c r="G1535" s="43"/>
      <c r="H1535" s="43"/>
      <c r="I1535" s="43"/>
      <c r="J1535" s="43"/>
      <c r="K1535" s="43"/>
      <c r="L1535" s="43"/>
      <c r="M1535" s="43"/>
      <c r="N1535" s="43"/>
      <c r="O1535" s="43"/>
      <c r="P1535" s="43"/>
      <c r="Q1535" s="43"/>
      <c r="R1535" s="43"/>
      <c r="S1535" s="43"/>
      <c r="T1535" s="43"/>
      <c r="U1535" s="43"/>
      <c r="V1535" s="43"/>
      <c r="W1535" s="43"/>
      <c r="X1535" s="43"/>
      <c r="Y1535" s="43"/>
      <c r="Z1535" s="43"/>
      <c r="AA1535" s="43"/>
      <c r="AB1535" s="43"/>
      <c r="AC1535" s="43"/>
      <c r="AD1535" s="43"/>
      <c r="AE1535" s="43"/>
      <c r="AF1535" s="43"/>
      <c r="AG1535" s="43" t="s">
        <v>35</v>
      </c>
    </row>
    <row r="1536" spans="1:33">
      <c r="A1536" s="42"/>
      <c r="B1536" s="42"/>
      <c r="C1536" s="42"/>
      <c r="D1536" s="42"/>
      <c r="E1536" s="42"/>
      <c r="F1536" s="42"/>
      <c r="G1536" s="42"/>
      <c r="H1536" s="42"/>
      <c r="I1536" s="42"/>
      <c r="J1536" s="42"/>
      <c r="K1536" s="42"/>
      <c r="L1536" s="42"/>
      <c r="M1536" s="42"/>
      <c r="N1536" s="42"/>
      <c r="O1536" s="42"/>
      <c r="P1536" s="42"/>
      <c r="Q1536" s="42"/>
      <c r="R1536" s="42"/>
      <c r="S1536" s="42"/>
      <c r="T1536" s="42"/>
      <c r="U1536" s="42"/>
      <c r="V1536" s="42"/>
      <c r="W1536" s="42"/>
      <c r="X1536" s="42"/>
      <c r="Y1536" s="42"/>
      <c r="Z1536" s="42"/>
      <c r="AA1536" s="42"/>
      <c r="AB1536" s="42"/>
      <c r="AC1536" s="42"/>
      <c r="AD1536" s="42"/>
      <c r="AE1536" s="42"/>
      <c r="AF1536" s="42"/>
      <c r="AG1536" s="42" t="s">
        <v>35</v>
      </c>
    </row>
    <row r="1537" spans="1:33">
      <c r="A1537" s="43"/>
      <c r="B1537" s="43"/>
      <c r="C1537" s="43"/>
      <c r="D1537" s="43"/>
      <c r="E1537" s="43"/>
      <c r="F1537" s="43"/>
      <c r="G1537" s="43"/>
      <c r="H1537" s="43"/>
      <c r="I1537" s="43"/>
      <c r="J1537" s="43"/>
      <c r="K1537" s="43"/>
      <c r="L1537" s="43"/>
      <c r="M1537" s="43"/>
      <c r="N1537" s="43"/>
      <c r="O1537" s="43"/>
      <c r="P1537" s="43"/>
      <c r="Q1537" s="43"/>
      <c r="R1537" s="43"/>
      <c r="S1537" s="43"/>
      <c r="T1537" s="43"/>
      <c r="U1537" s="43"/>
      <c r="V1537" s="43"/>
      <c r="W1537" s="43"/>
      <c r="X1537" s="43"/>
      <c r="Y1537" s="43"/>
      <c r="Z1537" s="43"/>
      <c r="AA1537" s="43"/>
      <c r="AB1537" s="43"/>
      <c r="AC1537" s="43"/>
      <c r="AD1537" s="43"/>
      <c r="AE1537" s="43"/>
      <c r="AF1537" s="43"/>
      <c r="AG1537" s="43" t="s">
        <v>35</v>
      </c>
    </row>
    <row r="1538" spans="1:33">
      <c r="A1538" s="42"/>
      <c r="B1538" s="42"/>
      <c r="C1538" s="42"/>
      <c r="D1538" s="42"/>
      <c r="E1538" s="42"/>
      <c r="F1538" s="42"/>
      <c r="G1538" s="42"/>
      <c r="H1538" s="42"/>
      <c r="I1538" s="42"/>
      <c r="J1538" s="42"/>
      <c r="K1538" s="42"/>
      <c r="L1538" s="42"/>
      <c r="M1538" s="42"/>
      <c r="N1538" s="42"/>
      <c r="O1538" s="42"/>
      <c r="P1538" s="42"/>
      <c r="Q1538" s="42"/>
      <c r="R1538" s="42"/>
      <c r="S1538" s="42"/>
      <c r="T1538" s="42"/>
      <c r="U1538" s="42"/>
      <c r="V1538" s="42"/>
      <c r="W1538" s="42"/>
      <c r="X1538" s="42"/>
      <c r="Y1538" s="42"/>
      <c r="Z1538" s="42"/>
      <c r="AA1538" s="42"/>
      <c r="AB1538" s="42"/>
      <c r="AC1538" s="42"/>
      <c r="AD1538" s="42"/>
      <c r="AE1538" s="42"/>
      <c r="AF1538" s="42"/>
      <c r="AG1538" s="42" t="s">
        <v>35</v>
      </c>
    </row>
    <row r="1539" spans="1:33">
      <c r="A1539" s="43"/>
      <c r="B1539" s="43"/>
      <c r="C1539" s="43"/>
      <c r="D1539" s="43"/>
      <c r="E1539" s="43"/>
      <c r="F1539" s="43"/>
      <c r="G1539" s="43"/>
      <c r="H1539" s="43"/>
      <c r="I1539" s="43"/>
      <c r="J1539" s="43"/>
      <c r="K1539" s="43"/>
      <c r="L1539" s="43"/>
      <c r="M1539" s="43"/>
      <c r="N1539" s="43"/>
      <c r="O1539" s="43"/>
      <c r="P1539" s="43"/>
      <c r="Q1539" s="43"/>
      <c r="R1539" s="43"/>
      <c r="S1539" s="43"/>
      <c r="T1539" s="43"/>
      <c r="U1539" s="43"/>
      <c r="V1539" s="43"/>
      <c r="W1539" s="43"/>
      <c r="X1539" s="43"/>
      <c r="Y1539" s="43"/>
      <c r="Z1539" s="43"/>
      <c r="AA1539" s="43"/>
      <c r="AB1539" s="43"/>
      <c r="AC1539" s="43"/>
      <c r="AD1539" s="43"/>
      <c r="AE1539" s="43"/>
      <c r="AF1539" s="43"/>
      <c r="AG1539" s="43" t="s">
        <v>35</v>
      </c>
    </row>
    <row r="1540" spans="1:33">
      <c r="A1540" s="42"/>
      <c r="B1540" s="42"/>
      <c r="C1540" s="42"/>
      <c r="D1540" s="42"/>
      <c r="E1540" s="42"/>
      <c r="F1540" s="42"/>
      <c r="G1540" s="42"/>
      <c r="H1540" s="42"/>
      <c r="I1540" s="42"/>
      <c r="J1540" s="42"/>
      <c r="K1540" s="42"/>
      <c r="L1540" s="42"/>
      <c r="M1540" s="42"/>
      <c r="N1540" s="42"/>
      <c r="O1540" s="42"/>
      <c r="P1540" s="42"/>
      <c r="Q1540" s="42"/>
      <c r="R1540" s="42"/>
      <c r="S1540" s="42"/>
      <c r="T1540" s="42"/>
      <c r="U1540" s="42"/>
      <c r="V1540" s="42"/>
      <c r="W1540" s="42"/>
      <c r="X1540" s="42"/>
      <c r="Y1540" s="42"/>
      <c r="Z1540" s="42"/>
      <c r="AA1540" s="42"/>
      <c r="AB1540" s="42"/>
      <c r="AC1540" s="42"/>
      <c r="AD1540" s="42"/>
      <c r="AE1540" s="42"/>
      <c r="AF1540" s="42"/>
      <c r="AG1540" s="42" t="s">
        <v>35</v>
      </c>
    </row>
    <row r="1541" spans="1:33">
      <c r="A1541" s="43"/>
      <c r="B1541" s="43"/>
      <c r="C1541" s="43"/>
      <c r="D1541" s="43"/>
      <c r="E1541" s="43"/>
      <c r="F1541" s="43"/>
      <c r="G1541" s="43"/>
      <c r="H1541" s="43"/>
      <c r="I1541" s="43"/>
      <c r="J1541" s="43"/>
      <c r="K1541" s="43"/>
      <c r="L1541" s="43"/>
      <c r="M1541" s="43"/>
      <c r="N1541" s="43"/>
      <c r="O1541" s="43"/>
      <c r="P1541" s="43"/>
      <c r="Q1541" s="43"/>
      <c r="R1541" s="43"/>
      <c r="S1541" s="43"/>
      <c r="T1541" s="43"/>
      <c r="U1541" s="43"/>
      <c r="V1541" s="43"/>
      <c r="W1541" s="43"/>
      <c r="X1541" s="43"/>
      <c r="Y1541" s="43"/>
      <c r="Z1541" s="43"/>
      <c r="AA1541" s="43"/>
      <c r="AB1541" s="43"/>
      <c r="AC1541" s="43"/>
      <c r="AD1541" s="43"/>
      <c r="AE1541" s="43"/>
      <c r="AF1541" s="43"/>
      <c r="AG1541" s="43" t="s">
        <v>35</v>
      </c>
    </row>
    <row r="1542" spans="1:33">
      <c r="A1542" s="42"/>
      <c r="B1542" s="42"/>
      <c r="C1542" s="42"/>
      <c r="D1542" s="42"/>
      <c r="E1542" s="42"/>
      <c r="F1542" s="42"/>
      <c r="G1542" s="42"/>
      <c r="H1542" s="42"/>
      <c r="I1542" s="42"/>
      <c r="J1542" s="42"/>
      <c r="K1542" s="42"/>
      <c r="L1542" s="42"/>
      <c r="M1542" s="42"/>
      <c r="N1542" s="42"/>
      <c r="O1542" s="42"/>
      <c r="P1542" s="42"/>
      <c r="Q1542" s="42"/>
      <c r="R1542" s="42"/>
      <c r="S1542" s="42"/>
      <c r="T1542" s="42"/>
      <c r="U1542" s="42"/>
      <c r="V1542" s="42"/>
      <c r="W1542" s="42"/>
      <c r="X1542" s="42"/>
      <c r="Y1542" s="42"/>
      <c r="Z1542" s="42"/>
      <c r="AA1542" s="42"/>
      <c r="AB1542" s="42"/>
      <c r="AC1542" s="42"/>
      <c r="AD1542" s="42"/>
      <c r="AE1542" s="42"/>
      <c r="AF1542" s="42"/>
      <c r="AG1542" s="42" t="s">
        <v>35</v>
      </c>
    </row>
    <row r="1543" spans="1:33">
      <c r="A1543" s="43"/>
      <c r="B1543" s="43"/>
      <c r="C1543" s="43"/>
      <c r="D1543" s="43"/>
      <c r="E1543" s="43"/>
      <c r="F1543" s="43"/>
      <c r="G1543" s="43"/>
      <c r="H1543" s="43"/>
      <c r="I1543" s="43"/>
      <c r="J1543" s="43"/>
      <c r="K1543" s="43"/>
      <c r="L1543" s="43"/>
      <c r="M1543" s="43"/>
      <c r="N1543" s="43"/>
      <c r="O1543" s="43"/>
      <c r="P1543" s="43"/>
      <c r="Q1543" s="43"/>
      <c r="R1543" s="43"/>
      <c r="S1543" s="43"/>
      <c r="T1543" s="43"/>
      <c r="U1543" s="43"/>
      <c r="V1543" s="43"/>
      <c r="W1543" s="43"/>
      <c r="X1543" s="43"/>
      <c r="Y1543" s="43"/>
      <c r="Z1543" s="43"/>
      <c r="AA1543" s="43"/>
      <c r="AB1543" s="43"/>
      <c r="AC1543" s="43"/>
      <c r="AD1543" s="43"/>
      <c r="AE1543" s="43"/>
      <c r="AF1543" s="43"/>
      <c r="AG1543" s="43" t="s">
        <v>35</v>
      </c>
    </row>
    <row r="1544" spans="1:33">
      <c r="A1544" s="42"/>
      <c r="B1544" s="42"/>
      <c r="C1544" s="42"/>
      <c r="D1544" s="42"/>
      <c r="E1544" s="42"/>
      <c r="F1544" s="42"/>
      <c r="G1544" s="42"/>
      <c r="H1544" s="42"/>
      <c r="I1544" s="42"/>
      <c r="J1544" s="42"/>
      <c r="K1544" s="42"/>
      <c r="L1544" s="42"/>
      <c r="M1544" s="42"/>
      <c r="N1544" s="42"/>
      <c r="O1544" s="42"/>
      <c r="P1544" s="42"/>
      <c r="Q1544" s="42"/>
      <c r="R1544" s="42"/>
      <c r="S1544" s="42"/>
      <c r="T1544" s="42"/>
      <c r="U1544" s="42"/>
      <c r="V1544" s="42"/>
      <c r="W1544" s="42"/>
      <c r="X1544" s="42"/>
      <c r="Y1544" s="42"/>
      <c r="Z1544" s="42"/>
      <c r="AA1544" s="42"/>
      <c r="AB1544" s="42"/>
      <c r="AC1544" s="42"/>
      <c r="AD1544" s="42"/>
      <c r="AE1544" s="42"/>
      <c r="AF1544" s="42"/>
      <c r="AG1544" s="42" t="s">
        <v>35</v>
      </c>
    </row>
    <row r="1545" spans="1:33">
      <c r="A1545" s="43"/>
      <c r="B1545" s="43"/>
      <c r="C1545" s="43"/>
      <c r="D1545" s="43"/>
      <c r="E1545" s="43"/>
      <c r="F1545" s="43"/>
      <c r="G1545" s="43"/>
      <c r="H1545" s="43"/>
      <c r="I1545" s="43"/>
      <c r="J1545" s="43"/>
      <c r="K1545" s="43"/>
      <c r="L1545" s="43"/>
      <c r="M1545" s="43"/>
      <c r="N1545" s="43"/>
      <c r="O1545" s="43"/>
      <c r="P1545" s="43"/>
      <c r="Q1545" s="43"/>
      <c r="R1545" s="43"/>
      <c r="S1545" s="43"/>
      <c r="T1545" s="43"/>
      <c r="U1545" s="43"/>
      <c r="V1545" s="43"/>
      <c r="W1545" s="43"/>
      <c r="X1545" s="43"/>
      <c r="Y1545" s="43"/>
      <c r="Z1545" s="43"/>
      <c r="AA1545" s="43"/>
      <c r="AB1545" s="43"/>
      <c r="AC1545" s="43"/>
      <c r="AD1545" s="43"/>
      <c r="AE1545" s="43"/>
      <c r="AF1545" s="43"/>
      <c r="AG1545" s="43" t="s">
        <v>35</v>
      </c>
    </row>
    <row r="1546" spans="1:33">
      <c r="A1546" s="42"/>
      <c r="B1546" s="42"/>
      <c r="C1546" s="42"/>
      <c r="D1546" s="42"/>
      <c r="E1546" s="42"/>
      <c r="F1546" s="42"/>
      <c r="G1546" s="42"/>
      <c r="H1546" s="42"/>
      <c r="I1546" s="42"/>
      <c r="J1546" s="42"/>
      <c r="K1546" s="42"/>
      <c r="L1546" s="42"/>
      <c r="M1546" s="42"/>
      <c r="N1546" s="42"/>
      <c r="O1546" s="42"/>
      <c r="P1546" s="42"/>
      <c r="Q1546" s="42"/>
      <c r="R1546" s="42"/>
      <c r="S1546" s="42"/>
      <c r="T1546" s="42"/>
      <c r="U1546" s="42"/>
      <c r="V1546" s="42"/>
      <c r="W1546" s="42"/>
      <c r="X1546" s="42"/>
      <c r="Y1546" s="42"/>
      <c r="Z1546" s="42"/>
      <c r="AA1546" s="42"/>
      <c r="AB1546" s="42"/>
      <c r="AC1546" s="42"/>
      <c r="AD1546" s="42"/>
      <c r="AE1546" s="42"/>
      <c r="AF1546" s="42"/>
      <c r="AG1546" s="42" t="s">
        <v>35</v>
      </c>
    </row>
    <row r="1547" spans="1:33">
      <c r="A1547" s="43"/>
      <c r="B1547" s="43"/>
      <c r="C1547" s="43"/>
      <c r="D1547" s="43"/>
      <c r="E1547" s="43"/>
      <c r="F1547" s="43"/>
      <c r="G1547" s="43"/>
      <c r="H1547" s="43"/>
      <c r="I1547" s="43"/>
      <c r="J1547" s="43"/>
      <c r="K1547" s="43"/>
      <c r="L1547" s="43"/>
      <c r="M1547" s="43"/>
      <c r="N1547" s="43"/>
      <c r="O1547" s="43"/>
      <c r="P1547" s="43"/>
      <c r="Q1547" s="43"/>
      <c r="R1547" s="43"/>
      <c r="S1547" s="43"/>
      <c r="T1547" s="43"/>
      <c r="U1547" s="43"/>
      <c r="V1547" s="43"/>
      <c r="W1547" s="43"/>
      <c r="X1547" s="43"/>
      <c r="Y1547" s="43"/>
      <c r="Z1547" s="43"/>
      <c r="AA1547" s="43"/>
      <c r="AB1547" s="43"/>
      <c r="AC1547" s="43"/>
      <c r="AD1547" s="43"/>
      <c r="AE1547" s="43"/>
      <c r="AF1547" s="43"/>
      <c r="AG1547" s="43" t="s">
        <v>35</v>
      </c>
    </row>
    <row r="1548" spans="1:33">
      <c r="A1548" s="42"/>
      <c r="B1548" s="42"/>
      <c r="C1548" s="42"/>
      <c r="D1548" s="42"/>
      <c r="E1548" s="42"/>
      <c r="F1548" s="42"/>
      <c r="G1548" s="42"/>
      <c r="H1548" s="42"/>
      <c r="I1548" s="42"/>
      <c r="J1548" s="42"/>
      <c r="K1548" s="42"/>
      <c r="L1548" s="42"/>
      <c r="M1548" s="42"/>
      <c r="N1548" s="42"/>
      <c r="O1548" s="42"/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 t="s">
        <v>35</v>
      </c>
    </row>
    <row r="1549" spans="1:33">
      <c r="A1549" s="43"/>
      <c r="B1549" s="43"/>
      <c r="C1549" s="43"/>
      <c r="D1549" s="43"/>
      <c r="E1549" s="43"/>
      <c r="F1549" s="43"/>
      <c r="G1549" s="43"/>
      <c r="H1549" s="43"/>
      <c r="I1549" s="43"/>
      <c r="J1549" s="43"/>
      <c r="K1549" s="43"/>
      <c r="L1549" s="43"/>
      <c r="M1549" s="43"/>
      <c r="N1549" s="43"/>
      <c r="O1549" s="43"/>
      <c r="P1549" s="43"/>
      <c r="Q1549" s="43"/>
      <c r="R1549" s="43"/>
      <c r="S1549" s="43"/>
      <c r="T1549" s="43"/>
      <c r="U1549" s="43"/>
      <c r="V1549" s="43"/>
      <c r="W1549" s="43"/>
      <c r="X1549" s="43"/>
      <c r="Y1549" s="43"/>
      <c r="Z1549" s="43"/>
      <c r="AA1549" s="43"/>
      <c r="AB1549" s="43"/>
      <c r="AC1549" s="43"/>
      <c r="AD1549" s="43"/>
      <c r="AE1549" s="43"/>
      <c r="AF1549" s="43"/>
      <c r="AG1549" s="43" t="s">
        <v>35</v>
      </c>
    </row>
    <row r="1550" spans="1:33">
      <c r="A1550" s="42"/>
      <c r="B1550" s="42"/>
      <c r="C1550" s="42"/>
      <c r="D1550" s="42"/>
      <c r="E1550" s="42"/>
      <c r="F1550" s="42"/>
      <c r="G1550" s="42"/>
      <c r="H1550" s="42"/>
      <c r="I1550" s="42"/>
      <c r="J1550" s="42"/>
      <c r="K1550" s="42"/>
      <c r="L1550" s="42"/>
      <c r="M1550" s="42"/>
      <c r="N1550" s="42"/>
      <c r="O1550" s="42"/>
      <c r="P1550" s="42"/>
      <c r="Q1550" s="42"/>
      <c r="R1550" s="42"/>
      <c r="S1550" s="42"/>
      <c r="T1550" s="42"/>
      <c r="U1550" s="42"/>
      <c r="V1550" s="42"/>
      <c r="W1550" s="42"/>
      <c r="X1550" s="42"/>
      <c r="Y1550" s="42"/>
      <c r="Z1550" s="42"/>
      <c r="AA1550" s="42"/>
      <c r="AB1550" s="42"/>
      <c r="AC1550" s="42"/>
      <c r="AD1550" s="42"/>
      <c r="AE1550" s="42"/>
      <c r="AF1550" s="42"/>
      <c r="AG1550" s="42" t="s">
        <v>35</v>
      </c>
    </row>
    <row r="1551" spans="1:33">
      <c r="A1551" s="43"/>
      <c r="B1551" s="43"/>
      <c r="C1551" s="43"/>
      <c r="D1551" s="43"/>
      <c r="E1551" s="43"/>
      <c r="F1551" s="43"/>
      <c r="G1551" s="43"/>
      <c r="H1551" s="43"/>
      <c r="I1551" s="43"/>
      <c r="J1551" s="43"/>
      <c r="K1551" s="43"/>
      <c r="L1551" s="43"/>
      <c r="M1551" s="43"/>
      <c r="N1551" s="43"/>
      <c r="O1551" s="43"/>
      <c r="P1551" s="43"/>
      <c r="Q1551" s="43"/>
      <c r="R1551" s="43"/>
      <c r="S1551" s="43"/>
      <c r="T1551" s="43"/>
      <c r="U1551" s="43"/>
      <c r="V1551" s="43"/>
      <c r="W1551" s="43"/>
      <c r="X1551" s="43"/>
      <c r="Y1551" s="43"/>
      <c r="Z1551" s="43"/>
      <c r="AA1551" s="43"/>
      <c r="AB1551" s="43"/>
      <c r="AC1551" s="43"/>
      <c r="AD1551" s="43"/>
      <c r="AE1551" s="43"/>
      <c r="AF1551" s="43"/>
      <c r="AG1551" s="43" t="s">
        <v>35</v>
      </c>
    </row>
    <row r="1552" spans="1:33">
      <c r="A1552" s="42"/>
      <c r="B1552" s="42"/>
      <c r="C1552" s="42"/>
      <c r="D1552" s="42"/>
      <c r="E1552" s="42"/>
      <c r="F1552" s="42"/>
      <c r="G1552" s="42"/>
      <c r="H1552" s="42"/>
      <c r="I1552" s="42"/>
      <c r="J1552" s="42"/>
      <c r="K1552" s="42"/>
      <c r="L1552" s="42"/>
      <c r="M1552" s="42"/>
      <c r="N1552" s="42"/>
      <c r="O1552" s="42"/>
      <c r="P1552" s="42"/>
      <c r="Q1552" s="42"/>
      <c r="R1552" s="42"/>
      <c r="S1552" s="42"/>
      <c r="T1552" s="42"/>
      <c r="U1552" s="42"/>
      <c r="V1552" s="42"/>
      <c r="W1552" s="42"/>
      <c r="X1552" s="42"/>
      <c r="Y1552" s="42"/>
      <c r="Z1552" s="42"/>
      <c r="AA1552" s="42"/>
      <c r="AB1552" s="42"/>
      <c r="AC1552" s="42"/>
      <c r="AD1552" s="42"/>
      <c r="AE1552" s="42"/>
      <c r="AF1552" s="42"/>
      <c r="AG1552" s="42" t="s">
        <v>35</v>
      </c>
    </row>
    <row r="1553" spans="1:33">
      <c r="A1553" s="43"/>
      <c r="B1553" s="43"/>
      <c r="C1553" s="43"/>
      <c r="D1553" s="43"/>
      <c r="E1553" s="43"/>
      <c r="F1553" s="43"/>
      <c r="G1553" s="43"/>
      <c r="H1553" s="43"/>
      <c r="I1553" s="43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43"/>
      <c r="U1553" s="43"/>
      <c r="V1553" s="43"/>
      <c r="W1553" s="43"/>
      <c r="X1553" s="43"/>
      <c r="Y1553" s="43"/>
      <c r="Z1553" s="43"/>
      <c r="AA1553" s="43"/>
      <c r="AB1553" s="43"/>
      <c r="AC1553" s="43"/>
      <c r="AD1553" s="43"/>
      <c r="AE1553" s="43"/>
      <c r="AF1553" s="43"/>
      <c r="AG1553" s="43" t="s">
        <v>35</v>
      </c>
    </row>
    <row r="1554" spans="1:33">
      <c r="A1554" s="42"/>
      <c r="B1554" s="42"/>
      <c r="C1554" s="42"/>
      <c r="D1554" s="42"/>
      <c r="E1554" s="42"/>
      <c r="F1554" s="42"/>
      <c r="G1554" s="42"/>
      <c r="H1554" s="42"/>
      <c r="I1554" s="42"/>
      <c r="J1554" s="42"/>
      <c r="K1554" s="42"/>
      <c r="L1554" s="42"/>
      <c r="M1554" s="42"/>
      <c r="N1554" s="42"/>
      <c r="O1554" s="42"/>
      <c r="P1554" s="42"/>
      <c r="Q1554" s="42"/>
      <c r="R1554" s="42"/>
      <c r="S1554" s="42"/>
      <c r="T1554" s="42"/>
      <c r="U1554" s="42"/>
      <c r="V1554" s="42"/>
      <c r="W1554" s="42"/>
      <c r="X1554" s="42"/>
      <c r="Y1554" s="42"/>
      <c r="Z1554" s="42"/>
      <c r="AA1554" s="42"/>
      <c r="AB1554" s="42"/>
      <c r="AC1554" s="42"/>
      <c r="AD1554" s="42"/>
      <c r="AE1554" s="42"/>
      <c r="AF1554" s="42"/>
      <c r="AG1554" s="42" t="s">
        <v>35</v>
      </c>
    </row>
    <row r="1555" spans="1:33">
      <c r="A1555" s="43"/>
      <c r="B1555" s="43"/>
      <c r="C1555" s="43"/>
      <c r="D1555" s="43"/>
      <c r="E1555" s="43"/>
      <c r="F1555" s="43"/>
      <c r="G1555" s="43"/>
      <c r="H1555" s="43"/>
      <c r="I1555" s="43"/>
      <c r="J1555" s="43"/>
      <c r="K1555" s="43"/>
      <c r="L1555" s="43"/>
      <c r="M1555" s="43"/>
      <c r="N1555" s="43"/>
      <c r="O1555" s="43"/>
      <c r="P1555" s="43"/>
      <c r="Q1555" s="43"/>
      <c r="R1555" s="43"/>
      <c r="S1555" s="43"/>
      <c r="T1555" s="43"/>
      <c r="U1555" s="43"/>
      <c r="V1555" s="43"/>
      <c r="W1555" s="43"/>
      <c r="X1555" s="43"/>
      <c r="Y1555" s="43"/>
      <c r="Z1555" s="43"/>
      <c r="AA1555" s="43"/>
      <c r="AB1555" s="43"/>
      <c r="AC1555" s="43"/>
      <c r="AD1555" s="43"/>
      <c r="AE1555" s="43"/>
      <c r="AF1555" s="43"/>
      <c r="AG1555" s="43" t="s">
        <v>35</v>
      </c>
    </row>
    <row r="1556" spans="1:33">
      <c r="A1556" s="42"/>
      <c r="B1556" s="42"/>
      <c r="C1556" s="42"/>
      <c r="D1556" s="42"/>
      <c r="E1556" s="42"/>
      <c r="F1556" s="42"/>
      <c r="G1556" s="42"/>
      <c r="H1556" s="42"/>
      <c r="I1556" s="42"/>
      <c r="J1556" s="42"/>
      <c r="K1556" s="42"/>
      <c r="L1556" s="42"/>
      <c r="M1556" s="42"/>
      <c r="N1556" s="42"/>
      <c r="O1556" s="42"/>
      <c r="P1556" s="42"/>
      <c r="Q1556" s="42"/>
      <c r="R1556" s="42"/>
      <c r="S1556" s="42"/>
      <c r="T1556" s="42"/>
      <c r="U1556" s="42"/>
      <c r="V1556" s="42"/>
      <c r="W1556" s="42"/>
      <c r="X1556" s="42"/>
      <c r="Y1556" s="42"/>
      <c r="Z1556" s="42"/>
      <c r="AA1556" s="42"/>
      <c r="AB1556" s="42"/>
      <c r="AC1556" s="42"/>
      <c r="AD1556" s="42"/>
      <c r="AE1556" s="42"/>
      <c r="AF1556" s="42"/>
      <c r="AG1556" s="42" t="s">
        <v>35</v>
      </c>
    </row>
    <row r="1557" spans="1:33">
      <c r="A1557" s="43"/>
      <c r="B1557" s="43"/>
      <c r="C1557" s="43"/>
      <c r="D1557" s="43"/>
      <c r="E1557" s="43"/>
      <c r="F1557" s="43"/>
      <c r="G1557" s="43"/>
      <c r="H1557" s="43"/>
      <c r="I1557" s="43"/>
      <c r="J1557" s="43"/>
      <c r="K1557" s="43"/>
      <c r="L1557" s="43"/>
      <c r="M1557" s="43"/>
      <c r="N1557" s="43"/>
      <c r="O1557" s="43"/>
      <c r="P1557" s="43"/>
      <c r="Q1557" s="43"/>
      <c r="R1557" s="43"/>
      <c r="S1557" s="43"/>
      <c r="T1557" s="43"/>
      <c r="U1557" s="43"/>
      <c r="V1557" s="43"/>
      <c r="W1557" s="43"/>
      <c r="X1557" s="43"/>
      <c r="Y1557" s="43"/>
      <c r="Z1557" s="43"/>
      <c r="AA1557" s="43"/>
      <c r="AB1557" s="43"/>
      <c r="AC1557" s="43"/>
      <c r="AD1557" s="43"/>
      <c r="AE1557" s="43"/>
      <c r="AF1557" s="43"/>
      <c r="AG1557" s="43" t="s">
        <v>35</v>
      </c>
    </row>
    <row r="1558" spans="1:33">
      <c r="A1558" s="42"/>
      <c r="B1558" s="42"/>
      <c r="C1558" s="42"/>
      <c r="D1558" s="42"/>
      <c r="E1558" s="42"/>
      <c r="F1558" s="42"/>
      <c r="G1558" s="42"/>
      <c r="H1558" s="42"/>
      <c r="I1558" s="42"/>
      <c r="J1558" s="42"/>
      <c r="K1558" s="42"/>
      <c r="L1558" s="42"/>
      <c r="M1558" s="42"/>
      <c r="N1558" s="42"/>
      <c r="O1558" s="42"/>
      <c r="P1558" s="42"/>
      <c r="Q1558" s="42"/>
      <c r="R1558" s="42"/>
      <c r="S1558" s="42"/>
      <c r="T1558" s="42"/>
      <c r="U1558" s="42"/>
      <c r="V1558" s="42"/>
      <c r="W1558" s="42"/>
      <c r="X1558" s="42"/>
      <c r="Y1558" s="42"/>
      <c r="Z1558" s="42"/>
      <c r="AA1558" s="42"/>
      <c r="AB1558" s="42"/>
      <c r="AC1558" s="42"/>
      <c r="AD1558" s="42"/>
      <c r="AE1558" s="42"/>
      <c r="AF1558" s="42"/>
      <c r="AG1558" s="42" t="s">
        <v>35</v>
      </c>
    </row>
    <row r="1559" spans="1:33">
      <c r="A1559" s="43"/>
      <c r="B1559" s="43"/>
      <c r="C1559" s="43"/>
      <c r="D1559" s="43"/>
      <c r="E1559" s="43"/>
      <c r="F1559" s="43"/>
      <c r="G1559" s="43"/>
      <c r="H1559" s="43"/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  <c r="S1559" s="43"/>
      <c r="T1559" s="43"/>
      <c r="U1559" s="43"/>
      <c r="V1559" s="43"/>
      <c r="W1559" s="43"/>
      <c r="X1559" s="43"/>
      <c r="Y1559" s="43"/>
      <c r="Z1559" s="43"/>
      <c r="AA1559" s="43"/>
      <c r="AB1559" s="43"/>
      <c r="AC1559" s="43"/>
      <c r="AD1559" s="43"/>
      <c r="AE1559" s="43"/>
      <c r="AF1559" s="43"/>
      <c r="AG1559" s="43" t="s">
        <v>35</v>
      </c>
    </row>
    <row r="1560" spans="1:33">
      <c r="A1560" s="42"/>
      <c r="B1560" s="42"/>
      <c r="C1560" s="42"/>
      <c r="D1560" s="42"/>
      <c r="E1560" s="42"/>
      <c r="F1560" s="42"/>
      <c r="G1560" s="42"/>
      <c r="H1560" s="42"/>
      <c r="I1560" s="42"/>
      <c r="J1560" s="42"/>
      <c r="K1560" s="42"/>
      <c r="L1560" s="42"/>
      <c r="M1560" s="42"/>
      <c r="N1560" s="42"/>
      <c r="O1560" s="42"/>
      <c r="P1560" s="42"/>
      <c r="Q1560" s="42"/>
      <c r="R1560" s="42"/>
      <c r="S1560" s="42"/>
      <c r="T1560" s="42"/>
      <c r="U1560" s="42"/>
      <c r="V1560" s="42"/>
      <c r="W1560" s="42"/>
      <c r="X1560" s="42"/>
      <c r="Y1560" s="42"/>
      <c r="Z1560" s="42"/>
      <c r="AA1560" s="42"/>
      <c r="AB1560" s="42"/>
      <c r="AC1560" s="42"/>
      <c r="AD1560" s="42"/>
      <c r="AE1560" s="42"/>
      <c r="AF1560" s="42"/>
      <c r="AG1560" s="42" t="s">
        <v>35</v>
      </c>
    </row>
    <row r="1561" spans="1:33">
      <c r="A1561" s="43"/>
      <c r="B1561" s="43"/>
      <c r="C1561" s="43"/>
      <c r="D1561" s="43"/>
      <c r="E1561" s="43"/>
      <c r="F1561" s="43"/>
      <c r="G1561" s="43"/>
      <c r="H1561" s="43"/>
      <c r="I1561" s="43"/>
      <c r="J1561" s="43"/>
      <c r="K1561" s="43"/>
      <c r="L1561" s="43"/>
      <c r="M1561" s="43"/>
      <c r="N1561" s="43"/>
      <c r="O1561" s="43"/>
      <c r="P1561" s="43"/>
      <c r="Q1561" s="43"/>
      <c r="R1561" s="43"/>
      <c r="S1561" s="43"/>
      <c r="T1561" s="43"/>
      <c r="U1561" s="43"/>
      <c r="V1561" s="43"/>
      <c r="W1561" s="43"/>
      <c r="X1561" s="43"/>
      <c r="Y1561" s="43"/>
      <c r="Z1561" s="43"/>
      <c r="AA1561" s="43"/>
      <c r="AB1561" s="43"/>
      <c r="AC1561" s="43"/>
      <c r="AD1561" s="43"/>
      <c r="AE1561" s="43"/>
      <c r="AF1561" s="43"/>
      <c r="AG1561" s="43" t="s">
        <v>35</v>
      </c>
    </row>
    <row r="1562" spans="1:33">
      <c r="A1562" s="42"/>
      <c r="B1562" s="42"/>
      <c r="C1562" s="42"/>
      <c r="D1562" s="42"/>
      <c r="E1562" s="42"/>
      <c r="F1562" s="42"/>
      <c r="G1562" s="42"/>
      <c r="H1562" s="42"/>
      <c r="I1562" s="42"/>
      <c r="J1562" s="42"/>
      <c r="K1562" s="42"/>
      <c r="L1562" s="42"/>
      <c r="M1562" s="42"/>
      <c r="N1562" s="42"/>
      <c r="O1562" s="42"/>
      <c r="P1562" s="42"/>
      <c r="Q1562" s="42"/>
      <c r="R1562" s="42"/>
      <c r="S1562" s="42"/>
      <c r="T1562" s="42"/>
      <c r="U1562" s="42"/>
      <c r="V1562" s="42"/>
      <c r="W1562" s="42"/>
      <c r="X1562" s="42"/>
      <c r="Y1562" s="42"/>
      <c r="Z1562" s="42"/>
      <c r="AA1562" s="42"/>
      <c r="AB1562" s="42"/>
      <c r="AC1562" s="42"/>
      <c r="AD1562" s="42"/>
      <c r="AE1562" s="42"/>
      <c r="AF1562" s="42"/>
      <c r="AG1562" s="42" t="s">
        <v>35</v>
      </c>
    </row>
    <row r="1563" spans="1:33">
      <c r="A1563" s="43"/>
      <c r="B1563" s="43"/>
      <c r="C1563" s="43"/>
      <c r="D1563" s="43"/>
      <c r="E1563" s="43"/>
      <c r="F1563" s="43"/>
      <c r="G1563" s="43"/>
      <c r="H1563" s="43"/>
      <c r="I1563" s="43"/>
      <c r="J1563" s="43"/>
      <c r="K1563" s="43"/>
      <c r="L1563" s="43"/>
      <c r="M1563" s="43"/>
      <c r="N1563" s="43"/>
      <c r="O1563" s="43"/>
      <c r="P1563" s="43"/>
      <c r="Q1563" s="43"/>
      <c r="R1563" s="43"/>
      <c r="S1563" s="43"/>
      <c r="T1563" s="43"/>
      <c r="U1563" s="43"/>
      <c r="V1563" s="43"/>
      <c r="W1563" s="43"/>
      <c r="X1563" s="43"/>
      <c r="Y1563" s="43"/>
      <c r="Z1563" s="43"/>
      <c r="AA1563" s="43"/>
      <c r="AB1563" s="43"/>
      <c r="AC1563" s="43"/>
      <c r="AD1563" s="43"/>
      <c r="AE1563" s="43"/>
      <c r="AF1563" s="43"/>
      <c r="AG1563" s="43" t="s">
        <v>35</v>
      </c>
    </row>
    <row r="1564" spans="1:33">
      <c r="A1564" s="42"/>
      <c r="B1564" s="42"/>
      <c r="C1564" s="42"/>
      <c r="D1564" s="42"/>
      <c r="E1564" s="42"/>
      <c r="F1564" s="42"/>
      <c r="G1564" s="42"/>
      <c r="H1564" s="42"/>
      <c r="I1564" s="42"/>
      <c r="J1564" s="42"/>
      <c r="K1564" s="42"/>
      <c r="L1564" s="42"/>
      <c r="M1564" s="42"/>
      <c r="N1564" s="42"/>
      <c r="O1564" s="42"/>
      <c r="P1564" s="42"/>
      <c r="Q1564" s="42"/>
      <c r="R1564" s="42"/>
      <c r="S1564" s="42"/>
      <c r="T1564" s="42"/>
      <c r="U1564" s="42"/>
      <c r="V1564" s="42"/>
      <c r="W1564" s="42"/>
      <c r="X1564" s="42"/>
      <c r="Y1564" s="42"/>
      <c r="Z1564" s="42"/>
      <c r="AA1564" s="42"/>
      <c r="AB1564" s="42"/>
      <c r="AC1564" s="42"/>
      <c r="AD1564" s="42"/>
      <c r="AE1564" s="42"/>
      <c r="AF1564" s="42"/>
      <c r="AG1564" s="42" t="s">
        <v>35</v>
      </c>
    </row>
    <row r="1565" spans="1:33">
      <c r="A1565" s="43"/>
      <c r="B1565" s="43"/>
      <c r="C1565" s="43"/>
      <c r="D1565" s="43"/>
      <c r="E1565" s="43"/>
      <c r="F1565" s="43"/>
      <c r="G1565" s="43"/>
      <c r="H1565" s="43"/>
      <c r="I1565" s="43"/>
      <c r="J1565" s="43"/>
      <c r="K1565" s="43"/>
      <c r="L1565" s="43"/>
      <c r="M1565" s="43"/>
      <c r="N1565" s="43"/>
      <c r="O1565" s="43"/>
      <c r="P1565" s="43"/>
      <c r="Q1565" s="43"/>
      <c r="R1565" s="43"/>
      <c r="S1565" s="43"/>
      <c r="T1565" s="43"/>
      <c r="U1565" s="43"/>
      <c r="V1565" s="43"/>
      <c r="W1565" s="43"/>
      <c r="X1565" s="43"/>
      <c r="Y1565" s="43"/>
      <c r="Z1565" s="43"/>
      <c r="AA1565" s="43"/>
      <c r="AB1565" s="43"/>
      <c r="AC1565" s="43"/>
      <c r="AD1565" s="43"/>
      <c r="AE1565" s="43"/>
      <c r="AF1565" s="43"/>
      <c r="AG1565" s="43" t="s">
        <v>35</v>
      </c>
    </row>
    <row r="1566" spans="1:33">
      <c r="A1566" s="42"/>
      <c r="B1566" s="42"/>
      <c r="C1566" s="42"/>
      <c r="D1566" s="42"/>
      <c r="E1566" s="42"/>
      <c r="F1566" s="42"/>
      <c r="G1566" s="42"/>
      <c r="H1566" s="42"/>
      <c r="I1566" s="42"/>
      <c r="J1566" s="42"/>
      <c r="K1566" s="42"/>
      <c r="L1566" s="42"/>
      <c r="M1566" s="42"/>
      <c r="N1566" s="42"/>
      <c r="O1566" s="42"/>
      <c r="P1566" s="42"/>
      <c r="Q1566" s="42"/>
      <c r="R1566" s="42"/>
      <c r="S1566" s="42"/>
      <c r="T1566" s="42"/>
      <c r="U1566" s="42"/>
      <c r="V1566" s="42"/>
      <c r="W1566" s="42"/>
      <c r="X1566" s="42"/>
      <c r="Y1566" s="42"/>
      <c r="Z1566" s="42"/>
      <c r="AA1566" s="42"/>
      <c r="AB1566" s="42"/>
      <c r="AC1566" s="42"/>
      <c r="AD1566" s="42"/>
      <c r="AE1566" s="42"/>
      <c r="AF1566" s="42"/>
      <c r="AG1566" s="42" t="s">
        <v>35</v>
      </c>
    </row>
    <row r="1567" spans="1:33">
      <c r="A1567" s="43"/>
      <c r="B1567" s="43"/>
      <c r="C1567" s="43"/>
      <c r="D1567" s="43"/>
      <c r="E1567" s="43"/>
      <c r="F1567" s="43"/>
      <c r="G1567" s="43"/>
      <c r="H1567" s="43"/>
      <c r="I1567" s="43"/>
      <c r="J1567" s="43"/>
      <c r="K1567" s="43"/>
      <c r="L1567" s="43"/>
      <c r="M1567" s="43"/>
      <c r="N1567" s="43"/>
      <c r="O1567" s="43"/>
      <c r="P1567" s="43"/>
      <c r="Q1567" s="43"/>
      <c r="R1567" s="43"/>
      <c r="S1567" s="43"/>
      <c r="T1567" s="43"/>
      <c r="U1567" s="43"/>
      <c r="V1567" s="43"/>
      <c r="W1567" s="43"/>
      <c r="X1567" s="43"/>
      <c r="Y1567" s="43"/>
      <c r="Z1567" s="43"/>
      <c r="AA1567" s="43"/>
      <c r="AB1567" s="43"/>
      <c r="AC1567" s="43"/>
      <c r="AD1567" s="43"/>
      <c r="AE1567" s="43"/>
      <c r="AF1567" s="43"/>
      <c r="AG1567" s="43" t="s">
        <v>35</v>
      </c>
    </row>
    <row r="1568" spans="1:33">
      <c r="A1568" s="42"/>
      <c r="B1568" s="42"/>
      <c r="C1568" s="42"/>
      <c r="D1568" s="42"/>
      <c r="E1568" s="42"/>
      <c r="F1568" s="42"/>
      <c r="G1568" s="42"/>
      <c r="H1568" s="42"/>
      <c r="I1568" s="42"/>
      <c r="J1568" s="42"/>
      <c r="K1568" s="42"/>
      <c r="L1568" s="42"/>
      <c r="M1568" s="42"/>
      <c r="N1568" s="42"/>
      <c r="O1568" s="42"/>
      <c r="P1568" s="42"/>
      <c r="Q1568" s="42"/>
      <c r="R1568" s="42"/>
      <c r="S1568" s="42"/>
      <c r="T1568" s="42"/>
      <c r="U1568" s="42"/>
      <c r="V1568" s="42"/>
      <c r="W1568" s="42"/>
      <c r="X1568" s="42"/>
      <c r="Y1568" s="42"/>
      <c r="Z1568" s="42"/>
      <c r="AA1568" s="42"/>
      <c r="AB1568" s="42"/>
      <c r="AC1568" s="42"/>
      <c r="AD1568" s="42"/>
      <c r="AE1568" s="42"/>
      <c r="AF1568" s="42"/>
      <c r="AG1568" s="42" t="s">
        <v>35</v>
      </c>
    </row>
    <row r="1569" spans="1:33">
      <c r="A1569" s="43"/>
      <c r="B1569" s="43"/>
      <c r="C1569" s="43"/>
      <c r="D1569" s="43"/>
      <c r="E1569" s="43"/>
      <c r="F1569" s="43"/>
      <c r="G1569" s="43"/>
      <c r="H1569" s="43"/>
      <c r="I1569" s="43"/>
      <c r="J1569" s="43"/>
      <c r="K1569" s="43"/>
      <c r="L1569" s="43"/>
      <c r="M1569" s="43"/>
      <c r="N1569" s="43"/>
      <c r="O1569" s="43"/>
      <c r="P1569" s="43"/>
      <c r="Q1569" s="43"/>
      <c r="R1569" s="43"/>
      <c r="S1569" s="43"/>
      <c r="T1569" s="43"/>
      <c r="U1569" s="43"/>
      <c r="V1569" s="43"/>
      <c r="W1569" s="43"/>
      <c r="X1569" s="43"/>
      <c r="Y1569" s="43"/>
      <c r="Z1569" s="43"/>
      <c r="AA1569" s="43"/>
      <c r="AB1569" s="43"/>
      <c r="AC1569" s="43"/>
      <c r="AD1569" s="43"/>
      <c r="AE1569" s="43"/>
      <c r="AF1569" s="43"/>
      <c r="AG1569" s="43" t="s">
        <v>35</v>
      </c>
    </row>
    <row r="1570" spans="1:33">
      <c r="A1570" s="42"/>
      <c r="B1570" s="42"/>
      <c r="C1570" s="42"/>
      <c r="D1570" s="42"/>
      <c r="E1570" s="42"/>
      <c r="F1570" s="42"/>
      <c r="G1570" s="42"/>
      <c r="H1570" s="42"/>
      <c r="I1570" s="42"/>
      <c r="J1570" s="42"/>
      <c r="K1570" s="42"/>
      <c r="L1570" s="42"/>
      <c r="M1570" s="42"/>
      <c r="N1570" s="42"/>
      <c r="O1570" s="42"/>
      <c r="P1570" s="42"/>
      <c r="Q1570" s="42"/>
      <c r="R1570" s="42"/>
      <c r="S1570" s="42"/>
      <c r="T1570" s="42"/>
      <c r="U1570" s="42"/>
      <c r="V1570" s="42"/>
      <c r="W1570" s="42"/>
      <c r="X1570" s="42"/>
      <c r="Y1570" s="42"/>
      <c r="Z1570" s="42"/>
      <c r="AA1570" s="42"/>
      <c r="AB1570" s="42"/>
      <c r="AC1570" s="42"/>
      <c r="AD1570" s="42"/>
      <c r="AE1570" s="42"/>
      <c r="AF1570" s="42"/>
      <c r="AG1570" s="42" t="s">
        <v>35</v>
      </c>
    </row>
    <row r="1571" spans="1:33">
      <c r="A1571" s="43"/>
      <c r="B1571" s="43"/>
      <c r="C1571" s="43"/>
      <c r="D1571" s="43"/>
      <c r="E1571" s="43"/>
      <c r="F1571" s="43"/>
      <c r="G1571" s="43"/>
      <c r="H1571" s="43"/>
      <c r="I1571" s="43"/>
      <c r="J1571" s="43"/>
      <c r="K1571" s="43"/>
      <c r="L1571" s="43"/>
      <c r="M1571" s="43"/>
      <c r="N1571" s="43"/>
      <c r="O1571" s="43"/>
      <c r="P1571" s="43"/>
      <c r="Q1571" s="43"/>
      <c r="R1571" s="43"/>
      <c r="S1571" s="43"/>
      <c r="T1571" s="43"/>
      <c r="U1571" s="43"/>
      <c r="V1571" s="43"/>
      <c r="W1571" s="43"/>
      <c r="X1571" s="43"/>
      <c r="Y1571" s="43"/>
      <c r="Z1571" s="43"/>
      <c r="AA1571" s="43"/>
      <c r="AB1571" s="43"/>
      <c r="AC1571" s="43"/>
      <c r="AD1571" s="43"/>
      <c r="AE1571" s="43"/>
      <c r="AF1571" s="43"/>
      <c r="AG1571" s="43" t="s">
        <v>35</v>
      </c>
    </row>
    <row r="1572" spans="1:33">
      <c r="A1572" s="42"/>
      <c r="B1572" s="42"/>
      <c r="C1572" s="42"/>
      <c r="D1572" s="42"/>
      <c r="E1572" s="42"/>
      <c r="F1572" s="42"/>
      <c r="G1572" s="42"/>
      <c r="H1572" s="42"/>
      <c r="I1572" s="42"/>
      <c r="J1572" s="42"/>
      <c r="K1572" s="42"/>
      <c r="L1572" s="42"/>
      <c r="M1572" s="42"/>
      <c r="N1572" s="42"/>
      <c r="O1572" s="42"/>
      <c r="P1572" s="42"/>
      <c r="Q1572" s="42"/>
      <c r="R1572" s="42"/>
      <c r="S1572" s="42"/>
      <c r="T1572" s="42"/>
      <c r="U1572" s="42"/>
      <c r="V1572" s="42"/>
      <c r="W1572" s="42"/>
      <c r="X1572" s="42"/>
      <c r="Y1572" s="42"/>
      <c r="Z1572" s="42"/>
      <c r="AA1572" s="42"/>
      <c r="AB1572" s="42"/>
      <c r="AC1572" s="42"/>
      <c r="AD1572" s="42"/>
      <c r="AE1572" s="42"/>
      <c r="AF1572" s="42"/>
      <c r="AG1572" s="42" t="s">
        <v>35</v>
      </c>
    </row>
    <row r="1573" spans="1:33">
      <c r="A1573" s="43"/>
      <c r="B1573" s="43"/>
      <c r="C1573" s="43"/>
      <c r="D1573" s="43"/>
      <c r="E1573" s="43"/>
      <c r="F1573" s="43"/>
      <c r="G1573" s="43"/>
      <c r="H1573" s="43"/>
      <c r="I1573" s="43"/>
      <c r="J1573" s="43"/>
      <c r="K1573" s="43"/>
      <c r="L1573" s="43"/>
      <c r="M1573" s="43"/>
      <c r="N1573" s="43"/>
      <c r="O1573" s="43"/>
      <c r="P1573" s="43"/>
      <c r="Q1573" s="43"/>
      <c r="R1573" s="43"/>
      <c r="S1573" s="43"/>
      <c r="T1573" s="43"/>
      <c r="U1573" s="43"/>
      <c r="V1573" s="43"/>
      <c r="W1573" s="43"/>
      <c r="X1573" s="43"/>
      <c r="Y1573" s="43"/>
      <c r="Z1573" s="43"/>
      <c r="AA1573" s="43"/>
      <c r="AB1573" s="43"/>
      <c r="AC1573" s="43"/>
      <c r="AD1573" s="43"/>
      <c r="AE1573" s="43"/>
      <c r="AF1573" s="43"/>
      <c r="AG1573" s="43" t="s">
        <v>35</v>
      </c>
    </row>
    <row r="1574" spans="1:33">
      <c r="A1574" s="42"/>
      <c r="B1574" s="42"/>
      <c r="C1574" s="42"/>
      <c r="D1574" s="42"/>
      <c r="E1574" s="42"/>
      <c r="F1574" s="42"/>
      <c r="G1574" s="42"/>
      <c r="H1574" s="42"/>
      <c r="I1574" s="42"/>
      <c r="J1574" s="42"/>
      <c r="K1574" s="42"/>
      <c r="L1574" s="42"/>
      <c r="M1574" s="42"/>
      <c r="N1574" s="42"/>
      <c r="O1574" s="42"/>
      <c r="P1574" s="42"/>
      <c r="Q1574" s="42"/>
      <c r="R1574" s="42"/>
      <c r="S1574" s="42"/>
      <c r="T1574" s="42"/>
      <c r="U1574" s="42"/>
      <c r="V1574" s="42"/>
      <c r="W1574" s="42"/>
      <c r="X1574" s="42"/>
      <c r="Y1574" s="42"/>
      <c r="Z1574" s="42"/>
      <c r="AA1574" s="42"/>
      <c r="AB1574" s="42"/>
      <c r="AC1574" s="42"/>
      <c r="AD1574" s="42"/>
      <c r="AE1574" s="42"/>
      <c r="AF1574" s="42"/>
      <c r="AG1574" s="42" t="s">
        <v>35</v>
      </c>
    </row>
    <row r="1575" spans="1:33">
      <c r="A1575" s="43"/>
      <c r="B1575" s="43"/>
      <c r="C1575" s="43"/>
      <c r="D1575" s="43"/>
      <c r="E1575" s="43"/>
      <c r="F1575" s="43"/>
      <c r="G1575" s="43"/>
      <c r="H1575" s="43"/>
      <c r="I1575" s="43"/>
      <c r="J1575" s="43"/>
      <c r="K1575" s="43"/>
      <c r="L1575" s="43"/>
      <c r="M1575" s="43"/>
      <c r="N1575" s="43"/>
      <c r="O1575" s="43"/>
      <c r="P1575" s="43"/>
      <c r="Q1575" s="43"/>
      <c r="R1575" s="43"/>
      <c r="S1575" s="43"/>
      <c r="T1575" s="43"/>
      <c r="U1575" s="43"/>
      <c r="V1575" s="43"/>
      <c r="W1575" s="43"/>
      <c r="X1575" s="43"/>
      <c r="Y1575" s="43"/>
      <c r="Z1575" s="43"/>
      <c r="AA1575" s="43"/>
      <c r="AB1575" s="43"/>
      <c r="AC1575" s="43"/>
      <c r="AD1575" s="43"/>
      <c r="AE1575" s="43"/>
      <c r="AF1575" s="43"/>
      <c r="AG1575" s="43" t="s">
        <v>35</v>
      </c>
    </row>
    <row r="1576" spans="1:33">
      <c r="A1576" s="42"/>
      <c r="B1576" s="42"/>
      <c r="C1576" s="42"/>
      <c r="D1576" s="42"/>
      <c r="E1576" s="42"/>
      <c r="F1576" s="42"/>
      <c r="G1576" s="42"/>
      <c r="H1576" s="42"/>
      <c r="I1576" s="42"/>
      <c r="J1576" s="42"/>
      <c r="K1576" s="42"/>
      <c r="L1576" s="42"/>
      <c r="M1576" s="42"/>
      <c r="N1576" s="42"/>
      <c r="O1576" s="42"/>
      <c r="P1576" s="42"/>
      <c r="Q1576" s="42"/>
      <c r="R1576" s="42"/>
      <c r="S1576" s="42"/>
      <c r="T1576" s="42"/>
      <c r="U1576" s="42"/>
      <c r="V1576" s="42"/>
      <c r="W1576" s="42"/>
      <c r="X1576" s="42"/>
      <c r="Y1576" s="42"/>
      <c r="Z1576" s="42"/>
      <c r="AA1576" s="42"/>
      <c r="AB1576" s="42"/>
      <c r="AC1576" s="42"/>
      <c r="AD1576" s="42"/>
      <c r="AE1576" s="42"/>
      <c r="AF1576" s="42"/>
      <c r="AG1576" s="42" t="s">
        <v>35</v>
      </c>
    </row>
    <row r="1577" spans="1:33">
      <c r="A1577" s="43"/>
      <c r="B1577" s="43"/>
      <c r="C1577" s="43"/>
      <c r="D1577" s="43"/>
      <c r="E1577" s="43"/>
      <c r="F1577" s="43"/>
      <c r="G1577" s="43"/>
      <c r="H1577" s="43"/>
      <c r="I1577" s="43"/>
      <c r="J1577" s="43"/>
      <c r="K1577" s="43"/>
      <c r="L1577" s="43"/>
      <c r="M1577" s="43"/>
      <c r="N1577" s="43"/>
      <c r="O1577" s="43"/>
      <c r="P1577" s="43"/>
      <c r="Q1577" s="43"/>
      <c r="R1577" s="43"/>
      <c r="S1577" s="43"/>
      <c r="T1577" s="43"/>
      <c r="U1577" s="43"/>
      <c r="V1577" s="43"/>
      <c r="W1577" s="43"/>
      <c r="X1577" s="43"/>
      <c r="Y1577" s="43"/>
      <c r="Z1577" s="43"/>
      <c r="AA1577" s="43"/>
      <c r="AB1577" s="43"/>
      <c r="AC1577" s="43"/>
      <c r="AD1577" s="43"/>
      <c r="AE1577" s="43"/>
      <c r="AF1577" s="43"/>
      <c r="AG1577" s="43" t="s">
        <v>35</v>
      </c>
    </row>
    <row r="1578" spans="1:33">
      <c r="A1578" s="42"/>
      <c r="B1578" s="42"/>
      <c r="C1578" s="42"/>
      <c r="D1578" s="42"/>
      <c r="E1578" s="42"/>
      <c r="F1578" s="42"/>
      <c r="G1578" s="42"/>
      <c r="H1578" s="42"/>
      <c r="I1578" s="42"/>
      <c r="J1578" s="42"/>
      <c r="K1578" s="42"/>
      <c r="L1578" s="42"/>
      <c r="M1578" s="42"/>
      <c r="N1578" s="42"/>
      <c r="O1578" s="42"/>
      <c r="P1578" s="42"/>
      <c r="Q1578" s="42"/>
      <c r="R1578" s="42"/>
      <c r="S1578" s="42"/>
      <c r="T1578" s="42"/>
      <c r="U1578" s="42"/>
      <c r="V1578" s="42"/>
      <c r="W1578" s="42"/>
      <c r="X1578" s="42"/>
      <c r="Y1578" s="42"/>
      <c r="Z1578" s="42"/>
      <c r="AA1578" s="42"/>
      <c r="AB1578" s="42"/>
      <c r="AC1578" s="42"/>
      <c r="AD1578" s="42"/>
      <c r="AE1578" s="42"/>
      <c r="AF1578" s="42"/>
      <c r="AG1578" s="42" t="s">
        <v>35</v>
      </c>
    </row>
    <row r="1579" spans="1:33">
      <c r="A1579" s="43"/>
      <c r="B1579" s="43"/>
      <c r="C1579" s="43"/>
      <c r="D1579" s="43"/>
      <c r="E1579" s="43"/>
      <c r="F1579" s="43"/>
      <c r="G1579" s="43"/>
      <c r="H1579" s="43"/>
      <c r="I1579" s="43"/>
      <c r="J1579" s="43"/>
      <c r="K1579" s="43"/>
      <c r="L1579" s="43"/>
      <c r="M1579" s="43"/>
      <c r="N1579" s="43"/>
      <c r="O1579" s="43"/>
      <c r="P1579" s="43"/>
      <c r="Q1579" s="43"/>
      <c r="R1579" s="43"/>
      <c r="S1579" s="43"/>
      <c r="T1579" s="43"/>
      <c r="U1579" s="43"/>
      <c r="V1579" s="43"/>
      <c r="W1579" s="43"/>
      <c r="X1579" s="43"/>
      <c r="Y1579" s="43"/>
      <c r="Z1579" s="43"/>
      <c r="AA1579" s="43"/>
      <c r="AB1579" s="43"/>
      <c r="AC1579" s="43"/>
      <c r="AD1579" s="43"/>
      <c r="AE1579" s="43"/>
      <c r="AF1579" s="43"/>
      <c r="AG1579" s="43" t="s">
        <v>35</v>
      </c>
    </row>
    <row r="1580" spans="1:33">
      <c r="A1580" s="42"/>
      <c r="B1580" s="42"/>
      <c r="C1580" s="42"/>
      <c r="D1580" s="42"/>
      <c r="E1580" s="42"/>
      <c r="F1580" s="42"/>
      <c r="G1580" s="42"/>
      <c r="H1580" s="42"/>
      <c r="I1580" s="42"/>
      <c r="J1580" s="42"/>
      <c r="K1580" s="42"/>
      <c r="L1580" s="42"/>
      <c r="M1580" s="42"/>
      <c r="N1580" s="42"/>
      <c r="O1580" s="42"/>
      <c r="P1580" s="42"/>
      <c r="Q1580" s="42"/>
      <c r="R1580" s="42"/>
      <c r="S1580" s="42"/>
      <c r="T1580" s="42"/>
      <c r="U1580" s="42"/>
      <c r="V1580" s="42"/>
      <c r="W1580" s="42"/>
      <c r="X1580" s="42"/>
      <c r="Y1580" s="42"/>
      <c r="Z1580" s="42"/>
      <c r="AA1580" s="42"/>
      <c r="AB1580" s="42"/>
      <c r="AC1580" s="42"/>
      <c r="AD1580" s="42"/>
      <c r="AE1580" s="42"/>
      <c r="AF1580" s="42"/>
      <c r="AG1580" s="42" t="s">
        <v>35</v>
      </c>
    </row>
    <row r="1581" spans="1:33">
      <c r="A1581" s="43"/>
      <c r="B1581" s="43"/>
      <c r="C1581" s="43"/>
      <c r="D1581" s="43"/>
      <c r="E1581" s="43"/>
      <c r="F1581" s="43"/>
      <c r="G1581" s="43"/>
      <c r="H1581" s="43"/>
      <c r="I1581" s="43"/>
      <c r="J1581" s="43"/>
      <c r="K1581" s="43"/>
      <c r="L1581" s="43"/>
      <c r="M1581" s="43"/>
      <c r="N1581" s="43"/>
      <c r="O1581" s="43"/>
      <c r="P1581" s="43"/>
      <c r="Q1581" s="43"/>
      <c r="R1581" s="43"/>
      <c r="S1581" s="43"/>
      <c r="T1581" s="43"/>
      <c r="U1581" s="43"/>
      <c r="V1581" s="43"/>
      <c r="W1581" s="43"/>
      <c r="X1581" s="43"/>
      <c r="Y1581" s="43"/>
      <c r="Z1581" s="43"/>
      <c r="AA1581" s="43"/>
      <c r="AB1581" s="43"/>
      <c r="AC1581" s="43"/>
      <c r="AD1581" s="43"/>
      <c r="AE1581" s="43"/>
      <c r="AF1581" s="43"/>
      <c r="AG1581" s="43" t="s">
        <v>35</v>
      </c>
    </row>
    <row r="1582" spans="1:33">
      <c r="A1582" s="42"/>
      <c r="B1582" s="42"/>
      <c r="C1582" s="42"/>
      <c r="D1582" s="42"/>
      <c r="E1582" s="42"/>
      <c r="F1582" s="42"/>
      <c r="G1582" s="42"/>
      <c r="H1582" s="42"/>
      <c r="I1582" s="42"/>
      <c r="J1582" s="42"/>
      <c r="K1582" s="42"/>
      <c r="L1582" s="42"/>
      <c r="M1582" s="42"/>
      <c r="N1582" s="42"/>
      <c r="O1582" s="42"/>
      <c r="P1582" s="42"/>
      <c r="Q1582" s="42"/>
      <c r="R1582" s="42"/>
      <c r="S1582" s="42"/>
      <c r="T1582" s="42"/>
      <c r="U1582" s="42"/>
      <c r="V1582" s="42"/>
      <c r="W1582" s="42"/>
      <c r="X1582" s="42"/>
      <c r="Y1582" s="42"/>
      <c r="Z1582" s="42"/>
      <c r="AA1582" s="42"/>
      <c r="AB1582" s="42"/>
      <c r="AC1582" s="42"/>
      <c r="AD1582" s="42"/>
      <c r="AE1582" s="42"/>
      <c r="AF1582" s="42"/>
      <c r="AG1582" s="42" t="s">
        <v>35</v>
      </c>
    </row>
    <row r="1583" spans="1:33">
      <c r="A1583" s="43"/>
      <c r="B1583" s="43"/>
      <c r="C1583" s="43"/>
      <c r="D1583" s="43"/>
      <c r="E1583" s="43"/>
      <c r="F1583" s="43"/>
      <c r="G1583" s="43"/>
      <c r="H1583" s="43"/>
      <c r="I1583" s="43"/>
      <c r="J1583" s="43"/>
      <c r="K1583" s="43"/>
      <c r="L1583" s="43"/>
      <c r="M1583" s="43"/>
      <c r="N1583" s="43"/>
      <c r="O1583" s="43"/>
      <c r="P1583" s="43"/>
      <c r="Q1583" s="43"/>
      <c r="R1583" s="43"/>
      <c r="S1583" s="43"/>
      <c r="T1583" s="43"/>
      <c r="U1583" s="43"/>
      <c r="V1583" s="43"/>
      <c r="W1583" s="43"/>
      <c r="X1583" s="43"/>
      <c r="Y1583" s="43"/>
      <c r="Z1583" s="43"/>
      <c r="AA1583" s="43"/>
      <c r="AB1583" s="43"/>
      <c r="AC1583" s="43"/>
      <c r="AD1583" s="43"/>
      <c r="AE1583" s="43"/>
      <c r="AF1583" s="43"/>
      <c r="AG1583" s="43" t="s">
        <v>35</v>
      </c>
    </row>
    <row r="1584" spans="1:33">
      <c r="A1584" s="42"/>
      <c r="B1584" s="42"/>
      <c r="C1584" s="42"/>
      <c r="D1584" s="42"/>
      <c r="E1584" s="42"/>
      <c r="F1584" s="42"/>
      <c r="G1584" s="42"/>
      <c r="H1584" s="42"/>
      <c r="I1584" s="42"/>
      <c r="J1584" s="42"/>
      <c r="K1584" s="42"/>
      <c r="L1584" s="42"/>
      <c r="M1584" s="42"/>
      <c r="N1584" s="42"/>
      <c r="O1584" s="42"/>
      <c r="P1584" s="42"/>
      <c r="Q1584" s="42"/>
      <c r="R1584" s="42"/>
      <c r="S1584" s="42"/>
      <c r="T1584" s="42"/>
      <c r="U1584" s="42"/>
      <c r="V1584" s="42"/>
      <c r="W1584" s="42"/>
      <c r="X1584" s="42"/>
      <c r="Y1584" s="42"/>
      <c r="Z1584" s="42"/>
      <c r="AA1584" s="42"/>
      <c r="AB1584" s="42"/>
      <c r="AC1584" s="42"/>
      <c r="AD1584" s="42"/>
      <c r="AE1584" s="42"/>
      <c r="AF1584" s="42"/>
      <c r="AG1584" s="42" t="s">
        <v>35</v>
      </c>
    </row>
    <row r="1585" spans="1:33">
      <c r="A1585" s="43"/>
      <c r="B1585" s="43"/>
      <c r="C1585" s="43"/>
      <c r="D1585" s="43"/>
      <c r="E1585" s="43"/>
      <c r="F1585" s="43"/>
      <c r="G1585" s="43"/>
      <c r="H1585" s="43"/>
      <c r="I1585" s="43"/>
      <c r="J1585" s="43"/>
      <c r="K1585" s="43"/>
      <c r="L1585" s="43"/>
      <c r="M1585" s="43"/>
      <c r="N1585" s="43"/>
      <c r="O1585" s="43"/>
      <c r="P1585" s="43"/>
      <c r="Q1585" s="43"/>
      <c r="R1585" s="43"/>
      <c r="S1585" s="43"/>
      <c r="T1585" s="43"/>
      <c r="U1585" s="43"/>
      <c r="V1585" s="43"/>
      <c r="W1585" s="43"/>
      <c r="X1585" s="43"/>
      <c r="Y1585" s="43"/>
      <c r="Z1585" s="43"/>
      <c r="AA1585" s="43"/>
      <c r="AB1585" s="43"/>
      <c r="AC1585" s="43"/>
      <c r="AD1585" s="43"/>
      <c r="AE1585" s="43"/>
      <c r="AF1585" s="43"/>
      <c r="AG1585" s="43" t="s">
        <v>35</v>
      </c>
    </row>
    <row r="1586" spans="1:33">
      <c r="A1586" s="42"/>
      <c r="B1586" s="42"/>
      <c r="C1586" s="42"/>
      <c r="D1586" s="42"/>
      <c r="E1586" s="42"/>
      <c r="F1586" s="42"/>
      <c r="G1586" s="42"/>
      <c r="H1586" s="42"/>
      <c r="I1586" s="42"/>
      <c r="J1586" s="42"/>
      <c r="K1586" s="42"/>
      <c r="L1586" s="42"/>
      <c r="M1586" s="42"/>
      <c r="N1586" s="42"/>
      <c r="O1586" s="42"/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 t="s">
        <v>35</v>
      </c>
    </row>
    <row r="1587" spans="1:33">
      <c r="A1587" s="43"/>
      <c r="B1587" s="43"/>
      <c r="C1587" s="43"/>
      <c r="D1587" s="43"/>
      <c r="E1587" s="43"/>
      <c r="F1587" s="43"/>
      <c r="G1587" s="43"/>
      <c r="H1587" s="43"/>
      <c r="I1587" s="43"/>
      <c r="J1587" s="43"/>
      <c r="K1587" s="43"/>
      <c r="L1587" s="43"/>
      <c r="M1587" s="43"/>
      <c r="N1587" s="43"/>
      <c r="O1587" s="43"/>
      <c r="P1587" s="43"/>
      <c r="Q1587" s="43"/>
      <c r="R1587" s="43"/>
      <c r="S1587" s="43"/>
      <c r="T1587" s="43"/>
      <c r="U1587" s="43"/>
      <c r="V1587" s="43"/>
      <c r="W1587" s="43"/>
      <c r="X1587" s="43"/>
      <c r="Y1587" s="43"/>
      <c r="Z1587" s="43"/>
      <c r="AA1587" s="43"/>
      <c r="AB1587" s="43"/>
      <c r="AC1587" s="43"/>
      <c r="AD1587" s="43"/>
      <c r="AE1587" s="43"/>
      <c r="AF1587" s="43"/>
      <c r="AG1587" s="43" t="s">
        <v>35</v>
      </c>
    </row>
    <row r="1588" spans="1:33">
      <c r="A1588" s="42"/>
      <c r="B1588" s="42"/>
      <c r="C1588" s="42"/>
      <c r="D1588" s="42"/>
      <c r="E1588" s="42"/>
      <c r="F1588" s="42"/>
      <c r="G1588" s="42"/>
      <c r="H1588" s="42"/>
      <c r="I1588" s="42"/>
      <c r="J1588" s="42"/>
      <c r="K1588" s="42"/>
      <c r="L1588" s="42"/>
      <c r="M1588" s="42"/>
      <c r="N1588" s="42"/>
      <c r="O1588" s="42"/>
      <c r="P1588" s="42"/>
      <c r="Q1588" s="42"/>
      <c r="R1588" s="42"/>
      <c r="S1588" s="42"/>
      <c r="T1588" s="42"/>
      <c r="U1588" s="42"/>
      <c r="V1588" s="42"/>
      <c r="W1588" s="42"/>
      <c r="X1588" s="42"/>
      <c r="Y1588" s="42"/>
      <c r="Z1588" s="42"/>
      <c r="AA1588" s="42"/>
      <c r="AB1588" s="42"/>
      <c r="AC1588" s="42"/>
      <c r="AD1588" s="42"/>
      <c r="AE1588" s="42"/>
      <c r="AF1588" s="42"/>
      <c r="AG1588" s="42" t="s">
        <v>35</v>
      </c>
    </row>
    <row r="1589" spans="1:33">
      <c r="A1589" s="43"/>
      <c r="B1589" s="43"/>
      <c r="C1589" s="43"/>
      <c r="D1589" s="43"/>
      <c r="E1589" s="43"/>
      <c r="F1589" s="43"/>
      <c r="G1589" s="43"/>
      <c r="H1589" s="43"/>
      <c r="I1589" s="43"/>
      <c r="J1589" s="43"/>
      <c r="K1589" s="43"/>
      <c r="L1589" s="43"/>
      <c r="M1589" s="43"/>
      <c r="N1589" s="43"/>
      <c r="O1589" s="43"/>
      <c r="P1589" s="43"/>
      <c r="Q1589" s="43"/>
      <c r="R1589" s="43"/>
      <c r="S1589" s="43"/>
      <c r="T1589" s="43"/>
      <c r="U1589" s="43"/>
      <c r="V1589" s="43"/>
      <c r="W1589" s="43"/>
      <c r="X1589" s="43"/>
      <c r="Y1589" s="43"/>
      <c r="Z1589" s="43"/>
      <c r="AA1589" s="43"/>
      <c r="AB1589" s="43"/>
      <c r="AC1589" s="43"/>
      <c r="AD1589" s="43"/>
      <c r="AE1589" s="43"/>
      <c r="AF1589" s="43"/>
      <c r="AG1589" s="43" t="s">
        <v>35</v>
      </c>
    </row>
    <row r="1590" spans="1:33">
      <c r="A1590" s="42"/>
      <c r="B1590" s="42"/>
      <c r="C1590" s="42"/>
      <c r="D1590" s="42"/>
      <c r="E1590" s="42"/>
      <c r="F1590" s="42"/>
      <c r="G1590" s="42"/>
      <c r="H1590" s="42"/>
      <c r="I1590" s="42"/>
      <c r="J1590" s="42"/>
      <c r="K1590" s="42"/>
      <c r="L1590" s="42"/>
      <c r="M1590" s="42"/>
      <c r="N1590" s="42"/>
      <c r="O1590" s="42"/>
      <c r="P1590" s="42"/>
      <c r="Q1590" s="42"/>
      <c r="R1590" s="42"/>
      <c r="S1590" s="42"/>
      <c r="T1590" s="42"/>
      <c r="U1590" s="42"/>
      <c r="V1590" s="42"/>
      <c r="W1590" s="42"/>
      <c r="X1590" s="42"/>
      <c r="Y1590" s="42"/>
      <c r="Z1590" s="42"/>
      <c r="AA1590" s="42"/>
      <c r="AB1590" s="42"/>
      <c r="AC1590" s="42"/>
      <c r="AD1590" s="42"/>
      <c r="AE1590" s="42"/>
      <c r="AF1590" s="42"/>
      <c r="AG1590" s="42" t="s">
        <v>35</v>
      </c>
    </row>
    <row r="1591" spans="1:33">
      <c r="A1591" s="43"/>
      <c r="B1591" s="43"/>
      <c r="C1591" s="43"/>
      <c r="D1591" s="43"/>
      <c r="E1591" s="43"/>
      <c r="F1591" s="43"/>
      <c r="G1591" s="43"/>
      <c r="H1591" s="43"/>
      <c r="I1591" s="43"/>
      <c r="J1591" s="43"/>
      <c r="K1591" s="43"/>
      <c r="L1591" s="43"/>
      <c r="M1591" s="43"/>
      <c r="N1591" s="43"/>
      <c r="O1591" s="43"/>
      <c r="P1591" s="43"/>
      <c r="Q1591" s="43"/>
      <c r="R1591" s="43"/>
      <c r="S1591" s="43"/>
      <c r="T1591" s="43"/>
      <c r="U1591" s="43"/>
      <c r="V1591" s="43"/>
      <c r="W1591" s="43"/>
      <c r="X1591" s="43"/>
      <c r="Y1591" s="43"/>
      <c r="Z1591" s="43"/>
      <c r="AA1591" s="43"/>
      <c r="AB1591" s="43"/>
      <c r="AC1591" s="43"/>
      <c r="AD1591" s="43"/>
      <c r="AE1591" s="43"/>
      <c r="AF1591" s="43"/>
      <c r="AG1591" s="43" t="s">
        <v>35</v>
      </c>
    </row>
    <row r="1592" spans="1:33">
      <c r="A1592" s="42"/>
      <c r="B1592" s="42"/>
      <c r="C1592" s="42"/>
      <c r="D1592" s="42"/>
      <c r="E1592" s="42"/>
      <c r="F1592" s="42"/>
      <c r="G1592" s="42"/>
      <c r="H1592" s="42"/>
      <c r="I1592" s="42"/>
      <c r="J1592" s="42"/>
      <c r="K1592" s="42"/>
      <c r="L1592" s="42"/>
      <c r="M1592" s="42"/>
      <c r="N1592" s="42"/>
      <c r="O1592" s="42"/>
      <c r="P1592" s="42"/>
      <c r="Q1592" s="42"/>
      <c r="R1592" s="42"/>
      <c r="S1592" s="42"/>
      <c r="T1592" s="42"/>
      <c r="U1592" s="42"/>
      <c r="V1592" s="42"/>
      <c r="W1592" s="42"/>
      <c r="X1592" s="42"/>
      <c r="Y1592" s="42"/>
      <c r="Z1592" s="42"/>
      <c r="AA1592" s="42"/>
      <c r="AB1592" s="42"/>
      <c r="AC1592" s="42"/>
      <c r="AD1592" s="42"/>
      <c r="AE1592" s="42"/>
      <c r="AF1592" s="42"/>
      <c r="AG1592" s="42" t="s">
        <v>35</v>
      </c>
    </row>
    <row r="1593" spans="1:33">
      <c r="A1593" s="43"/>
      <c r="B1593" s="43"/>
      <c r="C1593" s="43"/>
      <c r="D1593" s="43"/>
      <c r="E1593" s="43"/>
      <c r="F1593" s="43"/>
      <c r="G1593" s="43"/>
      <c r="H1593" s="43"/>
      <c r="I1593" s="43"/>
      <c r="J1593" s="43"/>
      <c r="K1593" s="43"/>
      <c r="L1593" s="43"/>
      <c r="M1593" s="43"/>
      <c r="N1593" s="43"/>
      <c r="O1593" s="43"/>
      <c r="P1593" s="43"/>
      <c r="Q1593" s="43"/>
      <c r="R1593" s="43"/>
      <c r="S1593" s="43"/>
      <c r="T1593" s="43"/>
      <c r="U1593" s="43"/>
      <c r="V1593" s="43"/>
      <c r="W1593" s="43"/>
      <c r="X1593" s="43"/>
      <c r="Y1593" s="43"/>
      <c r="Z1593" s="43"/>
      <c r="AA1593" s="43"/>
      <c r="AB1593" s="43"/>
      <c r="AC1593" s="43"/>
      <c r="AD1593" s="43"/>
      <c r="AE1593" s="43"/>
      <c r="AF1593" s="43"/>
      <c r="AG1593" s="43" t="s">
        <v>35</v>
      </c>
    </row>
    <row r="1594" spans="1:33">
      <c r="A1594" s="42"/>
      <c r="B1594" s="42"/>
      <c r="C1594" s="42"/>
      <c r="D1594" s="42"/>
      <c r="E1594" s="42"/>
      <c r="F1594" s="42"/>
      <c r="G1594" s="42"/>
      <c r="H1594" s="42"/>
      <c r="I1594" s="42"/>
      <c r="J1594" s="42"/>
      <c r="K1594" s="42"/>
      <c r="L1594" s="42"/>
      <c r="M1594" s="42"/>
      <c r="N1594" s="42"/>
      <c r="O1594" s="42"/>
      <c r="P1594" s="42"/>
      <c r="Q1594" s="42"/>
      <c r="R1594" s="42"/>
      <c r="S1594" s="42"/>
      <c r="T1594" s="42"/>
      <c r="U1594" s="42"/>
      <c r="V1594" s="42"/>
      <c r="W1594" s="42"/>
      <c r="X1594" s="42"/>
      <c r="Y1594" s="42"/>
      <c r="Z1594" s="42"/>
      <c r="AA1594" s="42"/>
      <c r="AB1594" s="42"/>
      <c r="AC1594" s="42"/>
      <c r="AD1594" s="42"/>
      <c r="AE1594" s="42"/>
      <c r="AF1594" s="42"/>
      <c r="AG1594" s="42" t="s">
        <v>35</v>
      </c>
    </row>
    <row r="1595" spans="1:33">
      <c r="A1595" s="43"/>
      <c r="B1595" s="43"/>
      <c r="C1595" s="43"/>
      <c r="D1595" s="43"/>
      <c r="E1595" s="43"/>
      <c r="F1595" s="43"/>
      <c r="G1595" s="43"/>
      <c r="H1595" s="43"/>
      <c r="I1595" s="43"/>
      <c r="J1595" s="43"/>
      <c r="K1595" s="43"/>
      <c r="L1595" s="43"/>
      <c r="M1595" s="43"/>
      <c r="N1595" s="43"/>
      <c r="O1595" s="43"/>
      <c r="P1595" s="43"/>
      <c r="Q1595" s="43"/>
      <c r="R1595" s="43"/>
      <c r="S1595" s="43"/>
      <c r="T1595" s="43"/>
      <c r="U1595" s="43"/>
      <c r="V1595" s="43"/>
      <c r="W1595" s="43"/>
      <c r="X1595" s="43"/>
      <c r="Y1595" s="43"/>
      <c r="Z1595" s="43"/>
      <c r="AA1595" s="43"/>
      <c r="AB1595" s="43"/>
      <c r="AC1595" s="43"/>
      <c r="AD1595" s="43"/>
      <c r="AE1595" s="43"/>
      <c r="AF1595" s="43"/>
      <c r="AG1595" s="43" t="s">
        <v>35</v>
      </c>
    </row>
    <row r="1596" spans="1:33">
      <c r="A1596" s="42"/>
      <c r="B1596" s="42"/>
      <c r="C1596" s="42"/>
      <c r="D1596" s="42"/>
      <c r="E1596" s="42"/>
      <c r="F1596" s="42"/>
      <c r="G1596" s="42"/>
      <c r="H1596" s="42"/>
      <c r="I1596" s="42"/>
      <c r="J1596" s="42"/>
      <c r="K1596" s="42"/>
      <c r="L1596" s="42"/>
      <c r="M1596" s="42"/>
      <c r="N1596" s="42"/>
      <c r="O1596" s="42"/>
      <c r="P1596" s="42"/>
      <c r="Q1596" s="42"/>
      <c r="R1596" s="42"/>
      <c r="S1596" s="42"/>
      <c r="T1596" s="42"/>
      <c r="U1596" s="42"/>
      <c r="V1596" s="42"/>
      <c r="W1596" s="42"/>
      <c r="X1596" s="42"/>
      <c r="Y1596" s="42"/>
      <c r="Z1596" s="42"/>
      <c r="AA1596" s="42"/>
      <c r="AB1596" s="42"/>
      <c r="AC1596" s="42"/>
      <c r="AD1596" s="42"/>
      <c r="AE1596" s="42"/>
      <c r="AF1596" s="42"/>
      <c r="AG1596" s="42" t="s">
        <v>35</v>
      </c>
    </row>
    <row r="1597" spans="1:33">
      <c r="A1597" s="43"/>
      <c r="B1597" s="43"/>
      <c r="C1597" s="43"/>
      <c r="D1597" s="43"/>
      <c r="E1597" s="43"/>
      <c r="F1597" s="43"/>
      <c r="G1597" s="43"/>
      <c r="H1597" s="43"/>
      <c r="I1597" s="43"/>
      <c r="J1597" s="43"/>
      <c r="K1597" s="43"/>
      <c r="L1597" s="43"/>
      <c r="M1597" s="43"/>
      <c r="N1597" s="43"/>
      <c r="O1597" s="43"/>
      <c r="P1597" s="43"/>
      <c r="Q1597" s="43"/>
      <c r="R1597" s="43"/>
      <c r="S1597" s="43"/>
      <c r="T1597" s="43"/>
      <c r="U1597" s="43"/>
      <c r="V1597" s="43"/>
      <c r="W1597" s="43"/>
      <c r="X1597" s="43"/>
      <c r="Y1597" s="43"/>
      <c r="Z1597" s="43"/>
      <c r="AA1597" s="43"/>
      <c r="AB1597" s="43"/>
      <c r="AC1597" s="43"/>
      <c r="AD1597" s="43"/>
      <c r="AE1597" s="43"/>
      <c r="AF1597" s="43"/>
      <c r="AG1597" s="43" t="s">
        <v>35</v>
      </c>
    </row>
    <row r="1598" spans="1:33">
      <c r="A1598" s="42"/>
      <c r="B1598" s="42"/>
      <c r="C1598" s="42"/>
      <c r="D1598" s="42"/>
      <c r="E1598" s="42"/>
      <c r="F1598" s="42"/>
      <c r="G1598" s="42"/>
      <c r="H1598" s="42"/>
      <c r="I1598" s="42"/>
      <c r="J1598" s="42"/>
      <c r="K1598" s="42"/>
      <c r="L1598" s="42"/>
      <c r="M1598" s="42"/>
      <c r="N1598" s="42"/>
      <c r="O1598" s="42"/>
      <c r="P1598" s="42"/>
      <c r="Q1598" s="42"/>
      <c r="R1598" s="42"/>
      <c r="S1598" s="42"/>
      <c r="T1598" s="42"/>
      <c r="U1598" s="42"/>
      <c r="V1598" s="42"/>
      <c r="W1598" s="42"/>
      <c r="X1598" s="42"/>
      <c r="Y1598" s="42"/>
      <c r="Z1598" s="42"/>
      <c r="AA1598" s="42"/>
      <c r="AB1598" s="42"/>
      <c r="AC1598" s="42"/>
      <c r="AD1598" s="42"/>
      <c r="AE1598" s="42"/>
      <c r="AF1598" s="42"/>
      <c r="AG1598" s="42" t="s">
        <v>35</v>
      </c>
    </row>
    <row r="1599" spans="1:33">
      <c r="A1599" s="43"/>
      <c r="B1599" s="43"/>
      <c r="C1599" s="43"/>
      <c r="D1599" s="43"/>
      <c r="E1599" s="43"/>
      <c r="F1599" s="43"/>
      <c r="G1599" s="43"/>
      <c r="H1599" s="43"/>
      <c r="I1599" s="43"/>
      <c r="J1599" s="43"/>
      <c r="K1599" s="43"/>
      <c r="L1599" s="43"/>
      <c r="M1599" s="43"/>
      <c r="N1599" s="43"/>
      <c r="O1599" s="43"/>
      <c r="P1599" s="43"/>
      <c r="Q1599" s="43"/>
      <c r="R1599" s="43"/>
      <c r="S1599" s="43"/>
      <c r="T1599" s="43"/>
      <c r="U1599" s="43"/>
      <c r="V1599" s="43"/>
      <c r="W1599" s="43"/>
      <c r="X1599" s="43"/>
      <c r="Y1599" s="43"/>
      <c r="Z1599" s="43"/>
      <c r="AA1599" s="43"/>
      <c r="AB1599" s="43"/>
      <c r="AC1599" s="43"/>
      <c r="AD1599" s="43"/>
      <c r="AE1599" s="43"/>
      <c r="AF1599" s="43"/>
      <c r="AG1599" s="43" t="s">
        <v>35</v>
      </c>
    </row>
    <row r="1600" spans="1:33">
      <c r="A1600" s="42"/>
      <c r="B1600" s="42"/>
      <c r="C1600" s="42"/>
      <c r="D1600" s="42"/>
      <c r="E1600" s="42"/>
      <c r="F1600" s="42"/>
      <c r="G1600" s="42"/>
      <c r="H1600" s="42"/>
      <c r="I1600" s="42"/>
      <c r="J1600" s="42"/>
      <c r="K1600" s="42"/>
      <c r="L1600" s="42"/>
      <c r="M1600" s="42"/>
      <c r="N1600" s="42"/>
      <c r="O1600" s="42"/>
      <c r="P1600" s="42"/>
      <c r="Q1600" s="42"/>
      <c r="R1600" s="42"/>
      <c r="S1600" s="42"/>
      <c r="T1600" s="42"/>
      <c r="U1600" s="42"/>
      <c r="V1600" s="42"/>
      <c r="W1600" s="42"/>
      <c r="X1600" s="42"/>
      <c r="Y1600" s="42"/>
      <c r="Z1600" s="42"/>
      <c r="AA1600" s="42"/>
      <c r="AB1600" s="42"/>
      <c r="AC1600" s="42"/>
      <c r="AD1600" s="42"/>
      <c r="AE1600" s="42"/>
      <c r="AF1600" s="42"/>
      <c r="AG1600" s="42" t="s">
        <v>35</v>
      </c>
    </row>
    <row r="1601" spans="1:33">
      <c r="A1601" s="43"/>
      <c r="B1601" s="43"/>
      <c r="C1601" s="43"/>
      <c r="D1601" s="43"/>
      <c r="E1601" s="43"/>
      <c r="F1601" s="43"/>
      <c r="G1601" s="43"/>
      <c r="H1601" s="43"/>
      <c r="I1601" s="43"/>
      <c r="J1601" s="43"/>
      <c r="K1601" s="43"/>
      <c r="L1601" s="43"/>
      <c r="M1601" s="43"/>
      <c r="N1601" s="43"/>
      <c r="O1601" s="43"/>
      <c r="P1601" s="43"/>
      <c r="Q1601" s="43"/>
      <c r="R1601" s="43"/>
      <c r="S1601" s="43"/>
      <c r="T1601" s="43"/>
      <c r="U1601" s="43"/>
      <c r="V1601" s="43"/>
      <c r="W1601" s="43"/>
      <c r="X1601" s="43"/>
      <c r="Y1601" s="43"/>
      <c r="Z1601" s="43"/>
      <c r="AA1601" s="43"/>
      <c r="AB1601" s="43"/>
      <c r="AC1601" s="43"/>
      <c r="AD1601" s="43"/>
      <c r="AE1601" s="43"/>
      <c r="AF1601" s="43"/>
      <c r="AG1601" s="43" t="s">
        <v>35</v>
      </c>
    </row>
    <row r="1602" spans="1:33">
      <c r="A1602" s="42"/>
      <c r="B1602" s="42"/>
      <c r="C1602" s="42"/>
      <c r="D1602" s="42"/>
      <c r="E1602" s="42"/>
      <c r="F1602" s="42"/>
      <c r="G1602" s="42"/>
      <c r="H1602" s="42"/>
      <c r="I1602" s="42"/>
      <c r="J1602" s="42"/>
      <c r="K1602" s="42"/>
      <c r="L1602" s="42"/>
      <c r="M1602" s="42"/>
      <c r="N1602" s="42"/>
      <c r="O1602" s="42"/>
      <c r="P1602" s="42"/>
      <c r="Q1602" s="42"/>
      <c r="R1602" s="42"/>
      <c r="S1602" s="42"/>
      <c r="T1602" s="42"/>
      <c r="U1602" s="42"/>
      <c r="V1602" s="42"/>
      <c r="W1602" s="42"/>
      <c r="X1602" s="42"/>
      <c r="Y1602" s="42"/>
      <c r="Z1602" s="42"/>
      <c r="AA1602" s="42"/>
      <c r="AB1602" s="42"/>
      <c r="AC1602" s="42"/>
      <c r="AD1602" s="42"/>
      <c r="AE1602" s="42"/>
      <c r="AF1602" s="42"/>
      <c r="AG1602" s="42" t="s">
        <v>35</v>
      </c>
    </row>
    <row r="1603" spans="1:33">
      <c r="A1603" s="43"/>
      <c r="B1603" s="43"/>
      <c r="C1603" s="43"/>
      <c r="D1603" s="43"/>
      <c r="E1603" s="43"/>
      <c r="F1603" s="43"/>
      <c r="G1603" s="43"/>
      <c r="H1603" s="43"/>
      <c r="I1603" s="43"/>
      <c r="J1603" s="43"/>
      <c r="K1603" s="43"/>
      <c r="L1603" s="43"/>
      <c r="M1603" s="43"/>
      <c r="N1603" s="43"/>
      <c r="O1603" s="43"/>
      <c r="P1603" s="43"/>
      <c r="Q1603" s="43"/>
      <c r="R1603" s="43"/>
      <c r="S1603" s="43"/>
      <c r="T1603" s="43"/>
      <c r="U1603" s="43"/>
      <c r="V1603" s="43"/>
      <c r="W1603" s="43"/>
      <c r="X1603" s="43"/>
      <c r="Y1603" s="43"/>
      <c r="Z1603" s="43"/>
      <c r="AA1603" s="43"/>
      <c r="AB1603" s="43"/>
      <c r="AC1603" s="43"/>
      <c r="AD1603" s="43"/>
      <c r="AE1603" s="43"/>
      <c r="AF1603" s="43"/>
      <c r="AG1603" s="43" t="s">
        <v>35</v>
      </c>
    </row>
    <row r="1604" spans="1:33">
      <c r="A1604" s="42"/>
      <c r="B1604" s="42"/>
      <c r="C1604" s="42"/>
      <c r="D1604" s="42"/>
      <c r="E1604" s="42"/>
      <c r="F1604" s="42"/>
      <c r="G1604" s="42"/>
      <c r="H1604" s="42"/>
      <c r="I1604" s="42"/>
      <c r="J1604" s="42"/>
      <c r="K1604" s="42"/>
      <c r="L1604" s="42"/>
      <c r="M1604" s="42"/>
      <c r="N1604" s="42"/>
      <c r="O1604" s="42"/>
      <c r="P1604" s="42"/>
      <c r="Q1604" s="42"/>
      <c r="R1604" s="42"/>
      <c r="S1604" s="42"/>
      <c r="T1604" s="42"/>
      <c r="U1604" s="42"/>
      <c r="V1604" s="42"/>
      <c r="W1604" s="42"/>
      <c r="X1604" s="42"/>
      <c r="Y1604" s="42"/>
      <c r="Z1604" s="42"/>
      <c r="AA1604" s="42"/>
      <c r="AB1604" s="42"/>
      <c r="AC1604" s="42"/>
      <c r="AD1604" s="42"/>
      <c r="AE1604" s="42"/>
      <c r="AF1604" s="42"/>
      <c r="AG1604" s="42" t="s">
        <v>35</v>
      </c>
    </row>
    <row r="1605" spans="1:33">
      <c r="A1605" s="43"/>
      <c r="B1605" s="43"/>
      <c r="C1605" s="43"/>
      <c r="D1605" s="43"/>
      <c r="E1605" s="43"/>
      <c r="F1605" s="43"/>
      <c r="G1605" s="43"/>
      <c r="H1605" s="43"/>
      <c r="I1605" s="43"/>
      <c r="J1605" s="43"/>
      <c r="K1605" s="43"/>
      <c r="L1605" s="43"/>
      <c r="M1605" s="43"/>
      <c r="N1605" s="43"/>
      <c r="O1605" s="43"/>
      <c r="P1605" s="43"/>
      <c r="Q1605" s="43"/>
      <c r="R1605" s="43"/>
      <c r="S1605" s="43"/>
      <c r="T1605" s="43"/>
      <c r="U1605" s="43"/>
      <c r="V1605" s="43"/>
      <c r="W1605" s="43"/>
      <c r="X1605" s="43"/>
      <c r="Y1605" s="43"/>
      <c r="Z1605" s="43"/>
      <c r="AA1605" s="43"/>
      <c r="AB1605" s="43"/>
      <c r="AC1605" s="43"/>
      <c r="AD1605" s="43"/>
      <c r="AE1605" s="43"/>
      <c r="AF1605" s="43"/>
      <c r="AG1605" s="43" t="s">
        <v>35</v>
      </c>
    </row>
    <row r="1606" spans="1:33">
      <c r="A1606" s="42"/>
      <c r="B1606" s="42"/>
      <c r="C1606" s="42"/>
      <c r="D1606" s="42"/>
      <c r="E1606" s="42"/>
      <c r="F1606" s="42"/>
      <c r="G1606" s="42"/>
      <c r="H1606" s="42"/>
      <c r="I1606" s="42"/>
      <c r="J1606" s="42"/>
      <c r="K1606" s="42"/>
      <c r="L1606" s="42"/>
      <c r="M1606" s="42"/>
      <c r="N1606" s="42"/>
      <c r="O1606" s="42"/>
      <c r="P1606" s="42"/>
      <c r="Q1606" s="42"/>
      <c r="R1606" s="42"/>
      <c r="S1606" s="42"/>
      <c r="T1606" s="42"/>
      <c r="U1606" s="42"/>
      <c r="V1606" s="42"/>
      <c r="W1606" s="42"/>
      <c r="X1606" s="42"/>
      <c r="Y1606" s="42"/>
      <c r="Z1606" s="42"/>
      <c r="AA1606" s="42"/>
      <c r="AB1606" s="42"/>
      <c r="AC1606" s="42"/>
      <c r="AD1606" s="42"/>
      <c r="AE1606" s="42"/>
      <c r="AF1606" s="42"/>
      <c r="AG1606" s="42" t="s">
        <v>35</v>
      </c>
    </row>
    <row r="1607" spans="1:33">
      <c r="A1607" s="43"/>
      <c r="B1607" s="43"/>
      <c r="C1607" s="43"/>
      <c r="D1607" s="43"/>
      <c r="E1607" s="43"/>
      <c r="F1607" s="43"/>
      <c r="G1607" s="43"/>
      <c r="H1607" s="43"/>
      <c r="I1607" s="43"/>
      <c r="J1607" s="43"/>
      <c r="K1607" s="43"/>
      <c r="L1607" s="43"/>
      <c r="M1607" s="43"/>
      <c r="N1607" s="43"/>
      <c r="O1607" s="43"/>
      <c r="P1607" s="43"/>
      <c r="Q1607" s="43"/>
      <c r="R1607" s="43"/>
      <c r="S1607" s="43"/>
      <c r="T1607" s="43"/>
      <c r="U1607" s="43"/>
      <c r="V1607" s="43"/>
      <c r="W1607" s="43"/>
      <c r="X1607" s="43"/>
      <c r="Y1607" s="43"/>
      <c r="Z1607" s="43"/>
      <c r="AA1607" s="43"/>
      <c r="AB1607" s="43"/>
      <c r="AC1607" s="43"/>
      <c r="AD1607" s="43"/>
      <c r="AE1607" s="43"/>
      <c r="AF1607" s="43"/>
      <c r="AG1607" s="43" t="s">
        <v>35</v>
      </c>
    </row>
    <row r="1608" spans="1:33">
      <c r="A1608" s="42"/>
      <c r="B1608" s="42"/>
      <c r="C1608" s="42"/>
      <c r="D1608" s="42"/>
      <c r="E1608" s="42"/>
      <c r="F1608" s="42"/>
      <c r="G1608" s="42"/>
      <c r="H1608" s="42"/>
      <c r="I1608" s="42"/>
      <c r="J1608" s="42"/>
      <c r="K1608" s="42"/>
      <c r="L1608" s="42"/>
      <c r="M1608" s="42"/>
      <c r="N1608" s="42"/>
      <c r="O1608" s="42"/>
      <c r="P1608" s="42"/>
      <c r="Q1608" s="42"/>
      <c r="R1608" s="42"/>
      <c r="S1608" s="42"/>
      <c r="T1608" s="42"/>
      <c r="U1608" s="42"/>
      <c r="V1608" s="42"/>
      <c r="W1608" s="42"/>
      <c r="X1608" s="42"/>
      <c r="Y1608" s="42"/>
      <c r="Z1608" s="42"/>
      <c r="AA1608" s="42"/>
      <c r="AB1608" s="42"/>
      <c r="AC1608" s="42"/>
      <c r="AD1608" s="42"/>
      <c r="AE1608" s="42"/>
      <c r="AF1608" s="42"/>
      <c r="AG1608" s="42" t="s">
        <v>35</v>
      </c>
    </row>
    <row r="1609" spans="1:33">
      <c r="A1609" s="43"/>
      <c r="B1609" s="43"/>
      <c r="C1609" s="43"/>
      <c r="D1609" s="43"/>
      <c r="E1609" s="43"/>
      <c r="F1609" s="43"/>
      <c r="G1609" s="43"/>
      <c r="H1609" s="43"/>
      <c r="I1609" s="43"/>
      <c r="J1609" s="43"/>
      <c r="K1609" s="43"/>
      <c r="L1609" s="43"/>
      <c r="M1609" s="43"/>
      <c r="N1609" s="43"/>
      <c r="O1609" s="43"/>
      <c r="P1609" s="43"/>
      <c r="Q1609" s="43"/>
      <c r="R1609" s="43"/>
      <c r="S1609" s="43"/>
      <c r="T1609" s="43"/>
      <c r="U1609" s="43"/>
      <c r="V1609" s="43"/>
      <c r="W1609" s="43"/>
      <c r="X1609" s="43"/>
      <c r="Y1609" s="43"/>
      <c r="Z1609" s="43"/>
      <c r="AA1609" s="43"/>
      <c r="AB1609" s="43"/>
      <c r="AC1609" s="43"/>
      <c r="AD1609" s="43"/>
      <c r="AE1609" s="43"/>
      <c r="AF1609" s="43"/>
      <c r="AG1609" s="43" t="s">
        <v>35</v>
      </c>
    </row>
    <row r="1610" spans="1:33">
      <c r="A1610" s="42"/>
      <c r="B1610" s="42"/>
      <c r="C1610" s="42"/>
      <c r="D1610" s="42"/>
      <c r="E1610" s="42"/>
      <c r="F1610" s="42"/>
      <c r="G1610" s="42"/>
      <c r="H1610" s="42"/>
      <c r="I1610" s="42"/>
      <c r="J1610" s="42"/>
      <c r="K1610" s="42"/>
      <c r="L1610" s="42"/>
      <c r="M1610" s="42"/>
      <c r="N1610" s="42"/>
      <c r="O1610" s="42"/>
      <c r="P1610" s="42"/>
      <c r="Q1610" s="42"/>
      <c r="R1610" s="42"/>
      <c r="S1610" s="42"/>
      <c r="T1610" s="42"/>
      <c r="U1610" s="42"/>
      <c r="V1610" s="42"/>
      <c r="W1610" s="42"/>
      <c r="X1610" s="42"/>
      <c r="Y1610" s="42"/>
      <c r="Z1610" s="42"/>
      <c r="AA1610" s="42"/>
      <c r="AB1610" s="42"/>
      <c r="AC1610" s="42"/>
      <c r="AD1610" s="42"/>
      <c r="AE1610" s="42"/>
      <c r="AF1610" s="42"/>
      <c r="AG1610" s="42" t="s">
        <v>35</v>
      </c>
    </row>
    <row r="1611" spans="1:33">
      <c r="A1611" s="43"/>
      <c r="B1611" s="43"/>
      <c r="C1611" s="43"/>
      <c r="D1611" s="43"/>
      <c r="E1611" s="43"/>
      <c r="F1611" s="43"/>
      <c r="G1611" s="43"/>
      <c r="H1611" s="43"/>
      <c r="I1611" s="43"/>
      <c r="J1611" s="43"/>
      <c r="K1611" s="43"/>
      <c r="L1611" s="43"/>
      <c r="M1611" s="43"/>
      <c r="N1611" s="43"/>
      <c r="O1611" s="43"/>
      <c r="P1611" s="43"/>
      <c r="Q1611" s="43"/>
      <c r="R1611" s="43"/>
      <c r="S1611" s="43"/>
      <c r="T1611" s="43"/>
      <c r="U1611" s="43"/>
      <c r="V1611" s="43"/>
      <c r="W1611" s="43"/>
      <c r="X1611" s="43"/>
      <c r="Y1611" s="43"/>
      <c r="Z1611" s="43"/>
      <c r="AA1611" s="43"/>
      <c r="AB1611" s="43"/>
      <c r="AC1611" s="43"/>
      <c r="AD1611" s="43"/>
      <c r="AE1611" s="43"/>
      <c r="AF1611" s="43"/>
      <c r="AG1611" s="43" t="s">
        <v>35</v>
      </c>
    </row>
    <row r="1612" spans="1:33">
      <c r="A1612" s="42"/>
      <c r="B1612" s="42"/>
      <c r="C1612" s="42"/>
      <c r="D1612" s="42"/>
      <c r="E1612" s="42"/>
      <c r="F1612" s="42"/>
      <c r="G1612" s="42"/>
      <c r="H1612" s="42"/>
      <c r="I1612" s="42"/>
      <c r="J1612" s="42"/>
      <c r="K1612" s="42"/>
      <c r="L1612" s="42"/>
      <c r="M1612" s="42"/>
      <c r="N1612" s="42"/>
      <c r="O1612" s="42"/>
      <c r="P1612" s="42"/>
      <c r="Q1612" s="42"/>
      <c r="R1612" s="42"/>
      <c r="S1612" s="42"/>
      <c r="T1612" s="42"/>
      <c r="U1612" s="42"/>
      <c r="V1612" s="42"/>
      <c r="W1612" s="42"/>
      <c r="X1612" s="42"/>
      <c r="Y1612" s="42"/>
      <c r="Z1612" s="42"/>
      <c r="AA1612" s="42"/>
      <c r="AB1612" s="42"/>
      <c r="AC1612" s="42"/>
      <c r="AD1612" s="42"/>
      <c r="AE1612" s="42"/>
      <c r="AF1612" s="42"/>
      <c r="AG1612" s="42" t="s">
        <v>35</v>
      </c>
    </row>
    <row r="1613" spans="1:33">
      <c r="A1613" s="43"/>
      <c r="B1613" s="43"/>
      <c r="C1613" s="43"/>
      <c r="D1613" s="43"/>
      <c r="E1613" s="43"/>
      <c r="F1613" s="43"/>
      <c r="G1613" s="43"/>
      <c r="H1613" s="43"/>
      <c r="I1613" s="43"/>
      <c r="J1613" s="43"/>
      <c r="K1613" s="43"/>
      <c r="L1613" s="43"/>
      <c r="M1613" s="43"/>
      <c r="N1613" s="43"/>
      <c r="O1613" s="43"/>
      <c r="P1613" s="43"/>
      <c r="Q1613" s="43"/>
      <c r="R1613" s="43"/>
      <c r="S1613" s="43"/>
      <c r="T1613" s="43"/>
      <c r="U1613" s="43"/>
      <c r="V1613" s="43"/>
      <c r="W1613" s="43"/>
      <c r="X1613" s="43"/>
      <c r="Y1613" s="43"/>
      <c r="Z1613" s="43"/>
      <c r="AA1613" s="43"/>
      <c r="AB1613" s="43"/>
      <c r="AC1613" s="43"/>
      <c r="AD1613" s="43"/>
      <c r="AE1613" s="43"/>
      <c r="AF1613" s="43"/>
      <c r="AG1613" s="43" t="s">
        <v>35</v>
      </c>
    </row>
    <row r="1614" spans="1:33">
      <c r="A1614" s="42"/>
      <c r="B1614" s="42"/>
      <c r="C1614" s="42"/>
      <c r="D1614" s="42"/>
      <c r="E1614" s="42"/>
      <c r="F1614" s="42"/>
      <c r="G1614" s="42"/>
      <c r="H1614" s="42"/>
      <c r="I1614" s="42"/>
      <c r="J1614" s="42"/>
      <c r="K1614" s="42"/>
      <c r="L1614" s="42"/>
      <c r="M1614" s="42"/>
      <c r="N1614" s="42"/>
      <c r="O1614" s="42"/>
      <c r="P1614" s="42"/>
      <c r="Q1614" s="42"/>
      <c r="R1614" s="42"/>
      <c r="S1614" s="42"/>
      <c r="T1614" s="42"/>
      <c r="U1614" s="42"/>
      <c r="V1614" s="42"/>
      <c r="W1614" s="42"/>
      <c r="X1614" s="42"/>
      <c r="Y1614" s="42"/>
      <c r="Z1614" s="42"/>
      <c r="AA1614" s="42"/>
      <c r="AB1614" s="42"/>
      <c r="AC1614" s="42"/>
      <c r="AD1614" s="42"/>
      <c r="AE1614" s="42"/>
      <c r="AF1614" s="42"/>
      <c r="AG1614" s="42" t="s">
        <v>35</v>
      </c>
    </row>
    <row r="1615" spans="1:33">
      <c r="A1615" s="43"/>
      <c r="B1615" s="43"/>
      <c r="C1615" s="43"/>
      <c r="D1615" s="43"/>
      <c r="E1615" s="43"/>
      <c r="F1615" s="43"/>
      <c r="G1615" s="43"/>
      <c r="H1615" s="43"/>
      <c r="I1615" s="43"/>
      <c r="J1615" s="43"/>
      <c r="K1615" s="43"/>
      <c r="L1615" s="43"/>
      <c r="M1615" s="43"/>
      <c r="N1615" s="43"/>
      <c r="O1615" s="43"/>
      <c r="P1615" s="43"/>
      <c r="Q1615" s="43"/>
      <c r="R1615" s="43"/>
      <c r="S1615" s="43"/>
      <c r="T1615" s="43"/>
      <c r="U1615" s="43"/>
      <c r="V1615" s="43"/>
      <c r="W1615" s="43"/>
      <c r="X1615" s="43"/>
      <c r="Y1615" s="43"/>
      <c r="Z1615" s="43"/>
      <c r="AA1615" s="43"/>
      <c r="AB1615" s="43"/>
      <c r="AC1615" s="43"/>
      <c r="AD1615" s="43"/>
      <c r="AE1615" s="43"/>
      <c r="AF1615" s="43"/>
      <c r="AG1615" s="43" t="s">
        <v>35</v>
      </c>
    </row>
    <row r="1616" spans="1:33">
      <c r="A1616" s="42"/>
      <c r="B1616" s="42"/>
      <c r="C1616" s="42"/>
      <c r="D1616" s="42"/>
      <c r="E1616" s="42"/>
      <c r="F1616" s="42"/>
      <c r="G1616" s="42"/>
      <c r="H1616" s="42"/>
      <c r="I1616" s="42"/>
      <c r="J1616" s="42"/>
      <c r="K1616" s="42"/>
      <c r="L1616" s="42"/>
      <c r="M1616" s="42"/>
      <c r="N1616" s="42"/>
      <c r="O1616" s="42"/>
      <c r="P1616" s="42"/>
      <c r="Q1616" s="42"/>
      <c r="R1616" s="42"/>
      <c r="S1616" s="42"/>
      <c r="T1616" s="42"/>
      <c r="U1616" s="42"/>
      <c r="V1616" s="42"/>
      <c r="W1616" s="42"/>
      <c r="X1616" s="42"/>
      <c r="Y1616" s="42"/>
      <c r="Z1616" s="42"/>
      <c r="AA1616" s="42"/>
      <c r="AB1616" s="42"/>
      <c r="AC1616" s="42"/>
      <c r="AD1616" s="42"/>
      <c r="AE1616" s="42"/>
      <c r="AF1616" s="42"/>
      <c r="AG1616" s="42" t="s">
        <v>35</v>
      </c>
    </row>
    <row r="1617" spans="1:33">
      <c r="A1617" s="43"/>
      <c r="B1617" s="43"/>
      <c r="C1617" s="43"/>
      <c r="D1617" s="43"/>
      <c r="E1617" s="43"/>
      <c r="F1617" s="43"/>
      <c r="G1617" s="43"/>
      <c r="H1617" s="43"/>
      <c r="I1617" s="43"/>
      <c r="J1617" s="43"/>
      <c r="K1617" s="43"/>
      <c r="L1617" s="43"/>
      <c r="M1617" s="43"/>
      <c r="N1617" s="43"/>
      <c r="O1617" s="43"/>
      <c r="P1617" s="43"/>
      <c r="Q1617" s="43"/>
      <c r="R1617" s="43"/>
      <c r="S1617" s="43"/>
      <c r="T1617" s="43"/>
      <c r="U1617" s="43"/>
      <c r="V1617" s="43"/>
      <c r="W1617" s="43"/>
      <c r="X1617" s="43"/>
      <c r="Y1617" s="43"/>
      <c r="Z1617" s="43"/>
      <c r="AA1617" s="43"/>
      <c r="AB1617" s="43"/>
      <c r="AC1617" s="43"/>
      <c r="AD1617" s="43"/>
      <c r="AE1617" s="43"/>
      <c r="AF1617" s="43"/>
      <c r="AG1617" s="43" t="s">
        <v>35</v>
      </c>
    </row>
    <row r="1618" spans="1:33">
      <c r="A1618" s="42"/>
      <c r="B1618" s="42"/>
      <c r="C1618" s="42"/>
      <c r="D1618" s="42"/>
      <c r="E1618" s="42"/>
      <c r="F1618" s="42"/>
      <c r="G1618" s="42"/>
      <c r="H1618" s="42"/>
      <c r="I1618" s="42"/>
      <c r="J1618" s="42"/>
      <c r="K1618" s="42"/>
      <c r="L1618" s="42"/>
      <c r="M1618" s="42"/>
      <c r="N1618" s="42"/>
      <c r="O1618" s="42"/>
      <c r="P1618" s="42"/>
      <c r="Q1618" s="42"/>
      <c r="R1618" s="42"/>
      <c r="S1618" s="42"/>
      <c r="T1618" s="42"/>
      <c r="U1618" s="42"/>
      <c r="V1618" s="42"/>
      <c r="W1618" s="42"/>
      <c r="X1618" s="42"/>
      <c r="Y1618" s="42"/>
      <c r="Z1618" s="42"/>
      <c r="AA1618" s="42"/>
      <c r="AB1618" s="42"/>
      <c r="AC1618" s="42"/>
      <c r="AD1618" s="42"/>
      <c r="AE1618" s="42"/>
      <c r="AF1618" s="42"/>
      <c r="AG1618" s="42" t="s">
        <v>35</v>
      </c>
    </row>
    <row r="1619" spans="1:33">
      <c r="A1619" s="43"/>
      <c r="B1619" s="43"/>
      <c r="C1619" s="43"/>
      <c r="D1619" s="43"/>
      <c r="E1619" s="43"/>
      <c r="F1619" s="43"/>
      <c r="G1619" s="43"/>
      <c r="H1619" s="43"/>
      <c r="I1619" s="43"/>
      <c r="J1619" s="43"/>
      <c r="K1619" s="43"/>
      <c r="L1619" s="43"/>
      <c r="M1619" s="43"/>
      <c r="N1619" s="43"/>
      <c r="O1619" s="43"/>
      <c r="P1619" s="43"/>
      <c r="Q1619" s="43"/>
      <c r="R1619" s="43"/>
      <c r="S1619" s="43"/>
      <c r="T1619" s="43"/>
      <c r="U1619" s="43"/>
      <c r="V1619" s="43"/>
      <c r="W1619" s="43"/>
      <c r="X1619" s="43"/>
      <c r="Y1619" s="43"/>
      <c r="Z1619" s="43"/>
      <c r="AA1619" s="43"/>
      <c r="AB1619" s="43"/>
      <c r="AC1619" s="43"/>
      <c r="AD1619" s="43"/>
      <c r="AE1619" s="43"/>
      <c r="AF1619" s="43"/>
      <c r="AG1619" s="43" t="s">
        <v>35</v>
      </c>
    </row>
    <row r="1620" spans="1:33">
      <c r="A1620" s="42"/>
      <c r="B1620" s="42"/>
      <c r="C1620" s="42"/>
      <c r="D1620" s="42"/>
      <c r="E1620" s="42"/>
      <c r="F1620" s="42"/>
      <c r="G1620" s="42"/>
      <c r="H1620" s="42"/>
      <c r="I1620" s="42"/>
      <c r="J1620" s="42"/>
      <c r="K1620" s="42"/>
      <c r="L1620" s="42"/>
      <c r="M1620" s="42"/>
      <c r="N1620" s="42"/>
      <c r="O1620" s="42"/>
      <c r="P1620" s="42"/>
      <c r="Q1620" s="42"/>
      <c r="R1620" s="42"/>
      <c r="S1620" s="42"/>
      <c r="T1620" s="42"/>
      <c r="U1620" s="42"/>
      <c r="V1620" s="42"/>
      <c r="W1620" s="42"/>
      <c r="X1620" s="42"/>
      <c r="Y1620" s="42"/>
      <c r="Z1620" s="42"/>
      <c r="AA1620" s="42"/>
      <c r="AB1620" s="42"/>
      <c r="AC1620" s="42"/>
      <c r="AD1620" s="42"/>
      <c r="AE1620" s="42"/>
      <c r="AF1620" s="42"/>
      <c r="AG1620" s="42" t="s">
        <v>35</v>
      </c>
    </row>
    <row r="1621" spans="1:33">
      <c r="A1621" s="43"/>
      <c r="B1621" s="43"/>
      <c r="C1621" s="43"/>
      <c r="D1621" s="43"/>
      <c r="E1621" s="43"/>
      <c r="F1621" s="43"/>
      <c r="G1621" s="43"/>
      <c r="H1621" s="43"/>
      <c r="I1621" s="43"/>
      <c r="J1621" s="43"/>
      <c r="K1621" s="43"/>
      <c r="L1621" s="43"/>
      <c r="M1621" s="43"/>
      <c r="N1621" s="43"/>
      <c r="O1621" s="43"/>
      <c r="P1621" s="43"/>
      <c r="Q1621" s="43"/>
      <c r="R1621" s="43"/>
      <c r="S1621" s="43"/>
      <c r="T1621" s="43"/>
      <c r="U1621" s="43"/>
      <c r="V1621" s="43"/>
      <c r="W1621" s="43"/>
      <c r="X1621" s="43"/>
      <c r="Y1621" s="43"/>
      <c r="Z1621" s="43"/>
      <c r="AA1621" s="43"/>
      <c r="AB1621" s="43"/>
      <c r="AC1621" s="43"/>
      <c r="AD1621" s="43"/>
      <c r="AE1621" s="43"/>
      <c r="AF1621" s="43"/>
      <c r="AG1621" s="43" t="s">
        <v>35</v>
      </c>
    </row>
    <row r="1622" spans="1:33">
      <c r="A1622" s="42"/>
      <c r="B1622" s="42"/>
      <c r="C1622" s="42"/>
      <c r="D1622" s="42"/>
      <c r="E1622" s="42"/>
      <c r="F1622" s="42"/>
      <c r="G1622" s="42"/>
      <c r="H1622" s="42"/>
      <c r="I1622" s="42"/>
      <c r="J1622" s="42"/>
      <c r="K1622" s="42"/>
      <c r="L1622" s="42"/>
      <c r="M1622" s="42"/>
      <c r="N1622" s="42"/>
      <c r="O1622" s="42"/>
      <c r="P1622" s="42"/>
      <c r="Q1622" s="42"/>
      <c r="R1622" s="42"/>
      <c r="S1622" s="42"/>
      <c r="T1622" s="42"/>
      <c r="U1622" s="42"/>
      <c r="V1622" s="42"/>
      <c r="W1622" s="42"/>
      <c r="X1622" s="42"/>
      <c r="Y1622" s="42"/>
      <c r="Z1622" s="42"/>
      <c r="AA1622" s="42"/>
      <c r="AB1622" s="42"/>
      <c r="AC1622" s="42"/>
      <c r="AD1622" s="42"/>
      <c r="AE1622" s="42"/>
      <c r="AF1622" s="42"/>
      <c r="AG1622" s="42" t="s">
        <v>35</v>
      </c>
    </row>
    <row r="1623" spans="1:33">
      <c r="A1623" s="43"/>
      <c r="B1623" s="43"/>
      <c r="C1623" s="43"/>
      <c r="D1623" s="43"/>
      <c r="E1623" s="43"/>
      <c r="F1623" s="43"/>
      <c r="G1623" s="43"/>
      <c r="H1623" s="43"/>
      <c r="I1623" s="43"/>
      <c r="J1623" s="43"/>
      <c r="K1623" s="43"/>
      <c r="L1623" s="43"/>
      <c r="M1623" s="43"/>
      <c r="N1623" s="43"/>
      <c r="O1623" s="43"/>
      <c r="P1623" s="43"/>
      <c r="Q1623" s="43"/>
      <c r="R1623" s="43"/>
      <c r="S1623" s="43"/>
      <c r="T1623" s="43"/>
      <c r="U1623" s="43"/>
      <c r="V1623" s="43"/>
      <c r="W1623" s="43"/>
      <c r="X1623" s="43"/>
      <c r="Y1623" s="43"/>
      <c r="Z1623" s="43"/>
      <c r="AA1623" s="43"/>
      <c r="AB1623" s="43"/>
      <c r="AC1623" s="43"/>
      <c r="AD1623" s="43"/>
      <c r="AE1623" s="43"/>
      <c r="AF1623" s="43"/>
      <c r="AG1623" s="43" t="s">
        <v>35</v>
      </c>
    </row>
    <row r="1624" spans="1:33">
      <c r="A1624" s="42"/>
      <c r="B1624" s="42"/>
      <c r="C1624" s="42"/>
      <c r="D1624" s="42"/>
      <c r="E1624" s="42"/>
      <c r="F1624" s="42"/>
      <c r="G1624" s="42"/>
      <c r="H1624" s="42"/>
      <c r="I1624" s="42"/>
      <c r="J1624" s="42"/>
      <c r="K1624" s="42"/>
      <c r="L1624" s="42"/>
      <c r="M1624" s="42"/>
      <c r="N1624" s="42"/>
      <c r="O1624" s="42"/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 t="s">
        <v>35</v>
      </c>
    </row>
    <row r="1625" spans="1:33">
      <c r="A1625" s="43"/>
      <c r="B1625" s="43"/>
      <c r="C1625" s="43"/>
      <c r="D1625" s="43"/>
      <c r="E1625" s="43"/>
      <c r="F1625" s="43"/>
      <c r="G1625" s="43"/>
      <c r="H1625" s="43"/>
      <c r="I1625" s="43"/>
      <c r="J1625" s="43"/>
      <c r="K1625" s="43"/>
      <c r="L1625" s="43"/>
      <c r="M1625" s="43"/>
      <c r="N1625" s="43"/>
      <c r="O1625" s="43"/>
      <c r="P1625" s="43"/>
      <c r="Q1625" s="43"/>
      <c r="R1625" s="43"/>
      <c r="S1625" s="43"/>
      <c r="T1625" s="43"/>
      <c r="U1625" s="43"/>
      <c r="V1625" s="43"/>
      <c r="W1625" s="43"/>
      <c r="X1625" s="43"/>
      <c r="Y1625" s="43"/>
      <c r="Z1625" s="43"/>
      <c r="AA1625" s="43"/>
      <c r="AB1625" s="43"/>
      <c r="AC1625" s="43"/>
      <c r="AD1625" s="43"/>
      <c r="AE1625" s="43"/>
      <c r="AF1625" s="43"/>
      <c r="AG1625" s="43" t="s">
        <v>35</v>
      </c>
    </row>
    <row r="1626" spans="1:33">
      <c r="A1626" s="42"/>
      <c r="B1626" s="42"/>
      <c r="C1626" s="42"/>
      <c r="D1626" s="42"/>
      <c r="E1626" s="42"/>
      <c r="F1626" s="42"/>
      <c r="G1626" s="42"/>
      <c r="H1626" s="42"/>
      <c r="I1626" s="42"/>
      <c r="J1626" s="42"/>
      <c r="K1626" s="42"/>
      <c r="L1626" s="42"/>
      <c r="M1626" s="42"/>
      <c r="N1626" s="42"/>
      <c r="O1626" s="42"/>
      <c r="P1626" s="42"/>
      <c r="Q1626" s="42"/>
      <c r="R1626" s="42"/>
      <c r="S1626" s="42"/>
      <c r="T1626" s="42"/>
      <c r="U1626" s="42"/>
      <c r="V1626" s="42"/>
      <c r="W1626" s="42"/>
      <c r="X1626" s="42"/>
      <c r="Y1626" s="42"/>
      <c r="Z1626" s="42"/>
      <c r="AA1626" s="42"/>
      <c r="AB1626" s="42"/>
      <c r="AC1626" s="42"/>
      <c r="AD1626" s="42"/>
      <c r="AE1626" s="42"/>
      <c r="AF1626" s="42"/>
      <c r="AG1626" s="42" t="s">
        <v>35</v>
      </c>
    </row>
    <row r="1627" spans="1:33">
      <c r="A1627" s="43"/>
      <c r="B1627" s="43"/>
      <c r="C1627" s="43"/>
      <c r="D1627" s="43"/>
      <c r="E1627" s="43"/>
      <c r="F1627" s="43"/>
      <c r="G1627" s="43"/>
      <c r="H1627" s="43"/>
      <c r="I1627" s="43"/>
      <c r="J1627" s="43"/>
      <c r="K1627" s="43"/>
      <c r="L1627" s="43"/>
      <c r="M1627" s="43"/>
      <c r="N1627" s="43"/>
      <c r="O1627" s="43"/>
      <c r="P1627" s="43"/>
      <c r="Q1627" s="43"/>
      <c r="R1627" s="43"/>
      <c r="S1627" s="43"/>
      <c r="T1627" s="43"/>
      <c r="U1627" s="43"/>
      <c r="V1627" s="43"/>
      <c r="W1627" s="43"/>
      <c r="X1627" s="43"/>
      <c r="Y1627" s="43"/>
      <c r="Z1627" s="43"/>
      <c r="AA1627" s="43"/>
      <c r="AB1627" s="43"/>
      <c r="AC1627" s="43"/>
      <c r="AD1627" s="43"/>
      <c r="AE1627" s="43"/>
      <c r="AF1627" s="43"/>
      <c r="AG1627" s="43" t="s">
        <v>35</v>
      </c>
    </row>
    <row r="1628" spans="1:33">
      <c r="A1628" s="42"/>
      <c r="B1628" s="42"/>
      <c r="C1628" s="42"/>
      <c r="D1628" s="42"/>
      <c r="E1628" s="42"/>
      <c r="F1628" s="42"/>
      <c r="G1628" s="42"/>
      <c r="H1628" s="42"/>
      <c r="I1628" s="42"/>
      <c r="J1628" s="42"/>
      <c r="K1628" s="42"/>
      <c r="L1628" s="42"/>
      <c r="M1628" s="42"/>
      <c r="N1628" s="42"/>
      <c r="O1628" s="42"/>
      <c r="P1628" s="42"/>
      <c r="Q1628" s="42"/>
      <c r="R1628" s="42"/>
      <c r="S1628" s="42"/>
      <c r="T1628" s="42"/>
      <c r="U1628" s="42"/>
      <c r="V1628" s="42"/>
      <c r="W1628" s="42"/>
      <c r="X1628" s="42"/>
      <c r="Y1628" s="42"/>
      <c r="Z1628" s="42"/>
      <c r="AA1628" s="42"/>
      <c r="AB1628" s="42"/>
      <c r="AC1628" s="42"/>
      <c r="AD1628" s="42"/>
      <c r="AE1628" s="42"/>
      <c r="AF1628" s="42"/>
      <c r="AG1628" s="42" t="s">
        <v>35</v>
      </c>
    </row>
    <row r="1629" spans="1:33">
      <c r="A1629" s="43"/>
      <c r="B1629" s="43"/>
      <c r="C1629" s="43"/>
      <c r="D1629" s="43"/>
      <c r="E1629" s="43"/>
      <c r="F1629" s="43"/>
      <c r="G1629" s="43"/>
      <c r="H1629" s="43"/>
      <c r="I1629" s="43"/>
      <c r="J1629" s="43"/>
      <c r="K1629" s="43"/>
      <c r="L1629" s="43"/>
      <c r="M1629" s="43"/>
      <c r="N1629" s="43"/>
      <c r="O1629" s="43"/>
      <c r="P1629" s="43"/>
      <c r="Q1629" s="43"/>
      <c r="R1629" s="43"/>
      <c r="S1629" s="43"/>
      <c r="T1629" s="43"/>
      <c r="U1629" s="43"/>
      <c r="V1629" s="43"/>
      <c r="W1629" s="43"/>
      <c r="X1629" s="43"/>
      <c r="Y1629" s="43"/>
      <c r="Z1629" s="43"/>
      <c r="AA1629" s="43"/>
      <c r="AB1629" s="43"/>
      <c r="AC1629" s="43"/>
      <c r="AD1629" s="43"/>
      <c r="AE1629" s="43"/>
      <c r="AF1629" s="43"/>
      <c r="AG1629" s="43" t="s">
        <v>35</v>
      </c>
    </row>
    <row r="1630" spans="1:33">
      <c r="A1630" s="42"/>
      <c r="B1630" s="42"/>
      <c r="C1630" s="42"/>
      <c r="D1630" s="42"/>
      <c r="E1630" s="42"/>
      <c r="F1630" s="42"/>
      <c r="G1630" s="42"/>
      <c r="H1630" s="42"/>
      <c r="I1630" s="42"/>
      <c r="J1630" s="42"/>
      <c r="K1630" s="42"/>
      <c r="L1630" s="42"/>
      <c r="M1630" s="42"/>
      <c r="N1630" s="42"/>
      <c r="O1630" s="42"/>
      <c r="P1630" s="42"/>
      <c r="Q1630" s="42"/>
      <c r="R1630" s="42"/>
      <c r="S1630" s="42"/>
      <c r="T1630" s="42"/>
      <c r="U1630" s="42"/>
      <c r="V1630" s="42"/>
      <c r="W1630" s="42"/>
      <c r="X1630" s="42"/>
      <c r="Y1630" s="42"/>
      <c r="Z1630" s="42"/>
      <c r="AA1630" s="42"/>
      <c r="AB1630" s="42"/>
      <c r="AC1630" s="42"/>
      <c r="AD1630" s="42"/>
      <c r="AE1630" s="42"/>
      <c r="AF1630" s="42"/>
      <c r="AG1630" s="42" t="s">
        <v>35</v>
      </c>
    </row>
    <row r="1631" spans="1:33">
      <c r="A1631" s="43"/>
      <c r="B1631" s="43"/>
      <c r="C1631" s="43"/>
      <c r="D1631" s="43"/>
      <c r="E1631" s="43"/>
      <c r="F1631" s="43"/>
      <c r="G1631" s="43"/>
      <c r="H1631" s="43"/>
      <c r="I1631" s="43"/>
      <c r="J1631" s="43"/>
      <c r="K1631" s="43"/>
      <c r="L1631" s="43"/>
      <c r="M1631" s="43"/>
      <c r="N1631" s="43"/>
      <c r="O1631" s="43"/>
      <c r="P1631" s="43"/>
      <c r="Q1631" s="43"/>
      <c r="R1631" s="43"/>
      <c r="S1631" s="43"/>
      <c r="T1631" s="43"/>
      <c r="U1631" s="43"/>
      <c r="V1631" s="43"/>
      <c r="W1631" s="43"/>
      <c r="X1631" s="43"/>
      <c r="Y1631" s="43"/>
      <c r="Z1631" s="43"/>
      <c r="AA1631" s="43"/>
      <c r="AB1631" s="43"/>
      <c r="AC1631" s="43"/>
      <c r="AD1631" s="43"/>
      <c r="AE1631" s="43"/>
      <c r="AF1631" s="43"/>
      <c r="AG1631" s="43" t="s">
        <v>35</v>
      </c>
    </row>
    <row r="1632" spans="1:33">
      <c r="A1632" s="42"/>
      <c r="B1632" s="42"/>
      <c r="C1632" s="42"/>
      <c r="D1632" s="42"/>
      <c r="E1632" s="42"/>
      <c r="F1632" s="42"/>
      <c r="G1632" s="42"/>
      <c r="H1632" s="42"/>
      <c r="I1632" s="42"/>
      <c r="J1632" s="42"/>
      <c r="K1632" s="42"/>
      <c r="L1632" s="42"/>
      <c r="M1632" s="42"/>
      <c r="N1632" s="42"/>
      <c r="O1632" s="42"/>
      <c r="P1632" s="42"/>
      <c r="Q1632" s="42"/>
      <c r="R1632" s="42"/>
      <c r="S1632" s="42"/>
      <c r="T1632" s="42"/>
      <c r="U1632" s="42"/>
      <c r="V1632" s="42"/>
      <c r="W1632" s="42"/>
      <c r="X1632" s="42"/>
      <c r="Y1632" s="42"/>
      <c r="Z1632" s="42"/>
      <c r="AA1632" s="42"/>
      <c r="AB1632" s="42"/>
      <c r="AC1632" s="42"/>
      <c r="AD1632" s="42"/>
      <c r="AE1632" s="42"/>
      <c r="AF1632" s="42"/>
      <c r="AG1632" s="42" t="s">
        <v>35</v>
      </c>
    </row>
    <row r="1633" spans="1:33">
      <c r="A1633" s="43"/>
      <c r="B1633" s="43"/>
      <c r="C1633" s="43"/>
      <c r="D1633" s="43"/>
      <c r="E1633" s="43"/>
      <c r="F1633" s="43"/>
      <c r="G1633" s="43"/>
      <c r="H1633" s="43"/>
      <c r="I1633" s="43"/>
      <c r="J1633" s="43"/>
      <c r="K1633" s="43"/>
      <c r="L1633" s="43"/>
      <c r="M1633" s="43"/>
      <c r="N1633" s="43"/>
      <c r="O1633" s="43"/>
      <c r="P1633" s="43"/>
      <c r="Q1633" s="43"/>
      <c r="R1633" s="43"/>
      <c r="S1633" s="43"/>
      <c r="T1633" s="43"/>
      <c r="U1633" s="43"/>
      <c r="V1633" s="43"/>
      <c r="W1633" s="43"/>
      <c r="X1633" s="43"/>
      <c r="Y1633" s="43"/>
      <c r="Z1633" s="43"/>
      <c r="AA1633" s="43"/>
      <c r="AB1633" s="43"/>
      <c r="AC1633" s="43"/>
      <c r="AD1633" s="43"/>
      <c r="AE1633" s="43"/>
      <c r="AF1633" s="43"/>
      <c r="AG1633" s="43" t="s">
        <v>35</v>
      </c>
    </row>
    <row r="1634" spans="1:33">
      <c r="A1634" s="42"/>
      <c r="B1634" s="42"/>
      <c r="C1634" s="42"/>
      <c r="D1634" s="42"/>
      <c r="E1634" s="42"/>
      <c r="F1634" s="42"/>
      <c r="G1634" s="42"/>
      <c r="H1634" s="42"/>
      <c r="I1634" s="42"/>
      <c r="J1634" s="42"/>
      <c r="K1634" s="42"/>
      <c r="L1634" s="42"/>
      <c r="M1634" s="42"/>
      <c r="N1634" s="42"/>
      <c r="O1634" s="42"/>
      <c r="P1634" s="42"/>
      <c r="Q1634" s="42"/>
      <c r="R1634" s="42"/>
      <c r="S1634" s="42"/>
      <c r="T1634" s="42"/>
      <c r="U1634" s="42"/>
      <c r="V1634" s="42"/>
      <c r="W1634" s="42"/>
      <c r="X1634" s="42"/>
      <c r="Y1634" s="42"/>
      <c r="Z1634" s="42"/>
      <c r="AA1634" s="42"/>
      <c r="AB1634" s="42"/>
      <c r="AC1634" s="42"/>
      <c r="AD1634" s="42"/>
      <c r="AE1634" s="42"/>
      <c r="AF1634" s="42"/>
      <c r="AG1634" s="42" t="s">
        <v>35</v>
      </c>
    </row>
    <row r="1635" spans="1:33">
      <c r="A1635" s="43"/>
      <c r="B1635" s="43"/>
      <c r="C1635" s="43"/>
      <c r="D1635" s="43"/>
      <c r="E1635" s="43"/>
      <c r="F1635" s="43"/>
      <c r="G1635" s="43"/>
      <c r="H1635" s="43"/>
      <c r="I1635" s="43"/>
      <c r="J1635" s="43"/>
      <c r="K1635" s="43"/>
      <c r="L1635" s="43"/>
      <c r="M1635" s="43"/>
      <c r="N1635" s="43"/>
      <c r="O1635" s="43"/>
      <c r="P1635" s="43"/>
      <c r="Q1635" s="43"/>
      <c r="R1635" s="43"/>
      <c r="S1635" s="43"/>
      <c r="T1635" s="43"/>
      <c r="U1635" s="43"/>
      <c r="V1635" s="43"/>
      <c r="W1635" s="43"/>
      <c r="X1635" s="43"/>
      <c r="Y1635" s="43"/>
      <c r="Z1635" s="43"/>
      <c r="AA1635" s="43"/>
      <c r="AB1635" s="43"/>
      <c r="AC1635" s="43"/>
      <c r="AD1635" s="43"/>
      <c r="AE1635" s="43"/>
      <c r="AF1635" s="43"/>
      <c r="AG1635" s="43" t="s">
        <v>35</v>
      </c>
    </row>
    <row r="1636" spans="1:33">
      <c r="A1636" s="42"/>
      <c r="B1636" s="42"/>
      <c r="C1636" s="42"/>
      <c r="D1636" s="42"/>
      <c r="E1636" s="42"/>
      <c r="F1636" s="42"/>
      <c r="G1636" s="42"/>
      <c r="H1636" s="42"/>
      <c r="I1636" s="42"/>
      <c r="J1636" s="42"/>
      <c r="K1636" s="42"/>
      <c r="L1636" s="42"/>
      <c r="M1636" s="42"/>
      <c r="N1636" s="42"/>
      <c r="O1636" s="42"/>
      <c r="P1636" s="42"/>
      <c r="Q1636" s="42"/>
      <c r="R1636" s="42"/>
      <c r="S1636" s="42"/>
      <c r="T1636" s="42"/>
      <c r="U1636" s="42"/>
      <c r="V1636" s="42"/>
      <c r="W1636" s="42"/>
      <c r="X1636" s="42"/>
      <c r="Y1636" s="42"/>
      <c r="Z1636" s="42"/>
      <c r="AA1636" s="42"/>
      <c r="AB1636" s="42"/>
      <c r="AC1636" s="42"/>
      <c r="AD1636" s="42"/>
      <c r="AE1636" s="42"/>
      <c r="AF1636" s="42"/>
      <c r="AG1636" s="42" t="s">
        <v>35</v>
      </c>
    </row>
    <row r="1637" spans="1:33">
      <c r="A1637" s="43"/>
      <c r="B1637" s="43"/>
      <c r="C1637" s="43"/>
      <c r="D1637" s="43"/>
      <c r="E1637" s="43"/>
      <c r="F1637" s="43"/>
      <c r="G1637" s="43"/>
      <c r="H1637" s="43"/>
      <c r="I1637" s="43"/>
      <c r="J1637" s="43"/>
      <c r="K1637" s="43"/>
      <c r="L1637" s="43"/>
      <c r="M1637" s="43"/>
      <c r="N1637" s="43"/>
      <c r="O1637" s="43"/>
      <c r="P1637" s="43"/>
      <c r="Q1637" s="43"/>
      <c r="R1637" s="43"/>
      <c r="S1637" s="43"/>
      <c r="T1637" s="43"/>
      <c r="U1637" s="43"/>
      <c r="V1637" s="43"/>
      <c r="W1637" s="43"/>
      <c r="X1637" s="43"/>
      <c r="Y1637" s="43"/>
      <c r="Z1637" s="43"/>
      <c r="AA1637" s="43"/>
      <c r="AB1637" s="43"/>
      <c r="AC1637" s="43"/>
      <c r="AD1637" s="43"/>
      <c r="AE1637" s="43"/>
      <c r="AF1637" s="43"/>
      <c r="AG1637" s="43" t="s">
        <v>35</v>
      </c>
    </row>
    <row r="1638" spans="1:33">
      <c r="A1638" s="42"/>
      <c r="B1638" s="42"/>
      <c r="C1638" s="42"/>
      <c r="D1638" s="42"/>
      <c r="E1638" s="42"/>
      <c r="F1638" s="42"/>
      <c r="G1638" s="42"/>
      <c r="H1638" s="42"/>
      <c r="I1638" s="42"/>
      <c r="J1638" s="42"/>
      <c r="K1638" s="42"/>
      <c r="L1638" s="42"/>
      <c r="M1638" s="42"/>
      <c r="N1638" s="42"/>
      <c r="O1638" s="42"/>
      <c r="P1638" s="42"/>
      <c r="Q1638" s="42"/>
      <c r="R1638" s="42"/>
      <c r="S1638" s="42"/>
      <c r="T1638" s="42"/>
      <c r="U1638" s="42"/>
      <c r="V1638" s="42"/>
      <c r="W1638" s="42"/>
      <c r="X1638" s="42"/>
      <c r="Y1638" s="42"/>
      <c r="Z1638" s="42"/>
      <c r="AA1638" s="42"/>
      <c r="AB1638" s="42"/>
      <c r="AC1638" s="42"/>
      <c r="AD1638" s="42"/>
      <c r="AE1638" s="42"/>
      <c r="AF1638" s="42"/>
      <c r="AG1638" s="42" t="s">
        <v>35</v>
      </c>
    </row>
    <row r="1639" spans="1:33">
      <c r="A1639" s="43"/>
      <c r="B1639" s="43"/>
      <c r="C1639" s="43"/>
      <c r="D1639" s="43"/>
      <c r="E1639" s="43"/>
      <c r="F1639" s="43"/>
      <c r="G1639" s="43"/>
      <c r="H1639" s="43"/>
      <c r="I1639" s="43"/>
      <c r="J1639" s="43"/>
      <c r="K1639" s="43"/>
      <c r="L1639" s="43"/>
      <c r="M1639" s="43"/>
      <c r="N1639" s="43"/>
      <c r="O1639" s="43"/>
      <c r="P1639" s="43"/>
      <c r="Q1639" s="43"/>
      <c r="R1639" s="43"/>
      <c r="S1639" s="43"/>
      <c r="T1639" s="43"/>
      <c r="U1639" s="43"/>
      <c r="V1639" s="43"/>
      <c r="W1639" s="43"/>
      <c r="X1639" s="43"/>
      <c r="Y1639" s="43"/>
      <c r="Z1639" s="43"/>
      <c r="AA1639" s="43"/>
      <c r="AB1639" s="43"/>
      <c r="AC1639" s="43"/>
      <c r="AD1639" s="43"/>
      <c r="AE1639" s="43"/>
      <c r="AF1639" s="43"/>
      <c r="AG1639" s="43" t="s">
        <v>35</v>
      </c>
    </row>
    <row r="1640" spans="1:33">
      <c r="A1640" s="42"/>
      <c r="B1640" s="42"/>
      <c r="C1640" s="42"/>
      <c r="D1640" s="42"/>
      <c r="E1640" s="42"/>
      <c r="F1640" s="42"/>
      <c r="G1640" s="42"/>
      <c r="H1640" s="42"/>
      <c r="I1640" s="42"/>
      <c r="J1640" s="42"/>
      <c r="K1640" s="42"/>
      <c r="L1640" s="42"/>
      <c r="M1640" s="42"/>
      <c r="N1640" s="42"/>
      <c r="O1640" s="42"/>
      <c r="P1640" s="42"/>
      <c r="Q1640" s="42"/>
      <c r="R1640" s="42"/>
      <c r="S1640" s="42"/>
      <c r="T1640" s="42"/>
      <c r="U1640" s="42"/>
      <c r="V1640" s="42"/>
      <c r="W1640" s="42"/>
      <c r="X1640" s="42"/>
      <c r="Y1640" s="42"/>
      <c r="Z1640" s="42"/>
      <c r="AA1640" s="42"/>
      <c r="AB1640" s="42"/>
      <c r="AC1640" s="42"/>
      <c r="AD1640" s="42"/>
      <c r="AE1640" s="42"/>
      <c r="AF1640" s="42"/>
      <c r="AG1640" s="42" t="s">
        <v>35</v>
      </c>
    </row>
    <row r="1641" spans="1:33">
      <c r="A1641" s="43"/>
      <c r="B1641" s="43"/>
      <c r="C1641" s="43"/>
      <c r="D1641" s="43"/>
      <c r="E1641" s="43"/>
      <c r="F1641" s="43"/>
      <c r="G1641" s="43"/>
      <c r="H1641" s="43"/>
      <c r="I1641" s="43"/>
      <c r="J1641" s="43"/>
      <c r="K1641" s="43"/>
      <c r="L1641" s="43"/>
      <c r="M1641" s="43"/>
      <c r="N1641" s="43"/>
      <c r="O1641" s="43"/>
      <c r="P1641" s="43"/>
      <c r="Q1641" s="43"/>
      <c r="R1641" s="43"/>
      <c r="S1641" s="43"/>
      <c r="T1641" s="43"/>
      <c r="U1641" s="43"/>
      <c r="V1641" s="43"/>
      <c r="W1641" s="43"/>
      <c r="X1641" s="43"/>
      <c r="Y1641" s="43"/>
      <c r="Z1641" s="43"/>
      <c r="AA1641" s="43"/>
      <c r="AB1641" s="43"/>
      <c r="AC1641" s="43"/>
      <c r="AD1641" s="43"/>
      <c r="AE1641" s="43"/>
      <c r="AF1641" s="43"/>
      <c r="AG1641" s="43" t="s">
        <v>35</v>
      </c>
    </row>
    <row r="1642" spans="1:33">
      <c r="A1642" s="42"/>
      <c r="B1642" s="42"/>
      <c r="C1642" s="42"/>
      <c r="D1642" s="42"/>
      <c r="E1642" s="42"/>
      <c r="F1642" s="42"/>
      <c r="G1642" s="42"/>
      <c r="H1642" s="42"/>
      <c r="I1642" s="42"/>
      <c r="J1642" s="42"/>
      <c r="K1642" s="42"/>
      <c r="L1642" s="42"/>
      <c r="M1642" s="42"/>
      <c r="N1642" s="42"/>
      <c r="O1642" s="42"/>
      <c r="P1642" s="42"/>
      <c r="Q1642" s="42"/>
      <c r="R1642" s="42"/>
      <c r="S1642" s="42"/>
      <c r="T1642" s="42"/>
      <c r="U1642" s="42"/>
      <c r="V1642" s="42"/>
      <c r="W1642" s="42"/>
      <c r="X1642" s="42"/>
      <c r="Y1642" s="42"/>
      <c r="Z1642" s="42"/>
      <c r="AA1642" s="42"/>
      <c r="AB1642" s="42"/>
      <c r="AC1642" s="42"/>
      <c r="AD1642" s="42"/>
      <c r="AE1642" s="42"/>
      <c r="AF1642" s="42"/>
      <c r="AG1642" s="42" t="s">
        <v>35</v>
      </c>
    </row>
    <row r="1643" spans="1:33">
      <c r="A1643" s="43"/>
      <c r="B1643" s="43"/>
      <c r="C1643" s="43"/>
      <c r="D1643" s="43"/>
      <c r="E1643" s="43"/>
      <c r="F1643" s="43"/>
      <c r="G1643" s="43"/>
      <c r="H1643" s="43"/>
      <c r="I1643" s="43"/>
      <c r="J1643" s="43"/>
      <c r="K1643" s="43"/>
      <c r="L1643" s="43"/>
      <c r="M1643" s="43"/>
      <c r="N1643" s="43"/>
      <c r="O1643" s="43"/>
      <c r="P1643" s="43"/>
      <c r="Q1643" s="43"/>
      <c r="R1643" s="43"/>
      <c r="S1643" s="43"/>
      <c r="T1643" s="43"/>
      <c r="U1643" s="43"/>
      <c r="V1643" s="43"/>
      <c r="W1643" s="43"/>
      <c r="X1643" s="43"/>
      <c r="Y1643" s="43"/>
      <c r="Z1643" s="43"/>
      <c r="AA1643" s="43"/>
      <c r="AB1643" s="43"/>
      <c r="AC1643" s="43"/>
      <c r="AD1643" s="43"/>
      <c r="AE1643" s="43"/>
      <c r="AF1643" s="43"/>
      <c r="AG1643" s="43" t="s">
        <v>35</v>
      </c>
    </row>
    <row r="1644" spans="1:33">
      <c r="A1644" s="42"/>
      <c r="B1644" s="42"/>
      <c r="C1644" s="42"/>
      <c r="D1644" s="42"/>
      <c r="E1644" s="42"/>
      <c r="F1644" s="42"/>
      <c r="G1644" s="42"/>
      <c r="H1644" s="42"/>
      <c r="I1644" s="42"/>
      <c r="J1644" s="42"/>
      <c r="K1644" s="42"/>
      <c r="L1644" s="42"/>
      <c r="M1644" s="42"/>
      <c r="N1644" s="42"/>
      <c r="O1644" s="42"/>
      <c r="P1644" s="42"/>
      <c r="Q1644" s="42"/>
      <c r="R1644" s="42"/>
      <c r="S1644" s="42"/>
      <c r="T1644" s="42"/>
      <c r="U1644" s="42"/>
      <c r="V1644" s="42"/>
      <c r="W1644" s="42"/>
      <c r="X1644" s="42"/>
      <c r="Y1644" s="42"/>
      <c r="Z1644" s="42"/>
      <c r="AA1644" s="42"/>
      <c r="AB1644" s="42"/>
      <c r="AC1644" s="42"/>
      <c r="AD1644" s="42"/>
      <c r="AE1644" s="42"/>
      <c r="AF1644" s="42"/>
      <c r="AG1644" s="42" t="s">
        <v>35</v>
      </c>
    </row>
    <row r="1645" spans="1:33">
      <c r="A1645" s="43"/>
      <c r="B1645" s="43"/>
      <c r="C1645" s="43"/>
      <c r="D1645" s="43"/>
      <c r="E1645" s="43"/>
      <c r="F1645" s="43"/>
      <c r="G1645" s="43"/>
      <c r="H1645" s="43"/>
      <c r="I1645" s="43"/>
      <c r="J1645" s="43"/>
      <c r="K1645" s="43"/>
      <c r="L1645" s="43"/>
      <c r="M1645" s="43"/>
      <c r="N1645" s="43"/>
      <c r="O1645" s="43"/>
      <c r="P1645" s="43"/>
      <c r="Q1645" s="43"/>
      <c r="R1645" s="43"/>
      <c r="S1645" s="43"/>
      <c r="T1645" s="43"/>
      <c r="U1645" s="43"/>
      <c r="V1645" s="43"/>
      <c r="W1645" s="43"/>
      <c r="X1645" s="43"/>
      <c r="Y1645" s="43"/>
      <c r="Z1645" s="43"/>
      <c r="AA1645" s="43"/>
      <c r="AB1645" s="43"/>
      <c r="AC1645" s="43"/>
      <c r="AD1645" s="43"/>
      <c r="AE1645" s="43"/>
      <c r="AF1645" s="43"/>
      <c r="AG1645" s="43" t="s">
        <v>35</v>
      </c>
    </row>
    <row r="1646" spans="1:33">
      <c r="A1646" s="42"/>
      <c r="B1646" s="42"/>
      <c r="C1646" s="42"/>
      <c r="D1646" s="42"/>
      <c r="E1646" s="42"/>
      <c r="F1646" s="42"/>
      <c r="G1646" s="42"/>
      <c r="H1646" s="42"/>
      <c r="I1646" s="42"/>
      <c r="J1646" s="42"/>
      <c r="K1646" s="42"/>
      <c r="L1646" s="42"/>
      <c r="M1646" s="42"/>
      <c r="N1646" s="42"/>
      <c r="O1646" s="42"/>
      <c r="P1646" s="42"/>
      <c r="Q1646" s="42"/>
      <c r="R1646" s="42"/>
      <c r="S1646" s="42"/>
      <c r="T1646" s="42"/>
      <c r="U1646" s="42"/>
      <c r="V1646" s="42"/>
      <c r="W1646" s="42"/>
      <c r="X1646" s="42"/>
      <c r="Y1646" s="42"/>
      <c r="Z1646" s="42"/>
      <c r="AA1646" s="42"/>
      <c r="AB1646" s="42"/>
      <c r="AC1646" s="42"/>
      <c r="AD1646" s="42"/>
      <c r="AE1646" s="42"/>
      <c r="AF1646" s="42"/>
      <c r="AG1646" s="42" t="s">
        <v>35</v>
      </c>
    </row>
    <row r="1647" spans="1:33">
      <c r="A1647" s="43"/>
      <c r="B1647" s="43"/>
      <c r="C1647" s="43"/>
      <c r="D1647" s="43"/>
      <c r="E1647" s="43"/>
      <c r="F1647" s="43"/>
      <c r="G1647" s="43"/>
      <c r="H1647" s="43"/>
      <c r="I1647" s="43"/>
      <c r="J1647" s="43"/>
      <c r="K1647" s="43"/>
      <c r="L1647" s="43"/>
      <c r="M1647" s="43"/>
      <c r="N1647" s="43"/>
      <c r="O1647" s="43"/>
      <c r="P1647" s="43"/>
      <c r="Q1647" s="43"/>
      <c r="R1647" s="43"/>
      <c r="S1647" s="43"/>
      <c r="T1647" s="43"/>
      <c r="U1647" s="43"/>
      <c r="V1647" s="43"/>
      <c r="W1647" s="43"/>
      <c r="X1647" s="43"/>
      <c r="Y1647" s="43"/>
      <c r="Z1647" s="43"/>
      <c r="AA1647" s="43"/>
      <c r="AB1647" s="43"/>
      <c r="AC1647" s="43"/>
      <c r="AD1647" s="43"/>
      <c r="AE1647" s="43"/>
      <c r="AF1647" s="43"/>
      <c r="AG1647" s="43" t="s">
        <v>35</v>
      </c>
    </row>
    <row r="1648" spans="1:33">
      <c r="A1648" s="42"/>
      <c r="B1648" s="42"/>
      <c r="C1648" s="42"/>
      <c r="D1648" s="42"/>
      <c r="E1648" s="42"/>
      <c r="F1648" s="42"/>
      <c r="G1648" s="42"/>
      <c r="H1648" s="42"/>
      <c r="I1648" s="42"/>
      <c r="J1648" s="42"/>
      <c r="K1648" s="42"/>
      <c r="L1648" s="42"/>
      <c r="M1648" s="42"/>
      <c r="N1648" s="42"/>
      <c r="O1648" s="42"/>
      <c r="P1648" s="42"/>
      <c r="Q1648" s="42"/>
      <c r="R1648" s="42"/>
      <c r="S1648" s="42"/>
      <c r="T1648" s="42"/>
      <c r="U1648" s="42"/>
      <c r="V1648" s="42"/>
      <c r="W1648" s="42"/>
      <c r="X1648" s="42"/>
      <c r="Y1648" s="42"/>
      <c r="Z1648" s="42"/>
      <c r="AA1648" s="42"/>
      <c r="AB1648" s="42"/>
      <c r="AC1648" s="42"/>
      <c r="AD1648" s="42"/>
      <c r="AE1648" s="42"/>
      <c r="AF1648" s="42"/>
      <c r="AG1648" s="42" t="s">
        <v>35</v>
      </c>
    </row>
    <row r="1649" spans="1:33">
      <c r="A1649" s="43"/>
      <c r="B1649" s="43"/>
      <c r="C1649" s="43"/>
      <c r="D1649" s="43"/>
      <c r="E1649" s="43"/>
      <c r="F1649" s="43"/>
      <c r="G1649" s="43"/>
      <c r="H1649" s="43"/>
      <c r="I1649" s="43"/>
      <c r="J1649" s="43"/>
      <c r="K1649" s="43"/>
      <c r="L1649" s="43"/>
      <c r="M1649" s="43"/>
      <c r="N1649" s="43"/>
      <c r="O1649" s="43"/>
      <c r="P1649" s="43"/>
      <c r="Q1649" s="43"/>
      <c r="R1649" s="43"/>
      <c r="S1649" s="43"/>
      <c r="T1649" s="43"/>
      <c r="U1649" s="43"/>
      <c r="V1649" s="43"/>
      <c r="W1649" s="43"/>
      <c r="X1649" s="43"/>
      <c r="Y1649" s="43"/>
      <c r="Z1649" s="43"/>
      <c r="AA1649" s="43"/>
      <c r="AB1649" s="43"/>
      <c r="AC1649" s="43"/>
      <c r="AD1649" s="43"/>
      <c r="AE1649" s="43"/>
      <c r="AF1649" s="43"/>
      <c r="AG1649" s="43" t="s">
        <v>35</v>
      </c>
    </row>
    <row r="1650" spans="1:33">
      <c r="A1650" s="42"/>
      <c r="B1650" s="42"/>
      <c r="C1650" s="42"/>
      <c r="D1650" s="42"/>
      <c r="E1650" s="42"/>
      <c r="F1650" s="42"/>
      <c r="G1650" s="42"/>
      <c r="H1650" s="42"/>
      <c r="I1650" s="42"/>
      <c r="J1650" s="42"/>
      <c r="K1650" s="42"/>
      <c r="L1650" s="42"/>
      <c r="M1650" s="42"/>
      <c r="N1650" s="42"/>
      <c r="O1650" s="42"/>
      <c r="P1650" s="42"/>
      <c r="Q1650" s="42"/>
      <c r="R1650" s="42"/>
      <c r="S1650" s="42"/>
      <c r="T1650" s="42"/>
      <c r="U1650" s="42"/>
      <c r="V1650" s="42"/>
      <c r="W1650" s="42"/>
      <c r="X1650" s="42"/>
      <c r="Y1650" s="42"/>
      <c r="Z1650" s="42"/>
      <c r="AA1650" s="42"/>
      <c r="AB1650" s="42"/>
      <c r="AC1650" s="42"/>
      <c r="AD1650" s="42"/>
      <c r="AE1650" s="42"/>
      <c r="AF1650" s="42"/>
      <c r="AG1650" s="42" t="s">
        <v>35</v>
      </c>
    </row>
    <row r="1651" spans="1:33">
      <c r="A1651" s="43"/>
      <c r="B1651" s="43"/>
      <c r="C1651" s="43"/>
      <c r="D1651" s="43"/>
      <c r="E1651" s="43"/>
      <c r="F1651" s="43"/>
      <c r="G1651" s="43"/>
      <c r="H1651" s="43"/>
      <c r="I1651" s="43"/>
      <c r="J1651" s="43"/>
      <c r="K1651" s="43"/>
      <c r="L1651" s="43"/>
      <c r="M1651" s="43"/>
      <c r="N1651" s="43"/>
      <c r="O1651" s="43"/>
      <c r="P1651" s="43"/>
      <c r="Q1651" s="43"/>
      <c r="R1651" s="43"/>
      <c r="S1651" s="43"/>
      <c r="T1651" s="43"/>
      <c r="U1651" s="43"/>
      <c r="V1651" s="43"/>
      <c r="W1651" s="43"/>
      <c r="X1651" s="43"/>
      <c r="Y1651" s="43"/>
      <c r="Z1651" s="43"/>
      <c r="AA1651" s="43"/>
      <c r="AB1651" s="43"/>
      <c r="AC1651" s="43"/>
      <c r="AD1651" s="43"/>
      <c r="AE1651" s="43"/>
      <c r="AF1651" s="43"/>
      <c r="AG1651" s="43" t="s">
        <v>35</v>
      </c>
    </row>
    <row r="1652" spans="1:33">
      <c r="A1652" s="42"/>
      <c r="B1652" s="42"/>
      <c r="C1652" s="42"/>
      <c r="D1652" s="42"/>
      <c r="E1652" s="42"/>
      <c r="F1652" s="42"/>
      <c r="G1652" s="42"/>
      <c r="H1652" s="42"/>
      <c r="I1652" s="42"/>
      <c r="J1652" s="42"/>
      <c r="K1652" s="42"/>
      <c r="L1652" s="42"/>
      <c r="M1652" s="42"/>
      <c r="N1652" s="42"/>
      <c r="O1652" s="42"/>
      <c r="P1652" s="42"/>
      <c r="Q1652" s="42"/>
      <c r="R1652" s="42"/>
      <c r="S1652" s="42"/>
      <c r="T1652" s="42"/>
      <c r="U1652" s="42"/>
      <c r="V1652" s="42"/>
      <c r="W1652" s="42"/>
      <c r="X1652" s="42"/>
      <c r="Y1652" s="42"/>
      <c r="Z1652" s="42"/>
      <c r="AA1652" s="42"/>
      <c r="AB1652" s="42"/>
      <c r="AC1652" s="42"/>
      <c r="AD1652" s="42"/>
      <c r="AE1652" s="42"/>
      <c r="AF1652" s="42"/>
      <c r="AG1652" s="42" t="s">
        <v>35</v>
      </c>
    </row>
    <row r="1653" spans="1:33">
      <c r="A1653" s="43"/>
      <c r="B1653" s="43"/>
      <c r="C1653" s="43"/>
      <c r="D1653" s="43"/>
      <c r="E1653" s="43"/>
      <c r="F1653" s="43"/>
      <c r="G1653" s="43"/>
      <c r="H1653" s="43"/>
      <c r="I1653" s="43"/>
      <c r="J1653" s="43"/>
      <c r="K1653" s="43"/>
      <c r="L1653" s="43"/>
      <c r="M1653" s="43"/>
      <c r="N1653" s="43"/>
      <c r="O1653" s="43"/>
      <c r="P1653" s="43"/>
      <c r="Q1653" s="43"/>
      <c r="R1653" s="43"/>
      <c r="S1653" s="43"/>
      <c r="T1653" s="43"/>
      <c r="U1653" s="43"/>
      <c r="V1653" s="43"/>
      <c r="W1653" s="43"/>
      <c r="X1653" s="43"/>
      <c r="Y1653" s="43"/>
      <c r="Z1653" s="43"/>
      <c r="AA1653" s="43"/>
      <c r="AB1653" s="43"/>
      <c r="AC1653" s="43"/>
      <c r="AD1653" s="43"/>
      <c r="AE1653" s="43"/>
      <c r="AF1653" s="43"/>
      <c r="AG1653" s="43" t="s">
        <v>35</v>
      </c>
    </row>
    <row r="1654" spans="1:33">
      <c r="A1654" s="42"/>
      <c r="B1654" s="42"/>
      <c r="C1654" s="42"/>
      <c r="D1654" s="42"/>
      <c r="E1654" s="42"/>
      <c r="F1654" s="42"/>
      <c r="G1654" s="42"/>
      <c r="H1654" s="42"/>
      <c r="I1654" s="42"/>
      <c r="J1654" s="42"/>
      <c r="K1654" s="42"/>
      <c r="L1654" s="42"/>
      <c r="M1654" s="42"/>
      <c r="N1654" s="42"/>
      <c r="O1654" s="42"/>
      <c r="P1654" s="42"/>
      <c r="Q1654" s="42"/>
      <c r="R1654" s="42"/>
      <c r="S1654" s="42"/>
      <c r="T1654" s="42"/>
      <c r="U1654" s="42"/>
      <c r="V1654" s="42"/>
      <c r="W1654" s="42"/>
      <c r="X1654" s="42"/>
      <c r="Y1654" s="42"/>
      <c r="Z1654" s="42"/>
      <c r="AA1654" s="42"/>
      <c r="AB1654" s="42"/>
      <c r="AC1654" s="42"/>
      <c r="AD1654" s="42"/>
      <c r="AE1654" s="42"/>
      <c r="AF1654" s="42"/>
      <c r="AG1654" s="42" t="s">
        <v>35</v>
      </c>
    </row>
    <row r="1655" spans="1:33">
      <c r="A1655" s="43"/>
      <c r="B1655" s="43"/>
      <c r="C1655" s="43"/>
      <c r="D1655" s="43"/>
      <c r="E1655" s="43"/>
      <c r="F1655" s="43"/>
      <c r="G1655" s="43"/>
      <c r="H1655" s="43"/>
      <c r="I1655" s="43"/>
      <c r="J1655" s="43"/>
      <c r="K1655" s="43"/>
      <c r="L1655" s="43"/>
      <c r="M1655" s="43"/>
      <c r="N1655" s="43"/>
      <c r="O1655" s="43"/>
      <c r="P1655" s="43"/>
      <c r="Q1655" s="43"/>
      <c r="R1655" s="43"/>
      <c r="S1655" s="43"/>
      <c r="T1655" s="43"/>
      <c r="U1655" s="43"/>
      <c r="V1655" s="43"/>
      <c r="W1655" s="43"/>
      <c r="X1655" s="43"/>
      <c r="Y1655" s="43"/>
      <c r="Z1655" s="43"/>
      <c r="AA1655" s="43"/>
      <c r="AB1655" s="43"/>
      <c r="AC1655" s="43"/>
      <c r="AD1655" s="43"/>
      <c r="AE1655" s="43"/>
      <c r="AF1655" s="43"/>
      <c r="AG1655" s="43" t="s">
        <v>35</v>
      </c>
    </row>
    <row r="1656" spans="1:33">
      <c r="A1656" s="42"/>
      <c r="B1656" s="42"/>
      <c r="C1656" s="42"/>
      <c r="D1656" s="42"/>
      <c r="E1656" s="42"/>
      <c r="F1656" s="42"/>
      <c r="G1656" s="42"/>
      <c r="H1656" s="42"/>
      <c r="I1656" s="42"/>
      <c r="J1656" s="42"/>
      <c r="K1656" s="42"/>
      <c r="L1656" s="42"/>
      <c r="M1656" s="42"/>
      <c r="N1656" s="42"/>
      <c r="O1656" s="42"/>
      <c r="P1656" s="42"/>
      <c r="Q1656" s="42"/>
      <c r="R1656" s="42"/>
      <c r="S1656" s="42"/>
      <c r="T1656" s="42"/>
      <c r="U1656" s="42"/>
      <c r="V1656" s="42"/>
      <c r="W1656" s="42"/>
      <c r="X1656" s="42"/>
      <c r="Y1656" s="42"/>
      <c r="Z1656" s="42"/>
      <c r="AA1656" s="42"/>
      <c r="AB1656" s="42"/>
      <c r="AC1656" s="42"/>
      <c r="AD1656" s="42"/>
      <c r="AE1656" s="42"/>
      <c r="AF1656" s="42"/>
      <c r="AG1656" s="42" t="s">
        <v>35</v>
      </c>
    </row>
    <row r="1657" spans="1:33">
      <c r="A1657" s="43"/>
      <c r="B1657" s="43"/>
      <c r="C1657" s="43"/>
      <c r="D1657" s="43"/>
      <c r="E1657" s="43"/>
      <c r="F1657" s="43"/>
      <c r="G1657" s="43"/>
      <c r="H1657" s="43"/>
      <c r="I1657" s="43"/>
      <c r="J1657" s="43"/>
      <c r="K1657" s="43"/>
      <c r="L1657" s="43"/>
      <c r="M1657" s="43"/>
      <c r="N1657" s="43"/>
      <c r="O1657" s="43"/>
      <c r="P1657" s="43"/>
      <c r="Q1657" s="43"/>
      <c r="R1657" s="43"/>
      <c r="S1657" s="43"/>
      <c r="T1657" s="43"/>
      <c r="U1657" s="43"/>
      <c r="V1657" s="43"/>
      <c r="W1657" s="43"/>
      <c r="X1657" s="43"/>
      <c r="Y1657" s="43"/>
      <c r="Z1657" s="43"/>
      <c r="AA1657" s="43"/>
      <c r="AB1657" s="43"/>
      <c r="AC1657" s="43"/>
      <c r="AD1657" s="43"/>
      <c r="AE1657" s="43"/>
      <c r="AF1657" s="43"/>
      <c r="AG1657" s="43" t="s">
        <v>35</v>
      </c>
    </row>
    <row r="1658" spans="1:33">
      <c r="A1658" s="42"/>
      <c r="B1658" s="42"/>
      <c r="C1658" s="42"/>
      <c r="D1658" s="42"/>
      <c r="E1658" s="42"/>
      <c r="F1658" s="42"/>
      <c r="G1658" s="42"/>
      <c r="H1658" s="42"/>
      <c r="I1658" s="42"/>
      <c r="J1658" s="42"/>
      <c r="K1658" s="42"/>
      <c r="L1658" s="42"/>
      <c r="M1658" s="42"/>
      <c r="N1658" s="42"/>
      <c r="O1658" s="42"/>
      <c r="P1658" s="42"/>
      <c r="Q1658" s="42"/>
      <c r="R1658" s="42"/>
      <c r="S1658" s="42"/>
      <c r="T1658" s="42"/>
      <c r="U1658" s="42"/>
      <c r="V1658" s="42"/>
      <c r="W1658" s="42"/>
      <c r="X1658" s="42"/>
      <c r="Y1658" s="42"/>
      <c r="Z1658" s="42"/>
      <c r="AA1658" s="42"/>
      <c r="AB1658" s="42"/>
      <c r="AC1658" s="42"/>
      <c r="AD1658" s="42"/>
      <c r="AE1658" s="42"/>
      <c r="AF1658" s="42"/>
      <c r="AG1658" s="42" t="s">
        <v>35</v>
      </c>
    </row>
    <row r="1659" spans="1:33">
      <c r="A1659" s="43"/>
      <c r="B1659" s="43"/>
      <c r="C1659" s="43"/>
      <c r="D1659" s="43"/>
      <c r="E1659" s="43"/>
      <c r="F1659" s="43"/>
      <c r="G1659" s="43"/>
      <c r="H1659" s="43"/>
      <c r="I1659" s="43"/>
      <c r="J1659" s="43"/>
      <c r="K1659" s="43"/>
      <c r="L1659" s="43"/>
      <c r="M1659" s="43"/>
      <c r="N1659" s="43"/>
      <c r="O1659" s="43"/>
      <c r="P1659" s="43"/>
      <c r="Q1659" s="43"/>
      <c r="R1659" s="43"/>
      <c r="S1659" s="43"/>
      <c r="T1659" s="43"/>
      <c r="U1659" s="43"/>
      <c r="V1659" s="43"/>
      <c r="W1659" s="43"/>
      <c r="X1659" s="43"/>
      <c r="Y1659" s="43"/>
      <c r="Z1659" s="43"/>
      <c r="AA1659" s="43"/>
      <c r="AB1659" s="43"/>
      <c r="AC1659" s="43"/>
      <c r="AD1659" s="43"/>
      <c r="AE1659" s="43"/>
      <c r="AF1659" s="43"/>
      <c r="AG1659" s="43" t="s">
        <v>35</v>
      </c>
    </row>
    <row r="1660" spans="1:33">
      <c r="A1660" s="42"/>
      <c r="B1660" s="42"/>
      <c r="C1660" s="42"/>
      <c r="D1660" s="42"/>
      <c r="E1660" s="42"/>
      <c r="F1660" s="42"/>
      <c r="G1660" s="42"/>
      <c r="H1660" s="42"/>
      <c r="I1660" s="42"/>
      <c r="J1660" s="42"/>
      <c r="K1660" s="42"/>
      <c r="L1660" s="42"/>
      <c r="M1660" s="42"/>
      <c r="N1660" s="42"/>
      <c r="O1660" s="42"/>
      <c r="P1660" s="42"/>
      <c r="Q1660" s="42"/>
      <c r="R1660" s="42"/>
      <c r="S1660" s="42"/>
      <c r="T1660" s="42"/>
      <c r="U1660" s="42"/>
      <c r="V1660" s="42"/>
      <c r="W1660" s="42"/>
      <c r="X1660" s="42"/>
      <c r="Y1660" s="42"/>
      <c r="Z1660" s="42"/>
      <c r="AA1660" s="42"/>
      <c r="AB1660" s="42"/>
      <c r="AC1660" s="42"/>
      <c r="AD1660" s="42"/>
      <c r="AE1660" s="42"/>
      <c r="AF1660" s="42"/>
      <c r="AG1660" s="42" t="s">
        <v>35</v>
      </c>
    </row>
    <row r="1661" spans="1:33">
      <c r="A1661" s="43"/>
      <c r="B1661" s="43"/>
      <c r="C1661" s="43"/>
      <c r="D1661" s="43"/>
      <c r="E1661" s="43"/>
      <c r="F1661" s="43"/>
      <c r="G1661" s="43"/>
      <c r="H1661" s="43"/>
      <c r="I1661" s="43"/>
      <c r="J1661" s="43"/>
      <c r="K1661" s="43"/>
      <c r="L1661" s="43"/>
      <c r="M1661" s="43"/>
      <c r="N1661" s="43"/>
      <c r="O1661" s="43"/>
      <c r="P1661" s="43"/>
      <c r="Q1661" s="43"/>
      <c r="R1661" s="43"/>
      <c r="S1661" s="43"/>
      <c r="T1661" s="43"/>
      <c r="U1661" s="43"/>
      <c r="V1661" s="43"/>
      <c r="W1661" s="43"/>
      <c r="X1661" s="43"/>
      <c r="Y1661" s="43"/>
      <c r="Z1661" s="43"/>
      <c r="AA1661" s="43"/>
      <c r="AB1661" s="43"/>
      <c r="AC1661" s="43"/>
      <c r="AD1661" s="43"/>
      <c r="AE1661" s="43"/>
      <c r="AF1661" s="43"/>
      <c r="AG1661" s="43" t="s">
        <v>35</v>
      </c>
    </row>
    <row r="1662" spans="1:33">
      <c r="A1662" s="42"/>
      <c r="B1662" s="42"/>
      <c r="C1662" s="42"/>
      <c r="D1662" s="42"/>
      <c r="E1662" s="42"/>
      <c r="F1662" s="42"/>
      <c r="G1662" s="42"/>
      <c r="H1662" s="42"/>
      <c r="I1662" s="42"/>
      <c r="J1662" s="42"/>
      <c r="K1662" s="42"/>
      <c r="L1662" s="42"/>
      <c r="M1662" s="42"/>
      <c r="N1662" s="42"/>
      <c r="O1662" s="42"/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 t="s">
        <v>35</v>
      </c>
    </row>
    <row r="1663" spans="1:33">
      <c r="A1663" s="43"/>
      <c r="B1663" s="43"/>
      <c r="C1663" s="43"/>
      <c r="D1663" s="43"/>
      <c r="E1663" s="43"/>
      <c r="F1663" s="43"/>
      <c r="G1663" s="43"/>
      <c r="H1663" s="43"/>
      <c r="I1663" s="43"/>
      <c r="J1663" s="43"/>
      <c r="K1663" s="43"/>
      <c r="L1663" s="43"/>
      <c r="M1663" s="43"/>
      <c r="N1663" s="43"/>
      <c r="O1663" s="43"/>
      <c r="P1663" s="43"/>
      <c r="Q1663" s="43"/>
      <c r="R1663" s="43"/>
      <c r="S1663" s="43"/>
      <c r="T1663" s="43"/>
      <c r="U1663" s="43"/>
      <c r="V1663" s="43"/>
      <c r="W1663" s="43"/>
      <c r="X1663" s="43"/>
      <c r="Y1663" s="43"/>
      <c r="Z1663" s="43"/>
      <c r="AA1663" s="43"/>
      <c r="AB1663" s="43"/>
      <c r="AC1663" s="43"/>
      <c r="AD1663" s="43"/>
      <c r="AE1663" s="43"/>
      <c r="AF1663" s="43"/>
      <c r="AG1663" s="43" t="s">
        <v>35</v>
      </c>
    </row>
    <row r="1664" spans="1:33">
      <c r="A1664" s="42"/>
      <c r="B1664" s="42"/>
      <c r="C1664" s="42"/>
      <c r="D1664" s="42"/>
      <c r="E1664" s="42"/>
      <c r="F1664" s="42"/>
      <c r="G1664" s="42"/>
      <c r="H1664" s="42"/>
      <c r="I1664" s="42"/>
      <c r="J1664" s="42"/>
      <c r="K1664" s="42"/>
      <c r="L1664" s="42"/>
      <c r="M1664" s="42"/>
      <c r="N1664" s="42"/>
      <c r="O1664" s="42"/>
      <c r="P1664" s="42"/>
      <c r="Q1664" s="42"/>
      <c r="R1664" s="42"/>
      <c r="S1664" s="42"/>
      <c r="T1664" s="42"/>
      <c r="U1664" s="42"/>
      <c r="V1664" s="42"/>
      <c r="W1664" s="42"/>
      <c r="X1664" s="42"/>
      <c r="Y1664" s="42"/>
      <c r="Z1664" s="42"/>
      <c r="AA1664" s="42"/>
      <c r="AB1664" s="42"/>
      <c r="AC1664" s="42"/>
      <c r="AD1664" s="42"/>
      <c r="AE1664" s="42"/>
      <c r="AF1664" s="42"/>
      <c r="AG1664" s="42" t="s">
        <v>35</v>
      </c>
    </row>
    <row r="1665" spans="1:33">
      <c r="A1665" s="43"/>
      <c r="B1665" s="43"/>
      <c r="C1665" s="43"/>
      <c r="D1665" s="43"/>
      <c r="E1665" s="43"/>
      <c r="F1665" s="43"/>
      <c r="G1665" s="43"/>
      <c r="H1665" s="43"/>
      <c r="I1665" s="43"/>
      <c r="J1665" s="43"/>
      <c r="K1665" s="43"/>
      <c r="L1665" s="43"/>
      <c r="M1665" s="43"/>
      <c r="N1665" s="43"/>
      <c r="O1665" s="43"/>
      <c r="P1665" s="43"/>
      <c r="Q1665" s="43"/>
      <c r="R1665" s="43"/>
      <c r="S1665" s="43"/>
      <c r="T1665" s="43"/>
      <c r="U1665" s="43"/>
      <c r="V1665" s="43"/>
      <c r="W1665" s="43"/>
      <c r="X1665" s="43"/>
      <c r="Y1665" s="43"/>
      <c r="Z1665" s="43"/>
      <c r="AA1665" s="43"/>
      <c r="AB1665" s="43"/>
      <c r="AC1665" s="43"/>
      <c r="AD1665" s="43"/>
      <c r="AE1665" s="43"/>
      <c r="AF1665" s="43"/>
      <c r="AG1665" s="43" t="s">
        <v>35</v>
      </c>
    </row>
    <row r="1666" spans="1:33">
      <c r="A1666" s="42"/>
      <c r="B1666" s="42"/>
      <c r="C1666" s="42"/>
      <c r="D1666" s="42"/>
      <c r="E1666" s="42"/>
      <c r="F1666" s="42"/>
      <c r="G1666" s="42"/>
      <c r="H1666" s="42"/>
      <c r="I1666" s="42"/>
      <c r="J1666" s="42"/>
      <c r="K1666" s="42"/>
      <c r="L1666" s="42"/>
      <c r="M1666" s="42"/>
      <c r="N1666" s="42"/>
      <c r="O1666" s="42"/>
      <c r="P1666" s="42"/>
      <c r="Q1666" s="42"/>
      <c r="R1666" s="42"/>
      <c r="S1666" s="42"/>
      <c r="T1666" s="42"/>
      <c r="U1666" s="42"/>
      <c r="V1666" s="42"/>
      <c r="W1666" s="42"/>
      <c r="X1666" s="42"/>
      <c r="Y1666" s="42"/>
      <c r="Z1666" s="42"/>
      <c r="AA1666" s="42"/>
      <c r="AB1666" s="42"/>
      <c r="AC1666" s="42"/>
      <c r="AD1666" s="42"/>
      <c r="AE1666" s="42"/>
      <c r="AF1666" s="42"/>
      <c r="AG1666" s="42" t="s">
        <v>35</v>
      </c>
    </row>
    <row r="1667" spans="1:33">
      <c r="A1667" s="43"/>
      <c r="B1667" s="43"/>
      <c r="C1667" s="43"/>
      <c r="D1667" s="43"/>
      <c r="E1667" s="43"/>
      <c r="F1667" s="43"/>
      <c r="G1667" s="43"/>
      <c r="H1667" s="43"/>
      <c r="I1667" s="43"/>
      <c r="J1667" s="43"/>
      <c r="K1667" s="43"/>
      <c r="L1667" s="43"/>
      <c r="M1667" s="43"/>
      <c r="N1667" s="43"/>
      <c r="O1667" s="43"/>
      <c r="P1667" s="43"/>
      <c r="Q1667" s="43"/>
      <c r="R1667" s="43"/>
      <c r="S1667" s="43"/>
      <c r="T1667" s="43"/>
      <c r="U1667" s="43"/>
      <c r="V1667" s="43"/>
      <c r="W1667" s="43"/>
      <c r="X1667" s="43"/>
      <c r="Y1667" s="43"/>
      <c r="Z1667" s="43"/>
      <c r="AA1667" s="43"/>
      <c r="AB1667" s="43"/>
      <c r="AC1667" s="43"/>
      <c r="AD1667" s="43"/>
      <c r="AE1667" s="43"/>
      <c r="AF1667" s="43"/>
      <c r="AG1667" s="43" t="s">
        <v>35</v>
      </c>
    </row>
    <row r="1668" spans="1:33">
      <c r="A1668" s="42"/>
      <c r="B1668" s="42"/>
      <c r="C1668" s="42"/>
      <c r="D1668" s="42"/>
      <c r="E1668" s="42"/>
      <c r="F1668" s="42"/>
      <c r="G1668" s="42"/>
      <c r="H1668" s="42"/>
      <c r="I1668" s="42"/>
      <c r="J1668" s="42"/>
      <c r="K1668" s="42"/>
      <c r="L1668" s="42"/>
      <c r="M1668" s="42"/>
      <c r="N1668" s="42"/>
      <c r="O1668" s="42"/>
      <c r="P1668" s="42"/>
      <c r="Q1668" s="42"/>
      <c r="R1668" s="42"/>
      <c r="S1668" s="42"/>
      <c r="T1668" s="42"/>
      <c r="U1668" s="42"/>
      <c r="V1668" s="42"/>
      <c r="W1668" s="42"/>
      <c r="X1668" s="42"/>
      <c r="Y1668" s="42"/>
      <c r="Z1668" s="42"/>
      <c r="AA1668" s="42"/>
      <c r="AB1668" s="42"/>
      <c r="AC1668" s="42"/>
      <c r="AD1668" s="42"/>
      <c r="AE1668" s="42"/>
      <c r="AF1668" s="42"/>
      <c r="AG1668" s="42" t="s">
        <v>35</v>
      </c>
    </row>
    <row r="1669" spans="1:33">
      <c r="A1669" s="43"/>
      <c r="B1669" s="43"/>
      <c r="C1669" s="43"/>
      <c r="D1669" s="43"/>
      <c r="E1669" s="43"/>
      <c r="F1669" s="43"/>
      <c r="G1669" s="43"/>
      <c r="H1669" s="43"/>
      <c r="I1669" s="43"/>
      <c r="J1669" s="43"/>
      <c r="K1669" s="43"/>
      <c r="L1669" s="43"/>
      <c r="M1669" s="43"/>
      <c r="N1669" s="43"/>
      <c r="O1669" s="43"/>
      <c r="P1669" s="43"/>
      <c r="Q1669" s="43"/>
      <c r="R1669" s="43"/>
      <c r="S1669" s="43"/>
      <c r="T1669" s="43"/>
      <c r="U1669" s="43"/>
      <c r="V1669" s="43"/>
      <c r="W1669" s="43"/>
      <c r="X1669" s="43"/>
      <c r="Y1669" s="43"/>
      <c r="Z1669" s="43"/>
      <c r="AA1669" s="43"/>
      <c r="AB1669" s="43"/>
      <c r="AC1669" s="43"/>
      <c r="AD1669" s="43"/>
      <c r="AE1669" s="43"/>
      <c r="AF1669" s="43"/>
      <c r="AG1669" s="43" t="s">
        <v>35</v>
      </c>
    </row>
    <row r="1670" spans="1:33">
      <c r="A1670" s="42"/>
      <c r="B1670" s="42"/>
      <c r="C1670" s="42"/>
      <c r="D1670" s="42"/>
      <c r="E1670" s="42"/>
      <c r="F1670" s="42"/>
      <c r="G1670" s="42"/>
      <c r="H1670" s="42"/>
      <c r="I1670" s="42"/>
      <c r="J1670" s="42"/>
      <c r="K1670" s="42"/>
      <c r="L1670" s="42"/>
      <c r="M1670" s="42"/>
      <c r="N1670" s="42"/>
      <c r="O1670" s="42"/>
      <c r="P1670" s="42"/>
      <c r="Q1670" s="42"/>
      <c r="R1670" s="42"/>
      <c r="S1670" s="42"/>
      <c r="T1670" s="42"/>
      <c r="U1670" s="42"/>
      <c r="V1670" s="42"/>
      <c r="W1670" s="42"/>
      <c r="X1670" s="42"/>
      <c r="Y1670" s="42"/>
      <c r="Z1670" s="42"/>
      <c r="AA1670" s="42"/>
      <c r="AB1670" s="42"/>
      <c r="AC1670" s="42"/>
      <c r="AD1670" s="42"/>
      <c r="AE1670" s="42"/>
      <c r="AF1670" s="42"/>
      <c r="AG1670" s="42" t="s">
        <v>35</v>
      </c>
    </row>
    <row r="1671" spans="1:33">
      <c r="A1671" s="43"/>
      <c r="B1671" s="43"/>
      <c r="C1671" s="43"/>
      <c r="D1671" s="43"/>
      <c r="E1671" s="43"/>
      <c r="F1671" s="43"/>
      <c r="G1671" s="43"/>
      <c r="H1671" s="43"/>
      <c r="I1671" s="43"/>
      <c r="J1671" s="43"/>
      <c r="K1671" s="43"/>
      <c r="L1671" s="43"/>
      <c r="M1671" s="43"/>
      <c r="N1671" s="43"/>
      <c r="O1671" s="43"/>
      <c r="P1671" s="43"/>
      <c r="Q1671" s="43"/>
      <c r="R1671" s="43"/>
      <c r="S1671" s="43"/>
      <c r="T1671" s="43"/>
      <c r="U1671" s="43"/>
      <c r="V1671" s="43"/>
      <c r="W1671" s="43"/>
      <c r="X1671" s="43"/>
      <c r="Y1671" s="43"/>
      <c r="Z1671" s="43"/>
      <c r="AA1671" s="43"/>
      <c r="AB1671" s="43"/>
      <c r="AC1671" s="43"/>
      <c r="AD1671" s="43"/>
      <c r="AE1671" s="43"/>
      <c r="AF1671" s="43"/>
      <c r="AG1671" s="43" t="s">
        <v>35</v>
      </c>
    </row>
    <row r="1672" spans="1:33">
      <c r="A1672" s="42"/>
      <c r="B1672" s="42"/>
      <c r="C1672" s="42"/>
      <c r="D1672" s="42"/>
      <c r="E1672" s="42"/>
      <c r="F1672" s="42"/>
      <c r="G1672" s="42"/>
      <c r="H1672" s="42"/>
      <c r="I1672" s="42"/>
      <c r="J1672" s="42"/>
      <c r="K1672" s="42"/>
      <c r="L1672" s="42"/>
      <c r="M1672" s="42"/>
      <c r="N1672" s="42"/>
      <c r="O1672" s="42"/>
      <c r="P1672" s="42"/>
      <c r="Q1672" s="42"/>
      <c r="R1672" s="42"/>
      <c r="S1672" s="42"/>
      <c r="T1672" s="42"/>
      <c r="U1672" s="42"/>
      <c r="V1672" s="42"/>
      <c r="W1672" s="42"/>
      <c r="X1672" s="42"/>
      <c r="Y1672" s="42"/>
      <c r="Z1672" s="42"/>
      <c r="AA1672" s="42"/>
      <c r="AB1672" s="42"/>
      <c r="AC1672" s="42"/>
      <c r="AD1672" s="42"/>
      <c r="AE1672" s="42"/>
      <c r="AF1672" s="42"/>
      <c r="AG1672" s="42" t="s">
        <v>35</v>
      </c>
    </row>
    <row r="1673" spans="1:33">
      <c r="A1673" s="43"/>
      <c r="B1673" s="43"/>
      <c r="C1673" s="43"/>
      <c r="D1673" s="43"/>
      <c r="E1673" s="43"/>
      <c r="F1673" s="43"/>
      <c r="G1673" s="43"/>
      <c r="H1673" s="43"/>
      <c r="I1673" s="43"/>
      <c r="J1673" s="43"/>
      <c r="K1673" s="43"/>
      <c r="L1673" s="43"/>
      <c r="M1673" s="43"/>
      <c r="N1673" s="43"/>
      <c r="O1673" s="43"/>
      <c r="P1673" s="43"/>
      <c r="Q1673" s="43"/>
      <c r="R1673" s="43"/>
      <c r="S1673" s="43"/>
      <c r="T1673" s="43"/>
      <c r="U1673" s="43"/>
      <c r="V1673" s="43"/>
      <c r="W1673" s="43"/>
      <c r="X1673" s="43"/>
      <c r="Y1673" s="43"/>
      <c r="Z1673" s="43"/>
      <c r="AA1673" s="43"/>
      <c r="AB1673" s="43"/>
      <c r="AC1673" s="43"/>
      <c r="AD1673" s="43"/>
      <c r="AE1673" s="43"/>
      <c r="AF1673" s="43"/>
      <c r="AG1673" s="43" t="s">
        <v>35</v>
      </c>
    </row>
    <row r="1674" spans="1:33">
      <c r="A1674" s="42"/>
      <c r="B1674" s="42"/>
      <c r="C1674" s="42"/>
      <c r="D1674" s="42"/>
      <c r="E1674" s="42"/>
      <c r="F1674" s="42"/>
      <c r="G1674" s="42"/>
      <c r="H1674" s="42"/>
      <c r="I1674" s="42"/>
      <c r="J1674" s="42"/>
      <c r="K1674" s="42"/>
      <c r="L1674" s="42"/>
      <c r="M1674" s="42"/>
      <c r="N1674" s="42"/>
      <c r="O1674" s="42"/>
      <c r="P1674" s="42"/>
      <c r="Q1674" s="42"/>
      <c r="R1674" s="42"/>
      <c r="S1674" s="42"/>
      <c r="T1674" s="42"/>
      <c r="U1674" s="42"/>
      <c r="V1674" s="42"/>
      <c r="W1674" s="42"/>
      <c r="X1674" s="42"/>
      <c r="Y1674" s="42"/>
      <c r="Z1674" s="42"/>
      <c r="AA1674" s="42"/>
      <c r="AB1674" s="42"/>
      <c r="AC1674" s="42"/>
      <c r="AD1674" s="42"/>
      <c r="AE1674" s="42"/>
      <c r="AF1674" s="42"/>
      <c r="AG1674" s="42" t="s">
        <v>35</v>
      </c>
    </row>
    <row r="1675" spans="1:33">
      <c r="A1675" s="43"/>
      <c r="B1675" s="43"/>
      <c r="C1675" s="43"/>
      <c r="D1675" s="43"/>
      <c r="E1675" s="43"/>
      <c r="F1675" s="43"/>
      <c r="G1675" s="43"/>
      <c r="H1675" s="43"/>
      <c r="I1675" s="43"/>
      <c r="J1675" s="43"/>
      <c r="K1675" s="43"/>
      <c r="L1675" s="43"/>
      <c r="M1675" s="43"/>
      <c r="N1675" s="43"/>
      <c r="O1675" s="43"/>
      <c r="P1675" s="43"/>
      <c r="Q1675" s="43"/>
      <c r="R1675" s="43"/>
      <c r="S1675" s="43"/>
      <c r="T1675" s="43"/>
      <c r="U1675" s="43"/>
      <c r="V1675" s="43"/>
      <c r="W1675" s="43"/>
      <c r="X1675" s="43"/>
      <c r="Y1675" s="43"/>
      <c r="Z1675" s="43"/>
      <c r="AA1675" s="43"/>
      <c r="AB1675" s="43"/>
      <c r="AC1675" s="43"/>
      <c r="AD1675" s="43"/>
      <c r="AE1675" s="43"/>
      <c r="AF1675" s="43"/>
      <c r="AG1675" s="43" t="s">
        <v>35</v>
      </c>
    </row>
    <row r="1676" spans="1:33">
      <c r="A1676" s="42"/>
      <c r="B1676" s="42"/>
      <c r="C1676" s="42"/>
      <c r="D1676" s="42"/>
      <c r="E1676" s="42"/>
      <c r="F1676" s="42"/>
      <c r="G1676" s="42"/>
      <c r="H1676" s="42"/>
      <c r="I1676" s="42"/>
      <c r="J1676" s="42"/>
      <c r="K1676" s="42"/>
      <c r="L1676" s="42"/>
      <c r="M1676" s="42"/>
      <c r="N1676" s="42"/>
      <c r="O1676" s="42"/>
      <c r="P1676" s="42"/>
      <c r="Q1676" s="42"/>
      <c r="R1676" s="42"/>
      <c r="S1676" s="42"/>
      <c r="T1676" s="42"/>
      <c r="U1676" s="42"/>
      <c r="V1676" s="42"/>
      <c r="W1676" s="42"/>
      <c r="X1676" s="42"/>
      <c r="Y1676" s="42"/>
      <c r="Z1676" s="42"/>
      <c r="AA1676" s="42"/>
      <c r="AB1676" s="42"/>
      <c r="AC1676" s="42"/>
      <c r="AD1676" s="42"/>
      <c r="AE1676" s="42"/>
      <c r="AF1676" s="42"/>
      <c r="AG1676" s="42" t="s">
        <v>35</v>
      </c>
    </row>
    <row r="1677" spans="1:33">
      <c r="A1677" s="43"/>
      <c r="B1677" s="43"/>
      <c r="C1677" s="43"/>
      <c r="D1677" s="43"/>
      <c r="E1677" s="43"/>
      <c r="F1677" s="43"/>
      <c r="G1677" s="43"/>
      <c r="H1677" s="43"/>
      <c r="I1677" s="43"/>
      <c r="J1677" s="43"/>
      <c r="K1677" s="43"/>
      <c r="L1677" s="43"/>
      <c r="M1677" s="43"/>
      <c r="N1677" s="43"/>
      <c r="O1677" s="43"/>
      <c r="P1677" s="43"/>
      <c r="Q1677" s="43"/>
      <c r="R1677" s="43"/>
      <c r="S1677" s="43"/>
      <c r="T1677" s="43"/>
      <c r="U1677" s="43"/>
      <c r="V1677" s="43"/>
      <c r="W1677" s="43"/>
      <c r="X1677" s="43"/>
      <c r="Y1677" s="43"/>
      <c r="Z1677" s="43"/>
      <c r="AA1677" s="43"/>
      <c r="AB1677" s="43"/>
      <c r="AC1677" s="43"/>
      <c r="AD1677" s="43"/>
      <c r="AE1677" s="43"/>
      <c r="AF1677" s="43"/>
      <c r="AG1677" s="43" t="s">
        <v>35</v>
      </c>
    </row>
    <row r="1678" spans="1:33">
      <c r="A1678" s="42"/>
      <c r="B1678" s="42"/>
      <c r="C1678" s="42"/>
      <c r="D1678" s="42"/>
      <c r="E1678" s="42"/>
      <c r="F1678" s="42"/>
      <c r="G1678" s="42"/>
      <c r="H1678" s="42"/>
      <c r="I1678" s="42"/>
      <c r="J1678" s="42"/>
      <c r="K1678" s="42"/>
      <c r="L1678" s="42"/>
      <c r="M1678" s="42"/>
      <c r="N1678" s="42"/>
      <c r="O1678" s="42"/>
      <c r="P1678" s="42"/>
      <c r="Q1678" s="42"/>
      <c r="R1678" s="42"/>
      <c r="S1678" s="42"/>
      <c r="T1678" s="42"/>
      <c r="U1678" s="42"/>
      <c r="V1678" s="42"/>
      <c r="W1678" s="42"/>
      <c r="X1678" s="42"/>
      <c r="Y1678" s="42"/>
      <c r="Z1678" s="42"/>
      <c r="AA1678" s="42"/>
      <c r="AB1678" s="42"/>
      <c r="AC1678" s="42"/>
      <c r="AD1678" s="42"/>
      <c r="AE1678" s="42"/>
      <c r="AF1678" s="42"/>
      <c r="AG1678" s="42" t="s">
        <v>35</v>
      </c>
    </row>
    <row r="1679" spans="1:33">
      <c r="A1679" s="43"/>
      <c r="B1679" s="43"/>
      <c r="C1679" s="43"/>
      <c r="D1679" s="43"/>
      <c r="E1679" s="43"/>
      <c r="F1679" s="43"/>
      <c r="G1679" s="43"/>
      <c r="H1679" s="43"/>
      <c r="I1679" s="43"/>
      <c r="J1679" s="43"/>
      <c r="K1679" s="43"/>
      <c r="L1679" s="43"/>
      <c r="M1679" s="43"/>
      <c r="N1679" s="43"/>
      <c r="O1679" s="43"/>
      <c r="P1679" s="43"/>
      <c r="Q1679" s="43"/>
      <c r="R1679" s="43"/>
      <c r="S1679" s="43"/>
      <c r="T1679" s="43"/>
      <c r="U1679" s="43"/>
      <c r="V1679" s="43"/>
      <c r="W1679" s="43"/>
      <c r="X1679" s="43"/>
      <c r="Y1679" s="43"/>
      <c r="Z1679" s="43"/>
      <c r="AA1679" s="43"/>
      <c r="AB1679" s="43"/>
      <c r="AC1679" s="43"/>
      <c r="AD1679" s="43"/>
      <c r="AE1679" s="43"/>
      <c r="AF1679" s="43"/>
      <c r="AG1679" s="43" t="s">
        <v>35</v>
      </c>
    </row>
    <row r="1680" spans="1:33">
      <c r="A1680" s="42"/>
      <c r="B1680" s="42"/>
      <c r="C1680" s="42"/>
      <c r="D1680" s="42"/>
      <c r="E1680" s="42"/>
      <c r="F1680" s="42"/>
      <c r="G1680" s="42"/>
      <c r="H1680" s="42"/>
      <c r="I1680" s="42"/>
      <c r="J1680" s="42"/>
      <c r="K1680" s="42"/>
      <c r="L1680" s="42"/>
      <c r="M1680" s="42"/>
      <c r="N1680" s="42"/>
      <c r="O1680" s="42"/>
      <c r="P1680" s="42"/>
      <c r="Q1680" s="42"/>
      <c r="R1680" s="42"/>
      <c r="S1680" s="42"/>
      <c r="T1680" s="42"/>
      <c r="U1680" s="42"/>
      <c r="V1680" s="42"/>
      <c r="W1680" s="42"/>
      <c r="X1680" s="42"/>
      <c r="Y1680" s="42"/>
      <c r="Z1680" s="42"/>
      <c r="AA1680" s="42"/>
      <c r="AB1680" s="42"/>
      <c r="AC1680" s="42"/>
      <c r="AD1680" s="42"/>
      <c r="AE1680" s="42"/>
      <c r="AF1680" s="42"/>
      <c r="AG1680" s="42" t="s">
        <v>35</v>
      </c>
    </row>
    <row r="1681" spans="1:33">
      <c r="A1681" s="43"/>
      <c r="B1681" s="43"/>
      <c r="C1681" s="43"/>
      <c r="D1681" s="43"/>
      <c r="E1681" s="43"/>
      <c r="F1681" s="43"/>
      <c r="G1681" s="43"/>
      <c r="H1681" s="43"/>
      <c r="I1681" s="43"/>
      <c r="J1681" s="43"/>
      <c r="K1681" s="43"/>
      <c r="L1681" s="43"/>
      <c r="M1681" s="43"/>
      <c r="N1681" s="43"/>
      <c r="O1681" s="43"/>
      <c r="P1681" s="43"/>
      <c r="Q1681" s="43"/>
      <c r="R1681" s="43"/>
      <c r="S1681" s="43"/>
      <c r="T1681" s="43"/>
      <c r="U1681" s="43"/>
      <c r="V1681" s="43"/>
      <c r="W1681" s="43"/>
      <c r="X1681" s="43"/>
      <c r="Y1681" s="43"/>
      <c r="Z1681" s="43"/>
      <c r="AA1681" s="43"/>
      <c r="AB1681" s="43"/>
      <c r="AC1681" s="43"/>
      <c r="AD1681" s="43"/>
      <c r="AE1681" s="43"/>
      <c r="AF1681" s="43"/>
      <c r="AG1681" s="43" t="s">
        <v>35</v>
      </c>
    </row>
    <row r="1682" spans="1:33">
      <c r="A1682" s="42"/>
      <c r="B1682" s="42"/>
      <c r="C1682" s="42"/>
      <c r="D1682" s="42"/>
      <c r="E1682" s="42"/>
      <c r="F1682" s="42"/>
      <c r="G1682" s="42"/>
      <c r="H1682" s="42"/>
      <c r="I1682" s="42"/>
      <c r="J1682" s="42"/>
      <c r="K1682" s="42"/>
      <c r="L1682" s="42"/>
      <c r="M1682" s="42"/>
      <c r="N1682" s="42"/>
      <c r="O1682" s="42"/>
      <c r="P1682" s="42"/>
      <c r="Q1682" s="42"/>
      <c r="R1682" s="42"/>
      <c r="S1682" s="42"/>
      <c r="T1682" s="42"/>
      <c r="U1682" s="42"/>
      <c r="V1682" s="42"/>
      <c r="W1682" s="42"/>
      <c r="X1682" s="42"/>
      <c r="Y1682" s="42"/>
      <c r="Z1682" s="42"/>
      <c r="AA1682" s="42"/>
      <c r="AB1682" s="42"/>
      <c r="AC1682" s="42"/>
      <c r="AD1682" s="42"/>
      <c r="AE1682" s="42"/>
      <c r="AF1682" s="42"/>
      <c r="AG1682" s="42" t="s">
        <v>35</v>
      </c>
    </row>
    <row r="1683" spans="1:33">
      <c r="A1683" s="43"/>
      <c r="B1683" s="43"/>
      <c r="C1683" s="43"/>
      <c r="D1683" s="43"/>
      <c r="E1683" s="43"/>
      <c r="F1683" s="43"/>
      <c r="G1683" s="43"/>
      <c r="H1683" s="43"/>
      <c r="I1683" s="43"/>
      <c r="J1683" s="43"/>
      <c r="K1683" s="43"/>
      <c r="L1683" s="43"/>
      <c r="M1683" s="43"/>
      <c r="N1683" s="43"/>
      <c r="O1683" s="43"/>
      <c r="P1683" s="43"/>
      <c r="Q1683" s="43"/>
      <c r="R1683" s="43"/>
      <c r="S1683" s="43"/>
      <c r="T1683" s="43"/>
      <c r="U1683" s="43"/>
      <c r="V1683" s="43"/>
      <c r="W1683" s="43"/>
      <c r="X1683" s="43"/>
      <c r="Y1683" s="43"/>
      <c r="Z1683" s="43"/>
      <c r="AA1683" s="43"/>
      <c r="AB1683" s="43"/>
      <c r="AC1683" s="43"/>
      <c r="AD1683" s="43"/>
      <c r="AE1683" s="43"/>
      <c r="AF1683" s="43"/>
      <c r="AG1683" s="43" t="s">
        <v>35</v>
      </c>
    </row>
    <row r="1684" spans="1:33">
      <c r="A1684" s="42"/>
      <c r="B1684" s="42"/>
      <c r="C1684" s="42"/>
      <c r="D1684" s="42"/>
      <c r="E1684" s="42"/>
      <c r="F1684" s="42"/>
      <c r="G1684" s="42"/>
      <c r="H1684" s="42"/>
      <c r="I1684" s="42"/>
      <c r="J1684" s="42"/>
      <c r="K1684" s="42"/>
      <c r="L1684" s="42"/>
      <c r="M1684" s="42"/>
      <c r="N1684" s="42"/>
      <c r="O1684" s="42"/>
      <c r="P1684" s="42"/>
      <c r="Q1684" s="42"/>
      <c r="R1684" s="42"/>
      <c r="S1684" s="42"/>
      <c r="T1684" s="42"/>
      <c r="U1684" s="42"/>
      <c r="V1684" s="42"/>
      <c r="W1684" s="42"/>
      <c r="X1684" s="42"/>
      <c r="Y1684" s="42"/>
      <c r="Z1684" s="42"/>
      <c r="AA1684" s="42"/>
      <c r="AB1684" s="42"/>
      <c r="AC1684" s="42"/>
      <c r="AD1684" s="42"/>
      <c r="AE1684" s="42"/>
      <c r="AF1684" s="42"/>
      <c r="AG1684" s="42" t="s">
        <v>35</v>
      </c>
    </row>
    <row r="1685" spans="1:33">
      <c r="A1685" s="43"/>
      <c r="B1685" s="43"/>
      <c r="C1685" s="43"/>
      <c r="D1685" s="43"/>
      <c r="E1685" s="43"/>
      <c r="F1685" s="43"/>
      <c r="G1685" s="43"/>
      <c r="H1685" s="43"/>
      <c r="I1685" s="43"/>
      <c r="J1685" s="43"/>
      <c r="K1685" s="43"/>
      <c r="L1685" s="43"/>
      <c r="M1685" s="43"/>
      <c r="N1685" s="43"/>
      <c r="O1685" s="43"/>
      <c r="P1685" s="43"/>
      <c r="Q1685" s="43"/>
      <c r="R1685" s="43"/>
      <c r="S1685" s="43"/>
      <c r="T1685" s="43"/>
      <c r="U1685" s="43"/>
      <c r="V1685" s="43"/>
      <c r="W1685" s="43"/>
      <c r="X1685" s="43"/>
      <c r="Y1685" s="43"/>
      <c r="Z1685" s="43"/>
      <c r="AA1685" s="43"/>
      <c r="AB1685" s="43"/>
      <c r="AC1685" s="43"/>
      <c r="AD1685" s="43"/>
      <c r="AE1685" s="43"/>
      <c r="AF1685" s="43"/>
      <c r="AG1685" s="43" t="s">
        <v>35</v>
      </c>
    </row>
    <row r="1686" spans="1:33">
      <c r="A1686" s="42"/>
      <c r="B1686" s="42"/>
      <c r="C1686" s="42"/>
      <c r="D1686" s="42"/>
      <c r="E1686" s="42"/>
      <c r="F1686" s="42"/>
      <c r="G1686" s="42"/>
      <c r="H1686" s="42"/>
      <c r="I1686" s="42"/>
      <c r="J1686" s="42"/>
      <c r="K1686" s="42"/>
      <c r="L1686" s="42"/>
      <c r="M1686" s="42"/>
      <c r="N1686" s="42"/>
      <c r="O1686" s="42"/>
      <c r="P1686" s="42"/>
      <c r="Q1686" s="42"/>
      <c r="R1686" s="42"/>
      <c r="S1686" s="42"/>
      <c r="T1686" s="42"/>
      <c r="U1686" s="42"/>
      <c r="V1686" s="42"/>
      <c r="W1686" s="42"/>
      <c r="X1686" s="42"/>
      <c r="Y1686" s="42"/>
      <c r="Z1686" s="42"/>
      <c r="AA1686" s="42"/>
      <c r="AB1686" s="42"/>
      <c r="AC1686" s="42"/>
      <c r="AD1686" s="42"/>
      <c r="AE1686" s="42"/>
      <c r="AF1686" s="42"/>
      <c r="AG1686" s="42" t="s">
        <v>35</v>
      </c>
    </row>
    <row r="1687" spans="1:33">
      <c r="A1687" s="43"/>
      <c r="B1687" s="43"/>
      <c r="C1687" s="43"/>
      <c r="D1687" s="43"/>
      <c r="E1687" s="43"/>
      <c r="F1687" s="43"/>
      <c r="G1687" s="43"/>
      <c r="H1687" s="43"/>
      <c r="I1687" s="43"/>
      <c r="J1687" s="43"/>
      <c r="K1687" s="43"/>
      <c r="L1687" s="43"/>
      <c r="M1687" s="43"/>
      <c r="N1687" s="43"/>
      <c r="O1687" s="43"/>
      <c r="P1687" s="43"/>
      <c r="Q1687" s="43"/>
      <c r="R1687" s="43"/>
      <c r="S1687" s="43"/>
      <c r="T1687" s="43"/>
      <c r="U1687" s="43"/>
      <c r="V1687" s="43"/>
      <c r="W1687" s="43"/>
      <c r="X1687" s="43"/>
      <c r="Y1687" s="43"/>
      <c r="Z1687" s="43"/>
      <c r="AA1687" s="43"/>
      <c r="AB1687" s="43"/>
      <c r="AC1687" s="43"/>
      <c r="AD1687" s="43"/>
      <c r="AE1687" s="43"/>
      <c r="AF1687" s="43"/>
      <c r="AG1687" s="43" t="s">
        <v>35</v>
      </c>
    </row>
    <row r="1688" spans="1:33">
      <c r="A1688" s="42"/>
      <c r="B1688" s="42"/>
      <c r="C1688" s="42"/>
      <c r="D1688" s="42"/>
      <c r="E1688" s="42"/>
      <c r="F1688" s="42"/>
      <c r="G1688" s="42"/>
      <c r="H1688" s="42"/>
      <c r="I1688" s="42"/>
      <c r="J1688" s="42"/>
      <c r="K1688" s="42"/>
      <c r="L1688" s="42"/>
      <c r="M1688" s="42"/>
      <c r="N1688" s="42"/>
      <c r="O1688" s="42"/>
      <c r="P1688" s="42"/>
      <c r="Q1688" s="42"/>
      <c r="R1688" s="42"/>
      <c r="S1688" s="42"/>
      <c r="T1688" s="42"/>
      <c r="U1688" s="42"/>
      <c r="V1688" s="42"/>
      <c r="W1688" s="42"/>
      <c r="X1688" s="42"/>
      <c r="Y1688" s="42"/>
      <c r="Z1688" s="42"/>
      <c r="AA1688" s="42"/>
      <c r="AB1688" s="42"/>
      <c r="AC1688" s="42"/>
      <c r="AD1688" s="42"/>
      <c r="AE1688" s="42"/>
      <c r="AF1688" s="42"/>
      <c r="AG1688" s="42" t="s">
        <v>35</v>
      </c>
    </row>
    <row r="1689" spans="1:33">
      <c r="A1689" s="43"/>
      <c r="B1689" s="43"/>
      <c r="C1689" s="43"/>
      <c r="D1689" s="43"/>
      <c r="E1689" s="43"/>
      <c r="F1689" s="43"/>
      <c r="G1689" s="43"/>
      <c r="H1689" s="43"/>
      <c r="I1689" s="43"/>
      <c r="J1689" s="43"/>
      <c r="K1689" s="43"/>
      <c r="L1689" s="43"/>
      <c r="M1689" s="43"/>
      <c r="N1689" s="43"/>
      <c r="O1689" s="43"/>
      <c r="P1689" s="43"/>
      <c r="Q1689" s="43"/>
      <c r="R1689" s="43"/>
      <c r="S1689" s="43"/>
      <c r="T1689" s="43"/>
      <c r="U1689" s="43"/>
      <c r="V1689" s="43"/>
      <c r="W1689" s="43"/>
      <c r="X1689" s="43"/>
      <c r="Y1689" s="43"/>
      <c r="Z1689" s="43"/>
      <c r="AA1689" s="43"/>
      <c r="AB1689" s="43"/>
      <c r="AC1689" s="43"/>
      <c r="AD1689" s="43"/>
      <c r="AE1689" s="43"/>
      <c r="AF1689" s="43"/>
      <c r="AG1689" s="43" t="s">
        <v>35</v>
      </c>
    </row>
    <row r="1690" spans="1:33">
      <c r="A1690" s="42"/>
      <c r="B1690" s="42"/>
      <c r="C1690" s="42"/>
      <c r="D1690" s="42"/>
      <c r="E1690" s="42"/>
      <c r="F1690" s="42"/>
      <c r="G1690" s="42"/>
      <c r="H1690" s="42"/>
      <c r="I1690" s="42"/>
      <c r="J1690" s="42"/>
      <c r="K1690" s="42"/>
      <c r="L1690" s="42"/>
      <c r="M1690" s="42"/>
      <c r="N1690" s="42"/>
      <c r="O1690" s="42"/>
      <c r="P1690" s="42"/>
      <c r="Q1690" s="42"/>
      <c r="R1690" s="42"/>
      <c r="S1690" s="42"/>
      <c r="T1690" s="42"/>
      <c r="U1690" s="42"/>
      <c r="V1690" s="42"/>
      <c r="W1690" s="42"/>
      <c r="X1690" s="42"/>
      <c r="Y1690" s="42"/>
      <c r="Z1690" s="42"/>
      <c r="AA1690" s="42"/>
      <c r="AB1690" s="42"/>
      <c r="AC1690" s="42"/>
      <c r="AD1690" s="42"/>
      <c r="AE1690" s="42"/>
      <c r="AF1690" s="42"/>
      <c r="AG1690" s="42" t="s">
        <v>35</v>
      </c>
    </row>
    <row r="1691" spans="1:33">
      <c r="A1691" s="43"/>
      <c r="B1691" s="43"/>
      <c r="C1691" s="43"/>
      <c r="D1691" s="43"/>
      <c r="E1691" s="43"/>
      <c r="F1691" s="43"/>
      <c r="G1691" s="43"/>
      <c r="H1691" s="43"/>
      <c r="I1691" s="43"/>
      <c r="J1691" s="43"/>
      <c r="K1691" s="43"/>
      <c r="L1691" s="43"/>
      <c r="M1691" s="43"/>
      <c r="N1691" s="43"/>
      <c r="O1691" s="43"/>
      <c r="P1691" s="43"/>
      <c r="Q1691" s="43"/>
      <c r="R1691" s="43"/>
      <c r="S1691" s="43"/>
      <c r="T1691" s="43"/>
      <c r="U1691" s="43"/>
      <c r="V1691" s="43"/>
      <c r="W1691" s="43"/>
      <c r="X1691" s="43"/>
      <c r="Y1691" s="43"/>
      <c r="Z1691" s="43"/>
      <c r="AA1691" s="43"/>
      <c r="AB1691" s="43"/>
      <c r="AC1691" s="43"/>
      <c r="AD1691" s="43"/>
      <c r="AE1691" s="43"/>
      <c r="AF1691" s="43"/>
      <c r="AG1691" s="43" t="s">
        <v>35</v>
      </c>
    </row>
    <row r="1692" spans="1:33">
      <c r="A1692" s="42"/>
      <c r="B1692" s="42"/>
      <c r="C1692" s="42"/>
      <c r="D1692" s="42"/>
      <c r="E1692" s="42"/>
      <c r="F1692" s="42"/>
      <c r="G1692" s="42"/>
      <c r="H1692" s="42"/>
      <c r="I1692" s="42"/>
      <c r="J1692" s="42"/>
      <c r="K1692" s="42"/>
      <c r="L1692" s="42"/>
      <c r="M1692" s="42"/>
      <c r="N1692" s="42"/>
      <c r="O1692" s="42"/>
      <c r="P1692" s="42"/>
      <c r="Q1692" s="42"/>
      <c r="R1692" s="42"/>
      <c r="S1692" s="42"/>
      <c r="T1692" s="42"/>
      <c r="U1692" s="42"/>
      <c r="V1692" s="42"/>
      <c r="W1692" s="42"/>
      <c r="X1692" s="42"/>
      <c r="Y1692" s="42"/>
      <c r="Z1692" s="42"/>
      <c r="AA1692" s="42"/>
      <c r="AB1692" s="42"/>
      <c r="AC1692" s="42"/>
      <c r="AD1692" s="42"/>
      <c r="AE1692" s="42"/>
      <c r="AF1692" s="42"/>
      <c r="AG1692" s="42" t="s">
        <v>35</v>
      </c>
    </row>
    <row r="1693" spans="1:33">
      <c r="A1693" s="43"/>
      <c r="B1693" s="43"/>
      <c r="C1693" s="43"/>
      <c r="D1693" s="43"/>
      <c r="E1693" s="43"/>
      <c r="F1693" s="43"/>
      <c r="G1693" s="43"/>
      <c r="H1693" s="43"/>
      <c r="I1693" s="43"/>
      <c r="J1693" s="43"/>
      <c r="K1693" s="43"/>
      <c r="L1693" s="43"/>
      <c r="M1693" s="43"/>
      <c r="N1693" s="43"/>
      <c r="O1693" s="43"/>
      <c r="P1693" s="43"/>
      <c r="Q1693" s="43"/>
      <c r="R1693" s="43"/>
      <c r="S1693" s="43"/>
      <c r="T1693" s="43"/>
      <c r="U1693" s="43"/>
      <c r="V1693" s="43"/>
      <c r="W1693" s="43"/>
      <c r="X1693" s="43"/>
      <c r="Y1693" s="43"/>
      <c r="Z1693" s="43"/>
      <c r="AA1693" s="43"/>
      <c r="AB1693" s="43"/>
      <c r="AC1693" s="43"/>
      <c r="AD1693" s="43"/>
      <c r="AE1693" s="43"/>
      <c r="AF1693" s="43"/>
      <c r="AG1693" s="43" t="s">
        <v>35</v>
      </c>
    </row>
    <row r="1694" spans="1:33">
      <c r="A1694" s="42"/>
      <c r="B1694" s="42"/>
      <c r="C1694" s="42"/>
      <c r="D1694" s="42"/>
      <c r="E1694" s="42"/>
      <c r="F1694" s="42"/>
      <c r="G1694" s="42"/>
      <c r="H1694" s="42"/>
      <c r="I1694" s="42"/>
      <c r="J1694" s="42"/>
      <c r="K1694" s="42"/>
      <c r="L1694" s="42"/>
      <c r="M1694" s="42"/>
      <c r="N1694" s="42"/>
      <c r="O1694" s="42"/>
      <c r="P1694" s="42"/>
      <c r="Q1694" s="42"/>
      <c r="R1694" s="42"/>
      <c r="S1694" s="42"/>
      <c r="T1694" s="42"/>
      <c r="U1694" s="42"/>
      <c r="V1694" s="42"/>
      <c r="W1694" s="42"/>
      <c r="X1694" s="42"/>
      <c r="Y1694" s="42"/>
      <c r="Z1694" s="42"/>
      <c r="AA1694" s="42"/>
      <c r="AB1694" s="42"/>
      <c r="AC1694" s="42"/>
      <c r="AD1694" s="42"/>
      <c r="AE1694" s="42"/>
      <c r="AF1694" s="42"/>
      <c r="AG1694" s="42" t="s">
        <v>35</v>
      </c>
    </row>
    <row r="1695" spans="1:33">
      <c r="A1695" s="43"/>
      <c r="B1695" s="43"/>
      <c r="C1695" s="43"/>
      <c r="D1695" s="43"/>
      <c r="E1695" s="43"/>
      <c r="F1695" s="43"/>
      <c r="G1695" s="43"/>
      <c r="H1695" s="43"/>
      <c r="I1695" s="43"/>
      <c r="J1695" s="43"/>
      <c r="K1695" s="43"/>
      <c r="L1695" s="43"/>
      <c r="M1695" s="43"/>
      <c r="N1695" s="43"/>
      <c r="O1695" s="43"/>
      <c r="P1695" s="43"/>
      <c r="Q1695" s="43"/>
      <c r="R1695" s="43"/>
      <c r="S1695" s="43"/>
      <c r="T1695" s="43"/>
      <c r="U1695" s="43"/>
      <c r="V1695" s="43"/>
      <c r="W1695" s="43"/>
      <c r="X1695" s="43"/>
      <c r="Y1695" s="43"/>
      <c r="Z1695" s="43"/>
      <c r="AA1695" s="43"/>
      <c r="AB1695" s="43"/>
      <c r="AC1695" s="43"/>
      <c r="AD1695" s="43"/>
      <c r="AE1695" s="43"/>
      <c r="AF1695" s="43"/>
      <c r="AG1695" s="43" t="s">
        <v>35</v>
      </c>
    </row>
    <row r="1696" spans="1:33">
      <c r="A1696" s="42"/>
      <c r="B1696" s="42"/>
      <c r="C1696" s="42"/>
      <c r="D1696" s="42"/>
      <c r="E1696" s="42"/>
      <c r="F1696" s="42"/>
      <c r="G1696" s="42"/>
      <c r="H1696" s="42"/>
      <c r="I1696" s="42"/>
      <c r="J1696" s="42"/>
      <c r="K1696" s="42"/>
      <c r="L1696" s="42"/>
      <c r="M1696" s="42"/>
      <c r="N1696" s="42"/>
      <c r="O1696" s="42"/>
      <c r="P1696" s="42"/>
      <c r="Q1696" s="42"/>
      <c r="R1696" s="42"/>
      <c r="S1696" s="42"/>
      <c r="T1696" s="42"/>
      <c r="U1696" s="42"/>
      <c r="V1696" s="42"/>
      <c r="W1696" s="42"/>
      <c r="X1696" s="42"/>
      <c r="Y1696" s="42"/>
      <c r="Z1696" s="42"/>
      <c r="AA1696" s="42"/>
      <c r="AB1696" s="42"/>
      <c r="AC1696" s="42"/>
      <c r="AD1696" s="42"/>
      <c r="AE1696" s="42"/>
      <c r="AF1696" s="42"/>
      <c r="AG1696" s="42" t="s">
        <v>35</v>
      </c>
    </row>
    <row r="1697" spans="1:33">
      <c r="A1697" s="43"/>
      <c r="B1697" s="43"/>
      <c r="C1697" s="43"/>
      <c r="D1697" s="43"/>
      <c r="E1697" s="43"/>
      <c r="F1697" s="43"/>
      <c r="G1697" s="43"/>
      <c r="H1697" s="43"/>
      <c r="I1697" s="43"/>
      <c r="J1697" s="43"/>
      <c r="K1697" s="43"/>
      <c r="L1697" s="43"/>
      <c r="M1697" s="43"/>
      <c r="N1697" s="43"/>
      <c r="O1697" s="43"/>
      <c r="P1697" s="43"/>
      <c r="Q1697" s="43"/>
      <c r="R1697" s="43"/>
      <c r="S1697" s="43"/>
      <c r="T1697" s="43"/>
      <c r="U1697" s="43"/>
      <c r="V1697" s="43"/>
      <c r="W1697" s="43"/>
      <c r="X1697" s="43"/>
      <c r="Y1697" s="43"/>
      <c r="Z1697" s="43"/>
      <c r="AA1697" s="43"/>
      <c r="AB1697" s="43"/>
      <c r="AC1697" s="43"/>
      <c r="AD1697" s="43"/>
      <c r="AE1697" s="43"/>
      <c r="AF1697" s="43"/>
      <c r="AG1697" s="43" t="s">
        <v>35</v>
      </c>
    </row>
    <row r="1698" spans="1:33">
      <c r="A1698" s="42"/>
      <c r="B1698" s="42"/>
      <c r="C1698" s="42"/>
      <c r="D1698" s="42"/>
      <c r="E1698" s="42"/>
      <c r="F1698" s="42"/>
      <c r="G1698" s="42"/>
      <c r="H1698" s="42"/>
      <c r="I1698" s="42"/>
      <c r="J1698" s="42"/>
      <c r="K1698" s="42"/>
      <c r="L1698" s="42"/>
      <c r="M1698" s="42"/>
      <c r="N1698" s="42"/>
      <c r="O1698" s="42"/>
      <c r="P1698" s="42"/>
      <c r="Q1698" s="42"/>
      <c r="R1698" s="42"/>
      <c r="S1698" s="42"/>
      <c r="T1698" s="42"/>
      <c r="U1698" s="42"/>
      <c r="V1698" s="42"/>
      <c r="W1698" s="42"/>
      <c r="X1698" s="42"/>
      <c r="Y1698" s="42"/>
      <c r="Z1698" s="42"/>
      <c r="AA1698" s="42"/>
      <c r="AB1698" s="42"/>
      <c r="AC1698" s="42"/>
      <c r="AD1698" s="42"/>
      <c r="AE1698" s="42"/>
      <c r="AF1698" s="42"/>
      <c r="AG1698" s="42" t="s">
        <v>35</v>
      </c>
    </row>
    <row r="1699" spans="1:33">
      <c r="A1699" s="43"/>
      <c r="B1699" s="43"/>
      <c r="C1699" s="43"/>
      <c r="D1699" s="43"/>
      <c r="E1699" s="43"/>
      <c r="F1699" s="43"/>
      <c r="G1699" s="43"/>
      <c r="H1699" s="43"/>
      <c r="I1699" s="43"/>
      <c r="J1699" s="43"/>
      <c r="K1699" s="43"/>
      <c r="L1699" s="43"/>
      <c r="M1699" s="43"/>
      <c r="N1699" s="43"/>
      <c r="O1699" s="43"/>
      <c r="P1699" s="43"/>
      <c r="Q1699" s="43"/>
      <c r="R1699" s="43"/>
      <c r="S1699" s="43"/>
      <c r="T1699" s="43"/>
      <c r="U1699" s="43"/>
      <c r="V1699" s="43"/>
      <c r="W1699" s="43"/>
      <c r="X1699" s="43"/>
      <c r="Y1699" s="43"/>
      <c r="Z1699" s="43"/>
      <c r="AA1699" s="43"/>
      <c r="AB1699" s="43"/>
      <c r="AC1699" s="43"/>
      <c r="AD1699" s="43"/>
      <c r="AE1699" s="43"/>
      <c r="AF1699" s="43"/>
      <c r="AG1699" s="43" t="s">
        <v>35</v>
      </c>
    </row>
    <row r="1700" spans="1:33">
      <c r="A1700" s="42"/>
      <c r="B1700" s="42"/>
      <c r="C1700" s="42"/>
      <c r="D1700" s="42"/>
      <c r="E1700" s="42"/>
      <c r="F1700" s="42"/>
      <c r="G1700" s="42"/>
      <c r="H1700" s="42"/>
      <c r="I1700" s="42"/>
      <c r="J1700" s="42"/>
      <c r="K1700" s="42"/>
      <c r="L1700" s="42"/>
      <c r="M1700" s="42"/>
      <c r="N1700" s="42"/>
      <c r="O1700" s="42"/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 t="s">
        <v>35</v>
      </c>
    </row>
    <row r="1701" spans="1:33">
      <c r="A1701" s="43"/>
      <c r="B1701" s="43"/>
      <c r="C1701" s="43"/>
      <c r="D1701" s="43"/>
      <c r="E1701" s="43"/>
      <c r="F1701" s="43"/>
      <c r="G1701" s="43"/>
      <c r="H1701" s="43"/>
      <c r="I1701" s="43"/>
      <c r="J1701" s="43"/>
      <c r="K1701" s="43"/>
      <c r="L1701" s="43"/>
      <c r="M1701" s="43"/>
      <c r="N1701" s="43"/>
      <c r="O1701" s="43"/>
      <c r="P1701" s="43"/>
      <c r="Q1701" s="43"/>
      <c r="R1701" s="43"/>
      <c r="S1701" s="43"/>
      <c r="T1701" s="43"/>
      <c r="U1701" s="43"/>
      <c r="V1701" s="43"/>
      <c r="W1701" s="43"/>
      <c r="X1701" s="43"/>
      <c r="Y1701" s="43"/>
      <c r="Z1701" s="43"/>
      <c r="AA1701" s="43"/>
      <c r="AB1701" s="43"/>
      <c r="AC1701" s="43"/>
      <c r="AD1701" s="43"/>
      <c r="AE1701" s="43"/>
      <c r="AF1701" s="43"/>
      <c r="AG1701" s="43" t="s">
        <v>35</v>
      </c>
    </row>
    <row r="1702" spans="1:33">
      <c r="A1702" s="42"/>
      <c r="B1702" s="42"/>
      <c r="C1702" s="42"/>
      <c r="D1702" s="42"/>
      <c r="E1702" s="42"/>
      <c r="F1702" s="42"/>
      <c r="G1702" s="42"/>
      <c r="H1702" s="42"/>
      <c r="I1702" s="42"/>
      <c r="J1702" s="42"/>
      <c r="K1702" s="42"/>
      <c r="L1702" s="42"/>
      <c r="M1702" s="42"/>
      <c r="N1702" s="42"/>
      <c r="O1702" s="42"/>
      <c r="P1702" s="42"/>
      <c r="Q1702" s="42"/>
      <c r="R1702" s="42"/>
      <c r="S1702" s="42"/>
      <c r="T1702" s="42"/>
      <c r="U1702" s="42"/>
      <c r="V1702" s="42"/>
      <c r="W1702" s="42"/>
      <c r="X1702" s="42"/>
      <c r="Y1702" s="42"/>
      <c r="Z1702" s="42"/>
      <c r="AA1702" s="42"/>
      <c r="AB1702" s="42"/>
      <c r="AC1702" s="42"/>
      <c r="AD1702" s="42"/>
      <c r="AE1702" s="42"/>
      <c r="AF1702" s="42"/>
      <c r="AG1702" s="42" t="s">
        <v>35</v>
      </c>
    </row>
    <row r="1703" spans="1:33">
      <c r="A1703" s="43"/>
      <c r="B1703" s="43"/>
      <c r="C1703" s="43"/>
      <c r="D1703" s="43"/>
      <c r="E1703" s="43"/>
      <c r="F1703" s="43"/>
      <c r="G1703" s="43"/>
      <c r="H1703" s="43"/>
      <c r="I1703" s="43"/>
      <c r="J1703" s="43"/>
      <c r="K1703" s="43"/>
      <c r="L1703" s="43"/>
      <c r="M1703" s="43"/>
      <c r="N1703" s="43"/>
      <c r="O1703" s="43"/>
      <c r="P1703" s="43"/>
      <c r="Q1703" s="43"/>
      <c r="R1703" s="43"/>
      <c r="S1703" s="43"/>
      <c r="T1703" s="43"/>
      <c r="U1703" s="43"/>
      <c r="V1703" s="43"/>
      <c r="W1703" s="43"/>
      <c r="X1703" s="43"/>
      <c r="Y1703" s="43"/>
      <c r="Z1703" s="43"/>
      <c r="AA1703" s="43"/>
      <c r="AB1703" s="43"/>
      <c r="AC1703" s="43"/>
      <c r="AD1703" s="43"/>
      <c r="AE1703" s="43"/>
      <c r="AF1703" s="43"/>
      <c r="AG1703" s="43" t="s">
        <v>35</v>
      </c>
    </row>
    <row r="1704" spans="1:33">
      <c r="A1704" s="42"/>
      <c r="B1704" s="42"/>
      <c r="C1704" s="42"/>
      <c r="D1704" s="42"/>
      <c r="E1704" s="42"/>
      <c r="F1704" s="42"/>
      <c r="G1704" s="42"/>
      <c r="H1704" s="42"/>
      <c r="I1704" s="42"/>
      <c r="J1704" s="42"/>
      <c r="K1704" s="42"/>
      <c r="L1704" s="42"/>
      <c r="M1704" s="42"/>
      <c r="N1704" s="42"/>
      <c r="O1704" s="42"/>
      <c r="P1704" s="42"/>
      <c r="Q1704" s="42"/>
      <c r="R1704" s="42"/>
      <c r="S1704" s="42"/>
      <c r="T1704" s="42"/>
      <c r="U1704" s="42"/>
      <c r="V1704" s="42"/>
      <c r="W1704" s="42"/>
      <c r="X1704" s="42"/>
      <c r="Y1704" s="42"/>
      <c r="Z1704" s="42"/>
      <c r="AA1704" s="42"/>
      <c r="AB1704" s="42"/>
      <c r="AC1704" s="42"/>
      <c r="AD1704" s="42"/>
      <c r="AE1704" s="42"/>
      <c r="AF1704" s="42"/>
      <c r="AG1704" s="42" t="s">
        <v>35</v>
      </c>
    </row>
    <row r="1705" spans="1:33">
      <c r="A1705" s="43"/>
      <c r="B1705" s="43"/>
      <c r="C1705" s="43"/>
      <c r="D1705" s="43"/>
      <c r="E1705" s="43"/>
      <c r="F1705" s="43"/>
      <c r="G1705" s="43"/>
      <c r="H1705" s="43"/>
      <c r="I1705" s="43"/>
      <c r="J1705" s="43"/>
      <c r="K1705" s="43"/>
      <c r="L1705" s="43"/>
      <c r="M1705" s="43"/>
      <c r="N1705" s="43"/>
      <c r="O1705" s="43"/>
      <c r="P1705" s="43"/>
      <c r="Q1705" s="43"/>
      <c r="R1705" s="43"/>
      <c r="S1705" s="43"/>
      <c r="T1705" s="43"/>
      <c r="U1705" s="43"/>
      <c r="V1705" s="43"/>
      <c r="W1705" s="43"/>
      <c r="X1705" s="43"/>
      <c r="Y1705" s="43"/>
      <c r="Z1705" s="43"/>
      <c r="AA1705" s="43"/>
      <c r="AB1705" s="43"/>
      <c r="AC1705" s="43"/>
      <c r="AD1705" s="43"/>
      <c r="AE1705" s="43"/>
      <c r="AF1705" s="43"/>
      <c r="AG1705" s="43" t="s">
        <v>35</v>
      </c>
    </row>
    <row r="1706" spans="1:33">
      <c r="A1706" s="42"/>
      <c r="B1706" s="42"/>
      <c r="C1706" s="42"/>
      <c r="D1706" s="42"/>
      <c r="E1706" s="42"/>
      <c r="F1706" s="42"/>
      <c r="G1706" s="42"/>
      <c r="H1706" s="42"/>
      <c r="I1706" s="42"/>
      <c r="J1706" s="42"/>
      <c r="K1706" s="42"/>
      <c r="L1706" s="42"/>
      <c r="M1706" s="42"/>
      <c r="N1706" s="42"/>
      <c r="O1706" s="42"/>
      <c r="P1706" s="42"/>
      <c r="Q1706" s="42"/>
      <c r="R1706" s="42"/>
      <c r="S1706" s="42"/>
      <c r="T1706" s="42"/>
      <c r="U1706" s="42"/>
      <c r="V1706" s="42"/>
      <c r="W1706" s="42"/>
      <c r="X1706" s="42"/>
      <c r="Y1706" s="42"/>
      <c r="Z1706" s="42"/>
      <c r="AA1706" s="42"/>
      <c r="AB1706" s="42"/>
      <c r="AC1706" s="42"/>
      <c r="AD1706" s="42"/>
      <c r="AE1706" s="42"/>
      <c r="AF1706" s="42"/>
      <c r="AG1706" s="42" t="s">
        <v>35</v>
      </c>
    </row>
    <row r="1707" spans="1:33">
      <c r="A1707" s="43"/>
      <c r="B1707" s="43"/>
      <c r="C1707" s="43"/>
      <c r="D1707" s="43"/>
      <c r="E1707" s="43"/>
      <c r="F1707" s="43"/>
      <c r="G1707" s="43"/>
      <c r="H1707" s="43"/>
      <c r="I1707" s="43"/>
      <c r="J1707" s="43"/>
      <c r="K1707" s="43"/>
      <c r="L1707" s="43"/>
      <c r="M1707" s="43"/>
      <c r="N1707" s="43"/>
      <c r="O1707" s="43"/>
      <c r="P1707" s="43"/>
      <c r="Q1707" s="43"/>
      <c r="R1707" s="43"/>
      <c r="S1707" s="43"/>
      <c r="T1707" s="43"/>
      <c r="U1707" s="43"/>
      <c r="V1707" s="43"/>
      <c r="W1707" s="43"/>
      <c r="X1707" s="43"/>
      <c r="Y1707" s="43"/>
      <c r="Z1707" s="43"/>
      <c r="AA1707" s="43"/>
      <c r="AB1707" s="43"/>
      <c r="AC1707" s="43"/>
      <c r="AD1707" s="43"/>
      <c r="AE1707" s="43"/>
      <c r="AF1707" s="43"/>
      <c r="AG1707" s="43" t="s">
        <v>35</v>
      </c>
    </row>
    <row r="1708" spans="1:33">
      <c r="A1708" s="42"/>
      <c r="B1708" s="42"/>
      <c r="C1708" s="42"/>
      <c r="D1708" s="42"/>
      <c r="E1708" s="42"/>
      <c r="F1708" s="42"/>
      <c r="G1708" s="42"/>
      <c r="H1708" s="42"/>
      <c r="I1708" s="42"/>
      <c r="J1708" s="42"/>
      <c r="K1708" s="42"/>
      <c r="L1708" s="42"/>
      <c r="M1708" s="42"/>
      <c r="N1708" s="42"/>
      <c r="O1708" s="42"/>
      <c r="P1708" s="42"/>
      <c r="Q1708" s="42"/>
      <c r="R1708" s="42"/>
      <c r="S1708" s="42"/>
      <c r="T1708" s="42"/>
      <c r="U1708" s="42"/>
      <c r="V1708" s="42"/>
      <c r="W1708" s="42"/>
      <c r="X1708" s="42"/>
      <c r="Y1708" s="42"/>
      <c r="Z1708" s="42"/>
      <c r="AA1708" s="42"/>
      <c r="AB1708" s="42"/>
      <c r="AC1708" s="42"/>
      <c r="AD1708" s="42"/>
      <c r="AE1708" s="42"/>
      <c r="AF1708" s="42"/>
      <c r="AG1708" s="42" t="s">
        <v>35</v>
      </c>
    </row>
    <row r="1709" spans="1:33">
      <c r="A1709" s="43"/>
      <c r="B1709" s="43"/>
      <c r="C1709" s="43"/>
      <c r="D1709" s="43"/>
      <c r="E1709" s="43"/>
      <c r="F1709" s="43"/>
      <c r="G1709" s="43"/>
      <c r="H1709" s="43"/>
      <c r="I1709" s="43"/>
      <c r="J1709" s="43"/>
      <c r="K1709" s="43"/>
      <c r="L1709" s="43"/>
      <c r="M1709" s="43"/>
      <c r="N1709" s="43"/>
      <c r="O1709" s="43"/>
      <c r="P1709" s="43"/>
      <c r="Q1709" s="43"/>
      <c r="R1709" s="43"/>
      <c r="S1709" s="43"/>
      <c r="T1709" s="43"/>
      <c r="U1709" s="43"/>
      <c r="V1709" s="43"/>
      <c r="W1709" s="43"/>
      <c r="X1709" s="43"/>
      <c r="Y1709" s="43"/>
      <c r="Z1709" s="43"/>
      <c r="AA1709" s="43"/>
      <c r="AB1709" s="43"/>
      <c r="AC1709" s="43"/>
      <c r="AD1709" s="43"/>
      <c r="AE1709" s="43"/>
      <c r="AF1709" s="43"/>
      <c r="AG1709" s="43" t="s">
        <v>35</v>
      </c>
    </row>
    <row r="1710" spans="1:33">
      <c r="A1710" s="42"/>
      <c r="B1710" s="42"/>
      <c r="C1710" s="42"/>
      <c r="D1710" s="42"/>
      <c r="E1710" s="42"/>
      <c r="F1710" s="42"/>
      <c r="G1710" s="42"/>
      <c r="H1710" s="42"/>
      <c r="I1710" s="42"/>
      <c r="J1710" s="42"/>
      <c r="K1710" s="42"/>
      <c r="L1710" s="42"/>
      <c r="M1710" s="42"/>
      <c r="N1710" s="42"/>
      <c r="O1710" s="42"/>
      <c r="P1710" s="42"/>
      <c r="Q1710" s="42"/>
      <c r="R1710" s="42"/>
      <c r="S1710" s="42"/>
      <c r="T1710" s="42"/>
      <c r="U1710" s="42"/>
      <c r="V1710" s="42"/>
      <c r="W1710" s="42"/>
      <c r="X1710" s="42"/>
      <c r="Y1710" s="42"/>
      <c r="Z1710" s="42"/>
      <c r="AA1710" s="42"/>
      <c r="AB1710" s="42"/>
      <c r="AC1710" s="42"/>
      <c r="AD1710" s="42"/>
      <c r="AE1710" s="42"/>
      <c r="AF1710" s="42"/>
      <c r="AG1710" s="42" t="s">
        <v>35</v>
      </c>
    </row>
    <row r="1711" spans="1:33">
      <c r="A1711" s="43"/>
      <c r="B1711" s="43"/>
      <c r="C1711" s="43"/>
      <c r="D1711" s="43"/>
      <c r="E1711" s="43"/>
      <c r="F1711" s="43"/>
      <c r="G1711" s="43"/>
      <c r="H1711" s="43"/>
      <c r="I1711" s="43"/>
      <c r="J1711" s="43"/>
      <c r="K1711" s="43"/>
      <c r="L1711" s="43"/>
      <c r="M1711" s="43"/>
      <c r="N1711" s="43"/>
      <c r="O1711" s="43"/>
      <c r="P1711" s="43"/>
      <c r="Q1711" s="43"/>
      <c r="R1711" s="43"/>
      <c r="S1711" s="43"/>
      <c r="T1711" s="43"/>
      <c r="U1711" s="43"/>
      <c r="V1711" s="43"/>
      <c r="W1711" s="43"/>
      <c r="X1711" s="43"/>
      <c r="Y1711" s="43"/>
      <c r="Z1711" s="43"/>
      <c r="AA1711" s="43"/>
      <c r="AB1711" s="43"/>
      <c r="AC1711" s="43"/>
      <c r="AD1711" s="43"/>
      <c r="AE1711" s="43"/>
      <c r="AF1711" s="43"/>
      <c r="AG1711" s="43" t="s">
        <v>35</v>
      </c>
    </row>
    <row r="1712" spans="1:33">
      <c r="A1712" s="42"/>
      <c r="B1712" s="42"/>
      <c r="C1712" s="42"/>
      <c r="D1712" s="42"/>
      <c r="E1712" s="42"/>
      <c r="F1712" s="42"/>
      <c r="G1712" s="42"/>
      <c r="H1712" s="42"/>
      <c r="I1712" s="42"/>
      <c r="J1712" s="42"/>
      <c r="K1712" s="42"/>
      <c r="L1712" s="42"/>
      <c r="M1712" s="42"/>
      <c r="N1712" s="42"/>
      <c r="O1712" s="42"/>
      <c r="P1712" s="42"/>
      <c r="Q1712" s="42"/>
      <c r="R1712" s="42"/>
      <c r="S1712" s="42"/>
      <c r="T1712" s="42"/>
      <c r="U1712" s="42"/>
      <c r="V1712" s="42"/>
      <c r="W1712" s="42"/>
      <c r="X1712" s="42"/>
      <c r="Y1712" s="42"/>
      <c r="Z1712" s="42"/>
      <c r="AA1712" s="42"/>
      <c r="AB1712" s="42"/>
      <c r="AC1712" s="42"/>
      <c r="AD1712" s="42"/>
      <c r="AE1712" s="42"/>
      <c r="AF1712" s="42"/>
      <c r="AG1712" s="42" t="s">
        <v>35</v>
      </c>
    </row>
    <row r="1713" spans="1:33">
      <c r="A1713" s="43"/>
      <c r="B1713" s="43"/>
      <c r="C1713" s="43"/>
      <c r="D1713" s="43"/>
      <c r="E1713" s="43"/>
      <c r="F1713" s="43"/>
      <c r="G1713" s="43"/>
      <c r="H1713" s="43"/>
      <c r="I1713" s="43"/>
      <c r="J1713" s="43"/>
      <c r="K1713" s="43"/>
      <c r="L1713" s="43"/>
      <c r="M1713" s="43"/>
      <c r="N1713" s="43"/>
      <c r="O1713" s="43"/>
      <c r="P1713" s="43"/>
      <c r="Q1713" s="43"/>
      <c r="R1713" s="43"/>
      <c r="S1713" s="43"/>
      <c r="T1713" s="43"/>
      <c r="U1713" s="43"/>
      <c r="V1713" s="43"/>
      <c r="W1713" s="43"/>
      <c r="X1713" s="43"/>
      <c r="Y1713" s="43"/>
      <c r="Z1713" s="43"/>
      <c r="AA1713" s="43"/>
      <c r="AB1713" s="43"/>
      <c r="AC1713" s="43"/>
      <c r="AD1713" s="43"/>
      <c r="AE1713" s="43"/>
      <c r="AF1713" s="43"/>
      <c r="AG1713" s="43" t="s">
        <v>35</v>
      </c>
    </row>
    <row r="1714" spans="1:33">
      <c r="A1714" s="42"/>
      <c r="B1714" s="42"/>
      <c r="C1714" s="42"/>
      <c r="D1714" s="42"/>
      <c r="E1714" s="42"/>
      <c r="F1714" s="42"/>
      <c r="G1714" s="42"/>
      <c r="H1714" s="42"/>
      <c r="I1714" s="42"/>
      <c r="J1714" s="42"/>
      <c r="K1714" s="42"/>
      <c r="L1714" s="42"/>
      <c r="M1714" s="42"/>
      <c r="N1714" s="42"/>
      <c r="O1714" s="42"/>
      <c r="P1714" s="42"/>
      <c r="Q1714" s="42"/>
      <c r="R1714" s="42"/>
      <c r="S1714" s="42"/>
      <c r="T1714" s="42"/>
      <c r="U1714" s="42"/>
      <c r="V1714" s="42"/>
      <c r="W1714" s="42"/>
      <c r="X1714" s="42"/>
      <c r="Y1714" s="42"/>
      <c r="Z1714" s="42"/>
      <c r="AA1714" s="42"/>
      <c r="AB1714" s="42"/>
      <c r="AC1714" s="42"/>
      <c r="AD1714" s="42"/>
      <c r="AE1714" s="42"/>
      <c r="AF1714" s="42"/>
      <c r="AG1714" s="42" t="s">
        <v>35</v>
      </c>
    </row>
    <row r="1715" spans="1:33">
      <c r="A1715" s="43"/>
      <c r="B1715" s="43"/>
      <c r="C1715" s="43"/>
      <c r="D1715" s="43"/>
      <c r="E1715" s="43"/>
      <c r="F1715" s="43"/>
      <c r="G1715" s="43"/>
      <c r="H1715" s="43"/>
      <c r="I1715" s="43"/>
      <c r="J1715" s="43"/>
      <c r="K1715" s="43"/>
      <c r="L1715" s="43"/>
      <c r="M1715" s="43"/>
      <c r="N1715" s="43"/>
      <c r="O1715" s="43"/>
      <c r="P1715" s="43"/>
      <c r="Q1715" s="43"/>
      <c r="R1715" s="43"/>
      <c r="S1715" s="43"/>
      <c r="T1715" s="43"/>
      <c r="U1715" s="43"/>
      <c r="V1715" s="43"/>
      <c r="W1715" s="43"/>
      <c r="X1715" s="43"/>
      <c r="Y1715" s="43"/>
      <c r="Z1715" s="43"/>
      <c r="AA1715" s="43"/>
      <c r="AB1715" s="43"/>
      <c r="AC1715" s="43"/>
      <c r="AD1715" s="43"/>
      <c r="AE1715" s="43"/>
      <c r="AF1715" s="43"/>
      <c r="AG1715" s="43" t="s">
        <v>35</v>
      </c>
    </row>
    <row r="1716" spans="1:33">
      <c r="A1716" s="42"/>
      <c r="B1716" s="42"/>
      <c r="C1716" s="42"/>
      <c r="D1716" s="42"/>
      <c r="E1716" s="42"/>
      <c r="F1716" s="42"/>
      <c r="G1716" s="42"/>
      <c r="H1716" s="42"/>
      <c r="I1716" s="42"/>
      <c r="J1716" s="42"/>
      <c r="K1716" s="42"/>
      <c r="L1716" s="42"/>
      <c r="M1716" s="42"/>
      <c r="N1716" s="42"/>
      <c r="O1716" s="42"/>
      <c r="P1716" s="42"/>
      <c r="Q1716" s="42"/>
      <c r="R1716" s="42"/>
      <c r="S1716" s="42"/>
      <c r="T1716" s="42"/>
      <c r="U1716" s="42"/>
      <c r="V1716" s="42"/>
      <c r="W1716" s="42"/>
      <c r="X1716" s="42"/>
      <c r="Y1716" s="42"/>
      <c r="Z1716" s="42"/>
      <c r="AA1716" s="42"/>
      <c r="AB1716" s="42"/>
      <c r="AC1716" s="42"/>
      <c r="AD1716" s="42"/>
      <c r="AE1716" s="42"/>
      <c r="AF1716" s="42"/>
      <c r="AG1716" s="42" t="s">
        <v>35</v>
      </c>
    </row>
    <row r="1717" spans="1:33">
      <c r="A1717" s="43"/>
      <c r="B1717" s="43"/>
      <c r="C1717" s="43"/>
      <c r="D1717" s="43"/>
      <c r="E1717" s="43"/>
      <c r="F1717" s="43"/>
      <c r="G1717" s="43"/>
      <c r="H1717" s="43"/>
      <c r="I1717" s="43"/>
      <c r="J1717" s="43"/>
      <c r="K1717" s="43"/>
      <c r="L1717" s="43"/>
      <c r="M1717" s="43"/>
      <c r="N1717" s="43"/>
      <c r="O1717" s="43"/>
      <c r="P1717" s="43"/>
      <c r="Q1717" s="43"/>
      <c r="R1717" s="43"/>
      <c r="S1717" s="43"/>
      <c r="T1717" s="43"/>
      <c r="U1717" s="43"/>
      <c r="V1717" s="43"/>
      <c r="W1717" s="43"/>
      <c r="X1717" s="43"/>
      <c r="Y1717" s="43"/>
      <c r="Z1717" s="43"/>
      <c r="AA1717" s="43"/>
      <c r="AB1717" s="43"/>
      <c r="AC1717" s="43"/>
      <c r="AD1717" s="43"/>
      <c r="AE1717" s="43"/>
      <c r="AF1717" s="43"/>
      <c r="AG1717" s="43" t="s">
        <v>35</v>
      </c>
    </row>
    <row r="1718" spans="1:33">
      <c r="A1718" s="42"/>
      <c r="B1718" s="42"/>
      <c r="C1718" s="42"/>
      <c r="D1718" s="42"/>
      <c r="E1718" s="42"/>
      <c r="F1718" s="42"/>
      <c r="G1718" s="42"/>
      <c r="H1718" s="42"/>
      <c r="I1718" s="42"/>
      <c r="J1718" s="42"/>
      <c r="K1718" s="42"/>
      <c r="L1718" s="42"/>
      <c r="M1718" s="42"/>
      <c r="N1718" s="42"/>
      <c r="O1718" s="42"/>
      <c r="P1718" s="42"/>
      <c r="Q1718" s="42"/>
      <c r="R1718" s="42"/>
      <c r="S1718" s="42"/>
      <c r="T1718" s="42"/>
      <c r="U1718" s="42"/>
      <c r="V1718" s="42"/>
      <c r="W1718" s="42"/>
      <c r="X1718" s="42"/>
      <c r="Y1718" s="42"/>
      <c r="Z1718" s="42"/>
      <c r="AA1718" s="42"/>
      <c r="AB1718" s="42"/>
      <c r="AC1718" s="42"/>
      <c r="AD1718" s="42"/>
      <c r="AE1718" s="42"/>
      <c r="AF1718" s="42"/>
      <c r="AG1718" s="42" t="s">
        <v>35</v>
      </c>
    </row>
    <row r="1719" spans="1:33">
      <c r="A1719" s="43"/>
      <c r="B1719" s="43"/>
      <c r="C1719" s="43"/>
      <c r="D1719" s="43"/>
      <c r="E1719" s="43"/>
      <c r="F1719" s="43"/>
      <c r="G1719" s="43"/>
      <c r="H1719" s="43"/>
      <c r="I1719" s="43"/>
      <c r="J1719" s="43"/>
      <c r="K1719" s="43"/>
      <c r="L1719" s="43"/>
      <c r="M1719" s="43"/>
      <c r="N1719" s="43"/>
      <c r="O1719" s="43"/>
      <c r="P1719" s="43"/>
      <c r="Q1719" s="43"/>
      <c r="R1719" s="43"/>
      <c r="S1719" s="43"/>
      <c r="T1719" s="43"/>
      <c r="U1719" s="43"/>
      <c r="V1719" s="43"/>
      <c r="W1719" s="43"/>
      <c r="X1719" s="43"/>
      <c r="Y1719" s="43"/>
      <c r="Z1719" s="43"/>
      <c r="AA1719" s="43"/>
      <c r="AB1719" s="43"/>
      <c r="AC1719" s="43"/>
      <c r="AD1719" s="43"/>
      <c r="AE1719" s="43"/>
      <c r="AF1719" s="43"/>
      <c r="AG1719" s="43" t="s">
        <v>35</v>
      </c>
    </row>
    <row r="1720" spans="1:33">
      <c r="A1720" s="42"/>
      <c r="B1720" s="42"/>
      <c r="C1720" s="42"/>
      <c r="D1720" s="42"/>
      <c r="E1720" s="42"/>
      <c r="F1720" s="42"/>
      <c r="G1720" s="42"/>
      <c r="H1720" s="42"/>
      <c r="I1720" s="42"/>
      <c r="J1720" s="42"/>
      <c r="K1720" s="42"/>
      <c r="L1720" s="42"/>
      <c r="M1720" s="42"/>
      <c r="N1720" s="42"/>
      <c r="O1720" s="42"/>
      <c r="P1720" s="42"/>
      <c r="Q1720" s="42"/>
      <c r="R1720" s="42"/>
      <c r="S1720" s="42"/>
      <c r="T1720" s="42"/>
      <c r="U1720" s="42"/>
      <c r="V1720" s="42"/>
      <c r="W1720" s="42"/>
      <c r="X1720" s="42"/>
      <c r="Y1720" s="42"/>
      <c r="Z1720" s="42"/>
      <c r="AA1720" s="42"/>
      <c r="AB1720" s="42"/>
      <c r="AC1720" s="42"/>
      <c r="AD1720" s="42"/>
      <c r="AE1720" s="42"/>
      <c r="AF1720" s="42"/>
      <c r="AG1720" s="42" t="s">
        <v>35</v>
      </c>
    </row>
    <row r="1721" spans="1:33">
      <c r="A1721" s="43"/>
      <c r="B1721" s="43"/>
      <c r="C1721" s="43"/>
      <c r="D1721" s="43"/>
      <c r="E1721" s="43"/>
      <c r="F1721" s="43"/>
      <c r="G1721" s="43"/>
      <c r="H1721" s="43"/>
      <c r="I1721" s="43"/>
      <c r="J1721" s="43"/>
      <c r="K1721" s="43"/>
      <c r="L1721" s="43"/>
      <c r="M1721" s="43"/>
      <c r="N1721" s="43"/>
      <c r="O1721" s="43"/>
      <c r="P1721" s="43"/>
      <c r="Q1721" s="43"/>
      <c r="R1721" s="43"/>
      <c r="S1721" s="43"/>
      <c r="T1721" s="43"/>
      <c r="U1721" s="43"/>
      <c r="V1721" s="43"/>
      <c r="W1721" s="43"/>
      <c r="X1721" s="43"/>
      <c r="Y1721" s="43"/>
      <c r="Z1721" s="43"/>
      <c r="AA1721" s="43"/>
      <c r="AB1721" s="43"/>
      <c r="AC1721" s="43"/>
      <c r="AD1721" s="43"/>
      <c r="AE1721" s="43"/>
      <c r="AF1721" s="43"/>
      <c r="AG1721" s="43" t="s">
        <v>35</v>
      </c>
    </row>
    <row r="1722" spans="1:33">
      <c r="A1722" s="42"/>
      <c r="B1722" s="42"/>
      <c r="C1722" s="42"/>
      <c r="D1722" s="42"/>
      <c r="E1722" s="42"/>
      <c r="F1722" s="42"/>
      <c r="G1722" s="42"/>
      <c r="H1722" s="42"/>
      <c r="I1722" s="42"/>
      <c r="J1722" s="42"/>
      <c r="K1722" s="42"/>
      <c r="L1722" s="42"/>
      <c r="M1722" s="42"/>
      <c r="N1722" s="42"/>
      <c r="O1722" s="42"/>
      <c r="P1722" s="42"/>
      <c r="Q1722" s="42"/>
      <c r="R1722" s="42"/>
      <c r="S1722" s="42"/>
      <c r="T1722" s="42"/>
      <c r="U1722" s="42"/>
      <c r="V1722" s="42"/>
      <c r="W1722" s="42"/>
      <c r="X1722" s="42"/>
      <c r="Y1722" s="42"/>
      <c r="Z1722" s="42"/>
      <c r="AA1722" s="42"/>
      <c r="AB1722" s="42"/>
      <c r="AC1722" s="42"/>
      <c r="AD1722" s="42"/>
      <c r="AE1722" s="42"/>
      <c r="AF1722" s="42"/>
      <c r="AG1722" s="42" t="s">
        <v>35</v>
      </c>
    </row>
    <row r="1723" spans="1:33">
      <c r="A1723" s="43"/>
      <c r="B1723" s="43"/>
      <c r="C1723" s="43"/>
      <c r="D1723" s="43"/>
      <c r="E1723" s="43"/>
      <c r="F1723" s="43"/>
      <c r="G1723" s="43"/>
      <c r="H1723" s="43"/>
      <c r="I1723" s="43"/>
      <c r="J1723" s="43"/>
      <c r="K1723" s="43"/>
      <c r="L1723" s="43"/>
      <c r="M1723" s="43"/>
      <c r="N1723" s="43"/>
      <c r="O1723" s="43"/>
      <c r="P1723" s="43"/>
      <c r="Q1723" s="43"/>
      <c r="R1723" s="43"/>
      <c r="S1723" s="43"/>
      <c r="T1723" s="43"/>
      <c r="U1723" s="43"/>
      <c r="V1723" s="43"/>
      <c r="W1723" s="43"/>
      <c r="X1723" s="43"/>
      <c r="Y1723" s="43"/>
      <c r="Z1723" s="43"/>
      <c r="AA1723" s="43"/>
      <c r="AB1723" s="43"/>
      <c r="AC1723" s="43"/>
      <c r="AD1723" s="43"/>
      <c r="AE1723" s="43"/>
      <c r="AF1723" s="43"/>
      <c r="AG1723" s="43" t="s">
        <v>35</v>
      </c>
    </row>
    <row r="1724" spans="1:33">
      <c r="A1724" s="42"/>
      <c r="B1724" s="42"/>
      <c r="C1724" s="42"/>
      <c r="D1724" s="42"/>
      <c r="E1724" s="42"/>
      <c r="F1724" s="42"/>
      <c r="G1724" s="42"/>
      <c r="H1724" s="42"/>
      <c r="I1724" s="42"/>
      <c r="J1724" s="42"/>
      <c r="K1724" s="42"/>
      <c r="L1724" s="42"/>
      <c r="M1724" s="42"/>
      <c r="N1724" s="42"/>
      <c r="O1724" s="42"/>
      <c r="P1724" s="42"/>
      <c r="Q1724" s="42"/>
      <c r="R1724" s="42"/>
      <c r="S1724" s="42"/>
      <c r="T1724" s="42"/>
      <c r="U1724" s="42"/>
      <c r="V1724" s="42"/>
      <c r="W1724" s="42"/>
      <c r="X1724" s="42"/>
      <c r="Y1724" s="42"/>
      <c r="Z1724" s="42"/>
      <c r="AA1724" s="42"/>
      <c r="AB1724" s="42"/>
      <c r="AC1724" s="42"/>
      <c r="AD1724" s="42"/>
      <c r="AE1724" s="42"/>
      <c r="AF1724" s="42"/>
      <c r="AG1724" s="42" t="s">
        <v>35</v>
      </c>
    </row>
    <row r="1725" spans="1:33">
      <c r="A1725" s="43"/>
      <c r="B1725" s="43"/>
      <c r="C1725" s="43"/>
      <c r="D1725" s="43"/>
      <c r="E1725" s="43"/>
      <c r="F1725" s="43"/>
      <c r="G1725" s="43"/>
      <c r="H1725" s="43"/>
      <c r="I1725" s="43"/>
      <c r="J1725" s="43"/>
      <c r="K1725" s="43"/>
      <c r="L1725" s="43"/>
      <c r="M1725" s="43"/>
      <c r="N1725" s="43"/>
      <c r="O1725" s="43"/>
      <c r="P1725" s="43"/>
      <c r="Q1725" s="43"/>
      <c r="R1725" s="43"/>
      <c r="S1725" s="43"/>
      <c r="T1725" s="43"/>
      <c r="U1725" s="43"/>
      <c r="V1725" s="43"/>
      <c r="W1725" s="43"/>
      <c r="X1725" s="43"/>
      <c r="Y1725" s="43"/>
      <c r="Z1725" s="43"/>
      <c r="AA1725" s="43"/>
      <c r="AB1725" s="43"/>
      <c r="AC1725" s="43"/>
      <c r="AD1725" s="43"/>
      <c r="AE1725" s="43"/>
      <c r="AF1725" s="43"/>
      <c r="AG1725" s="43" t="s">
        <v>35</v>
      </c>
    </row>
    <row r="1726" spans="1:33">
      <c r="A1726" s="42"/>
      <c r="B1726" s="42"/>
      <c r="C1726" s="42"/>
      <c r="D1726" s="42"/>
      <c r="E1726" s="42"/>
      <c r="F1726" s="42"/>
      <c r="G1726" s="42"/>
      <c r="H1726" s="42"/>
      <c r="I1726" s="42"/>
      <c r="J1726" s="42"/>
      <c r="K1726" s="42"/>
      <c r="L1726" s="42"/>
      <c r="M1726" s="42"/>
      <c r="N1726" s="42"/>
      <c r="O1726" s="42"/>
      <c r="P1726" s="42"/>
      <c r="Q1726" s="42"/>
      <c r="R1726" s="42"/>
      <c r="S1726" s="42"/>
      <c r="T1726" s="42"/>
      <c r="U1726" s="42"/>
      <c r="V1726" s="42"/>
      <c r="W1726" s="42"/>
      <c r="X1726" s="42"/>
      <c r="Y1726" s="42"/>
      <c r="Z1726" s="42"/>
      <c r="AA1726" s="42"/>
      <c r="AB1726" s="42"/>
      <c r="AC1726" s="42"/>
      <c r="AD1726" s="42"/>
      <c r="AE1726" s="42"/>
      <c r="AF1726" s="42"/>
      <c r="AG1726" s="42" t="s">
        <v>35</v>
      </c>
    </row>
    <row r="1727" spans="1:33">
      <c r="A1727" s="43"/>
      <c r="B1727" s="43"/>
      <c r="C1727" s="43"/>
      <c r="D1727" s="43"/>
      <c r="E1727" s="43"/>
      <c r="F1727" s="43"/>
      <c r="G1727" s="43"/>
      <c r="H1727" s="43"/>
      <c r="I1727" s="43"/>
      <c r="J1727" s="43"/>
      <c r="K1727" s="43"/>
      <c r="L1727" s="43"/>
      <c r="M1727" s="43"/>
      <c r="N1727" s="43"/>
      <c r="O1727" s="43"/>
      <c r="P1727" s="43"/>
      <c r="Q1727" s="43"/>
      <c r="R1727" s="43"/>
      <c r="S1727" s="43"/>
      <c r="T1727" s="43"/>
      <c r="U1727" s="43"/>
      <c r="V1727" s="43"/>
      <c r="W1727" s="43"/>
      <c r="X1727" s="43"/>
      <c r="Y1727" s="43"/>
      <c r="Z1727" s="43"/>
      <c r="AA1727" s="43"/>
      <c r="AB1727" s="43"/>
      <c r="AC1727" s="43"/>
      <c r="AD1727" s="43"/>
      <c r="AE1727" s="43"/>
      <c r="AF1727" s="43"/>
      <c r="AG1727" s="43" t="s">
        <v>35</v>
      </c>
    </row>
    <row r="1728" spans="1:33">
      <c r="A1728" s="42"/>
      <c r="B1728" s="42"/>
      <c r="C1728" s="42"/>
      <c r="D1728" s="42"/>
      <c r="E1728" s="42"/>
      <c r="F1728" s="42"/>
      <c r="G1728" s="42"/>
      <c r="H1728" s="42"/>
      <c r="I1728" s="42"/>
      <c r="J1728" s="42"/>
      <c r="K1728" s="42"/>
      <c r="L1728" s="42"/>
      <c r="M1728" s="42"/>
      <c r="N1728" s="42"/>
      <c r="O1728" s="42"/>
      <c r="P1728" s="42"/>
      <c r="Q1728" s="42"/>
      <c r="R1728" s="42"/>
      <c r="S1728" s="42"/>
      <c r="T1728" s="42"/>
      <c r="U1728" s="42"/>
      <c r="V1728" s="42"/>
      <c r="W1728" s="42"/>
      <c r="X1728" s="42"/>
      <c r="Y1728" s="42"/>
      <c r="Z1728" s="42"/>
      <c r="AA1728" s="42"/>
      <c r="AB1728" s="42"/>
      <c r="AC1728" s="42"/>
      <c r="AD1728" s="42"/>
      <c r="AE1728" s="42"/>
      <c r="AF1728" s="42"/>
      <c r="AG1728" s="42" t="s">
        <v>35</v>
      </c>
    </row>
    <row r="1729" spans="1:33">
      <c r="A1729" s="43"/>
      <c r="B1729" s="43"/>
      <c r="C1729" s="43"/>
      <c r="D1729" s="43"/>
      <c r="E1729" s="43"/>
      <c r="F1729" s="43"/>
      <c r="G1729" s="43"/>
      <c r="H1729" s="43"/>
      <c r="I1729" s="43"/>
      <c r="J1729" s="43"/>
      <c r="K1729" s="43"/>
      <c r="L1729" s="43"/>
      <c r="M1729" s="43"/>
      <c r="N1729" s="43"/>
      <c r="O1729" s="43"/>
      <c r="P1729" s="43"/>
      <c r="Q1729" s="43"/>
      <c r="R1729" s="43"/>
      <c r="S1729" s="43"/>
      <c r="T1729" s="43"/>
      <c r="U1729" s="43"/>
      <c r="V1729" s="43"/>
      <c r="W1729" s="43"/>
      <c r="X1729" s="43"/>
      <c r="Y1729" s="43"/>
      <c r="Z1729" s="43"/>
      <c r="AA1729" s="43"/>
      <c r="AB1729" s="43"/>
      <c r="AC1729" s="43"/>
      <c r="AD1729" s="43"/>
      <c r="AE1729" s="43"/>
      <c r="AF1729" s="43"/>
      <c r="AG1729" s="43" t="s">
        <v>35</v>
      </c>
    </row>
    <row r="1730" spans="1:33">
      <c r="A1730" s="42"/>
      <c r="B1730" s="42"/>
      <c r="C1730" s="42"/>
      <c r="D1730" s="42"/>
      <c r="E1730" s="42"/>
      <c r="F1730" s="42"/>
      <c r="G1730" s="42"/>
      <c r="H1730" s="42"/>
      <c r="I1730" s="42"/>
      <c r="J1730" s="42"/>
      <c r="K1730" s="42"/>
      <c r="L1730" s="42"/>
      <c r="M1730" s="42"/>
      <c r="N1730" s="42"/>
      <c r="O1730" s="42"/>
      <c r="P1730" s="42"/>
      <c r="Q1730" s="42"/>
      <c r="R1730" s="42"/>
      <c r="S1730" s="42"/>
      <c r="T1730" s="42"/>
      <c r="U1730" s="42"/>
      <c r="V1730" s="42"/>
      <c r="W1730" s="42"/>
      <c r="X1730" s="42"/>
      <c r="Y1730" s="42"/>
      <c r="Z1730" s="42"/>
      <c r="AA1730" s="42"/>
      <c r="AB1730" s="42"/>
      <c r="AC1730" s="42"/>
      <c r="AD1730" s="42"/>
      <c r="AE1730" s="42"/>
      <c r="AF1730" s="42"/>
      <c r="AG1730" s="42" t="s">
        <v>35</v>
      </c>
    </row>
    <row r="1731" spans="1:33">
      <c r="A1731" s="43"/>
      <c r="B1731" s="43"/>
      <c r="C1731" s="43"/>
      <c r="D1731" s="43"/>
      <c r="E1731" s="43"/>
      <c r="F1731" s="43"/>
      <c r="G1731" s="43"/>
      <c r="H1731" s="43"/>
      <c r="I1731" s="43"/>
      <c r="J1731" s="43"/>
      <c r="K1731" s="43"/>
      <c r="L1731" s="43"/>
      <c r="M1731" s="43"/>
      <c r="N1731" s="43"/>
      <c r="O1731" s="43"/>
      <c r="P1731" s="43"/>
      <c r="Q1731" s="43"/>
      <c r="R1731" s="43"/>
      <c r="S1731" s="43"/>
      <c r="T1731" s="43"/>
      <c r="U1731" s="43"/>
      <c r="V1731" s="43"/>
      <c r="W1731" s="43"/>
      <c r="X1731" s="43"/>
      <c r="Y1731" s="43"/>
      <c r="Z1731" s="43"/>
      <c r="AA1731" s="43"/>
      <c r="AB1731" s="43"/>
      <c r="AC1731" s="43"/>
      <c r="AD1731" s="43"/>
      <c r="AE1731" s="43"/>
      <c r="AF1731" s="43"/>
      <c r="AG1731" s="43" t="s">
        <v>35</v>
      </c>
    </row>
    <row r="1732" spans="1:33">
      <c r="A1732" s="42"/>
      <c r="B1732" s="42"/>
      <c r="C1732" s="42"/>
      <c r="D1732" s="42"/>
      <c r="E1732" s="42"/>
      <c r="F1732" s="42"/>
      <c r="G1732" s="42"/>
      <c r="H1732" s="42"/>
      <c r="I1732" s="42"/>
      <c r="J1732" s="42"/>
      <c r="K1732" s="42"/>
      <c r="L1732" s="42"/>
      <c r="M1732" s="42"/>
      <c r="N1732" s="42"/>
      <c r="O1732" s="42"/>
      <c r="P1732" s="42"/>
      <c r="Q1732" s="42"/>
      <c r="R1732" s="42"/>
      <c r="S1732" s="42"/>
      <c r="T1732" s="42"/>
      <c r="U1732" s="42"/>
      <c r="V1732" s="42"/>
      <c r="W1732" s="42"/>
      <c r="X1732" s="42"/>
      <c r="Y1732" s="42"/>
      <c r="Z1732" s="42"/>
      <c r="AA1732" s="42"/>
      <c r="AB1732" s="42"/>
      <c r="AC1732" s="42"/>
      <c r="AD1732" s="42"/>
      <c r="AE1732" s="42"/>
      <c r="AF1732" s="42"/>
      <c r="AG1732" s="42" t="s">
        <v>35</v>
      </c>
    </row>
    <row r="1733" spans="1:33">
      <c r="A1733" s="43"/>
      <c r="B1733" s="43"/>
      <c r="C1733" s="43"/>
      <c r="D1733" s="43"/>
      <c r="E1733" s="43"/>
      <c r="F1733" s="43"/>
      <c r="G1733" s="43"/>
      <c r="H1733" s="43"/>
      <c r="I1733" s="43"/>
      <c r="J1733" s="43"/>
      <c r="K1733" s="43"/>
      <c r="L1733" s="43"/>
      <c r="M1733" s="43"/>
      <c r="N1733" s="43"/>
      <c r="O1733" s="43"/>
      <c r="P1733" s="43"/>
      <c r="Q1733" s="43"/>
      <c r="R1733" s="43"/>
      <c r="S1733" s="43"/>
      <c r="T1733" s="43"/>
      <c r="U1733" s="43"/>
      <c r="V1733" s="43"/>
      <c r="W1733" s="43"/>
      <c r="X1733" s="43"/>
      <c r="Y1733" s="43"/>
      <c r="Z1733" s="43"/>
      <c r="AA1733" s="43"/>
      <c r="AB1733" s="43"/>
      <c r="AC1733" s="43"/>
      <c r="AD1733" s="43"/>
      <c r="AE1733" s="43"/>
      <c r="AF1733" s="43"/>
      <c r="AG1733" s="43" t="s">
        <v>35</v>
      </c>
    </row>
    <row r="1734" spans="1:33">
      <c r="A1734" s="42"/>
      <c r="B1734" s="42"/>
      <c r="C1734" s="42"/>
      <c r="D1734" s="42"/>
      <c r="E1734" s="42"/>
      <c r="F1734" s="42"/>
      <c r="G1734" s="42"/>
      <c r="H1734" s="42"/>
      <c r="I1734" s="42"/>
      <c r="J1734" s="42"/>
      <c r="K1734" s="42"/>
      <c r="L1734" s="42"/>
      <c r="M1734" s="42"/>
      <c r="N1734" s="42"/>
      <c r="O1734" s="42"/>
      <c r="P1734" s="42"/>
      <c r="Q1734" s="42"/>
      <c r="R1734" s="42"/>
      <c r="S1734" s="42"/>
      <c r="T1734" s="42"/>
      <c r="U1734" s="42"/>
      <c r="V1734" s="42"/>
      <c r="W1734" s="42"/>
      <c r="X1734" s="42"/>
      <c r="Y1734" s="42"/>
      <c r="Z1734" s="42"/>
      <c r="AA1734" s="42"/>
      <c r="AB1734" s="42"/>
      <c r="AC1734" s="42"/>
      <c r="AD1734" s="42"/>
      <c r="AE1734" s="42"/>
      <c r="AF1734" s="42"/>
      <c r="AG1734" s="42" t="s">
        <v>35</v>
      </c>
    </row>
    <row r="1735" spans="1:33">
      <c r="A1735" s="43"/>
      <c r="B1735" s="43"/>
      <c r="C1735" s="43"/>
      <c r="D1735" s="43"/>
      <c r="E1735" s="43"/>
      <c r="F1735" s="43"/>
      <c r="G1735" s="43"/>
      <c r="H1735" s="43"/>
      <c r="I1735" s="43"/>
      <c r="J1735" s="43"/>
      <c r="K1735" s="43"/>
      <c r="L1735" s="43"/>
      <c r="M1735" s="43"/>
      <c r="N1735" s="43"/>
      <c r="O1735" s="43"/>
      <c r="P1735" s="43"/>
      <c r="Q1735" s="43"/>
      <c r="R1735" s="43"/>
      <c r="S1735" s="43"/>
      <c r="T1735" s="43"/>
      <c r="U1735" s="43"/>
      <c r="V1735" s="43"/>
      <c r="W1735" s="43"/>
      <c r="X1735" s="43"/>
      <c r="Y1735" s="43"/>
      <c r="Z1735" s="43"/>
      <c r="AA1735" s="43"/>
      <c r="AB1735" s="43"/>
      <c r="AC1735" s="43"/>
      <c r="AD1735" s="43"/>
      <c r="AE1735" s="43"/>
      <c r="AF1735" s="43"/>
      <c r="AG1735" s="43" t="s">
        <v>35</v>
      </c>
    </row>
    <row r="1736" spans="1:33">
      <c r="A1736" s="42"/>
      <c r="B1736" s="42"/>
      <c r="C1736" s="42"/>
      <c r="D1736" s="42"/>
      <c r="E1736" s="42"/>
      <c r="F1736" s="42"/>
      <c r="G1736" s="42"/>
      <c r="H1736" s="42"/>
      <c r="I1736" s="42"/>
      <c r="J1736" s="42"/>
      <c r="K1736" s="42"/>
      <c r="L1736" s="42"/>
      <c r="M1736" s="42"/>
      <c r="N1736" s="42"/>
      <c r="O1736" s="42"/>
      <c r="P1736" s="42"/>
      <c r="Q1736" s="42"/>
      <c r="R1736" s="42"/>
      <c r="S1736" s="42"/>
      <c r="T1736" s="42"/>
      <c r="U1736" s="42"/>
      <c r="V1736" s="42"/>
      <c r="W1736" s="42"/>
      <c r="X1736" s="42"/>
      <c r="Y1736" s="42"/>
      <c r="Z1736" s="42"/>
      <c r="AA1736" s="42"/>
      <c r="AB1736" s="42"/>
      <c r="AC1736" s="42"/>
      <c r="AD1736" s="42"/>
      <c r="AE1736" s="42"/>
      <c r="AF1736" s="42"/>
      <c r="AG1736" s="42" t="s">
        <v>35</v>
      </c>
    </row>
    <row r="1737" spans="1:33">
      <c r="A1737" s="43"/>
      <c r="B1737" s="43"/>
      <c r="C1737" s="43"/>
      <c r="D1737" s="43"/>
      <c r="E1737" s="43"/>
      <c r="F1737" s="43"/>
      <c r="G1737" s="43"/>
      <c r="H1737" s="43"/>
      <c r="I1737" s="43"/>
      <c r="J1737" s="43"/>
      <c r="K1737" s="43"/>
      <c r="L1737" s="43"/>
      <c r="M1737" s="43"/>
      <c r="N1737" s="43"/>
      <c r="O1737" s="43"/>
      <c r="P1737" s="43"/>
      <c r="Q1737" s="43"/>
      <c r="R1737" s="43"/>
      <c r="S1737" s="43"/>
      <c r="T1737" s="43"/>
      <c r="U1737" s="43"/>
      <c r="V1737" s="43"/>
      <c r="W1737" s="43"/>
      <c r="X1737" s="43"/>
      <c r="Y1737" s="43"/>
      <c r="Z1737" s="43"/>
      <c r="AA1737" s="43"/>
      <c r="AB1737" s="43"/>
      <c r="AC1737" s="43"/>
      <c r="AD1737" s="43"/>
      <c r="AE1737" s="43"/>
      <c r="AF1737" s="43"/>
      <c r="AG1737" s="43" t="s">
        <v>35</v>
      </c>
    </row>
    <row r="1738" spans="1:33">
      <c r="A1738" s="42"/>
      <c r="B1738" s="42"/>
      <c r="C1738" s="42"/>
      <c r="D1738" s="42"/>
      <c r="E1738" s="42"/>
      <c r="F1738" s="42"/>
      <c r="G1738" s="42"/>
      <c r="H1738" s="42"/>
      <c r="I1738" s="42"/>
      <c r="J1738" s="42"/>
      <c r="K1738" s="42"/>
      <c r="L1738" s="42"/>
      <c r="M1738" s="42"/>
      <c r="N1738" s="42"/>
      <c r="O1738" s="42"/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 t="s">
        <v>35</v>
      </c>
    </row>
    <row r="1739" spans="1:33">
      <c r="A1739" s="43"/>
      <c r="B1739" s="43"/>
      <c r="C1739" s="43"/>
      <c r="D1739" s="43"/>
      <c r="E1739" s="43"/>
      <c r="F1739" s="43"/>
      <c r="G1739" s="43"/>
      <c r="H1739" s="43"/>
      <c r="I1739" s="43"/>
      <c r="J1739" s="43"/>
      <c r="K1739" s="43"/>
      <c r="L1739" s="43"/>
      <c r="M1739" s="43"/>
      <c r="N1739" s="43"/>
      <c r="O1739" s="43"/>
      <c r="P1739" s="43"/>
      <c r="Q1739" s="43"/>
      <c r="R1739" s="43"/>
      <c r="S1739" s="43"/>
      <c r="T1739" s="43"/>
      <c r="U1739" s="43"/>
      <c r="V1739" s="43"/>
      <c r="W1739" s="43"/>
      <c r="X1739" s="43"/>
      <c r="Y1739" s="43"/>
      <c r="Z1739" s="43"/>
      <c r="AA1739" s="43"/>
      <c r="AB1739" s="43"/>
      <c r="AC1739" s="43"/>
      <c r="AD1739" s="43"/>
      <c r="AE1739" s="43"/>
      <c r="AF1739" s="43"/>
      <c r="AG1739" s="43" t="s">
        <v>35</v>
      </c>
    </row>
    <row r="1740" spans="1:33">
      <c r="A1740" s="42"/>
      <c r="B1740" s="42"/>
      <c r="C1740" s="42"/>
      <c r="D1740" s="42"/>
      <c r="E1740" s="42"/>
      <c r="F1740" s="42"/>
      <c r="G1740" s="42"/>
      <c r="H1740" s="42"/>
      <c r="I1740" s="42"/>
      <c r="J1740" s="42"/>
      <c r="K1740" s="42"/>
      <c r="L1740" s="42"/>
      <c r="M1740" s="42"/>
      <c r="N1740" s="42"/>
      <c r="O1740" s="42"/>
      <c r="P1740" s="42"/>
      <c r="Q1740" s="42"/>
      <c r="R1740" s="42"/>
      <c r="S1740" s="42"/>
      <c r="T1740" s="42"/>
      <c r="U1740" s="42"/>
      <c r="V1740" s="42"/>
      <c r="W1740" s="42"/>
      <c r="X1740" s="42"/>
      <c r="Y1740" s="42"/>
      <c r="Z1740" s="42"/>
      <c r="AA1740" s="42"/>
      <c r="AB1740" s="42"/>
      <c r="AC1740" s="42"/>
      <c r="AD1740" s="42"/>
      <c r="AE1740" s="42"/>
      <c r="AF1740" s="42"/>
      <c r="AG1740" s="42" t="s">
        <v>35</v>
      </c>
    </row>
    <row r="1741" spans="1:33">
      <c r="A1741" s="43"/>
      <c r="B1741" s="43"/>
      <c r="C1741" s="43"/>
      <c r="D1741" s="43"/>
      <c r="E1741" s="43"/>
      <c r="F1741" s="43"/>
      <c r="G1741" s="43"/>
      <c r="H1741" s="43"/>
      <c r="I1741" s="43"/>
      <c r="J1741" s="43"/>
      <c r="K1741" s="43"/>
      <c r="L1741" s="43"/>
      <c r="M1741" s="43"/>
      <c r="N1741" s="43"/>
      <c r="O1741" s="43"/>
      <c r="P1741" s="43"/>
      <c r="Q1741" s="43"/>
      <c r="R1741" s="43"/>
      <c r="S1741" s="43"/>
      <c r="T1741" s="43"/>
      <c r="U1741" s="43"/>
      <c r="V1741" s="43"/>
      <c r="W1741" s="43"/>
      <c r="X1741" s="43"/>
      <c r="Y1741" s="43"/>
      <c r="Z1741" s="43"/>
      <c r="AA1741" s="43"/>
      <c r="AB1741" s="43"/>
      <c r="AC1741" s="43"/>
      <c r="AD1741" s="43"/>
      <c r="AE1741" s="43"/>
      <c r="AF1741" s="43"/>
      <c r="AG1741" s="43" t="s">
        <v>35</v>
      </c>
    </row>
    <row r="1742" spans="1:33">
      <c r="A1742" s="42"/>
      <c r="B1742" s="42"/>
      <c r="C1742" s="42"/>
      <c r="D1742" s="42"/>
      <c r="E1742" s="42"/>
      <c r="F1742" s="42"/>
      <c r="G1742" s="42"/>
      <c r="H1742" s="42"/>
      <c r="I1742" s="42"/>
      <c r="J1742" s="42"/>
      <c r="K1742" s="42"/>
      <c r="L1742" s="42"/>
      <c r="M1742" s="42"/>
      <c r="N1742" s="42"/>
      <c r="O1742" s="42"/>
      <c r="P1742" s="42"/>
      <c r="Q1742" s="42"/>
      <c r="R1742" s="42"/>
      <c r="S1742" s="42"/>
      <c r="T1742" s="42"/>
      <c r="U1742" s="42"/>
      <c r="V1742" s="42"/>
      <c r="W1742" s="42"/>
      <c r="X1742" s="42"/>
      <c r="Y1742" s="42"/>
      <c r="Z1742" s="42"/>
      <c r="AA1742" s="42"/>
      <c r="AB1742" s="42"/>
      <c r="AC1742" s="42"/>
      <c r="AD1742" s="42"/>
      <c r="AE1742" s="42"/>
      <c r="AF1742" s="42"/>
      <c r="AG1742" s="42" t="s">
        <v>35</v>
      </c>
    </row>
    <row r="1743" spans="1:33">
      <c r="A1743" s="43"/>
      <c r="B1743" s="43"/>
      <c r="C1743" s="43"/>
      <c r="D1743" s="43"/>
      <c r="E1743" s="43"/>
      <c r="F1743" s="43"/>
      <c r="G1743" s="43"/>
      <c r="H1743" s="43"/>
      <c r="I1743" s="43"/>
      <c r="J1743" s="43"/>
      <c r="K1743" s="43"/>
      <c r="L1743" s="43"/>
      <c r="M1743" s="43"/>
      <c r="N1743" s="43"/>
      <c r="O1743" s="43"/>
      <c r="P1743" s="43"/>
      <c r="Q1743" s="43"/>
      <c r="R1743" s="43"/>
      <c r="S1743" s="43"/>
      <c r="T1743" s="43"/>
      <c r="U1743" s="43"/>
      <c r="V1743" s="43"/>
      <c r="W1743" s="43"/>
      <c r="X1743" s="43"/>
      <c r="Y1743" s="43"/>
      <c r="Z1743" s="43"/>
      <c r="AA1743" s="43"/>
      <c r="AB1743" s="43"/>
      <c r="AC1743" s="43"/>
      <c r="AD1743" s="43"/>
      <c r="AE1743" s="43"/>
      <c r="AF1743" s="43"/>
      <c r="AG1743" s="43" t="s">
        <v>35</v>
      </c>
    </row>
    <row r="1744" spans="1:33">
      <c r="A1744" s="42"/>
      <c r="B1744" s="42"/>
      <c r="C1744" s="42"/>
      <c r="D1744" s="42"/>
      <c r="E1744" s="42"/>
      <c r="F1744" s="42"/>
      <c r="G1744" s="42"/>
      <c r="H1744" s="42"/>
      <c r="I1744" s="42"/>
      <c r="J1744" s="42"/>
      <c r="K1744" s="42"/>
      <c r="L1744" s="42"/>
      <c r="M1744" s="42"/>
      <c r="N1744" s="42"/>
      <c r="O1744" s="42"/>
      <c r="P1744" s="42"/>
      <c r="Q1744" s="42"/>
      <c r="R1744" s="42"/>
      <c r="S1744" s="42"/>
      <c r="T1744" s="42"/>
      <c r="U1744" s="42"/>
      <c r="V1744" s="42"/>
      <c r="W1744" s="42"/>
      <c r="X1744" s="42"/>
      <c r="Y1744" s="42"/>
      <c r="Z1744" s="42"/>
      <c r="AA1744" s="42"/>
      <c r="AB1744" s="42"/>
      <c r="AC1744" s="42"/>
      <c r="AD1744" s="42"/>
      <c r="AE1744" s="42"/>
      <c r="AF1744" s="42"/>
      <c r="AG1744" s="42" t="s">
        <v>35</v>
      </c>
    </row>
    <row r="1745" spans="1:33">
      <c r="A1745" s="43"/>
      <c r="B1745" s="43"/>
      <c r="C1745" s="43"/>
      <c r="D1745" s="43"/>
      <c r="E1745" s="43"/>
      <c r="F1745" s="43"/>
      <c r="G1745" s="43"/>
      <c r="H1745" s="43"/>
      <c r="I1745" s="43"/>
      <c r="J1745" s="43"/>
      <c r="K1745" s="43"/>
      <c r="L1745" s="43"/>
      <c r="M1745" s="43"/>
      <c r="N1745" s="43"/>
      <c r="O1745" s="43"/>
      <c r="P1745" s="43"/>
      <c r="Q1745" s="43"/>
      <c r="R1745" s="43"/>
      <c r="S1745" s="43"/>
      <c r="T1745" s="43"/>
      <c r="U1745" s="43"/>
      <c r="V1745" s="43"/>
      <c r="W1745" s="43"/>
      <c r="X1745" s="43"/>
      <c r="Y1745" s="43"/>
      <c r="Z1745" s="43"/>
      <c r="AA1745" s="43"/>
      <c r="AB1745" s="43"/>
      <c r="AC1745" s="43"/>
      <c r="AD1745" s="43"/>
      <c r="AE1745" s="43"/>
      <c r="AF1745" s="43"/>
      <c r="AG1745" s="43" t="s">
        <v>35</v>
      </c>
    </row>
    <row r="1746" spans="1:33">
      <c r="A1746" s="42"/>
      <c r="B1746" s="42"/>
      <c r="C1746" s="42"/>
      <c r="D1746" s="42"/>
      <c r="E1746" s="42"/>
      <c r="F1746" s="42"/>
      <c r="G1746" s="42"/>
      <c r="H1746" s="42"/>
      <c r="I1746" s="42"/>
      <c r="J1746" s="42"/>
      <c r="K1746" s="42"/>
      <c r="L1746" s="42"/>
      <c r="M1746" s="42"/>
      <c r="N1746" s="42"/>
      <c r="O1746" s="42"/>
      <c r="P1746" s="42"/>
      <c r="Q1746" s="42"/>
      <c r="R1746" s="42"/>
      <c r="S1746" s="42"/>
      <c r="T1746" s="42"/>
      <c r="U1746" s="42"/>
      <c r="V1746" s="42"/>
      <c r="W1746" s="42"/>
      <c r="X1746" s="42"/>
      <c r="Y1746" s="42"/>
      <c r="Z1746" s="42"/>
      <c r="AA1746" s="42"/>
      <c r="AB1746" s="42"/>
      <c r="AC1746" s="42"/>
      <c r="AD1746" s="42"/>
      <c r="AE1746" s="42"/>
      <c r="AF1746" s="42"/>
      <c r="AG1746" s="42" t="s">
        <v>35</v>
      </c>
    </row>
    <row r="1747" spans="1:33">
      <c r="A1747" s="43"/>
      <c r="B1747" s="43"/>
      <c r="C1747" s="43"/>
      <c r="D1747" s="43"/>
      <c r="E1747" s="43"/>
      <c r="F1747" s="43"/>
      <c r="G1747" s="43"/>
      <c r="H1747" s="43"/>
      <c r="I1747" s="43"/>
      <c r="J1747" s="43"/>
      <c r="K1747" s="43"/>
      <c r="L1747" s="43"/>
      <c r="M1747" s="43"/>
      <c r="N1747" s="43"/>
      <c r="O1747" s="43"/>
      <c r="P1747" s="43"/>
      <c r="Q1747" s="43"/>
      <c r="R1747" s="43"/>
      <c r="S1747" s="43"/>
      <c r="T1747" s="43"/>
      <c r="U1747" s="43"/>
      <c r="V1747" s="43"/>
      <c r="W1747" s="43"/>
      <c r="X1747" s="43"/>
      <c r="Y1747" s="43"/>
      <c r="Z1747" s="43"/>
      <c r="AA1747" s="43"/>
      <c r="AB1747" s="43"/>
      <c r="AC1747" s="43"/>
      <c r="AD1747" s="43"/>
      <c r="AE1747" s="43"/>
      <c r="AF1747" s="43"/>
      <c r="AG1747" s="43" t="s">
        <v>35</v>
      </c>
    </row>
    <row r="1748" spans="1:33">
      <c r="A1748" s="42"/>
      <c r="B1748" s="42"/>
      <c r="C1748" s="42"/>
      <c r="D1748" s="42"/>
      <c r="E1748" s="42"/>
      <c r="F1748" s="42"/>
      <c r="G1748" s="42"/>
      <c r="H1748" s="42"/>
      <c r="I1748" s="42"/>
      <c r="J1748" s="42"/>
      <c r="K1748" s="42"/>
      <c r="L1748" s="42"/>
      <c r="M1748" s="42"/>
      <c r="N1748" s="42"/>
      <c r="O1748" s="42"/>
      <c r="P1748" s="42"/>
      <c r="Q1748" s="42"/>
      <c r="R1748" s="42"/>
      <c r="S1748" s="42"/>
      <c r="T1748" s="42"/>
      <c r="U1748" s="42"/>
      <c r="V1748" s="42"/>
      <c r="W1748" s="42"/>
      <c r="X1748" s="42"/>
      <c r="Y1748" s="42"/>
      <c r="Z1748" s="42"/>
      <c r="AA1748" s="42"/>
      <c r="AB1748" s="42"/>
      <c r="AC1748" s="42"/>
      <c r="AD1748" s="42"/>
      <c r="AE1748" s="42"/>
      <c r="AF1748" s="42"/>
      <c r="AG1748" s="42" t="s">
        <v>35</v>
      </c>
    </row>
    <row r="1749" spans="1:33">
      <c r="A1749" s="43"/>
      <c r="B1749" s="43"/>
      <c r="C1749" s="43"/>
      <c r="D1749" s="43"/>
      <c r="E1749" s="43"/>
      <c r="F1749" s="43"/>
      <c r="G1749" s="43"/>
      <c r="H1749" s="43"/>
      <c r="I1749" s="43"/>
      <c r="J1749" s="43"/>
      <c r="K1749" s="43"/>
      <c r="L1749" s="43"/>
      <c r="M1749" s="43"/>
      <c r="N1749" s="43"/>
      <c r="O1749" s="43"/>
      <c r="P1749" s="43"/>
      <c r="Q1749" s="43"/>
      <c r="R1749" s="43"/>
      <c r="S1749" s="43"/>
      <c r="T1749" s="43"/>
      <c r="U1749" s="43"/>
      <c r="V1749" s="43"/>
      <c r="W1749" s="43"/>
      <c r="X1749" s="43"/>
      <c r="Y1749" s="43"/>
      <c r="Z1749" s="43"/>
      <c r="AA1749" s="43"/>
      <c r="AB1749" s="43"/>
      <c r="AC1749" s="43"/>
      <c r="AD1749" s="43"/>
      <c r="AE1749" s="43"/>
      <c r="AF1749" s="43"/>
      <c r="AG1749" s="43" t="s">
        <v>35</v>
      </c>
    </row>
    <row r="1750" spans="1:33">
      <c r="A1750" s="42"/>
      <c r="B1750" s="42"/>
      <c r="C1750" s="42"/>
      <c r="D1750" s="42"/>
      <c r="E1750" s="42"/>
      <c r="F1750" s="42"/>
      <c r="G1750" s="42"/>
      <c r="H1750" s="42"/>
      <c r="I1750" s="42"/>
      <c r="J1750" s="42"/>
      <c r="K1750" s="42"/>
      <c r="L1750" s="42"/>
      <c r="M1750" s="42"/>
      <c r="N1750" s="42"/>
      <c r="O1750" s="42"/>
      <c r="P1750" s="42"/>
      <c r="Q1750" s="42"/>
      <c r="R1750" s="42"/>
      <c r="S1750" s="42"/>
      <c r="T1750" s="42"/>
      <c r="U1750" s="42"/>
      <c r="V1750" s="42"/>
      <c r="W1750" s="42"/>
      <c r="X1750" s="42"/>
      <c r="Y1750" s="42"/>
      <c r="Z1750" s="42"/>
      <c r="AA1750" s="42"/>
      <c r="AB1750" s="42"/>
      <c r="AC1750" s="42"/>
      <c r="AD1750" s="42"/>
      <c r="AE1750" s="42"/>
      <c r="AF1750" s="42"/>
      <c r="AG1750" s="42" t="s">
        <v>35</v>
      </c>
    </row>
    <row r="1751" spans="1:33">
      <c r="A1751" s="43"/>
      <c r="B1751" s="43"/>
      <c r="C1751" s="43"/>
      <c r="D1751" s="43"/>
      <c r="E1751" s="43"/>
      <c r="F1751" s="43"/>
      <c r="G1751" s="43"/>
      <c r="H1751" s="43"/>
      <c r="I1751" s="43"/>
      <c r="J1751" s="43"/>
      <c r="K1751" s="43"/>
      <c r="L1751" s="43"/>
      <c r="M1751" s="43"/>
      <c r="N1751" s="43"/>
      <c r="O1751" s="43"/>
      <c r="P1751" s="43"/>
      <c r="Q1751" s="43"/>
      <c r="R1751" s="43"/>
      <c r="S1751" s="43"/>
      <c r="T1751" s="43"/>
      <c r="U1751" s="43"/>
      <c r="V1751" s="43"/>
      <c r="W1751" s="43"/>
      <c r="X1751" s="43"/>
      <c r="Y1751" s="43"/>
      <c r="Z1751" s="43"/>
      <c r="AA1751" s="43"/>
      <c r="AB1751" s="43"/>
      <c r="AC1751" s="43"/>
      <c r="AD1751" s="43"/>
      <c r="AE1751" s="43"/>
      <c r="AF1751" s="43"/>
      <c r="AG1751" s="43" t="s">
        <v>35</v>
      </c>
    </row>
    <row r="1752" spans="1:33">
      <c r="A1752" s="42"/>
      <c r="B1752" s="42"/>
      <c r="C1752" s="42"/>
      <c r="D1752" s="42"/>
      <c r="E1752" s="42"/>
      <c r="F1752" s="42"/>
      <c r="G1752" s="42"/>
      <c r="H1752" s="42"/>
      <c r="I1752" s="42"/>
      <c r="J1752" s="42"/>
      <c r="K1752" s="42"/>
      <c r="L1752" s="42"/>
      <c r="M1752" s="42"/>
      <c r="N1752" s="42"/>
      <c r="O1752" s="42"/>
      <c r="P1752" s="42"/>
      <c r="Q1752" s="42"/>
      <c r="R1752" s="42"/>
      <c r="S1752" s="42"/>
      <c r="T1752" s="42"/>
      <c r="U1752" s="42"/>
      <c r="V1752" s="42"/>
      <c r="W1752" s="42"/>
      <c r="X1752" s="42"/>
      <c r="Y1752" s="42"/>
      <c r="Z1752" s="42"/>
      <c r="AA1752" s="42"/>
      <c r="AB1752" s="42"/>
      <c r="AC1752" s="42"/>
      <c r="AD1752" s="42"/>
      <c r="AE1752" s="42"/>
      <c r="AF1752" s="42"/>
      <c r="AG1752" s="42" t="s">
        <v>35</v>
      </c>
    </row>
    <row r="1753" spans="1:33">
      <c r="A1753" s="43"/>
      <c r="B1753" s="43"/>
      <c r="C1753" s="43"/>
      <c r="D1753" s="43"/>
      <c r="E1753" s="43"/>
      <c r="F1753" s="43"/>
      <c r="G1753" s="43"/>
      <c r="H1753" s="43"/>
      <c r="I1753" s="43"/>
      <c r="J1753" s="43"/>
      <c r="K1753" s="43"/>
      <c r="L1753" s="43"/>
      <c r="M1753" s="43"/>
      <c r="N1753" s="43"/>
      <c r="O1753" s="43"/>
      <c r="P1753" s="43"/>
      <c r="Q1753" s="43"/>
      <c r="R1753" s="43"/>
      <c r="S1753" s="43"/>
      <c r="T1753" s="43"/>
      <c r="U1753" s="43"/>
      <c r="V1753" s="43"/>
      <c r="W1753" s="43"/>
      <c r="X1753" s="43"/>
      <c r="Y1753" s="43"/>
      <c r="Z1753" s="43"/>
      <c r="AA1753" s="43"/>
      <c r="AB1753" s="43"/>
      <c r="AC1753" s="43"/>
      <c r="AD1753" s="43"/>
      <c r="AE1753" s="43"/>
      <c r="AF1753" s="43"/>
      <c r="AG1753" s="43" t="s">
        <v>35</v>
      </c>
    </row>
    <row r="1754" spans="1:33">
      <c r="A1754" s="42"/>
      <c r="B1754" s="42"/>
      <c r="C1754" s="42"/>
      <c r="D1754" s="42"/>
      <c r="E1754" s="42"/>
      <c r="F1754" s="42"/>
      <c r="G1754" s="42"/>
      <c r="H1754" s="42"/>
      <c r="I1754" s="42"/>
      <c r="J1754" s="42"/>
      <c r="K1754" s="42"/>
      <c r="L1754" s="42"/>
      <c r="M1754" s="42"/>
      <c r="N1754" s="42"/>
      <c r="O1754" s="42"/>
      <c r="P1754" s="42"/>
      <c r="Q1754" s="42"/>
      <c r="R1754" s="42"/>
      <c r="S1754" s="42"/>
      <c r="T1754" s="42"/>
      <c r="U1754" s="42"/>
      <c r="V1754" s="42"/>
      <c r="W1754" s="42"/>
      <c r="X1754" s="42"/>
      <c r="Y1754" s="42"/>
      <c r="Z1754" s="42"/>
      <c r="AA1754" s="42"/>
      <c r="AB1754" s="42"/>
      <c r="AC1754" s="42"/>
      <c r="AD1754" s="42"/>
      <c r="AE1754" s="42"/>
      <c r="AF1754" s="42"/>
      <c r="AG1754" s="42" t="s">
        <v>35</v>
      </c>
    </row>
    <row r="1755" spans="1:33">
      <c r="A1755" s="43"/>
      <c r="B1755" s="43"/>
      <c r="C1755" s="43"/>
      <c r="D1755" s="43"/>
      <c r="E1755" s="43"/>
      <c r="F1755" s="43"/>
      <c r="G1755" s="43"/>
      <c r="H1755" s="43"/>
      <c r="I1755" s="43"/>
      <c r="J1755" s="43"/>
      <c r="K1755" s="43"/>
      <c r="L1755" s="43"/>
      <c r="M1755" s="43"/>
      <c r="N1755" s="43"/>
      <c r="O1755" s="43"/>
      <c r="P1755" s="43"/>
      <c r="Q1755" s="43"/>
      <c r="R1755" s="43"/>
      <c r="S1755" s="43"/>
      <c r="T1755" s="43"/>
      <c r="U1755" s="43"/>
      <c r="V1755" s="43"/>
      <c r="W1755" s="43"/>
      <c r="X1755" s="43"/>
      <c r="Y1755" s="43"/>
      <c r="Z1755" s="43"/>
      <c r="AA1755" s="43"/>
      <c r="AB1755" s="43"/>
      <c r="AC1755" s="43"/>
      <c r="AD1755" s="43"/>
      <c r="AE1755" s="43"/>
      <c r="AF1755" s="43"/>
      <c r="AG1755" s="43" t="s">
        <v>35</v>
      </c>
    </row>
    <row r="1756" spans="1:33">
      <c r="A1756" s="42"/>
      <c r="B1756" s="42"/>
      <c r="C1756" s="42"/>
      <c r="D1756" s="42"/>
      <c r="E1756" s="42"/>
      <c r="F1756" s="42"/>
      <c r="G1756" s="42"/>
      <c r="H1756" s="42"/>
      <c r="I1756" s="42"/>
      <c r="J1756" s="42"/>
      <c r="K1756" s="42"/>
      <c r="L1756" s="42"/>
      <c r="M1756" s="42"/>
      <c r="N1756" s="42"/>
      <c r="O1756" s="42"/>
      <c r="P1756" s="42"/>
      <c r="Q1756" s="42"/>
      <c r="R1756" s="42"/>
      <c r="S1756" s="42"/>
      <c r="T1756" s="42"/>
      <c r="U1756" s="42"/>
      <c r="V1756" s="42"/>
      <c r="W1756" s="42"/>
      <c r="X1756" s="42"/>
      <c r="Y1756" s="42"/>
      <c r="Z1756" s="42"/>
      <c r="AA1756" s="42"/>
      <c r="AB1756" s="42"/>
      <c r="AC1756" s="42"/>
      <c r="AD1756" s="42"/>
      <c r="AE1756" s="42"/>
      <c r="AF1756" s="42"/>
      <c r="AG1756" s="42" t="s">
        <v>35</v>
      </c>
    </row>
    <row r="1757" spans="1:33">
      <c r="A1757" s="43"/>
      <c r="B1757" s="43"/>
      <c r="C1757" s="43"/>
      <c r="D1757" s="43"/>
      <c r="E1757" s="43"/>
      <c r="F1757" s="43"/>
      <c r="G1757" s="43"/>
      <c r="H1757" s="43"/>
      <c r="I1757" s="43"/>
      <c r="J1757" s="43"/>
      <c r="K1757" s="43"/>
      <c r="L1757" s="43"/>
      <c r="M1757" s="43"/>
      <c r="N1757" s="43"/>
      <c r="O1757" s="43"/>
      <c r="P1757" s="43"/>
      <c r="Q1757" s="43"/>
      <c r="R1757" s="43"/>
      <c r="S1757" s="43"/>
      <c r="T1757" s="43"/>
      <c r="U1757" s="43"/>
      <c r="V1757" s="43"/>
      <c r="W1757" s="43"/>
      <c r="X1757" s="43"/>
      <c r="Y1757" s="43"/>
      <c r="Z1757" s="43"/>
      <c r="AA1757" s="43"/>
      <c r="AB1757" s="43"/>
      <c r="AC1757" s="43"/>
      <c r="AD1757" s="43"/>
      <c r="AE1757" s="43"/>
      <c r="AF1757" s="43"/>
      <c r="AG1757" s="43" t="s">
        <v>35</v>
      </c>
    </row>
    <row r="1758" spans="1:33">
      <c r="A1758" s="42"/>
      <c r="B1758" s="42"/>
      <c r="C1758" s="42"/>
      <c r="D1758" s="42"/>
      <c r="E1758" s="42"/>
      <c r="F1758" s="42"/>
      <c r="G1758" s="42"/>
      <c r="H1758" s="42"/>
      <c r="I1758" s="42"/>
      <c r="J1758" s="42"/>
      <c r="K1758" s="42"/>
      <c r="L1758" s="42"/>
      <c r="M1758" s="42"/>
      <c r="N1758" s="42"/>
      <c r="O1758" s="42"/>
      <c r="P1758" s="42"/>
      <c r="Q1758" s="42"/>
      <c r="R1758" s="42"/>
      <c r="S1758" s="42"/>
      <c r="T1758" s="42"/>
      <c r="U1758" s="42"/>
      <c r="V1758" s="42"/>
      <c r="W1758" s="42"/>
      <c r="X1758" s="42"/>
      <c r="Y1758" s="42"/>
      <c r="Z1758" s="42"/>
      <c r="AA1758" s="42"/>
      <c r="AB1758" s="42"/>
      <c r="AC1758" s="42"/>
      <c r="AD1758" s="42"/>
      <c r="AE1758" s="42"/>
      <c r="AF1758" s="42"/>
      <c r="AG1758" s="42" t="s">
        <v>35</v>
      </c>
    </row>
    <row r="1759" spans="1:33">
      <c r="A1759" s="43"/>
      <c r="B1759" s="43"/>
      <c r="C1759" s="43"/>
      <c r="D1759" s="43"/>
      <c r="E1759" s="43"/>
      <c r="F1759" s="43"/>
      <c r="G1759" s="43"/>
      <c r="H1759" s="43"/>
      <c r="I1759" s="43"/>
      <c r="J1759" s="43"/>
      <c r="K1759" s="43"/>
      <c r="L1759" s="43"/>
      <c r="M1759" s="43"/>
      <c r="N1759" s="43"/>
      <c r="O1759" s="43"/>
      <c r="P1759" s="43"/>
      <c r="Q1759" s="43"/>
      <c r="R1759" s="43"/>
      <c r="S1759" s="43"/>
      <c r="T1759" s="43"/>
      <c r="U1759" s="43"/>
      <c r="V1759" s="43"/>
      <c r="W1759" s="43"/>
      <c r="X1759" s="43"/>
      <c r="Y1759" s="43"/>
      <c r="Z1759" s="43"/>
      <c r="AA1759" s="43"/>
      <c r="AB1759" s="43"/>
      <c r="AC1759" s="43"/>
      <c r="AD1759" s="43"/>
      <c r="AE1759" s="43"/>
      <c r="AF1759" s="43"/>
      <c r="AG1759" s="43" t="s">
        <v>35</v>
      </c>
    </row>
    <row r="1760" spans="1:33">
      <c r="A1760" s="42"/>
      <c r="B1760" s="42"/>
      <c r="C1760" s="42"/>
      <c r="D1760" s="42"/>
      <c r="E1760" s="42"/>
      <c r="F1760" s="42"/>
      <c r="G1760" s="42"/>
      <c r="H1760" s="42"/>
      <c r="I1760" s="42"/>
      <c r="J1760" s="42"/>
      <c r="K1760" s="42"/>
      <c r="L1760" s="42"/>
      <c r="M1760" s="42"/>
      <c r="N1760" s="42"/>
      <c r="O1760" s="42"/>
      <c r="P1760" s="42"/>
      <c r="Q1760" s="42"/>
      <c r="R1760" s="42"/>
      <c r="S1760" s="42"/>
      <c r="T1760" s="42"/>
      <c r="U1760" s="42"/>
      <c r="V1760" s="42"/>
      <c r="W1760" s="42"/>
      <c r="X1760" s="42"/>
      <c r="Y1760" s="42"/>
      <c r="Z1760" s="42"/>
      <c r="AA1760" s="42"/>
      <c r="AB1760" s="42"/>
      <c r="AC1760" s="42"/>
      <c r="AD1760" s="42"/>
      <c r="AE1760" s="42"/>
      <c r="AF1760" s="42"/>
      <c r="AG1760" s="42" t="s">
        <v>35</v>
      </c>
    </row>
    <row r="1761" spans="1:33">
      <c r="A1761" s="43"/>
      <c r="B1761" s="43"/>
      <c r="C1761" s="43"/>
      <c r="D1761" s="43"/>
      <c r="E1761" s="43"/>
      <c r="F1761" s="43"/>
      <c r="G1761" s="43"/>
      <c r="H1761" s="43"/>
      <c r="I1761" s="43"/>
      <c r="J1761" s="43"/>
      <c r="K1761" s="43"/>
      <c r="L1761" s="43"/>
      <c r="M1761" s="43"/>
      <c r="N1761" s="43"/>
      <c r="O1761" s="43"/>
      <c r="P1761" s="43"/>
      <c r="Q1761" s="43"/>
      <c r="R1761" s="43"/>
      <c r="S1761" s="43"/>
      <c r="T1761" s="43"/>
      <c r="U1761" s="43"/>
      <c r="V1761" s="43"/>
      <c r="W1761" s="43"/>
      <c r="X1761" s="43"/>
      <c r="Y1761" s="43"/>
      <c r="Z1761" s="43"/>
      <c r="AA1761" s="43"/>
      <c r="AB1761" s="43"/>
      <c r="AC1761" s="43"/>
      <c r="AD1761" s="43"/>
      <c r="AE1761" s="43"/>
      <c r="AF1761" s="43"/>
      <c r="AG1761" s="43" t="s">
        <v>35</v>
      </c>
    </row>
    <row r="1762" spans="1:33">
      <c r="A1762" s="42"/>
      <c r="B1762" s="42"/>
      <c r="C1762" s="42"/>
      <c r="D1762" s="42"/>
      <c r="E1762" s="42"/>
      <c r="F1762" s="42"/>
      <c r="G1762" s="42"/>
      <c r="H1762" s="42"/>
      <c r="I1762" s="42"/>
      <c r="J1762" s="42"/>
      <c r="K1762" s="42"/>
      <c r="L1762" s="42"/>
      <c r="M1762" s="42"/>
      <c r="N1762" s="42"/>
      <c r="O1762" s="42"/>
      <c r="P1762" s="42"/>
      <c r="Q1762" s="42"/>
      <c r="R1762" s="42"/>
      <c r="S1762" s="42"/>
      <c r="T1762" s="42"/>
      <c r="U1762" s="42"/>
      <c r="V1762" s="42"/>
      <c r="W1762" s="42"/>
      <c r="X1762" s="42"/>
      <c r="Y1762" s="42"/>
      <c r="Z1762" s="42"/>
      <c r="AA1762" s="42"/>
      <c r="AB1762" s="42"/>
      <c r="AC1762" s="42"/>
      <c r="AD1762" s="42"/>
      <c r="AE1762" s="42"/>
      <c r="AF1762" s="42"/>
      <c r="AG1762" s="42" t="s">
        <v>35</v>
      </c>
    </row>
    <row r="1763" spans="1:33">
      <c r="A1763" s="43"/>
      <c r="B1763" s="43"/>
      <c r="C1763" s="43"/>
      <c r="D1763" s="43"/>
      <c r="E1763" s="43"/>
      <c r="F1763" s="43"/>
      <c r="G1763" s="43"/>
      <c r="H1763" s="43"/>
      <c r="I1763" s="43"/>
      <c r="J1763" s="43"/>
      <c r="K1763" s="43"/>
      <c r="L1763" s="43"/>
      <c r="M1763" s="43"/>
      <c r="N1763" s="43"/>
      <c r="O1763" s="43"/>
      <c r="P1763" s="43"/>
      <c r="Q1763" s="43"/>
      <c r="R1763" s="43"/>
      <c r="S1763" s="43"/>
      <c r="T1763" s="43"/>
      <c r="U1763" s="43"/>
      <c r="V1763" s="43"/>
      <c r="W1763" s="43"/>
      <c r="X1763" s="43"/>
      <c r="Y1763" s="43"/>
      <c r="Z1763" s="43"/>
      <c r="AA1763" s="43"/>
      <c r="AB1763" s="43"/>
      <c r="AC1763" s="43"/>
      <c r="AD1763" s="43"/>
      <c r="AE1763" s="43"/>
      <c r="AF1763" s="43"/>
      <c r="AG1763" s="43" t="s">
        <v>35</v>
      </c>
    </row>
    <row r="1764" spans="1:33">
      <c r="A1764" s="42"/>
      <c r="B1764" s="42"/>
      <c r="C1764" s="42"/>
      <c r="D1764" s="42"/>
      <c r="E1764" s="42"/>
      <c r="F1764" s="42"/>
      <c r="G1764" s="42"/>
      <c r="H1764" s="42"/>
      <c r="I1764" s="42"/>
      <c r="J1764" s="42"/>
      <c r="K1764" s="42"/>
      <c r="L1764" s="42"/>
      <c r="M1764" s="42"/>
      <c r="N1764" s="42"/>
      <c r="O1764" s="42"/>
      <c r="P1764" s="42"/>
      <c r="Q1764" s="42"/>
      <c r="R1764" s="42"/>
      <c r="S1764" s="42"/>
      <c r="T1764" s="42"/>
      <c r="U1764" s="42"/>
      <c r="V1764" s="42"/>
      <c r="W1764" s="42"/>
      <c r="X1764" s="42"/>
      <c r="Y1764" s="42"/>
      <c r="Z1764" s="42"/>
      <c r="AA1764" s="42"/>
      <c r="AB1764" s="42"/>
      <c r="AC1764" s="42"/>
      <c r="AD1764" s="42"/>
      <c r="AE1764" s="42"/>
      <c r="AF1764" s="42"/>
      <c r="AG1764" s="42" t="s">
        <v>35</v>
      </c>
    </row>
    <row r="1765" spans="1:33">
      <c r="A1765" s="43"/>
      <c r="B1765" s="43"/>
      <c r="C1765" s="43"/>
      <c r="D1765" s="43"/>
      <c r="E1765" s="43"/>
      <c r="F1765" s="43"/>
      <c r="G1765" s="43"/>
      <c r="H1765" s="43"/>
      <c r="I1765" s="43"/>
      <c r="J1765" s="43"/>
      <c r="K1765" s="43"/>
      <c r="L1765" s="43"/>
      <c r="M1765" s="43"/>
      <c r="N1765" s="43"/>
      <c r="O1765" s="43"/>
      <c r="P1765" s="43"/>
      <c r="Q1765" s="43"/>
      <c r="R1765" s="43"/>
      <c r="S1765" s="43"/>
      <c r="T1765" s="43"/>
      <c r="U1765" s="43"/>
      <c r="V1765" s="43"/>
      <c r="W1765" s="43"/>
      <c r="X1765" s="43"/>
      <c r="Y1765" s="43"/>
      <c r="Z1765" s="43"/>
      <c r="AA1765" s="43"/>
      <c r="AB1765" s="43"/>
      <c r="AC1765" s="43"/>
      <c r="AD1765" s="43"/>
      <c r="AE1765" s="43"/>
      <c r="AF1765" s="43"/>
      <c r="AG1765" s="43" t="s">
        <v>35</v>
      </c>
    </row>
    <row r="1766" spans="1:33">
      <c r="A1766" s="42"/>
      <c r="B1766" s="42"/>
      <c r="C1766" s="42"/>
      <c r="D1766" s="42"/>
      <c r="E1766" s="42"/>
      <c r="F1766" s="42"/>
      <c r="G1766" s="42"/>
      <c r="H1766" s="42"/>
      <c r="I1766" s="42"/>
      <c r="J1766" s="42"/>
      <c r="K1766" s="42"/>
      <c r="L1766" s="42"/>
      <c r="M1766" s="42"/>
      <c r="N1766" s="42"/>
      <c r="O1766" s="42"/>
      <c r="P1766" s="42"/>
      <c r="Q1766" s="42"/>
      <c r="R1766" s="42"/>
      <c r="S1766" s="42"/>
      <c r="T1766" s="42"/>
      <c r="U1766" s="42"/>
      <c r="V1766" s="42"/>
      <c r="W1766" s="42"/>
      <c r="X1766" s="42"/>
      <c r="Y1766" s="42"/>
      <c r="Z1766" s="42"/>
      <c r="AA1766" s="42"/>
      <c r="AB1766" s="42"/>
      <c r="AC1766" s="42"/>
      <c r="AD1766" s="42"/>
      <c r="AE1766" s="42"/>
      <c r="AF1766" s="42"/>
      <c r="AG1766" s="42" t="s">
        <v>35</v>
      </c>
    </row>
    <row r="1767" spans="1:33">
      <c r="A1767" s="43"/>
      <c r="B1767" s="43"/>
      <c r="C1767" s="43"/>
      <c r="D1767" s="43"/>
      <c r="E1767" s="43"/>
      <c r="F1767" s="43"/>
      <c r="G1767" s="43"/>
      <c r="H1767" s="43"/>
      <c r="I1767" s="43"/>
      <c r="J1767" s="43"/>
      <c r="K1767" s="43"/>
      <c r="L1767" s="43"/>
      <c r="M1767" s="43"/>
      <c r="N1767" s="43"/>
      <c r="O1767" s="43"/>
      <c r="P1767" s="43"/>
      <c r="Q1767" s="43"/>
      <c r="R1767" s="43"/>
      <c r="S1767" s="43"/>
      <c r="T1767" s="43"/>
      <c r="U1767" s="43"/>
      <c r="V1767" s="43"/>
      <c r="W1767" s="43"/>
      <c r="X1767" s="43"/>
      <c r="Y1767" s="43"/>
      <c r="Z1767" s="43"/>
      <c r="AA1767" s="43"/>
      <c r="AB1767" s="43"/>
      <c r="AC1767" s="43"/>
      <c r="AD1767" s="43"/>
      <c r="AE1767" s="43"/>
      <c r="AF1767" s="43"/>
      <c r="AG1767" s="43" t="s">
        <v>35</v>
      </c>
    </row>
    <row r="1768" spans="1:33">
      <c r="A1768" s="42"/>
      <c r="B1768" s="42"/>
      <c r="C1768" s="42"/>
      <c r="D1768" s="42"/>
      <c r="E1768" s="42"/>
      <c r="F1768" s="42"/>
      <c r="G1768" s="42"/>
      <c r="H1768" s="42"/>
      <c r="I1768" s="42"/>
      <c r="J1768" s="42"/>
      <c r="K1768" s="42"/>
      <c r="L1768" s="42"/>
      <c r="M1768" s="42"/>
      <c r="N1768" s="42"/>
      <c r="O1768" s="42"/>
      <c r="P1768" s="42"/>
      <c r="Q1768" s="42"/>
      <c r="R1768" s="42"/>
      <c r="S1768" s="42"/>
      <c r="T1768" s="42"/>
      <c r="U1768" s="42"/>
      <c r="V1768" s="42"/>
      <c r="W1768" s="42"/>
      <c r="X1768" s="42"/>
      <c r="Y1768" s="42"/>
      <c r="Z1768" s="42"/>
      <c r="AA1768" s="42"/>
      <c r="AB1768" s="42"/>
      <c r="AC1768" s="42"/>
      <c r="AD1768" s="42"/>
      <c r="AE1768" s="42"/>
      <c r="AF1768" s="42"/>
      <c r="AG1768" s="42" t="s">
        <v>35</v>
      </c>
    </row>
    <row r="1769" spans="1:33">
      <c r="A1769" s="43"/>
      <c r="B1769" s="43"/>
      <c r="C1769" s="43"/>
      <c r="D1769" s="43"/>
      <c r="E1769" s="43"/>
      <c r="F1769" s="43"/>
      <c r="G1769" s="43"/>
      <c r="H1769" s="43"/>
      <c r="I1769" s="43"/>
      <c r="J1769" s="43"/>
      <c r="K1769" s="43"/>
      <c r="L1769" s="43"/>
      <c r="M1769" s="43"/>
      <c r="N1769" s="43"/>
      <c r="O1769" s="43"/>
      <c r="P1769" s="43"/>
      <c r="Q1769" s="43"/>
      <c r="R1769" s="43"/>
      <c r="S1769" s="43"/>
      <c r="T1769" s="43"/>
      <c r="U1769" s="43"/>
      <c r="V1769" s="43"/>
      <c r="W1769" s="43"/>
      <c r="X1769" s="43"/>
      <c r="Y1769" s="43"/>
      <c r="Z1769" s="43"/>
      <c r="AA1769" s="43"/>
      <c r="AB1769" s="43"/>
      <c r="AC1769" s="43"/>
      <c r="AD1769" s="43"/>
      <c r="AE1769" s="43"/>
      <c r="AF1769" s="43"/>
      <c r="AG1769" s="43" t="s">
        <v>35</v>
      </c>
    </row>
    <row r="1770" spans="1:33">
      <c r="A1770" s="42"/>
      <c r="B1770" s="42"/>
      <c r="C1770" s="42"/>
      <c r="D1770" s="42"/>
      <c r="E1770" s="42"/>
      <c r="F1770" s="42"/>
      <c r="G1770" s="42"/>
      <c r="H1770" s="42"/>
      <c r="I1770" s="42"/>
      <c r="J1770" s="42"/>
      <c r="K1770" s="42"/>
      <c r="L1770" s="42"/>
      <c r="M1770" s="42"/>
      <c r="N1770" s="42"/>
      <c r="O1770" s="42"/>
      <c r="P1770" s="42"/>
      <c r="Q1770" s="42"/>
      <c r="R1770" s="42"/>
      <c r="S1770" s="42"/>
      <c r="T1770" s="42"/>
      <c r="U1770" s="42"/>
      <c r="V1770" s="42"/>
      <c r="W1770" s="42"/>
      <c r="X1770" s="42"/>
      <c r="Y1770" s="42"/>
      <c r="Z1770" s="42"/>
      <c r="AA1770" s="42"/>
      <c r="AB1770" s="42"/>
      <c r="AC1770" s="42"/>
      <c r="AD1770" s="42"/>
      <c r="AE1770" s="42"/>
      <c r="AF1770" s="42"/>
      <c r="AG1770" s="42" t="s">
        <v>35</v>
      </c>
    </row>
    <row r="1771" spans="1:33">
      <c r="A1771" s="43"/>
      <c r="B1771" s="43"/>
      <c r="C1771" s="43"/>
      <c r="D1771" s="43"/>
      <c r="E1771" s="43"/>
      <c r="F1771" s="43"/>
      <c r="G1771" s="43"/>
      <c r="H1771" s="43"/>
      <c r="I1771" s="43"/>
      <c r="J1771" s="43"/>
      <c r="K1771" s="43"/>
      <c r="L1771" s="43"/>
      <c r="M1771" s="43"/>
      <c r="N1771" s="43"/>
      <c r="O1771" s="43"/>
      <c r="P1771" s="43"/>
      <c r="Q1771" s="43"/>
      <c r="R1771" s="43"/>
      <c r="S1771" s="43"/>
      <c r="T1771" s="43"/>
      <c r="U1771" s="43"/>
      <c r="V1771" s="43"/>
      <c r="W1771" s="43"/>
      <c r="X1771" s="43"/>
      <c r="Y1771" s="43"/>
      <c r="Z1771" s="43"/>
      <c r="AA1771" s="43"/>
      <c r="AB1771" s="43"/>
      <c r="AC1771" s="43"/>
      <c r="AD1771" s="43"/>
      <c r="AE1771" s="43"/>
      <c r="AF1771" s="43"/>
      <c r="AG1771" s="43" t="s">
        <v>35</v>
      </c>
    </row>
    <row r="1772" spans="1:33">
      <c r="A1772" s="42"/>
      <c r="B1772" s="42"/>
      <c r="C1772" s="42"/>
      <c r="D1772" s="42"/>
      <c r="E1772" s="42"/>
      <c r="F1772" s="42"/>
      <c r="G1772" s="42"/>
      <c r="H1772" s="42"/>
      <c r="I1772" s="42"/>
      <c r="J1772" s="42"/>
      <c r="K1772" s="42"/>
      <c r="L1772" s="42"/>
      <c r="M1772" s="42"/>
      <c r="N1772" s="42"/>
      <c r="O1772" s="42"/>
      <c r="P1772" s="42"/>
      <c r="Q1772" s="42"/>
      <c r="R1772" s="42"/>
      <c r="S1772" s="42"/>
      <c r="T1772" s="42"/>
      <c r="U1772" s="42"/>
      <c r="V1772" s="42"/>
      <c r="W1772" s="42"/>
      <c r="X1772" s="42"/>
      <c r="Y1772" s="42"/>
      <c r="Z1772" s="42"/>
      <c r="AA1772" s="42"/>
      <c r="AB1772" s="42"/>
      <c r="AC1772" s="42"/>
      <c r="AD1772" s="42"/>
      <c r="AE1772" s="42"/>
      <c r="AF1772" s="42"/>
      <c r="AG1772" s="42" t="s">
        <v>35</v>
      </c>
    </row>
    <row r="1773" spans="1:33">
      <c r="A1773" s="43"/>
      <c r="B1773" s="43"/>
      <c r="C1773" s="43"/>
      <c r="D1773" s="43"/>
      <c r="E1773" s="43"/>
      <c r="F1773" s="43"/>
      <c r="G1773" s="43"/>
      <c r="H1773" s="43"/>
      <c r="I1773" s="43"/>
      <c r="J1773" s="43"/>
      <c r="K1773" s="43"/>
      <c r="L1773" s="43"/>
      <c r="M1773" s="43"/>
      <c r="N1773" s="43"/>
      <c r="O1773" s="43"/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3"/>
      <c r="AA1773" s="43"/>
      <c r="AB1773" s="43"/>
      <c r="AC1773" s="43"/>
      <c r="AD1773" s="43"/>
      <c r="AE1773" s="43"/>
      <c r="AF1773" s="43"/>
      <c r="AG1773" s="43" t="s">
        <v>35</v>
      </c>
    </row>
    <row r="1774" spans="1:33">
      <c r="A1774" s="42"/>
      <c r="B1774" s="42"/>
      <c r="C1774" s="42"/>
      <c r="D1774" s="42"/>
      <c r="E1774" s="42"/>
      <c r="F1774" s="42"/>
      <c r="G1774" s="42"/>
      <c r="H1774" s="42"/>
      <c r="I1774" s="42"/>
      <c r="J1774" s="42"/>
      <c r="K1774" s="42"/>
      <c r="L1774" s="42"/>
      <c r="M1774" s="42"/>
      <c r="N1774" s="42"/>
      <c r="O1774" s="42"/>
      <c r="P1774" s="42"/>
      <c r="Q1774" s="42"/>
      <c r="R1774" s="42"/>
      <c r="S1774" s="42"/>
      <c r="T1774" s="42"/>
      <c r="U1774" s="42"/>
      <c r="V1774" s="42"/>
      <c r="W1774" s="42"/>
      <c r="X1774" s="42"/>
      <c r="Y1774" s="42"/>
      <c r="Z1774" s="42"/>
      <c r="AA1774" s="42"/>
      <c r="AB1774" s="42"/>
      <c r="AC1774" s="42"/>
      <c r="AD1774" s="42"/>
      <c r="AE1774" s="42"/>
      <c r="AF1774" s="42"/>
      <c r="AG1774" s="42" t="s">
        <v>35</v>
      </c>
    </row>
    <row r="1775" spans="1:33">
      <c r="A1775" s="43"/>
      <c r="B1775" s="43"/>
      <c r="C1775" s="43"/>
      <c r="D1775" s="43"/>
      <c r="E1775" s="43"/>
      <c r="F1775" s="43"/>
      <c r="G1775" s="43"/>
      <c r="H1775" s="43"/>
      <c r="I1775" s="43"/>
      <c r="J1775" s="43"/>
      <c r="K1775" s="43"/>
      <c r="L1775" s="43"/>
      <c r="M1775" s="43"/>
      <c r="N1775" s="43"/>
      <c r="O1775" s="43"/>
      <c r="P1775" s="43"/>
      <c r="Q1775" s="43"/>
      <c r="R1775" s="43"/>
      <c r="S1775" s="43"/>
      <c r="T1775" s="43"/>
      <c r="U1775" s="43"/>
      <c r="V1775" s="43"/>
      <c r="W1775" s="43"/>
      <c r="X1775" s="43"/>
      <c r="Y1775" s="43"/>
      <c r="Z1775" s="43"/>
      <c r="AA1775" s="43"/>
      <c r="AB1775" s="43"/>
      <c r="AC1775" s="43"/>
      <c r="AD1775" s="43"/>
      <c r="AE1775" s="43"/>
      <c r="AF1775" s="43"/>
      <c r="AG1775" s="43" t="s">
        <v>35</v>
      </c>
    </row>
    <row r="1776" spans="1:33">
      <c r="A1776" s="42"/>
      <c r="B1776" s="42"/>
      <c r="C1776" s="42"/>
      <c r="D1776" s="42"/>
      <c r="E1776" s="42"/>
      <c r="F1776" s="42"/>
      <c r="G1776" s="42"/>
      <c r="H1776" s="42"/>
      <c r="I1776" s="42"/>
      <c r="J1776" s="42"/>
      <c r="K1776" s="42"/>
      <c r="L1776" s="42"/>
      <c r="M1776" s="42"/>
      <c r="N1776" s="42"/>
      <c r="O1776" s="42"/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 t="s">
        <v>35</v>
      </c>
    </row>
    <row r="1777" spans="1:33">
      <c r="A1777" s="43"/>
      <c r="B1777" s="43"/>
      <c r="C1777" s="43"/>
      <c r="D1777" s="43"/>
      <c r="E1777" s="43"/>
      <c r="F1777" s="43"/>
      <c r="G1777" s="43"/>
      <c r="H1777" s="43"/>
      <c r="I1777" s="43"/>
      <c r="J1777" s="43"/>
      <c r="K1777" s="43"/>
      <c r="L1777" s="43"/>
      <c r="M1777" s="43"/>
      <c r="N1777" s="43"/>
      <c r="O1777" s="43"/>
      <c r="P1777" s="43"/>
      <c r="Q1777" s="43"/>
      <c r="R1777" s="43"/>
      <c r="S1777" s="43"/>
      <c r="T1777" s="43"/>
      <c r="U1777" s="43"/>
      <c r="V1777" s="43"/>
      <c r="W1777" s="43"/>
      <c r="X1777" s="43"/>
      <c r="Y1777" s="43"/>
      <c r="Z1777" s="43"/>
      <c r="AA1777" s="43"/>
      <c r="AB1777" s="43"/>
      <c r="AC1777" s="43"/>
      <c r="AD1777" s="43"/>
      <c r="AE1777" s="43"/>
      <c r="AF1777" s="43"/>
      <c r="AG1777" s="43" t="s">
        <v>35</v>
      </c>
    </row>
    <row r="1778" spans="1:33">
      <c r="A1778" s="42"/>
      <c r="B1778" s="42"/>
      <c r="C1778" s="42"/>
      <c r="D1778" s="42"/>
      <c r="E1778" s="42"/>
      <c r="F1778" s="42"/>
      <c r="G1778" s="42"/>
      <c r="H1778" s="42"/>
      <c r="I1778" s="42"/>
      <c r="J1778" s="42"/>
      <c r="K1778" s="42"/>
      <c r="L1778" s="42"/>
      <c r="M1778" s="42"/>
      <c r="N1778" s="42"/>
      <c r="O1778" s="42"/>
      <c r="P1778" s="42"/>
      <c r="Q1778" s="42"/>
      <c r="R1778" s="42"/>
      <c r="S1778" s="42"/>
      <c r="T1778" s="42"/>
      <c r="U1778" s="42"/>
      <c r="V1778" s="42"/>
      <c r="W1778" s="42"/>
      <c r="X1778" s="42"/>
      <c r="Y1778" s="42"/>
      <c r="Z1778" s="42"/>
      <c r="AA1778" s="42"/>
      <c r="AB1778" s="42"/>
      <c r="AC1778" s="42"/>
      <c r="AD1778" s="42"/>
      <c r="AE1778" s="42"/>
      <c r="AF1778" s="42"/>
      <c r="AG1778" s="42" t="s">
        <v>35</v>
      </c>
    </row>
    <row r="1779" spans="1:33">
      <c r="A1779" s="43"/>
      <c r="B1779" s="43"/>
      <c r="C1779" s="43"/>
      <c r="D1779" s="43"/>
      <c r="E1779" s="43"/>
      <c r="F1779" s="43"/>
      <c r="G1779" s="43"/>
      <c r="H1779" s="43"/>
      <c r="I1779" s="43"/>
      <c r="J1779" s="43"/>
      <c r="K1779" s="43"/>
      <c r="L1779" s="43"/>
      <c r="M1779" s="43"/>
      <c r="N1779" s="43"/>
      <c r="O1779" s="43"/>
      <c r="P1779" s="43"/>
      <c r="Q1779" s="43"/>
      <c r="R1779" s="43"/>
      <c r="S1779" s="43"/>
      <c r="T1779" s="43"/>
      <c r="U1779" s="43"/>
      <c r="V1779" s="43"/>
      <c r="W1779" s="43"/>
      <c r="X1779" s="43"/>
      <c r="Y1779" s="43"/>
      <c r="Z1779" s="43"/>
      <c r="AA1779" s="43"/>
      <c r="AB1779" s="43"/>
      <c r="AC1779" s="43"/>
      <c r="AD1779" s="43"/>
      <c r="AE1779" s="43"/>
      <c r="AF1779" s="43"/>
      <c r="AG1779" s="43" t="s">
        <v>35</v>
      </c>
    </row>
    <row r="1780" spans="1:33">
      <c r="A1780" s="42"/>
      <c r="B1780" s="42"/>
      <c r="C1780" s="42"/>
      <c r="D1780" s="42"/>
      <c r="E1780" s="42"/>
      <c r="F1780" s="42"/>
      <c r="G1780" s="42"/>
      <c r="H1780" s="42"/>
      <c r="I1780" s="42"/>
      <c r="J1780" s="42"/>
      <c r="K1780" s="42"/>
      <c r="L1780" s="42"/>
      <c r="M1780" s="42"/>
      <c r="N1780" s="42"/>
      <c r="O1780" s="42"/>
      <c r="P1780" s="42"/>
      <c r="Q1780" s="42"/>
      <c r="R1780" s="42"/>
      <c r="S1780" s="42"/>
      <c r="T1780" s="42"/>
      <c r="U1780" s="42"/>
      <c r="V1780" s="42"/>
      <c r="W1780" s="42"/>
      <c r="X1780" s="42"/>
      <c r="Y1780" s="42"/>
      <c r="Z1780" s="42"/>
      <c r="AA1780" s="42"/>
      <c r="AB1780" s="42"/>
      <c r="AC1780" s="42"/>
      <c r="AD1780" s="42"/>
      <c r="AE1780" s="42"/>
      <c r="AF1780" s="42"/>
      <c r="AG1780" s="42" t="s">
        <v>35</v>
      </c>
    </row>
    <row r="1781" spans="1:33">
      <c r="A1781" s="43"/>
      <c r="B1781" s="43"/>
      <c r="C1781" s="43"/>
      <c r="D1781" s="43"/>
      <c r="E1781" s="43"/>
      <c r="F1781" s="43"/>
      <c r="G1781" s="43"/>
      <c r="H1781" s="43"/>
      <c r="I1781" s="43"/>
      <c r="J1781" s="43"/>
      <c r="K1781" s="43"/>
      <c r="L1781" s="43"/>
      <c r="M1781" s="43"/>
      <c r="N1781" s="43"/>
      <c r="O1781" s="43"/>
      <c r="P1781" s="43"/>
      <c r="Q1781" s="43"/>
      <c r="R1781" s="43"/>
      <c r="S1781" s="43"/>
      <c r="T1781" s="43"/>
      <c r="U1781" s="43"/>
      <c r="V1781" s="43"/>
      <c r="W1781" s="43"/>
      <c r="X1781" s="43"/>
      <c r="Y1781" s="43"/>
      <c r="Z1781" s="43"/>
      <c r="AA1781" s="43"/>
      <c r="AB1781" s="43"/>
      <c r="AC1781" s="43"/>
      <c r="AD1781" s="43"/>
      <c r="AE1781" s="43"/>
      <c r="AF1781" s="43"/>
      <c r="AG1781" s="43" t="s">
        <v>35</v>
      </c>
    </row>
    <row r="1782" spans="1:33">
      <c r="A1782" s="42"/>
      <c r="B1782" s="42"/>
      <c r="C1782" s="42"/>
      <c r="D1782" s="42"/>
      <c r="E1782" s="42"/>
      <c r="F1782" s="42"/>
      <c r="G1782" s="42"/>
      <c r="H1782" s="42"/>
      <c r="I1782" s="42"/>
      <c r="J1782" s="42"/>
      <c r="K1782" s="42"/>
      <c r="L1782" s="42"/>
      <c r="M1782" s="42"/>
      <c r="N1782" s="42"/>
      <c r="O1782" s="42"/>
      <c r="P1782" s="42"/>
      <c r="Q1782" s="42"/>
      <c r="R1782" s="42"/>
      <c r="S1782" s="42"/>
      <c r="T1782" s="42"/>
      <c r="U1782" s="42"/>
      <c r="V1782" s="42"/>
      <c r="W1782" s="42"/>
      <c r="X1782" s="42"/>
      <c r="Y1782" s="42"/>
      <c r="Z1782" s="42"/>
      <c r="AA1782" s="42"/>
      <c r="AB1782" s="42"/>
      <c r="AC1782" s="42"/>
      <c r="AD1782" s="42"/>
      <c r="AE1782" s="42"/>
      <c r="AF1782" s="42"/>
      <c r="AG1782" s="42" t="s">
        <v>35</v>
      </c>
    </row>
    <row r="1783" spans="1:33">
      <c r="A1783" s="43"/>
      <c r="B1783" s="43"/>
      <c r="C1783" s="43"/>
      <c r="D1783" s="43"/>
      <c r="E1783" s="43"/>
      <c r="F1783" s="43"/>
      <c r="G1783" s="43"/>
      <c r="H1783" s="43"/>
      <c r="I1783" s="43"/>
      <c r="J1783" s="43"/>
      <c r="K1783" s="43"/>
      <c r="L1783" s="43"/>
      <c r="M1783" s="43"/>
      <c r="N1783" s="43"/>
      <c r="O1783" s="43"/>
      <c r="P1783" s="43"/>
      <c r="Q1783" s="43"/>
      <c r="R1783" s="43"/>
      <c r="S1783" s="43"/>
      <c r="T1783" s="43"/>
      <c r="U1783" s="43"/>
      <c r="V1783" s="43"/>
      <c r="W1783" s="43"/>
      <c r="X1783" s="43"/>
      <c r="Y1783" s="43"/>
      <c r="Z1783" s="43"/>
      <c r="AA1783" s="43"/>
      <c r="AB1783" s="43"/>
      <c r="AC1783" s="43"/>
      <c r="AD1783" s="43"/>
      <c r="AE1783" s="43"/>
      <c r="AF1783" s="43"/>
      <c r="AG1783" s="43" t="s">
        <v>35</v>
      </c>
    </row>
    <row r="1784" spans="1:33">
      <c r="A1784" s="42"/>
      <c r="B1784" s="42"/>
      <c r="C1784" s="42"/>
      <c r="D1784" s="42"/>
      <c r="E1784" s="42"/>
      <c r="F1784" s="42"/>
      <c r="G1784" s="42"/>
      <c r="H1784" s="42"/>
      <c r="I1784" s="42"/>
      <c r="J1784" s="42"/>
      <c r="K1784" s="42"/>
      <c r="L1784" s="42"/>
      <c r="M1784" s="42"/>
      <c r="N1784" s="42"/>
      <c r="O1784" s="42"/>
      <c r="P1784" s="42"/>
      <c r="Q1784" s="42"/>
      <c r="R1784" s="42"/>
      <c r="S1784" s="42"/>
      <c r="T1784" s="42"/>
      <c r="U1784" s="42"/>
      <c r="V1784" s="42"/>
      <c r="W1784" s="42"/>
      <c r="X1784" s="42"/>
      <c r="Y1784" s="42"/>
      <c r="Z1784" s="42"/>
      <c r="AA1784" s="42"/>
      <c r="AB1784" s="42"/>
      <c r="AC1784" s="42"/>
      <c r="AD1784" s="42"/>
      <c r="AE1784" s="42"/>
      <c r="AF1784" s="42"/>
      <c r="AG1784" s="42" t="s">
        <v>35</v>
      </c>
    </row>
    <row r="1785" spans="1:33">
      <c r="A1785" s="43"/>
      <c r="B1785" s="43"/>
      <c r="C1785" s="43"/>
      <c r="D1785" s="43"/>
      <c r="E1785" s="43"/>
      <c r="F1785" s="43"/>
      <c r="G1785" s="43"/>
      <c r="H1785" s="43"/>
      <c r="I1785" s="43"/>
      <c r="J1785" s="43"/>
      <c r="K1785" s="43"/>
      <c r="L1785" s="43"/>
      <c r="M1785" s="43"/>
      <c r="N1785" s="43"/>
      <c r="O1785" s="43"/>
      <c r="P1785" s="43"/>
      <c r="Q1785" s="43"/>
      <c r="R1785" s="43"/>
      <c r="S1785" s="43"/>
      <c r="T1785" s="43"/>
      <c r="U1785" s="43"/>
      <c r="V1785" s="43"/>
      <c r="W1785" s="43"/>
      <c r="X1785" s="43"/>
      <c r="Y1785" s="43"/>
      <c r="Z1785" s="43"/>
      <c r="AA1785" s="43"/>
      <c r="AB1785" s="43"/>
      <c r="AC1785" s="43"/>
      <c r="AD1785" s="43"/>
      <c r="AE1785" s="43"/>
      <c r="AF1785" s="43"/>
      <c r="AG1785" s="43" t="s">
        <v>35</v>
      </c>
    </row>
    <row r="1786" spans="1:33">
      <c r="A1786" s="42"/>
      <c r="B1786" s="42"/>
      <c r="C1786" s="42"/>
      <c r="D1786" s="42"/>
      <c r="E1786" s="42"/>
      <c r="F1786" s="42"/>
      <c r="G1786" s="42"/>
      <c r="H1786" s="42"/>
      <c r="I1786" s="42"/>
      <c r="J1786" s="42"/>
      <c r="K1786" s="42"/>
      <c r="L1786" s="42"/>
      <c r="M1786" s="42"/>
      <c r="N1786" s="42"/>
      <c r="O1786" s="42"/>
      <c r="P1786" s="42"/>
      <c r="Q1786" s="42"/>
      <c r="R1786" s="42"/>
      <c r="S1786" s="42"/>
      <c r="T1786" s="42"/>
      <c r="U1786" s="42"/>
      <c r="V1786" s="42"/>
      <c r="W1786" s="42"/>
      <c r="X1786" s="42"/>
      <c r="Y1786" s="42"/>
      <c r="Z1786" s="42"/>
      <c r="AA1786" s="42"/>
      <c r="AB1786" s="42"/>
      <c r="AC1786" s="42"/>
      <c r="AD1786" s="42"/>
      <c r="AE1786" s="42"/>
      <c r="AF1786" s="42"/>
      <c r="AG1786" s="42" t="s">
        <v>35</v>
      </c>
    </row>
    <row r="1787" spans="1:33">
      <c r="A1787" s="43"/>
      <c r="B1787" s="43"/>
      <c r="C1787" s="43"/>
      <c r="D1787" s="43"/>
      <c r="E1787" s="43"/>
      <c r="F1787" s="43"/>
      <c r="G1787" s="43"/>
      <c r="H1787" s="43"/>
      <c r="I1787" s="43"/>
      <c r="J1787" s="43"/>
      <c r="K1787" s="43"/>
      <c r="L1787" s="43"/>
      <c r="M1787" s="43"/>
      <c r="N1787" s="43"/>
      <c r="O1787" s="43"/>
      <c r="P1787" s="43"/>
      <c r="Q1787" s="43"/>
      <c r="R1787" s="43"/>
      <c r="S1787" s="43"/>
      <c r="T1787" s="43"/>
      <c r="U1787" s="43"/>
      <c r="V1787" s="43"/>
      <c r="W1787" s="43"/>
      <c r="X1787" s="43"/>
      <c r="Y1787" s="43"/>
      <c r="Z1787" s="43"/>
      <c r="AA1787" s="43"/>
      <c r="AB1787" s="43"/>
      <c r="AC1787" s="43"/>
      <c r="AD1787" s="43"/>
      <c r="AE1787" s="43"/>
      <c r="AF1787" s="43"/>
      <c r="AG1787" s="43" t="s">
        <v>35</v>
      </c>
    </row>
    <row r="1788" spans="1:33">
      <c r="A1788" s="42"/>
      <c r="B1788" s="42"/>
      <c r="C1788" s="42"/>
      <c r="D1788" s="42"/>
      <c r="E1788" s="42"/>
      <c r="F1788" s="42"/>
      <c r="G1788" s="42"/>
      <c r="H1788" s="42"/>
      <c r="I1788" s="42"/>
      <c r="J1788" s="42"/>
      <c r="K1788" s="42"/>
      <c r="L1788" s="42"/>
      <c r="M1788" s="42"/>
      <c r="N1788" s="42"/>
      <c r="O1788" s="42"/>
      <c r="P1788" s="42"/>
      <c r="Q1788" s="42"/>
      <c r="R1788" s="42"/>
      <c r="S1788" s="42"/>
      <c r="T1788" s="42"/>
      <c r="U1788" s="42"/>
      <c r="V1788" s="42"/>
      <c r="W1788" s="42"/>
      <c r="X1788" s="42"/>
      <c r="Y1788" s="42"/>
      <c r="Z1788" s="42"/>
      <c r="AA1788" s="42"/>
      <c r="AB1788" s="42"/>
      <c r="AC1788" s="42"/>
      <c r="AD1788" s="42"/>
      <c r="AE1788" s="42"/>
      <c r="AF1788" s="42"/>
      <c r="AG1788" s="42" t="s">
        <v>35</v>
      </c>
    </row>
    <row r="1789" spans="1:33">
      <c r="A1789" s="43"/>
      <c r="B1789" s="43"/>
      <c r="C1789" s="43"/>
      <c r="D1789" s="43"/>
      <c r="E1789" s="43"/>
      <c r="F1789" s="43"/>
      <c r="G1789" s="43"/>
      <c r="H1789" s="43"/>
      <c r="I1789" s="43"/>
      <c r="J1789" s="43"/>
      <c r="K1789" s="43"/>
      <c r="L1789" s="43"/>
      <c r="M1789" s="43"/>
      <c r="N1789" s="43"/>
      <c r="O1789" s="43"/>
      <c r="P1789" s="43"/>
      <c r="Q1789" s="43"/>
      <c r="R1789" s="43"/>
      <c r="S1789" s="43"/>
      <c r="T1789" s="43"/>
      <c r="U1789" s="43"/>
      <c r="V1789" s="43"/>
      <c r="W1789" s="43"/>
      <c r="X1789" s="43"/>
      <c r="Y1789" s="43"/>
      <c r="Z1789" s="43"/>
      <c r="AA1789" s="43"/>
      <c r="AB1789" s="43"/>
      <c r="AC1789" s="43"/>
      <c r="AD1789" s="43"/>
      <c r="AE1789" s="43"/>
      <c r="AF1789" s="43"/>
      <c r="AG1789" s="43" t="s">
        <v>35</v>
      </c>
    </row>
    <row r="1790" spans="1:33">
      <c r="A1790" s="42"/>
      <c r="B1790" s="42"/>
      <c r="C1790" s="42"/>
      <c r="D1790" s="42"/>
      <c r="E1790" s="42"/>
      <c r="F1790" s="42"/>
      <c r="G1790" s="42"/>
      <c r="H1790" s="42"/>
      <c r="I1790" s="42"/>
      <c r="J1790" s="42"/>
      <c r="K1790" s="42"/>
      <c r="L1790" s="42"/>
      <c r="M1790" s="42"/>
      <c r="N1790" s="42"/>
      <c r="O1790" s="42"/>
      <c r="P1790" s="42"/>
      <c r="Q1790" s="42"/>
      <c r="R1790" s="42"/>
      <c r="S1790" s="42"/>
      <c r="T1790" s="42"/>
      <c r="U1790" s="42"/>
      <c r="V1790" s="42"/>
      <c r="W1790" s="42"/>
      <c r="X1790" s="42"/>
      <c r="Y1790" s="42"/>
      <c r="Z1790" s="42"/>
      <c r="AA1790" s="42"/>
      <c r="AB1790" s="42"/>
      <c r="AC1790" s="42"/>
      <c r="AD1790" s="42"/>
      <c r="AE1790" s="42"/>
      <c r="AF1790" s="42"/>
      <c r="AG1790" s="42" t="s">
        <v>35</v>
      </c>
    </row>
    <row r="1791" spans="1:33">
      <c r="A1791" s="43"/>
      <c r="B1791" s="43"/>
      <c r="C1791" s="43"/>
      <c r="D1791" s="43"/>
      <c r="E1791" s="43"/>
      <c r="F1791" s="43"/>
      <c r="G1791" s="43"/>
      <c r="H1791" s="43"/>
      <c r="I1791" s="43"/>
      <c r="J1791" s="43"/>
      <c r="K1791" s="43"/>
      <c r="L1791" s="43"/>
      <c r="M1791" s="43"/>
      <c r="N1791" s="43"/>
      <c r="O1791" s="43"/>
      <c r="P1791" s="43"/>
      <c r="Q1791" s="43"/>
      <c r="R1791" s="43"/>
      <c r="S1791" s="43"/>
      <c r="T1791" s="43"/>
      <c r="U1791" s="43"/>
      <c r="V1791" s="43"/>
      <c r="W1791" s="43"/>
      <c r="X1791" s="43"/>
      <c r="Y1791" s="43"/>
      <c r="Z1791" s="43"/>
      <c r="AA1791" s="43"/>
      <c r="AB1791" s="43"/>
      <c r="AC1791" s="43"/>
      <c r="AD1791" s="43"/>
      <c r="AE1791" s="43"/>
      <c r="AF1791" s="43"/>
      <c r="AG1791" s="43" t="s">
        <v>35</v>
      </c>
    </row>
    <row r="1792" spans="1:33">
      <c r="A1792" s="42"/>
      <c r="B1792" s="42"/>
      <c r="C1792" s="42"/>
      <c r="D1792" s="42"/>
      <c r="E1792" s="42"/>
      <c r="F1792" s="42"/>
      <c r="G1792" s="42"/>
      <c r="H1792" s="42"/>
      <c r="I1792" s="42"/>
      <c r="J1792" s="42"/>
      <c r="K1792" s="42"/>
      <c r="L1792" s="42"/>
      <c r="M1792" s="42"/>
      <c r="N1792" s="42"/>
      <c r="O1792" s="42"/>
      <c r="P1792" s="42"/>
      <c r="Q1792" s="42"/>
      <c r="R1792" s="42"/>
      <c r="S1792" s="42"/>
      <c r="T1792" s="42"/>
      <c r="U1792" s="42"/>
      <c r="V1792" s="42"/>
      <c r="W1792" s="42"/>
      <c r="X1792" s="42"/>
      <c r="Y1792" s="42"/>
      <c r="Z1792" s="42"/>
      <c r="AA1792" s="42"/>
      <c r="AB1792" s="42"/>
      <c r="AC1792" s="42"/>
      <c r="AD1792" s="42"/>
      <c r="AE1792" s="42"/>
      <c r="AF1792" s="42"/>
      <c r="AG1792" s="42" t="s">
        <v>35</v>
      </c>
    </row>
    <row r="1793" spans="1:33">
      <c r="A1793" s="43"/>
      <c r="B1793" s="43"/>
      <c r="C1793" s="43"/>
      <c r="D1793" s="43"/>
      <c r="E1793" s="43"/>
      <c r="F1793" s="43"/>
      <c r="G1793" s="43"/>
      <c r="H1793" s="43"/>
      <c r="I1793" s="43"/>
      <c r="J1793" s="43"/>
      <c r="K1793" s="43"/>
      <c r="L1793" s="43"/>
      <c r="M1793" s="43"/>
      <c r="N1793" s="43"/>
      <c r="O1793" s="43"/>
      <c r="P1793" s="43"/>
      <c r="Q1793" s="43"/>
      <c r="R1793" s="43"/>
      <c r="S1793" s="43"/>
      <c r="T1793" s="43"/>
      <c r="U1793" s="43"/>
      <c r="V1793" s="43"/>
      <c r="W1793" s="43"/>
      <c r="X1793" s="43"/>
      <c r="Y1793" s="43"/>
      <c r="Z1793" s="43"/>
      <c r="AA1793" s="43"/>
      <c r="AB1793" s="43"/>
      <c r="AC1793" s="43"/>
      <c r="AD1793" s="43"/>
      <c r="AE1793" s="43"/>
      <c r="AF1793" s="43"/>
      <c r="AG1793" s="43" t="s">
        <v>35</v>
      </c>
    </row>
    <row r="1794" spans="1:33">
      <c r="A1794" s="42"/>
      <c r="B1794" s="42"/>
      <c r="C1794" s="42"/>
      <c r="D1794" s="42"/>
      <c r="E1794" s="42"/>
      <c r="F1794" s="42"/>
      <c r="G1794" s="42"/>
      <c r="H1794" s="42"/>
      <c r="I1794" s="42"/>
      <c r="J1794" s="42"/>
      <c r="K1794" s="42"/>
      <c r="L1794" s="42"/>
      <c r="M1794" s="42"/>
      <c r="N1794" s="42"/>
      <c r="O1794" s="42"/>
      <c r="P1794" s="42"/>
      <c r="Q1794" s="42"/>
      <c r="R1794" s="42"/>
      <c r="S1794" s="42"/>
      <c r="T1794" s="42"/>
      <c r="U1794" s="42"/>
      <c r="V1794" s="42"/>
      <c r="W1794" s="42"/>
      <c r="X1794" s="42"/>
      <c r="Y1794" s="42"/>
      <c r="Z1794" s="42"/>
      <c r="AA1794" s="42"/>
      <c r="AB1794" s="42"/>
      <c r="AC1794" s="42"/>
      <c r="AD1794" s="42"/>
      <c r="AE1794" s="42"/>
      <c r="AF1794" s="42"/>
      <c r="AG1794" s="42" t="s">
        <v>35</v>
      </c>
    </row>
    <row r="1795" spans="1:33">
      <c r="A1795" s="43"/>
      <c r="B1795" s="43"/>
      <c r="C1795" s="43"/>
      <c r="D1795" s="43"/>
      <c r="E1795" s="43"/>
      <c r="F1795" s="43"/>
      <c r="G1795" s="43"/>
      <c r="H1795" s="43"/>
      <c r="I1795" s="43"/>
      <c r="J1795" s="43"/>
      <c r="K1795" s="43"/>
      <c r="L1795" s="43"/>
      <c r="M1795" s="43"/>
      <c r="N1795" s="43"/>
      <c r="O1795" s="43"/>
      <c r="P1795" s="43"/>
      <c r="Q1795" s="43"/>
      <c r="R1795" s="43"/>
      <c r="S1795" s="43"/>
      <c r="T1795" s="43"/>
      <c r="U1795" s="43"/>
      <c r="V1795" s="43"/>
      <c r="W1795" s="43"/>
      <c r="X1795" s="43"/>
      <c r="Y1795" s="43"/>
      <c r="Z1795" s="43"/>
      <c r="AA1795" s="43"/>
      <c r="AB1795" s="43"/>
      <c r="AC1795" s="43"/>
      <c r="AD1795" s="43"/>
      <c r="AE1795" s="43"/>
      <c r="AF1795" s="43"/>
      <c r="AG1795" s="43" t="s">
        <v>35</v>
      </c>
    </row>
    <row r="1796" spans="1:33">
      <c r="A1796" s="42"/>
      <c r="B1796" s="42"/>
      <c r="C1796" s="42"/>
      <c r="D1796" s="42"/>
      <c r="E1796" s="42"/>
      <c r="F1796" s="42"/>
      <c r="G1796" s="42"/>
      <c r="H1796" s="42"/>
      <c r="I1796" s="42"/>
      <c r="J1796" s="42"/>
      <c r="K1796" s="42"/>
      <c r="L1796" s="42"/>
      <c r="M1796" s="42"/>
      <c r="N1796" s="42"/>
      <c r="O1796" s="42"/>
      <c r="P1796" s="42"/>
      <c r="Q1796" s="42"/>
      <c r="R1796" s="42"/>
      <c r="S1796" s="42"/>
      <c r="T1796" s="42"/>
      <c r="U1796" s="42"/>
      <c r="V1796" s="42"/>
      <c r="W1796" s="42"/>
      <c r="X1796" s="42"/>
      <c r="Y1796" s="42"/>
      <c r="Z1796" s="42"/>
      <c r="AA1796" s="42"/>
      <c r="AB1796" s="42"/>
      <c r="AC1796" s="42"/>
      <c r="AD1796" s="42"/>
      <c r="AE1796" s="42"/>
      <c r="AF1796" s="42"/>
      <c r="AG1796" s="42" t="s">
        <v>35</v>
      </c>
    </row>
    <row r="1797" spans="1:33">
      <c r="A1797" s="43"/>
      <c r="B1797" s="43"/>
      <c r="C1797" s="43"/>
      <c r="D1797" s="43"/>
      <c r="E1797" s="43"/>
      <c r="F1797" s="43"/>
      <c r="G1797" s="43"/>
      <c r="H1797" s="43"/>
      <c r="I1797" s="43"/>
      <c r="J1797" s="43"/>
      <c r="K1797" s="43"/>
      <c r="L1797" s="43"/>
      <c r="M1797" s="43"/>
      <c r="N1797" s="43"/>
      <c r="O1797" s="43"/>
      <c r="P1797" s="43"/>
      <c r="Q1797" s="43"/>
      <c r="R1797" s="43"/>
      <c r="S1797" s="43"/>
      <c r="T1797" s="43"/>
      <c r="U1797" s="43"/>
      <c r="V1797" s="43"/>
      <c r="W1797" s="43"/>
      <c r="X1797" s="43"/>
      <c r="Y1797" s="43"/>
      <c r="Z1797" s="43"/>
      <c r="AA1797" s="43"/>
      <c r="AB1797" s="43"/>
      <c r="AC1797" s="43"/>
      <c r="AD1797" s="43"/>
      <c r="AE1797" s="43"/>
      <c r="AF1797" s="43"/>
      <c r="AG1797" s="43" t="s">
        <v>35</v>
      </c>
    </row>
    <row r="1798" spans="1:33">
      <c r="A1798" s="42"/>
      <c r="B1798" s="42"/>
      <c r="C1798" s="42"/>
      <c r="D1798" s="42"/>
      <c r="E1798" s="42"/>
      <c r="F1798" s="42"/>
      <c r="G1798" s="42"/>
      <c r="H1798" s="42"/>
      <c r="I1798" s="42"/>
      <c r="J1798" s="42"/>
      <c r="K1798" s="42"/>
      <c r="L1798" s="42"/>
      <c r="M1798" s="42"/>
      <c r="N1798" s="42"/>
      <c r="O1798" s="42"/>
      <c r="P1798" s="42"/>
      <c r="Q1798" s="42"/>
      <c r="R1798" s="42"/>
      <c r="S1798" s="42"/>
      <c r="T1798" s="42"/>
      <c r="U1798" s="42"/>
      <c r="V1798" s="42"/>
      <c r="W1798" s="42"/>
      <c r="X1798" s="42"/>
      <c r="Y1798" s="42"/>
      <c r="Z1798" s="42"/>
      <c r="AA1798" s="42"/>
      <c r="AB1798" s="42"/>
      <c r="AC1798" s="42"/>
      <c r="AD1798" s="42"/>
      <c r="AE1798" s="42"/>
      <c r="AF1798" s="42"/>
      <c r="AG1798" s="42" t="s">
        <v>35</v>
      </c>
    </row>
    <row r="1799" spans="1:33">
      <c r="A1799" s="43"/>
      <c r="B1799" s="43"/>
      <c r="C1799" s="43"/>
      <c r="D1799" s="43"/>
      <c r="E1799" s="43"/>
      <c r="F1799" s="43"/>
      <c r="G1799" s="43"/>
      <c r="H1799" s="43"/>
      <c r="I1799" s="43"/>
      <c r="J1799" s="43"/>
      <c r="K1799" s="43"/>
      <c r="L1799" s="43"/>
      <c r="M1799" s="43"/>
      <c r="N1799" s="43"/>
      <c r="O1799" s="43"/>
      <c r="P1799" s="43"/>
      <c r="Q1799" s="43"/>
      <c r="R1799" s="43"/>
      <c r="S1799" s="43"/>
      <c r="T1799" s="43"/>
      <c r="U1799" s="43"/>
      <c r="V1799" s="43"/>
      <c r="W1799" s="43"/>
      <c r="X1799" s="43"/>
      <c r="Y1799" s="43"/>
      <c r="Z1799" s="43"/>
      <c r="AA1799" s="43"/>
      <c r="AB1799" s="43"/>
      <c r="AC1799" s="43"/>
      <c r="AD1799" s="43"/>
      <c r="AE1799" s="43"/>
      <c r="AF1799" s="43"/>
      <c r="AG1799" s="43" t="s">
        <v>35</v>
      </c>
    </row>
    <row r="1800" spans="1:33">
      <c r="A1800" s="42"/>
      <c r="B1800" s="42"/>
      <c r="C1800" s="42"/>
      <c r="D1800" s="42"/>
      <c r="E1800" s="42"/>
      <c r="F1800" s="42"/>
      <c r="G1800" s="42"/>
      <c r="H1800" s="42"/>
      <c r="I1800" s="42"/>
      <c r="J1800" s="42"/>
      <c r="K1800" s="42"/>
      <c r="L1800" s="42"/>
      <c r="M1800" s="42"/>
      <c r="N1800" s="42"/>
      <c r="O1800" s="42"/>
      <c r="P1800" s="42"/>
      <c r="Q1800" s="42"/>
      <c r="R1800" s="42"/>
      <c r="S1800" s="42"/>
      <c r="T1800" s="42"/>
      <c r="U1800" s="42"/>
      <c r="V1800" s="42"/>
      <c r="W1800" s="42"/>
      <c r="X1800" s="42"/>
      <c r="Y1800" s="42"/>
      <c r="Z1800" s="42"/>
      <c r="AA1800" s="42"/>
      <c r="AB1800" s="42"/>
      <c r="AC1800" s="42"/>
      <c r="AD1800" s="42"/>
      <c r="AE1800" s="42"/>
      <c r="AF1800" s="42"/>
      <c r="AG1800" s="42" t="s">
        <v>35</v>
      </c>
    </row>
    <row r="1801" spans="1:33">
      <c r="A1801" s="43"/>
      <c r="B1801" s="43"/>
      <c r="C1801" s="43"/>
      <c r="D1801" s="43"/>
      <c r="E1801" s="43"/>
      <c r="F1801" s="43"/>
      <c r="G1801" s="43"/>
      <c r="H1801" s="43"/>
      <c r="I1801" s="43"/>
      <c r="J1801" s="43"/>
      <c r="K1801" s="43"/>
      <c r="L1801" s="43"/>
      <c r="M1801" s="43"/>
      <c r="N1801" s="43"/>
      <c r="O1801" s="43"/>
      <c r="P1801" s="43"/>
      <c r="Q1801" s="43"/>
      <c r="R1801" s="43"/>
      <c r="S1801" s="43"/>
      <c r="T1801" s="43"/>
      <c r="U1801" s="43"/>
      <c r="V1801" s="43"/>
      <c r="W1801" s="43"/>
      <c r="X1801" s="43"/>
      <c r="Y1801" s="43"/>
      <c r="Z1801" s="43"/>
      <c r="AA1801" s="43"/>
      <c r="AB1801" s="43"/>
      <c r="AC1801" s="43"/>
      <c r="AD1801" s="43"/>
      <c r="AE1801" s="43"/>
      <c r="AF1801" s="43"/>
      <c r="AG1801" s="43" t="s">
        <v>35</v>
      </c>
    </row>
    <row r="1802" spans="1:33">
      <c r="A1802" s="42"/>
      <c r="B1802" s="42"/>
      <c r="C1802" s="42"/>
      <c r="D1802" s="42"/>
      <c r="E1802" s="42"/>
      <c r="F1802" s="42"/>
      <c r="G1802" s="42"/>
      <c r="H1802" s="42"/>
      <c r="I1802" s="42"/>
      <c r="J1802" s="42"/>
      <c r="K1802" s="42"/>
      <c r="L1802" s="42"/>
      <c r="M1802" s="42"/>
      <c r="N1802" s="42"/>
      <c r="O1802" s="42"/>
      <c r="P1802" s="42"/>
      <c r="Q1802" s="42"/>
      <c r="R1802" s="42"/>
      <c r="S1802" s="42"/>
      <c r="T1802" s="42"/>
      <c r="U1802" s="42"/>
      <c r="V1802" s="42"/>
      <c r="W1802" s="42"/>
      <c r="X1802" s="42"/>
      <c r="Y1802" s="42"/>
      <c r="Z1802" s="42"/>
      <c r="AA1802" s="42"/>
      <c r="AB1802" s="42"/>
      <c r="AC1802" s="42"/>
      <c r="AD1802" s="42"/>
      <c r="AE1802" s="42"/>
      <c r="AF1802" s="42"/>
      <c r="AG1802" s="42" t="s">
        <v>35</v>
      </c>
    </row>
    <row r="1803" spans="1:33">
      <c r="A1803" s="43"/>
      <c r="B1803" s="43"/>
      <c r="C1803" s="43"/>
      <c r="D1803" s="43"/>
      <c r="E1803" s="43"/>
      <c r="F1803" s="43"/>
      <c r="G1803" s="43"/>
      <c r="H1803" s="43"/>
      <c r="I1803" s="43"/>
      <c r="J1803" s="43"/>
      <c r="K1803" s="43"/>
      <c r="L1803" s="43"/>
      <c r="M1803" s="43"/>
      <c r="N1803" s="43"/>
      <c r="O1803" s="43"/>
      <c r="P1803" s="43"/>
      <c r="Q1803" s="43"/>
      <c r="R1803" s="43"/>
      <c r="S1803" s="43"/>
      <c r="T1803" s="43"/>
      <c r="U1803" s="43"/>
      <c r="V1803" s="43"/>
      <c r="W1803" s="43"/>
      <c r="X1803" s="43"/>
      <c r="Y1803" s="43"/>
      <c r="Z1803" s="43"/>
      <c r="AA1803" s="43"/>
      <c r="AB1803" s="43"/>
      <c r="AC1803" s="43"/>
      <c r="AD1803" s="43"/>
      <c r="AE1803" s="43"/>
      <c r="AF1803" s="43"/>
      <c r="AG1803" s="43" t="s">
        <v>35</v>
      </c>
    </row>
    <row r="1804" spans="1:33">
      <c r="A1804" s="42"/>
      <c r="B1804" s="42"/>
      <c r="C1804" s="42"/>
      <c r="D1804" s="42"/>
      <c r="E1804" s="42"/>
      <c r="F1804" s="42"/>
      <c r="G1804" s="42"/>
      <c r="H1804" s="42"/>
      <c r="I1804" s="42"/>
      <c r="J1804" s="42"/>
      <c r="K1804" s="42"/>
      <c r="L1804" s="42"/>
      <c r="M1804" s="42"/>
      <c r="N1804" s="42"/>
      <c r="O1804" s="42"/>
      <c r="P1804" s="42"/>
      <c r="Q1804" s="42"/>
      <c r="R1804" s="42"/>
      <c r="S1804" s="42"/>
      <c r="T1804" s="42"/>
      <c r="U1804" s="42"/>
      <c r="V1804" s="42"/>
      <c r="W1804" s="42"/>
      <c r="X1804" s="42"/>
      <c r="Y1804" s="42"/>
      <c r="Z1804" s="42"/>
      <c r="AA1804" s="42"/>
      <c r="AB1804" s="42"/>
      <c r="AC1804" s="42"/>
      <c r="AD1804" s="42"/>
      <c r="AE1804" s="42"/>
      <c r="AF1804" s="42"/>
      <c r="AG1804" s="42" t="s">
        <v>35</v>
      </c>
    </row>
    <row r="1805" spans="1:33">
      <c r="A1805" s="43"/>
      <c r="B1805" s="43"/>
      <c r="C1805" s="43"/>
      <c r="D1805" s="43"/>
      <c r="E1805" s="43"/>
      <c r="F1805" s="43"/>
      <c r="G1805" s="43"/>
      <c r="H1805" s="43"/>
      <c r="I1805" s="43"/>
      <c r="J1805" s="43"/>
      <c r="K1805" s="43"/>
      <c r="L1805" s="43"/>
      <c r="M1805" s="43"/>
      <c r="N1805" s="43"/>
      <c r="O1805" s="43"/>
      <c r="P1805" s="43"/>
      <c r="Q1805" s="43"/>
      <c r="R1805" s="43"/>
      <c r="S1805" s="43"/>
      <c r="T1805" s="43"/>
      <c r="U1805" s="43"/>
      <c r="V1805" s="43"/>
      <c r="W1805" s="43"/>
      <c r="X1805" s="43"/>
      <c r="Y1805" s="43"/>
      <c r="Z1805" s="43"/>
      <c r="AA1805" s="43"/>
      <c r="AB1805" s="43"/>
      <c r="AC1805" s="43"/>
      <c r="AD1805" s="43"/>
      <c r="AE1805" s="43"/>
      <c r="AF1805" s="43"/>
      <c r="AG1805" s="43" t="s">
        <v>35</v>
      </c>
    </row>
    <row r="1806" spans="1:33">
      <c r="A1806" s="42"/>
      <c r="B1806" s="42"/>
      <c r="C1806" s="42"/>
      <c r="D1806" s="42"/>
      <c r="E1806" s="42"/>
      <c r="F1806" s="42"/>
      <c r="G1806" s="42"/>
      <c r="H1806" s="42"/>
      <c r="I1806" s="42"/>
      <c r="J1806" s="42"/>
      <c r="K1806" s="42"/>
      <c r="L1806" s="42"/>
      <c r="M1806" s="42"/>
      <c r="N1806" s="42"/>
      <c r="O1806" s="42"/>
      <c r="P1806" s="42"/>
      <c r="Q1806" s="42"/>
      <c r="R1806" s="42"/>
      <c r="S1806" s="42"/>
      <c r="T1806" s="42"/>
      <c r="U1806" s="42"/>
      <c r="V1806" s="42"/>
      <c r="W1806" s="42"/>
      <c r="X1806" s="42"/>
      <c r="Y1806" s="42"/>
      <c r="Z1806" s="42"/>
      <c r="AA1806" s="42"/>
      <c r="AB1806" s="42"/>
      <c r="AC1806" s="42"/>
      <c r="AD1806" s="42"/>
      <c r="AE1806" s="42"/>
      <c r="AF1806" s="42"/>
      <c r="AG1806" s="42" t="s">
        <v>35</v>
      </c>
    </row>
    <row r="1807" spans="1:33">
      <c r="A1807" s="43"/>
      <c r="B1807" s="43"/>
      <c r="C1807" s="43"/>
      <c r="D1807" s="43"/>
      <c r="E1807" s="43"/>
      <c r="F1807" s="43"/>
      <c r="G1807" s="43"/>
      <c r="H1807" s="43"/>
      <c r="I1807" s="43"/>
      <c r="J1807" s="43"/>
      <c r="K1807" s="43"/>
      <c r="L1807" s="43"/>
      <c r="M1807" s="43"/>
      <c r="N1807" s="43"/>
      <c r="O1807" s="43"/>
      <c r="P1807" s="43"/>
      <c r="Q1807" s="43"/>
      <c r="R1807" s="43"/>
      <c r="S1807" s="43"/>
      <c r="T1807" s="43"/>
      <c r="U1807" s="43"/>
      <c r="V1807" s="43"/>
      <c r="W1807" s="43"/>
      <c r="X1807" s="43"/>
      <c r="Y1807" s="43"/>
      <c r="Z1807" s="43"/>
      <c r="AA1807" s="43"/>
      <c r="AB1807" s="43"/>
      <c r="AC1807" s="43"/>
      <c r="AD1807" s="43"/>
      <c r="AE1807" s="43"/>
      <c r="AF1807" s="43"/>
      <c r="AG1807" s="43" t="s">
        <v>35</v>
      </c>
    </row>
    <row r="1808" spans="1:33">
      <c r="A1808" s="42"/>
      <c r="B1808" s="42"/>
      <c r="C1808" s="42"/>
      <c r="D1808" s="42"/>
      <c r="E1808" s="42"/>
      <c r="F1808" s="42"/>
      <c r="G1808" s="42"/>
      <c r="H1808" s="42"/>
      <c r="I1808" s="42"/>
      <c r="J1808" s="42"/>
      <c r="K1808" s="42"/>
      <c r="L1808" s="42"/>
      <c r="M1808" s="42"/>
      <c r="N1808" s="42"/>
      <c r="O1808" s="42"/>
      <c r="P1808" s="42"/>
      <c r="Q1808" s="42"/>
      <c r="R1808" s="42"/>
      <c r="S1808" s="42"/>
      <c r="T1808" s="42"/>
      <c r="U1808" s="42"/>
      <c r="V1808" s="42"/>
      <c r="W1808" s="42"/>
      <c r="X1808" s="42"/>
      <c r="Y1808" s="42"/>
      <c r="Z1808" s="42"/>
      <c r="AA1808" s="42"/>
      <c r="AB1808" s="42"/>
      <c r="AC1808" s="42"/>
      <c r="AD1808" s="42"/>
      <c r="AE1808" s="42"/>
      <c r="AF1808" s="42"/>
      <c r="AG1808" s="42" t="s">
        <v>35</v>
      </c>
    </row>
    <row r="1809" spans="1:33">
      <c r="A1809" s="43"/>
      <c r="B1809" s="43"/>
      <c r="C1809" s="43"/>
      <c r="D1809" s="43"/>
      <c r="E1809" s="43"/>
      <c r="F1809" s="43"/>
      <c r="G1809" s="43"/>
      <c r="H1809" s="43"/>
      <c r="I1809" s="43"/>
      <c r="J1809" s="43"/>
      <c r="K1809" s="43"/>
      <c r="L1809" s="43"/>
      <c r="M1809" s="43"/>
      <c r="N1809" s="43"/>
      <c r="O1809" s="43"/>
      <c r="P1809" s="43"/>
      <c r="Q1809" s="43"/>
      <c r="R1809" s="43"/>
      <c r="S1809" s="43"/>
      <c r="T1809" s="43"/>
      <c r="U1809" s="43"/>
      <c r="V1809" s="43"/>
      <c r="W1809" s="43"/>
      <c r="X1809" s="43"/>
      <c r="Y1809" s="43"/>
      <c r="Z1809" s="43"/>
      <c r="AA1809" s="43"/>
      <c r="AB1809" s="43"/>
      <c r="AC1809" s="43"/>
      <c r="AD1809" s="43"/>
      <c r="AE1809" s="43"/>
      <c r="AF1809" s="43"/>
      <c r="AG1809" s="43" t="s">
        <v>35</v>
      </c>
    </row>
    <row r="1810" spans="1:33">
      <c r="A1810" s="42"/>
      <c r="B1810" s="42"/>
      <c r="C1810" s="42"/>
      <c r="D1810" s="42"/>
      <c r="E1810" s="42"/>
      <c r="F1810" s="42"/>
      <c r="G1810" s="42"/>
      <c r="H1810" s="42"/>
      <c r="I1810" s="42"/>
      <c r="J1810" s="42"/>
      <c r="K1810" s="42"/>
      <c r="L1810" s="42"/>
      <c r="M1810" s="42"/>
      <c r="N1810" s="42"/>
      <c r="O1810" s="42"/>
      <c r="P1810" s="42"/>
      <c r="Q1810" s="42"/>
      <c r="R1810" s="42"/>
      <c r="S1810" s="42"/>
      <c r="T1810" s="42"/>
      <c r="U1810" s="42"/>
      <c r="V1810" s="42"/>
      <c r="W1810" s="42"/>
      <c r="X1810" s="42"/>
      <c r="Y1810" s="42"/>
      <c r="Z1810" s="42"/>
      <c r="AA1810" s="42"/>
      <c r="AB1810" s="42"/>
      <c r="AC1810" s="42"/>
      <c r="AD1810" s="42"/>
      <c r="AE1810" s="42"/>
      <c r="AF1810" s="42"/>
      <c r="AG1810" s="42" t="s">
        <v>35</v>
      </c>
    </row>
    <row r="1811" spans="1:33">
      <c r="A1811" s="43"/>
      <c r="B1811" s="43"/>
      <c r="C1811" s="43"/>
      <c r="D1811" s="43"/>
      <c r="E1811" s="43"/>
      <c r="F1811" s="43"/>
      <c r="G1811" s="43"/>
      <c r="H1811" s="43"/>
      <c r="I1811" s="43"/>
      <c r="J1811" s="43"/>
      <c r="K1811" s="43"/>
      <c r="L1811" s="43"/>
      <c r="M1811" s="43"/>
      <c r="N1811" s="43"/>
      <c r="O1811" s="43"/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3"/>
      <c r="AA1811" s="43"/>
      <c r="AB1811" s="43"/>
      <c r="AC1811" s="43"/>
      <c r="AD1811" s="43"/>
      <c r="AE1811" s="43"/>
      <c r="AF1811" s="43"/>
      <c r="AG1811" s="43" t="s">
        <v>35</v>
      </c>
    </row>
    <row r="1812" spans="1:33">
      <c r="A1812" s="42"/>
      <c r="B1812" s="42"/>
      <c r="C1812" s="42"/>
      <c r="D1812" s="42"/>
      <c r="E1812" s="42"/>
      <c r="F1812" s="42"/>
      <c r="G1812" s="42"/>
      <c r="H1812" s="42"/>
      <c r="I1812" s="42"/>
      <c r="J1812" s="42"/>
      <c r="K1812" s="42"/>
      <c r="L1812" s="42"/>
      <c r="M1812" s="42"/>
      <c r="N1812" s="42"/>
      <c r="O1812" s="42"/>
      <c r="P1812" s="42"/>
      <c r="Q1812" s="42"/>
      <c r="R1812" s="42"/>
      <c r="S1812" s="42"/>
      <c r="T1812" s="42"/>
      <c r="U1812" s="42"/>
      <c r="V1812" s="42"/>
      <c r="W1812" s="42"/>
      <c r="X1812" s="42"/>
      <c r="Y1812" s="42"/>
      <c r="Z1812" s="42"/>
      <c r="AA1812" s="42"/>
      <c r="AB1812" s="42"/>
      <c r="AC1812" s="42"/>
      <c r="AD1812" s="42"/>
      <c r="AE1812" s="42"/>
      <c r="AF1812" s="42"/>
      <c r="AG1812" s="42" t="s">
        <v>35</v>
      </c>
    </row>
    <row r="1813" spans="1:33">
      <c r="A1813" s="43"/>
      <c r="B1813" s="43"/>
      <c r="C1813" s="43"/>
      <c r="D1813" s="43"/>
      <c r="E1813" s="43"/>
      <c r="F1813" s="43"/>
      <c r="G1813" s="43"/>
      <c r="H1813" s="43"/>
      <c r="I1813" s="43"/>
      <c r="J1813" s="43"/>
      <c r="K1813" s="43"/>
      <c r="L1813" s="43"/>
      <c r="M1813" s="43"/>
      <c r="N1813" s="43"/>
      <c r="O1813" s="43"/>
      <c r="P1813" s="43"/>
      <c r="Q1813" s="43"/>
      <c r="R1813" s="43"/>
      <c r="S1813" s="43"/>
      <c r="T1813" s="43"/>
      <c r="U1813" s="43"/>
      <c r="V1813" s="43"/>
      <c r="W1813" s="43"/>
      <c r="X1813" s="43"/>
      <c r="Y1813" s="43"/>
      <c r="Z1813" s="43"/>
      <c r="AA1813" s="43"/>
      <c r="AB1813" s="43"/>
      <c r="AC1813" s="43"/>
      <c r="AD1813" s="43"/>
      <c r="AE1813" s="43"/>
      <c r="AF1813" s="43"/>
      <c r="AG1813" s="43" t="s">
        <v>35</v>
      </c>
    </row>
    <row r="1814" spans="1:33">
      <c r="A1814" s="42"/>
      <c r="B1814" s="42"/>
      <c r="C1814" s="42"/>
      <c r="D1814" s="42"/>
      <c r="E1814" s="42"/>
      <c r="F1814" s="42"/>
      <c r="G1814" s="42"/>
      <c r="H1814" s="42"/>
      <c r="I1814" s="42"/>
      <c r="J1814" s="42"/>
      <c r="K1814" s="42"/>
      <c r="L1814" s="42"/>
      <c r="M1814" s="42"/>
      <c r="N1814" s="42"/>
      <c r="O1814" s="42"/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 t="s">
        <v>35</v>
      </c>
    </row>
    <row r="1815" spans="1:33">
      <c r="A1815" s="43"/>
      <c r="B1815" s="43"/>
      <c r="C1815" s="43"/>
      <c r="D1815" s="43"/>
      <c r="E1815" s="43"/>
      <c r="F1815" s="43"/>
      <c r="G1815" s="43"/>
      <c r="H1815" s="43"/>
      <c r="I1815" s="43"/>
      <c r="J1815" s="43"/>
      <c r="K1815" s="43"/>
      <c r="L1815" s="43"/>
      <c r="M1815" s="43"/>
      <c r="N1815" s="43"/>
      <c r="O1815" s="43"/>
      <c r="P1815" s="43"/>
      <c r="Q1815" s="43"/>
      <c r="R1815" s="43"/>
      <c r="S1815" s="43"/>
      <c r="T1815" s="43"/>
      <c r="U1815" s="43"/>
      <c r="V1815" s="43"/>
      <c r="W1815" s="43"/>
      <c r="X1815" s="43"/>
      <c r="Y1815" s="43"/>
      <c r="Z1815" s="43"/>
      <c r="AA1815" s="43"/>
      <c r="AB1815" s="43"/>
      <c r="AC1815" s="43"/>
      <c r="AD1815" s="43"/>
      <c r="AE1815" s="43"/>
      <c r="AF1815" s="43"/>
      <c r="AG1815" s="43" t="s">
        <v>35</v>
      </c>
    </row>
    <row r="1816" spans="1:33">
      <c r="A1816" s="42"/>
      <c r="B1816" s="42"/>
      <c r="C1816" s="42"/>
      <c r="D1816" s="42"/>
      <c r="E1816" s="42"/>
      <c r="F1816" s="42"/>
      <c r="G1816" s="42"/>
      <c r="H1816" s="42"/>
      <c r="I1816" s="42"/>
      <c r="J1816" s="42"/>
      <c r="K1816" s="42"/>
      <c r="L1816" s="42"/>
      <c r="M1816" s="42"/>
      <c r="N1816" s="42"/>
      <c r="O1816" s="42"/>
      <c r="P1816" s="42"/>
      <c r="Q1816" s="42"/>
      <c r="R1816" s="42"/>
      <c r="S1816" s="42"/>
      <c r="T1816" s="42"/>
      <c r="U1816" s="42"/>
      <c r="V1816" s="42"/>
      <c r="W1816" s="42"/>
      <c r="X1816" s="42"/>
      <c r="Y1816" s="42"/>
      <c r="Z1816" s="42"/>
      <c r="AA1816" s="42"/>
      <c r="AB1816" s="42"/>
      <c r="AC1816" s="42"/>
      <c r="AD1816" s="42"/>
      <c r="AE1816" s="42"/>
      <c r="AF1816" s="42"/>
      <c r="AG1816" s="42" t="s">
        <v>35</v>
      </c>
    </row>
    <row r="1817" spans="1:33">
      <c r="A1817" s="43"/>
      <c r="B1817" s="43"/>
      <c r="C1817" s="43"/>
      <c r="D1817" s="43"/>
      <c r="E1817" s="43"/>
      <c r="F1817" s="43"/>
      <c r="G1817" s="43"/>
      <c r="H1817" s="43"/>
      <c r="I1817" s="43"/>
      <c r="J1817" s="43"/>
      <c r="K1817" s="43"/>
      <c r="L1817" s="43"/>
      <c r="M1817" s="43"/>
      <c r="N1817" s="43"/>
      <c r="O1817" s="43"/>
      <c r="P1817" s="43"/>
      <c r="Q1817" s="43"/>
      <c r="R1817" s="43"/>
      <c r="S1817" s="43"/>
      <c r="T1817" s="43"/>
      <c r="U1817" s="43"/>
      <c r="V1817" s="43"/>
      <c r="W1817" s="43"/>
      <c r="X1817" s="43"/>
      <c r="Y1817" s="43"/>
      <c r="Z1817" s="43"/>
      <c r="AA1817" s="43"/>
      <c r="AB1817" s="43"/>
      <c r="AC1817" s="43"/>
      <c r="AD1817" s="43"/>
      <c r="AE1817" s="43"/>
      <c r="AF1817" s="43"/>
      <c r="AG1817" s="43" t="s">
        <v>35</v>
      </c>
    </row>
    <row r="1818" spans="1:33">
      <c r="A1818" s="42"/>
      <c r="B1818" s="42"/>
      <c r="C1818" s="42"/>
      <c r="D1818" s="42"/>
      <c r="E1818" s="42"/>
      <c r="F1818" s="42"/>
      <c r="G1818" s="42"/>
      <c r="H1818" s="42"/>
      <c r="I1818" s="42"/>
      <c r="J1818" s="42"/>
      <c r="K1818" s="42"/>
      <c r="L1818" s="42"/>
      <c r="M1818" s="42"/>
      <c r="N1818" s="42"/>
      <c r="O1818" s="42"/>
      <c r="P1818" s="42"/>
      <c r="Q1818" s="42"/>
      <c r="R1818" s="42"/>
      <c r="S1818" s="42"/>
      <c r="T1818" s="42"/>
      <c r="U1818" s="42"/>
      <c r="V1818" s="42"/>
      <c r="W1818" s="42"/>
      <c r="X1818" s="42"/>
      <c r="Y1818" s="42"/>
      <c r="Z1818" s="42"/>
      <c r="AA1818" s="42"/>
      <c r="AB1818" s="42"/>
      <c r="AC1818" s="42"/>
      <c r="AD1818" s="42"/>
      <c r="AE1818" s="42"/>
      <c r="AF1818" s="42"/>
      <c r="AG1818" s="42" t="s">
        <v>35</v>
      </c>
    </row>
    <row r="1819" spans="1:33">
      <c r="A1819" s="43"/>
      <c r="B1819" s="43"/>
      <c r="C1819" s="43"/>
      <c r="D1819" s="43"/>
      <c r="E1819" s="43"/>
      <c r="F1819" s="43"/>
      <c r="G1819" s="43"/>
      <c r="H1819" s="43"/>
      <c r="I1819" s="43"/>
      <c r="J1819" s="43"/>
      <c r="K1819" s="43"/>
      <c r="L1819" s="43"/>
      <c r="M1819" s="43"/>
      <c r="N1819" s="43"/>
      <c r="O1819" s="43"/>
      <c r="P1819" s="43"/>
      <c r="Q1819" s="43"/>
      <c r="R1819" s="43"/>
      <c r="S1819" s="43"/>
      <c r="T1819" s="43"/>
      <c r="U1819" s="43"/>
      <c r="V1819" s="43"/>
      <c r="W1819" s="43"/>
      <c r="X1819" s="43"/>
      <c r="Y1819" s="43"/>
      <c r="Z1819" s="43"/>
      <c r="AA1819" s="43"/>
      <c r="AB1819" s="43"/>
      <c r="AC1819" s="43"/>
      <c r="AD1819" s="43"/>
      <c r="AE1819" s="43"/>
      <c r="AF1819" s="43"/>
      <c r="AG1819" s="43" t="s">
        <v>35</v>
      </c>
    </row>
    <row r="1820" spans="1:33">
      <c r="A1820" s="42"/>
      <c r="B1820" s="42"/>
      <c r="C1820" s="42"/>
      <c r="D1820" s="42"/>
      <c r="E1820" s="42"/>
      <c r="F1820" s="42"/>
      <c r="G1820" s="42"/>
      <c r="H1820" s="42"/>
      <c r="I1820" s="42"/>
      <c r="J1820" s="42"/>
      <c r="K1820" s="42"/>
      <c r="L1820" s="42"/>
      <c r="M1820" s="42"/>
      <c r="N1820" s="42"/>
      <c r="O1820" s="42"/>
      <c r="P1820" s="42"/>
      <c r="Q1820" s="42"/>
      <c r="R1820" s="42"/>
      <c r="S1820" s="42"/>
      <c r="T1820" s="42"/>
      <c r="U1820" s="42"/>
      <c r="V1820" s="42"/>
      <c r="W1820" s="42"/>
      <c r="X1820" s="42"/>
      <c r="Y1820" s="42"/>
      <c r="Z1820" s="42"/>
      <c r="AA1820" s="42"/>
      <c r="AB1820" s="42"/>
      <c r="AC1820" s="42"/>
      <c r="AD1820" s="42"/>
      <c r="AE1820" s="42"/>
      <c r="AF1820" s="42"/>
      <c r="AG1820" s="42" t="s">
        <v>35</v>
      </c>
    </row>
    <row r="1821" spans="1:33">
      <c r="A1821" s="43"/>
      <c r="B1821" s="43"/>
      <c r="C1821" s="43"/>
      <c r="D1821" s="43"/>
      <c r="E1821" s="43"/>
      <c r="F1821" s="43"/>
      <c r="G1821" s="43"/>
      <c r="H1821" s="43"/>
      <c r="I1821" s="43"/>
      <c r="J1821" s="43"/>
      <c r="K1821" s="43"/>
      <c r="L1821" s="43"/>
      <c r="M1821" s="43"/>
      <c r="N1821" s="43"/>
      <c r="O1821" s="43"/>
      <c r="P1821" s="43"/>
      <c r="Q1821" s="43"/>
      <c r="R1821" s="43"/>
      <c r="S1821" s="43"/>
      <c r="T1821" s="43"/>
      <c r="U1821" s="43"/>
      <c r="V1821" s="43"/>
      <c r="W1821" s="43"/>
      <c r="X1821" s="43"/>
      <c r="Y1821" s="43"/>
      <c r="Z1821" s="43"/>
      <c r="AA1821" s="43"/>
      <c r="AB1821" s="43"/>
      <c r="AC1821" s="43"/>
      <c r="AD1821" s="43"/>
      <c r="AE1821" s="43"/>
      <c r="AF1821" s="43"/>
      <c r="AG1821" s="43" t="s">
        <v>35</v>
      </c>
    </row>
    <row r="1822" spans="1:33">
      <c r="A1822" s="42"/>
      <c r="B1822" s="42"/>
      <c r="C1822" s="42"/>
      <c r="D1822" s="42"/>
      <c r="E1822" s="42"/>
      <c r="F1822" s="42"/>
      <c r="G1822" s="42"/>
      <c r="H1822" s="42"/>
      <c r="I1822" s="42"/>
      <c r="J1822" s="42"/>
      <c r="K1822" s="42"/>
      <c r="L1822" s="42"/>
      <c r="M1822" s="42"/>
      <c r="N1822" s="42"/>
      <c r="O1822" s="42"/>
      <c r="P1822" s="42"/>
      <c r="Q1822" s="42"/>
      <c r="R1822" s="42"/>
      <c r="S1822" s="42"/>
      <c r="T1822" s="42"/>
      <c r="U1822" s="42"/>
      <c r="V1822" s="42"/>
      <c r="W1822" s="42"/>
      <c r="X1822" s="42"/>
      <c r="Y1822" s="42"/>
      <c r="Z1822" s="42"/>
      <c r="AA1822" s="42"/>
      <c r="AB1822" s="42"/>
      <c r="AC1822" s="42"/>
      <c r="AD1822" s="42"/>
      <c r="AE1822" s="42"/>
      <c r="AF1822" s="42"/>
      <c r="AG1822" s="42" t="s">
        <v>35</v>
      </c>
    </row>
    <row r="1823" spans="1:33">
      <c r="A1823" s="43"/>
      <c r="B1823" s="43"/>
      <c r="C1823" s="43"/>
      <c r="D1823" s="43"/>
      <c r="E1823" s="43"/>
      <c r="F1823" s="43"/>
      <c r="G1823" s="43"/>
      <c r="H1823" s="43"/>
      <c r="I1823" s="43"/>
      <c r="J1823" s="43"/>
      <c r="K1823" s="43"/>
      <c r="L1823" s="43"/>
      <c r="M1823" s="43"/>
      <c r="N1823" s="43"/>
      <c r="O1823" s="43"/>
      <c r="P1823" s="43"/>
      <c r="Q1823" s="43"/>
      <c r="R1823" s="43"/>
      <c r="S1823" s="43"/>
      <c r="T1823" s="43"/>
      <c r="U1823" s="43"/>
      <c r="V1823" s="43"/>
      <c r="W1823" s="43"/>
      <c r="X1823" s="43"/>
      <c r="Y1823" s="43"/>
      <c r="Z1823" s="43"/>
      <c r="AA1823" s="43"/>
      <c r="AB1823" s="43"/>
      <c r="AC1823" s="43"/>
      <c r="AD1823" s="43"/>
      <c r="AE1823" s="43"/>
      <c r="AF1823" s="43"/>
      <c r="AG1823" s="43" t="s">
        <v>35</v>
      </c>
    </row>
    <row r="1824" spans="1:33">
      <c r="A1824" s="42"/>
      <c r="B1824" s="42"/>
      <c r="C1824" s="42"/>
      <c r="D1824" s="42"/>
      <c r="E1824" s="42"/>
      <c r="F1824" s="42"/>
      <c r="G1824" s="42"/>
      <c r="H1824" s="42"/>
      <c r="I1824" s="42"/>
      <c r="J1824" s="42"/>
      <c r="K1824" s="42"/>
      <c r="L1824" s="42"/>
      <c r="M1824" s="42"/>
      <c r="N1824" s="42"/>
      <c r="O1824" s="42"/>
      <c r="P1824" s="42"/>
      <c r="Q1824" s="42"/>
      <c r="R1824" s="42"/>
      <c r="S1824" s="42"/>
      <c r="T1824" s="42"/>
      <c r="U1824" s="42"/>
      <c r="V1824" s="42"/>
      <c r="W1824" s="42"/>
      <c r="X1824" s="42"/>
      <c r="Y1824" s="42"/>
      <c r="Z1824" s="42"/>
      <c r="AA1824" s="42"/>
      <c r="AB1824" s="42"/>
      <c r="AC1824" s="42"/>
      <c r="AD1824" s="42"/>
      <c r="AE1824" s="42"/>
      <c r="AF1824" s="42"/>
      <c r="AG1824" s="42" t="s">
        <v>35</v>
      </c>
    </row>
    <row r="1825" spans="1:33">
      <c r="A1825" s="43"/>
      <c r="B1825" s="43"/>
      <c r="C1825" s="43"/>
      <c r="D1825" s="43"/>
      <c r="E1825" s="43"/>
      <c r="F1825" s="43"/>
      <c r="G1825" s="43"/>
      <c r="H1825" s="43"/>
      <c r="I1825" s="43"/>
      <c r="J1825" s="43"/>
      <c r="K1825" s="43"/>
      <c r="L1825" s="43"/>
      <c r="M1825" s="43"/>
      <c r="N1825" s="43"/>
      <c r="O1825" s="43"/>
      <c r="P1825" s="43"/>
      <c r="Q1825" s="43"/>
      <c r="R1825" s="43"/>
      <c r="S1825" s="43"/>
      <c r="T1825" s="43"/>
      <c r="U1825" s="43"/>
      <c r="V1825" s="43"/>
      <c r="W1825" s="43"/>
      <c r="X1825" s="43"/>
      <c r="Y1825" s="43"/>
      <c r="Z1825" s="43"/>
      <c r="AA1825" s="43"/>
      <c r="AB1825" s="43"/>
      <c r="AC1825" s="43"/>
      <c r="AD1825" s="43"/>
      <c r="AE1825" s="43"/>
      <c r="AF1825" s="43"/>
      <c r="AG1825" s="43" t="s">
        <v>35</v>
      </c>
    </row>
    <row r="1826" spans="1:33">
      <c r="A1826" s="42"/>
      <c r="B1826" s="42"/>
      <c r="C1826" s="42"/>
      <c r="D1826" s="42"/>
      <c r="E1826" s="42"/>
      <c r="F1826" s="42"/>
      <c r="G1826" s="42"/>
      <c r="H1826" s="42"/>
      <c r="I1826" s="42"/>
      <c r="J1826" s="42"/>
      <c r="K1826" s="42"/>
      <c r="L1826" s="42"/>
      <c r="M1826" s="42"/>
      <c r="N1826" s="42"/>
      <c r="O1826" s="42"/>
      <c r="P1826" s="42"/>
      <c r="Q1826" s="42"/>
      <c r="R1826" s="42"/>
      <c r="S1826" s="42"/>
      <c r="T1826" s="42"/>
      <c r="U1826" s="42"/>
      <c r="V1826" s="42"/>
      <c r="W1826" s="42"/>
      <c r="X1826" s="42"/>
      <c r="Y1826" s="42"/>
      <c r="Z1826" s="42"/>
      <c r="AA1826" s="42"/>
      <c r="AB1826" s="42"/>
      <c r="AC1826" s="42"/>
      <c r="AD1826" s="42"/>
      <c r="AE1826" s="42"/>
      <c r="AF1826" s="42"/>
      <c r="AG1826" s="42" t="s">
        <v>35</v>
      </c>
    </row>
    <row r="1827" spans="1:33">
      <c r="A1827" s="43"/>
      <c r="B1827" s="43"/>
      <c r="C1827" s="43"/>
      <c r="D1827" s="43"/>
      <c r="E1827" s="43"/>
      <c r="F1827" s="43"/>
      <c r="G1827" s="43"/>
      <c r="H1827" s="43"/>
      <c r="I1827" s="43"/>
      <c r="J1827" s="43"/>
      <c r="K1827" s="43"/>
      <c r="L1827" s="43"/>
      <c r="M1827" s="43"/>
      <c r="N1827" s="43"/>
      <c r="O1827" s="43"/>
      <c r="P1827" s="43"/>
      <c r="Q1827" s="43"/>
      <c r="R1827" s="43"/>
      <c r="S1827" s="43"/>
      <c r="T1827" s="43"/>
      <c r="U1827" s="43"/>
      <c r="V1827" s="43"/>
      <c r="W1827" s="43"/>
      <c r="X1827" s="43"/>
      <c r="Y1827" s="43"/>
      <c r="Z1827" s="43"/>
      <c r="AA1827" s="43"/>
      <c r="AB1827" s="43"/>
      <c r="AC1827" s="43"/>
      <c r="AD1827" s="43"/>
      <c r="AE1827" s="43"/>
      <c r="AF1827" s="43"/>
      <c r="AG1827" s="43" t="s">
        <v>35</v>
      </c>
    </row>
    <row r="1828" spans="1:33">
      <c r="A1828" s="42"/>
      <c r="B1828" s="42"/>
      <c r="C1828" s="42"/>
      <c r="D1828" s="42"/>
      <c r="E1828" s="42"/>
      <c r="F1828" s="42"/>
      <c r="G1828" s="42"/>
      <c r="H1828" s="42"/>
      <c r="I1828" s="42"/>
      <c r="J1828" s="42"/>
      <c r="K1828" s="42"/>
      <c r="L1828" s="42"/>
      <c r="M1828" s="42"/>
      <c r="N1828" s="42"/>
      <c r="O1828" s="42"/>
      <c r="P1828" s="42"/>
      <c r="Q1828" s="42"/>
      <c r="R1828" s="42"/>
      <c r="S1828" s="42"/>
      <c r="T1828" s="42"/>
      <c r="U1828" s="42"/>
      <c r="V1828" s="42"/>
      <c r="W1828" s="42"/>
      <c r="X1828" s="42"/>
      <c r="Y1828" s="42"/>
      <c r="Z1828" s="42"/>
      <c r="AA1828" s="42"/>
      <c r="AB1828" s="42"/>
      <c r="AC1828" s="42"/>
      <c r="AD1828" s="42"/>
      <c r="AE1828" s="42"/>
      <c r="AF1828" s="42"/>
      <c r="AG1828" s="42" t="s">
        <v>35</v>
      </c>
    </row>
    <row r="1829" spans="1:33">
      <c r="A1829" s="43"/>
      <c r="B1829" s="43"/>
      <c r="C1829" s="43"/>
      <c r="D1829" s="43"/>
      <c r="E1829" s="43"/>
      <c r="F1829" s="43"/>
      <c r="G1829" s="43"/>
      <c r="H1829" s="43"/>
      <c r="I1829" s="43"/>
      <c r="J1829" s="43"/>
      <c r="K1829" s="43"/>
      <c r="L1829" s="43"/>
      <c r="M1829" s="43"/>
      <c r="N1829" s="43"/>
      <c r="O1829" s="43"/>
      <c r="P1829" s="43"/>
      <c r="Q1829" s="43"/>
      <c r="R1829" s="43"/>
      <c r="S1829" s="43"/>
      <c r="T1829" s="43"/>
      <c r="U1829" s="43"/>
      <c r="V1829" s="43"/>
      <c r="W1829" s="43"/>
      <c r="X1829" s="43"/>
      <c r="Y1829" s="43"/>
      <c r="Z1829" s="43"/>
      <c r="AA1829" s="43"/>
      <c r="AB1829" s="43"/>
      <c r="AC1829" s="43"/>
      <c r="AD1829" s="43"/>
      <c r="AE1829" s="43"/>
      <c r="AF1829" s="43"/>
      <c r="AG1829" s="43" t="s">
        <v>35</v>
      </c>
    </row>
    <row r="1830" spans="1:33">
      <c r="A1830" s="42"/>
      <c r="B1830" s="42"/>
      <c r="C1830" s="42"/>
      <c r="D1830" s="42"/>
      <c r="E1830" s="42"/>
      <c r="F1830" s="42"/>
      <c r="G1830" s="42"/>
      <c r="H1830" s="42"/>
      <c r="I1830" s="42"/>
      <c r="J1830" s="42"/>
      <c r="K1830" s="42"/>
      <c r="L1830" s="42"/>
      <c r="M1830" s="42"/>
      <c r="N1830" s="42"/>
      <c r="O1830" s="42"/>
      <c r="P1830" s="42"/>
      <c r="Q1830" s="42"/>
      <c r="R1830" s="42"/>
      <c r="S1830" s="42"/>
      <c r="T1830" s="42"/>
      <c r="U1830" s="42"/>
      <c r="V1830" s="42"/>
      <c r="W1830" s="42"/>
      <c r="X1830" s="42"/>
      <c r="Y1830" s="42"/>
      <c r="Z1830" s="42"/>
      <c r="AA1830" s="42"/>
      <c r="AB1830" s="42"/>
      <c r="AC1830" s="42"/>
      <c r="AD1830" s="42"/>
      <c r="AE1830" s="42"/>
      <c r="AF1830" s="42"/>
      <c r="AG1830" s="42" t="s">
        <v>35</v>
      </c>
    </row>
    <row r="1831" spans="1:33">
      <c r="A1831" s="43"/>
      <c r="B1831" s="43"/>
      <c r="C1831" s="43"/>
      <c r="D1831" s="43"/>
      <c r="E1831" s="43"/>
      <c r="F1831" s="43"/>
      <c r="G1831" s="43"/>
      <c r="H1831" s="43"/>
      <c r="I1831" s="43"/>
      <c r="J1831" s="43"/>
      <c r="K1831" s="43"/>
      <c r="L1831" s="43"/>
      <c r="M1831" s="43"/>
      <c r="N1831" s="43"/>
      <c r="O1831" s="43"/>
      <c r="P1831" s="43"/>
      <c r="Q1831" s="43"/>
      <c r="R1831" s="43"/>
      <c r="S1831" s="43"/>
      <c r="T1831" s="43"/>
      <c r="U1831" s="43"/>
      <c r="V1831" s="43"/>
      <c r="W1831" s="43"/>
      <c r="X1831" s="43"/>
      <c r="Y1831" s="43"/>
      <c r="Z1831" s="43"/>
      <c r="AA1831" s="43"/>
      <c r="AB1831" s="43"/>
      <c r="AC1831" s="43"/>
      <c r="AD1831" s="43"/>
      <c r="AE1831" s="43"/>
      <c r="AF1831" s="43"/>
      <c r="AG1831" s="43" t="s">
        <v>35</v>
      </c>
    </row>
    <row r="1832" spans="1:33">
      <c r="A1832" s="42"/>
      <c r="B1832" s="42"/>
      <c r="C1832" s="42"/>
      <c r="D1832" s="42"/>
      <c r="E1832" s="42"/>
      <c r="F1832" s="42"/>
      <c r="G1832" s="42"/>
      <c r="H1832" s="42"/>
      <c r="I1832" s="42"/>
      <c r="J1832" s="42"/>
      <c r="K1832" s="42"/>
      <c r="L1832" s="42"/>
      <c r="M1832" s="42"/>
      <c r="N1832" s="42"/>
      <c r="O1832" s="42"/>
      <c r="P1832" s="42"/>
      <c r="Q1832" s="42"/>
      <c r="R1832" s="42"/>
      <c r="S1832" s="42"/>
      <c r="T1832" s="42"/>
      <c r="U1832" s="42"/>
      <c r="V1832" s="42"/>
      <c r="W1832" s="42"/>
      <c r="X1832" s="42"/>
      <c r="Y1832" s="42"/>
      <c r="Z1832" s="42"/>
      <c r="AA1832" s="42"/>
      <c r="AB1832" s="42"/>
      <c r="AC1832" s="42"/>
      <c r="AD1832" s="42"/>
      <c r="AE1832" s="42"/>
      <c r="AF1832" s="42"/>
      <c r="AG1832" s="42" t="s">
        <v>35</v>
      </c>
    </row>
    <row r="1833" spans="1:33">
      <c r="A1833" s="43"/>
      <c r="B1833" s="43"/>
      <c r="C1833" s="43"/>
      <c r="D1833" s="43"/>
      <c r="E1833" s="43"/>
      <c r="F1833" s="43"/>
      <c r="G1833" s="43"/>
      <c r="H1833" s="43"/>
      <c r="I1833" s="43"/>
      <c r="J1833" s="43"/>
      <c r="K1833" s="43"/>
      <c r="L1833" s="43"/>
      <c r="M1833" s="43"/>
      <c r="N1833" s="43"/>
      <c r="O1833" s="43"/>
      <c r="P1833" s="43"/>
      <c r="Q1833" s="43"/>
      <c r="R1833" s="43"/>
      <c r="S1833" s="43"/>
      <c r="T1833" s="43"/>
      <c r="U1833" s="43"/>
      <c r="V1833" s="43"/>
      <c r="W1833" s="43"/>
      <c r="X1833" s="43"/>
      <c r="Y1833" s="43"/>
      <c r="Z1833" s="43"/>
      <c r="AA1833" s="43"/>
      <c r="AB1833" s="43"/>
      <c r="AC1833" s="43"/>
      <c r="AD1833" s="43"/>
      <c r="AE1833" s="43"/>
      <c r="AF1833" s="43"/>
      <c r="AG1833" s="43" t="s">
        <v>35</v>
      </c>
    </row>
    <row r="1834" spans="1:33">
      <c r="A1834" s="42"/>
      <c r="B1834" s="42"/>
      <c r="C1834" s="42"/>
      <c r="D1834" s="42"/>
      <c r="E1834" s="42"/>
      <c r="F1834" s="42"/>
      <c r="G1834" s="42"/>
      <c r="H1834" s="42"/>
      <c r="I1834" s="42"/>
      <c r="J1834" s="42"/>
      <c r="K1834" s="42"/>
      <c r="L1834" s="42"/>
      <c r="M1834" s="42"/>
      <c r="N1834" s="42"/>
      <c r="O1834" s="42"/>
      <c r="P1834" s="42"/>
      <c r="Q1834" s="42"/>
      <c r="R1834" s="42"/>
      <c r="S1834" s="42"/>
      <c r="T1834" s="42"/>
      <c r="U1834" s="42"/>
      <c r="V1834" s="42"/>
      <c r="W1834" s="42"/>
      <c r="X1834" s="42"/>
      <c r="Y1834" s="42"/>
      <c r="Z1834" s="42"/>
      <c r="AA1834" s="42"/>
      <c r="AB1834" s="42"/>
      <c r="AC1834" s="42"/>
      <c r="AD1834" s="42"/>
      <c r="AE1834" s="42"/>
      <c r="AF1834" s="42"/>
      <c r="AG1834" s="42" t="s">
        <v>35</v>
      </c>
    </row>
    <row r="1835" spans="1:33">
      <c r="A1835" s="43"/>
      <c r="B1835" s="43"/>
      <c r="C1835" s="43"/>
      <c r="D1835" s="43"/>
      <c r="E1835" s="43"/>
      <c r="F1835" s="43"/>
      <c r="G1835" s="43"/>
      <c r="H1835" s="43"/>
      <c r="I1835" s="43"/>
      <c r="J1835" s="43"/>
      <c r="K1835" s="43"/>
      <c r="L1835" s="43"/>
      <c r="M1835" s="43"/>
      <c r="N1835" s="43"/>
      <c r="O1835" s="43"/>
      <c r="P1835" s="43"/>
      <c r="Q1835" s="43"/>
      <c r="R1835" s="43"/>
      <c r="S1835" s="43"/>
      <c r="T1835" s="43"/>
      <c r="U1835" s="43"/>
      <c r="V1835" s="43"/>
      <c r="W1835" s="43"/>
      <c r="X1835" s="43"/>
      <c r="Y1835" s="43"/>
      <c r="Z1835" s="43"/>
      <c r="AA1835" s="43"/>
      <c r="AB1835" s="43"/>
      <c r="AC1835" s="43"/>
      <c r="AD1835" s="43"/>
      <c r="AE1835" s="43"/>
      <c r="AF1835" s="43"/>
      <c r="AG1835" s="43" t="s">
        <v>35</v>
      </c>
    </row>
    <row r="1836" spans="1:33">
      <c r="A1836" s="42"/>
      <c r="B1836" s="42"/>
      <c r="C1836" s="42"/>
      <c r="D1836" s="42"/>
      <c r="E1836" s="42"/>
      <c r="F1836" s="42"/>
      <c r="G1836" s="42"/>
      <c r="H1836" s="42"/>
      <c r="I1836" s="42"/>
      <c r="J1836" s="42"/>
      <c r="K1836" s="42"/>
      <c r="L1836" s="42"/>
      <c r="M1836" s="42"/>
      <c r="N1836" s="42"/>
      <c r="O1836" s="42"/>
      <c r="P1836" s="42"/>
      <c r="Q1836" s="42"/>
      <c r="R1836" s="42"/>
      <c r="S1836" s="42"/>
      <c r="T1836" s="42"/>
      <c r="U1836" s="42"/>
      <c r="V1836" s="42"/>
      <c r="W1836" s="42"/>
      <c r="X1836" s="42"/>
      <c r="Y1836" s="42"/>
      <c r="Z1836" s="42"/>
      <c r="AA1836" s="42"/>
      <c r="AB1836" s="42"/>
      <c r="AC1836" s="42"/>
      <c r="AD1836" s="42"/>
      <c r="AE1836" s="42"/>
      <c r="AF1836" s="42"/>
      <c r="AG1836" s="42" t="s">
        <v>35</v>
      </c>
    </row>
    <row r="1837" spans="1:33">
      <c r="A1837" s="43"/>
      <c r="B1837" s="43"/>
      <c r="C1837" s="43"/>
      <c r="D1837" s="43"/>
      <c r="E1837" s="43"/>
      <c r="F1837" s="43"/>
      <c r="G1837" s="43"/>
      <c r="H1837" s="43"/>
      <c r="I1837" s="43"/>
      <c r="J1837" s="43"/>
      <c r="K1837" s="43"/>
      <c r="L1837" s="43"/>
      <c r="M1837" s="43"/>
      <c r="N1837" s="43"/>
      <c r="O1837" s="43"/>
      <c r="P1837" s="43"/>
      <c r="Q1837" s="43"/>
      <c r="R1837" s="43"/>
      <c r="S1837" s="43"/>
      <c r="T1837" s="43"/>
      <c r="U1837" s="43"/>
      <c r="V1837" s="43"/>
      <c r="W1837" s="43"/>
      <c r="X1837" s="43"/>
      <c r="Y1837" s="43"/>
      <c r="Z1837" s="43"/>
      <c r="AA1837" s="43"/>
      <c r="AB1837" s="43"/>
      <c r="AC1837" s="43"/>
      <c r="AD1837" s="43"/>
      <c r="AE1837" s="43"/>
      <c r="AF1837" s="43"/>
      <c r="AG1837" s="43" t="s">
        <v>35</v>
      </c>
    </row>
    <row r="1838" spans="1:33">
      <c r="A1838" s="42"/>
      <c r="B1838" s="42"/>
      <c r="C1838" s="42"/>
      <c r="D1838" s="42"/>
      <c r="E1838" s="42"/>
      <c r="F1838" s="42"/>
      <c r="G1838" s="42"/>
      <c r="H1838" s="42"/>
      <c r="I1838" s="42"/>
      <c r="J1838" s="42"/>
      <c r="K1838" s="42"/>
      <c r="L1838" s="42"/>
      <c r="M1838" s="42"/>
      <c r="N1838" s="42"/>
      <c r="O1838" s="42"/>
      <c r="P1838" s="42"/>
      <c r="Q1838" s="42"/>
      <c r="R1838" s="42"/>
      <c r="S1838" s="42"/>
      <c r="T1838" s="42"/>
      <c r="U1838" s="42"/>
      <c r="V1838" s="42"/>
      <c r="W1838" s="42"/>
      <c r="X1838" s="42"/>
      <c r="Y1838" s="42"/>
      <c r="Z1838" s="42"/>
      <c r="AA1838" s="42"/>
      <c r="AB1838" s="42"/>
      <c r="AC1838" s="42"/>
      <c r="AD1838" s="42"/>
      <c r="AE1838" s="42"/>
      <c r="AF1838" s="42"/>
      <c r="AG1838" s="42" t="s">
        <v>35</v>
      </c>
    </row>
    <row r="1839" spans="1:33">
      <c r="A1839" s="43"/>
      <c r="B1839" s="43"/>
      <c r="C1839" s="43"/>
      <c r="D1839" s="43"/>
      <c r="E1839" s="43"/>
      <c r="F1839" s="43"/>
      <c r="G1839" s="43"/>
      <c r="H1839" s="43"/>
      <c r="I1839" s="43"/>
      <c r="J1839" s="43"/>
      <c r="K1839" s="43"/>
      <c r="L1839" s="43"/>
      <c r="M1839" s="43"/>
      <c r="N1839" s="43"/>
      <c r="O1839" s="43"/>
      <c r="P1839" s="43"/>
      <c r="Q1839" s="43"/>
      <c r="R1839" s="43"/>
      <c r="S1839" s="43"/>
      <c r="T1839" s="43"/>
      <c r="U1839" s="43"/>
      <c r="V1839" s="43"/>
      <c r="W1839" s="43"/>
      <c r="X1839" s="43"/>
      <c r="Y1839" s="43"/>
      <c r="Z1839" s="43"/>
      <c r="AA1839" s="43"/>
      <c r="AB1839" s="43"/>
      <c r="AC1839" s="43"/>
      <c r="AD1839" s="43"/>
      <c r="AE1839" s="43"/>
      <c r="AF1839" s="43"/>
      <c r="AG1839" s="43" t="s">
        <v>35</v>
      </c>
    </row>
    <row r="1840" spans="1:33">
      <c r="A1840" s="42"/>
      <c r="B1840" s="42"/>
      <c r="C1840" s="42"/>
      <c r="D1840" s="42"/>
      <c r="E1840" s="42"/>
      <c r="F1840" s="42"/>
      <c r="G1840" s="42"/>
      <c r="H1840" s="42"/>
      <c r="I1840" s="42"/>
      <c r="J1840" s="42"/>
      <c r="K1840" s="42"/>
      <c r="L1840" s="42"/>
      <c r="M1840" s="42"/>
      <c r="N1840" s="42"/>
      <c r="O1840" s="42"/>
      <c r="P1840" s="42"/>
      <c r="Q1840" s="42"/>
      <c r="R1840" s="42"/>
      <c r="S1840" s="42"/>
      <c r="T1840" s="42"/>
      <c r="U1840" s="42"/>
      <c r="V1840" s="42"/>
      <c r="W1840" s="42"/>
      <c r="X1840" s="42"/>
      <c r="Y1840" s="42"/>
      <c r="Z1840" s="42"/>
      <c r="AA1840" s="42"/>
      <c r="AB1840" s="42"/>
      <c r="AC1840" s="42"/>
      <c r="AD1840" s="42"/>
      <c r="AE1840" s="42"/>
      <c r="AF1840" s="42"/>
      <c r="AG1840" s="42" t="s">
        <v>35</v>
      </c>
    </row>
    <row r="1841" spans="1:33">
      <c r="A1841" s="43"/>
      <c r="B1841" s="43"/>
      <c r="C1841" s="43"/>
      <c r="D1841" s="43"/>
      <c r="E1841" s="43"/>
      <c r="F1841" s="43"/>
      <c r="G1841" s="43"/>
      <c r="H1841" s="43"/>
      <c r="I1841" s="43"/>
      <c r="J1841" s="43"/>
      <c r="K1841" s="43"/>
      <c r="L1841" s="43"/>
      <c r="M1841" s="43"/>
      <c r="N1841" s="43"/>
      <c r="O1841" s="43"/>
      <c r="P1841" s="43"/>
      <c r="Q1841" s="43"/>
      <c r="R1841" s="43"/>
      <c r="S1841" s="43"/>
      <c r="T1841" s="43"/>
      <c r="U1841" s="43"/>
      <c r="V1841" s="43"/>
      <c r="W1841" s="43"/>
      <c r="X1841" s="43"/>
      <c r="Y1841" s="43"/>
      <c r="Z1841" s="43"/>
      <c r="AA1841" s="43"/>
      <c r="AB1841" s="43"/>
      <c r="AC1841" s="43"/>
      <c r="AD1841" s="43"/>
      <c r="AE1841" s="43"/>
      <c r="AF1841" s="43"/>
      <c r="AG1841" s="43" t="s">
        <v>35</v>
      </c>
    </row>
    <row r="1842" spans="1:33">
      <c r="A1842" s="42"/>
      <c r="B1842" s="42"/>
      <c r="C1842" s="42"/>
      <c r="D1842" s="42"/>
      <c r="E1842" s="42"/>
      <c r="F1842" s="42"/>
      <c r="G1842" s="42"/>
      <c r="H1842" s="42"/>
      <c r="I1842" s="42"/>
      <c r="J1842" s="42"/>
      <c r="K1842" s="42"/>
      <c r="L1842" s="42"/>
      <c r="M1842" s="42"/>
      <c r="N1842" s="42"/>
      <c r="O1842" s="42"/>
      <c r="P1842" s="42"/>
      <c r="Q1842" s="42"/>
      <c r="R1842" s="42"/>
      <c r="S1842" s="42"/>
      <c r="T1842" s="42"/>
      <c r="U1842" s="42"/>
      <c r="V1842" s="42"/>
      <c r="W1842" s="42"/>
      <c r="X1842" s="42"/>
      <c r="Y1842" s="42"/>
      <c r="Z1842" s="42"/>
      <c r="AA1842" s="42"/>
      <c r="AB1842" s="42"/>
      <c r="AC1842" s="42"/>
      <c r="AD1842" s="42"/>
      <c r="AE1842" s="42"/>
      <c r="AF1842" s="42"/>
      <c r="AG1842" s="42" t="s">
        <v>35</v>
      </c>
    </row>
    <row r="1843" spans="1:33">
      <c r="A1843" s="43"/>
      <c r="B1843" s="43"/>
      <c r="C1843" s="43"/>
      <c r="D1843" s="43"/>
      <c r="E1843" s="43"/>
      <c r="F1843" s="43"/>
      <c r="G1843" s="43"/>
      <c r="H1843" s="43"/>
      <c r="I1843" s="43"/>
      <c r="J1843" s="43"/>
      <c r="K1843" s="43"/>
      <c r="L1843" s="43"/>
      <c r="M1843" s="43"/>
      <c r="N1843" s="43"/>
      <c r="O1843" s="43"/>
      <c r="P1843" s="43"/>
      <c r="Q1843" s="43"/>
      <c r="R1843" s="43"/>
      <c r="S1843" s="43"/>
      <c r="T1843" s="43"/>
      <c r="U1843" s="43"/>
      <c r="V1843" s="43"/>
      <c r="W1843" s="43"/>
      <c r="X1843" s="43"/>
      <c r="Y1843" s="43"/>
      <c r="Z1843" s="43"/>
      <c r="AA1843" s="43"/>
      <c r="AB1843" s="43"/>
      <c r="AC1843" s="43"/>
      <c r="AD1843" s="43"/>
      <c r="AE1843" s="43"/>
      <c r="AF1843" s="43"/>
      <c r="AG1843" s="43" t="s">
        <v>35</v>
      </c>
    </row>
    <row r="1844" spans="1:33">
      <c r="A1844" s="42"/>
      <c r="B1844" s="42"/>
      <c r="C1844" s="42"/>
      <c r="D1844" s="42"/>
      <c r="E1844" s="42"/>
      <c r="F1844" s="42"/>
      <c r="G1844" s="42"/>
      <c r="H1844" s="42"/>
      <c r="I1844" s="42"/>
      <c r="J1844" s="42"/>
      <c r="K1844" s="42"/>
      <c r="L1844" s="42"/>
      <c r="M1844" s="42"/>
      <c r="N1844" s="42"/>
      <c r="O1844" s="42"/>
      <c r="P1844" s="42"/>
      <c r="Q1844" s="42"/>
      <c r="R1844" s="42"/>
      <c r="S1844" s="42"/>
      <c r="T1844" s="42"/>
      <c r="U1844" s="42"/>
      <c r="V1844" s="42"/>
      <c r="W1844" s="42"/>
      <c r="X1844" s="42"/>
      <c r="Y1844" s="42"/>
      <c r="Z1844" s="42"/>
      <c r="AA1844" s="42"/>
      <c r="AB1844" s="42"/>
      <c r="AC1844" s="42"/>
      <c r="AD1844" s="42"/>
      <c r="AE1844" s="42"/>
      <c r="AF1844" s="42"/>
      <c r="AG1844" s="42" t="s">
        <v>35</v>
      </c>
    </row>
    <row r="1845" spans="1:33">
      <c r="A1845" s="43"/>
      <c r="B1845" s="43"/>
      <c r="C1845" s="43"/>
      <c r="D1845" s="43"/>
      <c r="E1845" s="43"/>
      <c r="F1845" s="43"/>
      <c r="G1845" s="43"/>
      <c r="H1845" s="43"/>
      <c r="I1845" s="43"/>
      <c r="J1845" s="43"/>
      <c r="K1845" s="43"/>
      <c r="L1845" s="43"/>
      <c r="M1845" s="43"/>
      <c r="N1845" s="43"/>
      <c r="O1845" s="43"/>
      <c r="P1845" s="43"/>
      <c r="Q1845" s="43"/>
      <c r="R1845" s="43"/>
      <c r="S1845" s="43"/>
      <c r="T1845" s="43"/>
      <c r="U1845" s="43"/>
      <c r="V1845" s="43"/>
      <c r="W1845" s="43"/>
      <c r="X1845" s="43"/>
      <c r="Y1845" s="43"/>
      <c r="Z1845" s="43"/>
      <c r="AA1845" s="43"/>
      <c r="AB1845" s="43"/>
      <c r="AC1845" s="43"/>
      <c r="AD1845" s="43"/>
      <c r="AE1845" s="43"/>
      <c r="AF1845" s="43"/>
      <c r="AG1845" s="43" t="s">
        <v>35</v>
      </c>
    </row>
    <row r="1846" spans="1:33">
      <c r="A1846" s="42"/>
      <c r="B1846" s="42"/>
      <c r="C1846" s="42"/>
      <c r="D1846" s="42"/>
      <c r="E1846" s="42"/>
      <c r="F1846" s="42"/>
      <c r="G1846" s="42"/>
      <c r="H1846" s="42"/>
      <c r="I1846" s="42"/>
      <c r="J1846" s="42"/>
      <c r="K1846" s="42"/>
      <c r="L1846" s="42"/>
      <c r="M1846" s="42"/>
      <c r="N1846" s="42"/>
      <c r="O1846" s="42"/>
      <c r="P1846" s="42"/>
      <c r="Q1846" s="42"/>
      <c r="R1846" s="42"/>
      <c r="S1846" s="42"/>
      <c r="T1846" s="42"/>
      <c r="U1846" s="42"/>
      <c r="V1846" s="42"/>
      <c r="W1846" s="42"/>
      <c r="X1846" s="42"/>
      <c r="Y1846" s="42"/>
      <c r="Z1846" s="42"/>
      <c r="AA1846" s="42"/>
      <c r="AB1846" s="42"/>
      <c r="AC1846" s="42"/>
      <c r="AD1846" s="42"/>
      <c r="AE1846" s="42"/>
      <c r="AF1846" s="42"/>
      <c r="AG1846" s="42" t="s">
        <v>35</v>
      </c>
    </row>
    <row r="1847" spans="1:33">
      <c r="A1847" s="43"/>
      <c r="B1847" s="43"/>
      <c r="C1847" s="43"/>
      <c r="D1847" s="43"/>
      <c r="E1847" s="43"/>
      <c r="F1847" s="43"/>
      <c r="G1847" s="43"/>
      <c r="H1847" s="43"/>
      <c r="I1847" s="43"/>
      <c r="J1847" s="43"/>
      <c r="K1847" s="43"/>
      <c r="L1847" s="43"/>
      <c r="M1847" s="43"/>
      <c r="N1847" s="43"/>
      <c r="O1847" s="43"/>
      <c r="P1847" s="43"/>
      <c r="Q1847" s="43"/>
      <c r="R1847" s="43"/>
      <c r="S1847" s="43"/>
      <c r="T1847" s="43"/>
      <c r="U1847" s="43"/>
      <c r="V1847" s="43"/>
      <c r="W1847" s="43"/>
      <c r="X1847" s="43"/>
      <c r="Y1847" s="43"/>
      <c r="Z1847" s="43"/>
      <c r="AA1847" s="43"/>
      <c r="AB1847" s="43"/>
      <c r="AC1847" s="43"/>
      <c r="AD1847" s="43"/>
      <c r="AE1847" s="43"/>
      <c r="AF1847" s="43"/>
      <c r="AG1847" s="43" t="s">
        <v>35</v>
      </c>
    </row>
    <row r="1848" spans="1:33">
      <c r="A1848" s="42"/>
      <c r="B1848" s="42"/>
      <c r="C1848" s="42"/>
      <c r="D1848" s="42"/>
      <c r="E1848" s="42"/>
      <c r="F1848" s="42"/>
      <c r="G1848" s="42"/>
      <c r="H1848" s="42"/>
      <c r="I1848" s="42"/>
      <c r="J1848" s="42"/>
      <c r="K1848" s="42"/>
      <c r="L1848" s="42"/>
      <c r="M1848" s="42"/>
      <c r="N1848" s="42"/>
      <c r="O1848" s="42"/>
      <c r="P1848" s="42"/>
      <c r="Q1848" s="42"/>
      <c r="R1848" s="42"/>
      <c r="S1848" s="42"/>
      <c r="T1848" s="42"/>
      <c r="U1848" s="42"/>
      <c r="V1848" s="42"/>
      <c r="W1848" s="42"/>
      <c r="X1848" s="42"/>
      <c r="Y1848" s="42"/>
      <c r="Z1848" s="42"/>
      <c r="AA1848" s="42"/>
      <c r="AB1848" s="42"/>
      <c r="AC1848" s="42"/>
      <c r="AD1848" s="42"/>
      <c r="AE1848" s="42"/>
      <c r="AF1848" s="42"/>
      <c r="AG1848" s="42" t="s">
        <v>35</v>
      </c>
    </row>
    <row r="1849" spans="1:33">
      <c r="A1849" s="43"/>
      <c r="B1849" s="43"/>
      <c r="C1849" s="43"/>
      <c r="D1849" s="43"/>
      <c r="E1849" s="43"/>
      <c r="F1849" s="43"/>
      <c r="G1849" s="43"/>
      <c r="H1849" s="43"/>
      <c r="I1849" s="43"/>
      <c r="J1849" s="43"/>
      <c r="K1849" s="43"/>
      <c r="L1849" s="43"/>
      <c r="M1849" s="43"/>
      <c r="N1849" s="43"/>
      <c r="O1849" s="43"/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3"/>
      <c r="AA1849" s="43"/>
      <c r="AB1849" s="43"/>
      <c r="AC1849" s="43"/>
      <c r="AD1849" s="43"/>
      <c r="AE1849" s="43"/>
      <c r="AF1849" s="43"/>
      <c r="AG1849" s="43" t="s">
        <v>35</v>
      </c>
    </row>
    <row r="1850" spans="1:33">
      <c r="A1850" s="42"/>
      <c r="B1850" s="42"/>
      <c r="C1850" s="42"/>
      <c r="D1850" s="42"/>
      <c r="E1850" s="42"/>
      <c r="F1850" s="42"/>
      <c r="G1850" s="42"/>
      <c r="H1850" s="42"/>
      <c r="I1850" s="42"/>
      <c r="J1850" s="42"/>
      <c r="K1850" s="42"/>
      <c r="L1850" s="42"/>
      <c r="M1850" s="42"/>
      <c r="N1850" s="42"/>
      <c r="O1850" s="42"/>
      <c r="P1850" s="42"/>
      <c r="Q1850" s="42"/>
      <c r="R1850" s="42"/>
      <c r="S1850" s="42"/>
      <c r="T1850" s="42"/>
      <c r="U1850" s="42"/>
      <c r="V1850" s="42"/>
      <c r="W1850" s="42"/>
      <c r="X1850" s="42"/>
      <c r="Y1850" s="42"/>
      <c r="Z1850" s="42"/>
      <c r="AA1850" s="42"/>
      <c r="AB1850" s="42"/>
      <c r="AC1850" s="42"/>
      <c r="AD1850" s="42"/>
      <c r="AE1850" s="42"/>
      <c r="AF1850" s="42"/>
      <c r="AG1850" s="42" t="s">
        <v>35</v>
      </c>
    </row>
    <row r="1851" spans="1:33">
      <c r="A1851" s="43"/>
      <c r="B1851" s="43"/>
      <c r="C1851" s="43"/>
      <c r="D1851" s="43"/>
      <c r="E1851" s="43"/>
      <c r="F1851" s="43"/>
      <c r="G1851" s="43"/>
      <c r="H1851" s="43"/>
      <c r="I1851" s="43"/>
      <c r="J1851" s="43"/>
      <c r="K1851" s="43"/>
      <c r="L1851" s="43"/>
      <c r="M1851" s="43"/>
      <c r="N1851" s="43"/>
      <c r="O1851" s="43"/>
      <c r="P1851" s="43"/>
      <c r="Q1851" s="43"/>
      <c r="R1851" s="43"/>
      <c r="S1851" s="43"/>
      <c r="T1851" s="43"/>
      <c r="U1851" s="43"/>
      <c r="V1851" s="43"/>
      <c r="W1851" s="43"/>
      <c r="X1851" s="43"/>
      <c r="Y1851" s="43"/>
      <c r="Z1851" s="43"/>
      <c r="AA1851" s="43"/>
      <c r="AB1851" s="43"/>
      <c r="AC1851" s="43"/>
      <c r="AD1851" s="43"/>
      <c r="AE1851" s="43"/>
      <c r="AF1851" s="43"/>
      <c r="AG1851" s="43" t="s">
        <v>35</v>
      </c>
    </row>
    <row r="1852" spans="1:33">
      <c r="A1852" s="42"/>
      <c r="B1852" s="42"/>
      <c r="C1852" s="42"/>
      <c r="D1852" s="42"/>
      <c r="E1852" s="42"/>
      <c r="F1852" s="42"/>
      <c r="G1852" s="42"/>
      <c r="H1852" s="42"/>
      <c r="I1852" s="42"/>
      <c r="J1852" s="42"/>
      <c r="K1852" s="42"/>
      <c r="L1852" s="42"/>
      <c r="M1852" s="42"/>
      <c r="N1852" s="42"/>
      <c r="O1852" s="42"/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 t="s">
        <v>35</v>
      </c>
    </row>
    <row r="1853" spans="1:33">
      <c r="A1853" s="43"/>
      <c r="B1853" s="43"/>
      <c r="C1853" s="43"/>
      <c r="D1853" s="43"/>
      <c r="E1853" s="43"/>
      <c r="F1853" s="43"/>
      <c r="G1853" s="43"/>
      <c r="H1853" s="43"/>
      <c r="I1853" s="43"/>
      <c r="J1853" s="43"/>
      <c r="K1853" s="43"/>
      <c r="L1853" s="43"/>
      <c r="M1853" s="43"/>
      <c r="N1853" s="43"/>
      <c r="O1853" s="43"/>
      <c r="P1853" s="43"/>
      <c r="Q1853" s="43"/>
      <c r="R1853" s="43"/>
      <c r="S1853" s="43"/>
      <c r="T1853" s="43"/>
      <c r="U1853" s="43"/>
      <c r="V1853" s="43"/>
      <c r="W1853" s="43"/>
      <c r="X1853" s="43"/>
      <c r="Y1853" s="43"/>
      <c r="Z1853" s="43"/>
      <c r="AA1853" s="43"/>
      <c r="AB1853" s="43"/>
      <c r="AC1853" s="43"/>
      <c r="AD1853" s="43"/>
      <c r="AE1853" s="43"/>
      <c r="AF1853" s="43"/>
      <c r="AG1853" s="43" t="s">
        <v>35</v>
      </c>
    </row>
    <row r="1854" spans="1:33">
      <c r="A1854" s="42"/>
      <c r="B1854" s="42"/>
      <c r="C1854" s="42"/>
      <c r="D1854" s="42"/>
      <c r="E1854" s="42"/>
      <c r="F1854" s="42"/>
      <c r="G1854" s="42"/>
      <c r="H1854" s="42"/>
      <c r="I1854" s="42"/>
      <c r="J1854" s="42"/>
      <c r="K1854" s="42"/>
      <c r="L1854" s="42"/>
      <c r="M1854" s="42"/>
      <c r="N1854" s="42"/>
      <c r="O1854" s="42"/>
      <c r="P1854" s="42"/>
      <c r="Q1854" s="42"/>
      <c r="R1854" s="42"/>
      <c r="S1854" s="42"/>
      <c r="T1854" s="42"/>
      <c r="U1854" s="42"/>
      <c r="V1854" s="42"/>
      <c r="W1854" s="42"/>
      <c r="X1854" s="42"/>
      <c r="Y1854" s="42"/>
      <c r="Z1854" s="42"/>
      <c r="AA1854" s="42"/>
      <c r="AB1854" s="42"/>
      <c r="AC1854" s="42"/>
      <c r="AD1854" s="42"/>
      <c r="AE1854" s="42"/>
      <c r="AF1854" s="42"/>
      <c r="AG1854" s="42" t="s">
        <v>35</v>
      </c>
    </row>
    <row r="1855" spans="1:33">
      <c r="A1855" s="43"/>
      <c r="B1855" s="43"/>
      <c r="C1855" s="43"/>
      <c r="D1855" s="43"/>
      <c r="E1855" s="43"/>
      <c r="F1855" s="43"/>
      <c r="G1855" s="43"/>
      <c r="H1855" s="43"/>
      <c r="I1855" s="43"/>
      <c r="J1855" s="43"/>
      <c r="K1855" s="43"/>
      <c r="L1855" s="43"/>
      <c r="M1855" s="43"/>
      <c r="N1855" s="43"/>
      <c r="O1855" s="43"/>
      <c r="P1855" s="43"/>
      <c r="Q1855" s="43"/>
      <c r="R1855" s="43"/>
      <c r="S1855" s="43"/>
      <c r="T1855" s="43"/>
      <c r="U1855" s="43"/>
      <c r="V1855" s="43"/>
      <c r="W1855" s="43"/>
      <c r="X1855" s="43"/>
      <c r="Y1855" s="43"/>
      <c r="Z1855" s="43"/>
      <c r="AA1855" s="43"/>
      <c r="AB1855" s="43"/>
      <c r="AC1855" s="43"/>
      <c r="AD1855" s="43"/>
      <c r="AE1855" s="43"/>
      <c r="AF1855" s="43"/>
      <c r="AG1855" s="43" t="s">
        <v>35</v>
      </c>
    </row>
    <row r="1856" spans="1:33">
      <c r="A1856" s="42"/>
      <c r="B1856" s="42"/>
      <c r="C1856" s="42"/>
      <c r="D1856" s="42"/>
      <c r="E1856" s="42"/>
      <c r="F1856" s="42"/>
      <c r="G1856" s="42"/>
      <c r="H1856" s="42"/>
      <c r="I1856" s="42"/>
      <c r="J1856" s="42"/>
      <c r="K1856" s="42"/>
      <c r="L1856" s="42"/>
      <c r="M1856" s="42"/>
      <c r="N1856" s="42"/>
      <c r="O1856" s="42"/>
      <c r="P1856" s="42"/>
      <c r="Q1856" s="42"/>
      <c r="R1856" s="42"/>
      <c r="S1856" s="42"/>
      <c r="T1856" s="42"/>
      <c r="U1856" s="42"/>
      <c r="V1856" s="42"/>
      <c r="W1856" s="42"/>
      <c r="X1856" s="42"/>
      <c r="Y1856" s="42"/>
      <c r="Z1856" s="42"/>
      <c r="AA1856" s="42"/>
      <c r="AB1856" s="42"/>
      <c r="AC1856" s="42"/>
      <c r="AD1856" s="42"/>
      <c r="AE1856" s="42"/>
      <c r="AF1856" s="42"/>
      <c r="AG1856" s="42" t="s">
        <v>35</v>
      </c>
    </row>
    <row r="1857" spans="1:33">
      <c r="A1857" s="43"/>
      <c r="B1857" s="43"/>
      <c r="C1857" s="43"/>
      <c r="D1857" s="43"/>
      <c r="E1857" s="43"/>
      <c r="F1857" s="43"/>
      <c r="G1857" s="43"/>
      <c r="H1857" s="43"/>
      <c r="I1857" s="43"/>
      <c r="J1857" s="43"/>
      <c r="K1857" s="43"/>
      <c r="L1857" s="43"/>
      <c r="M1857" s="43"/>
      <c r="N1857" s="43"/>
      <c r="O1857" s="43"/>
      <c r="P1857" s="43"/>
      <c r="Q1857" s="43"/>
      <c r="R1857" s="43"/>
      <c r="S1857" s="43"/>
      <c r="T1857" s="43"/>
      <c r="U1857" s="43"/>
      <c r="V1857" s="43"/>
      <c r="W1857" s="43"/>
      <c r="X1857" s="43"/>
      <c r="Y1857" s="43"/>
      <c r="Z1857" s="43"/>
      <c r="AA1857" s="43"/>
      <c r="AB1857" s="43"/>
      <c r="AC1857" s="43"/>
      <c r="AD1857" s="43"/>
      <c r="AE1857" s="43"/>
      <c r="AF1857" s="43"/>
      <c r="AG1857" s="43" t="s">
        <v>35</v>
      </c>
    </row>
    <row r="1858" spans="1:33">
      <c r="A1858" s="42"/>
      <c r="B1858" s="42"/>
      <c r="C1858" s="42"/>
      <c r="D1858" s="42"/>
      <c r="E1858" s="42"/>
      <c r="F1858" s="42"/>
      <c r="G1858" s="42"/>
      <c r="H1858" s="42"/>
      <c r="I1858" s="42"/>
      <c r="J1858" s="42"/>
      <c r="K1858" s="42"/>
      <c r="L1858" s="42"/>
      <c r="M1858" s="42"/>
      <c r="N1858" s="42"/>
      <c r="O1858" s="42"/>
      <c r="P1858" s="42"/>
      <c r="Q1858" s="42"/>
      <c r="R1858" s="42"/>
      <c r="S1858" s="42"/>
      <c r="T1858" s="42"/>
      <c r="U1858" s="42"/>
      <c r="V1858" s="42"/>
      <c r="W1858" s="42"/>
      <c r="X1858" s="42"/>
      <c r="Y1858" s="42"/>
      <c r="Z1858" s="42"/>
      <c r="AA1858" s="42"/>
      <c r="AB1858" s="42"/>
      <c r="AC1858" s="42"/>
      <c r="AD1858" s="42"/>
      <c r="AE1858" s="42"/>
      <c r="AF1858" s="42"/>
      <c r="AG1858" s="42" t="s">
        <v>35</v>
      </c>
    </row>
    <row r="1859" spans="1:33">
      <c r="A1859" s="43"/>
      <c r="B1859" s="43"/>
      <c r="C1859" s="43"/>
      <c r="D1859" s="43"/>
      <c r="E1859" s="43"/>
      <c r="F1859" s="43"/>
      <c r="G1859" s="43"/>
      <c r="H1859" s="43"/>
      <c r="I1859" s="43"/>
      <c r="J1859" s="43"/>
      <c r="K1859" s="43"/>
      <c r="L1859" s="43"/>
      <c r="M1859" s="43"/>
      <c r="N1859" s="43"/>
      <c r="O1859" s="43"/>
      <c r="P1859" s="43"/>
      <c r="Q1859" s="43"/>
      <c r="R1859" s="43"/>
      <c r="S1859" s="43"/>
      <c r="T1859" s="43"/>
      <c r="U1859" s="43"/>
      <c r="V1859" s="43"/>
      <c r="W1859" s="43"/>
      <c r="X1859" s="43"/>
      <c r="Y1859" s="43"/>
      <c r="Z1859" s="43"/>
      <c r="AA1859" s="43"/>
      <c r="AB1859" s="43"/>
      <c r="AC1859" s="43"/>
      <c r="AD1859" s="43"/>
      <c r="AE1859" s="43"/>
      <c r="AF1859" s="43"/>
      <c r="AG1859" s="43" t="s">
        <v>35</v>
      </c>
    </row>
    <row r="1860" spans="1:33">
      <c r="A1860" s="42"/>
      <c r="B1860" s="42"/>
      <c r="C1860" s="42"/>
      <c r="D1860" s="42"/>
      <c r="E1860" s="42"/>
      <c r="F1860" s="42"/>
      <c r="G1860" s="42"/>
      <c r="H1860" s="42"/>
      <c r="I1860" s="42"/>
      <c r="J1860" s="42"/>
      <c r="K1860" s="42"/>
      <c r="L1860" s="42"/>
      <c r="M1860" s="42"/>
      <c r="N1860" s="42"/>
      <c r="O1860" s="42"/>
      <c r="P1860" s="42"/>
      <c r="Q1860" s="42"/>
      <c r="R1860" s="42"/>
      <c r="S1860" s="42"/>
      <c r="T1860" s="42"/>
      <c r="U1860" s="42"/>
      <c r="V1860" s="42"/>
      <c r="W1860" s="42"/>
      <c r="X1860" s="42"/>
      <c r="Y1860" s="42"/>
      <c r="Z1860" s="42"/>
      <c r="AA1860" s="42"/>
      <c r="AB1860" s="42"/>
      <c r="AC1860" s="42"/>
      <c r="AD1860" s="42"/>
      <c r="AE1860" s="42"/>
      <c r="AF1860" s="42"/>
      <c r="AG1860" s="42" t="s">
        <v>35</v>
      </c>
    </row>
    <row r="1861" spans="1:33">
      <c r="A1861" s="43"/>
      <c r="B1861" s="43"/>
      <c r="C1861" s="43"/>
      <c r="D1861" s="43"/>
      <c r="E1861" s="43"/>
      <c r="F1861" s="43"/>
      <c r="G1861" s="43"/>
      <c r="H1861" s="43"/>
      <c r="I1861" s="43"/>
      <c r="J1861" s="43"/>
      <c r="K1861" s="43"/>
      <c r="L1861" s="43"/>
      <c r="M1861" s="43"/>
      <c r="N1861" s="43"/>
      <c r="O1861" s="43"/>
      <c r="P1861" s="43"/>
      <c r="Q1861" s="43"/>
      <c r="R1861" s="43"/>
      <c r="S1861" s="43"/>
      <c r="T1861" s="43"/>
      <c r="U1861" s="43"/>
      <c r="V1861" s="43"/>
      <c r="W1861" s="43"/>
      <c r="X1861" s="43"/>
      <c r="Y1861" s="43"/>
      <c r="Z1861" s="43"/>
      <c r="AA1861" s="43"/>
      <c r="AB1861" s="43"/>
      <c r="AC1861" s="43"/>
      <c r="AD1861" s="43"/>
      <c r="AE1861" s="43"/>
      <c r="AF1861" s="43"/>
      <c r="AG1861" s="43" t="s">
        <v>35</v>
      </c>
    </row>
    <row r="1862" spans="1:33">
      <c r="A1862" s="42"/>
      <c r="B1862" s="42"/>
      <c r="C1862" s="42"/>
      <c r="D1862" s="42"/>
      <c r="E1862" s="42"/>
      <c r="F1862" s="42"/>
      <c r="G1862" s="42"/>
      <c r="H1862" s="42"/>
      <c r="I1862" s="42"/>
      <c r="J1862" s="42"/>
      <c r="K1862" s="42"/>
      <c r="L1862" s="42"/>
      <c r="M1862" s="42"/>
      <c r="N1862" s="42"/>
      <c r="O1862" s="42"/>
      <c r="P1862" s="42"/>
      <c r="Q1862" s="42"/>
      <c r="R1862" s="42"/>
      <c r="S1862" s="42"/>
      <c r="T1862" s="42"/>
      <c r="U1862" s="42"/>
      <c r="V1862" s="42"/>
      <c r="W1862" s="42"/>
      <c r="X1862" s="42"/>
      <c r="Y1862" s="42"/>
      <c r="Z1862" s="42"/>
      <c r="AA1862" s="42"/>
      <c r="AB1862" s="42"/>
      <c r="AC1862" s="42"/>
      <c r="AD1862" s="42"/>
      <c r="AE1862" s="42"/>
      <c r="AF1862" s="42"/>
      <c r="AG1862" s="42" t="s">
        <v>35</v>
      </c>
    </row>
    <row r="1863" spans="1:33">
      <c r="A1863" s="43"/>
      <c r="B1863" s="43"/>
      <c r="C1863" s="43"/>
      <c r="D1863" s="43"/>
      <c r="E1863" s="43"/>
      <c r="F1863" s="43"/>
      <c r="G1863" s="43"/>
      <c r="H1863" s="43"/>
      <c r="I1863" s="43"/>
      <c r="J1863" s="43"/>
      <c r="K1863" s="43"/>
      <c r="L1863" s="43"/>
      <c r="M1863" s="43"/>
      <c r="N1863" s="43"/>
      <c r="O1863" s="43"/>
      <c r="P1863" s="43"/>
      <c r="Q1863" s="43"/>
      <c r="R1863" s="43"/>
      <c r="S1863" s="43"/>
      <c r="T1863" s="43"/>
      <c r="U1863" s="43"/>
      <c r="V1863" s="43"/>
      <c r="W1863" s="43"/>
      <c r="X1863" s="43"/>
      <c r="Y1863" s="43"/>
      <c r="Z1863" s="43"/>
      <c r="AA1863" s="43"/>
      <c r="AB1863" s="43"/>
      <c r="AC1863" s="43"/>
      <c r="AD1863" s="43"/>
      <c r="AE1863" s="43"/>
      <c r="AF1863" s="43"/>
      <c r="AG1863" s="43" t="s">
        <v>35</v>
      </c>
    </row>
    <row r="1864" spans="1:33">
      <c r="A1864" s="42"/>
      <c r="B1864" s="42"/>
      <c r="C1864" s="42"/>
      <c r="D1864" s="42"/>
      <c r="E1864" s="42"/>
      <c r="F1864" s="42"/>
      <c r="G1864" s="42"/>
      <c r="H1864" s="42"/>
      <c r="I1864" s="42"/>
      <c r="J1864" s="42"/>
      <c r="K1864" s="42"/>
      <c r="L1864" s="42"/>
      <c r="M1864" s="42"/>
      <c r="N1864" s="42"/>
      <c r="O1864" s="42"/>
      <c r="P1864" s="42"/>
      <c r="Q1864" s="42"/>
      <c r="R1864" s="42"/>
      <c r="S1864" s="42"/>
      <c r="T1864" s="42"/>
      <c r="U1864" s="42"/>
      <c r="V1864" s="42"/>
      <c r="W1864" s="42"/>
      <c r="X1864" s="42"/>
      <c r="Y1864" s="42"/>
      <c r="Z1864" s="42"/>
      <c r="AA1864" s="42"/>
      <c r="AB1864" s="42"/>
      <c r="AC1864" s="42"/>
      <c r="AD1864" s="42"/>
      <c r="AE1864" s="42"/>
      <c r="AF1864" s="42"/>
      <c r="AG1864" s="42" t="s">
        <v>35</v>
      </c>
    </row>
    <row r="1865" spans="1:33">
      <c r="A1865" s="43"/>
      <c r="B1865" s="43"/>
      <c r="C1865" s="43"/>
      <c r="D1865" s="43"/>
      <c r="E1865" s="43"/>
      <c r="F1865" s="43"/>
      <c r="G1865" s="43"/>
      <c r="H1865" s="43"/>
      <c r="I1865" s="43"/>
      <c r="J1865" s="43"/>
      <c r="K1865" s="43"/>
      <c r="L1865" s="43"/>
      <c r="M1865" s="43"/>
      <c r="N1865" s="43"/>
      <c r="O1865" s="43"/>
      <c r="P1865" s="43"/>
      <c r="Q1865" s="43"/>
      <c r="R1865" s="43"/>
      <c r="S1865" s="43"/>
      <c r="T1865" s="43"/>
      <c r="U1865" s="43"/>
      <c r="V1865" s="43"/>
      <c r="W1865" s="43"/>
      <c r="X1865" s="43"/>
      <c r="Y1865" s="43"/>
      <c r="Z1865" s="43"/>
      <c r="AA1865" s="43"/>
      <c r="AB1865" s="43"/>
      <c r="AC1865" s="43"/>
      <c r="AD1865" s="43"/>
      <c r="AE1865" s="43"/>
      <c r="AF1865" s="43"/>
      <c r="AG1865" s="43" t="s">
        <v>35</v>
      </c>
    </row>
    <row r="1866" spans="1:33">
      <c r="A1866" s="42"/>
      <c r="B1866" s="42"/>
      <c r="C1866" s="42"/>
      <c r="D1866" s="42"/>
      <c r="E1866" s="42"/>
      <c r="F1866" s="42"/>
      <c r="G1866" s="42"/>
      <c r="H1866" s="42"/>
      <c r="I1866" s="42"/>
      <c r="J1866" s="42"/>
      <c r="K1866" s="42"/>
      <c r="L1866" s="42"/>
      <c r="M1866" s="42"/>
      <c r="N1866" s="42"/>
      <c r="O1866" s="42"/>
      <c r="P1866" s="42"/>
      <c r="Q1866" s="42"/>
      <c r="R1866" s="42"/>
      <c r="S1866" s="42"/>
      <c r="T1866" s="42"/>
      <c r="U1866" s="42"/>
      <c r="V1866" s="42"/>
      <c r="W1866" s="42"/>
      <c r="X1866" s="42"/>
      <c r="Y1866" s="42"/>
      <c r="Z1866" s="42"/>
      <c r="AA1866" s="42"/>
      <c r="AB1866" s="42"/>
      <c r="AC1866" s="42"/>
      <c r="AD1866" s="42"/>
      <c r="AE1866" s="42"/>
      <c r="AF1866" s="42"/>
      <c r="AG1866" s="42" t="s">
        <v>35</v>
      </c>
    </row>
    <row r="1867" spans="1:33">
      <c r="A1867" s="43"/>
      <c r="B1867" s="43"/>
      <c r="C1867" s="43"/>
      <c r="D1867" s="43"/>
      <c r="E1867" s="43"/>
      <c r="F1867" s="43"/>
      <c r="G1867" s="43"/>
      <c r="H1867" s="43"/>
      <c r="I1867" s="43"/>
      <c r="J1867" s="43"/>
      <c r="K1867" s="43"/>
      <c r="L1867" s="43"/>
      <c r="M1867" s="43"/>
      <c r="N1867" s="43"/>
      <c r="O1867" s="43"/>
      <c r="P1867" s="43"/>
      <c r="Q1867" s="43"/>
      <c r="R1867" s="43"/>
      <c r="S1867" s="43"/>
      <c r="T1867" s="43"/>
      <c r="U1867" s="43"/>
      <c r="V1867" s="43"/>
      <c r="W1867" s="43"/>
      <c r="X1867" s="43"/>
      <c r="Y1867" s="43"/>
      <c r="Z1867" s="43"/>
      <c r="AA1867" s="43"/>
      <c r="AB1867" s="43"/>
      <c r="AC1867" s="43"/>
      <c r="AD1867" s="43"/>
      <c r="AE1867" s="43"/>
      <c r="AF1867" s="43"/>
      <c r="AG1867" s="43" t="s">
        <v>35</v>
      </c>
    </row>
    <row r="1868" spans="1:33">
      <c r="A1868" s="42"/>
      <c r="B1868" s="42"/>
      <c r="C1868" s="42"/>
      <c r="D1868" s="42"/>
      <c r="E1868" s="42"/>
      <c r="F1868" s="42"/>
      <c r="G1868" s="42"/>
      <c r="H1868" s="42"/>
      <c r="I1868" s="42"/>
      <c r="J1868" s="42"/>
      <c r="K1868" s="42"/>
      <c r="L1868" s="42"/>
      <c r="M1868" s="42"/>
      <c r="N1868" s="42"/>
      <c r="O1868" s="42"/>
      <c r="P1868" s="42"/>
      <c r="Q1868" s="42"/>
      <c r="R1868" s="42"/>
      <c r="S1868" s="42"/>
      <c r="T1868" s="42"/>
      <c r="U1868" s="42"/>
      <c r="V1868" s="42"/>
      <c r="W1868" s="42"/>
      <c r="X1868" s="42"/>
      <c r="Y1868" s="42"/>
      <c r="Z1868" s="42"/>
      <c r="AA1868" s="42"/>
      <c r="AB1868" s="42"/>
      <c r="AC1868" s="42"/>
      <c r="AD1868" s="42"/>
      <c r="AE1868" s="42"/>
      <c r="AF1868" s="42"/>
      <c r="AG1868" s="42" t="s">
        <v>35</v>
      </c>
    </row>
    <row r="1869" spans="1:33">
      <c r="A1869" s="43"/>
      <c r="B1869" s="43"/>
      <c r="C1869" s="43"/>
      <c r="D1869" s="43"/>
      <c r="E1869" s="43"/>
      <c r="F1869" s="43"/>
      <c r="G1869" s="43"/>
      <c r="H1869" s="43"/>
      <c r="I1869" s="43"/>
      <c r="J1869" s="43"/>
      <c r="K1869" s="43"/>
      <c r="L1869" s="43"/>
      <c r="M1869" s="43"/>
      <c r="N1869" s="43"/>
      <c r="O1869" s="43"/>
      <c r="P1869" s="43"/>
      <c r="Q1869" s="43"/>
      <c r="R1869" s="43"/>
      <c r="S1869" s="43"/>
      <c r="T1869" s="43"/>
      <c r="U1869" s="43"/>
      <c r="V1869" s="43"/>
      <c r="W1869" s="43"/>
      <c r="X1869" s="43"/>
      <c r="Y1869" s="43"/>
      <c r="Z1869" s="43"/>
      <c r="AA1869" s="43"/>
      <c r="AB1869" s="43"/>
      <c r="AC1869" s="43"/>
      <c r="AD1869" s="43"/>
      <c r="AE1869" s="43"/>
      <c r="AF1869" s="43"/>
      <c r="AG1869" s="43" t="s">
        <v>35</v>
      </c>
    </row>
    <row r="1870" spans="1:33">
      <c r="A1870" s="42"/>
      <c r="B1870" s="42"/>
      <c r="C1870" s="42"/>
      <c r="D1870" s="42"/>
      <c r="E1870" s="42"/>
      <c r="F1870" s="42"/>
      <c r="G1870" s="42"/>
      <c r="H1870" s="42"/>
      <c r="I1870" s="42"/>
      <c r="J1870" s="42"/>
      <c r="K1870" s="42"/>
      <c r="L1870" s="42"/>
      <c r="M1870" s="42"/>
      <c r="N1870" s="42"/>
      <c r="O1870" s="42"/>
      <c r="P1870" s="42"/>
      <c r="Q1870" s="42"/>
      <c r="R1870" s="42"/>
      <c r="S1870" s="42"/>
      <c r="T1870" s="42"/>
      <c r="U1870" s="42"/>
      <c r="V1870" s="42"/>
      <c r="W1870" s="42"/>
      <c r="X1870" s="42"/>
      <c r="Y1870" s="42"/>
      <c r="Z1870" s="42"/>
      <c r="AA1870" s="42"/>
      <c r="AB1870" s="42"/>
      <c r="AC1870" s="42"/>
      <c r="AD1870" s="42"/>
      <c r="AE1870" s="42"/>
      <c r="AF1870" s="42"/>
      <c r="AG1870" s="42" t="s">
        <v>35</v>
      </c>
    </row>
    <row r="1871" spans="1:33">
      <c r="A1871" s="43"/>
      <c r="B1871" s="43"/>
      <c r="C1871" s="43"/>
      <c r="D1871" s="43"/>
      <c r="E1871" s="43"/>
      <c r="F1871" s="43"/>
      <c r="G1871" s="43"/>
      <c r="H1871" s="43"/>
      <c r="I1871" s="43"/>
      <c r="J1871" s="43"/>
      <c r="K1871" s="43"/>
      <c r="L1871" s="43"/>
      <c r="M1871" s="43"/>
      <c r="N1871" s="43"/>
      <c r="O1871" s="43"/>
      <c r="P1871" s="43"/>
      <c r="Q1871" s="43"/>
      <c r="R1871" s="43"/>
      <c r="S1871" s="43"/>
      <c r="T1871" s="43"/>
      <c r="U1871" s="43"/>
      <c r="V1871" s="43"/>
      <c r="W1871" s="43"/>
      <c r="X1871" s="43"/>
      <c r="Y1871" s="43"/>
      <c r="Z1871" s="43"/>
      <c r="AA1871" s="43"/>
      <c r="AB1871" s="43"/>
      <c r="AC1871" s="43"/>
      <c r="AD1871" s="43"/>
      <c r="AE1871" s="43"/>
      <c r="AF1871" s="43"/>
      <c r="AG1871" s="43" t="s">
        <v>35</v>
      </c>
    </row>
    <row r="1872" spans="1:33">
      <c r="A1872" s="42"/>
      <c r="B1872" s="42"/>
      <c r="C1872" s="42"/>
      <c r="D1872" s="42"/>
      <c r="E1872" s="42"/>
      <c r="F1872" s="42"/>
      <c r="G1872" s="42"/>
      <c r="H1872" s="42"/>
      <c r="I1872" s="42"/>
      <c r="J1872" s="42"/>
      <c r="K1872" s="42"/>
      <c r="L1872" s="42"/>
      <c r="M1872" s="42"/>
      <c r="N1872" s="42"/>
      <c r="O1872" s="42"/>
      <c r="P1872" s="42"/>
      <c r="Q1872" s="42"/>
      <c r="R1872" s="42"/>
      <c r="S1872" s="42"/>
      <c r="T1872" s="42"/>
      <c r="U1872" s="42"/>
      <c r="V1872" s="42"/>
      <c r="W1872" s="42"/>
      <c r="X1872" s="42"/>
      <c r="Y1872" s="42"/>
      <c r="Z1872" s="42"/>
      <c r="AA1872" s="42"/>
      <c r="AB1872" s="42"/>
      <c r="AC1872" s="42"/>
      <c r="AD1872" s="42"/>
      <c r="AE1872" s="42"/>
      <c r="AF1872" s="42"/>
      <c r="AG1872" s="42" t="s">
        <v>35</v>
      </c>
    </row>
    <row r="1873" spans="1:33">
      <c r="A1873" s="43"/>
      <c r="B1873" s="43"/>
      <c r="C1873" s="43"/>
      <c r="D1873" s="43"/>
      <c r="E1873" s="43"/>
      <c r="F1873" s="43"/>
      <c r="G1873" s="43"/>
      <c r="H1873" s="43"/>
      <c r="I1873" s="43"/>
      <c r="J1873" s="43"/>
      <c r="K1873" s="43"/>
      <c r="L1873" s="43"/>
      <c r="M1873" s="43"/>
      <c r="N1873" s="43"/>
      <c r="O1873" s="43"/>
      <c r="P1873" s="43"/>
      <c r="Q1873" s="43"/>
      <c r="R1873" s="43"/>
      <c r="S1873" s="43"/>
      <c r="T1873" s="43"/>
      <c r="U1873" s="43"/>
      <c r="V1873" s="43"/>
      <c r="W1873" s="43"/>
      <c r="X1873" s="43"/>
      <c r="Y1873" s="43"/>
      <c r="Z1873" s="43"/>
      <c r="AA1873" s="43"/>
      <c r="AB1873" s="43"/>
      <c r="AC1873" s="43"/>
      <c r="AD1873" s="43"/>
      <c r="AE1873" s="43"/>
      <c r="AF1873" s="43"/>
      <c r="AG1873" s="43" t="s">
        <v>35</v>
      </c>
    </row>
    <row r="1874" spans="1:33">
      <c r="A1874" s="42"/>
      <c r="B1874" s="42"/>
      <c r="C1874" s="42"/>
      <c r="D1874" s="42"/>
      <c r="E1874" s="42"/>
      <c r="F1874" s="42"/>
      <c r="G1874" s="42"/>
      <c r="H1874" s="42"/>
      <c r="I1874" s="42"/>
      <c r="J1874" s="42"/>
      <c r="K1874" s="42"/>
      <c r="L1874" s="42"/>
      <c r="M1874" s="42"/>
      <c r="N1874" s="42"/>
      <c r="O1874" s="42"/>
      <c r="P1874" s="42"/>
      <c r="Q1874" s="42"/>
      <c r="R1874" s="42"/>
      <c r="S1874" s="42"/>
      <c r="T1874" s="42"/>
      <c r="U1874" s="42"/>
      <c r="V1874" s="42"/>
      <c r="W1874" s="42"/>
      <c r="X1874" s="42"/>
      <c r="Y1874" s="42"/>
      <c r="Z1874" s="42"/>
      <c r="AA1874" s="42"/>
      <c r="AB1874" s="42"/>
      <c r="AC1874" s="42"/>
      <c r="AD1874" s="42"/>
      <c r="AE1874" s="42"/>
      <c r="AF1874" s="42"/>
      <c r="AG1874" s="42" t="s">
        <v>35</v>
      </c>
    </row>
    <row r="1875" spans="1:33">
      <c r="A1875" s="43"/>
      <c r="B1875" s="43"/>
      <c r="C1875" s="43"/>
      <c r="D1875" s="43"/>
      <c r="E1875" s="43"/>
      <c r="F1875" s="43"/>
      <c r="G1875" s="43"/>
      <c r="H1875" s="43"/>
      <c r="I1875" s="43"/>
      <c r="J1875" s="43"/>
      <c r="K1875" s="43"/>
      <c r="L1875" s="43"/>
      <c r="M1875" s="43"/>
      <c r="N1875" s="43"/>
      <c r="O1875" s="43"/>
      <c r="P1875" s="43"/>
      <c r="Q1875" s="43"/>
      <c r="R1875" s="43"/>
      <c r="S1875" s="43"/>
      <c r="T1875" s="43"/>
      <c r="U1875" s="43"/>
      <c r="V1875" s="43"/>
      <c r="W1875" s="43"/>
      <c r="X1875" s="43"/>
      <c r="Y1875" s="43"/>
      <c r="Z1875" s="43"/>
      <c r="AA1875" s="43"/>
      <c r="AB1875" s="43"/>
      <c r="AC1875" s="43"/>
      <c r="AD1875" s="43"/>
      <c r="AE1875" s="43"/>
      <c r="AF1875" s="43"/>
      <c r="AG1875" s="43" t="s">
        <v>35</v>
      </c>
    </row>
    <row r="1876" spans="1:33">
      <c r="A1876" s="42"/>
      <c r="B1876" s="42"/>
      <c r="C1876" s="42"/>
      <c r="D1876" s="42"/>
      <c r="E1876" s="42"/>
      <c r="F1876" s="42"/>
      <c r="G1876" s="42"/>
      <c r="H1876" s="42"/>
      <c r="I1876" s="42"/>
      <c r="J1876" s="42"/>
      <c r="K1876" s="42"/>
      <c r="L1876" s="42"/>
      <c r="M1876" s="42"/>
      <c r="N1876" s="42"/>
      <c r="O1876" s="42"/>
      <c r="P1876" s="42"/>
      <c r="Q1876" s="42"/>
      <c r="R1876" s="42"/>
      <c r="S1876" s="42"/>
      <c r="T1876" s="42"/>
      <c r="U1876" s="42"/>
      <c r="V1876" s="42"/>
      <c r="W1876" s="42"/>
      <c r="X1876" s="42"/>
      <c r="Y1876" s="42"/>
      <c r="Z1876" s="42"/>
      <c r="AA1876" s="42"/>
      <c r="AB1876" s="42"/>
      <c r="AC1876" s="42"/>
      <c r="AD1876" s="42"/>
      <c r="AE1876" s="42"/>
      <c r="AF1876" s="42"/>
      <c r="AG1876" s="42" t="s">
        <v>35</v>
      </c>
    </row>
    <row r="1877" spans="1:33">
      <c r="A1877" s="43"/>
      <c r="B1877" s="43"/>
      <c r="C1877" s="43"/>
      <c r="D1877" s="43"/>
      <c r="E1877" s="43"/>
      <c r="F1877" s="43"/>
      <c r="G1877" s="43"/>
      <c r="H1877" s="43"/>
      <c r="I1877" s="43"/>
      <c r="J1877" s="43"/>
      <c r="K1877" s="43"/>
      <c r="L1877" s="43"/>
      <c r="M1877" s="43"/>
      <c r="N1877" s="43"/>
      <c r="O1877" s="43"/>
      <c r="P1877" s="43"/>
      <c r="Q1877" s="43"/>
      <c r="R1877" s="43"/>
      <c r="S1877" s="43"/>
      <c r="T1877" s="43"/>
      <c r="U1877" s="43"/>
      <c r="V1877" s="43"/>
      <c r="W1877" s="43"/>
      <c r="X1877" s="43"/>
      <c r="Y1877" s="43"/>
      <c r="Z1877" s="43"/>
      <c r="AA1877" s="43"/>
      <c r="AB1877" s="43"/>
      <c r="AC1877" s="43"/>
      <c r="AD1877" s="43"/>
      <c r="AE1877" s="43"/>
      <c r="AF1877" s="43"/>
      <c r="AG1877" s="43" t="s">
        <v>35</v>
      </c>
    </row>
    <row r="1878" spans="1:33">
      <c r="A1878" s="42"/>
      <c r="B1878" s="42"/>
      <c r="C1878" s="42"/>
      <c r="D1878" s="42"/>
      <c r="E1878" s="42"/>
      <c r="F1878" s="42"/>
      <c r="G1878" s="42"/>
      <c r="H1878" s="42"/>
      <c r="I1878" s="42"/>
      <c r="J1878" s="42"/>
      <c r="K1878" s="42"/>
      <c r="L1878" s="42"/>
      <c r="M1878" s="42"/>
      <c r="N1878" s="42"/>
      <c r="O1878" s="42"/>
      <c r="P1878" s="42"/>
      <c r="Q1878" s="42"/>
      <c r="R1878" s="42"/>
      <c r="S1878" s="42"/>
      <c r="T1878" s="42"/>
      <c r="U1878" s="42"/>
      <c r="V1878" s="42"/>
      <c r="W1878" s="42"/>
      <c r="X1878" s="42"/>
      <c r="Y1878" s="42"/>
      <c r="Z1878" s="42"/>
      <c r="AA1878" s="42"/>
      <c r="AB1878" s="42"/>
      <c r="AC1878" s="42"/>
      <c r="AD1878" s="42"/>
      <c r="AE1878" s="42"/>
      <c r="AF1878" s="42"/>
      <c r="AG1878" s="42" t="s">
        <v>35</v>
      </c>
    </row>
    <row r="1879" spans="1:33">
      <c r="A1879" s="43"/>
      <c r="B1879" s="43"/>
      <c r="C1879" s="43"/>
      <c r="D1879" s="43"/>
      <c r="E1879" s="43"/>
      <c r="F1879" s="43"/>
      <c r="G1879" s="43"/>
      <c r="H1879" s="43"/>
      <c r="I1879" s="43"/>
      <c r="J1879" s="43"/>
      <c r="K1879" s="43"/>
      <c r="L1879" s="43"/>
      <c r="M1879" s="43"/>
      <c r="N1879" s="43"/>
      <c r="O1879" s="43"/>
      <c r="P1879" s="43"/>
      <c r="Q1879" s="43"/>
      <c r="R1879" s="43"/>
      <c r="S1879" s="43"/>
      <c r="T1879" s="43"/>
      <c r="U1879" s="43"/>
      <c r="V1879" s="43"/>
      <c r="W1879" s="43"/>
      <c r="X1879" s="43"/>
      <c r="Y1879" s="43"/>
      <c r="Z1879" s="43"/>
      <c r="AA1879" s="43"/>
      <c r="AB1879" s="43"/>
      <c r="AC1879" s="43"/>
      <c r="AD1879" s="43"/>
      <c r="AE1879" s="43"/>
      <c r="AF1879" s="43"/>
      <c r="AG1879" s="43" t="s">
        <v>35</v>
      </c>
    </row>
    <row r="1880" spans="1:33">
      <c r="A1880" s="42"/>
      <c r="B1880" s="42"/>
      <c r="C1880" s="42"/>
      <c r="D1880" s="42"/>
      <c r="E1880" s="42"/>
      <c r="F1880" s="42"/>
      <c r="G1880" s="42"/>
      <c r="H1880" s="42"/>
      <c r="I1880" s="42"/>
      <c r="J1880" s="42"/>
      <c r="K1880" s="42"/>
      <c r="L1880" s="42"/>
      <c r="M1880" s="42"/>
      <c r="N1880" s="42"/>
      <c r="O1880" s="42"/>
      <c r="P1880" s="42"/>
      <c r="Q1880" s="42"/>
      <c r="R1880" s="42"/>
      <c r="S1880" s="42"/>
      <c r="T1880" s="42"/>
      <c r="U1880" s="42"/>
      <c r="V1880" s="42"/>
      <c r="W1880" s="42"/>
      <c r="X1880" s="42"/>
      <c r="Y1880" s="42"/>
      <c r="Z1880" s="42"/>
      <c r="AA1880" s="42"/>
      <c r="AB1880" s="42"/>
      <c r="AC1880" s="42"/>
      <c r="AD1880" s="42"/>
      <c r="AE1880" s="42"/>
      <c r="AF1880" s="42"/>
      <c r="AG1880" s="42" t="s">
        <v>35</v>
      </c>
    </row>
    <row r="1881" spans="1:33">
      <c r="A1881" s="43"/>
      <c r="B1881" s="43"/>
      <c r="C1881" s="43"/>
      <c r="D1881" s="43"/>
      <c r="E1881" s="43"/>
      <c r="F1881" s="43"/>
      <c r="G1881" s="43"/>
      <c r="H1881" s="43"/>
      <c r="I1881" s="43"/>
      <c r="J1881" s="43"/>
      <c r="K1881" s="43"/>
      <c r="L1881" s="43"/>
      <c r="M1881" s="43"/>
      <c r="N1881" s="43"/>
      <c r="O1881" s="43"/>
      <c r="P1881" s="43"/>
      <c r="Q1881" s="43"/>
      <c r="R1881" s="43"/>
      <c r="S1881" s="43"/>
      <c r="T1881" s="43"/>
      <c r="U1881" s="43"/>
      <c r="V1881" s="43"/>
      <c r="W1881" s="43"/>
      <c r="X1881" s="43"/>
      <c r="Y1881" s="43"/>
      <c r="Z1881" s="43"/>
      <c r="AA1881" s="43"/>
      <c r="AB1881" s="43"/>
      <c r="AC1881" s="43"/>
      <c r="AD1881" s="43"/>
      <c r="AE1881" s="43"/>
      <c r="AF1881" s="43"/>
      <c r="AG1881" s="43" t="s">
        <v>35</v>
      </c>
    </row>
    <row r="1882" spans="1:33">
      <c r="A1882" s="42"/>
      <c r="B1882" s="42"/>
      <c r="C1882" s="42"/>
      <c r="D1882" s="42"/>
      <c r="E1882" s="42"/>
      <c r="F1882" s="42"/>
      <c r="G1882" s="42"/>
      <c r="H1882" s="42"/>
      <c r="I1882" s="42"/>
      <c r="J1882" s="42"/>
      <c r="K1882" s="42"/>
      <c r="L1882" s="42"/>
      <c r="M1882" s="42"/>
      <c r="N1882" s="42"/>
      <c r="O1882" s="42"/>
      <c r="P1882" s="42"/>
      <c r="Q1882" s="42"/>
      <c r="R1882" s="42"/>
      <c r="S1882" s="42"/>
      <c r="T1882" s="42"/>
      <c r="U1882" s="42"/>
      <c r="V1882" s="42"/>
      <c r="W1882" s="42"/>
      <c r="X1882" s="42"/>
      <c r="Y1882" s="42"/>
      <c r="Z1882" s="42"/>
      <c r="AA1882" s="42"/>
      <c r="AB1882" s="42"/>
      <c r="AC1882" s="42"/>
      <c r="AD1882" s="42"/>
      <c r="AE1882" s="42"/>
      <c r="AF1882" s="42"/>
      <c r="AG1882" s="42" t="s">
        <v>35</v>
      </c>
    </row>
    <row r="1883" spans="1:33">
      <c r="A1883" s="43"/>
      <c r="B1883" s="43"/>
      <c r="C1883" s="43"/>
      <c r="D1883" s="43"/>
      <c r="E1883" s="43"/>
      <c r="F1883" s="43"/>
      <c r="G1883" s="43"/>
      <c r="H1883" s="43"/>
      <c r="I1883" s="43"/>
      <c r="J1883" s="43"/>
      <c r="K1883" s="43"/>
      <c r="L1883" s="43"/>
      <c r="M1883" s="43"/>
      <c r="N1883" s="43"/>
      <c r="O1883" s="43"/>
      <c r="P1883" s="43"/>
      <c r="Q1883" s="43"/>
      <c r="R1883" s="43"/>
      <c r="S1883" s="43"/>
      <c r="T1883" s="43"/>
      <c r="U1883" s="43"/>
      <c r="V1883" s="43"/>
      <c r="W1883" s="43"/>
      <c r="X1883" s="43"/>
      <c r="Y1883" s="43"/>
      <c r="Z1883" s="43"/>
      <c r="AA1883" s="43"/>
      <c r="AB1883" s="43"/>
      <c r="AC1883" s="43"/>
      <c r="AD1883" s="43"/>
      <c r="AE1883" s="43"/>
      <c r="AF1883" s="43"/>
      <c r="AG1883" s="43" t="s">
        <v>35</v>
      </c>
    </row>
    <row r="1884" spans="1:33">
      <c r="A1884" s="42"/>
      <c r="B1884" s="42"/>
      <c r="C1884" s="42"/>
      <c r="D1884" s="42"/>
      <c r="E1884" s="42"/>
      <c r="F1884" s="42"/>
      <c r="G1884" s="42"/>
      <c r="H1884" s="42"/>
      <c r="I1884" s="42"/>
      <c r="J1884" s="42"/>
      <c r="K1884" s="42"/>
      <c r="L1884" s="42"/>
      <c r="M1884" s="42"/>
      <c r="N1884" s="42"/>
      <c r="O1884" s="42"/>
      <c r="P1884" s="42"/>
      <c r="Q1884" s="42"/>
      <c r="R1884" s="42"/>
      <c r="S1884" s="42"/>
      <c r="T1884" s="42"/>
      <c r="U1884" s="42"/>
      <c r="V1884" s="42"/>
      <c r="W1884" s="42"/>
      <c r="X1884" s="42"/>
      <c r="Y1884" s="42"/>
      <c r="Z1884" s="42"/>
      <c r="AA1884" s="42"/>
      <c r="AB1884" s="42"/>
      <c r="AC1884" s="42"/>
      <c r="AD1884" s="42"/>
      <c r="AE1884" s="42"/>
      <c r="AF1884" s="42"/>
      <c r="AG1884" s="42" t="s">
        <v>35</v>
      </c>
    </row>
    <row r="1885" spans="1:33">
      <c r="A1885" s="43"/>
      <c r="B1885" s="43"/>
      <c r="C1885" s="43"/>
      <c r="D1885" s="43"/>
      <c r="E1885" s="43"/>
      <c r="F1885" s="43"/>
      <c r="G1885" s="43"/>
      <c r="H1885" s="43"/>
      <c r="I1885" s="43"/>
      <c r="J1885" s="43"/>
      <c r="K1885" s="43"/>
      <c r="L1885" s="43"/>
      <c r="M1885" s="43"/>
      <c r="N1885" s="43"/>
      <c r="O1885" s="43"/>
      <c r="P1885" s="43"/>
      <c r="Q1885" s="43"/>
      <c r="R1885" s="43"/>
      <c r="S1885" s="43"/>
      <c r="T1885" s="43"/>
      <c r="U1885" s="43"/>
      <c r="V1885" s="43"/>
      <c r="W1885" s="43"/>
      <c r="X1885" s="43"/>
      <c r="Y1885" s="43"/>
      <c r="Z1885" s="43"/>
      <c r="AA1885" s="43"/>
      <c r="AB1885" s="43"/>
      <c r="AC1885" s="43"/>
      <c r="AD1885" s="43"/>
      <c r="AE1885" s="43"/>
      <c r="AF1885" s="43"/>
      <c r="AG1885" s="43" t="s">
        <v>35</v>
      </c>
    </row>
    <row r="1886" spans="1:33">
      <c r="A1886" s="42"/>
      <c r="B1886" s="42"/>
      <c r="C1886" s="42"/>
      <c r="D1886" s="42"/>
      <c r="E1886" s="42"/>
      <c r="F1886" s="42"/>
      <c r="G1886" s="42"/>
      <c r="H1886" s="42"/>
      <c r="I1886" s="42"/>
      <c r="J1886" s="42"/>
      <c r="K1886" s="42"/>
      <c r="L1886" s="42"/>
      <c r="M1886" s="42"/>
      <c r="N1886" s="42"/>
      <c r="O1886" s="42"/>
      <c r="P1886" s="42"/>
      <c r="Q1886" s="42"/>
      <c r="R1886" s="42"/>
      <c r="S1886" s="42"/>
      <c r="T1886" s="42"/>
      <c r="U1886" s="42"/>
      <c r="V1886" s="42"/>
      <c r="W1886" s="42"/>
      <c r="X1886" s="42"/>
      <c r="Y1886" s="42"/>
      <c r="Z1886" s="42"/>
      <c r="AA1886" s="42"/>
      <c r="AB1886" s="42"/>
      <c r="AC1886" s="42"/>
      <c r="AD1886" s="42"/>
      <c r="AE1886" s="42"/>
      <c r="AF1886" s="42"/>
      <c r="AG1886" s="42" t="s">
        <v>35</v>
      </c>
    </row>
    <row r="1887" spans="1:33">
      <c r="A1887" s="43"/>
      <c r="B1887" s="43"/>
      <c r="C1887" s="43"/>
      <c r="D1887" s="43"/>
      <c r="E1887" s="43"/>
      <c r="F1887" s="43"/>
      <c r="G1887" s="43"/>
      <c r="H1887" s="43"/>
      <c r="I1887" s="43"/>
      <c r="J1887" s="43"/>
      <c r="K1887" s="43"/>
      <c r="L1887" s="43"/>
      <c r="M1887" s="43"/>
      <c r="N1887" s="43"/>
      <c r="O1887" s="43"/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3"/>
      <c r="AA1887" s="43"/>
      <c r="AB1887" s="43"/>
      <c r="AC1887" s="43"/>
      <c r="AD1887" s="43"/>
      <c r="AE1887" s="43"/>
      <c r="AF1887" s="43"/>
      <c r="AG1887" s="43" t="s">
        <v>35</v>
      </c>
    </row>
    <row r="1888" spans="1:33">
      <c r="A1888" s="42"/>
      <c r="B1888" s="42"/>
      <c r="C1888" s="42"/>
      <c r="D1888" s="42"/>
      <c r="E1888" s="42"/>
      <c r="F1888" s="42"/>
      <c r="G1888" s="42"/>
      <c r="H1888" s="42"/>
      <c r="I1888" s="42"/>
      <c r="J1888" s="42"/>
      <c r="K1888" s="42"/>
      <c r="L1888" s="42"/>
      <c r="M1888" s="42"/>
      <c r="N1888" s="42"/>
      <c r="O1888" s="42"/>
      <c r="P1888" s="42"/>
      <c r="Q1888" s="42"/>
      <c r="R1888" s="42"/>
      <c r="S1888" s="42"/>
      <c r="T1888" s="42"/>
      <c r="U1888" s="42"/>
      <c r="V1888" s="42"/>
      <c r="W1888" s="42"/>
      <c r="X1888" s="42"/>
      <c r="Y1888" s="42"/>
      <c r="Z1888" s="42"/>
      <c r="AA1888" s="42"/>
      <c r="AB1888" s="42"/>
      <c r="AC1888" s="42"/>
      <c r="AD1888" s="42"/>
      <c r="AE1888" s="42"/>
      <c r="AF1888" s="42"/>
      <c r="AG1888" s="42" t="s">
        <v>35</v>
      </c>
    </row>
    <row r="1889" spans="1:33">
      <c r="A1889" s="43"/>
      <c r="B1889" s="43"/>
      <c r="C1889" s="43"/>
      <c r="D1889" s="43"/>
      <c r="E1889" s="43"/>
      <c r="F1889" s="43"/>
      <c r="G1889" s="43"/>
      <c r="H1889" s="43"/>
      <c r="I1889" s="43"/>
      <c r="J1889" s="43"/>
      <c r="K1889" s="43"/>
      <c r="L1889" s="43"/>
      <c r="M1889" s="43"/>
      <c r="N1889" s="43"/>
      <c r="O1889" s="43"/>
      <c r="P1889" s="43"/>
      <c r="Q1889" s="43"/>
      <c r="R1889" s="43"/>
      <c r="S1889" s="43"/>
      <c r="T1889" s="43"/>
      <c r="U1889" s="43"/>
      <c r="V1889" s="43"/>
      <c r="W1889" s="43"/>
      <c r="X1889" s="43"/>
      <c r="Y1889" s="43"/>
      <c r="Z1889" s="43"/>
      <c r="AA1889" s="43"/>
      <c r="AB1889" s="43"/>
      <c r="AC1889" s="43"/>
      <c r="AD1889" s="43"/>
      <c r="AE1889" s="43"/>
      <c r="AF1889" s="43"/>
      <c r="AG1889" s="43" t="s">
        <v>35</v>
      </c>
    </row>
    <row r="1890" spans="1:33">
      <c r="A1890" s="42"/>
      <c r="B1890" s="42"/>
      <c r="C1890" s="42"/>
      <c r="D1890" s="42"/>
      <c r="E1890" s="42"/>
      <c r="F1890" s="42"/>
      <c r="G1890" s="42"/>
      <c r="H1890" s="42"/>
      <c r="I1890" s="42"/>
      <c r="J1890" s="42"/>
      <c r="K1890" s="42"/>
      <c r="L1890" s="42"/>
      <c r="M1890" s="42"/>
      <c r="N1890" s="42"/>
      <c r="O1890" s="42"/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 t="s">
        <v>35</v>
      </c>
    </row>
    <row r="1891" spans="1:33">
      <c r="A1891" s="43"/>
      <c r="B1891" s="43"/>
      <c r="C1891" s="43"/>
      <c r="D1891" s="43"/>
      <c r="E1891" s="43"/>
      <c r="F1891" s="43"/>
      <c r="G1891" s="43"/>
      <c r="H1891" s="43"/>
      <c r="I1891" s="43"/>
      <c r="J1891" s="43"/>
      <c r="K1891" s="43"/>
      <c r="L1891" s="43"/>
      <c r="M1891" s="43"/>
      <c r="N1891" s="43"/>
      <c r="O1891" s="43"/>
      <c r="P1891" s="43"/>
      <c r="Q1891" s="43"/>
      <c r="R1891" s="43"/>
      <c r="S1891" s="43"/>
      <c r="T1891" s="43"/>
      <c r="U1891" s="43"/>
      <c r="V1891" s="43"/>
      <c r="W1891" s="43"/>
      <c r="X1891" s="43"/>
      <c r="Y1891" s="43"/>
      <c r="Z1891" s="43"/>
      <c r="AA1891" s="43"/>
      <c r="AB1891" s="43"/>
      <c r="AC1891" s="43"/>
      <c r="AD1891" s="43"/>
      <c r="AE1891" s="43"/>
      <c r="AF1891" s="43"/>
      <c r="AG1891" s="43" t="s">
        <v>35</v>
      </c>
    </row>
    <row r="1892" spans="1:33">
      <c r="A1892" s="42"/>
      <c r="B1892" s="42"/>
      <c r="C1892" s="42"/>
      <c r="D1892" s="42"/>
      <c r="E1892" s="42"/>
      <c r="F1892" s="42"/>
      <c r="G1892" s="42"/>
      <c r="H1892" s="42"/>
      <c r="I1892" s="42"/>
      <c r="J1892" s="42"/>
      <c r="K1892" s="42"/>
      <c r="L1892" s="42"/>
      <c r="M1892" s="42"/>
      <c r="N1892" s="42"/>
      <c r="O1892" s="42"/>
      <c r="P1892" s="42"/>
      <c r="Q1892" s="42"/>
      <c r="R1892" s="42"/>
      <c r="S1892" s="42"/>
      <c r="T1892" s="42"/>
      <c r="U1892" s="42"/>
      <c r="V1892" s="42"/>
      <c r="W1892" s="42"/>
      <c r="X1892" s="42"/>
      <c r="Y1892" s="42"/>
      <c r="Z1892" s="42"/>
      <c r="AA1892" s="42"/>
      <c r="AB1892" s="42"/>
      <c r="AC1892" s="42"/>
      <c r="AD1892" s="42"/>
      <c r="AE1892" s="42"/>
      <c r="AF1892" s="42"/>
      <c r="AG1892" s="42" t="s">
        <v>35</v>
      </c>
    </row>
    <row r="1893" spans="1:33">
      <c r="A1893" s="43"/>
      <c r="B1893" s="43"/>
      <c r="C1893" s="43"/>
      <c r="D1893" s="43"/>
      <c r="E1893" s="43"/>
      <c r="F1893" s="43"/>
      <c r="G1893" s="43"/>
      <c r="H1893" s="43"/>
      <c r="I1893" s="43"/>
      <c r="J1893" s="43"/>
      <c r="K1893" s="43"/>
      <c r="L1893" s="43"/>
      <c r="M1893" s="43"/>
      <c r="N1893" s="43"/>
      <c r="O1893" s="43"/>
      <c r="P1893" s="43"/>
      <c r="Q1893" s="43"/>
      <c r="R1893" s="43"/>
      <c r="S1893" s="43"/>
      <c r="T1893" s="43"/>
      <c r="U1893" s="43"/>
      <c r="V1893" s="43"/>
      <c r="W1893" s="43"/>
      <c r="X1893" s="43"/>
      <c r="Y1893" s="43"/>
      <c r="Z1893" s="43"/>
      <c r="AA1893" s="43"/>
      <c r="AB1893" s="43"/>
      <c r="AC1893" s="43"/>
      <c r="AD1893" s="43"/>
      <c r="AE1893" s="43"/>
      <c r="AF1893" s="43"/>
      <c r="AG1893" s="43" t="s">
        <v>35</v>
      </c>
    </row>
    <row r="1894" spans="1:33">
      <c r="A1894" s="42"/>
      <c r="B1894" s="42"/>
      <c r="C1894" s="42"/>
      <c r="D1894" s="42"/>
      <c r="E1894" s="42"/>
      <c r="F1894" s="42"/>
      <c r="G1894" s="42"/>
      <c r="H1894" s="42"/>
      <c r="I1894" s="42"/>
      <c r="J1894" s="42"/>
      <c r="K1894" s="42"/>
      <c r="L1894" s="42"/>
      <c r="M1894" s="42"/>
      <c r="N1894" s="42"/>
      <c r="O1894" s="42"/>
      <c r="P1894" s="42"/>
      <c r="Q1894" s="42"/>
      <c r="R1894" s="42"/>
      <c r="S1894" s="42"/>
      <c r="T1894" s="42"/>
      <c r="U1894" s="42"/>
      <c r="V1894" s="42"/>
      <c r="W1894" s="42"/>
      <c r="X1894" s="42"/>
      <c r="Y1894" s="42"/>
      <c r="Z1894" s="42"/>
      <c r="AA1894" s="42"/>
      <c r="AB1894" s="42"/>
      <c r="AC1894" s="42"/>
      <c r="AD1894" s="42"/>
      <c r="AE1894" s="42"/>
      <c r="AF1894" s="42"/>
      <c r="AG1894" s="42" t="s">
        <v>35</v>
      </c>
    </row>
    <row r="1895" spans="1:33">
      <c r="A1895" s="43"/>
      <c r="B1895" s="43"/>
      <c r="C1895" s="43"/>
      <c r="D1895" s="43"/>
      <c r="E1895" s="43"/>
      <c r="F1895" s="43"/>
      <c r="G1895" s="43"/>
      <c r="H1895" s="43"/>
      <c r="I1895" s="43"/>
      <c r="J1895" s="43"/>
      <c r="K1895" s="43"/>
      <c r="L1895" s="43"/>
      <c r="M1895" s="43"/>
      <c r="N1895" s="43"/>
      <c r="O1895" s="43"/>
      <c r="P1895" s="43"/>
      <c r="Q1895" s="43"/>
      <c r="R1895" s="43"/>
      <c r="S1895" s="43"/>
      <c r="T1895" s="43"/>
      <c r="U1895" s="43"/>
      <c r="V1895" s="43"/>
      <c r="W1895" s="43"/>
      <c r="X1895" s="43"/>
      <c r="Y1895" s="43"/>
      <c r="Z1895" s="43"/>
      <c r="AA1895" s="43"/>
      <c r="AB1895" s="43"/>
      <c r="AC1895" s="43"/>
      <c r="AD1895" s="43"/>
      <c r="AE1895" s="43"/>
      <c r="AF1895" s="43"/>
      <c r="AG1895" s="43" t="s">
        <v>35</v>
      </c>
    </row>
    <row r="1896" spans="1:33">
      <c r="A1896" s="42"/>
      <c r="B1896" s="42"/>
      <c r="C1896" s="42"/>
      <c r="D1896" s="42"/>
      <c r="E1896" s="42"/>
      <c r="F1896" s="42"/>
      <c r="G1896" s="42"/>
      <c r="H1896" s="42"/>
      <c r="I1896" s="42"/>
      <c r="J1896" s="42"/>
      <c r="K1896" s="42"/>
      <c r="L1896" s="42"/>
      <c r="M1896" s="42"/>
      <c r="N1896" s="42"/>
      <c r="O1896" s="42"/>
      <c r="P1896" s="42"/>
      <c r="Q1896" s="42"/>
      <c r="R1896" s="42"/>
      <c r="S1896" s="42"/>
      <c r="T1896" s="42"/>
      <c r="U1896" s="42"/>
      <c r="V1896" s="42"/>
      <c r="W1896" s="42"/>
      <c r="X1896" s="42"/>
      <c r="Y1896" s="42"/>
      <c r="Z1896" s="42"/>
      <c r="AA1896" s="42"/>
      <c r="AB1896" s="42"/>
      <c r="AC1896" s="42"/>
      <c r="AD1896" s="42"/>
      <c r="AE1896" s="42"/>
      <c r="AF1896" s="42"/>
      <c r="AG1896" s="42" t="s">
        <v>35</v>
      </c>
    </row>
    <row r="1897" spans="1:33">
      <c r="A1897" s="43"/>
      <c r="B1897" s="43"/>
      <c r="C1897" s="43"/>
      <c r="D1897" s="43"/>
      <c r="E1897" s="43"/>
      <c r="F1897" s="43"/>
      <c r="G1897" s="43"/>
      <c r="H1897" s="43"/>
      <c r="I1897" s="43"/>
      <c r="J1897" s="43"/>
      <c r="K1897" s="43"/>
      <c r="L1897" s="43"/>
      <c r="M1897" s="43"/>
      <c r="N1897" s="43"/>
      <c r="O1897" s="43"/>
      <c r="P1897" s="43"/>
      <c r="Q1897" s="43"/>
      <c r="R1897" s="43"/>
      <c r="S1897" s="43"/>
      <c r="T1897" s="43"/>
      <c r="U1897" s="43"/>
      <c r="V1897" s="43"/>
      <c r="W1897" s="43"/>
      <c r="X1897" s="43"/>
      <c r="Y1897" s="43"/>
      <c r="Z1897" s="43"/>
      <c r="AA1897" s="43"/>
      <c r="AB1897" s="43"/>
      <c r="AC1897" s="43"/>
      <c r="AD1897" s="43"/>
      <c r="AE1897" s="43"/>
      <c r="AF1897" s="43"/>
      <c r="AG1897" s="43" t="s">
        <v>35</v>
      </c>
    </row>
    <row r="1898" spans="1:33">
      <c r="A1898" s="42"/>
      <c r="B1898" s="42"/>
      <c r="C1898" s="42"/>
      <c r="D1898" s="42"/>
      <c r="E1898" s="42"/>
      <c r="F1898" s="42"/>
      <c r="G1898" s="42"/>
      <c r="H1898" s="42"/>
      <c r="I1898" s="42"/>
      <c r="J1898" s="42"/>
      <c r="K1898" s="42"/>
      <c r="L1898" s="42"/>
      <c r="M1898" s="42"/>
      <c r="N1898" s="42"/>
      <c r="O1898" s="42"/>
      <c r="P1898" s="42"/>
      <c r="Q1898" s="42"/>
      <c r="R1898" s="42"/>
      <c r="S1898" s="42"/>
      <c r="T1898" s="42"/>
      <c r="U1898" s="42"/>
      <c r="V1898" s="42"/>
      <c r="W1898" s="42"/>
      <c r="X1898" s="42"/>
      <c r="Y1898" s="42"/>
      <c r="Z1898" s="42"/>
      <c r="AA1898" s="42"/>
      <c r="AB1898" s="42"/>
      <c r="AC1898" s="42"/>
      <c r="AD1898" s="42"/>
      <c r="AE1898" s="42"/>
      <c r="AF1898" s="42"/>
      <c r="AG1898" s="42" t="s">
        <v>35</v>
      </c>
    </row>
    <row r="1899" spans="1:33">
      <c r="A1899" s="43"/>
      <c r="B1899" s="43"/>
      <c r="C1899" s="43"/>
      <c r="D1899" s="43"/>
      <c r="E1899" s="43"/>
      <c r="F1899" s="43"/>
      <c r="G1899" s="43"/>
      <c r="H1899" s="43"/>
      <c r="I1899" s="43"/>
      <c r="J1899" s="43"/>
      <c r="K1899" s="43"/>
      <c r="L1899" s="43"/>
      <c r="M1899" s="43"/>
      <c r="N1899" s="43"/>
      <c r="O1899" s="43"/>
      <c r="P1899" s="43"/>
      <c r="Q1899" s="43"/>
      <c r="R1899" s="43"/>
      <c r="S1899" s="43"/>
      <c r="T1899" s="43"/>
      <c r="U1899" s="43"/>
      <c r="V1899" s="43"/>
      <c r="W1899" s="43"/>
      <c r="X1899" s="43"/>
      <c r="Y1899" s="43"/>
      <c r="Z1899" s="43"/>
      <c r="AA1899" s="43"/>
      <c r="AB1899" s="43"/>
      <c r="AC1899" s="43"/>
      <c r="AD1899" s="43"/>
      <c r="AE1899" s="43"/>
      <c r="AF1899" s="43"/>
      <c r="AG1899" s="43" t="s">
        <v>35</v>
      </c>
    </row>
    <row r="1900" spans="1:33">
      <c r="A1900" s="42"/>
      <c r="B1900" s="42"/>
      <c r="C1900" s="42"/>
      <c r="D1900" s="42"/>
      <c r="E1900" s="42"/>
      <c r="F1900" s="42"/>
      <c r="G1900" s="42"/>
      <c r="H1900" s="42"/>
      <c r="I1900" s="42"/>
      <c r="J1900" s="42"/>
      <c r="K1900" s="42"/>
      <c r="L1900" s="42"/>
      <c r="M1900" s="42"/>
      <c r="N1900" s="42"/>
      <c r="O1900" s="42"/>
      <c r="P1900" s="42"/>
      <c r="Q1900" s="42"/>
      <c r="R1900" s="42"/>
      <c r="S1900" s="42"/>
      <c r="T1900" s="42"/>
      <c r="U1900" s="42"/>
      <c r="V1900" s="42"/>
      <c r="W1900" s="42"/>
      <c r="X1900" s="42"/>
      <c r="Y1900" s="42"/>
      <c r="Z1900" s="42"/>
      <c r="AA1900" s="42"/>
      <c r="AB1900" s="42"/>
      <c r="AC1900" s="42"/>
      <c r="AD1900" s="42"/>
      <c r="AE1900" s="42"/>
      <c r="AF1900" s="42"/>
      <c r="AG1900" s="42" t="s">
        <v>35</v>
      </c>
    </row>
    <row r="1901" spans="1:33">
      <c r="A1901" s="43"/>
      <c r="B1901" s="43"/>
      <c r="C1901" s="43"/>
      <c r="D1901" s="43"/>
      <c r="E1901" s="43"/>
      <c r="F1901" s="43"/>
      <c r="G1901" s="43"/>
      <c r="H1901" s="43"/>
      <c r="I1901" s="43"/>
      <c r="J1901" s="43"/>
      <c r="K1901" s="43"/>
      <c r="L1901" s="43"/>
      <c r="M1901" s="43"/>
      <c r="N1901" s="43"/>
      <c r="O1901" s="43"/>
      <c r="P1901" s="43"/>
      <c r="Q1901" s="43"/>
      <c r="R1901" s="43"/>
      <c r="S1901" s="43"/>
      <c r="T1901" s="43"/>
      <c r="U1901" s="43"/>
      <c r="V1901" s="43"/>
      <c r="W1901" s="43"/>
      <c r="X1901" s="43"/>
      <c r="Y1901" s="43"/>
      <c r="Z1901" s="43"/>
      <c r="AA1901" s="43"/>
      <c r="AB1901" s="43"/>
      <c r="AC1901" s="43"/>
      <c r="AD1901" s="43"/>
      <c r="AE1901" s="43"/>
      <c r="AF1901" s="43"/>
      <c r="AG1901" s="43" t="s">
        <v>35</v>
      </c>
    </row>
    <row r="1902" spans="1:33">
      <c r="A1902" s="42"/>
      <c r="B1902" s="42"/>
      <c r="C1902" s="42"/>
      <c r="D1902" s="42"/>
      <c r="E1902" s="42"/>
      <c r="F1902" s="42"/>
      <c r="G1902" s="42"/>
      <c r="H1902" s="42"/>
      <c r="I1902" s="42"/>
      <c r="J1902" s="42"/>
      <c r="K1902" s="42"/>
      <c r="L1902" s="42"/>
      <c r="M1902" s="42"/>
      <c r="N1902" s="42"/>
      <c r="O1902" s="42"/>
      <c r="P1902" s="42"/>
      <c r="Q1902" s="42"/>
      <c r="R1902" s="42"/>
      <c r="S1902" s="42"/>
      <c r="T1902" s="42"/>
      <c r="U1902" s="42"/>
      <c r="V1902" s="42"/>
      <c r="W1902" s="42"/>
      <c r="X1902" s="42"/>
      <c r="Y1902" s="42"/>
      <c r="Z1902" s="42"/>
      <c r="AA1902" s="42"/>
      <c r="AB1902" s="42"/>
      <c r="AC1902" s="42"/>
      <c r="AD1902" s="42"/>
      <c r="AE1902" s="42"/>
      <c r="AF1902" s="42"/>
      <c r="AG1902" s="42" t="s">
        <v>35</v>
      </c>
    </row>
    <row r="1903" spans="1:33">
      <c r="A1903" s="43"/>
      <c r="B1903" s="43"/>
      <c r="C1903" s="43"/>
      <c r="D1903" s="43"/>
      <c r="E1903" s="43"/>
      <c r="F1903" s="43"/>
      <c r="G1903" s="43"/>
      <c r="H1903" s="43"/>
      <c r="I1903" s="43"/>
      <c r="J1903" s="43"/>
      <c r="K1903" s="43"/>
      <c r="L1903" s="43"/>
      <c r="M1903" s="43"/>
      <c r="N1903" s="43"/>
      <c r="O1903" s="43"/>
      <c r="P1903" s="43"/>
      <c r="Q1903" s="43"/>
      <c r="R1903" s="43"/>
      <c r="S1903" s="43"/>
      <c r="T1903" s="43"/>
      <c r="U1903" s="43"/>
      <c r="V1903" s="43"/>
      <c r="W1903" s="43"/>
      <c r="X1903" s="43"/>
      <c r="Y1903" s="43"/>
      <c r="Z1903" s="43"/>
      <c r="AA1903" s="43"/>
      <c r="AB1903" s="43"/>
      <c r="AC1903" s="43"/>
      <c r="AD1903" s="43"/>
      <c r="AE1903" s="43"/>
      <c r="AF1903" s="43"/>
      <c r="AG1903" s="43" t="s">
        <v>35</v>
      </c>
    </row>
    <row r="1904" spans="1:33">
      <c r="A1904" s="42"/>
      <c r="B1904" s="42"/>
      <c r="C1904" s="42"/>
      <c r="D1904" s="42"/>
      <c r="E1904" s="42"/>
      <c r="F1904" s="42"/>
      <c r="G1904" s="42"/>
      <c r="H1904" s="42"/>
      <c r="I1904" s="42"/>
      <c r="J1904" s="42"/>
      <c r="K1904" s="42"/>
      <c r="L1904" s="42"/>
      <c r="M1904" s="42"/>
      <c r="N1904" s="42"/>
      <c r="O1904" s="42"/>
      <c r="P1904" s="42"/>
      <c r="Q1904" s="42"/>
      <c r="R1904" s="42"/>
      <c r="S1904" s="42"/>
      <c r="T1904" s="42"/>
      <c r="U1904" s="42"/>
      <c r="V1904" s="42"/>
      <c r="W1904" s="42"/>
      <c r="X1904" s="42"/>
      <c r="Y1904" s="42"/>
      <c r="Z1904" s="42"/>
      <c r="AA1904" s="42"/>
      <c r="AB1904" s="42"/>
      <c r="AC1904" s="42"/>
      <c r="AD1904" s="42"/>
      <c r="AE1904" s="42"/>
      <c r="AF1904" s="42"/>
      <c r="AG1904" s="42" t="s">
        <v>35</v>
      </c>
    </row>
    <row r="1905" spans="1:33">
      <c r="A1905" s="43"/>
      <c r="B1905" s="43"/>
      <c r="C1905" s="43"/>
      <c r="D1905" s="43"/>
      <c r="E1905" s="43"/>
      <c r="F1905" s="43"/>
      <c r="G1905" s="43"/>
      <c r="H1905" s="43"/>
      <c r="I1905" s="43"/>
      <c r="J1905" s="43"/>
      <c r="K1905" s="43"/>
      <c r="L1905" s="43"/>
      <c r="M1905" s="43"/>
      <c r="N1905" s="43"/>
      <c r="O1905" s="43"/>
      <c r="P1905" s="43"/>
      <c r="Q1905" s="43"/>
      <c r="R1905" s="43"/>
      <c r="S1905" s="43"/>
      <c r="T1905" s="43"/>
      <c r="U1905" s="43"/>
      <c r="V1905" s="43"/>
      <c r="W1905" s="43"/>
      <c r="X1905" s="43"/>
      <c r="Y1905" s="43"/>
      <c r="Z1905" s="43"/>
      <c r="AA1905" s="43"/>
      <c r="AB1905" s="43"/>
      <c r="AC1905" s="43"/>
      <c r="AD1905" s="43"/>
      <c r="AE1905" s="43"/>
      <c r="AF1905" s="43"/>
      <c r="AG1905" s="43" t="s">
        <v>35</v>
      </c>
    </row>
    <row r="1906" spans="1:33">
      <c r="A1906" s="42"/>
      <c r="B1906" s="42"/>
      <c r="C1906" s="42"/>
      <c r="D1906" s="42"/>
      <c r="E1906" s="42"/>
      <c r="F1906" s="42"/>
      <c r="G1906" s="42"/>
      <c r="H1906" s="42"/>
      <c r="I1906" s="42"/>
      <c r="J1906" s="42"/>
      <c r="K1906" s="42"/>
      <c r="L1906" s="42"/>
      <c r="M1906" s="42"/>
      <c r="N1906" s="42"/>
      <c r="O1906" s="42"/>
      <c r="P1906" s="42"/>
      <c r="Q1906" s="42"/>
      <c r="R1906" s="42"/>
      <c r="S1906" s="42"/>
      <c r="T1906" s="42"/>
      <c r="U1906" s="42"/>
      <c r="V1906" s="42"/>
      <c r="W1906" s="42"/>
      <c r="X1906" s="42"/>
      <c r="Y1906" s="42"/>
      <c r="Z1906" s="42"/>
      <c r="AA1906" s="42"/>
      <c r="AB1906" s="42"/>
      <c r="AC1906" s="42"/>
      <c r="AD1906" s="42"/>
      <c r="AE1906" s="42"/>
      <c r="AF1906" s="42"/>
      <c r="AG1906" s="42" t="s">
        <v>35</v>
      </c>
    </row>
    <row r="1907" spans="1:33">
      <c r="A1907" s="43"/>
      <c r="B1907" s="43"/>
      <c r="C1907" s="43"/>
      <c r="D1907" s="43"/>
      <c r="E1907" s="43"/>
      <c r="F1907" s="43"/>
      <c r="G1907" s="43"/>
      <c r="H1907" s="43"/>
      <c r="I1907" s="43"/>
      <c r="J1907" s="43"/>
      <c r="K1907" s="43"/>
      <c r="L1907" s="43"/>
      <c r="M1907" s="43"/>
      <c r="N1907" s="43"/>
      <c r="O1907" s="43"/>
      <c r="P1907" s="43"/>
      <c r="Q1907" s="43"/>
      <c r="R1907" s="43"/>
      <c r="S1907" s="43"/>
      <c r="T1907" s="43"/>
      <c r="U1907" s="43"/>
      <c r="V1907" s="43"/>
      <c r="W1907" s="43"/>
      <c r="X1907" s="43"/>
      <c r="Y1907" s="43"/>
      <c r="Z1907" s="43"/>
      <c r="AA1907" s="43"/>
      <c r="AB1907" s="43"/>
      <c r="AC1907" s="43"/>
      <c r="AD1907" s="43"/>
      <c r="AE1907" s="43"/>
      <c r="AF1907" s="43"/>
      <c r="AG1907" s="43" t="s">
        <v>35</v>
      </c>
    </row>
    <row r="1908" spans="1:33">
      <c r="A1908" s="42"/>
      <c r="B1908" s="42"/>
      <c r="C1908" s="42"/>
      <c r="D1908" s="42"/>
      <c r="E1908" s="42"/>
      <c r="F1908" s="42"/>
      <c r="G1908" s="42"/>
      <c r="H1908" s="42"/>
      <c r="I1908" s="42"/>
      <c r="J1908" s="42"/>
      <c r="K1908" s="42"/>
      <c r="L1908" s="42"/>
      <c r="M1908" s="42"/>
      <c r="N1908" s="42"/>
      <c r="O1908" s="42"/>
      <c r="P1908" s="42"/>
      <c r="Q1908" s="42"/>
      <c r="R1908" s="42"/>
      <c r="S1908" s="42"/>
      <c r="T1908" s="42"/>
      <c r="U1908" s="42"/>
      <c r="V1908" s="42"/>
      <c r="W1908" s="42"/>
      <c r="X1908" s="42"/>
      <c r="Y1908" s="42"/>
      <c r="Z1908" s="42"/>
      <c r="AA1908" s="42"/>
      <c r="AB1908" s="42"/>
      <c r="AC1908" s="42"/>
      <c r="AD1908" s="42"/>
      <c r="AE1908" s="42"/>
      <c r="AF1908" s="42"/>
      <c r="AG1908" s="42" t="s">
        <v>35</v>
      </c>
    </row>
    <row r="1909" spans="1:33">
      <c r="A1909" s="43"/>
      <c r="B1909" s="43"/>
      <c r="C1909" s="43"/>
      <c r="D1909" s="43"/>
      <c r="E1909" s="43"/>
      <c r="F1909" s="43"/>
      <c r="G1909" s="43"/>
      <c r="H1909" s="43"/>
      <c r="I1909" s="43"/>
      <c r="J1909" s="43"/>
      <c r="K1909" s="43"/>
      <c r="L1909" s="43"/>
      <c r="M1909" s="43"/>
      <c r="N1909" s="43"/>
      <c r="O1909" s="43"/>
      <c r="P1909" s="43"/>
      <c r="Q1909" s="43"/>
      <c r="R1909" s="43"/>
      <c r="S1909" s="43"/>
      <c r="T1909" s="43"/>
      <c r="U1909" s="43"/>
      <c r="V1909" s="43"/>
      <c r="W1909" s="43"/>
      <c r="X1909" s="43"/>
      <c r="Y1909" s="43"/>
      <c r="Z1909" s="43"/>
      <c r="AA1909" s="43"/>
      <c r="AB1909" s="43"/>
      <c r="AC1909" s="43"/>
      <c r="AD1909" s="43"/>
      <c r="AE1909" s="43"/>
      <c r="AF1909" s="43"/>
      <c r="AG1909" s="43" t="s">
        <v>35</v>
      </c>
    </row>
    <row r="1910" spans="1:33">
      <c r="A1910" s="42"/>
      <c r="B1910" s="42"/>
      <c r="C1910" s="42"/>
      <c r="D1910" s="42"/>
      <c r="E1910" s="42"/>
      <c r="F1910" s="42"/>
      <c r="G1910" s="42"/>
      <c r="H1910" s="42"/>
      <c r="I1910" s="42"/>
      <c r="J1910" s="42"/>
      <c r="K1910" s="42"/>
      <c r="L1910" s="42"/>
      <c r="M1910" s="42"/>
      <c r="N1910" s="42"/>
      <c r="O1910" s="42"/>
      <c r="P1910" s="42"/>
      <c r="Q1910" s="42"/>
      <c r="R1910" s="42"/>
      <c r="S1910" s="42"/>
      <c r="T1910" s="42"/>
      <c r="U1910" s="42"/>
      <c r="V1910" s="42"/>
      <c r="W1910" s="42"/>
      <c r="X1910" s="42"/>
      <c r="Y1910" s="42"/>
      <c r="Z1910" s="42"/>
      <c r="AA1910" s="42"/>
      <c r="AB1910" s="42"/>
      <c r="AC1910" s="42"/>
      <c r="AD1910" s="42"/>
      <c r="AE1910" s="42"/>
      <c r="AF1910" s="42"/>
      <c r="AG1910" s="42" t="s">
        <v>35</v>
      </c>
    </row>
    <row r="1911" spans="1:33">
      <c r="A1911" s="43"/>
      <c r="B1911" s="43"/>
      <c r="C1911" s="43"/>
      <c r="D1911" s="43"/>
      <c r="E1911" s="43"/>
      <c r="F1911" s="43"/>
      <c r="G1911" s="43"/>
      <c r="H1911" s="43"/>
      <c r="I1911" s="43"/>
      <c r="J1911" s="43"/>
      <c r="K1911" s="43"/>
      <c r="L1911" s="43"/>
      <c r="M1911" s="43"/>
      <c r="N1911" s="43"/>
      <c r="O1911" s="43"/>
      <c r="P1911" s="43"/>
      <c r="Q1911" s="43"/>
      <c r="R1911" s="43"/>
      <c r="S1911" s="43"/>
      <c r="T1911" s="43"/>
      <c r="U1911" s="43"/>
      <c r="V1911" s="43"/>
      <c r="W1911" s="43"/>
      <c r="X1911" s="43"/>
      <c r="Y1911" s="43"/>
      <c r="Z1911" s="43"/>
      <c r="AA1911" s="43"/>
      <c r="AB1911" s="43"/>
      <c r="AC1911" s="43"/>
      <c r="AD1911" s="43"/>
      <c r="AE1911" s="43"/>
      <c r="AF1911" s="43"/>
      <c r="AG1911" s="43" t="s">
        <v>35</v>
      </c>
    </row>
    <row r="1912" spans="1:33">
      <c r="A1912" s="42"/>
      <c r="B1912" s="42"/>
      <c r="C1912" s="42"/>
      <c r="D1912" s="42"/>
      <c r="E1912" s="42"/>
      <c r="F1912" s="42"/>
      <c r="G1912" s="42"/>
      <c r="H1912" s="42"/>
      <c r="I1912" s="42"/>
      <c r="J1912" s="42"/>
      <c r="K1912" s="42"/>
      <c r="L1912" s="42"/>
      <c r="M1912" s="42"/>
      <c r="N1912" s="42"/>
      <c r="O1912" s="42"/>
      <c r="P1912" s="42"/>
      <c r="Q1912" s="42"/>
      <c r="R1912" s="42"/>
      <c r="S1912" s="42"/>
      <c r="T1912" s="42"/>
      <c r="U1912" s="42"/>
      <c r="V1912" s="42"/>
      <c r="W1912" s="42"/>
      <c r="X1912" s="42"/>
      <c r="Y1912" s="42"/>
      <c r="Z1912" s="42"/>
      <c r="AA1912" s="42"/>
      <c r="AB1912" s="42"/>
      <c r="AC1912" s="42"/>
      <c r="AD1912" s="42"/>
      <c r="AE1912" s="42"/>
      <c r="AF1912" s="42"/>
      <c r="AG1912" s="42" t="s">
        <v>35</v>
      </c>
    </row>
    <row r="1913" spans="1:33">
      <c r="A1913" s="43"/>
      <c r="B1913" s="43"/>
      <c r="C1913" s="43"/>
      <c r="D1913" s="43"/>
      <c r="E1913" s="43"/>
      <c r="F1913" s="43"/>
      <c r="G1913" s="43"/>
      <c r="H1913" s="43"/>
      <c r="I1913" s="43"/>
      <c r="J1913" s="43"/>
      <c r="K1913" s="43"/>
      <c r="L1913" s="43"/>
      <c r="M1913" s="43"/>
      <c r="N1913" s="43"/>
      <c r="O1913" s="43"/>
      <c r="P1913" s="43"/>
      <c r="Q1913" s="43"/>
      <c r="R1913" s="43"/>
      <c r="S1913" s="43"/>
      <c r="T1913" s="43"/>
      <c r="U1913" s="43"/>
      <c r="V1913" s="43"/>
      <c r="W1913" s="43"/>
      <c r="X1913" s="43"/>
      <c r="Y1913" s="43"/>
      <c r="Z1913" s="43"/>
      <c r="AA1913" s="43"/>
      <c r="AB1913" s="43"/>
      <c r="AC1913" s="43"/>
      <c r="AD1913" s="43"/>
      <c r="AE1913" s="43"/>
      <c r="AF1913" s="43"/>
      <c r="AG1913" s="43" t="s">
        <v>35</v>
      </c>
    </row>
    <row r="1914" spans="1:33">
      <c r="A1914" s="42"/>
      <c r="B1914" s="42"/>
      <c r="C1914" s="42"/>
      <c r="D1914" s="42"/>
      <c r="E1914" s="42"/>
      <c r="F1914" s="42"/>
      <c r="G1914" s="42"/>
      <c r="H1914" s="42"/>
      <c r="I1914" s="42"/>
      <c r="J1914" s="42"/>
      <c r="K1914" s="42"/>
      <c r="L1914" s="42"/>
      <c r="M1914" s="42"/>
      <c r="N1914" s="42"/>
      <c r="O1914" s="42"/>
      <c r="P1914" s="42"/>
      <c r="Q1914" s="42"/>
      <c r="R1914" s="42"/>
      <c r="S1914" s="42"/>
      <c r="T1914" s="42"/>
      <c r="U1914" s="42"/>
      <c r="V1914" s="42"/>
      <c r="W1914" s="42"/>
      <c r="X1914" s="42"/>
      <c r="Y1914" s="42"/>
      <c r="Z1914" s="42"/>
      <c r="AA1914" s="42"/>
      <c r="AB1914" s="42"/>
      <c r="AC1914" s="42"/>
      <c r="AD1914" s="42"/>
      <c r="AE1914" s="42"/>
      <c r="AF1914" s="42"/>
      <c r="AG1914" s="42" t="s">
        <v>35</v>
      </c>
    </row>
    <row r="1915" spans="1:33">
      <c r="A1915" s="43"/>
      <c r="B1915" s="43"/>
      <c r="C1915" s="43"/>
      <c r="D1915" s="43"/>
      <c r="E1915" s="43"/>
      <c r="F1915" s="43"/>
      <c r="G1915" s="43"/>
      <c r="H1915" s="43"/>
      <c r="I1915" s="43"/>
      <c r="J1915" s="43"/>
      <c r="K1915" s="43"/>
      <c r="L1915" s="43"/>
      <c r="M1915" s="43"/>
      <c r="N1915" s="43"/>
      <c r="O1915" s="43"/>
      <c r="P1915" s="43"/>
      <c r="Q1915" s="43"/>
      <c r="R1915" s="43"/>
      <c r="S1915" s="43"/>
      <c r="T1915" s="43"/>
      <c r="U1915" s="43"/>
      <c r="V1915" s="43"/>
      <c r="W1915" s="43"/>
      <c r="X1915" s="43"/>
      <c r="Y1915" s="43"/>
      <c r="Z1915" s="43"/>
      <c r="AA1915" s="43"/>
      <c r="AB1915" s="43"/>
      <c r="AC1915" s="43"/>
      <c r="AD1915" s="43"/>
      <c r="AE1915" s="43"/>
      <c r="AF1915" s="43"/>
      <c r="AG1915" s="43" t="s">
        <v>35</v>
      </c>
    </row>
    <row r="1916" spans="1:33">
      <c r="A1916" s="42"/>
      <c r="B1916" s="42"/>
      <c r="C1916" s="42"/>
      <c r="D1916" s="42"/>
      <c r="E1916" s="42"/>
      <c r="F1916" s="42"/>
      <c r="G1916" s="42"/>
      <c r="H1916" s="42"/>
      <c r="I1916" s="42"/>
      <c r="J1916" s="42"/>
      <c r="K1916" s="42"/>
      <c r="L1916" s="42"/>
      <c r="M1916" s="42"/>
      <c r="N1916" s="42"/>
      <c r="O1916" s="42"/>
      <c r="P1916" s="42"/>
      <c r="Q1916" s="42"/>
      <c r="R1916" s="42"/>
      <c r="S1916" s="42"/>
      <c r="T1916" s="42"/>
      <c r="U1916" s="42"/>
      <c r="V1916" s="42"/>
      <c r="W1916" s="42"/>
      <c r="X1916" s="42"/>
      <c r="Y1916" s="42"/>
      <c r="Z1916" s="42"/>
      <c r="AA1916" s="42"/>
      <c r="AB1916" s="42"/>
      <c r="AC1916" s="42"/>
      <c r="AD1916" s="42"/>
      <c r="AE1916" s="42"/>
      <c r="AF1916" s="42"/>
      <c r="AG1916" s="42" t="s">
        <v>35</v>
      </c>
    </row>
    <row r="1917" spans="1:33">
      <c r="A1917" s="43"/>
      <c r="B1917" s="43"/>
      <c r="C1917" s="43"/>
      <c r="D1917" s="43"/>
      <c r="E1917" s="43"/>
      <c r="F1917" s="43"/>
      <c r="G1917" s="43"/>
      <c r="H1917" s="43"/>
      <c r="I1917" s="43"/>
      <c r="J1917" s="43"/>
      <c r="K1917" s="43"/>
      <c r="L1917" s="43"/>
      <c r="M1917" s="43"/>
      <c r="N1917" s="43"/>
      <c r="O1917" s="43"/>
      <c r="P1917" s="43"/>
      <c r="Q1917" s="43"/>
      <c r="R1917" s="43"/>
      <c r="S1917" s="43"/>
      <c r="T1917" s="43"/>
      <c r="U1917" s="43"/>
      <c r="V1917" s="43"/>
      <c r="W1917" s="43"/>
      <c r="X1917" s="43"/>
      <c r="Y1917" s="43"/>
      <c r="Z1917" s="43"/>
      <c r="AA1917" s="43"/>
      <c r="AB1917" s="43"/>
      <c r="AC1917" s="43"/>
      <c r="AD1917" s="43"/>
      <c r="AE1917" s="43"/>
      <c r="AF1917" s="43"/>
      <c r="AG1917" s="43" t="s">
        <v>35</v>
      </c>
    </row>
    <row r="1918" spans="1:33">
      <c r="A1918" s="42"/>
      <c r="B1918" s="42"/>
      <c r="C1918" s="42"/>
      <c r="D1918" s="42"/>
      <c r="E1918" s="42"/>
      <c r="F1918" s="42"/>
      <c r="G1918" s="42"/>
      <c r="H1918" s="42"/>
      <c r="I1918" s="42"/>
      <c r="J1918" s="42"/>
      <c r="K1918" s="42"/>
      <c r="L1918" s="42"/>
      <c r="M1918" s="42"/>
      <c r="N1918" s="42"/>
      <c r="O1918" s="42"/>
      <c r="P1918" s="42"/>
      <c r="Q1918" s="42"/>
      <c r="R1918" s="42"/>
      <c r="S1918" s="42"/>
      <c r="T1918" s="42"/>
      <c r="U1918" s="42"/>
      <c r="V1918" s="42"/>
      <c r="W1918" s="42"/>
      <c r="X1918" s="42"/>
      <c r="Y1918" s="42"/>
      <c r="Z1918" s="42"/>
      <c r="AA1918" s="42"/>
      <c r="AB1918" s="42"/>
      <c r="AC1918" s="42"/>
      <c r="AD1918" s="42"/>
      <c r="AE1918" s="42"/>
      <c r="AF1918" s="42"/>
      <c r="AG1918" s="42" t="s">
        <v>35</v>
      </c>
    </row>
    <row r="1919" spans="1:33">
      <c r="A1919" s="43"/>
      <c r="B1919" s="43"/>
      <c r="C1919" s="43"/>
      <c r="D1919" s="43"/>
      <c r="E1919" s="43"/>
      <c r="F1919" s="43"/>
      <c r="G1919" s="43"/>
      <c r="H1919" s="43"/>
      <c r="I1919" s="43"/>
      <c r="J1919" s="43"/>
      <c r="K1919" s="43"/>
      <c r="L1919" s="43"/>
      <c r="M1919" s="43"/>
      <c r="N1919" s="43"/>
      <c r="O1919" s="43"/>
      <c r="P1919" s="43"/>
      <c r="Q1919" s="43"/>
      <c r="R1919" s="43"/>
      <c r="S1919" s="43"/>
      <c r="T1919" s="43"/>
      <c r="U1919" s="43"/>
      <c r="V1919" s="43"/>
      <c r="W1919" s="43"/>
      <c r="X1919" s="43"/>
      <c r="Y1919" s="43"/>
      <c r="Z1919" s="43"/>
      <c r="AA1919" s="43"/>
      <c r="AB1919" s="43"/>
      <c r="AC1919" s="43"/>
      <c r="AD1919" s="43"/>
      <c r="AE1919" s="43"/>
      <c r="AF1919" s="43"/>
      <c r="AG1919" s="43" t="s">
        <v>35</v>
      </c>
    </row>
    <row r="1920" spans="1:33">
      <c r="A1920" s="42"/>
      <c r="B1920" s="42"/>
      <c r="C1920" s="42"/>
      <c r="D1920" s="42"/>
      <c r="E1920" s="42"/>
      <c r="F1920" s="42"/>
      <c r="G1920" s="42"/>
      <c r="H1920" s="42"/>
      <c r="I1920" s="42"/>
      <c r="J1920" s="42"/>
      <c r="K1920" s="42"/>
      <c r="L1920" s="42"/>
      <c r="M1920" s="42"/>
      <c r="N1920" s="42"/>
      <c r="O1920" s="42"/>
      <c r="P1920" s="42"/>
      <c r="Q1920" s="42"/>
      <c r="R1920" s="42"/>
      <c r="S1920" s="42"/>
      <c r="T1920" s="42"/>
      <c r="U1920" s="42"/>
      <c r="V1920" s="42"/>
      <c r="W1920" s="42"/>
      <c r="X1920" s="42"/>
      <c r="Y1920" s="42"/>
      <c r="Z1920" s="42"/>
      <c r="AA1920" s="42"/>
      <c r="AB1920" s="42"/>
      <c r="AC1920" s="42"/>
      <c r="AD1920" s="42"/>
      <c r="AE1920" s="42"/>
      <c r="AF1920" s="42"/>
      <c r="AG1920" s="42" t="s">
        <v>35</v>
      </c>
    </row>
    <row r="1921" spans="1:33">
      <c r="A1921" s="43"/>
      <c r="B1921" s="43"/>
      <c r="C1921" s="43"/>
      <c r="D1921" s="43"/>
      <c r="E1921" s="43"/>
      <c r="F1921" s="43"/>
      <c r="G1921" s="43"/>
      <c r="H1921" s="43"/>
      <c r="I1921" s="43"/>
      <c r="J1921" s="43"/>
      <c r="K1921" s="43"/>
      <c r="L1921" s="43"/>
      <c r="M1921" s="43"/>
      <c r="N1921" s="43"/>
      <c r="O1921" s="43"/>
      <c r="P1921" s="43"/>
      <c r="Q1921" s="43"/>
      <c r="R1921" s="43"/>
      <c r="S1921" s="43"/>
      <c r="T1921" s="43"/>
      <c r="U1921" s="43"/>
      <c r="V1921" s="43"/>
      <c r="W1921" s="43"/>
      <c r="X1921" s="43"/>
      <c r="Y1921" s="43"/>
      <c r="Z1921" s="43"/>
      <c r="AA1921" s="43"/>
      <c r="AB1921" s="43"/>
      <c r="AC1921" s="43"/>
      <c r="AD1921" s="43"/>
      <c r="AE1921" s="43"/>
      <c r="AF1921" s="43"/>
      <c r="AG1921" s="43" t="s">
        <v>35</v>
      </c>
    </row>
    <row r="1922" spans="1:33">
      <c r="A1922" s="42"/>
      <c r="B1922" s="42"/>
      <c r="C1922" s="42"/>
      <c r="D1922" s="42"/>
      <c r="E1922" s="42"/>
      <c r="F1922" s="42"/>
      <c r="G1922" s="42"/>
      <c r="H1922" s="42"/>
      <c r="I1922" s="42"/>
      <c r="J1922" s="42"/>
      <c r="K1922" s="42"/>
      <c r="L1922" s="42"/>
      <c r="M1922" s="42"/>
      <c r="N1922" s="42"/>
      <c r="O1922" s="42"/>
      <c r="P1922" s="42"/>
      <c r="Q1922" s="42"/>
      <c r="R1922" s="42"/>
      <c r="S1922" s="42"/>
      <c r="T1922" s="42"/>
      <c r="U1922" s="42"/>
      <c r="V1922" s="42"/>
      <c r="W1922" s="42"/>
      <c r="X1922" s="42"/>
      <c r="Y1922" s="42"/>
      <c r="Z1922" s="42"/>
      <c r="AA1922" s="42"/>
      <c r="AB1922" s="42"/>
      <c r="AC1922" s="42"/>
      <c r="AD1922" s="42"/>
      <c r="AE1922" s="42"/>
      <c r="AF1922" s="42"/>
      <c r="AG1922" s="42" t="s">
        <v>35</v>
      </c>
    </row>
    <row r="1923" spans="1:33">
      <c r="A1923" s="43"/>
      <c r="B1923" s="43"/>
      <c r="C1923" s="43"/>
      <c r="D1923" s="43"/>
      <c r="E1923" s="43"/>
      <c r="F1923" s="43"/>
      <c r="G1923" s="43"/>
      <c r="H1923" s="43"/>
      <c r="I1923" s="43"/>
      <c r="J1923" s="43"/>
      <c r="K1923" s="43"/>
      <c r="L1923" s="43"/>
      <c r="M1923" s="43"/>
      <c r="N1923" s="43"/>
      <c r="O1923" s="43"/>
      <c r="P1923" s="43"/>
      <c r="Q1923" s="43"/>
      <c r="R1923" s="43"/>
      <c r="S1923" s="43"/>
      <c r="T1923" s="43"/>
      <c r="U1923" s="43"/>
      <c r="V1923" s="43"/>
      <c r="W1923" s="43"/>
      <c r="X1923" s="43"/>
      <c r="Y1923" s="43"/>
      <c r="Z1923" s="43"/>
      <c r="AA1923" s="43"/>
      <c r="AB1923" s="43"/>
      <c r="AC1923" s="43"/>
      <c r="AD1923" s="43"/>
      <c r="AE1923" s="43"/>
      <c r="AF1923" s="43"/>
      <c r="AG1923" s="43" t="s">
        <v>35</v>
      </c>
    </row>
    <row r="1924" spans="1:33">
      <c r="A1924" s="42"/>
      <c r="B1924" s="42"/>
      <c r="C1924" s="42"/>
      <c r="D1924" s="42"/>
      <c r="E1924" s="42"/>
      <c r="F1924" s="42"/>
      <c r="G1924" s="42"/>
      <c r="H1924" s="42"/>
      <c r="I1924" s="42"/>
      <c r="J1924" s="42"/>
      <c r="K1924" s="42"/>
      <c r="L1924" s="42"/>
      <c r="M1924" s="42"/>
      <c r="N1924" s="42"/>
      <c r="O1924" s="42"/>
      <c r="P1924" s="42"/>
      <c r="Q1924" s="42"/>
      <c r="R1924" s="42"/>
      <c r="S1924" s="42"/>
      <c r="T1924" s="42"/>
      <c r="U1924" s="42"/>
      <c r="V1924" s="42"/>
      <c r="W1924" s="42"/>
      <c r="X1924" s="42"/>
      <c r="Y1924" s="42"/>
      <c r="Z1924" s="42"/>
      <c r="AA1924" s="42"/>
      <c r="AB1924" s="42"/>
      <c r="AC1924" s="42"/>
      <c r="AD1924" s="42"/>
      <c r="AE1924" s="42"/>
      <c r="AF1924" s="42"/>
      <c r="AG1924" s="42" t="s">
        <v>35</v>
      </c>
    </row>
    <row r="1925" spans="1:33">
      <c r="A1925" s="43"/>
      <c r="B1925" s="43"/>
      <c r="C1925" s="43"/>
      <c r="D1925" s="43"/>
      <c r="E1925" s="43"/>
      <c r="F1925" s="43"/>
      <c r="G1925" s="43"/>
      <c r="H1925" s="43"/>
      <c r="I1925" s="43"/>
      <c r="J1925" s="43"/>
      <c r="K1925" s="43"/>
      <c r="L1925" s="43"/>
      <c r="M1925" s="43"/>
      <c r="N1925" s="43"/>
      <c r="O1925" s="43"/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3"/>
      <c r="AA1925" s="43"/>
      <c r="AB1925" s="43"/>
      <c r="AC1925" s="43"/>
      <c r="AD1925" s="43"/>
      <c r="AE1925" s="43"/>
      <c r="AF1925" s="43"/>
      <c r="AG1925" s="43" t="s">
        <v>35</v>
      </c>
    </row>
    <row r="1926" spans="1:33">
      <c r="A1926" s="42"/>
      <c r="B1926" s="42"/>
      <c r="C1926" s="42"/>
      <c r="D1926" s="42"/>
      <c r="E1926" s="42"/>
      <c r="F1926" s="42"/>
      <c r="G1926" s="42"/>
      <c r="H1926" s="42"/>
      <c r="I1926" s="42"/>
      <c r="J1926" s="42"/>
      <c r="K1926" s="42"/>
      <c r="L1926" s="42"/>
      <c r="M1926" s="42"/>
      <c r="N1926" s="42"/>
      <c r="O1926" s="42"/>
      <c r="P1926" s="42"/>
      <c r="Q1926" s="42"/>
      <c r="R1926" s="42"/>
      <c r="S1926" s="42"/>
      <c r="T1926" s="42"/>
      <c r="U1926" s="42"/>
      <c r="V1926" s="42"/>
      <c r="W1926" s="42"/>
      <c r="X1926" s="42"/>
      <c r="Y1926" s="42"/>
      <c r="Z1926" s="42"/>
      <c r="AA1926" s="42"/>
      <c r="AB1926" s="42"/>
      <c r="AC1926" s="42"/>
      <c r="AD1926" s="42"/>
      <c r="AE1926" s="42"/>
      <c r="AF1926" s="42"/>
      <c r="AG1926" s="42" t="s">
        <v>35</v>
      </c>
    </row>
    <row r="1927" spans="1:33">
      <c r="A1927" s="43"/>
      <c r="B1927" s="43"/>
      <c r="C1927" s="43"/>
      <c r="D1927" s="43"/>
      <c r="E1927" s="43"/>
      <c r="F1927" s="43"/>
      <c r="G1927" s="43"/>
      <c r="H1927" s="43"/>
      <c r="I1927" s="43"/>
      <c r="J1927" s="43"/>
      <c r="K1927" s="43"/>
      <c r="L1927" s="43"/>
      <c r="M1927" s="43"/>
      <c r="N1927" s="43"/>
      <c r="O1927" s="43"/>
      <c r="P1927" s="43"/>
      <c r="Q1927" s="43"/>
      <c r="R1927" s="43"/>
      <c r="S1927" s="43"/>
      <c r="T1927" s="43"/>
      <c r="U1927" s="43"/>
      <c r="V1927" s="43"/>
      <c r="W1927" s="43"/>
      <c r="X1927" s="43"/>
      <c r="Y1927" s="43"/>
      <c r="Z1927" s="43"/>
      <c r="AA1927" s="43"/>
      <c r="AB1927" s="43"/>
      <c r="AC1927" s="43"/>
      <c r="AD1927" s="43"/>
      <c r="AE1927" s="43"/>
      <c r="AF1927" s="43"/>
      <c r="AG1927" s="43" t="s">
        <v>35</v>
      </c>
    </row>
    <row r="1928" spans="1:33">
      <c r="A1928" s="42"/>
      <c r="B1928" s="42"/>
      <c r="C1928" s="42"/>
      <c r="D1928" s="42"/>
      <c r="E1928" s="42"/>
      <c r="F1928" s="42"/>
      <c r="G1928" s="42"/>
      <c r="H1928" s="42"/>
      <c r="I1928" s="42"/>
      <c r="J1928" s="42"/>
      <c r="K1928" s="42"/>
      <c r="L1928" s="42"/>
      <c r="M1928" s="42"/>
      <c r="N1928" s="42"/>
      <c r="O1928" s="42"/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 t="s">
        <v>35</v>
      </c>
    </row>
    <row r="1929" spans="1:33">
      <c r="A1929" s="43"/>
      <c r="B1929" s="43"/>
      <c r="C1929" s="43"/>
      <c r="D1929" s="43"/>
      <c r="E1929" s="43"/>
      <c r="F1929" s="43"/>
      <c r="G1929" s="43"/>
      <c r="H1929" s="43"/>
      <c r="I1929" s="43"/>
      <c r="J1929" s="43"/>
      <c r="K1929" s="43"/>
      <c r="L1929" s="43"/>
      <c r="M1929" s="43"/>
      <c r="N1929" s="43"/>
      <c r="O1929" s="43"/>
      <c r="P1929" s="43"/>
      <c r="Q1929" s="43"/>
      <c r="R1929" s="43"/>
      <c r="S1929" s="43"/>
      <c r="T1929" s="43"/>
      <c r="U1929" s="43"/>
      <c r="V1929" s="43"/>
      <c r="W1929" s="43"/>
      <c r="X1929" s="43"/>
      <c r="Y1929" s="43"/>
      <c r="Z1929" s="43"/>
      <c r="AA1929" s="43"/>
      <c r="AB1929" s="43"/>
      <c r="AC1929" s="43"/>
      <c r="AD1929" s="43"/>
      <c r="AE1929" s="43"/>
      <c r="AF1929" s="43"/>
      <c r="AG1929" s="43" t="s">
        <v>35</v>
      </c>
    </row>
    <row r="1930" spans="1:33">
      <c r="A1930" s="42"/>
      <c r="B1930" s="42"/>
      <c r="C1930" s="42"/>
      <c r="D1930" s="42"/>
      <c r="E1930" s="42"/>
      <c r="F1930" s="42"/>
      <c r="G1930" s="42"/>
      <c r="H1930" s="42"/>
      <c r="I1930" s="42"/>
      <c r="J1930" s="42"/>
      <c r="K1930" s="42"/>
      <c r="L1930" s="42"/>
      <c r="M1930" s="42"/>
      <c r="N1930" s="42"/>
      <c r="O1930" s="42"/>
      <c r="P1930" s="42"/>
      <c r="Q1930" s="42"/>
      <c r="R1930" s="42"/>
      <c r="S1930" s="42"/>
      <c r="T1930" s="42"/>
      <c r="U1930" s="42"/>
      <c r="V1930" s="42"/>
      <c r="W1930" s="42"/>
      <c r="X1930" s="42"/>
      <c r="Y1930" s="42"/>
      <c r="Z1930" s="42"/>
      <c r="AA1930" s="42"/>
      <c r="AB1930" s="42"/>
      <c r="AC1930" s="42"/>
      <c r="AD1930" s="42"/>
      <c r="AE1930" s="42"/>
      <c r="AF1930" s="42"/>
      <c r="AG1930" s="42" t="s">
        <v>35</v>
      </c>
    </row>
    <row r="1931" spans="1:33">
      <c r="A1931" s="43"/>
      <c r="B1931" s="43"/>
      <c r="C1931" s="43"/>
      <c r="D1931" s="43"/>
      <c r="E1931" s="43"/>
      <c r="F1931" s="43"/>
      <c r="G1931" s="43"/>
      <c r="H1931" s="43"/>
      <c r="I1931" s="43"/>
      <c r="J1931" s="43"/>
      <c r="K1931" s="43"/>
      <c r="L1931" s="43"/>
      <c r="M1931" s="43"/>
      <c r="N1931" s="43"/>
      <c r="O1931" s="43"/>
      <c r="P1931" s="43"/>
      <c r="Q1931" s="43"/>
      <c r="R1931" s="43"/>
      <c r="S1931" s="43"/>
      <c r="T1931" s="43"/>
      <c r="U1931" s="43"/>
      <c r="V1931" s="43"/>
      <c r="W1931" s="43"/>
      <c r="X1931" s="43"/>
      <c r="Y1931" s="43"/>
      <c r="Z1931" s="43"/>
      <c r="AA1931" s="43"/>
      <c r="AB1931" s="43"/>
      <c r="AC1931" s="43"/>
      <c r="AD1931" s="43"/>
      <c r="AE1931" s="43"/>
      <c r="AF1931" s="43"/>
      <c r="AG1931" s="43" t="s">
        <v>35</v>
      </c>
    </row>
    <row r="1932" spans="1:33">
      <c r="A1932" s="42"/>
      <c r="B1932" s="42"/>
      <c r="C1932" s="42"/>
      <c r="D1932" s="42"/>
      <c r="E1932" s="42"/>
      <c r="F1932" s="42"/>
      <c r="G1932" s="42"/>
      <c r="H1932" s="42"/>
      <c r="I1932" s="42"/>
      <c r="J1932" s="42"/>
      <c r="K1932" s="42"/>
      <c r="L1932" s="42"/>
      <c r="M1932" s="42"/>
      <c r="N1932" s="42"/>
      <c r="O1932" s="42"/>
      <c r="P1932" s="42"/>
      <c r="Q1932" s="42"/>
      <c r="R1932" s="42"/>
      <c r="S1932" s="42"/>
      <c r="T1932" s="42"/>
      <c r="U1932" s="42"/>
      <c r="V1932" s="42"/>
      <c r="W1932" s="42"/>
      <c r="X1932" s="42"/>
      <c r="Y1932" s="42"/>
      <c r="Z1932" s="42"/>
      <c r="AA1932" s="42"/>
      <c r="AB1932" s="42"/>
      <c r="AC1932" s="42"/>
      <c r="AD1932" s="42"/>
      <c r="AE1932" s="42"/>
      <c r="AF1932" s="42"/>
      <c r="AG1932" s="42" t="s">
        <v>35</v>
      </c>
    </row>
    <row r="1933" spans="1:33">
      <c r="A1933" s="43"/>
      <c r="B1933" s="43"/>
      <c r="C1933" s="43"/>
      <c r="D1933" s="43"/>
      <c r="E1933" s="43"/>
      <c r="F1933" s="43"/>
      <c r="G1933" s="43"/>
      <c r="H1933" s="43"/>
      <c r="I1933" s="43"/>
      <c r="J1933" s="43"/>
      <c r="K1933" s="43"/>
      <c r="L1933" s="43"/>
      <c r="M1933" s="43"/>
      <c r="N1933" s="43"/>
      <c r="O1933" s="43"/>
      <c r="P1933" s="43"/>
      <c r="Q1933" s="43"/>
      <c r="R1933" s="43"/>
      <c r="S1933" s="43"/>
      <c r="T1933" s="43"/>
      <c r="U1933" s="43"/>
      <c r="V1933" s="43"/>
      <c r="W1933" s="43"/>
      <c r="X1933" s="43"/>
      <c r="Y1933" s="43"/>
      <c r="Z1933" s="43"/>
      <c r="AA1933" s="43"/>
      <c r="AB1933" s="43"/>
      <c r="AC1933" s="43"/>
      <c r="AD1933" s="43"/>
      <c r="AE1933" s="43"/>
      <c r="AF1933" s="43"/>
      <c r="AG1933" s="43" t="s">
        <v>35</v>
      </c>
    </row>
    <row r="1934" spans="1:33">
      <c r="A1934" s="42"/>
      <c r="B1934" s="42"/>
      <c r="C1934" s="42"/>
      <c r="D1934" s="42"/>
      <c r="E1934" s="42"/>
      <c r="F1934" s="42"/>
      <c r="G1934" s="42"/>
      <c r="H1934" s="42"/>
      <c r="I1934" s="42"/>
      <c r="J1934" s="42"/>
      <c r="K1934" s="42"/>
      <c r="L1934" s="42"/>
      <c r="M1934" s="42"/>
      <c r="N1934" s="42"/>
      <c r="O1934" s="42"/>
      <c r="P1934" s="42"/>
      <c r="Q1934" s="42"/>
      <c r="R1934" s="42"/>
      <c r="S1934" s="42"/>
      <c r="T1934" s="42"/>
      <c r="U1934" s="42"/>
      <c r="V1934" s="42"/>
      <c r="W1934" s="42"/>
      <c r="X1934" s="42"/>
      <c r="Y1934" s="42"/>
      <c r="Z1934" s="42"/>
      <c r="AA1934" s="42"/>
      <c r="AB1934" s="42"/>
      <c r="AC1934" s="42"/>
      <c r="AD1934" s="42"/>
      <c r="AE1934" s="42"/>
      <c r="AF1934" s="42"/>
      <c r="AG1934" s="42" t="s">
        <v>35</v>
      </c>
    </row>
    <row r="1935" spans="1:33">
      <c r="A1935" s="43"/>
      <c r="B1935" s="43"/>
      <c r="C1935" s="43"/>
      <c r="D1935" s="43"/>
      <c r="E1935" s="43"/>
      <c r="F1935" s="43"/>
      <c r="G1935" s="43"/>
      <c r="H1935" s="43"/>
      <c r="I1935" s="43"/>
      <c r="J1935" s="43"/>
      <c r="K1935" s="43"/>
      <c r="L1935" s="43"/>
      <c r="M1935" s="43"/>
      <c r="N1935" s="43"/>
      <c r="O1935" s="43"/>
      <c r="P1935" s="43"/>
      <c r="Q1935" s="43"/>
      <c r="R1935" s="43"/>
      <c r="S1935" s="43"/>
      <c r="T1935" s="43"/>
      <c r="U1935" s="43"/>
      <c r="V1935" s="43"/>
      <c r="W1935" s="43"/>
      <c r="X1935" s="43"/>
      <c r="Y1935" s="43"/>
      <c r="Z1935" s="43"/>
      <c r="AA1935" s="43"/>
      <c r="AB1935" s="43"/>
      <c r="AC1935" s="43"/>
      <c r="AD1935" s="43"/>
      <c r="AE1935" s="43"/>
      <c r="AF1935" s="43"/>
      <c r="AG1935" s="43" t="s">
        <v>35</v>
      </c>
    </row>
    <row r="1936" spans="1:33">
      <c r="A1936" s="42"/>
      <c r="B1936" s="42"/>
      <c r="C1936" s="42"/>
      <c r="D1936" s="42"/>
      <c r="E1936" s="42"/>
      <c r="F1936" s="42"/>
      <c r="G1936" s="42"/>
      <c r="H1936" s="42"/>
      <c r="I1936" s="42"/>
      <c r="J1936" s="42"/>
      <c r="K1936" s="42"/>
      <c r="L1936" s="42"/>
      <c r="M1936" s="42"/>
      <c r="N1936" s="42"/>
      <c r="O1936" s="42"/>
      <c r="P1936" s="42"/>
      <c r="Q1936" s="42"/>
      <c r="R1936" s="42"/>
      <c r="S1936" s="42"/>
      <c r="T1936" s="42"/>
      <c r="U1936" s="42"/>
      <c r="V1936" s="42"/>
      <c r="W1936" s="42"/>
      <c r="X1936" s="42"/>
      <c r="Y1936" s="42"/>
      <c r="Z1936" s="42"/>
      <c r="AA1936" s="42"/>
      <c r="AB1936" s="42"/>
      <c r="AC1936" s="42"/>
      <c r="AD1936" s="42"/>
      <c r="AE1936" s="42"/>
      <c r="AF1936" s="42"/>
      <c r="AG1936" s="42" t="s">
        <v>35</v>
      </c>
    </row>
    <row r="1937" spans="1:33">
      <c r="A1937" s="43"/>
      <c r="B1937" s="43"/>
      <c r="C1937" s="43"/>
      <c r="D1937" s="43"/>
      <c r="E1937" s="43"/>
      <c r="F1937" s="43"/>
      <c r="G1937" s="43"/>
      <c r="H1937" s="43"/>
      <c r="I1937" s="43"/>
      <c r="J1937" s="43"/>
      <c r="K1937" s="43"/>
      <c r="L1937" s="43"/>
      <c r="M1937" s="43"/>
      <c r="N1937" s="43"/>
      <c r="O1937" s="43"/>
      <c r="P1937" s="43"/>
      <c r="Q1937" s="43"/>
      <c r="R1937" s="43"/>
      <c r="S1937" s="43"/>
      <c r="T1937" s="43"/>
      <c r="U1937" s="43"/>
      <c r="V1937" s="43"/>
      <c r="W1937" s="43"/>
      <c r="X1937" s="43"/>
      <c r="Y1937" s="43"/>
      <c r="Z1937" s="43"/>
      <c r="AA1937" s="43"/>
      <c r="AB1937" s="43"/>
      <c r="AC1937" s="43"/>
      <c r="AD1937" s="43"/>
      <c r="AE1937" s="43"/>
      <c r="AF1937" s="43"/>
      <c r="AG1937" s="43" t="s">
        <v>35</v>
      </c>
    </row>
    <row r="1938" spans="1:33">
      <c r="A1938" s="42"/>
      <c r="B1938" s="42"/>
      <c r="C1938" s="42"/>
      <c r="D1938" s="42"/>
      <c r="E1938" s="42"/>
      <c r="F1938" s="42"/>
      <c r="G1938" s="42"/>
      <c r="H1938" s="42"/>
      <c r="I1938" s="42"/>
      <c r="J1938" s="42"/>
      <c r="K1938" s="42"/>
      <c r="L1938" s="42"/>
      <c r="M1938" s="42"/>
      <c r="N1938" s="42"/>
      <c r="O1938" s="42"/>
      <c r="P1938" s="42"/>
      <c r="Q1938" s="42"/>
      <c r="R1938" s="42"/>
      <c r="S1938" s="42"/>
      <c r="T1938" s="42"/>
      <c r="U1938" s="42"/>
      <c r="V1938" s="42"/>
      <c r="W1938" s="42"/>
      <c r="X1938" s="42"/>
      <c r="Y1938" s="42"/>
      <c r="Z1938" s="42"/>
      <c r="AA1938" s="42"/>
      <c r="AB1938" s="42"/>
      <c r="AC1938" s="42"/>
      <c r="AD1938" s="42"/>
      <c r="AE1938" s="42"/>
      <c r="AF1938" s="42"/>
      <c r="AG1938" s="42" t="s">
        <v>35</v>
      </c>
    </row>
    <row r="1939" spans="1:33">
      <c r="A1939" s="43"/>
      <c r="B1939" s="43"/>
      <c r="C1939" s="43"/>
      <c r="D1939" s="43"/>
      <c r="E1939" s="43"/>
      <c r="F1939" s="43"/>
      <c r="G1939" s="43"/>
      <c r="H1939" s="43"/>
      <c r="I1939" s="43"/>
      <c r="J1939" s="43"/>
      <c r="K1939" s="43"/>
      <c r="L1939" s="43"/>
      <c r="M1939" s="43"/>
      <c r="N1939" s="43"/>
      <c r="O1939" s="43"/>
      <c r="P1939" s="43"/>
      <c r="Q1939" s="43"/>
      <c r="R1939" s="43"/>
      <c r="S1939" s="43"/>
      <c r="T1939" s="43"/>
      <c r="U1939" s="43"/>
      <c r="V1939" s="43"/>
      <c r="W1939" s="43"/>
      <c r="X1939" s="43"/>
      <c r="Y1939" s="43"/>
      <c r="Z1939" s="43"/>
      <c r="AA1939" s="43"/>
      <c r="AB1939" s="43"/>
      <c r="AC1939" s="43"/>
      <c r="AD1939" s="43"/>
      <c r="AE1939" s="43"/>
      <c r="AF1939" s="43"/>
      <c r="AG1939" s="43" t="s">
        <v>35</v>
      </c>
    </row>
    <row r="1940" spans="1:33">
      <c r="A1940" s="42"/>
      <c r="B1940" s="42"/>
      <c r="C1940" s="42"/>
      <c r="D1940" s="42"/>
      <c r="E1940" s="42"/>
      <c r="F1940" s="42"/>
      <c r="G1940" s="42"/>
      <c r="H1940" s="42"/>
      <c r="I1940" s="42"/>
      <c r="J1940" s="42"/>
      <c r="K1940" s="42"/>
      <c r="L1940" s="42"/>
      <c r="M1940" s="42"/>
      <c r="N1940" s="42"/>
      <c r="O1940" s="42"/>
      <c r="P1940" s="42"/>
      <c r="Q1940" s="42"/>
      <c r="R1940" s="42"/>
      <c r="S1940" s="42"/>
      <c r="T1940" s="42"/>
      <c r="U1940" s="42"/>
      <c r="V1940" s="42"/>
      <c r="W1940" s="42"/>
      <c r="X1940" s="42"/>
      <c r="Y1940" s="42"/>
      <c r="Z1940" s="42"/>
      <c r="AA1940" s="42"/>
      <c r="AB1940" s="42"/>
      <c r="AC1940" s="42"/>
      <c r="AD1940" s="42"/>
      <c r="AE1940" s="42"/>
      <c r="AF1940" s="42"/>
      <c r="AG1940" s="42" t="s">
        <v>35</v>
      </c>
    </row>
    <row r="1941" spans="1:33">
      <c r="A1941" s="43"/>
      <c r="B1941" s="43"/>
      <c r="C1941" s="43"/>
      <c r="D1941" s="43"/>
      <c r="E1941" s="43"/>
      <c r="F1941" s="43"/>
      <c r="G1941" s="43"/>
      <c r="H1941" s="43"/>
      <c r="I1941" s="43"/>
      <c r="J1941" s="43"/>
      <c r="K1941" s="43"/>
      <c r="L1941" s="43"/>
      <c r="M1941" s="43"/>
      <c r="N1941" s="43"/>
      <c r="O1941" s="43"/>
      <c r="P1941" s="43"/>
      <c r="Q1941" s="43"/>
      <c r="R1941" s="43"/>
      <c r="S1941" s="43"/>
      <c r="T1941" s="43"/>
      <c r="U1941" s="43"/>
      <c r="V1941" s="43"/>
      <c r="W1941" s="43"/>
      <c r="X1941" s="43"/>
      <c r="Y1941" s="43"/>
      <c r="Z1941" s="43"/>
      <c r="AA1941" s="43"/>
      <c r="AB1941" s="43"/>
      <c r="AC1941" s="43"/>
      <c r="AD1941" s="43"/>
      <c r="AE1941" s="43"/>
      <c r="AF1941" s="43"/>
      <c r="AG1941" s="43" t="s">
        <v>35</v>
      </c>
    </row>
    <row r="1942" spans="1:33">
      <c r="A1942" s="42"/>
      <c r="B1942" s="42"/>
      <c r="C1942" s="42"/>
      <c r="D1942" s="42"/>
      <c r="E1942" s="42"/>
      <c r="F1942" s="42"/>
      <c r="G1942" s="42"/>
      <c r="H1942" s="42"/>
      <c r="I1942" s="42"/>
      <c r="J1942" s="42"/>
      <c r="K1942" s="42"/>
      <c r="L1942" s="42"/>
      <c r="M1942" s="42"/>
      <c r="N1942" s="42"/>
      <c r="O1942" s="42"/>
      <c r="P1942" s="42"/>
      <c r="Q1942" s="42"/>
      <c r="R1942" s="42"/>
      <c r="S1942" s="42"/>
      <c r="T1942" s="42"/>
      <c r="U1942" s="42"/>
      <c r="V1942" s="42"/>
      <c r="W1942" s="42"/>
      <c r="X1942" s="42"/>
      <c r="Y1942" s="42"/>
      <c r="Z1942" s="42"/>
      <c r="AA1942" s="42"/>
      <c r="AB1942" s="42"/>
      <c r="AC1942" s="42"/>
      <c r="AD1942" s="42"/>
      <c r="AE1942" s="42"/>
      <c r="AF1942" s="42"/>
      <c r="AG1942" s="42" t="s">
        <v>35</v>
      </c>
    </row>
    <row r="1943" spans="1:33">
      <c r="A1943" s="43"/>
      <c r="B1943" s="43"/>
      <c r="C1943" s="43"/>
      <c r="D1943" s="43"/>
      <c r="E1943" s="43"/>
      <c r="F1943" s="43"/>
      <c r="G1943" s="43"/>
      <c r="H1943" s="43"/>
      <c r="I1943" s="43"/>
      <c r="J1943" s="43"/>
      <c r="K1943" s="43"/>
      <c r="L1943" s="43"/>
      <c r="M1943" s="43"/>
      <c r="N1943" s="43"/>
      <c r="O1943" s="43"/>
      <c r="P1943" s="43"/>
      <c r="Q1943" s="43"/>
      <c r="R1943" s="43"/>
      <c r="S1943" s="43"/>
      <c r="T1943" s="43"/>
      <c r="U1943" s="43"/>
      <c r="V1943" s="43"/>
      <c r="W1943" s="43"/>
      <c r="X1943" s="43"/>
      <c r="Y1943" s="43"/>
      <c r="Z1943" s="43"/>
      <c r="AA1943" s="43"/>
      <c r="AB1943" s="43"/>
      <c r="AC1943" s="43"/>
      <c r="AD1943" s="43"/>
      <c r="AE1943" s="43"/>
      <c r="AF1943" s="43"/>
      <c r="AG1943" s="43" t="s">
        <v>35</v>
      </c>
    </row>
    <row r="1944" spans="1:33">
      <c r="A1944" s="42"/>
      <c r="B1944" s="42"/>
      <c r="C1944" s="42"/>
      <c r="D1944" s="42"/>
      <c r="E1944" s="42"/>
      <c r="F1944" s="42"/>
      <c r="G1944" s="42"/>
      <c r="H1944" s="42"/>
      <c r="I1944" s="42"/>
      <c r="J1944" s="42"/>
      <c r="K1944" s="42"/>
      <c r="L1944" s="42"/>
      <c r="M1944" s="42"/>
      <c r="N1944" s="42"/>
      <c r="O1944" s="42"/>
      <c r="P1944" s="42"/>
      <c r="Q1944" s="42"/>
      <c r="R1944" s="42"/>
      <c r="S1944" s="42"/>
      <c r="T1944" s="42"/>
      <c r="U1944" s="42"/>
      <c r="V1944" s="42"/>
      <c r="W1944" s="42"/>
      <c r="X1944" s="42"/>
      <c r="Y1944" s="42"/>
      <c r="Z1944" s="42"/>
      <c r="AA1944" s="42"/>
      <c r="AB1944" s="42"/>
      <c r="AC1944" s="42"/>
      <c r="AD1944" s="42"/>
      <c r="AE1944" s="42"/>
      <c r="AF1944" s="42"/>
      <c r="AG1944" s="42" t="s">
        <v>35</v>
      </c>
    </row>
    <row r="1945" spans="1:33">
      <c r="A1945" s="43"/>
      <c r="B1945" s="43"/>
      <c r="C1945" s="43"/>
      <c r="D1945" s="43"/>
      <c r="E1945" s="43"/>
      <c r="F1945" s="43"/>
      <c r="G1945" s="43"/>
      <c r="H1945" s="43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3"/>
      <c r="U1945" s="43"/>
      <c r="V1945" s="43"/>
      <c r="W1945" s="43"/>
      <c r="X1945" s="43"/>
      <c r="Y1945" s="43"/>
      <c r="Z1945" s="43"/>
      <c r="AA1945" s="43"/>
      <c r="AB1945" s="43"/>
      <c r="AC1945" s="43"/>
      <c r="AD1945" s="43"/>
      <c r="AE1945" s="43"/>
      <c r="AF1945" s="43"/>
      <c r="AG1945" s="43" t="s">
        <v>35</v>
      </c>
    </row>
    <row r="1946" spans="1:33">
      <c r="A1946" s="42"/>
      <c r="B1946" s="42"/>
      <c r="C1946" s="42"/>
      <c r="D1946" s="42"/>
      <c r="E1946" s="42"/>
      <c r="F1946" s="42"/>
      <c r="G1946" s="42"/>
      <c r="H1946" s="42"/>
      <c r="I1946" s="42"/>
      <c r="J1946" s="42"/>
      <c r="K1946" s="42"/>
      <c r="L1946" s="42"/>
      <c r="M1946" s="42"/>
      <c r="N1946" s="42"/>
      <c r="O1946" s="42"/>
      <c r="P1946" s="42"/>
      <c r="Q1946" s="42"/>
      <c r="R1946" s="42"/>
      <c r="S1946" s="42"/>
      <c r="T1946" s="42"/>
      <c r="U1946" s="42"/>
      <c r="V1946" s="42"/>
      <c r="W1946" s="42"/>
      <c r="X1946" s="42"/>
      <c r="Y1946" s="42"/>
      <c r="Z1946" s="42"/>
      <c r="AA1946" s="42"/>
      <c r="AB1946" s="42"/>
      <c r="AC1946" s="42"/>
      <c r="AD1946" s="42"/>
      <c r="AE1946" s="42"/>
      <c r="AF1946" s="42"/>
      <c r="AG1946" s="42" t="s">
        <v>35</v>
      </c>
    </row>
    <row r="1947" spans="1:33">
      <c r="A1947" s="43"/>
      <c r="B1947" s="43"/>
      <c r="C1947" s="43"/>
      <c r="D1947" s="43"/>
      <c r="E1947" s="43"/>
      <c r="F1947" s="43"/>
      <c r="G1947" s="43"/>
      <c r="H1947" s="43"/>
      <c r="I1947" s="43"/>
      <c r="J1947" s="43"/>
      <c r="K1947" s="43"/>
      <c r="L1947" s="43"/>
      <c r="M1947" s="43"/>
      <c r="N1947" s="43"/>
      <c r="O1947" s="43"/>
      <c r="P1947" s="43"/>
      <c r="Q1947" s="43"/>
      <c r="R1947" s="43"/>
      <c r="S1947" s="43"/>
      <c r="T1947" s="43"/>
      <c r="U1947" s="43"/>
      <c r="V1947" s="43"/>
      <c r="W1947" s="43"/>
      <c r="X1947" s="43"/>
      <c r="Y1947" s="43"/>
      <c r="Z1947" s="43"/>
      <c r="AA1947" s="43"/>
      <c r="AB1947" s="43"/>
      <c r="AC1947" s="43"/>
      <c r="AD1947" s="43"/>
      <c r="AE1947" s="43"/>
      <c r="AF1947" s="43"/>
      <c r="AG1947" s="43" t="s">
        <v>35</v>
      </c>
    </row>
    <row r="1948" spans="1:33">
      <c r="A1948" s="42"/>
      <c r="B1948" s="42"/>
      <c r="C1948" s="42"/>
      <c r="D1948" s="42"/>
      <c r="E1948" s="42"/>
      <c r="F1948" s="42"/>
      <c r="G1948" s="42"/>
      <c r="H1948" s="42"/>
      <c r="I1948" s="42"/>
      <c r="J1948" s="42"/>
      <c r="K1948" s="42"/>
      <c r="L1948" s="42"/>
      <c r="M1948" s="42"/>
      <c r="N1948" s="42"/>
      <c r="O1948" s="42"/>
      <c r="P1948" s="42"/>
      <c r="Q1948" s="42"/>
      <c r="R1948" s="42"/>
      <c r="S1948" s="42"/>
      <c r="T1948" s="42"/>
      <c r="U1948" s="42"/>
      <c r="V1948" s="42"/>
      <c r="W1948" s="42"/>
      <c r="X1948" s="42"/>
      <c r="Y1948" s="42"/>
      <c r="Z1948" s="42"/>
      <c r="AA1948" s="42"/>
      <c r="AB1948" s="42"/>
      <c r="AC1948" s="42"/>
      <c r="AD1948" s="42"/>
      <c r="AE1948" s="42"/>
      <c r="AF1948" s="42"/>
      <c r="AG1948" s="42" t="s">
        <v>35</v>
      </c>
    </row>
    <row r="1949" spans="1:33">
      <c r="A1949" s="43"/>
      <c r="B1949" s="43"/>
      <c r="C1949" s="43"/>
      <c r="D1949" s="43"/>
      <c r="E1949" s="43"/>
      <c r="F1949" s="43"/>
      <c r="G1949" s="43"/>
      <c r="H1949" s="43"/>
      <c r="I1949" s="43"/>
      <c r="J1949" s="43"/>
      <c r="K1949" s="43"/>
      <c r="L1949" s="43"/>
      <c r="M1949" s="43"/>
      <c r="N1949" s="43"/>
      <c r="O1949" s="43"/>
      <c r="P1949" s="43"/>
      <c r="Q1949" s="43"/>
      <c r="R1949" s="43"/>
      <c r="S1949" s="43"/>
      <c r="T1949" s="43"/>
      <c r="U1949" s="43"/>
      <c r="V1949" s="43"/>
      <c r="W1949" s="43"/>
      <c r="X1949" s="43"/>
      <c r="Y1949" s="43"/>
      <c r="Z1949" s="43"/>
      <c r="AA1949" s="43"/>
      <c r="AB1949" s="43"/>
      <c r="AC1949" s="43"/>
      <c r="AD1949" s="43"/>
      <c r="AE1949" s="43"/>
      <c r="AF1949" s="43"/>
      <c r="AG1949" s="43" t="s">
        <v>35</v>
      </c>
    </row>
    <row r="1950" spans="1:33">
      <c r="A1950" s="42"/>
      <c r="B1950" s="42"/>
      <c r="C1950" s="42"/>
      <c r="D1950" s="42"/>
      <c r="E1950" s="42"/>
      <c r="F1950" s="42"/>
      <c r="G1950" s="42"/>
      <c r="H1950" s="42"/>
      <c r="I1950" s="42"/>
      <c r="J1950" s="42"/>
      <c r="K1950" s="42"/>
      <c r="L1950" s="42"/>
      <c r="M1950" s="42"/>
      <c r="N1950" s="42"/>
      <c r="O1950" s="42"/>
      <c r="P1950" s="42"/>
      <c r="Q1950" s="42"/>
      <c r="R1950" s="42"/>
      <c r="S1950" s="42"/>
      <c r="T1950" s="42"/>
      <c r="U1950" s="42"/>
      <c r="V1950" s="42"/>
      <c r="W1950" s="42"/>
      <c r="X1950" s="42"/>
      <c r="Y1950" s="42"/>
      <c r="Z1950" s="42"/>
      <c r="AA1950" s="42"/>
      <c r="AB1950" s="42"/>
      <c r="AC1950" s="42"/>
      <c r="AD1950" s="42"/>
      <c r="AE1950" s="42"/>
      <c r="AF1950" s="42"/>
      <c r="AG1950" s="42" t="s">
        <v>35</v>
      </c>
    </row>
    <row r="1951" spans="1:33">
      <c r="A1951" s="43"/>
      <c r="B1951" s="43"/>
      <c r="C1951" s="43"/>
      <c r="D1951" s="43"/>
      <c r="E1951" s="43"/>
      <c r="F1951" s="43"/>
      <c r="G1951" s="43"/>
      <c r="H1951" s="43"/>
      <c r="I1951" s="43"/>
      <c r="J1951" s="43"/>
      <c r="K1951" s="43"/>
      <c r="L1951" s="43"/>
      <c r="M1951" s="43"/>
      <c r="N1951" s="43"/>
      <c r="O1951" s="43"/>
      <c r="P1951" s="43"/>
      <c r="Q1951" s="43"/>
      <c r="R1951" s="43"/>
      <c r="S1951" s="43"/>
      <c r="T1951" s="43"/>
      <c r="U1951" s="43"/>
      <c r="V1951" s="43"/>
      <c r="W1951" s="43"/>
      <c r="X1951" s="43"/>
      <c r="Y1951" s="43"/>
      <c r="Z1951" s="43"/>
      <c r="AA1951" s="43"/>
      <c r="AB1951" s="43"/>
      <c r="AC1951" s="43"/>
      <c r="AD1951" s="43"/>
      <c r="AE1951" s="43"/>
      <c r="AF1951" s="43"/>
      <c r="AG1951" s="43" t="s">
        <v>35</v>
      </c>
    </row>
    <row r="1952" spans="1:33">
      <c r="A1952" s="42"/>
      <c r="B1952" s="42"/>
      <c r="C1952" s="42"/>
      <c r="D1952" s="42"/>
      <c r="E1952" s="42"/>
      <c r="F1952" s="42"/>
      <c r="G1952" s="42"/>
      <c r="H1952" s="42"/>
      <c r="I1952" s="42"/>
      <c r="J1952" s="42"/>
      <c r="K1952" s="42"/>
      <c r="L1952" s="42"/>
      <c r="M1952" s="42"/>
      <c r="N1952" s="42"/>
      <c r="O1952" s="42"/>
      <c r="P1952" s="42"/>
      <c r="Q1952" s="42"/>
      <c r="R1952" s="42"/>
      <c r="S1952" s="42"/>
      <c r="T1952" s="42"/>
      <c r="U1952" s="42"/>
      <c r="V1952" s="42"/>
      <c r="W1952" s="42"/>
      <c r="X1952" s="42"/>
      <c r="Y1952" s="42"/>
      <c r="Z1952" s="42"/>
      <c r="AA1952" s="42"/>
      <c r="AB1952" s="42"/>
      <c r="AC1952" s="42"/>
      <c r="AD1952" s="42"/>
      <c r="AE1952" s="42"/>
      <c r="AF1952" s="42"/>
      <c r="AG1952" s="42" t="s">
        <v>35</v>
      </c>
    </row>
    <row r="1953" spans="1:33">
      <c r="A1953" s="43"/>
      <c r="B1953" s="43"/>
      <c r="C1953" s="43"/>
      <c r="D1953" s="43"/>
      <c r="E1953" s="43"/>
      <c r="F1953" s="43"/>
      <c r="G1953" s="43"/>
      <c r="H1953" s="43"/>
      <c r="I1953" s="43"/>
      <c r="J1953" s="43"/>
      <c r="K1953" s="43"/>
      <c r="L1953" s="43"/>
      <c r="M1953" s="43"/>
      <c r="N1953" s="43"/>
      <c r="O1953" s="43"/>
      <c r="P1953" s="43"/>
      <c r="Q1953" s="43"/>
      <c r="R1953" s="43"/>
      <c r="S1953" s="43"/>
      <c r="T1953" s="43"/>
      <c r="U1953" s="43"/>
      <c r="V1953" s="43"/>
      <c r="W1953" s="43"/>
      <c r="X1953" s="43"/>
      <c r="Y1953" s="43"/>
      <c r="Z1953" s="43"/>
      <c r="AA1953" s="43"/>
      <c r="AB1953" s="43"/>
      <c r="AC1953" s="43"/>
      <c r="AD1953" s="43"/>
      <c r="AE1953" s="43"/>
      <c r="AF1953" s="43"/>
      <c r="AG1953" s="43" t="s">
        <v>35</v>
      </c>
    </row>
    <row r="1954" spans="1:33">
      <c r="A1954" s="42"/>
      <c r="B1954" s="42"/>
      <c r="C1954" s="42"/>
      <c r="D1954" s="42"/>
      <c r="E1954" s="42"/>
      <c r="F1954" s="42"/>
      <c r="G1954" s="42"/>
      <c r="H1954" s="42"/>
      <c r="I1954" s="42"/>
      <c r="J1954" s="42"/>
      <c r="K1954" s="42"/>
      <c r="L1954" s="42"/>
      <c r="M1954" s="42"/>
      <c r="N1954" s="42"/>
      <c r="O1954" s="42"/>
      <c r="P1954" s="42"/>
      <c r="Q1954" s="42"/>
      <c r="R1954" s="42"/>
      <c r="S1954" s="42"/>
      <c r="T1954" s="42"/>
      <c r="U1954" s="42"/>
      <c r="V1954" s="42"/>
      <c r="W1954" s="42"/>
      <c r="X1954" s="42"/>
      <c r="Y1954" s="42"/>
      <c r="Z1954" s="42"/>
      <c r="AA1954" s="42"/>
      <c r="AB1954" s="42"/>
      <c r="AC1954" s="42"/>
      <c r="AD1954" s="42"/>
      <c r="AE1954" s="42"/>
      <c r="AF1954" s="42"/>
      <c r="AG1954" s="42" t="s">
        <v>35</v>
      </c>
    </row>
    <row r="1955" spans="1:33">
      <c r="A1955" s="43"/>
      <c r="B1955" s="43"/>
      <c r="C1955" s="43"/>
      <c r="D1955" s="43"/>
      <c r="E1955" s="43"/>
      <c r="F1955" s="43"/>
      <c r="G1955" s="43"/>
      <c r="H1955" s="43"/>
      <c r="I1955" s="43"/>
      <c r="J1955" s="43"/>
      <c r="K1955" s="43"/>
      <c r="L1955" s="43"/>
      <c r="M1955" s="43"/>
      <c r="N1955" s="43"/>
      <c r="O1955" s="43"/>
      <c r="P1955" s="43"/>
      <c r="Q1955" s="43"/>
      <c r="R1955" s="43"/>
      <c r="S1955" s="43"/>
      <c r="T1955" s="43"/>
      <c r="U1955" s="43"/>
      <c r="V1955" s="43"/>
      <c r="W1955" s="43"/>
      <c r="X1955" s="43"/>
      <c r="Y1955" s="43"/>
      <c r="Z1955" s="43"/>
      <c r="AA1955" s="43"/>
      <c r="AB1955" s="43"/>
      <c r="AC1955" s="43"/>
      <c r="AD1955" s="43"/>
      <c r="AE1955" s="43"/>
      <c r="AF1955" s="43"/>
      <c r="AG1955" s="43" t="s">
        <v>35</v>
      </c>
    </row>
    <row r="1956" spans="1:33">
      <c r="A1956" s="42"/>
      <c r="B1956" s="42"/>
      <c r="C1956" s="42"/>
      <c r="D1956" s="42"/>
      <c r="E1956" s="42"/>
      <c r="F1956" s="42"/>
      <c r="G1956" s="42"/>
      <c r="H1956" s="42"/>
      <c r="I1956" s="42"/>
      <c r="J1956" s="42"/>
      <c r="K1956" s="42"/>
      <c r="L1956" s="42"/>
      <c r="M1956" s="42"/>
      <c r="N1956" s="42"/>
      <c r="O1956" s="42"/>
      <c r="P1956" s="42"/>
      <c r="Q1956" s="42"/>
      <c r="R1956" s="42"/>
      <c r="S1956" s="42"/>
      <c r="T1956" s="42"/>
      <c r="U1956" s="42"/>
      <c r="V1956" s="42"/>
      <c r="W1956" s="42"/>
      <c r="X1956" s="42"/>
      <c r="Y1956" s="42"/>
      <c r="Z1956" s="42"/>
      <c r="AA1956" s="42"/>
      <c r="AB1956" s="42"/>
      <c r="AC1956" s="42"/>
      <c r="AD1956" s="42"/>
      <c r="AE1956" s="42"/>
      <c r="AF1956" s="42"/>
      <c r="AG1956" s="42" t="s">
        <v>35</v>
      </c>
    </row>
    <row r="1957" spans="1:33">
      <c r="A1957" s="43"/>
      <c r="B1957" s="43"/>
      <c r="C1957" s="43"/>
      <c r="D1957" s="43"/>
      <c r="E1957" s="43"/>
      <c r="F1957" s="43"/>
      <c r="G1957" s="43"/>
      <c r="H1957" s="43"/>
      <c r="I1957" s="43"/>
      <c r="J1957" s="43"/>
      <c r="K1957" s="43"/>
      <c r="L1957" s="43"/>
      <c r="M1957" s="43"/>
      <c r="N1957" s="43"/>
      <c r="O1957" s="43"/>
      <c r="P1957" s="43"/>
      <c r="Q1957" s="43"/>
      <c r="R1957" s="43"/>
      <c r="S1957" s="43"/>
      <c r="T1957" s="43"/>
      <c r="U1957" s="43"/>
      <c r="V1957" s="43"/>
      <c r="W1957" s="43"/>
      <c r="X1957" s="43"/>
      <c r="Y1957" s="43"/>
      <c r="Z1957" s="43"/>
      <c r="AA1957" s="43"/>
      <c r="AB1957" s="43"/>
      <c r="AC1957" s="43"/>
      <c r="AD1957" s="43"/>
      <c r="AE1957" s="43"/>
      <c r="AF1957" s="43"/>
      <c r="AG1957" s="43" t="s">
        <v>35</v>
      </c>
    </row>
    <row r="1958" spans="1:33">
      <c r="A1958" s="42"/>
      <c r="B1958" s="42"/>
      <c r="C1958" s="42"/>
      <c r="D1958" s="42"/>
      <c r="E1958" s="42"/>
      <c r="F1958" s="42"/>
      <c r="G1958" s="42"/>
      <c r="H1958" s="42"/>
      <c r="I1958" s="42"/>
      <c r="J1958" s="42"/>
      <c r="K1958" s="42"/>
      <c r="L1958" s="42"/>
      <c r="M1958" s="42"/>
      <c r="N1958" s="42"/>
      <c r="O1958" s="42"/>
      <c r="P1958" s="42"/>
      <c r="Q1958" s="42"/>
      <c r="R1958" s="42"/>
      <c r="S1958" s="42"/>
      <c r="T1958" s="42"/>
      <c r="U1958" s="42"/>
      <c r="V1958" s="42"/>
      <c r="W1958" s="42"/>
      <c r="X1958" s="42"/>
      <c r="Y1958" s="42"/>
      <c r="Z1958" s="42"/>
      <c r="AA1958" s="42"/>
      <c r="AB1958" s="42"/>
      <c r="AC1958" s="42"/>
      <c r="AD1958" s="42"/>
      <c r="AE1958" s="42"/>
      <c r="AF1958" s="42"/>
      <c r="AG1958" s="42" t="s">
        <v>35</v>
      </c>
    </row>
    <row r="1959" spans="1:33">
      <c r="A1959" s="43"/>
      <c r="B1959" s="43"/>
      <c r="C1959" s="43"/>
      <c r="D1959" s="43"/>
      <c r="E1959" s="43"/>
      <c r="F1959" s="43"/>
      <c r="G1959" s="43"/>
      <c r="H1959" s="43"/>
      <c r="I1959" s="43"/>
      <c r="J1959" s="43"/>
      <c r="K1959" s="43"/>
      <c r="L1959" s="43"/>
      <c r="M1959" s="43"/>
      <c r="N1959" s="43"/>
      <c r="O1959" s="43"/>
      <c r="P1959" s="43"/>
      <c r="Q1959" s="43"/>
      <c r="R1959" s="43"/>
      <c r="S1959" s="43"/>
      <c r="T1959" s="43"/>
      <c r="U1959" s="43"/>
      <c r="V1959" s="43"/>
      <c r="W1959" s="43"/>
      <c r="X1959" s="43"/>
      <c r="Y1959" s="43"/>
      <c r="Z1959" s="43"/>
      <c r="AA1959" s="43"/>
      <c r="AB1959" s="43"/>
      <c r="AC1959" s="43"/>
      <c r="AD1959" s="43"/>
      <c r="AE1959" s="43"/>
      <c r="AF1959" s="43"/>
      <c r="AG1959" s="43" t="s">
        <v>35</v>
      </c>
    </row>
    <row r="1960" spans="1:33">
      <c r="A1960" s="42"/>
      <c r="B1960" s="42"/>
      <c r="C1960" s="42"/>
      <c r="D1960" s="42"/>
      <c r="E1960" s="42"/>
      <c r="F1960" s="42"/>
      <c r="G1960" s="42"/>
      <c r="H1960" s="42"/>
      <c r="I1960" s="42"/>
      <c r="J1960" s="42"/>
      <c r="K1960" s="42"/>
      <c r="L1960" s="42"/>
      <c r="M1960" s="42"/>
      <c r="N1960" s="42"/>
      <c r="O1960" s="42"/>
      <c r="P1960" s="42"/>
      <c r="Q1960" s="42"/>
      <c r="R1960" s="42"/>
      <c r="S1960" s="42"/>
      <c r="T1960" s="42"/>
      <c r="U1960" s="42"/>
      <c r="V1960" s="42"/>
      <c r="W1960" s="42"/>
      <c r="X1960" s="42"/>
      <c r="Y1960" s="42"/>
      <c r="Z1960" s="42"/>
      <c r="AA1960" s="42"/>
      <c r="AB1960" s="42"/>
      <c r="AC1960" s="42"/>
      <c r="AD1960" s="42"/>
      <c r="AE1960" s="42"/>
      <c r="AF1960" s="42"/>
      <c r="AG1960" s="42" t="s">
        <v>35</v>
      </c>
    </row>
    <row r="1961" spans="1:33">
      <c r="A1961" s="43"/>
      <c r="B1961" s="43"/>
      <c r="C1961" s="43"/>
      <c r="D1961" s="43"/>
      <c r="E1961" s="43"/>
      <c r="F1961" s="43"/>
      <c r="G1961" s="43"/>
      <c r="H1961" s="43"/>
      <c r="I1961" s="43"/>
      <c r="J1961" s="43"/>
      <c r="K1961" s="43"/>
      <c r="L1961" s="43"/>
      <c r="M1961" s="43"/>
      <c r="N1961" s="43"/>
      <c r="O1961" s="43"/>
      <c r="P1961" s="43"/>
      <c r="Q1961" s="43"/>
      <c r="R1961" s="43"/>
      <c r="S1961" s="43"/>
      <c r="T1961" s="43"/>
      <c r="U1961" s="43"/>
      <c r="V1961" s="43"/>
      <c r="W1961" s="43"/>
      <c r="X1961" s="43"/>
      <c r="Y1961" s="43"/>
      <c r="Z1961" s="43"/>
      <c r="AA1961" s="43"/>
      <c r="AB1961" s="43"/>
      <c r="AC1961" s="43"/>
      <c r="AD1961" s="43"/>
      <c r="AE1961" s="43"/>
      <c r="AF1961" s="43"/>
      <c r="AG1961" s="43" t="s">
        <v>35</v>
      </c>
    </row>
    <row r="1962" spans="1:33">
      <c r="A1962" s="42"/>
      <c r="B1962" s="42"/>
      <c r="C1962" s="42"/>
      <c r="D1962" s="42"/>
      <c r="E1962" s="42"/>
      <c r="F1962" s="42"/>
      <c r="G1962" s="42"/>
      <c r="H1962" s="42"/>
      <c r="I1962" s="42"/>
      <c r="J1962" s="42"/>
      <c r="K1962" s="42"/>
      <c r="L1962" s="42"/>
      <c r="M1962" s="42"/>
      <c r="N1962" s="42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  <c r="AA1962" s="42"/>
      <c r="AB1962" s="42"/>
      <c r="AC1962" s="42"/>
      <c r="AD1962" s="42"/>
      <c r="AE1962" s="42"/>
      <c r="AF1962" s="42"/>
      <c r="AG1962" s="42" t="s">
        <v>35</v>
      </c>
    </row>
    <row r="1963" spans="1:33">
      <c r="A1963" s="43"/>
      <c r="B1963" s="43"/>
      <c r="C1963" s="43"/>
      <c r="D1963" s="43"/>
      <c r="E1963" s="43"/>
      <c r="F1963" s="43"/>
      <c r="G1963" s="43"/>
      <c r="H1963" s="43"/>
      <c r="I1963" s="43"/>
      <c r="J1963" s="43"/>
      <c r="K1963" s="43"/>
      <c r="L1963" s="43"/>
      <c r="M1963" s="43"/>
      <c r="N1963" s="43"/>
      <c r="O1963" s="43"/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3"/>
      <c r="AA1963" s="43"/>
      <c r="AB1963" s="43"/>
      <c r="AC1963" s="43"/>
      <c r="AD1963" s="43"/>
      <c r="AE1963" s="43"/>
      <c r="AF1963" s="43"/>
      <c r="AG1963" s="43" t="s">
        <v>35</v>
      </c>
    </row>
    <row r="1964" spans="1:33">
      <c r="A1964" s="42"/>
      <c r="B1964" s="42"/>
      <c r="C1964" s="42"/>
      <c r="D1964" s="42"/>
      <c r="E1964" s="42"/>
      <c r="F1964" s="42"/>
      <c r="G1964" s="42"/>
      <c r="H1964" s="42"/>
      <c r="I1964" s="42"/>
      <c r="J1964" s="42"/>
      <c r="K1964" s="42"/>
      <c r="L1964" s="42"/>
      <c r="M1964" s="42"/>
      <c r="N1964" s="42"/>
      <c r="O1964" s="42"/>
      <c r="P1964" s="42"/>
      <c r="Q1964" s="42"/>
      <c r="R1964" s="42"/>
      <c r="S1964" s="42"/>
      <c r="T1964" s="42"/>
      <c r="U1964" s="42"/>
      <c r="V1964" s="42"/>
      <c r="W1964" s="42"/>
      <c r="X1964" s="42"/>
      <c r="Y1964" s="42"/>
      <c r="Z1964" s="42"/>
      <c r="AA1964" s="42"/>
      <c r="AB1964" s="42"/>
      <c r="AC1964" s="42"/>
      <c r="AD1964" s="42"/>
      <c r="AE1964" s="42"/>
      <c r="AF1964" s="42"/>
      <c r="AG1964" s="42" t="s">
        <v>35</v>
      </c>
    </row>
    <row r="1965" spans="1:33">
      <c r="A1965" s="43"/>
      <c r="B1965" s="43"/>
      <c r="C1965" s="43"/>
      <c r="D1965" s="43"/>
      <c r="E1965" s="43"/>
      <c r="F1965" s="43"/>
      <c r="G1965" s="43"/>
      <c r="H1965" s="43"/>
      <c r="I1965" s="43"/>
      <c r="J1965" s="43"/>
      <c r="K1965" s="43"/>
      <c r="L1965" s="43"/>
      <c r="M1965" s="43"/>
      <c r="N1965" s="43"/>
      <c r="O1965" s="43"/>
      <c r="P1965" s="43"/>
      <c r="Q1965" s="43"/>
      <c r="R1965" s="43"/>
      <c r="S1965" s="43"/>
      <c r="T1965" s="43"/>
      <c r="U1965" s="43"/>
      <c r="V1965" s="43"/>
      <c r="W1965" s="43"/>
      <c r="X1965" s="43"/>
      <c r="Y1965" s="43"/>
      <c r="Z1965" s="43"/>
      <c r="AA1965" s="43"/>
      <c r="AB1965" s="43"/>
      <c r="AC1965" s="43"/>
      <c r="AD1965" s="43"/>
      <c r="AE1965" s="43"/>
      <c r="AF1965" s="43"/>
      <c r="AG1965" s="43" t="s">
        <v>35</v>
      </c>
    </row>
    <row r="1966" spans="1:33">
      <c r="A1966" s="42"/>
      <c r="B1966" s="42"/>
      <c r="C1966" s="42"/>
      <c r="D1966" s="42"/>
      <c r="E1966" s="42"/>
      <c r="F1966" s="42"/>
      <c r="G1966" s="42"/>
      <c r="H1966" s="42"/>
      <c r="I1966" s="42"/>
      <c r="J1966" s="42"/>
      <c r="K1966" s="42"/>
      <c r="L1966" s="42"/>
      <c r="M1966" s="42"/>
      <c r="N1966" s="42"/>
      <c r="O1966" s="42"/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 t="s">
        <v>35</v>
      </c>
    </row>
    <row r="1967" spans="1:33">
      <c r="A1967" s="43"/>
      <c r="B1967" s="43"/>
      <c r="C1967" s="43"/>
      <c r="D1967" s="43"/>
      <c r="E1967" s="43"/>
      <c r="F1967" s="43"/>
      <c r="G1967" s="43"/>
      <c r="H1967" s="43"/>
      <c r="I1967" s="43"/>
      <c r="J1967" s="43"/>
      <c r="K1967" s="43"/>
      <c r="L1967" s="43"/>
      <c r="M1967" s="43"/>
      <c r="N1967" s="43"/>
      <c r="O1967" s="43"/>
      <c r="P1967" s="43"/>
      <c r="Q1967" s="43"/>
      <c r="R1967" s="43"/>
      <c r="S1967" s="43"/>
      <c r="T1967" s="43"/>
      <c r="U1967" s="43"/>
      <c r="V1967" s="43"/>
      <c r="W1967" s="43"/>
      <c r="X1967" s="43"/>
      <c r="Y1967" s="43"/>
      <c r="Z1967" s="43"/>
      <c r="AA1967" s="43"/>
      <c r="AB1967" s="43"/>
      <c r="AC1967" s="43"/>
      <c r="AD1967" s="43"/>
      <c r="AE1967" s="43"/>
      <c r="AF1967" s="43"/>
      <c r="AG1967" s="43" t="s">
        <v>35</v>
      </c>
    </row>
    <row r="1968" spans="1:33">
      <c r="A1968" s="42"/>
      <c r="B1968" s="42"/>
      <c r="C1968" s="42"/>
      <c r="D1968" s="42"/>
      <c r="E1968" s="42"/>
      <c r="F1968" s="42"/>
      <c r="G1968" s="42"/>
      <c r="H1968" s="42"/>
      <c r="I1968" s="42"/>
      <c r="J1968" s="42"/>
      <c r="K1968" s="42"/>
      <c r="L1968" s="42"/>
      <c r="M1968" s="42"/>
      <c r="N1968" s="42"/>
      <c r="O1968" s="42"/>
      <c r="P1968" s="42"/>
      <c r="Q1968" s="42"/>
      <c r="R1968" s="42"/>
      <c r="S1968" s="42"/>
      <c r="T1968" s="42"/>
      <c r="U1968" s="42"/>
      <c r="V1968" s="42"/>
      <c r="W1968" s="42"/>
      <c r="X1968" s="42"/>
      <c r="Y1968" s="42"/>
      <c r="Z1968" s="42"/>
      <c r="AA1968" s="42"/>
      <c r="AB1968" s="42"/>
      <c r="AC1968" s="42"/>
      <c r="AD1968" s="42"/>
      <c r="AE1968" s="42"/>
      <c r="AF1968" s="42"/>
      <c r="AG1968" s="42" t="s">
        <v>35</v>
      </c>
    </row>
    <row r="1969" spans="1:33">
      <c r="A1969" s="43"/>
      <c r="B1969" s="43"/>
      <c r="C1969" s="43"/>
      <c r="D1969" s="43"/>
      <c r="E1969" s="43"/>
      <c r="F1969" s="43"/>
      <c r="G1969" s="43"/>
      <c r="H1969" s="43"/>
      <c r="I1969" s="43"/>
      <c r="J1969" s="43"/>
      <c r="K1969" s="43"/>
      <c r="L1969" s="43"/>
      <c r="M1969" s="43"/>
      <c r="N1969" s="43"/>
      <c r="O1969" s="43"/>
      <c r="P1969" s="43"/>
      <c r="Q1969" s="43"/>
      <c r="R1969" s="43"/>
      <c r="S1969" s="43"/>
      <c r="T1969" s="43"/>
      <c r="U1969" s="43"/>
      <c r="V1969" s="43"/>
      <c r="W1969" s="43"/>
      <c r="X1969" s="43"/>
      <c r="Y1969" s="43"/>
      <c r="Z1969" s="43"/>
      <c r="AA1969" s="43"/>
      <c r="AB1969" s="43"/>
      <c r="AC1969" s="43"/>
      <c r="AD1969" s="43"/>
      <c r="AE1969" s="43"/>
      <c r="AF1969" s="43"/>
      <c r="AG1969" s="43" t="s">
        <v>35</v>
      </c>
    </row>
    <row r="1970" spans="1:33">
      <c r="A1970" s="42"/>
      <c r="B1970" s="42"/>
      <c r="C1970" s="42"/>
      <c r="D1970" s="42"/>
      <c r="E1970" s="42"/>
      <c r="F1970" s="42"/>
      <c r="G1970" s="42"/>
      <c r="H1970" s="42"/>
      <c r="I1970" s="42"/>
      <c r="J1970" s="42"/>
      <c r="K1970" s="42"/>
      <c r="L1970" s="42"/>
      <c r="M1970" s="42"/>
      <c r="N1970" s="42"/>
      <c r="O1970" s="42"/>
      <c r="P1970" s="42"/>
      <c r="Q1970" s="42"/>
      <c r="R1970" s="42"/>
      <c r="S1970" s="42"/>
      <c r="T1970" s="42"/>
      <c r="U1970" s="42"/>
      <c r="V1970" s="42"/>
      <c r="W1970" s="42"/>
      <c r="X1970" s="42"/>
      <c r="Y1970" s="42"/>
      <c r="Z1970" s="42"/>
      <c r="AA1970" s="42"/>
      <c r="AB1970" s="42"/>
      <c r="AC1970" s="42"/>
      <c r="AD1970" s="42"/>
      <c r="AE1970" s="42"/>
      <c r="AF1970" s="42"/>
      <c r="AG1970" s="42" t="s">
        <v>35</v>
      </c>
    </row>
    <row r="1971" spans="1:33">
      <c r="A1971" s="43"/>
      <c r="B1971" s="43"/>
      <c r="C1971" s="43"/>
      <c r="D1971" s="43"/>
      <c r="E1971" s="43"/>
      <c r="F1971" s="43"/>
      <c r="G1971" s="43"/>
      <c r="H1971" s="43"/>
      <c r="I1971" s="43"/>
      <c r="J1971" s="43"/>
      <c r="K1971" s="43"/>
      <c r="L1971" s="43"/>
      <c r="M1971" s="43"/>
      <c r="N1971" s="43"/>
      <c r="O1971" s="43"/>
      <c r="P1971" s="43"/>
      <c r="Q1971" s="43"/>
      <c r="R1971" s="43"/>
      <c r="S1971" s="43"/>
      <c r="T1971" s="43"/>
      <c r="U1971" s="43"/>
      <c r="V1971" s="43"/>
      <c r="W1971" s="43"/>
      <c r="X1971" s="43"/>
      <c r="Y1971" s="43"/>
      <c r="Z1971" s="43"/>
      <c r="AA1971" s="43"/>
      <c r="AB1971" s="43"/>
      <c r="AC1971" s="43"/>
      <c r="AD1971" s="43"/>
      <c r="AE1971" s="43"/>
      <c r="AF1971" s="43"/>
      <c r="AG1971" s="43" t="s">
        <v>35</v>
      </c>
    </row>
    <row r="1972" spans="1:33">
      <c r="A1972" s="42"/>
      <c r="B1972" s="42"/>
      <c r="C1972" s="42"/>
      <c r="D1972" s="42"/>
      <c r="E1972" s="42"/>
      <c r="F1972" s="42"/>
      <c r="G1972" s="42"/>
      <c r="H1972" s="42"/>
      <c r="I1972" s="42"/>
      <c r="J1972" s="42"/>
      <c r="K1972" s="42"/>
      <c r="L1972" s="42"/>
      <c r="M1972" s="42"/>
      <c r="N1972" s="42"/>
      <c r="O1972" s="42"/>
      <c r="P1972" s="42"/>
      <c r="Q1972" s="42"/>
      <c r="R1972" s="42"/>
      <c r="S1972" s="42"/>
      <c r="T1972" s="42"/>
      <c r="U1972" s="42"/>
      <c r="V1972" s="42"/>
      <c r="W1972" s="42"/>
      <c r="X1972" s="42"/>
      <c r="Y1972" s="42"/>
      <c r="Z1972" s="42"/>
      <c r="AA1972" s="42"/>
      <c r="AB1972" s="42"/>
      <c r="AC1972" s="42"/>
      <c r="AD1972" s="42"/>
      <c r="AE1972" s="42"/>
      <c r="AF1972" s="42"/>
      <c r="AG1972" s="42" t="s">
        <v>35</v>
      </c>
    </row>
    <row r="1973" spans="1:33">
      <c r="A1973" s="43"/>
      <c r="B1973" s="43"/>
      <c r="C1973" s="43"/>
      <c r="D1973" s="43"/>
      <c r="E1973" s="43"/>
      <c r="F1973" s="43"/>
      <c r="G1973" s="43"/>
      <c r="H1973" s="43"/>
      <c r="I1973" s="43"/>
      <c r="J1973" s="43"/>
      <c r="K1973" s="43"/>
      <c r="L1973" s="43"/>
      <c r="M1973" s="43"/>
      <c r="N1973" s="43"/>
      <c r="O1973" s="43"/>
      <c r="P1973" s="43"/>
      <c r="Q1973" s="43"/>
      <c r="R1973" s="43"/>
      <c r="S1973" s="43"/>
      <c r="T1973" s="43"/>
      <c r="U1973" s="43"/>
      <c r="V1973" s="43"/>
      <c r="W1973" s="43"/>
      <c r="X1973" s="43"/>
      <c r="Y1973" s="43"/>
      <c r="Z1973" s="43"/>
      <c r="AA1973" s="43"/>
      <c r="AB1973" s="43"/>
      <c r="AC1973" s="43"/>
      <c r="AD1973" s="43"/>
      <c r="AE1973" s="43"/>
      <c r="AF1973" s="43"/>
      <c r="AG1973" s="43" t="s">
        <v>35</v>
      </c>
    </row>
    <row r="1974" spans="1:33">
      <c r="A1974" s="42"/>
      <c r="B1974" s="42"/>
      <c r="C1974" s="42"/>
      <c r="D1974" s="42"/>
      <c r="E1974" s="42"/>
      <c r="F1974" s="42"/>
      <c r="G1974" s="42"/>
      <c r="H1974" s="42"/>
      <c r="I1974" s="42"/>
      <c r="J1974" s="42"/>
      <c r="K1974" s="42"/>
      <c r="L1974" s="42"/>
      <c r="M1974" s="42"/>
      <c r="N1974" s="42"/>
      <c r="O1974" s="42"/>
      <c r="P1974" s="42"/>
      <c r="Q1974" s="42"/>
      <c r="R1974" s="42"/>
      <c r="S1974" s="42"/>
      <c r="T1974" s="42"/>
      <c r="U1974" s="42"/>
      <c r="V1974" s="42"/>
      <c r="W1974" s="42"/>
      <c r="X1974" s="42"/>
      <c r="Y1974" s="42"/>
      <c r="Z1974" s="42"/>
      <c r="AA1974" s="42"/>
      <c r="AB1974" s="42"/>
      <c r="AC1974" s="42"/>
      <c r="AD1974" s="42"/>
      <c r="AE1974" s="42"/>
      <c r="AF1974" s="42"/>
      <c r="AG1974" s="42" t="s">
        <v>35</v>
      </c>
    </row>
    <row r="1975" spans="1:33">
      <c r="A1975" s="43"/>
      <c r="B1975" s="43"/>
      <c r="C1975" s="43"/>
      <c r="D1975" s="43"/>
      <c r="E1975" s="43"/>
      <c r="F1975" s="43"/>
      <c r="G1975" s="43"/>
      <c r="H1975" s="43"/>
      <c r="I1975" s="43"/>
      <c r="J1975" s="43"/>
      <c r="K1975" s="43"/>
      <c r="L1975" s="43"/>
      <c r="M1975" s="43"/>
      <c r="N1975" s="43"/>
      <c r="O1975" s="43"/>
      <c r="P1975" s="43"/>
      <c r="Q1975" s="43"/>
      <c r="R1975" s="43"/>
      <c r="S1975" s="43"/>
      <c r="T1975" s="43"/>
      <c r="U1975" s="43"/>
      <c r="V1975" s="43"/>
      <c r="W1975" s="43"/>
      <c r="X1975" s="43"/>
      <c r="Y1975" s="43"/>
      <c r="Z1975" s="43"/>
      <c r="AA1975" s="43"/>
      <c r="AB1975" s="43"/>
      <c r="AC1975" s="43"/>
      <c r="AD1975" s="43"/>
      <c r="AE1975" s="43"/>
      <c r="AF1975" s="43"/>
      <c r="AG1975" s="43" t="s">
        <v>35</v>
      </c>
    </row>
    <row r="1976" spans="1:33">
      <c r="A1976" s="42"/>
      <c r="B1976" s="42"/>
      <c r="C1976" s="42"/>
      <c r="D1976" s="42"/>
      <c r="E1976" s="42"/>
      <c r="F1976" s="42"/>
      <c r="G1976" s="42"/>
      <c r="H1976" s="42"/>
      <c r="I1976" s="42"/>
      <c r="J1976" s="42"/>
      <c r="K1976" s="42"/>
      <c r="L1976" s="42"/>
      <c r="M1976" s="42"/>
      <c r="N1976" s="42"/>
      <c r="O1976" s="42"/>
      <c r="P1976" s="42"/>
      <c r="Q1976" s="42"/>
      <c r="R1976" s="42"/>
      <c r="S1976" s="42"/>
      <c r="T1976" s="42"/>
      <c r="U1976" s="42"/>
      <c r="V1976" s="42"/>
      <c r="W1976" s="42"/>
      <c r="X1976" s="42"/>
      <c r="Y1976" s="42"/>
      <c r="Z1976" s="42"/>
      <c r="AA1976" s="42"/>
      <c r="AB1976" s="42"/>
      <c r="AC1976" s="42"/>
      <c r="AD1976" s="42"/>
      <c r="AE1976" s="42"/>
      <c r="AF1976" s="42"/>
      <c r="AG1976" s="42" t="s">
        <v>35</v>
      </c>
    </row>
    <row r="1977" spans="1:33">
      <c r="A1977" s="43"/>
      <c r="B1977" s="43"/>
      <c r="C1977" s="43"/>
      <c r="D1977" s="43"/>
      <c r="E1977" s="43"/>
      <c r="F1977" s="43"/>
      <c r="G1977" s="43"/>
      <c r="H1977" s="43"/>
      <c r="I1977" s="43"/>
      <c r="J1977" s="43"/>
      <c r="K1977" s="43"/>
      <c r="L1977" s="43"/>
      <c r="M1977" s="43"/>
      <c r="N1977" s="43"/>
      <c r="O1977" s="43"/>
      <c r="P1977" s="43"/>
      <c r="Q1977" s="43"/>
      <c r="R1977" s="43"/>
      <c r="S1977" s="43"/>
      <c r="T1977" s="43"/>
      <c r="U1977" s="43"/>
      <c r="V1977" s="43"/>
      <c r="W1977" s="43"/>
      <c r="X1977" s="43"/>
      <c r="Y1977" s="43"/>
      <c r="Z1977" s="43"/>
      <c r="AA1977" s="43"/>
      <c r="AB1977" s="43"/>
      <c r="AC1977" s="43"/>
      <c r="AD1977" s="43"/>
      <c r="AE1977" s="43"/>
      <c r="AF1977" s="43"/>
      <c r="AG1977" s="43" t="s">
        <v>35</v>
      </c>
    </row>
    <row r="1978" spans="1:33">
      <c r="A1978" s="42"/>
      <c r="B1978" s="42"/>
      <c r="C1978" s="42"/>
      <c r="D1978" s="42"/>
      <c r="E1978" s="42"/>
      <c r="F1978" s="42"/>
      <c r="G1978" s="42"/>
      <c r="H1978" s="42"/>
      <c r="I1978" s="42"/>
      <c r="J1978" s="42"/>
      <c r="K1978" s="42"/>
      <c r="L1978" s="42"/>
      <c r="M1978" s="42"/>
      <c r="N1978" s="42"/>
      <c r="O1978" s="42"/>
      <c r="P1978" s="42"/>
      <c r="Q1978" s="42"/>
      <c r="R1978" s="42"/>
      <c r="S1978" s="42"/>
      <c r="T1978" s="42"/>
      <c r="U1978" s="42"/>
      <c r="V1978" s="42"/>
      <c r="W1978" s="42"/>
      <c r="X1978" s="42"/>
      <c r="Y1978" s="42"/>
      <c r="Z1978" s="42"/>
      <c r="AA1978" s="42"/>
      <c r="AB1978" s="42"/>
      <c r="AC1978" s="42"/>
      <c r="AD1978" s="42"/>
      <c r="AE1978" s="42"/>
      <c r="AF1978" s="42"/>
      <c r="AG1978" s="42" t="s">
        <v>35</v>
      </c>
    </row>
    <row r="1979" spans="1:33">
      <c r="A1979" s="43"/>
      <c r="B1979" s="43"/>
      <c r="C1979" s="43"/>
      <c r="D1979" s="43"/>
      <c r="E1979" s="43"/>
      <c r="F1979" s="43"/>
      <c r="G1979" s="43"/>
      <c r="H1979" s="43"/>
      <c r="I1979" s="43"/>
      <c r="J1979" s="43"/>
      <c r="K1979" s="43"/>
      <c r="L1979" s="43"/>
      <c r="M1979" s="43"/>
      <c r="N1979" s="43"/>
      <c r="O1979" s="43"/>
      <c r="P1979" s="43"/>
      <c r="Q1979" s="43"/>
      <c r="R1979" s="43"/>
      <c r="S1979" s="43"/>
      <c r="T1979" s="43"/>
      <c r="U1979" s="43"/>
      <c r="V1979" s="43"/>
      <c r="W1979" s="43"/>
      <c r="X1979" s="43"/>
      <c r="Y1979" s="43"/>
      <c r="Z1979" s="43"/>
      <c r="AA1979" s="43"/>
      <c r="AB1979" s="43"/>
      <c r="AC1979" s="43"/>
      <c r="AD1979" s="43"/>
      <c r="AE1979" s="43"/>
      <c r="AF1979" s="43"/>
      <c r="AG1979" s="43" t="s">
        <v>35</v>
      </c>
    </row>
    <row r="1980" spans="1:33">
      <c r="A1980" s="42"/>
      <c r="B1980" s="42"/>
      <c r="C1980" s="42"/>
      <c r="D1980" s="42"/>
      <c r="E1980" s="42"/>
      <c r="F1980" s="42"/>
      <c r="G1980" s="42"/>
      <c r="H1980" s="42"/>
      <c r="I1980" s="42"/>
      <c r="J1980" s="42"/>
      <c r="K1980" s="42"/>
      <c r="L1980" s="42"/>
      <c r="M1980" s="42"/>
      <c r="N1980" s="42"/>
      <c r="O1980" s="42"/>
      <c r="P1980" s="42"/>
      <c r="Q1980" s="42"/>
      <c r="R1980" s="42"/>
      <c r="S1980" s="42"/>
      <c r="T1980" s="42"/>
      <c r="U1980" s="42"/>
      <c r="V1980" s="42"/>
      <c r="W1980" s="42"/>
      <c r="X1980" s="42"/>
      <c r="Y1980" s="42"/>
      <c r="Z1980" s="42"/>
      <c r="AA1980" s="42"/>
      <c r="AB1980" s="42"/>
      <c r="AC1980" s="42"/>
      <c r="AD1980" s="42"/>
      <c r="AE1980" s="42"/>
      <c r="AF1980" s="42"/>
      <c r="AG1980" s="42" t="s">
        <v>35</v>
      </c>
    </row>
    <row r="1981" spans="1:33">
      <c r="A1981" s="43"/>
      <c r="B1981" s="43"/>
      <c r="C1981" s="43"/>
      <c r="D1981" s="43"/>
      <c r="E1981" s="43"/>
      <c r="F1981" s="43"/>
      <c r="G1981" s="43"/>
      <c r="H1981" s="43"/>
      <c r="I1981" s="43"/>
      <c r="J1981" s="43"/>
      <c r="K1981" s="43"/>
      <c r="L1981" s="43"/>
      <c r="M1981" s="43"/>
      <c r="N1981" s="43"/>
      <c r="O1981" s="43"/>
      <c r="P1981" s="43"/>
      <c r="Q1981" s="43"/>
      <c r="R1981" s="43"/>
      <c r="S1981" s="43"/>
      <c r="T1981" s="43"/>
      <c r="U1981" s="43"/>
      <c r="V1981" s="43"/>
      <c r="W1981" s="43"/>
      <c r="X1981" s="43"/>
      <c r="Y1981" s="43"/>
      <c r="Z1981" s="43"/>
      <c r="AA1981" s="43"/>
      <c r="AB1981" s="43"/>
      <c r="AC1981" s="43"/>
      <c r="AD1981" s="43"/>
      <c r="AE1981" s="43"/>
      <c r="AF1981" s="43"/>
      <c r="AG1981" s="43" t="s">
        <v>35</v>
      </c>
    </row>
    <row r="1982" spans="1:33">
      <c r="A1982" s="42"/>
      <c r="B1982" s="42"/>
      <c r="C1982" s="42"/>
      <c r="D1982" s="42"/>
      <c r="E1982" s="42"/>
      <c r="F1982" s="42"/>
      <c r="G1982" s="42"/>
      <c r="H1982" s="42"/>
      <c r="I1982" s="42"/>
      <c r="J1982" s="42"/>
      <c r="K1982" s="42"/>
      <c r="L1982" s="42"/>
      <c r="M1982" s="42"/>
      <c r="N1982" s="42"/>
      <c r="O1982" s="42"/>
      <c r="P1982" s="42"/>
      <c r="Q1982" s="42"/>
      <c r="R1982" s="42"/>
      <c r="S1982" s="42"/>
      <c r="T1982" s="42"/>
      <c r="U1982" s="42"/>
      <c r="V1982" s="42"/>
      <c r="W1982" s="42"/>
      <c r="X1982" s="42"/>
      <c r="Y1982" s="42"/>
      <c r="Z1982" s="42"/>
      <c r="AA1982" s="42"/>
      <c r="AB1982" s="42"/>
      <c r="AC1982" s="42"/>
      <c r="AD1982" s="42"/>
      <c r="AE1982" s="42"/>
      <c r="AF1982" s="42"/>
      <c r="AG1982" s="42" t="s">
        <v>35</v>
      </c>
    </row>
    <row r="1983" spans="1:33">
      <c r="A1983" s="43"/>
      <c r="B1983" s="43"/>
      <c r="C1983" s="43"/>
      <c r="D1983" s="43"/>
      <c r="E1983" s="43"/>
      <c r="F1983" s="43"/>
      <c r="G1983" s="43"/>
      <c r="H1983" s="43"/>
      <c r="I1983" s="43"/>
      <c r="J1983" s="43"/>
      <c r="K1983" s="43"/>
      <c r="L1983" s="43"/>
      <c r="M1983" s="43"/>
      <c r="N1983" s="43"/>
      <c r="O1983" s="43"/>
      <c r="P1983" s="43"/>
      <c r="Q1983" s="43"/>
      <c r="R1983" s="43"/>
      <c r="S1983" s="43"/>
      <c r="T1983" s="43"/>
      <c r="U1983" s="43"/>
      <c r="V1983" s="43"/>
      <c r="W1983" s="43"/>
      <c r="X1983" s="43"/>
      <c r="Y1983" s="43"/>
      <c r="Z1983" s="43"/>
      <c r="AA1983" s="43"/>
      <c r="AB1983" s="43"/>
      <c r="AC1983" s="43"/>
      <c r="AD1983" s="43"/>
      <c r="AE1983" s="43"/>
      <c r="AF1983" s="43"/>
      <c r="AG1983" s="43" t="s">
        <v>35</v>
      </c>
    </row>
    <row r="1984" spans="1:33">
      <c r="A1984" s="42"/>
      <c r="B1984" s="42"/>
      <c r="C1984" s="42"/>
      <c r="D1984" s="42"/>
      <c r="E1984" s="42"/>
      <c r="F1984" s="42"/>
      <c r="G1984" s="42"/>
      <c r="H1984" s="42"/>
      <c r="I1984" s="42"/>
      <c r="J1984" s="42"/>
      <c r="K1984" s="42"/>
      <c r="L1984" s="42"/>
      <c r="M1984" s="42"/>
      <c r="N1984" s="42"/>
      <c r="O1984" s="42"/>
      <c r="P1984" s="42"/>
      <c r="Q1984" s="42"/>
      <c r="R1984" s="42"/>
      <c r="S1984" s="42"/>
      <c r="T1984" s="42"/>
      <c r="U1984" s="42"/>
      <c r="V1984" s="42"/>
      <c r="W1984" s="42"/>
      <c r="X1984" s="42"/>
      <c r="Y1984" s="42"/>
      <c r="Z1984" s="42"/>
      <c r="AA1984" s="42"/>
      <c r="AB1984" s="42"/>
      <c r="AC1984" s="42"/>
      <c r="AD1984" s="42"/>
      <c r="AE1984" s="42"/>
      <c r="AF1984" s="42"/>
      <c r="AG1984" s="42" t="s">
        <v>35</v>
      </c>
    </row>
    <row r="1985" spans="1:33">
      <c r="A1985" s="43"/>
      <c r="B1985" s="43"/>
      <c r="C1985" s="43"/>
      <c r="D1985" s="43"/>
      <c r="E1985" s="43"/>
      <c r="F1985" s="43"/>
      <c r="G1985" s="43"/>
      <c r="H1985" s="43"/>
      <c r="I1985" s="43"/>
      <c r="J1985" s="43"/>
      <c r="K1985" s="43"/>
      <c r="L1985" s="43"/>
      <c r="M1985" s="43"/>
      <c r="N1985" s="43"/>
      <c r="O1985" s="43"/>
      <c r="P1985" s="43"/>
      <c r="Q1985" s="43"/>
      <c r="R1985" s="43"/>
      <c r="S1985" s="43"/>
      <c r="T1985" s="43"/>
      <c r="U1985" s="43"/>
      <c r="V1985" s="43"/>
      <c r="W1985" s="43"/>
      <c r="X1985" s="43"/>
      <c r="Y1985" s="43"/>
      <c r="Z1985" s="43"/>
      <c r="AA1985" s="43"/>
      <c r="AB1985" s="43"/>
      <c r="AC1985" s="43"/>
      <c r="AD1985" s="43"/>
      <c r="AE1985" s="43"/>
      <c r="AF1985" s="43"/>
      <c r="AG1985" s="43" t="s">
        <v>35</v>
      </c>
    </row>
    <row r="1986" spans="1:33">
      <c r="A1986" s="42"/>
      <c r="B1986" s="42"/>
      <c r="C1986" s="42"/>
      <c r="D1986" s="42"/>
      <c r="E1986" s="42"/>
      <c r="F1986" s="42"/>
      <c r="G1986" s="42"/>
      <c r="H1986" s="42"/>
      <c r="I1986" s="42"/>
      <c r="J1986" s="42"/>
      <c r="K1986" s="42"/>
      <c r="L1986" s="42"/>
      <c r="M1986" s="42"/>
      <c r="N1986" s="42"/>
      <c r="O1986" s="42"/>
      <c r="P1986" s="42"/>
      <c r="Q1986" s="42"/>
      <c r="R1986" s="42"/>
      <c r="S1986" s="42"/>
      <c r="T1986" s="42"/>
      <c r="U1986" s="42"/>
      <c r="V1986" s="42"/>
      <c r="W1986" s="42"/>
      <c r="X1986" s="42"/>
      <c r="Y1986" s="42"/>
      <c r="Z1986" s="42"/>
      <c r="AA1986" s="42"/>
      <c r="AB1986" s="42"/>
      <c r="AC1986" s="42"/>
      <c r="AD1986" s="42"/>
      <c r="AE1986" s="42"/>
      <c r="AF1986" s="42"/>
      <c r="AG1986" s="42" t="s">
        <v>35</v>
      </c>
    </row>
    <row r="1987" spans="1:33">
      <c r="A1987" s="43"/>
      <c r="B1987" s="43"/>
      <c r="C1987" s="43"/>
      <c r="D1987" s="43"/>
      <c r="E1987" s="43"/>
      <c r="F1987" s="43"/>
      <c r="G1987" s="43"/>
      <c r="H1987" s="43"/>
      <c r="I1987" s="43"/>
      <c r="J1987" s="43"/>
      <c r="K1987" s="43"/>
      <c r="L1987" s="43"/>
      <c r="M1987" s="43"/>
      <c r="N1987" s="43"/>
      <c r="O1987" s="43"/>
      <c r="P1987" s="43"/>
      <c r="Q1987" s="43"/>
      <c r="R1987" s="43"/>
      <c r="S1987" s="43"/>
      <c r="T1987" s="43"/>
      <c r="U1987" s="43"/>
      <c r="V1987" s="43"/>
      <c r="W1987" s="43"/>
      <c r="X1987" s="43"/>
      <c r="Y1987" s="43"/>
      <c r="Z1987" s="43"/>
      <c r="AA1987" s="43"/>
      <c r="AB1987" s="43"/>
      <c r="AC1987" s="43"/>
      <c r="AD1987" s="43"/>
      <c r="AE1987" s="43"/>
      <c r="AF1987" s="43"/>
      <c r="AG1987" s="43" t="s">
        <v>35</v>
      </c>
    </row>
    <row r="1988" spans="1:33">
      <c r="A1988" s="42"/>
      <c r="B1988" s="42"/>
      <c r="C1988" s="42"/>
      <c r="D1988" s="42"/>
      <c r="E1988" s="42"/>
      <c r="F1988" s="42"/>
      <c r="G1988" s="42"/>
      <c r="H1988" s="42"/>
      <c r="I1988" s="42"/>
      <c r="J1988" s="42"/>
      <c r="K1988" s="42"/>
      <c r="L1988" s="42"/>
      <c r="M1988" s="42"/>
      <c r="N1988" s="42"/>
      <c r="O1988" s="42"/>
      <c r="P1988" s="42"/>
      <c r="Q1988" s="42"/>
      <c r="R1988" s="42"/>
      <c r="S1988" s="42"/>
      <c r="T1988" s="42"/>
      <c r="U1988" s="42"/>
      <c r="V1988" s="42"/>
      <c r="W1988" s="42"/>
      <c r="X1988" s="42"/>
      <c r="Y1988" s="42"/>
      <c r="Z1988" s="42"/>
      <c r="AA1988" s="42"/>
      <c r="AB1988" s="42"/>
      <c r="AC1988" s="42"/>
      <c r="AD1988" s="42"/>
      <c r="AE1988" s="42"/>
      <c r="AF1988" s="42"/>
      <c r="AG1988" s="42" t="s">
        <v>35</v>
      </c>
    </row>
    <row r="1989" spans="1:33">
      <c r="A1989" s="43"/>
      <c r="B1989" s="43"/>
      <c r="C1989" s="43"/>
      <c r="D1989" s="43"/>
      <c r="E1989" s="43"/>
      <c r="F1989" s="43"/>
      <c r="G1989" s="43"/>
      <c r="H1989" s="43"/>
      <c r="I1989" s="43"/>
      <c r="J1989" s="43"/>
      <c r="K1989" s="43"/>
      <c r="L1989" s="43"/>
      <c r="M1989" s="43"/>
      <c r="N1989" s="43"/>
      <c r="O1989" s="43"/>
      <c r="P1989" s="43"/>
      <c r="Q1989" s="43"/>
      <c r="R1989" s="43"/>
      <c r="S1989" s="43"/>
      <c r="T1989" s="43"/>
      <c r="U1989" s="43"/>
      <c r="V1989" s="43"/>
      <c r="W1989" s="43"/>
      <c r="X1989" s="43"/>
      <c r="Y1989" s="43"/>
      <c r="Z1989" s="43"/>
      <c r="AA1989" s="43"/>
      <c r="AB1989" s="43"/>
      <c r="AC1989" s="43"/>
      <c r="AD1989" s="43"/>
      <c r="AE1989" s="43"/>
      <c r="AF1989" s="43"/>
      <c r="AG1989" s="43" t="s">
        <v>35</v>
      </c>
    </row>
    <row r="1990" spans="1:33">
      <c r="A1990" s="42"/>
      <c r="B1990" s="42"/>
      <c r="C1990" s="42"/>
      <c r="D1990" s="42"/>
      <c r="E1990" s="42"/>
      <c r="F1990" s="42"/>
      <c r="G1990" s="42"/>
      <c r="H1990" s="42"/>
      <c r="I1990" s="42"/>
      <c r="J1990" s="42"/>
      <c r="K1990" s="42"/>
      <c r="L1990" s="42"/>
      <c r="M1990" s="42"/>
      <c r="N1990" s="42"/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  <c r="AA1990" s="42"/>
      <c r="AB1990" s="42"/>
      <c r="AC1990" s="42"/>
      <c r="AD1990" s="42"/>
      <c r="AE1990" s="42"/>
      <c r="AF1990" s="42"/>
      <c r="AG1990" s="42" t="s">
        <v>35</v>
      </c>
    </row>
    <row r="1991" spans="1:33">
      <c r="A1991" s="43"/>
      <c r="B1991" s="43"/>
      <c r="C1991" s="43"/>
      <c r="D1991" s="43"/>
      <c r="E1991" s="43"/>
      <c r="F1991" s="43"/>
      <c r="G1991" s="43"/>
      <c r="H1991" s="43"/>
      <c r="I1991" s="43"/>
      <c r="J1991" s="43"/>
      <c r="K1991" s="43"/>
      <c r="L1991" s="43"/>
      <c r="M1991" s="43"/>
      <c r="N1991" s="43"/>
      <c r="O1991" s="43"/>
      <c r="P1991" s="43"/>
      <c r="Q1991" s="43"/>
      <c r="R1991" s="43"/>
      <c r="S1991" s="43"/>
      <c r="T1991" s="43"/>
      <c r="U1991" s="43"/>
      <c r="V1991" s="43"/>
      <c r="W1991" s="43"/>
      <c r="X1991" s="43"/>
      <c r="Y1991" s="43"/>
      <c r="Z1991" s="43"/>
      <c r="AA1991" s="43"/>
      <c r="AB1991" s="43"/>
      <c r="AC1991" s="43"/>
      <c r="AD1991" s="43"/>
      <c r="AE1991" s="43"/>
      <c r="AF1991" s="43"/>
      <c r="AG1991" s="43" t="s">
        <v>35</v>
      </c>
    </row>
    <row r="1992" spans="1:33">
      <c r="A1992" s="42"/>
      <c r="B1992" s="42"/>
      <c r="C1992" s="42"/>
      <c r="D1992" s="42"/>
      <c r="E1992" s="42"/>
      <c r="F1992" s="42"/>
      <c r="G1992" s="42"/>
      <c r="H1992" s="42"/>
      <c r="I1992" s="42"/>
      <c r="J1992" s="42"/>
      <c r="K1992" s="42"/>
      <c r="L1992" s="42"/>
      <c r="M1992" s="42"/>
      <c r="N1992" s="42"/>
      <c r="O1992" s="42"/>
      <c r="P1992" s="42"/>
      <c r="Q1992" s="42"/>
      <c r="R1992" s="42"/>
      <c r="S1992" s="42"/>
      <c r="T1992" s="42"/>
      <c r="U1992" s="42"/>
      <c r="V1992" s="42"/>
      <c r="W1992" s="42"/>
      <c r="X1992" s="42"/>
      <c r="Y1992" s="42"/>
      <c r="Z1992" s="42"/>
      <c r="AA1992" s="42"/>
      <c r="AB1992" s="42"/>
      <c r="AC1992" s="42"/>
      <c r="AD1992" s="42"/>
      <c r="AE1992" s="42"/>
      <c r="AF1992" s="42"/>
      <c r="AG1992" s="42" t="s">
        <v>35</v>
      </c>
    </row>
    <row r="1993" spans="1:33">
      <c r="A1993" s="43"/>
      <c r="B1993" s="43"/>
      <c r="C1993" s="43"/>
      <c r="D1993" s="43"/>
      <c r="E1993" s="43"/>
      <c r="F1993" s="43"/>
      <c r="G1993" s="43"/>
      <c r="H1993" s="43"/>
      <c r="I1993" s="43"/>
      <c r="J1993" s="43"/>
      <c r="K1993" s="43"/>
      <c r="L1993" s="43"/>
      <c r="M1993" s="43"/>
      <c r="N1993" s="43"/>
      <c r="O1993" s="43"/>
      <c r="P1993" s="43"/>
      <c r="Q1993" s="43"/>
      <c r="R1993" s="43"/>
      <c r="S1993" s="43"/>
      <c r="T1993" s="43"/>
      <c r="U1993" s="43"/>
      <c r="V1993" s="43"/>
      <c r="W1993" s="43"/>
      <c r="X1993" s="43"/>
      <c r="Y1993" s="43"/>
      <c r="Z1993" s="43"/>
      <c r="AA1993" s="43"/>
      <c r="AB1993" s="43"/>
      <c r="AC1993" s="43"/>
      <c r="AD1993" s="43"/>
      <c r="AE1993" s="43"/>
      <c r="AF1993" s="43"/>
      <c r="AG1993" s="43" t="s">
        <v>35</v>
      </c>
    </row>
    <row r="1994" spans="1:33">
      <c r="A1994" s="42"/>
      <c r="B1994" s="42"/>
      <c r="C1994" s="42"/>
      <c r="D1994" s="42"/>
      <c r="E1994" s="42"/>
      <c r="F1994" s="42"/>
      <c r="G1994" s="42"/>
      <c r="H1994" s="42"/>
      <c r="I1994" s="42"/>
      <c r="J1994" s="42"/>
      <c r="K1994" s="42"/>
      <c r="L1994" s="42"/>
      <c r="M1994" s="42"/>
      <c r="N1994" s="42"/>
      <c r="O1994" s="42"/>
      <c r="P1994" s="42"/>
      <c r="Q1994" s="42"/>
      <c r="R1994" s="42"/>
      <c r="S1994" s="42"/>
      <c r="T1994" s="42"/>
      <c r="U1994" s="42"/>
      <c r="V1994" s="42"/>
      <c r="W1994" s="42"/>
      <c r="X1994" s="42"/>
      <c r="Y1994" s="42"/>
      <c r="Z1994" s="42"/>
      <c r="AA1994" s="42"/>
      <c r="AB1994" s="42"/>
      <c r="AC1994" s="42"/>
      <c r="AD1994" s="42"/>
      <c r="AE1994" s="42"/>
      <c r="AF1994" s="42"/>
      <c r="AG1994" s="42" t="s">
        <v>35</v>
      </c>
    </row>
    <row r="1995" spans="1:33">
      <c r="A1995" s="43"/>
      <c r="B1995" s="43"/>
      <c r="C1995" s="43"/>
      <c r="D1995" s="43"/>
      <c r="E1995" s="43"/>
      <c r="F1995" s="43"/>
      <c r="G1995" s="43"/>
      <c r="H1995" s="43"/>
      <c r="I1995" s="43"/>
      <c r="J1995" s="43"/>
      <c r="K1995" s="43"/>
      <c r="L1995" s="43"/>
      <c r="M1995" s="43"/>
      <c r="N1995" s="43"/>
      <c r="O1995" s="43"/>
      <c r="P1995" s="43"/>
      <c r="Q1995" s="43"/>
      <c r="R1995" s="43"/>
      <c r="S1995" s="43"/>
      <c r="T1995" s="43"/>
      <c r="U1995" s="43"/>
      <c r="V1995" s="43"/>
      <c r="W1995" s="43"/>
      <c r="X1995" s="43"/>
      <c r="Y1995" s="43"/>
      <c r="Z1995" s="43"/>
      <c r="AA1995" s="43"/>
      <c r="AB1995" s="43"/>
      <c r="AC1995" s="43"/>
      <c r="AD1995" s="43"/>
      <c r="AE1995" s="43"/>
      <c r="AF1995" s="43"/>
      <c r="AG1995" s="43" t="s">
        <v>35</v>
      </c>
    </row>
    <row r="1996" spans="1:33">
      <c r="A1996" s="42"/>
      <c r="B1996" s="42"/>
      <c r="C1996" s="42"/>
      <c r="D1996" s="42"/>
      <c r="E1996" s="42"/>
      <c r="F1996" s="42"/>
      <c r="G1996" s="42"/>
      <c r="H1996" s="42"/>
      <c r="I1996" s="42"/>
      <c r="J1996" s="42"/>
      <c r="K1996" s="42"/>
      <c r="L1996" s="42"/>
      <c r="M1996" s="42"/>
      <c r="N1996" s="42"/>
      <c r="O1996" s="42"/>
      <c r="P1996" s="42"/>
      <c r="Q1996" s="42"/>
      <c r="R1996" s="42"/>
      <c r="S1996" s="42"/>
      <c r="T1996" s="42"/>
      <c r="U1996" s="42"/>
      <c r="V1996" s="42"/>
      <c r="W1996" s="42"/>
      <c r="X1996" s="42"/>
      <c r="Y1996" s="42"/>
      <c r="Z1996" s="42"/>
      <c r="AA1996" s="42"/>
      <c r="AB1996" s="42"/>
      <c r="AC1996" s="42"/>
      <c r="AD1996" s="42"/>
      <c r="AE1996" s="42"/>
      <c r="AF1996" s="42"/>
      <c r="AG1996" s="42" t="s">
        <v>35</v>
      </c>
    </row>
    <row r="1997" spans="1:33">
      <c r="A1997" s="43"/>
      <c r="B1997" s="43"/>
      <c r="C1997" s="43"/>
      <c r="D1997" s="43"/>
      <c r="E1997" s="43"/>
      <c r="F1997" s="43"/>
      <c r="G1997" s="43"/>
      <c r="H1997" s="43"/>
      <c r="I1997" s="43"/>
      <c r="J1997" s="43"/>
      <c r="K1997" s="43"/>
      <c r="L1997" s="43"/>
      <c r="M1997" s="43"/>
      <c r="N1997" s="43"/>
      <c r="O1997" s="43"/>
      <c r="P1997" s="43"/>
      <c r="Q1997" s="43"/>
      <c r="R1997" s="43"/>
      <c r="S1997" s="43"/>
      <c r="T1997" s="43"/>
      <c r="U1997" s="43"/>
      <c r="V1997" s="43"/>
      <c r="W1997" s="43"/>
      <c r="X1997" s="43"/>
      <c r="Y1997" s="43"/>
      <c r="Z1997" s="43"/>
      <c r="AA1997" s="43"/>
      <c r="AB1997" s="43"/>
      <c r="AC1997" s="43"/>
      <c r="AD1997" s="43"/>
      <c r="AE1997" s="43"/>
      <c r="AF1997" s="43"/>
      <c r="AG1997" s="43" t="s">
        <v>35</v>
      </c>
    </row>
    <row r="1998" spans="1:33">
      <c r="A1998" s="42"/>
      <c r="B1998" s="42"/>
      <c r="C1998" s="42"/>
      <c r="D1998" s="42"/>
      <c r="E1998" s="42"/>
      <c r="F1998" s="42"/>
      <c r="G1998" s="42"/>
      <c r="H1998" s="42"/>
      <c r="I1998" s="42"/>
      <c r="J1998" s="42"/>
      <c r="K1998" s="42"/>
      <c r="L1998" s="42"/>
      <c r="M1998" s="42"/>
      <c r="N1998" s="42"/>
      <c r="O1998" s="42"/>
      <c r="P1998" s="42"/>
      <c r="Q1998" s="42"/>
      <c r="R1998" s="42"/>
      <c r="S1998" s="42"/>
      <c r="T1998" s="42"/>
      <c r="U1998" s="42"/>
      <c r="V1998" s="42"/>
      <c r="W1998" s="42"/>
      <c r="X1998" s="42"/>
      <c r="Y1998" s="42"/>
      <c r="Z1998" s="42"/>
      <c r="AA1998" s="42"/>
      <c r="AB1998" s="42"/>
      <c r="AC1998" s="42"/>
      <c r="AD1998" s="42"/>
      <c r="AE1998" s="42"/>
      <c r="AF1998" s="42"/>
      <c r="AG1998" s="42" t="s">
        <v>35</v>
      </c>
    </row>
    <row r="1999" spans="1:33">
      <c r="A1999" s="43"/>
      <c r="B1999" s="43"/>
      <c r="C1999" s="43"/>
      <c r="D1999" s="43"/>
      <c r="E1999" s="43"/>
      <c r="F1999" s="43"/>
      <c r="G1999" s="43"/>
      <c r="H1999" s="43"/>
      <c r="I1999" s="43"/>
      <c r="J1999" s="43"/>
      <c r="K1999" s="43"/>
      <c r="L1999" s="43"/>
      <c r="M1999" s="43"/>
      <c r="N1999" s="43"/>
      <c r="O1999" s="43"/>
      <c r="P1999" s="43"/>
      <c r="Q1999" s="43"/>
      <c r="R1999" s="43"/>
      <c r="S1999" s="43"/>
      <c r="T1999" s="43"/>
      <c r="U1999" s="43"/>
      <c r="V1999" s="43"/>
      <c r="W1999" s="43"/>
      <c r="X1999" s="43"/>
      <c r="Y1999" s="43"/>
      <c r="Z1999" s="43"/>
      <c r="AA1999" s="43"/>
      <c r="AB1999" s="43"/>
      <c r="AC1999" s="43"/>
      <c r="AD1999" s="43"/>
      <c r="AE1999" s="43"/>
      <c r="AF1999" s="43"/>
      <c r="AG1999" s="43" t="s">
        <v>35</v>
      </c>
    </row>
    <row r="2000" spans="1:33">
      <c r="A2000" s="42"/>
      <c r="B2000" s="42"/>
      <c r="C2000" s="42"/>
      <c r="D2000" s="42"/>
      <c r="E2000" s="42"/>
      <c r="F2000" s="42"/>
      <c r="G2000" s="42"/>
      <c r="H2000" s="42"/>
      <c r="I2000" s="42"/>
      <c r="J2000" s="42"/>
      <c r="K2000" s="42"/>
      <c r="L2000" s="42"/>
      <c r="M2000" s="42"/>
      <c r="N2000" s="42"/>
      <c r="O2000" s="42"/>
      <c r="P2000" s="42"/>
      <c r="Q2000" s="42"/>
      <c r="R2000" s="42"/>
      <c r="S2000" s="42"/>
      <c r="T2000" s="42"/>
      <c r="U2000" s="42"/>
      <c r="V2000" s="42"/>
      <c r="W2000" s="42"/>
      <c r="X2000" s="42"/>
      <c r="Y2000" s="42"/>
      <c r="Z2000" s="42"/>
      <c r="AA2000" s="42"/>
      <c r="AB2000" s="42"/>
      <c r="AC2000" s="42"/>
      <c r="AD2000" s="42"/>
      <c r="AE2000" s="42"/>
      <c r="AF2000" s="42"/>
      <c r="AG2000" s="42" t="s">
        <v>35</v>
      </c>
    </row>
    <row r="2001" spans="1:33">
      <c r="A2001" s="43"/>
      <c r="B2001" s="43"/>
      <c r="C2001" s="43"/>
      <c r="D2001" s="43"/>
      <c r="E2001" s="43"/>
      <c r="F2001" s="43"/>
      <c r="G2001" s="43"/>
      <c r="H2001" s="43"/>
      <c r="I2001" s="43"/>
      <c r="J2001" s="43"/>
      <c r="K2001" s="43"/>
      <c r="L2001" s="43"/>
      <c r="M2001" s="43"/>
      <c r="N2001" s="43"/>
      <c r="O2001" s="43"/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3"/>
      <c r="AA2001" s="43"/>
      <c r="AB2001" s="43"/>
      <c r="AC2001" s="43"/>
      <c r="AD2001" s="43"/>
      <c r="AE2001" s="43"/>
      <c r="AF2001" s="43"/>
      <c r="AG2001" s="43" t="s">
        <v>35</v>
      </c>
    </row>
    <row r="2002" spans="1:33">
      <c r="A2002" s="42"/>
      <c r="B2002" s="42"/>
      <c r="C2002" s="42"/>
      <c r="D2002" s="42"/>
      <c r="E2002" s="42"/>
      <c r="F2002" s="42"/>
      <c r="G2002" s="42"/>
      <c r="H2002" s="42"/>
      <c r="I2002" s="42"/>
      <c r="J2002" s="42"/>
      <c r="K2002" s="42"/>
      <c r="L2002" s="42"/>
      <c r="M2002" s="42"/>
      <c r="N2002" s="42"/>
      <c r="O2002" s="42"/>
      <c r="P2002" s="42"/>
      <c r="Q2002" s="42"/>
      <c r="R2002" s="42"/>
      <c r="S2002" s="42"/>
      <c r="T2002" s="42"/>
      <c r="U2002" s="42"/>
      <c r="V2002" s="42"/>
      <c r="W2002" s="42"/>
      <c r="X2002" s="42"/>
      <c r="Y2002" s="42"/>
      <c r="Z2002" s="42"/>
      <c r="AA2002" s="42"/>
      <c r="AB2002" s="42"/>
      <c r="AC2002" s="42"/>
      <c r="AD2002" s="42"/>
      <c r="AE2002" s="42"/>
      <c r="AF2002" s="42"/>
      <c r="AG2002" s="42" t="s">
        <v>35</v>
      </c>
    </row>
    <row r="2003" spans="1:33">
      <c r="A2003" s="43"/>
      <c r="B2003" s="43"/>
      <c r="C2003" s="43"/>
      <c r="D2003" s="43"/>
      <c r="E2003" s="43"/>
      <c r="F2003" s="43"/>
      <c r="G2003" s="43"/>
      <c r="H2003" s="43"/>
      <c r="I2003" s="43"/>
      <c r="J2003" s="43"/>
      <c r="K2003" s="43"/>
      <c r="L2003" s="43"/>
      <c r="M2003" s="43"/>
      <c r="N2003" s="43"/>
      <c r="O2003" s="43"/>
      <c r="P2003" s="43"/>
      <c r="Q2003" s="43"/>
      <c r="R2003" s="43"/>
      <c r="S2003" s="43"/>
      <c r="T2003" s="43"/>
      <c r="U2003" s="43"/>
      <c r="V2003" s="43"/>
      <c r="W2003" s="43"/>
      <c r="X2003" s="43"/>
      <c r="Y2003" s="43"/>
      <c r="Z2003" s="43"/>
      <c r="AA2003" s="43"/>
      <c r="AB2003" s="43"/>
      <c r="AC2003" s="43"/>
      <c r="AD2003" s="43"/>
      <c r="AE2003" s="43"/>
      <c r="AF2003" s="43"/>
      <c r="AG2003" s="43" t="s">
        <v>35</v>
      </c>
    </row>
    <row r="2004" spans="1:33">
      <c r="A2004" s="42"/>
      <c r="B2004" s="42"/>
      <c r="C2004" s="42"/>
      <c r="D2004" s="42"/>
      <c r="E2004" s="42"/>
      <c r="F2004" s="42"/>
      <c r="G2004" s="42"/>
      <c r="H2004" s="42"/>
      <c r="I2004" s="42"/>
      <c r="J2004" s="42"/>
      <c r="K2004" s="42"/>
      <c r="L2004" s="42"/>
      <c r="M2004" s="42"/>
      <c r="N2004" s="42"/>
      <c r="O2004" s="42"/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 t="s">
        <v>35</v>
      </c>
    </row>
    <row r="2005" spans="1:33">
      <c r="A2005" s="43"/>
      <c r="B2005" s="43"/>
      <c r="C2005" s="43"/>
      <c r="D2005" s="43"/>
      <c r="E2005" s="43"/>
      <c r="F2005" s="43"/>
      <c r="G2005" s="43"/>
      <c r="H2005" s="43"/>
      <c r="I2005" s="43"/>
      <c r="J2005" s="43"/>
      <c r="K2005" s="43"/>
      <c r="L2005" s="43"/>
      <c r="M2005" s="43"/>
      <c r="N2005" s="43"/>
      <c r="O2005" s="43"/>
      <c r="P2005" s="43"/>
      <c r="Q2005" s="43"/>
      <c r="R2005" s="43"/>
      <c r="S2005" s="43"/>
      <c r="T2005" s="43"/>
      <c r="U2005" s="43"/>
      <c r="V2005" s="43"/>
      <c r="W2005" s="43"/>
      <c r="X2005" s="43"/>
      <c r="Y2005" s="43"/>
      <c r="Z2005" s="43"/>
      <c r="AA2005" s="43"/>
      <c r="AB2005" s="43"/>
      <c r="AC2005" s="43"/>
      <c r="AD2005" s="43"/>
      <c r="AE2005" s="43"/>
      <c r="AF2005" s="43"/>
      <c r="AG2005" s="43" t="s">
        <v>35</v>
      </c>
    </row>
    <row r="2006" spans="1:33">
      <c r="A2006" s="42"/>
      <c r="B2006" s="42"/>
      <c r="C2006" s="42"/>
      <c r="D2006" s="42"/>
      <c r="E2006" s="42"/>
      <c r="F2006" s="42"/>
      <c r="G2006" s="42"/>
      <c r="H2006" s="42"/>
      <c r="I2006" s="42"/>
      <c r="J2006" s="42"/>
      <c r="K2006" s="42"/>
      <c r="L2006" s="42"/>
      <c r="M2006" s="42"/>
      <c r="N2006" s="42"/>
      <c r="O2006" s="42"/>
      <c r="P2006" s="42"/>
      <c r="Q2006" s="42"/>
      <c r="R2006" s="42"/>
      <c r="S2006" s="42"/>
      <c r="T2006" s="42"/>
      <c r="U2006" s="42"/>
      <c r="V2006" s="42"/>
      <c r="W2006" s="42"/>
      <c r="X2006" s="42"/>
      <c r="Y2006" s="42"/>
      <c r="Z2006" s="42"/>
      <c r="AA2006" s="42"/>
      <c r="AB2006" s="42"/>
      <c r="AC2006" s="42"/>
      <c r="AD2006" s="42"/>
      <c r="AE2006" s="42"/>
      <c r="AF2006" s="42"/>
      <c r="AG2006" s="42" t="s">
        <v>35</v>
      </c>
    </row>
    <row r="2007" spans="1:33">
      <c r="A2007" s="43"/>
      <c r="B2007" s="43"/>
      <c r="C2007" s="43"/>
      <c r="D2007" s="43"/>
      <c r="E2007" s="43"/>
      <c r="F2007" s="43"/>
      <c r="G2007" s="43"/>
      <c r="H2007" s="43"/>
      <c r="I2007" s="43"/>
      <c r="J2007" s="43"/>
      <c r="K2007" s="43"/>
      <c r="L2007" s="43"/>
      <c r="M2007" s="43"/>
      <c r="N2007" s="43"/>
      <c r="O2007" s="43"/>
      <c r="P2007" s="43"/>
      <c r="Q2007" s="43"/>
      <c r="R2007" s="43"/>
      <c r="S2007" s="43"/>
      <c r="T2007" s="43"/>
      <c r="U2007" s="43"/>
      <c r="V2007" s="43"/>
      <c r="W2007" s="43"/>
      <c r="X2007" s="43"/>
      <c r="Y2007" s="43"/>
      <c r="Z2007" s="43"/>
      <c r="AA2007" s="43"/>
      <c r="AB2007" s="43"/>
      <c r="AC2007" s="43"/>
      <c r="AD2007" s="43"/>
      <c r="AE2007" s="43"/>
      <c r="AF2007" s="43"/>
      <c r="AG2007" s="43" t="s">
        <v>35</v>
      </c>
    </row>
    <row r="2008" spans="1:33">
      <c r="A2008" s="42"/>
      <c r="B2008" s="42"/>
      <c r="C2008" s="42"/>
      <c r="D2008" s="42"/>
      <c r="E2008" s="42"/>
      <c r="F2008" s="42"/>
      <c r="G2008" s="42"/>
      <c r="H2008" s="42"/>
      <c r="I2008" s="42"/>
      <c r="J2008" s="42"/>
      <c r="K2008" s="42"/>
      <c r="L2008" s="42"/>
      <c r="M2008" s="42"/>
      <c r="N2008" s="42"/>
      <c r="O2008" s="42"/>
      <c r="P2008" s="42"/>
      <c r="Q2008" s="42"/>
      <c r="R2008" s="42"/>
      <c r="S2008" s="42"/>
      <c r="T2008" s="42"/>
      <c r="U2008" s="42"/>
      <c r="V2008" s="42"/>
      <c r="W2008" s="42"/>
      <c r="X2008" s="42"/>
      <c r="Y2008" s="42"/>
      <c r="Z2008" s="42"/>
      <c r="AA2008" s="42"/>
      <c r="AB2008" s="42"/>
      <c r="AC2008" s="42"/>
      <c r="AD2008" s="42"/>
      <c r="AE2008" s="42"/>
      <c r="AF2008" s="42"/>
      <c r="AG2008" s="42" t="s">
        <v>35</v>
      </c>
    </row>
    <row r="2009" spans="1:33">
      <c r="A2009" s="43"/>
      <c r="B2009" s="43"/>
      <c r="C2009" s="43"/>
      <c r="D2009" s="43"/>
      <c r="E2009" s="43"/>
      <c r="F2009" s="43"/>
      <c r="G2009" s="43"/>
      <c r="H2009" s="43"/>
      <c r="I2009" s="43"/>
      <c r="J2009" s="43"/>
      <c r="K2009" s="43"/>
      <c r="L2009" s="43"/>
      <c r="M2009" s="43"/>
      <c r="N2009" s="43"/>
      <c r="O2009" s="43"/>
      <c r="P2009" s="43"/>
      <c r="Q2009" s="43"/>
      <c r="R2009" s="43"/>
      <c r="S2009" s="43"/>
      <c r="T2009" s="43"/>
      <c r="U2009" s="43"/>
      <c r="V2009" s="43"/>
      <c r="W2009" s="43"/>
      <c r="X2009" s="43"/>
      <c r="Y2009" s="43"/>
      <c r="Z2009" s="43"/>
      <c r="AA2009" s="43"/>
      <c r="AB2009" s="43"/>
      <c r="AC2009" s="43"/>
      <c r="AD2009" s="43"/>
      <c r="AE2009" s="43"/>
      <c r="AF2009" s="43"/>
      <c r="AG2009" s="43" t="s">
        <v>35</v>
      </c>
    </row>
    <row r="2010" spans="1:33">
      <c r="A2010" s="42"/>
      <c r="B2010" s="42"/>
      <c r="C2010" s="42"/>
      <c r="D2010" s="42"/>
      <c r="E2010" s="42"/>
      <c r="F2010" s="42"/>
      <c r="G2010" s="42"/>
      <c r="H2010" s="42"/>
      <c r="I2010" s="42"/>
      <c r="J2010" s="42"/>
      <c r="K2010" s="42"/>
      <c r="L2010" s="42"/>
      <c r="M2010" s="42"/>
      <c r="N2010" s="42"/>
      <c r="O2010" s="42"/>
      <c r="P2010" s="42"/>
      <c r="Q2010" s="42"/>
      <c r="R2010" s="42"/>
      <c r="S2010" s="42"/>
      <c r="T2010" s="42"/>
      <c r="U2010" s="42"/>
      <c r="V2010" s="42"/>
      <c r="W2010" s="42"/>
      <c r="X2010" s="42"/>
      <c r="Y2010" s="42"/>
      <c r="Z2010" s="42"/>
      <c r="AA2010" s="42"/>
      <c r="AB2010" s="42"/>
      <c r="AC2010" s="42"/>
      <c r="AD2010" s="42"/>
      <c r="AE2010" s="42"/>
      <c r="AF2010" s="42"/>
      <c r="AG2010" s="42" t="s">
        <v>35</v>
      </c>
    </row>
    <row r="2011" spans="1:33">
      <c r="A2011" s="43"/>
      <c r="B2011" s="43"/>
      <c r="C2011" s="43"/>
      <c r="D2011" s="43"/>
      <c r="E2011" s="43"/>
      <c r="F2011" s="43"/>
      <c r="G2011" s="43"/>
      <c r="H2011" s="43"/>
      <c r="I2011" s="43"/>
      <c r="J2011" s="43"/>
      <c r="K2011" s="43"/>
      <c r="L2011" s="43"/>
      <c r="M2011" s="43"/>
      <c r="N2011" s="43"/>
      <c r="O2011" s="43"/>
      <c r="P2011" s="43"/>
      <c r="Q2011" s="43"/>
      <c r="R2011" s="43"/>
      <c r="S2011" s="43"/>
      <c r="T2011" s="43"/>
      <c r="U2011" s="43"/>
      <c r="V2011" s="43"/>
      <c r="W2011" s="43"/>
      <c r="X2011" s="43"/>
      <c r="Y2011" s="43"/>
      <c r="Z2011" s="43"/>
      <c r="AA2011" s="43"/>
      <c r="AB2011" s="43"/>
      <c r="AC2011" s="43"/>
      <c r="AD2011" s="43"/>
      <c r="AE2011" s="43"/>
      <c r="AF2011" s="43"/>
      <c r="AG2011" s="43" t="s">
        <v>35</v>
      </c>
    </row>
    <row r="2012" spans="1:33">
      <c r="A2012" s="42"/>
      <c r="B2012" s="42"/>
      <c r="C2012" s="42"/>
      <c r="D2012" s="42"/>
      <c r="E2012" s="42"/>
      <c r="F2012" s="42"/>
      <c r="G2012" s="42"/>
      <c r="H2012" s="42"/>
      <c r="I2012" s="42"/>
      <c r="J2012" s="42"/>
      <c r="K2012" s="42"/>
      <c r="L2012" s="42"/>
      <c r="M2012" s="42"/>
      <c r="N2012" s="42"/>
      <c r="O2012" s="42"/>
      <c r="P2012" s="42"/>
      <c r="Q2012" s="42"/>
      <c r="R2012" s="42"/>
      <c r="S2012" s="42"/>
      <c r="T2012" s="42"/>
      <c r="U2012" s="42"/>
      <c r="V2012" s="42"/>
      <c r="W2012" s="42"/>
      <c r="X2012" s="42"/>
      <c r="Y2012" s="42"/>
      <c r="Z2012" s="42"/>
      <c r="AA2012" s="42"/>
      <c r="AB2012" s="42"/>
      <c r="AC2012" s="42"/>
      <c r="AD2012" s="42"/>
      <c r="AE2012" s="42"/>
      <c r="AF2012" s="42"/>
      <c r="AG2012" s="42" t="s">
        <v>35</v>
      </c>
    </row>
    <row r="2013" spans="1:33">
      <c r="A2013" s="43"/>
      <c r="B2013" s="43"/>
      <c r="C2013" s="43"/>
      <c r="D2013" s="43"/>
      <c r="E2013" s="43"/>
      <c r="F2013" s="43"/>
      <c r="G2013" s="43"/>
      <c r="H2013" s="43"/>
      <c r="I2013" s="43"/>
      <c r="J2013" s="43"/>
      <c r="K2013" s="43"/>
      <c r="L2013" s="43"/>
      <c r="M2013" s="43"/>
      <c r="N2013" s="43"/>
      <c r="O2013" s="43"/>
      <c r="P2013" s="43"/>
      <c r="Q2013" s="43"/>
      <c r="R2013" s="43"/>
      <c r="S2013" s="43"/>
      <c r="T2013" s="43"/>
      <c r="U2013" s="43"/>
      <c r="V2013" s="43"/>
      <c r="W2013" s="43"/>
      <c r="X2013" s="43"/>
      <c r="Y2013" s="43"/>
      <c r="Z2013" s="43"/>
      <c r="AA2013" s="43"/>
      <c r="AB2013" s="43"/>
      <c r="AC2013" s="43"/>
      <c r="AD2013" s="43"/>
      <c r="AE2013" s="43"/>
      <c r="AF2013" s="43"/>
      <c r="AG2013" s="43" t="s">
        <v>35</v>
      </c>
    </row>
    <row r="2014" spans="1:33">
      <c r="A2014" s="42"/>
      <c r="B2014" s="42"/>
      <c r="C2014" s="42"/>
      <c r="D2014" s="42"/>
      <c r="E2014" s="42"/>
      <c r="F2014" s="42"/>
      <c r="G2014" s="42"/>
      <c r="H2014" s="42"/>
      <c r="I2014" s="42"/>
      <c r="J2014" s="42"/>
      <c r="K2014" s="42"/>
      <c r="L2014" s="42"/>
      <c r="M2014" s="42"/>
      <c r="N2014" s="42"/>
      <c r="O2014" s="42"/>
      <c r="P2014" s="42"/>
      <c r="Q2014" s="42"/>
      <c r="R2014" s="42"/>
      <c r="S2014" s="42"/>
      <c r="T2014" s="42"/>
      <c r="U2014" s="42"/>
      <c r="V2014" s="42"/>
      <c r="W2014" s="42"/>
      <c r="X2014" s="42"/>
      <c r="Y2014" s="42"/>
      <c r="Z2014" s="42"/>
      <c r="AA2014" s="42"/>
      <c r="AB2014" s="42"/>
      <c r="AC2014" s="42"/>
      <c r="AD2014" s="42"/>
      <c r="AE2014" s="42"/>
      <c r="AF2014" s="42"/>
      <c r="AG2014" s="42" t="s">
        <v>35</v>
      </c>
    </row>
    <row r="2015" spans="1:33">
      <c r="A2015" s="43"/>
      <c r="B2015" s="43"/>
      <c r="C2015" s="43"/>
      <c r="D2015" s="43"/>
      <c r="E2015" s="43"/>
      <c r="F2015" s="43"/>
      <c r="G2015" s="43"/>
      <c r="H2015" s="43"/>
      <c r="I2015" s="43"/>
      <c r="J2015" s="43"/>
      <c r="K2015" s="43"/>
      <c r="L2015" s="43"/>
      <c r="M2015" s="43"/>
      <c r="N2015" s="43"/>
      <c r="O2015" s="43"/>
      <c r="P2015" s="43"/>
      <c r="Q2015" s="43"/>
      <c r="R2015" s="43"/>
      <c r="S2015" s="43"/>
      <c r="T2015" s="43"/>
      <c r="U2015" s="43"/>
      <c r="V2015" s="43"/>
      <c r="W2015" s="43"/>
      <c r="X2015" s="43"/>
      <c r="Y2015" s="43"/>
      <c r="Z2015" s="43"/>
      <c r="AA2015" s="43"/>
      <c r="AB2015" s="43"/>
      <c r="AC2015" s="43"/>
      <c r="AD2015" s="43"/>
      <c r="AE2015" s="43"/>
      <c r="AF2015" s="43"/>
      <c r="AG2015" s="43" t="s">
        <v>35</v>
      </c>
    </row>
    <row r="2016" spans="1:33">
      <c r="A2016" s="42"/>
      <c r="B2016" s="42"/>
      <c r="C2016" s="42"/>
      <c r="D2016" s="42"/>
      <c r="E2016" s="42"/>
      <c r="F2016" s="42"/>
      <c r="G2016" s="42"/>
      <c r="H2016" s="42"/>
      <c r="I2016" s="42"/>
      <c r="J2016" s="42"/>
      <c r="K2016" s="42"/>
      <c r="L2016" s="42"/>
      <c r="M2016" s="42"/>
      <c r="N2016" s="42"/>
      <c r="O2016" s="42"/>
      <c r="P2016" s="42"/>
      <c r="Q2016" s="42"/>
      <c r="R2016" s="42"/>
      <c r="S2016" s="42"/>
      <c r="T2016" s="42"/>
      <c r="U2016" s="42"/>
      <c r="V2016" s="42"/>
      <c r="W2016" s="42"/>
      <c r="X2016" s="42"/>
      <c r="Y2016" s="42"/>
      <c r="Z2016" s="42"/>
      <c r="AA2016" s="42"/>
      <c r="AB2016" s="42"/>
      <c r="AC2016" s="42"/>
      <c r="AD2016" s="42"/>
      <c r="AE2016" s="42"/>
      <c r="AF2016" s="42"/>
      <c r="AG2016" s="42" t="s">
        <v>35</v>
      </c>
    </row>
    <row r="2017" spans="1:33">
      <c r="A2017" s="43"/>
      <c r="B2017" s="43"/>
      <c r="C2017" s="43"/>
      <c r="D2017" s="43"/>
      <c r="E2017" s="43"/>
      <c r="F2017" s="43"/>
      <c r="G2017" s="43"/>
      <c r="H2017" s="43"/>
      <c r="I2017" s="43"/>
      <c r="J2017" s="43"/>
      <c r="K2017" s="43"/>
      <c r="L2017" s="43"/>
      <c r="M2017" s="43"/>
      <c r="N2017" s="43"/>
      <c r="O2017" s="43"/>
      <c r="P2017" s="43"/>
      <c r="Q2017" s="43"/>
      <c r="R2017" s="43"/>
      <c r="S2017" s="43"/>
      <c r="T2017" s="43"/>
      <c r="U2017" s="43"/>
      <c r="V2017" s="43"/>
      <c r="W2017" s="43"/>
      <c r="X2017" s="43"/>
      <c r="Y2017" s="43"/>
      <c r="Z2017" s="43"/>
      <c r="AA2017" s="43"/>
      <c r="AB2017" s="43"/>
      <c r="AC2017" s="43"/>
      <c r="AD2017" s="43"/>
      <c r="AE2017" s="43"/>
      <c r="AF2017" s="43"/>
      <c r="AG2017" s="43" t="s">
        <v>35</v>
      </c>
    </row>
    <row r="2018" spans="1:33">
      <c r="A2018" s="42"/>
      <c r="B2018" s="42"/>
      <c r="C2018" s="42"/>
      <c r="D2018" s="42"/>
      <c r="E2018" s="42"/>
      <c r="F2018" s="42"/>
      <c r="G2018" s="42"/>
      <c r="H2018" s="42"/>
      <c r="I2018" s="42"/>
      <c r="J2018" s="42"/>
      <c r="K2018" s="42"/>
      <c r="L2018" s="42"/>
      <c r="M2018" s="42"/>
      <c r="N2018" s="42"/>
      <c r="O2018" s="42"/>
      <c r="P2018" s="42"/>
      <c r="Q2018" s="42"/>
      <c r="R2018" s="42"/>
      <c r="S2018" s="42"/>
      <c r="T2018" s="42"/>
      <c r="U2018" s="42"/>
      <c r="V2018" s="42"/>
      <c r="W2018" s="42"/>
      <c r="X2018" s="42"/>
      <c r="Y2018" s="42"/>
      <c r="Z2018" s="42"/>
      <c r="AA2018" s="42"/>
      <c r="AB2018" s="42"/>
      <c r="AC2018" s="42"/>
      <c r="AD2018" s="42"/>
      <c r="AE2018" s="42"/>
      <c r="AF2018" s="42"/>
      <c r="AG2018" s="42" t="s">
        <v>35</v>
      </c>
    </row>
    <row r="2019" spans="1:33">
      <c r="A2019" s="43"/>
      <c r="B2019" s="43"/>
      <c r="C2019" s="43"/>
      <c r="D2019" s="43"/>
      <c r="E2019" s="43"/>
      <c r="F2019" s="43"/>
      <c r="G2019" s="43"/>
      <c r="H2019" s="43"/>
      <c r="I2019" s="43"/>
      <c r="J2019" s="43"/>
      <c r="K2019" s="43"/>
      <c r="L2019" s="43"/>
      <c r="M2019" s="43"/>
      <c r="N2019" s="43"/>
      <c r="O2019" s="43"/>
      <c r="P2019" s="43"/>
      <c r="Q2019" s="43"/>
      <c r="R2019" s="43"/>
      <c r="S2019" s="43"/>
      <c r="T2019" s="43"/>
      <c r="U2019" s="43"/>
      <c r="V2019" s="43"/>
      <c r="W2019" s="43"/>
      <c r="X2019" s="43"/>
      <c r="Y2019" s="43"/>
      <c r="Z2019" s="43"/>
      <c r="AA2019" s="43"/>
      <c r="AB2019" s="43"/>
      <c r="AC2019" s="43"/>
      <c r="AD2019" s="43"/>
      <c r="AE2019" s="43"/>
      <c r="AF2019" s="43"/>
      <c r="AG2019" s="43" t="s">
        <v>35</v>
      </c>
    </row>
    <row r="2020" spans="1:33">
      <c r="A2020" s="42"/>
      <c r="B2020" s="42"/>
      <c r="C2020" s="42"/>
      <c r="D2020" s="42"/>
      <c r="E2020" s="42"/>
      <c r="F2020" s="42"/>
      <c r="G2020" s="42"/>
      <c r="H2020" s="42"/>
      <c r="I2020" s="42"/>
      <c r="J2020" s="42"/>
      <c r="K2020" s="42"/>
      <c r="L2020" s="42"/>
      <c r="M2020" s="42"/>
      <c r="N2020" s="42"/>
      <c r="O2020" s="42"/>
      <c r="P2020" s="42"/>
      <c r="Q2020" s="42"/>
      <c r="R2020" s="42"/>
      <c r="S2020" s="42"/>
      <c r="T2020" s="42"/>
      <c r="U2020" s="42"/>
      <c r="V2020" s="42"/>
      <c r="W2020" s="42"/>
      <c r="X2020" s="42"/>
      <c r="Y2020" s="42"/>
      <c r="Z2020" s="42"/>
      <c r="AA2020" s="42"/>
      <c r="AB2020" s="42"/>
      <c r="AC2020" s="42"/>
      <c r="AD2020" s="42"/>
      <c r="AE2020" s="42"/>
      <c r="AF2020" s="42"/>
      <c r="AG2020" s="42" t="s">
        <v>35</v>
      </c>
    </row>
    <row r="2021" spans="1:33">
      <c r="A2021" s="43"/>
      <c r="B2021" s="43"/>
      <c r="C2021" s="43"/>
      <c r="D2021" s="43"/>
      <c r="E2021" s="43"/>
      <c r="F2021" s="43"/>
      <c r="G2021" s="43"/>
      <c r="H2021" s="43"/>
      <c r="I2021" s="43"/>
      <c r="J2021" s="43"/>
      <c r="K2021" s="43"/>
      <c r="L2021" s="43"/>
      <c r="M2021" s="43"/>
      <c r="N2021" s="43"/>
      <c r="O2021" s="43"/>
      <c r="P2021" s="43"/>
      <c r="Q2021" s="43"/>
      <c r="R2021" s="43"/>
      <c r="S2021" s="43"/>
      <c r="T2021" s="43"/>
      <c r="U2021" s="43"/>
      <c r="V2021" s="43"/>
      <c r="W2021" s="43"/>
      <c r="X2021" s="43"/>
      <c r="Y2021" s="43"/>
      <c r="Z2021" s="43"/>
      <c r="AA2021" s="43"/>
      <c r="AB2021" s="43"/>
      <c r="AC2021" s="43"/>
      <c r="AD2021" s="43"/>
      <c r="AE2021" s="43"/>
      <c r="AF2021" s="43"/>
      <c r="AG2021" s="43" t="s">
        <v>35</v>
      </c>
    </row>
    <row r="2022" spans="1:33">
      <c r="A2022" s="42"/>
      <c r="B2022" s="42"/>
      <c r="C2022" s="42"/>
      <c r="D2022" s="42"/>
      <c r="E2022" s="42"/>
      <c r="F2022" s="42"/>
      <c r="G2022" s="42"/>
      <c r="H2022" s="42"/>
      <c r="I2022" s="42"/>
      <c r="J2022" s="42"/>
      <c r="K2022" s="42"/>
      <c r="L2022" s="42"/>
      <c r="M2022" s="42"/>
      <c r="N2022" s="42"/>
      <c r="O2022" s="42"/>
      <c r="P2022" s="42"/>
      <c r="Q2022" s="42"/>
      <c r="R2022" s="42"/>
      <c r="S2022" s="42"/>
      <c r="T2022" s="42"/>
      <c r="U2022" s="42"/>
      <c r="V2022" s="42"/>
      <c r="W2022" s="42"/>
      <c r="X2022" s="42"/>
      <c r="Y2022" s="42"/>
      <c r="Z2022" s="42"/>
      <c r="AA2022" s="42"/>
      <c r="AB2022" s="42"/>
      <c r="AC2022" s="42"/>
      <c r="AD2022" s="42"/>
      <c r="AE2022" s="42"/>
      <c r="AF2022" s="42"/>
      <c r="AG2022" s="42" t="s">
        <v>35</v>
      </c>
    </row>
    <row r="2023" spans="1:33">
      <c r="A2023" s="43"/>
      <c r="B2023" s="43"/>
      <c r="C2023" s="43"/>
      <c r="D2023" s="43"/>
      <c r="E2023" s="43"/>
      <c r="F2023" s="43"/>
      <c r="G2023" s="43"/>
      <c r="H2023" s="43"/>
      <c r="I2023" s="43"/>
      <c r="J2023" s="43"/>
      <c r="K2023" s="43"/>
      <c r="L2023" s="43"/>
      <c r="M2023" s="43"/>
      <c r="N2023" s="43"/>
      <c r="O2023" s="43"/>
      <c r="P2023" s="43"/>
      <c r="Q2023" s="43"/>
      <c r="R2023" s="43"/>
      <c r="S2023" s="43"/>
      <c r="T2023" s="43"/>
      <c r="U2023" s="43"/>
      <c r="V2023" s="43"/>
      <c r="W2023" s="43"/>
      <c r="X2023" s="43"/>
      <c r="Y2023" s="43"/>
      <c r="Z2023" s="43"/>
      <c r="AA2023" s="43"/>
      <c r="AB2023" s="43"/>
      <c r="AC2023" s="43"/>
      <c r="AD2023" s="43"/>
      <c r="AE2023" s="43"/>
      <c r="AF2023" s="43"/>
      <c r="AG2023" s="43" t="s">
        <v>35</v>
      </c>
    </row>
    <row r="2024" spans="1:33">
      <c r="A2024" s="42"/>
      <c r="B2024" s="42"/>
      <c r="C2024" s="42"/>
      <c r="D2024" s="42"/>
      <c r="E2024" s="42"/>
      <c r="F2024" s="42"/>
      <c r="G2024" s="42"/>
      <c r="H2024" s="42"/>
      <c r="I2024" s="42"/>
      <c r="J2024" s="42"/>
      <c r="K2024" s="42"/>
      <c r="L2024" s="42"/>
      <c r="M2024" s="42"/>
      <c r="N2024" s="42"/>
      <c r="O2024" s="42"/>
      <c r="P2024" s="42"/>
      <c r="Q2024" s="42"/>
      <c r="R2024" s="42"/>
      <c r="S2024" s="42"/>
      <c r="T2024" s="42"/>
      <c r="U2024" s="42"/>
      <c r="V2024" s="42"/>
      <c r="W2024" s="42"/>
      <c r="X2024" s="42"/>
      <c r="Y2024" s="42"/>
      <c r="Z2024" s="42"/>
      <c r="AA2024" s="42"/>
      <c r="AB2024" s="42"/>
      <c r="AC2024" s="42"/>
      <c r="AD2024" s="42"/>
      <c r="AE2024" s="42"/>
      <c r="AF2024" s="42"/>
      <c r="AG2024" s="42" t="s">
        <v>35</v>
      </c>
    </row>
    <row r="2025" spans="1:33">
      <c r="A2025" s="43"/>
      <c r="B2025" s="43"/>
      <c r="C2025" s="43"/>
      <c r="D2025" s="43"/>
      <c r="E2025" s="43"/>
      <c r="F2025" s="43"/>
      <c r="G2025" s="43"/>
      <c r="H2025" s="43"/>
      <c r="I2025" s="43"/>
      <c r="J2025" s="43"/>
      <c r="K2025" s="43"/>
      <c r="L2025" s="43"/>
      <c r="M2025" s="43"/>
      <c r="N2025" s="43"/>
      <c r="O2025" s="43"/>
      <c r="P2025" s="43"/>
      <c r="Q2025" s="43"/>
      <c r="R2025" s="43"/>
      <c r="S2025" s="43"/>
      <c r="T2025" s="43"/>
      <c r="U2025" s="43"/>
      <c r="V2025" s="43"/>
      <c r="W2025" s="43"/>
      <c r="X2025" s="43"/>
      <c r="Y2025" s="43"/>
      <c r="Z2025" s="43"/>
      <c r="AA2025" s="43"/>
      <c r="AB2025" s="43"/>
      <c r="AC2025" s="43"/>
      <c r="AD2025" s="43"/>
      <c r="AE2025" s="43"/>
      <c r="AF2025" s="43"/>
      <c r="AG2025" s="43" t="s">
        <v>35</v>
      </c>
    </row>
    <row r="2026" spans="1:33">
      <c r="A2026" s="42"/>
      <c r="B2026" s="42"/>
      <c r="C2026" s="42"/>
      <c r="D2026" s="42"/>
      <c r="E2026" s="42"/>
      <c r="F2026" s="42"/>
      <c r="G2026" s="42"/>
      <c r="H2026" s="42"/>
      <c r="I2026" s="42"/>
      <c r="J2026" s="42"/>
      <c r="K2026" s="42"/>
      <c r="L2026" s="42"/>
      <c r="M2026" s="42"/>
      <c r="N2026" s="42"/>
      <c r="O2026" s="42"/>
      <c r="P2026" s="42"/>
      <c r="Q2026" s="42"/>
      <c r="R2026" s="42"/>
      <c r="S2026" s="42"/>
      <c r="T2026" s="42"/>
      <c r="U2026" s="42"/>
      <c r="V2026" s="42"/>
      <c r="W2026" s="42"/>
      <c r="X2026" s="42"/>
      <c r="Y2026" s="42"/>
      <c r="Z2026" s="42"/>
      <c r="AA2026" s="42"/>
      <c r="AB2026" s="42"/>
      <c r="AC2026" s="42"/>
      <c r="AD2026" s="42"/>
      <c r="AE2026" s="42"/>
      <c r="AF2026" s="42"/>
      <c r="AG2026" s="42" t="s">
        <v>35</v>
      </c>
    </row>
    <row r="2027" spans="1:33">
      <c r="A2027" s="43"/>
      <c r="B2027" s="43"/>
      <c r="C2027" s="43"/>
      <c r="D2027" s="43"/>
      <c r="E2027" s="43"/>
      <c r="F2027" s="43"/>
      <c r="G2027" s="43"/>
      <c r="H2027" s="43"/>
      <c r="I2027" s="43"/>
      <c r="J2027" s="43"/>
      <c r="K2027" s="43"/>
      <c r="L2027" s="43"/>
      <c r="M2027" s="43"/>
      <c r="N2027" s="43"/>
      <c r="O2027" s="43"/>
      <c r="P2027" s="43"/>
      <c r="Q2027" s="43"/>
      <c r="R2027" s="43"/>
      <c r="S2027" s="43"/>
      <c r="T2027" s="43"/>
      <c r="U2027" s="43"/>
      <c r="V2027" s="43"/>
      <c r="W2027" s="43"/>
      <c r="X2027" s="43"/>
      <c r="Y2027" s="43"/>
      <c r="Z2027" s="43"/>
      <c r="AA2027" s="43"/>
      <c r="AB2027" s="43"/>
      <c r="AC2027" s="43"/>
      <c r="AD2027" s="43"/>
      <c r="AE2027" s="43"/>
      <c r="AF2027" s="43"/>
      <c r="AG2027" s="43" t="s">
        <v>35</v>
      </c>
    </row>
    <row r="2028" spans="1:33">
      <c r="A2028" s="42"/>
      <c r="B2028" s="42"/>
      <c r="C2028" s="42"/>
      <c r="D2028" s="42"/>
      <c r="E2028" s="42"/>
      <c r="F2028" s="42"/>
      <c r="G2028" s="42"/>
      <c r="H2028" s="42"/>
      <c r="I2028" s="42"/>
      <c r="J2028" s="42"/>
      <c r="K2028" s="42"/>
      <c r="L2028" s="42"/>
      <c r="M2028" s="42"/>
      <c r="N2028" s="42"/>
      <c r="O2028" s="42"/>
      <c r="P2028" s="42"/>
      <c r="Q2028" s="42"/>
      <c r="R2028" s="42"/>
      <c r="S2028" s="42"/>
      <c r="T2028" s="42"/>
      <c r="U2028" s="42"/>
      <c r="V2028" s="42"/>
      <c r="W2028" s="42"/>
      <c r="X2028" s="42"/>
      <c r="Y2028" s="42"/>
      <c r="Z2028" s="42"/>
      <c r="AA2028" s="42"/>
      <c r="AB2028" s="42"/>
      <c r="AC2028" s="42"/>
      <c r="AD2028" s="42"/>
      <c r="AE2028" s="42"/>
      <c r="AF2028" s="42"/>
      <c r="AG2028" s="42" t="s">
        <v>35</v>
      </c>
    </row>
    <row r="2029" spans="1:33">
      <c r="A2029" s="43"/>
      <c r="B2029" s="43"/>
      <c r="C2029" s="43"/>
      <c r="D2029" s="43"/>
      <c r="E2029" s="43"/>
      <c r="F2029" s="43"/>
      <c r="G2029" s="43"/>
      <c r="H2029" s="43"/>
      <c r="I2029" s="43"/>
      <c r="J2029" s="43"/>
      <c r="K2029" s="43"/>
      <c r="L2029" s="43"/>
      <c r="M2029" s="43"/>
      <c r="N2029" s="43"/>
      <c r="O2029" s="43"/>
      <c r="P2029" s="43"/>
      <c r="Q2029" s="43"/>
      <c r="R2029" s="43"/>
      <c r="S2029" s="43"/>
      <c r="T2029" s="43"/>
      <c r="U2029" s="43"/>
      <c r="V2029" s="43"/>
      <c r="W2029" s="43"/>
      <c r="X2029" s="43"/>
      <c r="Y2029" s="43"/>
      <c r="Z2029" s="43"/>
      <c r="AA2029" s="43"/>
      <c r="AB2029" s="43"/>
      <c r="AC2029" s="43"/>
      <c r="AD2029" s="43"/>
      <c r="AE2029" s="43"/>
      <c r="AF2029" s="43"/>
      <c r="AG2029" s="43" t="s">
        <v>35</v>
      </c>
    </row>
    <row r="2030" spans="1:33">
      <c r="A2030" s="42"/>
      <c r="B2030" s="42"/>
      <c r="C2030" s="42"/>
      <c r="D2030" s="42"/>
      <c r="E2030" s="42"/>
      <c r="F2030" s="42"/>
      <c r="G2030" s="42"/>
      <c r="H2030" s="42"/>
      <c r="I2030" s="42"/>
      <c r="J2030" s="42"/>
      <c r="K2030" s="42"/>
      <c r="L2030" s="42"/>
      <c r="M2030" s="42"/>
      <c r="N2030" s="42"/>
      <c r="O2030" s="42"/>
      <c r="P2030" s="42"/>
      <c r="Q2030" s="42"/>
      <c r="R2030" s="42"/>
      <c r="S2030" s="42"/>
      <c r="T2030" s="42"/>
      <c r="U2030" s="42"/>
      <c r="V2030" s="42"/>
      <c r="W2030" s="42"/>
      <c r="X2030" s="42"/>
      <c r="Y2030" s="42"/>
      <c r="Z2030" s="42"/>
      <c r="AA2030" s="42"/>
      <c r="AB2030" s="42"/>
      <c r="AC2030" s="42"/>
      <c r="AD2030" s="42"/>
      <c r="AE2030" s="42"/>
      <c r="AF2030" s="42"/>
      <c r="AG2030" s="42" t="s">
        <v>35</v>
      </c>
    </row>
    <row r="2031" spans="1:33">
      <c r="A2031" s="43"/>
      <c r="B2031" s="43"/>
      <c r="C2031" s="43"/>
      <c r="D2031" s="43"/>
      <c r="E2031" s="43"/>
      <c r="F2031" s="43"/>
      <c r="G2031" s="43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  <c r="AA2031" s="43"/>
      <c r="AB2031" s="43"/>
      <c r="AC2031" s="43"/>
      <c r="AD2031" s="43"/>
      <c r="AE2031" s="43"/>
      <c r="AF2031" s="43"/>
      <c r="AG2031" s="43" t="s">
        <v>35</v>
      </c>
    </row>
    <row r="2032" spans="1:33">
      <c r="A2032" s="42"/>
      <c r="B2032" s="42"/>
      <c r="C2032" s="42"/>
      <c r="D2032" s="42"/>
      <c r="E2032" s="42"/>
      <c r="F2032" s="42"/>
      <c r="G2032" s="42"/>
      <c r="H2032" s="42"/>
      <c r="I2032" s="42"/>
      <c r="J2032" s="42"/>
      <c r="K2032" s="42"/>
      <c r="L2032" s="42"/>
      <c r="M2032" s="42"/>
      <c r="N2032" s="42"/>
      <c r="O2032" s="42"/>
      <c r="P2032" s="42"/>
      <c r="Q2032" s="42"/>
      <c r="R2032" s="42"/>
      <c r="S2032" s="42"/>
      <c r="T2032" s="42"/>
      <c r="U2032" s="42"/>
      <c r="V2032" s="42"/>
      <c r="W2032" s="42"/>
      <c r="X2032" s="42"/>
      <c r="Y2032" s="42"/>
      <c r="Z2032" s="42"/>
      <c r="AA2032" s="42"/>
      <c r="AB2032" s="42"/>
      <c r="AC2032" s="42"/>
      <c r="AD2032" s="42"/>
      <c r="AE2032" s="42"/>
      <c r="AF2032" s="42"/>
      <c r="AG2032" s="42" t="s">
        <v>35</v>
      </c>
    </row>
    <row r="2033" spans="1:33">
      <c r="A2033" s="43"/>
      <c r="B2033" s="43"/>
      <c r="C2033" s="43"/>
      <c r="D2033" s="43"/>
      <c r="E2033" s="43"/>
      <c r="F2033" s="43"/>
      <c r="G2033" s="43"/>
      <c r="H2033" s="43"/>
      <c r="I2033" s="43"/>
      <c r="J2033" s="43"/>
      <c r="K2033" s="43"/>
      <c r="L2033" s="43"/>
      <c r="M2033" s="43"/>
      <c r="N2033" s="43"/>
      <c r="O2033" s="43"/>
      <c r="P2033" s="43"/>
      <c r="Q2033" s="43"/>
      <c r="R2033" s="43"/>
      <c r="S2033" s="43"/>
      <c r="T2033" s="43"/>
      <c r="U2033" s="43"/>
      <c r="V2033" s="43"/>
      <c r="W2033" s="43"/>
      <c r="X2033" s="43"/>
      <c r="Y2033" s="43"/>
      <c r="Z2033" s="43"/>
      <c r="AA2033" s="43"/>
      <c r="AB2033" s="43"/>
      <c r="AC2033" s="43"/>
      <c r="AD2033" s="43"/>
      <c r="AE2033" s="43"/>
      <c r="AF2033" s="43"/>
      <c r="AG2033" s="43" t="s">
        <v>35</v>
      </c>
    </row>
    <row r="2034" spans="1:33">
      <c r="A2034" s="42"/>
      <c r="B2034" s="42"/>
      <c r="C2034" s="42"/>
      <c r="D2034" s="42"/>
      <c r="E2034" s="42"/>
      <c r="F2034" s="42"/>
      <c r="G2034" s="42"/>
      <c r="H2034" s="42"/>
      <c r="I2034" s="42"/>
      <c r="J2034" s="42"/>
      <c r="K2034" s="42"/>
      <c r="L2034" s="42"/>
      <c r="M2034" s="42"/>
      <c r="N2034" s="42"/>
      <c r="O2034" s="42"/>
      <c r="P2034" s="42"/>
      <c r="Q2034" s="42"/>
      <c r="R2034" s="42"/>
      <c r="S2034" s="42"/>
      <c r="T2034" s="42"/>
      <c r="U2034" s="42"/>
      <c r="V2034" s="42"/>
      <c r="W2034" s="42"/>
      <c r="X2034" s="42"/>
      <c r="Y2034" s="42"/>
      <c r="Z2034" s="42"/>
      <c r="AA2034" s="42"/>
      <c r="AB2034" s="42"/>
      <c r="AC2034" s="42"/>
      <c r="AD2034" s="42"/>
      <c r="AE2034" s="42"/>
      <c r="AF2034" s="42"/>
      <c r="AG2034" s="42" t="s">
        <v>35</v>
      </c>
    </row>
    <row r="2035" spans="1:33">
      <c r="A2035" s="43"/>
      <c r="B2035" s="43"/>
      <c r="C2035" s="43"/>
      <c r="D2035" s="43"/>
      <c r="E2035" s="43"/>
      <c r="F2035" s="43"/>
      <c r="G2035" s="43"/>
      <c r="H2035" s="43"/>
      <c r="I2035" s="43"/>
      <c r="J2035" s="43"/>
      <c r="K2035" s="43"/>
      <c r="L2035" s="43"/>
      <c r="M2035" s="43"/>
      <c r="N2035" s="43"/>
      <c r="O2035" s="43"/>
      <c r="P2035" s="43"/>
      <c r="Q2035" s="43"/>
      <c r="R2035" s="43"/>
      <c r="S2035" s="43"/>
      <c r="T2035" s="43"/>
      <c r="U2035" s="43"/>
      <c r="V2035" s="43"/>
      <c r="W2035" s="43"/>
      <c r="X2035" s="43"/>
      <c r="Y2035" s="43"/>
      <c r="Z2035" s="43"/>
      <c r="AA2035" s="43"/>
      <c r="AB2035" s="43"/>
      <c r="AC2035" s="43"/>
      <c r="AD2035" s="43"/>
      <c r="AE2035" s="43"/>
      <c r="AF2035" s="43"/>
      <c r="AG2035" s="43" t="s">
        <v>35</v>
      </c>
    </row>
    <row r="2036" spans="1:33">
      <c r="A2036" s="42"/>
      <c r="B2036" s="42"/>
      <c r="C2036" s="42"/>
      <c r="D2036" s="42"/>
      <c r="E2036" s="42"/>
      <c r="F2036" s="42"/>
      <c r="G2036" s="42"/>
      <c r="H2036" s="42"/>
      <c r="I2036" s="42"/>
      <c r="J2036" s="42"/>
      <c r="K2036" s="42"/>
      <c r="L2036" s="42"/>
      <c r="M2036" s="42"/>
      <c r="N2036" s="42"/>
      <c r="O2036" s="42"/>
      <c r="P2036" s="42"/>
      <c r="Q2036" s="42"/>
      <c r="R2036" s="42"/>
      <c r="S2036" s="42"/>
      <c r="T2036" s="42"/>
      <c r="U2036" s="42"/>
      <c r="V2036" s="42"/>
      <c r="W2036" s="42"/>
      <c r="X2036" s="42"/>
      <c r="Y2036" s="42"/>
      <c r="Z2036" s="42"/>
      <c r="AA2036" s="42"/>
      <c r="AB2036" s="42"/>
      <c r="AC2036" s="42"/>
      <c r="AD2036" s="42"/>
      <c r="AE2036" s="42"/>
      <c r="AF2036" s="42"/>
      <c r="AG2036" s="42" t="s">
        <v>35</v>
      </c>
    </row>
    <row r="2037" spans="1:33">
      <c r="A2037" s="43"/>
      <c r="B2037" s="43"/>
      <c r="C2037" s="43"/>
      <c r="D2037" s="43"/>
      <c r="E2037" s="43"/>
      <c r="F2037" s="43"/>
      <c r="G2037" s="43"/>
      <c r="H2037" s="43"/>
      <c r="I2037" s="43"/>
      <c r="J2037" s="43"/>
      <c r="K2037" s="43"/>
      <c r="L2037" s="43"/>
      <c r="M2037" s="43"/>
      <c r="N2037" s="43"/>
      <c r="O2037" s="43"/>
      <c r="P2037" s="43"/>
      <c r="Q2037" s="43"/>
      <c r="R2037" s="43"/>
      <c r="S2037" s="43"/>
      <c r="T2037" s="43"/>
      <c r="U2037" s="43"/>
      <c r="V2037" s="43"/>
      <c r="W2037" s="43"/>
      <c r="X2037" s="43"/>
      <c r="Y2037" s="43"/>
      <c r="Z2037" s="43"/>
      <c r="AA2037" s="43"/>
      <c r="AB2037" s="43"/>
      <c r="AC2037" s="43"/>
      <c r="AD2037" s="43"/>
      <c r="AE2037" s="43"/>
      <c r="AF2037" s="43"/>
      <c r="AG2037" s="43" t="s">
        <v>35</v>
      </c>
    </row>
    <row r="2038" spans="1:33">
      <c r="A2038" s="42"/>
      <c r="B2038" s="42"/>
      <c r="C2038" s="42"/>
      <c r="D2038" s="42"/>
      <c r="E2038" s="42"/>
      <c r="F2038" s="42"/>
      <c r="G2038" s="42"/>
      <c r="H2038" s="42"/>
      <c r="I2038" s="42"/>
      <c r="J2038" s="42"/>
      <c r="K2038" s="42"/>
      <c r="L2038" s="42"/>
      <c r="M2038" s="42"/>
      <c r="N2038" s="42"/>
      <c r="O2038" s="42"/>
      <c r="P2038" s="42"/>
      <c r="Q2038" s="42"/>
      <c r="R2038" s="42"/>
      <c r="S2038" s="42"/>
      <c r="T2038" s="42"/>
      <c r="U2038" s="42"/>
      <c r="V2038" s="42"/>
      <c r="W2038" s="42"/>
      <c r="X2038" s="42"/>
      <c r="Y2038" s="42"/>
      <c r="Z2038" s="42"/>
      <c r="AA2038" s="42"/>
      <c r="AB2038" s="42"/>
      <c r="AC2038" s="42"/>
      <c r="AD2038" s="42"/>
      <c r="AE2038" s="42"/>
      <c r="AF2038" s="42"/>
      <c r="AG2038" s="42" t="s">
        <v>35</v>
      </c>
    </row>
    <row r="2039" spans="1:33">
      <c r="A2039" s="43"/>
      <c r="B2039" s="43"/>
      <c r="C2039" s="43"/>
      <c r="D2039" s="43"/>
      <c r="E2039" s="43"/>
      <c r="F2039" s="43"/>
      <c r="G2039" s="43"/>
      <c r="H2039" s="43"/>
      <c r="I2039" s="43"/>
      <c r="J2039" s="43"/>
      <c r="K2039" s="43"/>
      <c r="L2039" s="43"/>
      <c r="M2039" s="43"/>
      <c r="N2039" s="43"/>
      <c r="O2039" s="43"/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3"/>
      <c r="AA2039" s="43"/>
      <c r="AB2039" s="43"/>
      <c r="AC2039" s="43"/>
      <c r="AD2039" s="43"/>
      <c r="AE2039" s="43"/>
      <c r="AF2039" s="43"/>
      <c r="AG2039" s="43" t="s">
        <v>35</v>
      </c>
    </row>
    <row r="2040" spans="1:33">
      <c r="A2040" s="42"/>
      <c r="B2040" s="42"/>
      <c r="C2040" s="42"/>
      <c r="D2040" s="42"/>
      <c r="E2040" s="42"/>
      <c r="F2040" s="42"/>
      <c r="G2040" s="42"/>
      <c r="H2040" s="42"/>
      <c r="I2040" s="42"/>
      <c r="J2040" s="42"/>
      <c r="K2040" s="42"/>
      <c r="L2040" s="42"/>
      <c r="M2040" s="42"/>
      <c r="N2040" s="42"/>
      <c r="O2040" s="42"/>
      <c r="P2040" s="42"/>
      <c r="Q2040" s="42"/>
      <c r="R2040" s="42"/>
      <c r="S2040" s="42"/>
      <c r="T2040" s="42"/>
      <c r="U2040" s="42"/>
      <c r="V2040" s="42"/>
      <c r="W2040" s="42"/>
      <c r="X2040" s="42"/>
      <c r="Y2040" s="42"/>
      <c r="Z2040" s="42"/>
      <c r="AA2040" s="42"/>
      <c r="AB2040" s="42"/>
      <c r="AC2040" s="42"/>
      <c r="AD2040" s="42"/>
      <c r="AE2040" s="42"/>
      <c r="AF2040" s="42"/>
      <c r="AG2040" s="42" t="s">
        <v>35</v>
      </c>
    </row>
    <row r="2041" spans="1:33">
      <c r="A2041" s="43"/>
      <c r="B2041" s="43"/>
      <c r="C2041" s="43"/>
      <c r="D2041" s="43"/>
      <c r="E2041" s="43"/>
      <c r="F2041" s="43"/>
      <c r="G2041" s="43"/>
      <c r="H2041" s="43"/>
      <c r="I2041" s="43"/>
      <c r="J2041" s="43"/>
      <c r="K2041" s="43"/>
      <c r="L2041" s="43"/>
      <c r="M2041" s="43"/>
      <c r="N2041" s="43"/>
      <c r="O2041" s="43"/>
      <c r="P2041" s="43"/>
      <c r="Q2041" s="43"/>
      <c r="R2041" s="43"/>
      <c r="S2041" s="43"/>
      <c r="T2041" s="43"/>
      <c r="U2041" s="43"/>
      <c r="V2041" s="43"/>
      <c r="W2041" s="43"/>
      <c r="X2041" s="43"/>
      <c r="Y2041" s="43"/>
      <c r="Z2041" s="43"/>
      <c r="AA2041" s="43"/>
      <c r="AB2041" s="43"/>
      <c r="AC2041" s="43"/>
      <c r="AD2041" s="43"/>
      <c r="AE2041" s="43"/>
      <c r="AF2041" s="43"/>
      <c r="AG2041" s="43" t="s">
        <v>35</v>
      </c>
    </row>
    <row r="2042" spans="1:33">
      <c r="A2042" s="42"/>
      <c r="B2042" s="42"/>
      <c r="C2042" s="42"/>
      <c r="D2042" s="42"/>
      <c r="E2042" s="42"/>
      <c r="F2042" s="42"/>
      <c r="G2042" s="42"/>
      <c r="H2042" s="42"/>
      <c r="I2042" s="42"/>
      <c r="J2042" s="42"/>
      <c r="K2042" s="42"/>
      <c r="L2042" s="42"/>
      <c r="M2042" s="42"/>
      <c r="N2042" s="42"/>
      <c r="O2042" s="42"/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 t="s">
        <v>35</v>
      </c>
    </row>
    <row r="2043" spans="1:33">
      <c r="A2043" s="43"/>
      <c r="B2043" s="43"/>
      <c r="C2043" s="43"/>
      <c r="D2043" s="43"/>
      <c r="E2043" s="43"/>
      <c r="F2043" s="43"/>
      <c r="G2043" s="43"/>
      <c r="H2043" s="43"/>
      <c r="I2043" s="43"/>
      <c r="J2043" s="43"/>
      <c r="K2043" s="43"/>
      <c r="L2043" s="43"/>
      <c r="M2043" s="43"/>
      <c r="N2043" s="43"/>
      <c r="O2043" s="43"/>
      <c r="P2043" s="43"/>
      <c r="Q2043" s="43"/>
      <c r="R2043" s="43"/>
      <c r="S2043" s="43"/>
      <c r="T2043" s="43"/>
      <c r="U2043" s="43"/>
      <c r="V2043" s="43"/>
      <c r="W2043" s="43"/>
      <c r="X2043" s="43"/>
      <c r="Y2043" s="43"/>
      <c r="Z2043" s="43"/>
      <c r="AA2043" s="43"/>
      <c r="AB2043" s="43"/>
      <c r="AC2043" s="43"/>
      <c r="AD2043" s="43"/>
      <c r="AE2043" s="43"/>
      <c r="AF2043" s="43"/>
      <c r="AG2043" s="43" t="s">
        <v>35</v>
      </c>
    </row>
    <row r="2044" spans="1:33">
      <c r="A2044" s="42"/>
      <c r="B2044" s="42"/>
      <c r="C2044" s="42"/>
      <c r="D2044" s="42"/>
      <c r="E2044" s="42"/>
      <c r="F2044" s="42"/>
      <c r="G2044" s="42"/>
      <c r="H2044" s="42"/>
      <c r="I2044" s="42"/>
      <c r="J2044" s="42"/>
      <c r="K2044" s="42"/>
      <c r="L2044" s="42"/>
      <c r="M2044" s="42"/>
      <c r="N2044" s="42"/>
      <c r="O2044" s="42"/>
      <c r="P2044" s="42"/>
      <c r="Q2044" s="42"/>
      <c r="R2044" s="42"/>
      <c r="S2044" s="42"/>
      <c r="T2044" s="42"/>
      <c r="U2044" s="42"/>
      <c r="V2044" s="42"/>
      <c r="W2044" s="42"/>
      <c r="X2044" s="42"/>
      <c r="Y2044" s="42"/>
      <c r="Z2044" s="42"/>
      <c r="AA2044" s="42"/>
      <c r="AB2044" s="42"/>
      <c r="AC2044" s="42"/>
      <c r="AD2044" s="42"/>
      <c r="AE2044" s="42"/>
      <c r="AF2044" s="42"/>
      <c r="AG2044" s="42" t="s">
        <v>35</v>
      </c>
    </row>
    <row r="2045" spans="1:33">
      <c r="A2045" s="43"/>
      <c r="B2045" s="43"/>
      <c r="C2045" s="43"/>
      <c r="D2045" s="43"/>
      <c r="E2045" s="43"/>
      <c r="F2045" s="43"/>
      <c r="G2045" s="43"/>
      <c r="H2045" s="43"/>
      <c r="I2045" s="43"/>
      <c r="J2045" s="43"/>
      <c r="K2045" s="43"/>
      <c r="L2045" s="43"/>
      <c r="M2045" s="43"/>
      <c r="N2045" s="43"/>
      <c r="O2045" s="43"/>
      <c r="P2045" s="43"/>
      <c r="Q2045" s="43"/>
      <c r="R2045" s="43"/>
      <c r="S2045" s="43"/>
      <c r="T2045" s="43"/>
      <c r="U2045" s="43"/>
      <c r="V2045" s="43"/>
      <c r="W2045" s="43"/>
      <c r="X2045" s="43"/>
      <c r="Y2045" s="43"/>
      <c r="Z2045" s="43"/>
      <c r="AA2045" s="43"/>
      <c r="AB2045" s="43"/>
      <c r="AC2045" s="43"/>
      <c r="AD2045" s="43"/>
      <c r="AE2045" s="43"/>
      <c r="AF2045" s="43"/>
      <c r="AG2045" s="43" t="s">
        <v>35</v>
      </c>
    </row>
    <row r="2046" spans="1:33">
      <c r="A2046" s="42"/>
      <c r="B2046" s="42"/>
      <c r="C2046" s="42"/>
      <c r="D2046" s="42"/>
      <c r="E2046" s="42"/>
      <c r="F2046" s="42"/>
      <c r="G2046" s="42"/>
      <c r="H2046" s="42"/>
      <c r="I2046" s="42"/>
      <c r="J2046" s="42"/>
      <c r="K2046" s="42"/>
      <c r="L2046" s="42"/>
      <c r="M2046" s="42"/>
      <c r="N2046" s="42"/>
      <c r="O2046" s="42"/>
      <c r="P2046" s="42"/>
      <c r="Q2046" s="42"/>
      <c r="R2046" s="42"/>
      <c r="S2046" s="42"/>
      <c r="T2046" s="42"/>
      <c r="U2046" s="42"/>
      <c r="V2046" s="42"/>
      <c r="W2046" s="42"/>
      <c r="X2046" s="42"/>
      <c r="Y2046" s="42"/>
      <c r="Z2046" s="42"/>
      <c r="AA2046" s="42"/>
      <c r="AB2046" s="42"/>
      <c r="AC2046" s="42"/>
      <c r="AD2046" s="42"/>
      <c r="AE2046" s="42"/>
      <c r="AF2046" s="42"/>
      <c r="AG2046" s="42" t="s">
        <v>35</v>
      </c>
    </row>
    <row r="2047" spans="1:33">
      <c r="A2047" s="43"/>
      <c r="B2047" s="43"/>
      <c r="C2047" s="43"/>
      <c r="D2047" s="43"/>
      <c r="E2047" s="43"/>
      <c r="F2047" s="43"/>
      <c r="G2047" s="43"/>
      <c r="H2047" s="43"/>
      <c r="I2047" s="43"/>
      <c r="J2047" s="43"/>
      <c r="K2047" s="43"/>
      <c r="L2047" s="43"/>
      <c r="M2047" s="43"/>
      <c r="N2047" s="43"/>
      <c r="O2047" s="43"/>
      <c r="P2047" s="43"/>
      <c r="Q2047" s="43"/>
      <c r="R2047" s="43"/>
      <c r="S2047" s="43"/>
      <c r="T2047" s="43"/>
      <c r="U2047" s="43"/>
      <c r="V2047" s="43"/>
      <c r="W2047" s="43"/>
      <c r="X2047" s="43"/>
      <c r="Y2047" s="43"/>
      <c r="Z2047" s="43"/>
      <c r="AA2047" s="43"/>
      <c r="AB2047" s="43"/>
      <c r="AC2047" s="43"/>
      <c r="AD2047" s="43"/>
      <c r="AE2047" s="43"/>
      <c r="AF2047" s="43"/>
      <c r="AG2047" s="43" t="s">
        <v>35</v>
      </c>
    </row>
    <row r="2048" spans="1:33">
      <c r="A2048" s="42"/>
      <c r="B2048" s="42"/>
      <c r="C2048" s="42"/>
      <c r="D2048" s="42"/>
      <c r="E2048" s="42"/>
      <c r="F2048" s="42"/>
      <c r="G2048" s="42"/>
      <c r="H2048" s="42"/>
      <c r="I2048" s="42"/>
      <c r="J2048" s="42"/>
      <c r="K2048" s="42"/>
      <c r="L2048" s="42"/>
      <c r="M2048" s="42"/>
      <c r="N2048" s="42"/>
      <c r="O2048" s="42"/>
      <c r="P2048" s="42"/>
      <c r="Q2048" s="42"/>
      <c r="R2048" s="42"/>
      <c r="S2048" s="42"/>
      <c r="T2048" s="42"/>
      <c r="U2048" s="42"/>
      <c r="V2048" s="42"/>
      <c r="W2048" s="42"/>
      <c r="X2048" s="42"/>
      <c r="Y2048" s="42"/>
      <c r="Z2048" s="42"/>
      <c r="AA2048" s="42"/>
      <c r="AB2048" s="42"/>
      <c r="AC2048" s="42"/>
      <c r="AD2048" s="42"/>
      <c r="AE2048" s="42"/>
      <c r="AF2048" s="42"/>
      <c r="AG2048" s="42" t="s">
        <v>35</v>
      </c>
    </row>
    <row r="2049" spans="1:33">
      <c r="A2049" s="43"/>
      <c r="B2049" s="43"/>
      <c r="C2049" s="43"/>
      <c r="D2049" s="43"/>
      <c r="E2049" s="43"/>
      <c r="F2049" s="43"/>
      <c r="G2049" s="43"/>
      <c r="H2049" s="43"/>
      <c r="I2049" s="43"/>
      <c r="J2049" s="43"/>
      <c r="K2049" s="43"/>
      <c r="L2049" s="43"/>
      <c r="M2049" s="43"/>
      <c r="N2049" s="43"/>
      <c r="O2049" s="43"/>
      <c r="P2049" s="43"/>
      <c r="Q2049" s="43"/>
      <c r="R2049" s="43"/>
      <c r="S2049" s="43"/>
      <c r="T2049" s="43"/>
      <c r="U2049" s="43"/>
      <c r="V2049" s="43"/>
      <c r="W2049" s="43"/>
      <c r="X2049" s="43"/>
      <c r="Y2049" s="43"/>
      <c r="Z2049" s="43"/>
      <c r="AA2049" s="43"/>
      <c r="AB2049" s="43"/>
      <c r="AC2049" s="43"/>
      <c r="AD2049" s="43"/>
      <c r="AE2049" s="43"/>
      <c r="AF2049" s="43"/>
      <c r="AG2049" s="43" t="s">
        <v>35</v>
      </c>
    </row>
    <row r="2050" spans="1:33">
      <c r="A2050" s="42"/>
      <c r="B2050" s="42"/>
      <c r="C2050" s="42"/>
      <c r="D2050" s="42"/>
      <c r="E2050" s="42"/>
      <c r="F2050" s="42"/>
      <c r="G2050" s="42"/>
      <c r="H2050" s="42"/>
      <c r="I2050" s="42"/>
      <c r="J2050" s="42"/>
      <c r="K2050" s="42"/>
      <c r="L2050" s="42"/>
      <c r="M2050" s="42"/>
      <c r="N2050" s="42"/>
      <c r="O2050" s="42"/>
      <c r="P2050" s="42"/>
      <c r="Q2050" s="42"/>
      <c r="R2050" s="42"/>
      <c r="S2050" s="42"/>
      <c r="T2050" s="42"/>
      <c r="U2050" s="42"/>
      <c r="V2050" s="42"/>
      <c r="W2050" s="42"/>
      <c r="X2050" s="42"/>
      <c r="Y2050" s="42"/>
      <c r="Z2050" s="42"/>
      <c r="AA2050" s="42"/>
      <c r="AB2050" s="42"/>
      <c r="AC2050" s="42"/>
      <c r="AD2050" s="42"/>
      <c r="AE2050" s="42"/>
      <c r="AF2050" s="42"/>
      <c r="AG2050" s="42" t="s">
        <v>35</v>
      </c>
    </row>
    <row r="2051" spans="1:33">
      <c r="A2051" s="43"/>
      <c r="B2051" s="43"/>
      <c r="C2051" s="43"/>
      <c r="D2051" s="43"/>
      <c r="E2051" s="43"/>
      <c r="F2051" s="43"/>
      <c r="G2051" s="43"/>
      <c r="H2051" s="43"/>
      <c r="I2051" s="43"/>
      <c r="J2051" s="43"/>
      <c r="K2051" s="43"/>
      <c r="L2051" s="43"/>
      <c r="M2051" s="43"/>
      <c r="N2051" s="43"/>
      <c r="O2051" s="43"/>
      <c r="P2051" s="43"/>
      <c r="Q2051" s="43"/>
      <c r="R2051" s="43"/>
      <c r="S2051" s="43"/>
      <c r="T2051" s="43"/>
      <c r="U2051" s="43"/>
      <c r="V2051" s="43"/>
      <c r="W2051" s="43"/>
      <c r="X2051" s="43"/>
      <c r="Y2051" s="43"/>
      <c r="Z2051" s="43"/>
      <c r="AA2051" s="43"/>
      <c r="AB2051" s="43"/>
      <c r="AC2051" s="43"/>
      <c r="AD2051" s="43"/>
      <c r="AE2051" s="43"/>
      <c r="AF2051" s="43"/>
      <c r="AG2051" s="43" t="s">
        <v>35</v>
      </c>
    </row>
    <row r="2052" spans="1:33">
      <c r="A2052" s="42"/>
      <c r="B2052" s="42"/>
      <c r="C2052" s="42"/>
      <c r="D2052" s="42"/>
      <c r="E2052" s="42"/>
      <c r="F2052" s="42"/>
      <c r="G2052" s="42"/>
      <c r="H2052" s="42"/>
      <c r="I2052" s="42"/>
      <c r="J2052" s="42"/>
      <c r="K2052" s="42"/>
      <c r="L2052" s="42"/>
      <c r="M2052" s="42"/>
      <c r="N2052" s="42"/>
      <c r="O2052" s="42"/>
      <c r="P2052" s="42"/>
      <c r="Q2052" s="42"/>
      <c r="R2052" s="42"/>
      <c r="S2052" s="42"/>
      <c r="T2052" s="42"/>
      <c r="U2052" s="42"/>
      <c r="V2052" s="42"/>
      <c r="W2052" s="42"/>
      <c r="X2052" s="42"/>
      <c r="Y2052" s="42"/>
      <c r="Z2052" s="42"/>
      <c r="AA2052" s="42"/>
      <c r="AB2052" s="42"/>
      <c r="AC2052" s="42"/>
      <c r="AD2052" s="42"/>
      <c r="AE2052" s="42"/>
      <c r="AF2052" s="42"/>
      <c r="AG2052" s="42" t="s">
        <v>35</v>
      </c>
    </row>
    <row r="2053" spans="1:33">
      <c r="A2053" s="43"/>
      <c r="B2053" s="43"/>
      <c r="C2053" s="43"/>
      <c r="D2053" s="43"/>
      <c r="E2053" s="43"/>
      <c r="F2053" s="43"/>
      <c r="G2053" s="43"/>
      <c r="H2053" s="43"/>
      <c r="I2053" s="43"/>
      <c r="J2053" s="43"/>
      <c r="K2053" s="43"/>
      <c r="L2053" s="43"/>
      <c r="M2053" s="43"/>
      <c r="N2053" s="43"/>
      <c r="O2053" s="43"/>
      <c r="P2053" s="43"/>
      <c r="Q2053" s="43"/>
      <c r="R2053" s="43"/>
      <c r="S2053" s="43"/>
      <c r="T2053" s="43"/>
      <c r="U2053" s="43"/>
      <c r="V2053" s="43"/>
      <c r="W2053" s="43"/>
      <c r="X2053" s="43"/>
      <c r="Y2053" s="43"/>
      <c r="Z2053" s="43"/>
      <c r="AA2053" s="43"/>
      <c r="AB2053" s="43"/>
      <c r="AC2053" s="43"/>
      <c r="AD2053" s="43"/>
      <c r="AE2053" s="43"/>
      <c r="AF2053" s="43"/>
      <c r="AG2053" s="43" t="s">
        <v>35</v>
      </c>
    </row>
    <row r="2054" spans="1:33">
      <c r="A2054" s="42"/>
      <c r="B2054" s="42"/>
      <c r="C2054" s="42"/>
      <c r="D2054" s="42"/>
      <c r="E2054" s="42"/>
      <c r="F2054" s="42"/>
      <c r="G2054" s="42"/>
      <c r="H2054" s="42"/>
      <c r="I2054" s="42"/>
      <c r="J2054" s="42"/>
      <c r="K2054" s="42"/>
      <c r="L2054" s="42"/>
      <c r="M2054" s="42"/>
      <c r="N2054" s="42"/>
      <c r="O2054" s="42"/>
      <c r="P2054" s="42"/>
      <c r="Q2054" s="42"/>
      <c r="R2054" s="42"/>
      <c r="S2054" s="42"/>
      <c r="T2054" s="42"/>
      <c r="U2054" s="42"/>
      <c r="V2054" s="42"/>
      <c r="W2054" s="42"/>
      <c r="X2054" s="42"/>
      <c r="Y2054" s="42"/>
      <c r="Z2054" s="42"/>
      <c r="AA2054" s="42"/>
      <c r="AB2054" s="42"/>
      <c r="AC2054" s="42"/>
      <c r="AD2054" s="42"/>
      <c r="AE2054" s="42"/>
      <c r="AF2054" s="42"/>
      <c r="AG2054" s="42" t="s">
        <v>35</v>
      </c>
    </row>
    <row r="2055" spans="1:33">
      <c r="A2055" s="43"/>
      <c r="B2055" s="43"/>
      <c r="C2055" s="43"/>
      <c r="D2055" s="43"/>
      <c r="E2055" s="43"/>
      <c r="F2055" s="43"/>
      <c r="G2055" s="43"/>
      <c r="H2055" s="43"/>
      <c r="I2055" s="43"/>
      <c r="J2055" s="43"/>
      <c r="K2055" s="43"/>
      <c r="L2055" s="43"/>
      <c r="M2055" s="43"/>
      <c r="N2055" s="43"/>
      <c r="O2055" s="43"/>
      <c r="P2055" s="43"/>
      <c r="Q2055" s="43"/>
      <c r="R2055" s="43"/>
      <c r="S2055" s="43"/>
      <c r="T2055" s="43"/>
      <c r="U2055" s="43"/>
      <c r="V2055" s="43"/>
      <c r="W2055" s="43"/>
      <c r="X2055" s="43"/>
      <c r="Y2055" s="43"/>
      <c r="Z2055" s="43"/>
      <c r="AA2055" s="43"/>
      <c r="AB2055" s="43"/>
      <c r="AC2055" s="43"/>
      <c r="AD2055" s="43"/>
      <c r="AE2055" s="43"/>
      <c r="AF2055" s="43"/>
      <c r="AG2055" s="43" t="s">
        <v>35</v>
      </c>
    </row>
    <row r="2056" spans="1:33">
      <c r="A2056" s="42"/>
      <c r="B2056" s="42"/>
      <c r="C2056" s="42"/>
      <c r="D2056" s="42"/>
      <c r="E2056" s="42"/>
      <c r="F2056" s="42"/>
      <c r="G2056" s="42"/>
      <c r="H2056" s="42"/>
      <c r="I2056" s="42"/>
      <c r="J2056" s="42"/>
      <c r="K2056" s="42"/>
      <c r="L2056" s="42"/>
      <c r="M2056" s="42"/>
      <c r="N2056" s="42"/>
      <c r="O2056" s="42"/>
      <c r="P2056" s="42"/>
      <c r="Q2056" s="42"/>
      <c r="R2056" s="42"/>
      <c r="S2056" s="42"/>
      <c r="T2056" s="42"/>
      <c r="U2056" s="42"/>
      <c r="V2056" s="42"/>
      <c r="W2056" s="42"/>
      <c r="X2056" s="42"/>
      <c r="Y2056" s="42"/>
      <c r="Z2056" s="42"/>
      <c r="AA2056" s="42"/>
      <c r="AB2056" s="42"/>
      <c r="AC2056" s="42"/>
      <c r="AD2056" s="42"/>
      <c r="AE2056" s="42"/>
      <c r="AF2056" s="42"/>
      <c r="AG2056" s="42" t="s">
        <v>35</v>
      </c>
    </row>
    <row r="2057" spans="1:33">
      <c r="A2057" s="43"/>
      <c r="B2057" s="43"/>
      <c r="C2057" s="43"/>
      <c r="D2057" s="43"/>
      <c r="E2057" s="43"/>
      <c r="F2057" s="43"/>
      <c r="G2057" s="43"/>
      <c r="H2057" s="43"/>
      <c r="I2057" s="43"/>
      <c r="J2057" s="43"/>
      <c r="K2057" s="43"/>
      <c r="L2057" s="43"/>
      <c r="M2057" s="43"/>
      <c r="N2057" s="43"/>
      <c r="O2057" s="43"/>
      <c r="P2057" s="43"/>
      <c r="Q2057" s="43"/>
      <c r="R2057" s="43"/>
      <c r="S2057" s="43"/>
      <c r="T2057" s="43"/>
      <c r="U2057" s="43"/>
      <c r="V2057" s="43"/>
      <c r="W2057" s="43"/>
      <c r="X2057" s="43"/>
      <c r="Y2057" s="43"/>
      <c r="Z2057" s="43"/>
      <c r="AA2057" s="43"/>
      <c r="AB2057" s="43"/>
      <c r="AC2057" s="43"/>
      <c r="AD2057" s="43"/>
      <c r="AE2057" s="43"/>
      <c r="AF2057" s="43"/>
      <c r="AG2057" s="43" t="s">
        <v>35</v>
      </c>
    </row>
    <row r="2058" spans="1:33">
      <c r="A2058" s="42"/>
      <c r="B2058" s="42"/>
      <c r="C2058" s="42"/>
      <c r="D2058" s="42"/>
      <c r="E2058" s="42"/>
      <c r="F2058" s="42"/>
      <c r="G2058" s="42"/>
      <c r="H2058" s="42"/>
      <c r="I2058" s="42"/>
      <c r="J2058" s="42"/>
      <c r="K2058" s="42"/>
      <c r="L2058" s="42"/>
      <c r="M2058" s="42"/>
      <c r="N2058" s="42"/>
      <c r="O2058" s="42"/>
      <c r="P2058" s="42"/>
      <c r="Q2058" s="42"/>
      <c r="R2058" s="42"/>
      <c r="S2058" s="42"/>
      <c r="T2058" s="42"/>
      <c r="U2058" s="42"/>
      <c r="V2058" s="42"/>
      <c r="W2058" s="42"/>
      <c r="X2058" s="42"/>
      <c r="Y2058" s="42"/>
      <c r="Z2058" s="42"/>
      <c r="AA2058" s="42"/>
      <c r="AB2058" s="42"/>
      <c r="AC2058" s="42"/>
      <c r="AD2058" s="42"/>
      <c r="AE2058" s="42"/>
      <c r="AF2058" s="42"/>
      <c r="AG2058" s="42" t="s">
        <v>35</v>
      </c>
    </row>
    <row r="2059" spans="1:33">
      <c r="A2059" s="43"/>
      <c r="B2059" s="43"/>
      <c r="C2059" s="43"/>
      <c r="D2059" s="43"/>
      <c r="E2059" s="43"/>
      <c r="F2059" s="43"/>
      <c r="G2059" s="43"/>
      <c r="H2059" s="43"/>
      <c r="I2059" s="43"/>
      <c r="J2059" s="43"/>
      <c r="K2059" s="43"/>
      <c r="L2059" s="43"/>
      <c r="M2059" s="43"/>
      <c r="N2059" s="43"/>
      <c r="O2059" s="43"/>
      <c r="P2059" s="43"/>
      <c r="Q2059" s="43"/>
      <c r="R2059" s="43"/>
      <c r="S2059" s="43"/>
      <c r="T2059" s="43"/>
      <c r="U2059" s="43"/>
      <c r="V2059" s="43"/>
      <c r="W2059" s="43"/>
      <c r="X2059" s="43"/>
      <c r="Y2059" s="43"/>
      <c r="Z2059" s="43"/>
      <c r="AA2059" s="43"/>
      <c r="AB2059" s="43"/>
      <c r="AC2059" s="43"/>
      <c r="AD2059" s="43"/>
      <c r="AE2059" s="43"/>
      <c r="AF2059" s="43"/>
      <c r="AG2059" s="43" t="s">
        <v>35</v>
      </c>
    </row>
    <row r="2060" spans="1:33">
      <c r="A2060" s="42"/>
      <c r="B2060" s="42"/>
      <c r="C2060" s="42"/>
      <c r="D2060" s="42"/>
      <c r="E2060" s="42"/>
      <c r="F2060" s="42"/>
      <c r="G2060" s="42"/>
      <c r="H2060" s="42"/>
      <c r="I2060" s="42"/>
      <c r="J2060" s="42"/>
      <c r="K2060" s="42"/>
      <c r="L2060" s="42"/>
      <c r="M2060" s="42"/>
      <c r="N2060" s="42"/>
      <c r="O2060" s="42"/>
      <c r="P2060" s="42"/>
      <c r="Q2060" s="42"/>
      <c r="R2060" s="42"/>
      <c r="S2060" s="42"/>
      <c r="T2060" s="42"/>
      <c r="U2060" s="42"/>
      <c r="V2060" s="42"/>
      <c r="W2060" s="42"/>
      <c r="X2060" s="42"/>
      <c r="Y2060" s="42"/>
      <c r="Z2060" s="42"/>
      <c r="AA2060" s="42"/>
      <c r="AB2060" s="42"/>
      <c r="AC2060" s="42"/>
      <c r="AD2060" s="42"/>
      <c r="AE2060" s="42"/>
      <c r="AF2060" s="42"/>
      <c r="AG2060" s="42" t="s">
        <v>35</v>
      </c>
    </row>
    <row r="2061" spans="1:33">
      <c r="A2061" s="43"/>
      <c r="B2061" s="43"/>
      <c r="C2061" s="43"/>
      <c r="D2061" s="43"/>
      <c r="E2061" s="43"/>
      <c r="F2061" s="43"/>
      <c r="G2061" s="43"/>
      <c r="H2061" s="43"/>
      <c r="I2061" s="43"/>
      <c r="J2061" s="43"/>
      <c r="K2061" s="43"/>
      <c r="L2061" s="43"/>
      <c r="M2061" s="43"/>
      <c r="N2061" s="43"/>
      <c r="O2061" s="43"/>
      <c r="P2061" s="43"/>
      <c r="Q2061" s="43"/>
      <c r="R2061" s="43"/>
      <c r="S2061" s="43"/>
      <c r="T2061" s="43"/>
      <c r="U2061" s="43"/>
      <c r="V2061" s="43"/>
      <c r="W2061" s="43"/>
      <c r="X2061" s="43"/>
      <c r="Y2061" s="43"/>
      <c r="Z2061" s="43"/>
      <c r="AA2061" s="43"/>
      <c r="AB2061" s="43"/>
      <c r="AC2061" s="43"/>
      <c r="AD2061" s="43"/>
      <c r="AE2061" s="43"/>
      <c r="AF2061" s="43"/>
      <c r="AG2061" s="43" t="s">
        <v>35</v>
      </c>
    </row>
    <row r="2062" spans="1:33">
      <c r="A2062" s="42"/>
      <c r="B2062" s="42"/>
      <c r="C2062" s="42"/>
      <c r="D2062" s="42"/>
      <c r="E2062" s="42"/>
      <c r="F2062" s="42"/>
      <c r="G2062" s="42"/>
      <c r="H2062" s="42"/>
      <c r="I2062" s="42"/>
      <c r="J2062" s="42"/>
      <c r="K2062" s="42"/>
      <c r="L2062" s="42"/>
      <c r="M2062" s="42"/>
      <c r="N2062" s="42"/>
      <c r="O2062" s="42"/>
      <c r="P2062" s="42"/>
      <c r="Q2062" s="42"/>
      <c r="R2062" s="42"/>
      <c r="S2062" s="42"/>
      <c r="T2062" s="42"/>
      <c r="U2062" s="42"/>
      <c r="V2062" s="42"/>
      <c r="W2062" s="42"/>
      <c r="X2062" s="42"/>
      <c r="Y2062" s="42"/>
      <c r="Z2062" s="42"/>
      <c r="AA2062" s="42"/>
      <c r="AB2062" s="42"/>
      <c r="AC2062" s="42"/>
      <c r="AD2062" s="42"/>
      <c r="AE2062" s="42"/>
      <c r="AF2062" s="42"/>
      <c r="AG2062" s="42" t="s">
        <v>35</v>
      </c>
    </row>
    <row r="2063" spans="1:33">
      <c r="A2063" s="43"/>
      <c r="B2063" s="43"/>
      <c r="C2063" s="43"/>
      <c r="D2063" s="43"/>
      <c r="E2063" s="43"/>
      <c r="F2063" s="43"/>
      <c r="G2063" s="43"/>
      <c r="H2063" s="43"/>
      <c r="I2063" s="43"/>
      <c r="J2063" s="43"/>
      <c r="K2063" s="43"/>
      <c r="L2063" s="43"/>
      <c r="M2063" s="43"/>
      <c r="N2063" s="43"/>
      <c r="O2063" s="43"/>
      <c r="P2063" s="43"/>
      <c r="Q2063" s="43"/>
      <c r="R2063" s="43"/>
      <c r="S2063" s="43"/>
      <c r="T2063" s="43"/>
      <c r="U2063" s="43"/>
      <c r="V2063" s="43"/>
      <c r="W2063" s="43"/>
      <c r="X2063" s="43"/>
      <c r="Y2063" s="43"/>
      <c r="Z2063" s="43"/>
      <c r="AA2063" s="43"/>
      <c r="AB2063" s="43"/>
      <c r="AC2063" s="43"/>
      <c r="AD2063" s="43"/>
      <c r="AE2063" s="43"/>
      <c r="AF2063" s="43"/>
      <c r="AG2063" s="43" t="s">
        <v>35</v>
      </c>
    </row>
    <row r="2064" spans="1:33">
      <c r="A2064" s="42"/>
      <c r="B2064" s="42"/>
      <c r="C2064" s="42"/>
      <c r="D2064" s="42"/>
      <c r="E2064" s="42"/>
      <c r="F2064" s="42"/>
      <c r="G2064" s="42"/>
      <c r="H2064" s="42"/>
      <c r="I2064" s="42"/>
      <c r="J2064" s="42"/>
      <c r="K2064" s="42"/>
      <c r="L2064" s="42"/>
      <c r="M2064" s="42"/>
      <c r="N2064" s="42"/>
      <c r="O2064" s="42"/>
      <c r="P2064" s="42"/>
      <c r="Q2064" s="42"/>
      <c r="R2064" s="42"/>
      <c r="S2064" s="42"/>
      <c r="T2064" s="42"/>
      <c r="U2064" s="42"/>
      <c r="V2064" s="42"/>
      <c r="W2064" s="42"/>
      <c r="X2064" s="42"/>
      <c r="Y2064" s="42"/>
      <c r="Z2064" s="42"/>
      <c r="AA2064" s="42"/>
      <c r="AB2064" s="42"/>
      <c r="AC2064" s="42"/>
      <c r="AD2064" s="42"/>
      <c r="AE2064" s="42"/>
      <c r="AF2064" s="42"/>
      <c r="AG2064" s="42" t="s">
        <v>35</v>
      </c>
    </row>
    <row r="2065" spans="1:33">
      <c r="A2065" s="43"/>
      <c r="B2065" s="43"/>
      <c r="C2065" s="43"/>
      <c r="D2065" s="43"/>
      <c r="E2065" s="43"/>
      <c r="F2065" s="43"/>
      <c r="G2065" s="43"/>
      <c r="H2065" s="43"/>
      <c r="I2065" s="43"/>
      <c r="J2065" s="43"/>
      <c r="K2065" s="43"/>
      <c r="L2065" s="43"/>
      <c r="M2065" s="43"/>
      <c r="N2065" s="43"/>
      <c r="O2065" s="43"/>
      <c r="P2065" s="43"/>
      <c r="Q2065" s="43"/>
      <c r="R2065" s="43"/>
      <c r="S2065" s="43"/>
      <c r="T2065" s="43"/>
      <c r="U2065" s="43"/>
      <c r="V2065" s="43"/>
      <c r="W2065" s="43"/>
      <c r="X2065" s="43"/>
      <c r="Y2065" s="43"/>
      <c r="Z2065" s="43"/>
      <c r="AA2065" s="43"/>
      <c r="AB2065" s="43"/>
      <c r="AC2065" s="43"/>
      <c r="AD2065" s="43"/>
      <c r="AE2065" s="43"/>
      <c r="AF2065" s="43"/>
      <c r="AG2065" s="43" t="s">
        <v>35</v>
      </c>
    </row>
    <row r="2066" spans="1:33">
      <c r="A2066" s="42"/>
      <c r="B2066" s="42"/>
      <c r="C2066" s="42"/>
      <c r="D2066" s="42"/>
      <c r="E2066" s="42"/>
      <c r="F2066" s="42"/>
      <c r="G2066" s="42"/>
      <c r="H2066" s="42"/>
      <c r="I2066" s="42"/>
      <c r="J2066" s="42"/>
      <c r="K2066" s="42"/>
      <c r="L2066" s="42"/>
      <c r="M2066" s="42"/>
      <c r="N2066" s="42"/>
      <c r="O2066" s="42"/>
      <c r="P2066" s="42"/>
      <c r="Q2066" s="42"/>
      <c r="R2066" s="42"/>
      <c r="S2066" s="42"/>
      <c r="T2066" s="42"/>
      <c r="U2066" s="42"/>
      <c r="V2066" s="42"/>
      <c r="W2066" s="42"/>
      <c r="X2066" s="42"/>
      <c r="Y2066" s="42"/>
      <c r="Z2066" s="42"/>
      <c r="AA2066" s="42"/>
      <c r="AB2066" s="42"/>
      <c r="AC2066" s="42"/>
      <c r="AD2066" s="42"/>
      <c r="AE2066" s="42"/>
      <c r="AF2066" s="42"/>
      <c r="AG2066" s="42" t="s">
        <v>35</v>
      </c>
    </row>
    <row r="2067" spans="1:33">
      <c r="A2067" s="43"/>
      <c r="B2067" s="43"/>
      <c r="C2067" s="43"/>
      <c r="D2067" s="43"/>
      <c r="E2067" s="43"/>
      <c r="F2067" s="43"/>
      <c r="G2067" s="43"/>
      <c r="H2067" s="43"/>
      <c r="I2067" s="43"/>
      <c r="J2067" s="43"/>
      <c r="K2067" s="43"/>
      <c r="L2067" s="43"/>
      <c r="M2067" s="43"/>
      <c r="N2067" s="43"/>
      <c r="O2067" s="43"/>
      <c r="P2067" s="43"/>
      <c r="Q2067" s="43"/>
      <c r="R2067" s="43"/>
      <c r="S2067" s="43"/>
      <c r="T2067" s="43"/>
      <c r="U2067" s="43"/>
      <c r="V2067" s="43"/>
      <c r="W2067" s="43"/>
      <c r="X2067" s="43"/>
      <c r="Y2067" s="43"/>
      <c r="Z2067" s="43"/>
      <c r="AA2067" s="43"/>
      <c r="AB2067" s="43"/>
      <c r="AC2067" s="43"/>
      <c r="AD2067" s="43"/>
      <c r="AE2067" s="43"/>
      <c r="AF2067" s="43"/>
      <c r="AG2067" s="43" t="s">
        <v>35</v>
      </c>
    </row>
    <row r="2068" spans="1:33">
      <c r="A2068" s="42"/>
      <c r="B2068" s="42"/>
      <c r="C2068" s="42"/>
      <c r="D2068" s="42"/>
      <c r="E2068" s="42"/>
      <c r="F2068" s="42"/>
      <c r="G2068" s="42"/>
      <c r="H2068" s="42"/>
      <c r="I2068" s="42"/>
      <c r="J2068" s="42"/>
      <c r="K2068" s="42"/>
      <c r="L2068" s="42"/>
      <c r="M2068" s="42"/>
      <c r="N2068" s="42"/>
      <c r="O2068" s="42"/>
      <c r="P2068" s="42"/>
      <c r="Q2068" s="42"/>
      <c r="R2068" s="42"/>
      <c r="S2068" s="42"/>
      <c r="T2068" s="42"/>
      <c r="U2068" s="42"/>
      <c r="V2068" s="42"/>
      <c r="W2068" s="42"/>
      <c r="X2068" s="42"/>
      <c r="Y2068" s="42"/>
      <c r="Z2068" s="42"/>
      <c r="AA2068" s="42"/>
      <c r="AB2068" s="42"/>
      <c r="AC2068" s="42"/>
      <c r="AD2068" s="42"/>
      <c r="AE2068" s="42"/>
      <c r="AF2068" s="42"/>
      <c r="AG2068" s="42" t="s">
        <v>35</v>
      </c>
    </row>
    <row r="2069" spans="1:33">
      <c r="A2069" s="43"/>
      <c r="B2069" s="43"/>
      <c r="C2069" s="43"/>
      <c r="D2069" s="43"/>
      <c r="E2069" s="43"/>
      <c r="F2069" s="43"/>
      <c r="G2069" s="43"/>
      <c r="H2069" s="43"/>
      <c r="I2069" s="43"/>
      <c r="J2069" s="43"/>
      <c r="K2069" s="43"/>
      <c r="L2069" s="43"/>
      <c r="M2069" s="43"/>
      <c r="N2069" s="43"/>
      <c r="O2069" s="43"/>
      <c r="P2069" s="43"/>
      <c r="Q2069" s="43"/>
      <c r="R2069" s="43"/>
      <c r="S2069" s="43"/>
      <c r="T2069" s="43"/>
      <c r="U2069" s="43"/>
      <c r="V2069" s="43"/>
      <c r="W2069" s="43"/>
      <c r="X2069" s="43"/>
      <c r="Y2069" s="43"/>
      <c r="Z2069" s="43"/>
      <c r="AA2069" s="43"/>
      <c r="AB2069" s="43"/>
      <c r="AC2069" s="43"/>
      <c r="AD2069" s="43"/>
      <c r="AE2069" s="43"/>
      <c r="AF2069" s="43"/>
      <c r="AG2069" s="43" t="s">
        <v>35</v>
      </c>
    </row>
    <row r="2070" spans="1:33">
      <c r="A2070" s="42"/>
      <c r="B2070" s="42"/>
      <c r="C2070" s="42"/>
      <c r="D2070" s="42"/>
      <c r="E2070" s="42"/>
      <c r="F2070" s="42"/>
      <c r="G2070" s="42"/>
      <c r="H2070" s="42"/>
      <c r="I2070" s="42"/>
      <c r="J2070" s="42"/>
      <c r="K2070" s="42"/>
      <c r="L2070" s="42"/>
      <c r="M2070" s="42"/>
      <c r="N2070" s="42"/>
      <c r="O2070" s="42"/>
      <c r="P2070" s="42"/>
      <c r="Q2070" s="42"/>
      <c r="R2070" s="42"/>
      <c r="S2070" s="42"/>
      <c r="T2070" s="42"/>
      <c r="U2070" s="42"/>
      <c r="V2070" s="42"/>
      <c r="W2070" s="42"/>
      <c r="X2070" s="42"/>
      <c r="Y2070" s="42"/>
      <c r="Z2070" s="42"/>
      <c r="AA2070" s="42"/>
      <c r="AB2070" s="42"/>
      <c r="AC2070" s="42"/>
      <c r="AD2070" s="42"/>
      <c r="AE2070" s="42"/>
      <c r="AF2070" s="42"/>
      <c r="AG2070" s="42" t="s">
        <v>35</v>
      </c>
    </row>
    <row r="2071" spans="1:33">
      <c r="A2071" s="43"/>
      <c r="B2071" s="43"/>
      <c r="C2071" s="43"/>
      <c r="D2071" s="43"/>
      <c r="E2071" s="43"/>
      <c r="F2071" s="43"/>
      <c r="G2071" s="43"/>
      <c r="H2071" s="43"/>
      <c r="I2071" s="43"/>
      <c r="J2071" s="43"/>
      <c r="K2071" s="43"/>
      <c r="L2071" s="43"/>
      <c r="M2071" s="43"/>
      <c r="N2071" s="43"/>
      <c r="O2071" s="43"/>
      <c r="P2071" s="43"/>
      <c r="Q2071" s="43"/>
      <c r="R2071" s="43"/>
      <c r="S2071" s="43"/>
      <c r="T2071" s="43"/>
      <c r="U2071" s="43"/>
      <c r="V2071" s="43"/>
      <c r="W2071" s="43"/>
      <c r="X2071" s="43"/>
      <c r="Y2071" s="43"/>
      <c r="Z2071" s="43"/>
      <c r="AA2071" s="43"/>
      <c r="AB2071" s="43"/>
      <c r="AC2071" s="43"/>
      <c r="AD2071" s="43"/>
      <c r="AE2071" s="43"/>
      <c r="AF2071" s="43"/>
      <c r="AG2071" s="43" t="s">
        <v>35</v>
      </c>
    </row>
    <row r="2072" spans="1:33">
      <c r="A2072" s="42"/>
      <c r="B2072" s="42"/>
      <c r="C2072" s="42"/>
      <c r="D2072" s="42"/>
      <c r="E2072" s="42"/>
      <c r="F2072" s="42"/>
      <c r="G2072" s="42"/>
      <c r="H2072" s="42"/>
      <c r="I2072" s="42"/>
      <c r="J2072" s="42"/>
      <c r="K2072" s="42"/>
      <c r="L2072" s="42"/>
      <c r="M2072" s="42"/>
      <c r="N2072" s="42"/>
      <c r="O2072" s="42"/>
      <c r="P2072" s="42"/>
      <c r="Q2072" s="42"/>
      <c r="R2072" s="42"/>
      <c r="S2072" s="42"/>
      <c r="T2072" s="42"/>
      <c r="U2072" s="42"/>
      <c r="V2072" s="42"/>
      <c r="W2072" s="42"/>
      <c r="X2072" s="42"/>
      <c r="Y2072" s="42"/>
      <c r="Z2072" s="42"/>
      <c r="AA2072" s="42"/>
      <c r="AB2072" s="42"/>
      <c r="AC2072" s="42"/>
      <c r="AD2072" s="42"/>
      <c r="AE2072" s="42"/>
      <c r="AF2072" s="42"/>
      <c r="AG2072" s="42" t="s">
        <v>35</v>
      </c>
    </row>
    <row r="2073" spans="1:33">
      <c r="A2073" s="43"/>
      <c r="B2073" s="43"/>
      <c r="C2073" s="43"/>
      <c r="D2073" s="43"/>
      <c r="E2073" s="43"/>
      <c r="F2073" s="43"/>
      <c r="G2073" s="43"/>
      <c r="H2073" s="43"/>
      <c r="I2073" s="43"/>
      <c r="J2073" s="43"/>
      <c r="K2073" s="43"/>
      <c r="L2073" s="43"/>
      <c r="M2073" s="43"/>
      <c r="N2073" s="43"/>
      <c r="O2073" s="43"/>
      <c r="P2073" s="43"/>
      <c r="Q2073" s="43"/>
      <c r="R2073" s="43"/>
      <c r="S2073" s="43"/>
      <c r="T2073" s="43"/>
      <c r="U2073" s="43"/>
      <c r="V2073" s="43"/>
      <c r="W2073" s="43"/>
      <c r="X2073" s="43"/>
      <c r="Y2073" s="43"/>
      <c r="Z2073" s="43"/>
      <c r="AA2073" s="43"/>
      <c r="AB2073" s="43"/>
      <c r="AC2073" s="43"/>
      <c r="AD2073" s="43"/>
      <c r="AE2073" s="43"/>
      <c r="AF2073" s="43"/>
      <c r="AG2073" s="43" t="s">
        <v>35</v>
      </c>
    </row>
    <row r="2074" spans="1:33">
      <c r="A2074" s="42"/>
      <c r="B2074" s="42"/>
      <c r="C2074" s="42"/>
      <c r="D2074" s="42"/>
      <c r="E2074" s="42"/>
      <c r="F2074" s="42"/>
      <c r="G2074" s="42"/>
      <c r="H2074" s="42"/>
      <c r="I2074" s="42"/>
      <c r="J2074" s="42"/>
      <c r="K2074" s="42"/>
      <c r="L2074" s="42"/>
      <c r="M2074" s="42"/>
      <c r="N2074" s="42"/>
      <c r="O2074" s="42"/>
      <c r="P2074" s="42"/>
      <c r="Q2074" s="42"/>
      <c r="R2074" s="42"/>
      <c r="S2074" s="42"/>
      <c r="T2074" s="42"/>
      <c r="U2074" s="42"/>
      <c r="V2074" s="42"/>
      <c r="W2074" s="42"/>
      <c r="X2074" s="42"/>
      <c r="Y2074" s="42"/>
      <c r="Z2074" s="42"/>
      <c r="AA2074" s="42"/>
      <c r="AB2074" s="42"/>
      <c r="AC2074" s="42"/>
      <c r="AD2074" s="42"/>
      <c r="AE2074" s="42"/>
      <c r="AF2074" s="42"/>
      <c r="AG2074" s="42" t="s">
        <v>35</v>
      </c>
    </row>
    <row r="2075" spans="1:33">
      <c r="A2075" s="43"/>
      <c r="B2075" s="43"/>
      <c r="C2075" s="43"/>
      <c r="D2075" s="43"/>
      <c r="E2075" s="43"/>
      <c r="F2075" s="43"/>
      <c r="G2075" s="43"/>
      <c r="H2075" s="43"/>
      <c r="I2075" s="43"/>
      <c r="J2075" s="43"/>
      <c r="K2075" s="43"/>
      <c r="L2075" s="43"/>
      <c r="M2075" s="43"/>
      <c r="N2075" s="43"/>
      <c r="O2075" s="43"/>
      <c r="P2075" s="43"/>
      <c r="Q2075" s="43"/>
      <c r="R2075" s="43"/>
      <c r="S2075" s="43"/>
      <c r="T2075" s="43"/>
      <c r="U2075" s="43"/>
      <c r="V2075" s="43"/>
      <c r="W2075" s="43"/>
      <c r="X2075" s="43"/>
      <c r="Y2075" s="43"/>
      <c r="Z2075" s="43"/>
      <c r="AA2075" s="43"/>
      <c r="AB2075" s="43"/>
      <c r="AC2075" s="43"/>
      <c r="AD2075" s="43"/>
      <c r="AE2075" s="43"/>
      <c r="AF2075" s="43"/>
      <c r="AG2075" s="43" t="s">
        <v>35</v>
      </c>
    </row>
    <row r="2076" spans="1:33">
      <c r="A2076" s="42"/>
      <c r="B2076" s="42"/>
      <c r="C2076" s="42"/>
      <c r="D2076" s="42"/>
      <c r="E2076" s="42"/>
      <c r="F2076" s="42"/>
      <c r="G2076" s="42"/>
      <c r="H2076" s="42"/>
      <c r="I2076" s="42"/>
      <c r="J2076" s="42"/>
      <c r="K2076" s="42"/>
      <c r="L2076" s="42"/>
      <c r="M2076" s="42"/>
      <c r="N2076" s="42"/>
      <c r="O2076" s="42"/>
      <c r="P2076" s="42"/>
      <c r="Q2076" s="42"/>
      <c r="R2076" s="42"/>
      <c r="S2076" s="42"/>
      <c r="T2076" s="42"/>
      <c r="U2076" s="42"/>
      <c r="V2076" s="42"/>
      <c r="W2076" s="42"/>
      <c r="X2076" s="42"/>
      <c r="Y2076" s="42"/>
      <c r="Z2076" s="42"/>
      <c r="AA2076" s="42"/>
      <c r="AB2076" s="42"/>
      <c r="AC2076" s="42"/>
      <c r="AD2076" s="42"/>
      <c r="AE2076" s="42"/>
      <c r="AF2076" s="42"/>
      <c r="AG2076" s="42" t="s">
        <v>35</v>
      </c>
    </row>
    <row r="2077" spans="1:33">
      <c r="A2077" s="43"/>
      <c r="B2077" s="43"/>
      <c r="C2077" s="43"/>
      <c r="D2077" s="43"/>
      <c r="E2077" s="43"/>
      <c r="F2077" s="43"/>
      <c r="G2077" s="43"/>
      <c r="H2077" s="43"/>
      <c r="I2077" s="43"/>
      <c r="J2077" s="43"/>
      <c r="K2077" s="43"/>
      <c r="L2077" s="43"/>
      <c r="M2077" s="43"/>
      <c r="N2077" s="43"/>
      <c r="O2077" s="43"/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3"/>
      <c r="AA2077" s="43"/>
      <c r="AB2077" s="43"/>
      <c r="AC2077" s="43"/>
      <c r="AD2077" s="43"/>
      <c r="AE2077" s="43"/>
      <c r="AF2077" s="43"/>
      <c r="AG2077" s="43" t="s">
        <v>35</v>
      </c>
    </row>
    <row r="2078" spans="1:33">
      <c r="A2078" s="42"/>
      <c r="B2078" s="42"/>
      <c r="C2078" s="42"/>
      <c r="D2078" s="42"/>
      <c r="E2078" s="42"/>
      <c r="F2078" s="42"/>
      <c r="G2078" s="42"/>
      <c r="H2078" s="42"/>
      <c r="I2078" s="42"/>
      <c r="J2078" s="42"/>
      <c r="K2078" s="42"/>
      <c r="L2078" s="42"/>
      <c r="M2078" s="42"/>
      <c r="N2078" s="42"/>
      <c r="O2078" s="42"/>
      <c r="P2078" s="42"/>
      <c r="Q2078" s="42"/>
      <c r="R2078" s="42"/>
      <c r="S2078" s="42"/>
      <c r="T2078" s="42"/>
      <c r="U2078" s="42"/>
      <c r="V2078" s="42"/>
      <c r="W2078" s="42"/>
      <c r="X2078" s="42"/>
      <c r="Y2078" s="42"/>
      <c r="Z2078" s="42"/>
      <c r="AA2078" s="42"/>
      <c r="AB2078" s="42"/>
      <c r="AC2078" s="42"/>
      <c r="AD2078" s="42"/>
      <c r="AE2078" s="42"/>
      <c r="AF2078" s="42"/>
      <c r="AG2078" s="42" t="s">
        <v>35</v>
      </c>
    </row>
    <row r="2079" spans="1:33">
      <c r="A2079" s="43"/>
      <c r="B2079" s="43"/>
      <c r="C2079" s="43"/>
      <c r="D2079" s="43"/>
      <c r="E2079" s="43"/>
      <c r="F2079" s="43"/>
      <c r="G2079" s="43"/>
      <c r="H2079" s="43"/>
      <c r="I2079" s="43"/>
      <c r="J2079" s="43"/>
      <c r="K2079" s="43"/>
      <c r="L2079" s="43"/>
      <c r="M2079" s="43"/>
      <c r="N2079" s="43"/>
      <c r="O2079" s="43"/>
      <c r="P2079" s="43"/>
      <c r="Q2079" s="43"/>
      <c r="R2079" s="43"/>
      <c r="S2079" s="43"/>
      <c r="T2079" s="43"/>
      <c r="U2079" s="43"/>
      <c r="V2079" s="43"/>
      <c r="W2079" s="43"/>
      <c r="X2079" s="43"/>
      <c r="Y2079" s="43"/>
      <c r="Z2079" s="43"/>
      <c r="AA2079" s="43"/>
      <c r="AB2079" s="43"/>
      <c r="AC2079" s="43"/>
      <c r="AD2079" s="43"/>
      <c r="AE2079" s="43"/>
      <c r="AF2079" s="43"/>
      <c r="AG2079" s="43" t="s">
        <v>35</v>
      </c>
    </row>
    <row r="2080" spans="1:33">
      <c r="A2080" s="42"/>
      <c r="B2080" s="42"/>
      <c r="C2080" s="42"/>
      <c r="D2080" s="42"/>
      <c r="E2080" s="42"/>
      <c r="F2080" s="42"/>
      <c r="G2080" s="42"/>
      <c r="H2080" s="42"/>
      <c r="I2080" s="42"/>
      <c r="J2080" s="42"/>
      <c r="K2080" s="42"/>
      <c r="L2080" s="42"/>
      <c r="M2080" s="42"/>
      <c r="N2080" s="42"/>
      <c r="O2080" s="42"/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 t="s">
        <v>35</v>
      </c>
    </row>
    <row r="2081" spans="1:33">
      <c r="A2081" s="43"/>
      <c r="B2081" s="43"/>
      <c r="C2081" s="43"/>
      <c r="D2081" s="43"/>
      <c r="E2081" s="43"/>
      <c r="F2081" s="43"/>
      <c r="G2081" s="43"/>
      <c r="H2081" s="43"/>
      <c r="I2081" s="43"/>
      <c r="J2081" s="43"/>
      <c r="K2081" s="43"/>
      <c r="L2081" s="43"/>
      <c r="M2081" s="43"/>
      <c r="N2081" s="43"/>
      <c r="O2081" s="43"/>
      <c r="P2081" s="43"/>
      <c r="Q2081" s="43"/>
      <c r="R2081" s="43"/>
      <c r="S2081" s="43"/>
      <c r="T2081" s="43"/>
      <c r="U2081" s="43"/>
      <c r="V2081" s="43"/>
      <c r="W2081" s="43"/>
      <c r="X2081" s="43"/>
      <c r="Y2081" s="43"/>
      <c r="Z2081" s="43"/>
      <c r="AA2081" s="43"/>
      <c r="AB2081" s="43"/>
      <c r="AC2081" s="43"/>
      <c r="AD2081" s="43"/>
      <c r="AE2081" s="43"/>
      <c r="AF2081" s="43"/>
      <c r="AG2081" s="43" t="s">
        <v>35</v>
      </c>
    </row>
    <row r="2082" spans="1:33">
      <c r="A2082" s="42"/>
      <c r="B2082" s="42"/>
      <c r="C2082" s="42"/>
      <c r="D2082" s="42"/>
      <c r="E2082" s="42"/>
      <c r="F2082" s="42"/>
      <c r="G2082" s="42"/>
      <c r="H2082" s="42"/>
      <c r="I2082" s="42"/>
      <c r="J2082" s="42"/>
      <c r="K2082" s="42"/>
      <c r="L2082" s="42"/>
      <c r="M2082" s="42"/>
      <c r="N2082" s="42"/>
      <c r="O2082" s="42"/>
      <c r="P2082" s="42"/>
      <c r="Q2082" s="42"/>
      <c r="R2082" s="42"/>
      <c r="S2082" s="42"/>
      <c r="T2082" s="42"/>
      <c r="U2082" s="42"/>
      <c r="V2082" s="42"/>
      <c r="W2082" s="42"/>
      <c r="X2082" s="42"/>
      <c r="Y2082" s="42"/>
      <c r="Z2082" s="42"/>
      <c r="AA2082" s="42"/>
      <c r="AB2082" s="42"/>
      <c r="AC2082" s="42"/>
      <c r="AD2082" s="42"/>
      <c r="AE2082" s="42"/>
      <c r="AF2082" s="42"/>
      <c r="AG2082" s="42" t="s">
        <v>35</v>
      </c>
    </row>
    <row r="2083" spans="1:33">
      <c r="A2083" s="43"/>
      <c r="B2083" s="43"/>
      <c r="C2083" s="43"/>
      <c r="D2083" s="43"/>
      <c r="E2083" s="43"/>
      <c r="F2083" s="43"/>
      <c r="G2083" s="43"/>
      <c r="H2083" s="43"/>
      <c r="I2083" s="43"/>
      <c r="J2083" s="43"/>
      <c r="K2083" s="43"/>
      <c r="L2083" s="43"/>
      <c r="M2083" s="43"/>
      <c r="N2083" s="43"/>
      <c r="O2083" s="43"/>
      <c r="P2083" s="43"/>
      <c r="Q2083" s="43"/>
      <c r="R2083" s="43"/>
      <c r="S2083" s="43"/>
      <c r="T2083" s="43"/>
      <c r="U2083" s="43"/>
      <c r="V2083" s="43"/>
      <c r="W2083" s="43"/>
      <c r="X2083" s="43"/>
      <c r="Y2083" s="43"/>
      <c r="Z2083" s="43"/>
      <c r="AA2083" s="43"/>
      <c r="AB2083" s="43"/>
      <c r="AC2083" s="43"/>
      <c r="AD2083" s="43"/>
      <c r="AE2083" s="43"/>
      <c r="AF2083" s="43"/>
      <c r="AG2083" s="43" t="s">
        <v>35</v>
      </c>
    </row>
    <row r="2084" spans="1:33">
      <c r="A2084" s="42"/>
      <c r="B2084" s="42"/>
      <c r="C2084" s="42"/>
      <c r="D2084" s="42"/>
      <c r="E2084" s="42"/>
      <c r="F2084" s="42"/>
      <c r="G2084" s="42"/>
      <c r="H2084" s="42"/>
      <c r="I2084" s="42"/>
      <c r="J2084" s="42"/>
      <c r="K2084" s="42"/>
      <c r="L2084" s="42"/>
      <c r="M2084" s="42"/>
      <c r="N2084" s="42"/>
      <c r="O2084" s="42"/>
      <c r="P2084" s="42"/>
      <c r="Q2084" s="42"/>
      <c r="R2084" s="42"/>
      <c r="S2084" s="42"/>
      <c r="T2084" s="42"/>
      <c r="U2084" s="42"/>
      <c r="V2084" s="42"/>
      <c r="W2084" s="42"/>
      <c r="X2084" s="42"/>
      <c r="Y2084" s="42"/>
      <c r="Z2084" s="42"/>
      <c r="AA2084" s="42"/>
      <c r="AB2084" s="42"/>
      <c r="AC2084" s="42"/>
      <c r="AD2084" s="42"/>
      <c r="AE2084" s="42"/>
      <c r="AF2084" s="42"/>
      <c r="AG2084" s="42" t="s">
        <v>35</v>
      </c>
    </row>
    <row r="2085" spans="1:33">
      <c r="A2085" s="43"/>
      <c r="B2085" s="43"/>
      <c r="C2085" s="43"/>
      <c r="D2085" s="43"/>
      <c r="E2085" s="43"/>
      <c r="F2085" s="43"/>
      <c r="G2085" s="43"/>
      <c r="H2085" s="43"/>
      <c r="I2085" s="43"/>
      <c r="J2085" s="43"/>
      <c r="K2085" s="43"/>
      <c r="L2085" s="43"/>
      <c r="M2085" s="43"/>
      <c r="N2085" s="43"/>
      <c r="O2085" s="43"/>
      <c r="P2085" s="43"/>
      <c r="Q2085" s="43"/>
      <c r="R2085" s="43"/>
      <c r="S2085" s="43"/>
      <c r="T2085" s="43"/>
      <c r="U2085" s="43"/>
      <c r="V2085" s="43"/>
      <c r="W2085" s="43"/>
      <c r="X2085" s="43"/>
      <c r="Y2085" s="43"/>
      <c r="Z2085" s="43"/>
      <c r="AA2085" s="43"/>
      <c r="AB2085" s="43"/>
      <c r="AC2085" s="43"/>
      <c r="AD2085" s="43"/>
      <c r="AE2085" s="43"/>
      <c r="AF2085" s="43"/>
      <c r="AG2085" s="43" t="s">
        <v>35</v>
      </c>
    </row>
    <row r="2086" spans="1:33">
      <c r="A2086" s="42"/>
      <c r="B2086" s="42"/>
      <c r="C2086" s="42"/>
      <c r="D2086" s="42"/>
      <c r="E2086" s="42"/>
      <c r="F2086" s="42"/>
      <c r="G2086" s="42"/>
      <c r="H2086" s="42"/>
      <c r="I2086" s="42"/>
      <c r="J2086" s="42"/>
      <c r="K2086" s="42"/>
      <c r="L2086" s="42"/>
      <c r="M2086" s="42"/>
      <c r="N2086" s="42"/>
      <c r="O2086" s="42"/>
      <c r="P2086" s="42"/>
      <c r="Q2086" s="42"/>
      <c r="R2086" s="42"/>
      <c r="S2086" s="42"/>
      <c r="T2086" s="42"/>
      <c r="U2086" s="42"/>
      <c r="V2086" s="42"/>
      <c r="W2086" s="42"/>
      <c r="X2086" s="42"/>
      <c r="Y2086" s="42"/>
      <c r="Z2086" s="42"/>
      <c r="AA2086" s="42"/>
      <c r="AB2086" s="42"/>
      <c r="AC2086" s="42"/>
      <c r="AD2086" s="42"/>
      <c r="AE2086" s="42"/>
      <c r="AF2086" s="42"/>
      <c r="AG2086" s="42" t="s">
        <v>35</v>
      </c>
    </row>
    <row r="2087" spans="1:33">
      <c r="A2087" s="43"/>
      <c r="B2087" s="43"/>
      <c r="C2087" s="43"/>
      <c r="D2087" s="43"/>
      <c r="E2087" s="43"/>
      <c r="F2087" s="43"/>
      <c r="G2087" s="43"/>
      <c r="H2087" s="43"/>
      <c r="I2087" s="43"/>
      <c r="J2087" s="43"/>
      <c r="K2087" s="43"/>
      <c r="L2087" s="43"/>
      <c r="M2087" s="43"/>
      <c r="N2087" s="43"/>
      <c r="O2087" s="43"/>
      <c r="P2087" s="43"/>
      <c r="Q2087" s="43"/>
      <c r="R2087" s="43"/>
      <c r="S2087" s="43"/>
      <c r="T2087" s="43"/>
      <c r="U2087" s="43"/>
      <c r="V2087" s="43"/>
      <c r="W2087" s="43"/>
      <c r="X2087" s="43"/>
      <c r="Y2087" s="43"/>
      <c r="Z2087" s="43"/>
      <c r="AA2087" s="43"/>
      <c r="AB2087" s="43"/>
      <c r="AC2087" s="43"/>
      <c r="AD2087" s="43"/>
      <c r="AE2087" s="43"/>
      <c r="AF2087" s="43"/>
      <c r="AG2087" s="43" t="s">
        <v>35</v>
      </c>
    </row>
    <row r="2088" spans="1:33">
      <c r="A2088" s="42"/>
      <c r="B2088" s="42"/>
      <c r="C2088" s="42"/>
      <c r="D2088" s="42"/>
      <c r="E2088" s="42"/>
      <c r="F2088" s="42"/>
      <c r="G2088" s="42"/>
      <c r="H2088" s="42"/>
      <c r="I2088" s="42"/>
      <c r="J2088" s="42"/>
      <c r="K2088" s="42"/>
      <c r="L2088" s="42"/>
      <c r="M2088" s="42"/>
      <c r="N2088" s="42"/>
      <c r="O2088" s="42"/>
      <c r="P2088" s="42"/>
      <c r="Q2088" s="42"/>
      <c r="R2088" s="42"/>
      <c r="S2088" s="42"/>
      <c r="T2088" s="42"/>
      <c r="U2088" s="42"/>
      <c r="V2088" s="42"/>
      <c r="W2088" s="42"/>
      <c r="X2088" s="42"/>
      <c r="Y2088" s="42"/>
      <c r="Z2088" s="42"/>
      <c r="AA2088" s="42"/>
      <c r="AB2088" s="42"/>
      <c r="AC2088" s="42"/>
      <c r="AD2088" s="42"/>
      <c r="AE2088" s="42"/>
      <c r="AF2088" s="42"/>
      <c r="AG2088" s="42" t="s">
        <v>35</v>
      </c>
    </row>
    <row r="2089" spans="1:33">
      <c r="A2089" s="43"/>
      <c r="B2089" s="43"/>
      <c r="C2089" s="43"/>
      <c r="D2089" s="43"/>
      <c r="E2089" s="43"/>
      <c r="F2089" s="43"/>
      <c r="G2089" s="43"/>
      <c r="H2089" s="43"/>
      <c r="I2089" s="43"/>
      <c r="J2089" s="43"/>
      <c r="K2089" s="43"/>
      <c r="L2089" s="43"/>
      <c r="M2089" s="43"/>
      <c r="N2089" s="43"/>
      <c r="O2089" s="43"/>
      <c r="P2089" s="43"/>
      <c r="Q2089" s="43"/>
      <c r="R2089" s="43"/>
      <c r="S2089" s="43"/>
      <c r="T2089" s="43"/>
      <c r="U2089" s="43"/>
      <c r="V2089" s="43"/>
      <c r="W2089" s="43"/>
      <c r="X2089" s="43"/>
      <c r="Y2089" s="43"/>
      <c r="Z2089" s="43"/>
      <c r="AA2089" s="43"/>
      <c r="AB2089" s="43"/>
      <c r="AC2089" s="43"/>
      <c r="AD2089" s="43"/>
      <c r="AE2089" s="43"/>
      <c r="AF2089" s="43"/>
      <c r="AG2089" s="43" t="s">
        <v>35</v>
      </c>
    </row>
    <row r="2090" spans="1:33">
      <c r="A2090" s="42"/>
      <c r="B2090" s="42"/>
      <c r="C2090" s="42"/>
      <c r="D2090" s="42"/>
      <c r="E2090" s="42"/>
      <c r="F2090" s="42"/>
      <c r="G2090" s="42"/>
      <c r="H2090" s="42"/>
      <c r="I2090" s="42"/>
      <c r="J2090" s="42"/>
      <c r="K2090" s="42"/>
      <c r="L2090" s="42"/>
      <c r="M2090" s="42"/>
      <c r="N2090" s="42"/>
      <c r="O2090" s="42"/>
      <c r="P2090" s="42"/>
      <c r="Q2090" s="42"/>
      <c r="R2090" s="42"/>
      <c r="S2090" s="42"/>
      <c r="T2090" s="42"/>
      <c r="U2090" s="42"/>
      <c r="V2090" s="42"/>
      <c r="W2090" s="42"/>
      <c r="X2090" s="42"/>
      <c r="Y2090" s="42"/>
      <c r="Z2090" s="42"/>
      <c r="AA2090" s="42"/>
      <c r="AB2090" s="42"/>
      <c r="AC2090" s="42"/>
      <c r="AD2090" s="42"/>
      <c r="AE2090" s="42"/>
      <c r="AF2090" s="42"/>
      <c r="AG2090" s="42" t="s">
        <v>35</v>
      </c>
    </row>
    <row r="2091" spans="1:33">
      <c r="A2091" s="43"/>
      <c r="B2091" s="43"/>
      <c r="C2091" s="43"/>
      <c r="D2091" s="43"/>
      <c r="E2091" s="43"/>
      <c r="F2091" s="43"/>
      <c r="G2091" s="43"/>
      <c r="H2091" s="43"/>
      <c r="I2091" s="43"/>
      <c r="J2091" s="43"/>
      <c r="K2091" s="43"/>
      <c r="L2091" s="43"/>
      <c r="M2091" s="43"/>
      <c r="N2091" s="43"/>
      <c r="O2091" s="43"/>
      <c r="P2091" s="43"/>
      <c r="Q2091" s="43"/>
      <c r="R2091" s="43"/>
      <c r="S2091" s="43"/>
      <c r="T2091" s="43"/>
      <c r="U2091" s="43"/>
      <c r="V2091" s="43"/>
      <c r="W2091" s="43"/>
      <c r="X2091" s="43"/>
      <c r="Y2091" s="43"/>
      <c r="Z2091" s="43"/>
      <c r="AA2091" s="43"/>
      <c r="AB2091" s="43"/>
      <c r="AC2091" s="43"/>
      <c r="AD2091" s="43"/>
      <c r="AE2091" s="43"/>
      <c r="AF2091" s="43"/>
      <c r="AG2091" s="43" t="s">
        <v>35</v>
      </c>
    </row>
    <row r="2092" spans="1:33">
      <c r="A2092" s="42"/>
      <c r="B2092" s="42"/>
      <c r="C2092" s="42"/>
      <c r="D2092" s="42"/>
      <c r="E2092" s="42"/>
      <c r="F2092" s="42"/>
      <c r="G2092" s="42"/>
      <c r="H2092" s="42"/>
      <c r="I2092" s="42"/>
      <c r="J2092" s="42"/>
      <c r="K2092" s="42"/>
      <c r="L2092" s="42"/>
      <c r="M2092" s="42"/>
      <c r="N2092" s="42"/>
      <c r="O2092" s="42"/>
      <c r="P2092" s="42"/>
      <c r="Q2092" s="42"/>
      <c r="R2092" s="42"/>
      <c r="S2092" s="42"/>
      <c r="T2092" s="42"/>
      <c r="U2092" s="42"/>
      <c r="V2092" s="42"/>
      <c r="W2092" s="42"/>
      <c r="X2092" s="42"/>
      <c r="Y2092" s="42"/>
      <c r="Z2092" s="42"/>
      <c r="AA2092" s="42"/>
      <c r="AB2092" s="42"/>
      <c r="AC2092" s="42"/>
      <c r="AD2092" s="42"/>
      <c r="AE2092" s="42"/>
      <c r="AF2092" s="42"/>
      <c r="AG2092" s="42" t="s">
        <v>35</v>
      </c>
    </row>
    <row r="2093" spans="1:33">
      <c r="A2093" s="43"/>
      <c r="B2093" s="43"/>
      <c r="C2093" s="43"/>
      <c r="D2093" s="43"/>
      <c r="E2093" s="43"/>
      <c r="F2093" s="43"/>
      <c r="G2093" s="43"/>
      <c r="H2093" s="43"/>
      <c r="I2093" s="43"/>
      <c r="J2093" s="43"/>
      <c r="K2093" s="43"/>
      <c r="L2093" s="43"/>
      <c r="M2093" s="43"/>
      <c r="N2093" s="43"/>
      <c r="O2093" s="43"/>
      <c r="P2093" s="43"/>
      <c r="Q2093" s="43"/>
      <c r="R2093" s="43"/>
      <c r="S2093" s="43"/>
      <c r="T2093" s="43"/>
      <c r="U2093" s="43"/>
      <c r="V2093" s="43"/>
      <c r="W2093" s="43"/>
      <c r="X2093" s="43"/>
      <c r="Y2093" s="43"/>
      <c r="Z2093" s="43"/>
      <c r="AA2093" s="43"/>
      <c r="AB2093" s="43"/>
      <c r="AC2093" s="43"/>
      <c r="AD2093" s="43"/>
      <c r="AE2093" s="43"/>
      <c r="AF2093" s="43"/>
      <c r="AG2093" s="43" t="s">
        <v>35</v>
      </c>
    </row>
    <row r="2094" spans="1:33">
      <c r="A2094" s="42"/>
      <c r="B2094" s="42"/>
      <c r="C2094" s="42"/>
      <c r="D2094" s="42"/>
      <c r="E2094" s="42"/>
      <c r="F2094" s="42"/>
      <c r="G2094" s="42"/>
      <c r="H2094" s="42"/>
      <c r="I2094" s="42"/>
      <c r="J2094" s="42"/>
      <c r="K2094" s="42"/>
      <c r="L2094" s="42"/>
      <c r="M2094" s="42"/>
      <c r="N2094" s="42"/>
      <c r="O2094" s="42"/>
      <c r="P2094" s="42"/>
      <c r="Q2094" s="42"/>
      <c r="R2094" s="42"/>
      <c r="S2094" s="42"/>
      <c r="T2094" s="42"/>
      <c r="U2094" s="42"/>
      <c r="V2094" s="42"/>
      <c r="W2094" s="42"/>
      <c r="X2094" s="42"/>
      <c r="Y2094" s="42"/>
      <c r="Z2094" s="42"/>
      <c r="AA2094" s="42"/>
      <c r="AB2094" s="42"/>
      <c r="AC2094" s="42"/>
      <c r="AD2094" s="42"/>
      <c r="AE2094" s="42"/>
      <c r="AF2094" s="42"/>
      <c r="AG2094" s="42" t="s">
        <v>35</v>
      </c>
    </row>
    <row r="2095" spans="1:33">
      <c r="A2095" s="43"/>
      <c r="B2095" s="43"/>
      <c r="C2095" s="43"/>
      <c r="D2095" s="43"/>
      <c r="E2095" s="43"/>
      <c r="F2095" s="43"/>
      <c r="G2095" s="43"/>
      <c r="H2095" s="43"/>
      <c r="I2095" s="43"/>
      <c r="J2095" s="43"/>
      <c r="K2095" s="43"/>
      <c r="L2095" s="43"/>
      <c r="M2095" s="43"/>
      <c r="N2095" s="43"/>
      <c r="O2095" s="43"/>
      <c r="P2095" s="43"/>
      <c r="Q2095" s="43"/>
      <c r="R2095" s="43"/>
      <c r="S2095" s="43"/>
      <c r="T2095" s="43"/>
      <c r="U2095" s="43"/>
      <c r="V2095" s="43"/>
      <c r="W2095" s="43"/>
      <c r="X2095" s="43"/>
      <c r="Y2095" s="43"/>
      <c r="Z2095" s="43"/>
      <c r="AA2095" s="43"/>
      <c r="AB2095" s="43"/>
      <c r="AC2095" s="43"/>
      <c r="AD2095" s="43"/>
      <c r="AE2095" s="43"/>
      <c r="AF2095" s="43"/>
      <c r="AG2095" s="43" t="s">
        <v>35</v>
      </c>
    </row>
    <row r="2096" spans="1:33">
      <c r="A2096" s="42"/>
      <c r="B2096" s="42"/>
      <c r="C2096" s="42"/>
      <c r="D2096" s="42"/>
      <c r="E2096" s="42"/>
      <c r="F2096" s="42"/>
      <c r="G2096" s="42"/>
      <c r="H2096" s="42"/>
      <c r="I2096" s="42"/>
      <c r="J2096" s="42"/>
      <c r="K2096" s="42"/>
      <c r="L2096" s="42"/>
      <c r="M2096" s="42"/>
      <c r="N2096" s="42"/>
      <c r="O2096" s="42"/>
      <c r="P2096" s="42"/>
      <c r="Q2096" s="42"/>
      <c r="R2096" s="42"/>
      <c r="S2096" s="42"/>
      <c r="T2096" s="42"/>
      <c r="U2096" s="42"/>
      <c r="V2096" s="42"/>
      <c r="W2096" s="42"/>
      <c r="X2096" s="42"/>
      <c r="Y2096" s="42"/>
      <c r="Z2096" s="42"/>
      <c r="AA2096" s="42"/>
      <c r="AB2096" s="42"/>
      <c r="AC2096" s="42"/>
      <c r="AD2096" s="42"/>
      <c r="AE2096" s="42"/>
      <c r="AF2096" s="42"/>
      <c r="AG2096" s="42" t="s">
        <v>35</v>
      </c>
    </row>
    <row r="2097" spans="1:33">
      <c r="A2097" s="43"/>
      <c r="B2097" s="43"/>
      <c r="C2097" s="43"/>
      <c r="D2097" s="43"/>
      <c r="E2097" s="43"/>
      <c r="F2097" s="43"/>
      <c r="G2097" s="43"/>
      <c r="H2097" s="43"/>
      <c r="I2097" s="43"/>
      <c r="J2097" s="43"/>
      <c r="K2097" s="43"/>
      <c r="L2097" s="43"/>
      <c r="M2097" s="43"/>
      <c r="N2097" s="43"/>
      <c r="O2097" s="43"/>
      <c r="P2097" s="43"/>
      <c r="Q2097" s="43"/>
      <c r="R2097" s="43"/>
      <c r="S2097" s="43"/>
      <c r="T2097" s="43"/>
      <c r="U2097" s="43"/>
      <c r="V2097" s="43"/>
      <c r="W2097" s="43"/>
      <c r="X2097" s="43"/>
      <c r="Y2097" s="43"/>
      <c r="Z2097" s="43"/>
      <c r="AA2097" s="43"/>
      <c r="AB2097" s="43"/>
      <c r="AC2097" s="43"/>
      <c r="AD2097" s="43"/>
      <c r="AE2097" s="43"/>
      <c r="AF2097" s="43"/>
      <c r="AG2097" s="43" t="s">
        <v>35</v>
      </c>
    </row>
    <row r="2098" spans="1:33">
      <c r="A2098" s="42"/>
      <c r="B2098" s="42"/>
      <c r="C2098" s="42"/>
      <c r="D2098" s="42"/>
      <c r="E2098" s="42"/>
      <c r="F2098" s="42"/>
      <c r="G2098" s="42"/>
      <c r="H2098" s="42"/>
      <c r="I2098" s="42"/>
      <c r="J2098" s="42"/>
      <c r="K2098" s="42"/>
      <c r="L2098" s="42"/>
      <c r="M2098" s="42"/>
      <c r="N2098" s="42"/>
      <c r="O2098" s="42"/>
      <c r="P2098" s="42"/>
      <c r="Q2098" s="42"/>
      <c r="R2098" s="42"/>
      <c r="S2098" s="42"/>
      <c r="T2098" s="42"/>
      <c r="U2098" s="42"/>
      <c r="V2098" s="42"/>
      <c r="W2098" s="42"/>
      <c r="X2098" s="42"/>
      <c r="Y2098" s="42"/>
      <c r="Z2098" s="42"/>
      <c r="AA2098" s="42"/>
      <c r="AB2098" s="42"/>
      <c r="AC2098" s="42"/>
      <c r="AD2098" s="42"/>
      <c r="AE2098" s="42"/>
      <c r="AF2098" s="42"/>
      <c r="AG2098" s="42" t="s">
        <v>35</v>
      </c>
    </row>
    <row r="2099" spans="1:33">
      <c r="A2099" s="43"/>
      <c r="B2099" s="43"/>
      <c r="C2099" s="43"/>
      <c r="D2099" s="43"/>
      <c r="E2099" s="43"/>
      <c r="F2099" s="43"/>
      <c r="G2099" s="43"/>
      <c r="H2099" s="43"/>
      <c r="I2099" s="43"/>
      <c r="J2099" s="43"/>
      <c r="K2099" s="43"/>
      <c r="L2099" s="43"/>
      <c r="M2099" s="43"/>
      <c r="N2099" s="43"/>
      <c r="O2099" s="43"/>
      <c r="P2099" s="43"/>
      <c r="Q2099" s="43"/>
      <c r="R2099" s="43"/>
      <c r="S2099" s="43"/>
      <c r="T2099" s="43"/>
      <c r="U2099" s="43"/>
      <c r="V2099" s="43"/>
      <c r="W2099" s="43"/>
      <c r="X2099" s="43"/>
      <c r="Y2099" s="43"/>
      <c r="Z2099" s="43"/>
      <c r="AA2099" s="43"/>
      <c r="AB2099" s="43"/>
      <c r="AC2099" s="43"/>
      <c r="AD2099" s="43"/>
      <c r="AE2099" s="43"/>
      <c r="AF2099" s="43"/>
      <c r="AG2099" s="43" t="s">
        <v>35</v>
      </c>
    </row>
    <row r="2100" spans="1:33">
      <c r="A2100" s="42"/>
      <c r="B2100" s="42"/>
      <c r="C2100" s="42"/>
      <c r="D2100" s="42"/>
      <c r="E2100" s="42"/>
      <c r="F2100" s="42"/>
      <c r="G2100" s="42"/>
      <c r="H2100" s="42"/>
      <c r="I2100" s="42"/>
      <c r="J2100" s="42"/>
      <c r="K2100" s="42"/>
      <c r="L2100" s="42"/>
      <c r="M2100" s="42"/>
      <c r="N2100" s="42"/>
      <c r="O2100" s="42"/>
      <c r="P2100" s="42"/>
      <c r="Q2100" s="42"/>
      <c r="R2100" s="42"/>
      <c r="S2100" s="42"/>
      <c r="T2100" s="42"/>
      <c r="U2100" s="42"/>
      <c r="V2100" s="42"/>
      <c r="W2100" s="42"/>
      <c r="X2100" s="42"/>
      <c r="Y2100" s="42"/>
      <c r="Z2100" s="42"/>
      <c r="AA2100" s="42"/>
      <c r="AB2100" s="42"/>
      <c r="AC2100" s="42"/>
      <c r="AD2100" s="42"/>
      <c r="AE2100" s="42"/>
      <c r="AF2100" s="42"/>
      <c r="AG2100" s="42" t="s">
        <v>35</v>
      </c>
    </row>
    <row r="2101" spans="1:33">
      <c r="A2101" s="43"/>
      <c r="B2101" s="43"/>
      <c r="C2101" s="43"/>
      <c r="D2101" s="43"/>
      <c r="E2101" s="43"/>
      <c r="F2101" s="43"/>
      <c r="G2101" s="43"/>
      <c r="H2101" s="43"/>
      <c r="I2101" s="43"/>
      <c r="J2101" s="43"/>
      <c r="K2101" s="43"/>
      <c r="L2101" s="43"/>
      <c r="M2101" s="43"/>
      <c r="N2101" s="43"/>
      <c r="O2101" s="43"/>
      <c r="P2101" s="43"/>
      <c r="Q2101" s="43"/>
      <c r="R2101" s="43"/>
      <c r="S2101" s="43"/>
      <c r="T2101" s="43"/>
      <c r="U2101" s="43"/>
      <c r="V2101" s="43"/>
      <c r="W2101" s="43"/>
      <c r="X2101" s="43"/>
      <c r="Y2101" s="43"/>
      <c r="Z2101" s="43"/>
      <c r="AA2101" s="43"/>
      <c r="AB2101" s="43"/>
      <c r="AC2101" s="43"/>
      <c r="AD2101" s="43"/>
      <c r="AE2101" s="43"/>
      <c r="AF2101" s="43"/>
      <c r="AG2101" s="43" t="s">
        <v>35</v>
      </c>
    </row>
    <row r="2102" spans="1:33">
      <c r="A2102" s="42"/>
      <c r="B2102" s="42"/>
      <c r="C2102" s="42"/>
      <c r="D2102" s="42"/>
      <c r="E2102" s="42"/>
      <c r="F2102" s="42"/>
      <c r="G2102" s="42"/>
      <c r="H2102" s="42"/>
      <c r="I2102" s="42"/>
      <c r="J2102" s="42"/>
      <c r="K2102" s="42"/>
      <c r="L2102" s="42"/>
      <c r="M2102" s="42"/>
      <c r="N2102" s="42"/>
      <c r="O2102" s="42"/>
      <c r="P2102" s="42"/>
      <c r="Q2102" s="42"/>
      <c r="R2102" s="42"/>
      <c r="S2102" s="42"/>
      <c r="T2102" s="42"/>
      <c r="U2102" s="42"/>
      <c r="V2102" s="42"/>
      <c r="W2102" s="42"/>
      <c r="X2102" s="42"/>
      <c r="Y2102" s="42"/>
      <c r="Z2102" s="42"/>
      <c r="AA2102" s="42"/>
      <c r="AB2102" s="42"/>
      <c r="AC2102" s="42"/>
      <c r="AD2102" s="42"/>
      <c r="AE2102" s="42"/>
      <c r="AF2102" s="42"/>
      <c r="AG2102" s="42" t="s">
        <v>35</v>
      </c>
    </row>
    <row r="2103" spans="1:33">
      <c r="A2103" s="43"/>
      <c r="B2103" s="43"/>
      <c r="C2103" s="43"/>
      <c r="D2103" s="43"/>
      <c r="E2103" s="43"/>
      <c r="F2103" s="43"/>
      <c r="G2103" s="43"/>
      <c r="H2103" s="43"/>
      <c r="I2103" s="43"/>
      <c r="J2103" s="43"/>
      <c r="K2103" s="43"/>
      <c r="L2103" s="43"/>
      <c r="M2103" s="43"/>
      <c r="N2103" s="43"/>
      <c r="O2103" s="43"/>
      <c r="P2103" s="43"/>
      <c r="Q2103" s="43"/>
      <c r="R2103" s="43"/>
      <c r="S2103" s="43"/>
      <c r="T2103" s="43"/>
      <c r="U2103" s="43"/>
      <c r="V2103" s="43"/>
      <c r="W2103" s="43"/>
      <c r="X2103" s="43"/>
      <c r="Y2103" s="43"/>
      <c r="Z2103" s="43"/>
      <c r="AA2103" s="43"/>
      <c r="AB2103" s="43"/>
      <c r="AC2103" s="43"/>
      <c r="AD2103" s="43"/>
      <c r="AE2103" s="43"/>
      <c r="AF2103" s="43"/>
      <c r="AG2103" s="43" t="s">
        <v>35</v>
      </c>
    </row>
    <row r="2104" spans="1:33">
      <c r="A2104" s="42"/>
      <c r="B2104" s="42"/>
      <c r="C2104" s="42"/>
      <c r="D2104" s="42"/>
      <c r="E2104" s="42"/>
      <c r="F2104" s="42"/>
      <c r="G2104" s="42"/>
      <c r="H2104" s="42"/>
      <c r="I2104" s="42"/>
      <c r="J2104" s="42"/>
      <c r="K2104" s="42"/>
      <c r="L2104" s="42"/>
      <c r="M2104" s="42"/>
      <c r="N2104" s="42"/>
      <c r="O2104" s="42"/>
      <c r="P2104" s="42"/>
      <c r="Q2104" s="42"/>
      <c r="R2104" s="42"/>
      <c r="S2104" s="42"/>
      <c r="T2104" s="42"/>
      <c r="U2104" s="42"/>
      <c r="V2104" s="42"/>
      <c r="W2104" s="42"/>
      <c r="X2104" s="42"/>
      <c r="Y2104" s="42"/>
      <c r="Z2104" s="42"/>
      <c r="AA2104" s="42"/>
      <c r="AB2104" s="42"/>
      <c r="AC2104" s="42"/>
      <c r="AD2104" s="42"/>
      <c r="AE2104" s="42"/>
      <c r="AF2104" s="42"/>
      <c r="AG2104" s="42" t="s">
        <v>35</v>
      </c>
    </row>
    <row r="2105" spans="1:33">
      <c r="A2105" s="43"/>
      <c r="B2105" s="43"/>
      <c r="C2105" s="43"/>
      <c r="D2105" s="43"/>
      <c r="E2105" s="43"/>
      <c r="F2105" s="43"/>
      <c r="G2105" s="43"/>
      <c r="H2105" s="43"/>
      <c r="I2105" s="43"/>
      <c r="J2105" s="43"/>
      <c r="K2105" s="43"/>
      <c r="L2105" s="43"/>
      <c r="M2105" s="43"/>
      <c r="N2105" s="43"/>
      <c r="O2105" s="43"/>
      <c r="P2105" s="43"/>
      <c r="Q2105" s="43"/>
      <c r="R2105" s="43"/>
      <c r="S2105" s="43"/>
      <c r="T2105" s="43"/>
      <c r="U2105" s="43"/>
      <c r="V2105" s="43"/>
      <c r="W2105" s="43"/>
      <c r="X2105" s="43"/>
      <c r="Y2105" s="43"/>
      <c r="Z2105" s="43"/>
      <c r="AA2105" s="43"/>
      <c r="AB2105" s="43"/>
      <c r="AC2105" s="43"/>
      <c r="AD2105" s="43"/>
      <c r="AE2105" s="43"/>
      <c r="AF2105" s="43"/>
      <c r="AG2105" s="43" t="s">
        <v>35</v>
      </c>
    </row>
    <row r="2106" spans="1:33">
      <c r="A2106" s="42"/>
      <c r="B2106" s="42"/>
      <c r="C2106" s="42"/>
      <c r="D2106" s="42"/>
      <c r="E2106" s="42"/>
      <c r="F2106" s="42"/>
      <c r="G2106" s="42"/>
      <c r="H2106" s="42"/>
      <c r="I2106" s="42"/>
      <c r="J2106" s="42"/>
      <c r="K2106" s="42"/>
      <c r="L2106" s="42"/>
      <c r="M2106" s="42"/>
      <c r="N2106" s="42"/>
      <c r="O2106" s="42"/>
      <c r="P2106" s="42"/>
      <c r="Q2106" s="42"/>
      <c r="R2106" s="42"/>
      <c r="S2106" s="42"/>
      <c r="T2106" s="42"/>
      <c r="U2106" s="42"/>
      <c r="V2106" s="42"/>
      <c r="W2106" s="42"/>
      <c r="X2106" s="42"/>
      <c r="Y2106" s="42"/>
      <c r="Z2106" s="42"/>
      <c r="AA2106" s="42"/>
      <c r="AB2106" s="42"/>
      <c r="AC2106" s="42"/>
      <c r="AD2106" s="42"/>
      <c r="AE2106" s="42"/>
      <c r="AF2106" s="42"/>
      <c r="AG2106" s="42" t="s">
        <v>35</v>
      </c>
    </row>
    <row r="2107" spans="1:33">
      <c r="A2107" s="43"/>
      <c r="B2107" s="43"/>
      <c r="C2107" s="43"/>
      <c r="D2107" s="43"/>
      <c r="E2107" s="43"/>
      <c r="F2107" s="43"/>
      <c r="G2107" s="43"/>
      <c r="H2107" s="43"/>
      <c r="I2107" s="43"/>
      <c r="J2107" s="43"/>
      <c r="K2107" s="43"/>
      <c r="L2107" s="43"/>
      <c r="M2107" s="43"/>
      <c r="N2107" s="43"/>
      <c r="O2107" s="43"/>
      <c r="P2107" s="43"/>
      <c r="Q2107" s="43"/>
      <c r="R2107" s="43"/>
      <c r="S2107" s="43"/>
      <c r="T2107" s="43"/>
      <c r="U2107" s="43"/>
      <c r="V2107" s="43"/>
      <c r="W2107" s="43"/>
      <c r="X2107" s="43"/>
      <c r="Y2107" s="43"/>
      <c r="Z2107" s="43"/>
      <c r="AA2107" s="43"/>
      <c r="AB2107" s="43"/>
      <c r="AC2107" s="43"/>
      <c r="AD2107" s="43"/>
      <c r="AE2107" s="43"/>
      <c r="AF2107" s="43"/>
      <c r="AG2107" s="43" t="s">
        <v>35</v>
      </c>
    </row>
    <row r="2108" spans="1:33">
      <c r="A2108" s="42"/>
      <c r="B2108" s="42"/>
      <c r="C2108" s="42"/>
      <c r="D2108" s="42"/>
      <c r="E2108" s="42"/>
      <c r="F2108" s="42"/>
      <c r="G2108" s="42"/>
      <c r="H2108" s="42"/>
      <c r="I2108" s="42"/>
      <c r="J2108" s="42"/>
      <c r="K2108" s="42"/>
      <c r="L2108" s="42"/>
      <c r="M2108" s="42"/>
      <c r="N2108" s="42"/>
      <c r="O2108" s="42"/>
      <c r="P2108" s="42"/>
      <c r="Q2108" s="42"/>
      <c r="R2108" s="42"/>
      <c r="S2108" s="42"/>
      <c r="T2108" s="42"/>
      <c r="U2108" s="42"/>
      <c r="V2108" s="42"/>
      <c r="W2108" s="42"/>
      <c r="X2108" s="42"/>
      <c r="Y2108" s="42"/>
      <c r="Z2108" s="42"/>
      <c r="AA2108" s="42"/>
      <c r="AB2108" s="42"/>
      <c r="AC2108" s="42"/>
      <c r="AD2108" s="42"/>
      <c r="AE2108" s="42"/>
      <c r="AF2108" s="42"/>
      <c r="AG2108" s="42" t="s">
        <v>35</v>
      </c>
    </row>
    <row r="2109" spans="1:33">
      <c r="A2109" s="43"/>
      <c r="B2109" s="43"/>
      <c r="C2109" s="43"/>
      <c r="D2109" s="43"/>
      <c r="E2109" s="43"/>
      <c r="F2109" s="43"/>
      <c r="G2109" s="43"/>
      <c r="H2109" s="43"/>
      <c r="I2109" s="43"/>
      <c r="J2109" s="43"/>
      <c r="K2109" s="43"/>
      <c r="L2109" s="43"/>
      <c r="M2109" s="43"/>
      <c r="N2109" s="43"/>
      <c r="O2109" s="43"/>
      <c r="P2109" s="43"/>
      <c r="Q2109" s="43"/>
      <c r="R2109" s="43"/>
      <c r="S2109" s="43"/>
      <c r="T2109" s="43"/>
      <c r="U2109" s="43"/>
      <c r="V2109" s="43"/>
      <c r="W2109" s="43"/>
      <c r="X2109" s="43"/>
      <c r="Y2109" s="43"/>
      <c r="Z2109" s="43"/>
      <c r="AA2109" s="43"/>
      <c r="AB2109" s="43"/>
      <c r="AC2109" s="43"/>
      <c r="AD2109" s="43"/>
      <c r="AE2109" s="43"/>
      <c r="AF2109" s="43"/>
      <c r="AG2109" s="43" t="s">
        <v>35</v>
      </c>
    </row>
    <row r="2110" spans="1:33">
      <c r="A2110" s="42"/>
      <c r="B2110" s="42"/>
      <c r="C2110" s="42"/>
      <c r="D2110" s="42"/>
      <c r="E2110" s="42"/>
      <c r="F2110" s="42"/>
      <c r="G2110" s="42"/>
      <c r="H2110" s="42"/>
      <c r="I2110" s="42"/>
      <c r="J2110" s="42"/>
      <c r="K2110" s="42"/>
      <c r="L2110" s="42"/>
      <c r="M2110" s="42"/>
      <c r="N2110" s="42"/>
      <c r="O2110" s="42"/>
      <c r="P2110" s="42"/>
      <c r="Q2110" s="42"/>
      <c r="R2110" s="42"/>
      <c r="S2110" s="42"/>
      <c r="T2110" s="42"/>
      <c r="U2110" s="42"/>
      <c r="V2110" s="42"/>
      <c r="W2110" s="42"/>
      <c r="X2110" s="42"/>
      <c r="Y2110" s="42"/>
      <c r="Z2110" s="42"/>
      <c r="AA2110" s="42"/>
      <c r="AB2110" s="42"/>
      <c r="AC2110" s="42"/>
      <c r="AD2110" s="42"/>
      <c r="AE2110" s="42"/>
      <c r="AF2110" s="42"/>
      <c r="AG2110" s="42" t="s">
        <v>35</v>
      </c>
    </row>
    <row r="2111" spans="1:33">
      <c r="A2111" s="43"/>
      <c r="B2111" s="43"/>
      <c r="C2111" s="43"/>
      <c r="D2111" s="43"/>
      <c r="E2111" s="43"/>
      <c r="F2111" s="43"/>
      <c r="G2111" s="43"/>
      <c r="H2111" s="43"/>
      <c r="I2111" s="43"/>
      <c r="J2111" s="43"/>
      <c r="K2111" s="43"/>
      <c r="L2111" s="43"/>
      <c r="M2111" s="43"/>
      <c r="N2111" s="43"/>
      <c r="O2111" s="43"/>
      <c r="P2111" s="43"/>
      <c r="Q2111" s="43"/>
      <c r="R2111" s="43"/>
      <c r="S2111" s="43"/>
      <c r="T2111" s="43"/>
      <c r="U2111" s="43"/>
      <c r="V2111" s="43"/>
      <c r="W2111" s="43"/>
      <c r="X2111" s="43"/>
      <c r="Y2111" s="43"/>
      <c r="Z2111" s="43"/>
      <c r="AA2111" s="43"/>
      <c r="AB2111" s="43"/>
      <c r="AC2111" s="43"/>
      <c r="AD2111" s="43"/>
      <c r="AE2111" s="43"/>
      <c r="AF2111" s="43"/>
      <c r="AG2111" s="43" t="s">
        <v>35</v>
      </c>
    </row>
    <row r="2112" spans="1:33">
      <c r="A2112" s="42"/>
      <c r="B2112" s="42"/>
      <c r="C2112" s="42"/>
      <c r="D2112" s="42"/>
      <c r="E2112" s="42"/>
      <c r="F2112" s="42"/>
      <c r="G2112" s="42"/>
      <c r="H2112" s="42"/>
      <c r="I2112" s="42"/>
      <c r="J2112" s="42"/>
      <c r="K2112" s="42"/>
      <c r="L2112" s="42"/>
      <c r="M2112" s="42"/>
      <c r="N2112" s="42"/>
      <c r="O2112" s="42"/>
      <c r="P2112" s="42"/>
      <c r="Q2112" s="42"/>
      <c r="R2112" s="42"/>
      <c r="S2112" s="42"/>
      <c r="T2112" s="42"/>
      <c r="U2112" s="42"/>
      <c r="V2112" s="42"/>
      <c r="W2112" s="42"/>
      <c r="X2112" s="42"/>
      <c r="Y2112" s="42"/>
      <c r="Z2112" s="42"/>
      <c r="AA2112" s="42"/>
      <c r="AB2112" s="42"/>
      <c r="AC2112" s="42"/>
      <c r="AD2112" s="42"/>
      <c r="AE2112" s="42"/>
      <c r="AF2112" s="42"/>
      <c r="AG2112" s="42" t="s">
        <v>35</v>
      </c>
    </row>
    <row r="2113" spans="1:33">
      <c r="A2113" s="43"/>
      <c r="B2113" s="43"/>
      <c r="C2113" s="43"/>
      <c r="D2113" s="43"/>
      <c r="E2113" s="43"/>
      <c r="F2113" s="43"/>
      <c r="G2113" s="43"/>
      <c r="H2113" s="43"/>
      <c r="I2113" s="43"/>
      <c r="J2113" s="43"/>
      <c r="K2113" s="43"/>
      <c r="L2113" s="43"/>
      <c r="M2113" s="43"/>
      <c r="N2113" s="43"/>
      <c r="O2113" s="43"/>
      <c r="P2113" s="43"/>
      <c r="Q2113" s="43"/>
      <c r="R2113" s="43"/>
      <c r="S2113" s="43"/>
      <c r="T2113" s="43"/>
      <c r="U2113" s="43"/>
      <c r="V2113" s="43"/>
      <c r="W2113" s="43"/>
      <c r="X2113" s="43"/>
      <c r="Y2113" s="43"/>
      <c r="Z2113" s="43"/>
      <c r="AA2113" s="43"/>
      <c r="AB2113" s="43"/>
      <c r="AC2113" s="43"/>
      <c r="AD2113" s="43"/>
      <c r="AE2113" s="43"/>
      <c r="AF2113" s="43"/>
      <c r="AG2113" s="43" t="s">
        <v>35</v>
      </c>
    </row>
    <row r="2114" spans="1:33">
      <c r="A2114" s="42"/>
      <c r="B2114" s="42"/>
      <c r="C2114" s="42"/>
      <c r="D2114" s="42"/>
      <c r="E2114" s="42"/>
      <c r="F2114" s="42"/>
      <c r="G2114" s="42"/>
      <c r="H2114" s="42"/>
      <c r="I2114" s="42"/>
      <c r="J2114" s="42"/>
      <c r="K2114" s="42"/>
      <c r="L2114" s="42"/>
      <c r="M2114" s="42"/>
      <c r="N2114" s="42"/>
      <c r="O2114" s="42"/>
      <c r="P2114" s="42"/>
      <c r="Q2114" s="42"/>
      <c r="R2114" s="42"/>
      <c r="S2114" s="42"/>
      <c r="T2114" s="42"/>
      <c r="U2114" s="42"/>
      <c r="V2114" s="42"/>
      <c r="W2114" s="42"/>
      <c r="X2114" s="42"/>
      <c r="Y2114" s="42"/>
      <c r="Z2114" s="42"/>
      <c r="AA2114" s="42"/>
      <c r="AB2114" s="42"/>
      <c r="AC2114" s="42"/>
      <c r="AD2114" s="42"/>
      <c r="AE2114" s="42"/>
      <c r="AF2114" s="42"/>
      <c r="AG2114" s="42" t="s">
        <v>35</v>
      </c>
    </row>
    <row r="2115" spans="1:33">
      <c r="A2115" s="43"/>
      <c r="B2115" s="43"/>
      <c r="C2115" s="43"/>
      <c r="D2115" s="43"/>
      <c r="E2115" s="43"/>
      <c r="F2115" s="43"/>
      <c r="G2115" s="43"/>
      <c r="H2115" s="43"/>
      <c r="I2115" s="43"/>
      <c r="J2115" s="43"/>
      <c r="K2115" s="43"/>
      <c r="L2115" s="43"/>
      <c r="M2115" s="43"/>
      <c r="N2115" s="43"/>
      <c r="O2115" s="43"/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3"/>
      <c r="AA2115" s="43"/>
      <c r="AB2115" s="43"/>
      <c r="AC2115" s="43"/>
      <c r="AD2115" s="43"/>
      <c r="AE2115" s="43"/>
      <c r="AF2115" s="43"/>
      <c r="AG2115" s="43" t="s">
        <v>35</v>
      </c>
    </row>
    <row r="2116" spans="1:33">
      <c r="A2116" s="42"/>
      <c r="B2116" s="42"/>
      <c r="C2116" s="42"/>
      <c r="D2116" s="42"/>
      <c r="E2116" s="42"/>
      <c r="F2116" s="42"/>
      <c r="G2116" s="42"/>
      <c r="H2116" s="42"/>
      <c r="I2116" s="42"/>
      <c r="J2116" s="42"/>
      <c r="K2116" s="42"/>
      <c r="L2116" s="42"/>
      <c r="M2116" s="42"/>
      <c r="N2116" s="42"/>
      <c r="O2116" s="42"/>
      <c r="P2116" s="42"/>
      <c r="Q2116" s="42"/>
      <c r="R2116" s="42"/>
      <c r="S2116" s="42"/>
      <c r="T2116" s="42"/>
      <c r="U2116" s="42"/>
      <c r="V2116" s="42"/>
      <c r="W2116" s="42"/>
      <c r="X2116" s="42"/>
      <c r="Y2116" s="42"/>
      <c r="Z2116" s="42"/>
      <c r="AA2116" s="42"/>
      <c r="AB2116" s="42"/>
      <c r="AC2116" s="42"/>
      <c r="AD2116" s="42"/>
      <c r="AE2116" s="42"/>
      <c r="AF2116" s="42"/>
      <c r="AG2116" s="42" t="s">
        <v>35</v>
      </c>
    </row>
    <row r="2117" spans="1:33">
      <c r="A2117" s="43"/>
      <c r="B2117" s="43"/>
      <c r="C2117" s="43"/>
      <c r="D2117" s="43"/>
      <c r="E2117" s="43"/>
      <c r="F2117" s="43"/>
      <c r="G2117" s="43"/>
      <c r="H2117" s="43"/>
      <c r="I2117" s="43"/>
      <c r="J2117" s="43"/>
      <c r="K2117" s="43"/>
      <c r="L2117" s="43"/>
      <c r="M2117" s="43"/>
      <c r="N2117" s="43"/>
      <c r="O2117" s="43"/>
      <c r="P2117" s="43"/>
      <c r="Q2117" s="43"/>
      <c r="R2117" s="43"/>
      <c r="S2117" s="43"/>
      <c r="T2117" s="43"/>
      <c r="U2117" s="43"/>
      <c r="V2117" s="43"/>
      <c r="W2117" s="43"/>
      <c r="X2117" s="43"/>
      <c r="Y2117" s="43"/>
      <c r="Z2117" s="43"/>
      <c r="AA2117" s="43"/>
      <c r="AB2117" s="43"/>
      <c r="AC2117" s="43"/>
      <c r="AD2117" s="43"/>
      <c r="AE2117" s="43"/>
      <c r="AF2117" s="43"/>
      <c r="AG2117" s="43" t="s">
        <v>35</v>
      </c>
    </row>
    <row r="2118" spans="1:33">
      <c r="A2118" s="42"/>
      <c r="B2118" s="42"/>
      <c r="C2118" s="42"/>
      <c r="D2118" s="42"/>
      <c r="E2118" s="42"/>
      <c r="F2118" s="42"/>
      <c r="G2118" s="42"/>
      <c r="H2118" s="42"/>
      <c r="I2118" s="42"/>
      <c r="J2118" s="42"/>
      <c r="K2118" s="42"/>
      <c r="L2118" s="42"/>
      <c r="M2118" s="42"/>
      <c r="N2118" s="42"/>
      <c r="O2118" s="42"/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 t="s">
        <v>35</v>
      </c>
    </row>
    <row r="2119" spans="1:33">
      <c r="A2119" s="43"/>
      <c r="B2119" s="43"/>
      <c r="C2119" s="43"/>
      <c r="D2119" s="43"/>
      <c r="E2119" s="43"/>
      <c r="F2119" s="43"/>
      <c r="G2119" s="43"/>
      <c r="H2119" s="43"/>
      <c r="I2119" s="43"/>
      <c r="J2119" s="43"/>
      <c r="K2119" s="43"/>
      <c r="L2119" s="43"/>
      <c r="M2119" s="43"/>
      <c r="N2119" s="43"/>
      <c r="O2119" s="43"/>
      <c r="P2119" s="43"/>
      <c r="Q2119" s="43"/>
      <c r="R2119" s="43"/>
      <c r="S2119" s="43"/>
      <c r="T2119" s="43"/>
      <c r="U2119" s="43"/>
      <c r="V2119" s="43"/>
      <c r="W2119" s="43"/>
      <c r="X2119" s="43"/>
      <c r="Y2119" s="43"/>
      <c r="Z2119" s="43"/>
      <c r="AA2119" s="43"/>
      <c r="AB2119" s="43"/>
      <c r="AC2119" s="43"/>
      <c r="AD2119" s="43"/>
      <c r="AE2119" s="43"/>
      <c r="AF2119" s="43"/>
      <c r="AG2119" s="43" t="s">
        <v>35</v>
      </c>
    </row>
    <row r="2120" spans="1:33">
      <c r="A2120" s="42"/>
      <c r="B2120" s="42"/>
      <c r="C2120" s="42"/>
      <c r="D2120" s="42"/>
      <c r="E2120" s="42"/>
      <c r="F2120" s="42"/>
      <c r="G2120" s="42"/>
      <c r="H2120" s="42"/>
      <c r="I2120" s="42"/>
      <c r="J2120" s="42"/>
      <c r="K2120" s="42"/>
      <c r="L2120" s="42"/>
      <c r="M2120" s="42"/>
      <c r="N2120" s="42"/>
      <c r="O2120" s="42"/>
      <c r="P2120" s="42"/>
      <c r="Q2120" s="42"/>
      <c r="R2120" s="42"/>
      <c r="S2120" s="42"/>
      <c r="T2120" s="42"/>
      <c r="U2120" s="42"/>
      <c r="V2120" s="42"/>
      <c r="W2120" s="42"/>
      <c r="X2120" s="42"/>
      <c r="Y2120" s="42"/>
      <c r="Z2120" s="42"/>
      <c r="AA2120" s="42"/>
      <c r="AB2120" s="42"/>
      <c r="AC2120" s="42"/>
      <c r="AD2120" s="42"/>
      <c r="AE2120" s="42"/>
      <c r="AF2120" s="42"/>
      <c r="AG2120" s="42" t="s">
        <v>35</v>
      </c>
    </row>
    <row r="2121" spans="1:33">
      <c r="A2121" s="43"/>
      <c r="B2121" s="43"/>
      <c r="C2121" s="43"/>
      <c r="D2121" s="43"/>
      <c r="E2121" s="43"/>
      <c r="F2121" s="43"/>
      <c r="G2121" s="43"/>
      <c r="H2121" s="43"/>
      <c r="I2121" s="43"/>
      <c r="J2121" s="43"/>
      <c r="K2121" s="43"/>
      <c r="L2121" s="43"/>
      <c r="M2121" s="43"/>
      <c r="N2121" s="43"/>
      <c r="O2121" s="43"/>
      <c r="P2121" s="43"/>
      <c r="Q2121" s="43"/>
      <c r="R2121" s="43"/>
      <c r="S2121" s="43"/>
      <c r="T2121" s="43"/>
      <c r="U2121" s="43"/>
      <c r="V2121" s="43"/>
      <c r="W2121" s="43"/>
      <c r="X2121" s="43"/>
      <c r="Y2121" s="43"/>
      <c r="Z2121" s="43"/>
      <c r="AA2121" s="43"/>
      <c r="AB2121" s="43"/>
      <c r="AC2121" s="43"/>
      <c r="AD2121" s="43"/>
      <c r="AE2121" s="43"/>
      <c r="AF2121" s="43"/>
      <c r="AG2121" s="43" t="s">
        <v>35</v>
      </c>
    </row>
    <row r="2122" spans="1:33">
      <c r="A2122" s="42"/>
      <c r="B2122" s="42"/>
      <c r="C2122" s="42"/>
      <c r="D2122" s="42"/>
      <c r="E2122" s="42"/>
      <c r="F2122" s="42"/>
      <c r="G2122" s="42"/>
      <c r="H2122" s="42"/>
      <c r="I2122" s="42"/>
      <c r="J2122" s="42"/>
      <c r="K2122" s="42"/>
      <c r="L2122" s="42"/>
      <c r="M2122" s="42"/>
      <c r="N2122" s="42"/>
      <c r="O2122" s="42"/>
      <c r="P2122" s="42"/>
      <c r="Q2122" s="42"/>
      <c r="R2122" s="42"/>
      <c r="S2122" s="42"/>
      <c r="T2122" s="42"/>
      <c r="U2122" s="42"/>
      <c r="V2122" s="42"/>
      <c r="W2122" s="42"/>
      <c r="X2122" s="42"/>
      <c r="Y2122" s="42"/>
      <c r="Z2122" s="42"/>
      <c r="AA2122" s="42"/>
      <c r="AB2122" s="42"/>
      <c r="AC2122" s="42"/>
      <c r="AD2122" s="42"/>
      <c r="AE2122" s="42"/>
      <c r="AF2122" s="42"/>
      <c r="AG2122" s="42" t="s">
        <v>35</v>
      </c>
    </row>
    <row r="2123" spans="1:33">
      <c r="A2123" s="43"/>
      <c r="B2123" s="43"/>
      <c r="C2123" s="43"/>
      <c r="D2123" s="43"/>
      <c r="E2123" s="43"/>
      <c r="F2123" s="43"/>
      <c r="G2123" s="43"/>
      <c r="H2123" s="43"/>
      <c r="I2123" s="43"/>
      <c r="J2123" s="43"/>
      <c r="K2123" s="43"/>
      <c r="L2123" s="43"/>
      <c r="M2123" s="43"/>
      <c r="N2123" s="43"/>
      <c r="O2123" s="43"/>
      <c r="P2123" s="43"/>
      <c r="Q2123" s="43"/>
      <c r="R2123" s="43"/>
      <c r="S2123" s="43"/>
      <c r="T2123" s="43"/>
      <c r="U2123" s="43"/>
      <c r="V2123" s="43"/>
      <c r="W2123" s="43"/>
      <c r="X2123" s="43"/>
      <c r="Y2123" s="43"/>
      <c r="Z2123" s="43"/>
      <c r="AA2123" s="43"/>
      <c r="AB2123" s="43"/>
      <c r="AC2123" s="43"/>
      <c r="AD2123" s="43"/>
      <c r="AE2123" s="43"/>
      <c r="AF2123" s="43"/>
      <c r="AG2123" s="43" t="s">
        <v>35</v>
      </c>
    </row>
    <row r="2124" spans="1:33">
      <c r="A2124" s="42"/>
      <c r="B2124" s="42"/>
      <c r="C2124" s="42"/>
      <c r="D2124" s="42"/>
      <c r="E2124" s="42"/>
      <c r="F2124" s="42"/>
      <c r="G2124" s="42"/>
      <c r="H2124" s="42"/>
      <c r="I2124" s="42"/>
      <c r="J2124" s="42"/>
      <c r="K2124" s="42"/>
      <c r="L2124" s="42"/>
      <c r="M2124" s="42"/>
      <c r="N2124" s="42"/>
      <c r="O2124" s="42"/>
      <c r="P2124" s="42"/>
      <c r="Q2124" s="42"/>
      <c r="R2124" s="42"/>
      <c r="S2124" s="42"/>
      <c r="T2124" s="42"/>
      <c r="U2124" s="42"/>
      <c r="V2124" s="42"/>
      <c r="W2124" s="42"/>
      <c r="X2124" s="42"/>
      <c r="Y2124" s="42"/>
      <c r="Z2124" s="42"/>
      <c r="AA2124" s="42"/>
      <c r="AB2124" s="42"/>
      <c r="AC2124" s="42"/>
      <c r="AD2124" s="42"/>
      <c r="AE2124" s="42"/>
      <c r="AF2124" s="42"/>
      <c r="AG2124" s="42" t="s">
        <v>35</v>
      </c>
    </row>
    <row r="2125" spans="1:33">
      <c r="A2125" s="43"/>
      <c r="B2125" s="43"/>
      <c r="C2125" s="43"/>
      <c r="D2125" s="43"/>
      <c r="E2125" s="43"/>
      <c r="F2125" s="43"/>
      <c r="G2125" s="43"/>
      <c r="H2125" s="43"/>
      <c r="I2125" s="43"/>
      <c r="J2125" s="43"/>
      <c r="K2125" s="43"/>
      <c r="L2125" s="43"/>
      <c r="M2125" s="43"/>
      <c r="N2125" s="43"/>
      <c r="O2125" s="43"/>
      <c r="P2125" s="43"/>
      <c r="Q2125" s="43"/>
      <c r="R2125" s="43"/>
      <c r="S2125" s="43"/>
      <c r="T2125" s="43"/>
      <c r="U2125" s="43"/>
      <c r="V2125" s="43"/>
      <c r="W2125" s="43"/>
      <c r="X2125" s="43"/>
      <c r="Y2125" s="43"/>
      <c r="Z2125" s="43"/>
      <c r="AA2125" s="43"/>
      <c r="AB2125" s="43"/>
      <c r="AC2125" s="43"/>
      <c r="AD2125" s="43"/>
      <c r="AE2125" s="43"/>
      <c r="AF2125" s="43"/>
      <c r="AG2125" s="43" t="s">
        <v>35</v>
      </c>
    </row>
    <row r="2126" spans="1:33">
      <c r="A2126" s="42"/>
      <c r="B2126" s="42"/>
      <c r="C2126" s="42"/>
      <c r="D2126" s="42"/>
      <c r="E2126" s="42"/>
      <c r="F2126" s="42"/>
      <c r="G2126" s="42"/>
      <c r="H2126" s="42"/>
      <c r="I2126" s="42"/>
      <c r="J2126" s="42"/>
      <c r="K2126" s="42"/>
      <c r="L2126" s="42"/>
      <c r="M2126" s="42"/>
      <c r="N2126" s="42"/>
      <c r="O2126" s="42"/>
      <c r="P2126" s="42"/>
      <c r="Q2126" s="42"/>
      <c r="R2126" s="42"/>
      <c r="S2126" s="42"/>
      <c r="T2126" s="42"/>
      <c r="U2126" s="42"/>
      <c r="V2126" s="42"/>
      <c r="W2126" s="42"/>
      <c r="X2126" s="42"/>
      <c r="Y2126" s="42"/>
      <c r="Z2126" s="42"/>
      <c r="AA2126" s="42"/>
      <c r="AB2126" s="42"/>
      <c r="AC2126" s="42"/>
      <c r="AD2126" s="42"/>
      <c r="AE2126" s="42"/>
      <c r="AF2126" s="42"/>
      <c r="AG2126" s="42" t="s">
        <v>35</v>
      </c>
    </row>
    <row r="2127" spans="1:33">
      <c r="A2127" s="43"/>
      <c r="B2127" s="43"/>
      <c r="C2127" s="43"/>
      <c r="D2127" s="43"/>
      <c r="E2127" s="43"/>
      <c r="F2127" s="43"/>
      <c r="G2127" s="43"/>
      <c r="H2127" s="43"/>
      <c r="I2127" s="43"/>
      <c r="J2127" s="43"/>
      <c r="K2127" s="43"/>
      <c r="L2127" s="43"/>
      <c r="M2127" s="43"/>
      <c r="N2127" s="43"/>
      <c r="O2127" s="43"/>
      <c r="P2127" s="43"/>
      <c r="Q2127" s="43"/>
      <c r="R2127" s="43"/>
      <c r="S2127" s="43"/>
      <c r="T2127" s="43"/>
      <c r="U2127" s="43"/>
      <c r="V2127" s="43"/>
      <c r="W2127" s="43"/>
      <c r="X2127" s="43"/>
      <c r="Y2127" s="43"/>
      <c r="Z2127" s="43"/>
      <c r="AA2127" s="43"/>
      <c r="AB2127" s="43"/>
      <c r="AC2127" s="43"/>
      <c r="AD2127" s="43"/>
      <c r="AE2127" s="43"/>
      <c r="AF2127" s="43"/>
      <c r="AG2127" s="43" t="s">
        <v>35</v>
      </c>
    </row>
    <row r="2128" spans="1:33">
      <c r="A2128" s="42"/>
      <c r="B2128" s="42"/>
      <c r="C2128" s="42"/>
      <c r="D2128" s="42"/>
      <c r="E2128" s="42"/>
      <c r="F2128" s="42"/>
      <c r="G2128" s="42"/>
      <c r="H2128" s="42"/>
      <c r="I2128" s="42"/>
      <c r="J2128" s="42"/>
      <c r="K2128" s="42"/>
      <c r="L2128" s="42"/>
      <c r="M2128" s="42"/>
      <c r="N2128" s="42"/>
      <c r="O2128" s="42"/>
      <c r="P2128" s="42"/>
      <c r="Q2128" s="42"/>
      <c r="R2128" s="42"/>
      <c r="S2128" s="42"/>
      <c r="T2128" s="42"/>
      <c r="U2128" s="42"/>
      <c r="V2128" s="42"/>
      <c r="W2128" s="42"/>
      <c r="X2128" s="42"/>
      <c r="Y2128" s="42"/>
      <c r="Z2128" s="42"/>
      <c r="AA2128" s="42"/>
      <c r="AB2128" s="42"/>
      <c r="AC2128" s="42"/>
      <c r="AD2128" s="42"/>
      <c r="AE2128" s="42"/>
      <c r="AF2128" s="42"/>
      <c r="AG2128" s="42" t="s">
        <v>35</v>
      </c>
    </row>
    <row r="2129" spans="1:33">
      <c r="A2129" s="43"/>
      <c r="B2129" s="43"/>
      <c r="C2129" s="43"/>
      <c r="D2129" s="43"/>
      <c r="E2129" s="43"/>
      <c r="F2129" s="43"/>
      <c r="G2129" s="43"/>
      <c r="H2129" s="43"/>
      <c r="I2129" s="43"/>
      <c r="J2129" s="43"/>
      <c r="K2129" s="43"/>
      <c r="L2129" s="43"/>
      <c r="M2129" s="43"/>
      <c r="N2129" s="43"/>
      <c r="O2129" s="43"/>
      <c r="P2129" s="43"/>
      <c r="Q2129" s="43"/>
      <c r="R2129" s="43"/>
      <c r="S2129" s="43"/>
      <c r="T2129" s="43"/>
      <c r="U2129" s="43"/>
      <c r="V2129" s="43"/>
      <c r="W2129" s="43"/>
      <c r="X2129" s="43"/>
      <c r="Y2129" s="43"/>
      <c r="Z2129" s="43"/>
      <c r="AA2129" s="43"/>
      <c r="AB2129" s="43"/>
      <c r="AC2129" s="43"/>
      <c r="AD2129" s="43"/>
      <c r="AE2129" s="43"/>
      <c r="AF2129" s="43"/>
      <c r="AG2129" s="43" t="s">
        <v>35</v>
      </c>
    </row>
    <row r="2130" spans="1:33">
      <c r="A2130" s="42"/>
      <c r="B2130" s="42"/>
      <c r="C2130" s="42"/>
      <c r="D2130" s="42"/>
      <c r="E2130" s="42"/>
      <c r="F2130" s="42"/>
      <c r="G2130" s="42"/>
      <c r="H2130" s="42"/>
      <c r="I2130" s="42"/>
      <c r="J2130" s="42"/>
      <c r="K2130" s="42"/>
      <c r="L2130" s="42"/>
      <c r="M2130" s="42"/>
      <c r="N2130" s="42"/>
      <c r="O2130" s="42"/>
      <c r="P2130" s="42"/>
      <c r="Q2130" s="42"/>
      <c r="R2130" s="42"/>
      <c r="S2130" s="42"/>
      <c r="T2130" s="42"/>
      <c r="U2130" s="42"/>
      <c r="V2130" s="42"/>
      <c r="W2130" s="42"/>
      <c r="X2130" s="42"/>
      <c r="Y2130" s="42"/>
      <c r="Z2130" s="42"/>
      <c r="AA2130" s="42"/>
      <c r="AB2130" s="42"/>
      <c r="AC2130" s="42"/>
      <c r="AD2130" s="42"/>
      <c r="AE2130" s="42"/>
      <c r="AF2130" s="42"/>
      <c r="AG2130" s="42" t="s">
        <v>35</v>
      </c>
    </row>
    <row r="2131" spans="1:33">
      <c r="A2131" s="43"/>
      <c r="B2131" s="43"/>
      <c r="C2131" s="43"/>
      <c r="D2131" s="43"/>
      <c r="E2131" s="43"/>
      <c r="F2131" s="43"/>
      <c r="G2131" s="43"/>
      <c r="H2131" s="43"/>
      <c r="I2131" s="43"/>
      <c r="J2131" s="43"/>
      <c r="K2131" s="43"/>
      <c r="L2131" s="43"/>
      <c r="M2131" s="43"/>
      <c r="N2131" s="43"/>
      <c r="O2131" s="43"/>
      <c r="P2131" s="43"/>
      <c r="Q2131" s="43"/>
      <c r="R2131" s="43"/>
      <c r="S2131" s="43"/>
      <c r="T2131" s="43"/>
      <c r="U2131" s="43"/>
      <c r="V2131" s="43"/>
      <c r="W2131" s="43"/>
      <c r="X2131" s="43"/>
      <c r="Y2131" s="43"/>
      <c r="Z2131" s="43"/>
      <c r="AA2131" s="43"/>
      <c r="AB2131" s="43"/>
      <c r="AC2131" s="43"/>
      <c r="AD2131" s="43"/>
      <c r="AE2131" s="43"/>
      <c r="AF2131" s="43"/>
      <c r="AG2131" s="43" t="s">
        <v>35</v>
      </c>
    </row>
    <row r="2132" spans="1:33">
      <c r="A2132" s="42"/>
      <c r="B2132" s="42"/>
      <c r="C2132" s="42"/>
      <c r="D2132" s="42"/>
      <c r="E2132" s="42"/>
      <c r="F2132" s="42"/>
      <c r="G2132" s="42"/>
      <c r="H2132" s="42"/>
      <c r="I2132" s="42"/>
      <c r="J2132" s="42"/>
      <c r="K2132" s="42"/>
      <c r="L2132" s="42"/>
      <c r="M2132" s="42"/>
      <c r="N2132" s="42"/>
      <c r="O2132" s="42"/>
      <c r="P2132" s="42"/>
      <c r="Q2132" s="42"/>
      <c r="R2132" s="42"/>
      <c r="S2132" s="42"/>
      <c r="T2132" s="42"/>
      <c r="U2132" s="42"/>
      <c r="V2132" s="42"/>
      <c r="W2132" s="42"/>
      <c r="X2132" s="42"/>
      <c r="Y2132" s="42"/>
      <c r="Z2132" s="42"/>
      <c r="AA2132" s="42"/>
      <c r="AB2132" s="42"/>
      <c r="AC2132" s="42"/>
      <c r="AD2132" s="42"/>
      <c r="AE2132" s="42"/>
      <c r="AF2132" s="42"/>
      <c r="AG2132" s="42" t="s">
        <v>35</v>
      </c>
    </row>
    <row r="2133" spans="1:33">
      <c r="A2133" s="43"/>
      <c r="B2133" s="43"/>
      <c r="C2133" s="43"/>
      <c r="D2133" s="43"/>
      <c r="E2133" s="43"/>
      <c r="F2133" s="43"/>
      <c r="G2133" s="43"/>
      <c r="H2133" s="43"/>
      <c r="I2133" s="43"/>
      <c r="J2133" s="43"/>
      <c r="K2133" s="43"/>
      <c r="L2133" s="43"/>
      <c r="M2133" s="43"/>
      <c r="N2133" s="43"/>
      <c r="O2133" s="43"/>
      <c r="P2133" s="43"/>
      <c r="Q2133" s="43"/>
      <c r="R2133" s="43"/>
      <c r="S2133" s="43"/>
      <c r="T2133" s="43"/>
      <c r="U2133" s="43"/>
      <c r="V2133" s="43"/>
      <c r="W2133" s="43"/>
      <c r="X2133" s="43"/>
      <c r="Y2133" s="43"/>
      <c r="Z2133" s="43"/>
      <c r="AA2133" s="43"/>
      <c r="AB2133" s="43"/>
      <c r="AC2133" s="43"/>
      <c r="AD2133" s="43"/>
      <c r="AE2133" s="43"/>
      <c r="AF2133" s="43"/>
      <c r="AG2133" s="43" t="s">
        <v>35</v>
      </c>
    </row>
    <row r="2134" spans="1:33">
      <c r="A2134" s="42"/>
      <c r="B2134" s="42"/>
      <c r="C2134" s="42"/>
      <c r="D2134" s="42"/>
      <c r="E2134" s="42"/>
      <c r="F2134" s="42"/>
      <c r="G2134" s="42"/>
      <c r="H2134" s="42"/>
      <c r="I2134" s="42"/>
      <c r="J2134" s="42"/>
      <c r="K2134" s="42"/>
      <c r="L2134" s="42"/>
      <c r="M2134" s="42"/>
      <c r="N2134" s="42"/>
      <c r="O2134" s="42"/>
      <c r="P2134" s="42"/>
      <c r="Q2134" s="42"/>
      <c r="R2134" s="42"/>
      <c r="S2134" s="42"/>
      <c r="T2134" s="42"/>
      <c r="U2134" s="42"/>
      <c r="V2134" s="42"/>
      <c r="W2134" s="42"/>
      <c r="X2134" s="42"/>
      <c r="Y2134" s="42"/>
      <c r="Z2134" s="42"/>
      <c r="AA2134" s="42"/>
      <c r="AB2134" s="42"/>
      <c r="AC2134" s="42"/>
      <c r="AD2134" s="42"/>
      <c r="AE2134" s="42"/>
      <c r="AF2134" s="42"/>
      <c r="AG2134" s="42" t="s">
        <v>35</v>
      </c>
    </row>
    <row r="2135" spans="1:33">
      <c r="A2135" s="43"/>
      <c r="B2135" s="43"/>
      <c r="C2135" s="43"/>
      <c r="D2135" s="43"/>
      <c r="E2135" s="43"/>
      <c r="F2135" s="43"/>
      <c r="G2135" s="43"/>
      <c r="H2135" s="43"/>
      <c r="I2135" s="43"/>
      <c r="J2135" s="43"/>
      <c r="K2135" s="43"/>
      <c r="L2135" s="43"/>
      <c r="M2135" s="43"/>
      <c r="N2135" s="43"/>
      <c r="O2135" s="43"/>
      <c r="P2135" s="43"/>
      <c r="Q2135" s="43"/>
      <c r="R2135" s="43"/>
      <c r="S2135" s="43"/>
      <c r="T2135" s="43"/>
      <c r="U2135" s="43"/>
      <c r="V2135" s="43"/>
      <c r="W2135" s="43"/>
      <c r="X2135" s="43"/>
      <c r="Y2135" s="43"/>
      <c r="Z2135" s="43"/>
      <c r="AA2135" s="43"/>
      <c r="AB2135" s="43"/>
      <c r="AC2135" s="43"/>
      <c r="AD2135" s="43"/>
      <c r="AE2135" s="43"/>
      <c r="AF2135" s="43"/>
      <c r="AG2135" s="43" t="s">
        <v>35</v>
      </c>
    </row>
    <row r="2136" spans="1:33">
      <c r="A2136" s="42"/>
      <c r="B2136" s="42"/>
      <c r="C2136" s="42"/>
      <c r="D2136" s="42"/>
      <c r="E2136" s="42"/>
      <c r="F2136" s="42"/>
      <c r="G2136" s="42"/>
      <c r="H2136" s="42"/>
      <c r="I2136" s="42"/>
      <c r="J2136" s="42"/>
      <c r="K2136" s="42"/>
      <c r="L2136" s="42"/>
      <c r="M2136" s="42"/>
      <c r="N2136" s="42"/>
      <c r="O2136" s="42"/>
      <c r="P2136" s="42"/>
      <c r="Q2136" s="42"/>
      <c r="R2136" s="42"/>
      <c r="S2136" s="42"/>
      <c r="T2136" s="42"/>
      <c r="U2136" s="42"/>
      <c r="V2136" s="42"/>
      <c r="W2136" s="42"/>
      <c r="X2136" s="42"/>
      <c r="Y2136" s="42"/>
      <c r="Z2136" s="42"/>
      <c r="AA2136" s="42"/>
      <c r="AB2136" s="42"/>
      <c r="AC2136" s="42"/>
      <c r="AD2136" s="42"/>
      <c r="AE2136" s="42"/>
      <c r="AF2136" s="42"/>
      <c r="AG2136" s="42" t="s">
        <v>35</v>
      </c>
    </row>
    <row r="2137" spans="1:33">
      <c r="A2137" s="43"/>
      <c r="B2137" s="43"/>
      <c r="C2137" s="43"/>
      <c r="D2137" s="43"/>
      <c r="E2137" s="43"/>
      <c r="F2137" s="43"/>
      <c r="G2137" s="43"/>
      <c r="H2137" s="43"/>
      <c r="I2137" s="43"/>
      <c r="J2137" s="43"/>
      <c r="K2137" s="43"/>
      <c r="L2137" s="43"/>
      <c r="M2137" s="43"/>
      <c r="N2137" s="43"/>
      <c r="O2137" s="43"/>
      <c r="P2137" s="43"/>
      <c r="Q2137" s="43"/>
      <c r="R2137" s="43"/>
      <c r="S2137" s="43"/>
      <c r="T2137" s="43"/>
      <c r="U2137" s="43"/>
      <c r="V2137" s="43"/>
      <c r="W2137" s="43"/>
      <c r="X2137" s="43"/>
      <c r="Y2137" s="43"/>
      <c r="Z2137" s="43"/>
      <c r="AA2137" s="43"/>
      <c r="AB2137" s="43"/>
      <c r="AC2137" s="43"/>
      <c r="AD2137" s="43"/>
      <c r="AE2137" s="43"/>
      <c r="AF2137" s="43"/>
      <c r="AG2137" s="43" t="s">
        <v>35</v>
      </c>
    </row>
    <row r="2138" spans="1:33">
      <c r="A2138" s="42"/>
      <c r="B2138" s="42"/>
      <c r="C2138" s="42"/>
      <c r="D2138" s="42"/>
      <c r="E2138" s="42"/>
      <c r="F2138" s="42"/>
      <c r="G2138" s="42"/>
      <c r="H2138" s="42"/>
      <c r="I2138" s="42"/>
      <c r="J2138" s="42"/>
      <c r="K2138" s="42"/>
      <c r="L2138" s="42"/>
      <c r="M2138" s="42"/>
      <c r="N2138" s="42"/>
      <c r="O2138" s="42"/>
      <c r="P2138" s="42"/>
      <c r="Q2138" s="42"/>
      <c r="R2138" s="42"/>
      <c r="S2138" s="42"/>
      <c r="T2138" s="42"/>
      <c r="U2138" s="42"/>
      <c r="V2138" s="42"/>
      <c r="W2138" s="42"/>
      <c r="X2138" s="42"/>
      <c r="Y2138" s="42"/>
      <c r="Z2138" s="42"/>
      <c r="AA2138" s="42"/>
      <c r="AB2138" s="42"/>
      <c r="AC2138" s="42"/>
      <c r="AD2138" s="42"/>
      <c r="AE2138" s="42"/>
      <c r="AF2138" s="42"/>
      <c r="AG2138" s="42" t="s">
        <v>35</v>
      </c>
    </row>
    <row r="2139" spans="1:33">
      <c r="A2139" s="43"/>
      <c r="B2139" s="43"/>
      <c r="C2139" s="43"/>
      <c r="D2139" s="43"/>
      <c r="E2139" s="43"/>
      <c r="F2139" s="43"/>
      <c r="G2139" s="43"/>
      <c r="H2139" s="43"/>
      <c r="I2139" s="43"/>
      <c r="J2139" s="43"/>
      <c r="K2139" s="43"/>
      <c r="L2139" s="43"/>
      <c r="M2139" s="43"/>
      <c r="N2139" s="43"/>
      <c r="O2139" s="43"/>
      <c r="P2139" s="43"/>
      <c r="Q2139" s="43"/>
      <c r="R2139" s="43"/>
      <c r="S2139" s="43"/>
      <c r="T2139" s="43"/>
      <c r="U2139" s="43"/>
      <c r="V2139" s="43"/>
      <c r="W2139" s="43"/>
      <c r="X2139" s="43"/>
      <c r="Y2139" s="43"/>
      <c r="Z2139" s="43"/>
      <c r="AA2139" s="43"/>
      <c r="AB2139" s="43"/>
      <c r="AC2139" s="43"/>
      <c r="AD2139" s="43"/>
      <c r="AE2139" s="43"/>
      <c r="AF2139" s="43"/>
      <c r="AG2139" s="43" t="s">
        <v>35</v>
      </c>
    </row>
    <row r="2140" spans="1:33">
      <c r="A2140" s="42"/>
      <c r="B2140" s="42"/>
      <c r="C2140" s="42"/>
      <c r="D2140" s="42"/>
      <c r="E2140" s="42"/>
      <c r="F2140" s="42"/>
      <c r="G2140" s="42"/>
      <c r="H2140" s="42"/>
      <c r="I2140" s="42"/>
      <c r="J2140" s="42"/>
      <c r="K2140" s="42"/>
      <c r="L2140" s="42"/>
      <c r="M2140" s="42"/>
      <c r="N2140" s="42"/>
      <c r="O2140" s="42"/>
      <c r="P2140" s="42"/>
      <c r="Q2140" s="42"/>
      <c r="R2140" s="42"/>
      <c r="S2140" s="42"/>
      <c r="T2140" s="42"/>
      <c r="U2140" s="42"/>
      <c r="V2140" s="42"/>
      <c r="W2140" s="42"/>
      <c r="X2140" s="42"/>
      <c r="Y2140" s="42"/>
      <c r="Z2140" s="42"/>
      <c r="AA2140" s="42"/>
      <c r="AB2140" s="42"/>
      <c r="AC2140" s="42"/>
      <c r="AD2140" s="42"/>
      <c r="AE2140" s="42"/>
      <c r="AF2140" s="42"/>
      <c r="AG2140" s="42" t="s">
        <v>35</v>
      </c>
    </row>
    <row r="2141" spans="1:33">
      <c r="A2141" s="43"/>
      <c r="B2141" s="43"/>
      <c r="C2141" s="43"/>
      <c r="D2141" s="43"/>
      <c r="E2141" s="43"/>
      <c r="F2141" s="43"/>
      <c r="G2141" s="43"/>
      <c r="H2141" s="43"/>
      <c r="I2141" s="43"/>
      <c r="J2141" s="43"/>
      <c r="K2141" s="43"/>
      <c r="L2141" s="43"/>
      <c r="M2141" s="43"/>
      <c r="N2141" s="43"/>
      <c r="O2141" s="43"/>
      <c r="P2141" s="43"/>
      <c r="Q2141" s="43"/>
      <c r="R2141" s="43"/>
      <c r="S2141" s="43"/>
      <c r="T2141" s="43"/>
      <c r="U2141" s="43"/>
      <c r="V2141" s="43"/>
      <c r="W2141" s="43"/>
      <c r="X2141" s="43"/>
      <c r="Y2141" s="43"/>
      <c r="Z2141" s="43"/>
      <c r="AA2141" s="43"/>
      <c r="AB2141" s="43"/>
      <c r="AC2141" s="43"/>
      <c r="AD2141" s="43"/>
      <c r="AE2141" s="43"/>
      <c r="AF2141" s="43"/>
      <c r="AG2141" s="43" t="s">
        <v>35</v>
      </c>
    </row>
    <row r="2142" spans="1:33">
      <c r="A2142" s="42"/>
      <c r="B2142" s="42"/>
      <c r="C2142" s="42"/>
      <c r="D2142" s="42"/>
      <c r="E2142" s="42"/>
      <c r="F2142" s="42"/>
      <c r="G2142" s="42"/>
      <c r="H2142" s="42"/>
      <c r="I2142" s="42"/>
      <c r="J2142" s="42"/>
      <c r="K2142" s="42"/>
      <c r="L2142" s="42"/>
      <c r="M2142" s="42"/>
      <c r="N2142" s="42"/>
      <c r="O2142" s="42"/>
      <c r="P2142" s="42"/>
      <c r="Q2142" s="42"/>
      <c r="R2142" s="42"/>
      <c r="S2142" s="42"/>
      <c r="T2142" s="42"/>
      <c r="U2142" s="42"/>
      <c r="V2142" s="42"/>
      <c r="W2142" s="42"/>
      <c r="X2142" s="42"/>
      <c r="Y2142" s="42"/>
      <c r="Z2142" s="42"/>
      <c r="AA2142" s="42"/>
      <c r="AB2142" s="42"/>
      <c r="AC2142" s="42"/>
      <c r="AD2142" s="42"/>
      <c r="AE2142" s="42"/>
      <c r="AF2142" s="42"/>
      <c r="AG2142" s="42" t="s">
        <v>35</v>
      </c>
    </row>
    <row r="2143" spans="1:33">
      <c r="A2143" s="43"/>
      <c r="B2143" s="43"/>
      <c r="C2143" s="43"/>
      <c r="D2143" s="43"/>
      <c r="E2143" s="43"/>
      <c r="F2143" s="43"/>
      <c r="G2143" s="43"/>
      <c r="H2143" s="43"/>
      <c r="I2143" s="43"/>
      <c r="J2143" s="43"/>
      <c r="K2143" s="43"/>
      <c r="L2143" s="43"/>
      <c r="M2143" s="43"/>
      <c r="N2143" s="43"/>
      <c r="O2143" s="43"/>
      <c r="P2143" s="43"/>
      <c r="Q2143" s="43"/>
      <c r="R2143" s="43"/>
      <c r="S2143" s="43"/>
      <c r="T2143" s="43"/>
      <c r="U2143" s="43"/>
      <c r="V2143" s="43"/>
      <c r="W2143" s="43"/>
      <c r="X2143" s="43"/>
      <c r="Y2143" s="43"/>
      <c r="Z2143" s="43"/>
      <c r="AA2143" s="43"/>
      <c r="AB2143" s="43"/>
      <c r="AC2143" s="43"/>
      <c r="AD2143" s="43"/>
      <c r="AE2143" s="43"/>
      <c r="AF2143" s="43"/>
      <c r="AG2143" s="43" t="s">
        <v>35</v>
      </c>
    </row>
    <row r="2144" spans="1:33">
      <c r="A2144" s="42"/>
      <c r="B2144" s="42"/>
      <c r="C2144" s="42"/>
      <c r="D2144" s="42"/>
      <c r="E2144" s="42"/>
      <c r="F2144" s="42"/>
      <c r="G2144" s="42"/>
      <c r="H2144" s="42"/>
      <c r="I2144" s="42"/>
      <c r="J2144" s="42"/>
      <c r="K2144" s="42"/>
      <c r="L2144" s="42"/>
      <c r="M2144" s="42"/>
      <c r="N2144" s="42"/>
      <c r="O2144" s="42"/>
      <c r="P2144" s="42"/>
      <c r="Q2144" s="42"/>
      <c r="R2144" s="42"/>
      <c r="S2144" s="42"/>
      <c r="T2144" s="42"/>
      <c r="U2144" s="42"/>
      <c r="V2144" s="42"/>
      <c r="W2144" s="42"/>
      <c r="X2144" s="42"/>
      <c r="Y2144" s="42"/>
      <c r="Z2144" s="42"/>
      <c r="AA2144" s="42"/>
      <c r="AB2144" s="42"/>
      <c r="AC2144" s="42"/>
      <c r="AD2144" s="42"/>
      <c r="AE2144" s="42"/>
      <c r="AF2144" s="42"/>
      <c r="AG2144" s="42" t="s">
        <v>35</v>
      </c>
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2145" s="43"/>
      <c r="J2145" s="43"/>
      <c r="K2145" s="43"/>
      <c r="L2145" s="43"/>
      <c r="M2145" s="43"/>
      <c r="N2145" s="43"/>
      <c r="O2145" s="43"/>
      <c r="P2145" s="43"/>
      <c r="Q2145" s="43"/>
      <c r="R2145" s="43"/>
      <c r="S2145" s="43"/>
      <c r="T2145" s="43"/>
      <c r="U2145" s="43"/>
      <c r="V2145" s="43"/>
      <c r="W2145" s="43"/>
      <c r="X2145" s="43"/>
      <c r="Y2145" s="43"/>
      <c r="Z2145" s="43"/>
      <c r="AA2145" s="43"/>
      <c r="AB2145" s="43"/>
      <c r="AC2145" s="43"/>
      <c r="AD2145" s="43"/>
      <c r="AE2145" s="43"/>
      <c r="AF2145" s="43"/>
      <c r="AG2145" s="43" t="s">
        <v>35</v>
      </c>
    </row>
    <row r="2146" spans="1:33">
      <c r="A2146" s="42"/>
      <c r="B2146" s="42"/>
      <c r="C2146" s="42"/>
      <c r="D2146" s="42"/>
      <c r="E2146" s="42"/>
      <c r="F2146" s="42"/>
      <c r="G2146" s="42"/>
      <c r="H2146" s="42"/>
      <c r="I2146" s="42"/>
      <c r="J2146" s="42"/>
      <c r="K2146" s="42"/>
      <c r="L2146" s="42"/>
      <c r="M2146" s="42"/>
      <c r="N2146" s="42"/>
      <c r="O2146" s="42"/>
      <c r="P2146" s="42"/>
      <c r="Q2146" s="42"/>
      <c r="R2146" s="42"/>
      <c r="S2146" s="42"/>
      <c r="T2146" s="42"/>
      <c r="U2146" s="42"/>
      <c r="V2146" s="42"/>
      <c r="W2146" s="42"/>
      <c r="X2146" s="42"/>
      <c r="Y2146" s="42"/>
      <c r="Z2146" s="42"/>
      <c r="AA2146" s="42"/>
      <c r="AB2146" s="42"/>
      <c r="AC2146" s="42"/>
      <c r="AD2146" s="42"/>
      <c r="AE2146" s="42"/>
      <c r="AF2146" s="42"/>
      <c r="AG2146" s="42" t="s">
        <v>35</v>
      </c>
    </row>
    <row r="2147" spans="1:33">
      <c r="A2147" s="43"/>
      <c r="B2147" s="43"/>
      <c r="C2147" s="43"/>
      <c r="D2147" s="43"/>
      <c r="E2147" s="43"/>
      <c r="F2147" s="43"/>
      <c r="G2147" s="43"/>
      <c r="H2147" s="43"/>
      <c r="I2147" s="43"/>
      <c r="J2147" s="43"/>
      <c r="K2147" s="43"/>
      <c r="L2147" s="43"/>
      <c r="M2147" s="43"/>
      <c r="N2147" s="43"/>
      <c r="O2147" s="43"/>
      <c r="P2147" s="43"/>
      <c r="Q2147" s="43"/>
      <c r="R2147" s="43"/>
      <c r="S2147" s="43"/>
      <c r="T2147" s="43"/>
      <c r="U2147" s="43"/>
      <c r="V2147" s="43"/>
      <c r="W2147" s="43"/>
      <c r="X2147" s="43"/>
      <c r="Y2147" s="43"/>
      <c r="Z2147" s="43"/>
      <c r="AA2147" s="43"/>
      <c r="AB2147" s="43"/>
      <c r="AC2147" s="43"/>
      <c r="AD2147" s="43"/>
      <c r="AE2147" s="43"/>
      <c r="AF2147" s="43"/>
      <c r="AG2147" s="43" t="s">
        <v>35</v>
      </c>
    </row>
    <row r="2148" spans="1:33">
      <c r="A2148" s="42"/>
      <c r="B2148" s="42"/>
      <c r="C2148" s="42"/>
      <c r="D2148" s="42"/>
      <c r="E2148" s="42"/>
      <c r="F2148" s="42"/>
      <c r="G2148" s="42"/>
      <c r="H2148" s="42"/>
      <c r="I2148" s="42"/>
      <c r="J2148" s="42"/>
      <c r="K2148" s="42"/>
      <c r="L2148" s="42"/>
      <c r="M2148" s="42"/>
      <c r="N2148" s="42"/>
      <c r="O2148" s="42"/>
      <c r="P2148" s="42"/>
      <c r="Q2148" s="42"/>
      <c r="R2148" s="42"/>
      <c r="S2148" s="42"/>
      <c r="T2148" s="42"/>
      <c r="U2148" s="42"/>
      <c r="V2148" s="42"/>
      <c r="W2148" s="42"/>
      <c r="X2148" s="42"/>
      <c r="Y2148" s="42"/>
      <c r="Z2148" s="42"/>
      <c r="AA2148" s="42"/>
      <c r="AB2148" s="42"/>
      <c r="AC2148" s="42"/>
      <c r="AD2148" s="42"/>
      <c r="AE2148" s="42"/>
      <c r="AF2148" s="42"/>
      <c r="AG2148" s="42" t="s">
        <v>35</v>
      </c>
    </row>
    <row r="2149" spans="1:33">
      <c r="A2149" s="43"/>
      <c r="B2149" s="43"/>
      <c r="C2149" s="43"/>
      <c r="D2149" s="43"/>
      <c r="E2149" s="43"/>
      <c r="F2149" s="43"/>
      <c r="G2149" s="43"/>
      <c r="H2149" s="43"/>
      <c r="I2149" s="43"/>
      <c r="J2149" s="43"/>
      <c r="K2149" s="43"/>
      <c r="L2149" s="43"/>
      <c r="M2149" s="43"/>
      <c r="N2149" s="43"/>
      <c r="O2149" s="43"/>
      <c r="P2149" s="43"/>
      <c r="Q2149" s="43"/>
      <c r="R2149" s="43"/>
      <c r="S2149" s="43"/>
      <c r="T2149" s="43"/>
      <c r="U2149" s="43"/>
      <c r="V2149" s="43"/>
      <c r="W2149" s="43"/>
      <c r="X2149" s="43"/>
      <c r="Y2149" s="43"/>
      <c r="Z2149" s="43"/>
      <c r="AA2149" s="43"/>
      <c r="AB2149" s="43"/>
      <c r="AC2149" s="43"/>
      <c r="AD2149" s="43"/>
      <c r="AE2149" s="43"/>
      <c r="AF2149" s="43"/>
      <c r="AG2149" s="43" t="s">
        <v>35</v>
      </c>
    </row>
    <row r="2150" spans="1:33">
      <c r="A2150" s="42"/>
      <c r="B2150" s="42"/>
      <c r="C2150" s="42"/>
      <c r="D2150" s="42"/>
      <c r="E2150" s="42"/>
      <c r="F2150" s="42"/>
      <c r="G2150" s="42"/>
      <c r="H2150" s="42"/>
      <c r="I2150" s="42"/>
      <c r="J2150" s="42"/>
      <c r="K2150" s="42"/>
      <c r="L2150" s="42"/>
      <c r="M2150" s="42"/>
      <c r="N2150" s="42"/>
      <c r="O2150" s="42"/>
      <c r="P2150" s="42"/>
      <c r="Q2150" s="42"/>
      <c r="R2150" s="42"/>
      <c r="S2150" s="42"/>
      <c r="T2150" s="42"/>
      <c r="U2150" s="42"/>
      <c r="V2150" s="42"/>
      <c r="W2150" s="42"/>
      <c r="X2150" s="42"/>
      <c r="Y2150" s="42"/>
      <c r="Z2150" s="42"/>
      <c r="AA2150" s="42"/>
      <c r="AB2150" s="42"/>
      <c r="AC2150" s="42"/>
      <c r="AD2150" s="42"/>
      <c r="AE2150" s="42"/>
      <c r="AF2150" s="42"/>
      <c r="AG2150" s="42" t="s">
        <v>35</v>
      </c>
    </row>
    <row r="2151" spans="1:33">
      <c r="A2151" s="43"/>
      <c r="B2151" s="43"/>
      <c r="C2151" s="43"/>
      <c r="D2151" s="43"/>
      <c r="E2151" s="43"/>
      <c r="F2151" s="43"/>
      <c r="G2151" s="43"/>
      <c r="H2151" s="43"/>
      <c r="I2151" s="43"/>
      <c r="J2151" s="43"/>
      <c r="K2151" s="43"/>
      <c r="L2151" s="43"/>
      <c r="M2151" s="43"/>
      <c r="N2151" s="43"/>
      <c r="O2151" s="43"/>
      <c r="P2151" s="43"/>
      <c r="Q2151" s="43"/>
      <c r="R2151" s="43"/>
      <c r="S2151" s="43"/>
      <c r="T2151" s="43"/>
      <c r="U2151" s="43"/>
      <c r="V2151" s="43"/>
      <c r="W2151" s="43"/>
      <c r="X2151" s="43"/>
      <c r="Y2151" s="43"/>
      <c r="Z2151" s="43"/>
      <c r="AA2151" s="43"/>
      <c r="AB2151" s="43"/>
      <c r="AC2151" s="43"/>
      <c r="AD2151" s="43"/>
      <c r="AE2151" s="43"/>
      <c r="AF2151" s="43"/>
      <c r="AG2151" s="43" t="s">
        <v>35</v>
      </c>
    </row>
    <row r="2152" spans="1:33">
      <c r="A2152" s="42"/>
      <c r="B2152" s="42"/>
      <c r="C2152" s="42"/>
      <c r="D2152" s="42"/>
      <c r="E2152" s="42"/>
      <c r="F2152" s="42"/>
      <c r="G2152" s="42"/>
      <c r="H2152" s="42"/>
      <c r="I2152" s="42"/>
      <c r="J2152" s="42"/>
      <c r="K2152" s="42"/>
      <c r="L2152" s="42"/>
      <c r="M2152" s="42"/>
      <c r="N2152" s="42"/>
      <c r="O2152" s="42"/>
      <c r="P2152" s="42"/>
      <c r="Q2152" s="42"/>
      <c r="R2152" s="42"/>
      <c r="S2152" s="42"/>
      <c r="T2152" s="42"/>
      <c r="U2152" s="42"/>
      <c r="V2152" s="42"/>
      <c r="W2152" s="42"/>
      <c r="X2152" s="42"/>
      <c r="Y2152" s="42"/>
      <c r="Z2152" s="42"/>
      <c r="AA2152" s="42"/>
      <c r="AB2152" s="42"/>
      <c r="AC2152" s="42"/>
      <c r="AD2152" s="42"/>
      <c r="AE2152" s="42"/>
      <c r="AF2152" s="42"/>
      <c r="AG2152" s="42" t="s">
        <v>35</v>
      </c>
    </row>
    <row r="2153" spans="1:33">
      <c r="A2153" s="43"/>
      <c r="B2153" s="43"/>
      <c r="C2153" s="43"/>
      <c r="D2153" s="43"/>
      <c r="E2153" s="43"/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3"/>
      <c r="AA2153" s="43"/>
      <c r="AB2153" s="43"/>
      <c r="AC2153" s="43"/>
      <c r="AD2153" s="43"/>
      <c r="AE2153" s="43"/>
      <c r="AF2153" s="43"/>
      <c r="AG2153" s="43" t="s">
        <v>35</v>
      </c>
    </row>
    <row r="2154" spans="1:33">
      <c r="A2154" s="42"/>
      <c r="B2154" s="42"/>
      <c r="C2154" s="42"/>
      <c r="D2154" s="42"/>
      <c r="E2154" s="42"/>
      <c r="F2154" s="42"/>
      <c r="G2154" s="42"/>
      <c r="H2154" s="42"/>
      <c r="I2154" s="42"/>
      <c r="J2154" s="42"/>
      <c r="K2154" s="42"/>
      <c r="L2154" s="42"/>
      <c r="M2154" s="42"/>
      <c r="N2154" s="42"/>
      <c r="O2154" s="42"/>
      <c r="P2154" s="42"/>
      <c r="Q2154" s="42"/>
      <c r="R2154" s="42"/>
      <c r="S2154" s="42"/>
      <c r="T2154" s="42"/>
      <c r="U2154" s="42"/>
      <c r="V2154" s="42"/>
      <c r="W2154" s="42"/>
      <c r="X2154" s="42"/>
      <c r="Y2154" s="42"/>
      <c r="Z2154" s="42"/>
      <c r="AA2154" s="42"/>
      <c r="AB2154" s="42"/>
      <c r="AC2154" s="42"/>
      <c r="AD2154" s="42"/>
      <c r="AE2154" s="42"/>
      <c r="AF2154" s="42"/>
      <c r="AG2154" s="42" t="s">
        <v>35</v>
      </c>
    </row>
    <row r="2155" spans="1:33">
      <c r="A2155" s="43"/>
      <c r="B2155" s="43"/>
      <c r="C2155" s="43"/>
      <c r="D2155" s="43"/>
      <c r="E2155" s="43"/>
      <c r="F2155" s="43"/>
      <c r="G2155" s="43"/>
      <c r="H2155" s="43"/>
      <c r="I2155" s="43"/>
      <c r="J2155" s="43"/>
      <c r="K2155" s="43"/>
      <c r="L2155" s="43"/>
      <c r="M2155" s="43"/>
      <c r="N2155" s="43"/>
      <c r="O2155" s="43"/>
      <c r="P2155" s="43"/>
      <c r="Q2155" s="43"/>
      <c r="R2155" s="43"/>
      <c r="S2155" s="43"/>
      <c r="T2155" s="43"/>
      <c r="U2155" s="43"/>
      <c r="V2155" s="43"/>
      <c r="W2155" s="43"/>
      <c r="X2155" s="43"/>
      <c r="Y2155" s="43"/>
      <c r="Z2155" s="43"/>
      <c r="AA2155" s="43"/>
      <c r="AB2155" s="43"/>
      <c r="AC2155" s="43"/>
      <c r="AD2155" s="43"/>
      <c r="AE2155" s="43"/>
      <c r="AF2155" s="43"/>
      <c r="AG2155" s="43" t="s">
        <v>35</v>
      </c>
    </row>
    <row r="2156" spans="1:33">
      <c r="A2156" s="42"/>
      <c r="B2156" s="42"/>
      <c r="C2156" s="42"/>
      <c r="D2156" s="42"/>
      <c r="E2156" s="42"/>
      <c r="F2156" s="42"/>
      <c r="G2156" s="42"/>
      <c r="H2156" s="42"/>
      <c r="I2156" s="42"/>
      <c r="J2156" s="42"/>
      <c r="K2156" s="42"/>
      <c r="L2156" s="42"/>
      <c r="M2156" s="42"/>
      <c r="N2156" s="42"/>
      <c r="O2156" s="42"/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 t="s">
        <v>35</v>
      </c>
    </row>
    <row r="2157" spans="1:33">
      <c r="A2157" s="43"/>
      <c r="B2157" s="43"/>
      <c r="C2157" s="43"/>
      <c r="D2157" s="43"/>
      <c r="E2157" s="43"/>
      <c r="F2157" s="43"/>
      <c r="G2157" s="43"/>
      <c r="H2157" s="43"/>
      <c r="I2157" s="43"/>
      <c r="J2157" s="43"/>
      <c r="K2157" s="43"/>
      <c r="L2157" s="43"/>
      <c r="M2157" s="43"/>
      <c r="N2157" s="43"/>
      <c r="O2157" s="43"/>
      <c r="P2157" s="43"/>
      <c r="Q2157" s="43"/>
      <c r="R2157" s="43"/>
      <c r="S2157" s="43"/>
      <c r="T2157" s="43"/>
      <c r="U2157" s="43"/>
      <c r="V2157" s="43"/>
      <c r="W2157" s="43"/>
      <c r="X2157" s="43"/>
      <c r="Y2157" s="43"/>
      <c r="Z2157" s="43"/>
      <c r="AA2157" s="43"/>
      <c r="AB2157" s="43"/>
      <c r="AC2157" s="43"/>
      <c r="AD2157" s="43"/>
      <c r="AE2157" s="43"/>
      <c r="AF2157" s="43"/>
      <c r="AG2157" s="43" t="s">
        <v>35</v>
      </c>
    </row>
    <row r="2158" spans="1:33">
      <c r="A2158" s="42"/>
      <c r="B2158" s="42"/>
      <c r="C2158" s="42"/>
      <c r="D2158" s="42"/>
      <c r="E2158" s="42"/>
      <c r="F2158" s="42"/>
      <c r="G2158" s="42"/>
      <c r="H2158" s="42"/>
      <c r="I2158" s="42"/>
      <c r="J2158" s="42"/>
      <c r="K2158" s="42"/>
      <c r="L2158" s="42"/>
      <c r="M2158" s="42"/>
      <c r="N2158" s="42"/>
      <c r="O2158" s="42"/>
      <c r="P2158" s="42"/>
      <c r="Q2158" s="42"/>
      <c r="R2158" s="42"/>
      <c r="S2158" s="42"/>
      <c r="T2158" s="42"/>
      <c r="U2158" s="42"/>
      <c r="V2158" s="42"/>
      <c r="W2158" s="42"/>
      <c r="X2158" s="42"/>
      <c r="Y2158" s="42"/>
      <c r="Z2158" s="42"/>
      <c r="AA2158" s="42"/>
      <c r="AB2158" s="42"/>
      <c r="AC2158" s="42"/>
      <c r="AD2158" s="42"/>
      <c r="AE2158" s="42"/>
      <c r="AF2158" s="42"/>
      <c r="AG2158" s="42" t="s">
        <v>35</v>
      </c>
    </row>
    <row r="2159" spans="1:33">
      <c r="A2159" s="43"/>
      <c r="B2159" s="43"/>
      <c r="C2159" s="43"/>
      <c r="D2159" s="43"/>
      <c r="E2159" s="43"/>
      <c r="F2159" s="43"/>
      <c r="G2159" s="43"/>
      <c r="H2159" s="43"/>
      <c r="I2159" s="43"/>
      <c r="J2159" s="43"/>
      <c r="K2159" s="43"/>
      <c r="L2159" s="43"/>
      <c r="M2159" s="43"/>
      <c r="N2159" s="43"/>
      <c r="O2159" s="43"/>
      <c r="P2159" s="43"/>
      <c r="Q2159" s="43"/>
      <c r="R2159" s="43"/>
      <c r="S2159" s="43"/>
      <c r="T2159" s="43"/>
      <c r="U2159" s="43"/>
      <c r="V2159" s="43"/>
      <c r="W2159" s="43"/>
      <c r="X2159" s="43"/>
      <c r="Y2159" s="43"/>
      <c r="Z2159" s="43"/>
      <c r="AA2159" s="43"/>
      <c r="AB2159" s="43"/>
      <c r="AC2159" s="43"/>
      <c r="AD2159" s="43"/>
      <c r="AE2159" s="43"/>
      <c r="AF2159" s="43"/>
      <c r="AG2159" s="43" t="s">
        <v>35</v>
      </c>
    </row>
    <row r="2160" spans="1:33">
      <c r="A2160" s="42"/>
      <c r="B2160" s="42"/>
      <c r="C2160" s="42"/>
      <c r="D2160" s="42"/>
      <c r="E2160" s="42"/>
      <c r="F2160" s="42"/>
      <c r="G2160" s="42"/>
      <c r="H2160" s="42"/>
      <c r="I2160" s="42"/>
      <c r="J2160" s="42"/>
      <c r="K2160" s="42"/>
      <c r="L2160" s="42"/>
      <c r="M2160" s="42"/>
      <c r="N2160" s="42"/>
      <c r="O2160" s="42"/>
      <c r="P2160" s="42"/>
      <c r="Q2160" s="42"/>
      <c r="R2160" s="42"/>
      <c r="S2160" s="42"/>
      <c r="T2160" s="42"/>
      <c r="U2160" s="42"/>
      <c r="V2160" s="42"/>
      <c r="W2160" s="42"/>
      <c r="X2160" s="42"/>
      <c r="Y2160" s="42"/>
      <c r="Z2160" s="42"/>
      <c r="AA2160" s="42"/>
      <c r="AB2160" s="42"/>
      <c r="AC2160" s="42"/>
      <c r="AD2160" s="42"/>
      <c r="AE2160" s="42"/>
      <c r="AF2160" s="42"/>
      <c r="AG2160" s="42" t="s">
        <v>35</v>
      </c>
    </row>
    <row r="2161" spans="1:33">
      <c r="A2161" s="43"/>
      <c r="B2161" s="43"/>
      <c r="C2161" s="43"/>
      <c r="D2161" s="43"/>
      <c r="E2161" s="43"/>
      <c r="F2161" s="43"/>
      <c r="G2161" s="43"/>
      <c r="H2161" s="43"/>
      <c r="I2161" s="43"/>
      <c r="J2161" s="43"/>
      <c r="K2161" s="43"/>
      <c r="L2161" s="43"/>
      <c r="M2161" s="43"/>
      <c r="N2161" s="43"/>
      <c r="O2161" s="43"/>
      <c r="P2161" s="43"/>
      <c r="Q2161" s="43"/>
      <c r="R2161" s="43"/>
      <c r="S2161" s="43"/>
      <c r="T2161" s="43"/>
      <c r="U2161" s="43"/>
      <c r="V2161" s="43"/>
      <c r="W2161" s="43"/>
      <c r="X2161" s="43"/>
      <c r="Y2161" s="43"/>
      <c r="Z2161" s="43"/>
      <c r="AA2161" s="43"/>
      <c r="AB2161" s="43"/>
      <c r="AC2161" s="43"/>
      <c r="AD2161" s="43"/>
      <c r="AE2161" s="43"/>
      <c r="AF2161" s="43"/>
      <c r="AG2161" s="43" t="s">
        <v>35</v>
      </c>
    </row>
    <row r="2162" spans="1:33">
      <c r="A2162" s="42"/>
      <c r="B2162" s="42"/>
      <c r="C2162" s="42"/>
      <c r="D2162" s="42"/>
      <c r="E2162" s="42"/>
      <c r="F2162" s="42"/>
      <c r="G2162" s="42"/>
      <c r="H2162" s="42"/>
      <c r="I2162" s="42"/>
      <c r="J2162" s="42"/>
      <c r="K2162" s="42"/>
      <c r="L2162" s="42"/>
      <c r="M2162" s="42"/>
      <c r="N2162" s="42"/>
      <c r="O2162" s="42"/>
      <c r="P2162" s="42"/>
      <c r="Q2162" s="42"/>
      <c r="R2162" s="42"/>
      <c r="S2162" s="42"/>
      <c r="T2162" s="42"/>
      <c r="U2162" s="42"/>
      <c r="V2162" s="42"/>
      <c r="W2162" s="42"/>
      <c r="X2162" s="42"/>
      <c r="Y2162" s="42"/>
      <c r="Z2162" s="42"/>
      <c r="AA2162" s="42"/>
      <c r="AB2162" s="42"/>
      <c r="AC2162" s="42"/>
      <c r="AD2162" s="42"/>
      <c r="AE2162" s="42"/>
      <c r="AF2162" s="42"/>
      <c r="AG2162" s="42" t="s">
        <v>35</v>
      </c>
    </row>
    <row r="2163" spans="1:33">
      <c r="A2163" s="43"/>
      <c r="B2163" s="43"/>
      <c r="C2163" s="43"/>
      <c r="D2163" s="43"/>
      <c r="E2163" s="43"/>
      <c r="F2163" s="43"/>
      <c r="G2163" s="43"/>
      <c r="H2163" s="43"/>
      <c r="I2163" s="43"/>
      <c r="J2163" s="43"/>
      <c r="K2163" s="43"/>
      <c r="L2163" s="43"/>
      <c r="M2163" s="43"/>
      <c r="N2163" s="43"/>
      <c r="O2163" s="43"/>
      <c r="P2163" s="43"/>
      <c r="Q2163" s="43"/>
      <c r="R2163" s="43"/>
      <c r="S2163" s="43"/>
      <c r="T2163" s="43"/>
      <c r="U2163" s="43"/>
      <c r="V2163" s="43"/>
      <c r="W2163" s="43"/>
      <c r="X2163" s="43"/>
      <c r="Y2163" s="43"/>
      <c r="Z2163" s="43"/>
      <c r="AA2163" s="43"/>
      <c r="AB2163" s="43"/>
      <c r="AC2163" s="43"/>
      <c r="AD2163" s="43"/>
      <c r="AE2163" s="43"/>
      <c r="AF2163" s="43"/>
      <c r="AG2163" s="43" t="s">
        <v>35</v>
      </c>
    </row>
    <row r="2164" spans="1:33">
      <c r="A2164" s="42"/>
      <c r="B2164" s="42"/>
      <c r="C2164" s="42"/>
      <c r="D2164" s="42"/>
      <c r="E2164" s="42"/>
      <c r="F2164" s="42"/>
      <c r="G2164" s="42"/>
      <c r="H2164" s="42"/>
      <c r="I2164" s="42"/>
      <c r="J2164" s="42"/>
      <c r="K2164" s="42"/>
      <c r="L2164" s="42"/>
      <c r="M2164" s="42"/>
      <c r="N2164" s="42"/>
      <c r="O2164" s="42"/>
      <c r="P2164" s="42"/>
      <c r="Q2164" s="42"/>
      <c r="R2164" s="42"/>
      <c r="S2164" s="42"/>
      <c r="T2164" s="42"/>
      <c r="U2164" s="42"/>
      <c r="V2164" s="42"/>
      <c r="W2164" s="42"/>
      <c r="X2164" s="42"/>
      <c r="Y2164" s="42"/>
      <c r="Z2164" s="42"/>
      <c r="AA2164" s="42"/>
      <c r="AB2164" s="42"/>
      <c r="AC2164" s="42"/>
      <c r="AD2164" s="42"/>
      <c r="AE2164" s="42"/>
      <c r="AF2164" s="42"/>
      <c r="AG2164" s="42" t="s">
        <v>35</v>
      </c>
    </row>
    <row r="2165" spans="1:33">
      <c r="A2165" s="43"/>
      <c r="B2165" s="43"/>
      <c r="C2165" s="43"/>
      <c r="D2165" s="43"/>
      <c r="E2165" s="43"/>
      <c r="F2165" s="43"/>
      <c r="G2165" s="43"/>
      <c r="H2165" s="43"/>
      <c r="I2165" s="43"/>
      <c r="J2165" s="43"/>
      <c r="K2165" s="43"/>
      <c r="L2165" s="43"/>
      <c r="M2165" s="43"/>
      <c r="N2165" s="43"/>
      <c r="O2165" s="43"/>
      <c r="P2165" s="43"/>
      <c r="Q2165" s="43"/>
      <c r="R2165" s="43"/>
      <c r="S2165" s="43"/>
      <c r="T2165" s="43"/>
      <c r="U2165" s="43"/>
      <c r="V2165" s="43"/>
      <c r="W2165" s="43"/>
      <c r="X2165" s="43"/>
      <c r="Y2165" s="43"/>
      <c r="Z2165" s="43"/>
      <c r="AA2165" s="43"/>
      <c r="AB2165" s="43"/>
      <c r="AC2165" s="43"/>
      <c r="AD2165" s="43"/>
      <c r="AE2165" s="43"/>
      <c r="AF2165" s="43"/>
      <c r="AG2165" s="43" t="s">
        <v>35</v>
      </c>
    </row>
    <row r="2166" spans="1:33">
      <c r="A2166" s="42"/>
      <c r="B2166" s="42"/>
      <c r="C2166" s="42"/>
      <c r="D2166" s="42"/>
      <c r="E2166" s="42"/>
      <c r="F2166" s="42"/>
      <c r="G2166" s="42"/>
      <c r="H2166" s="42"/>
      <c r="I2166" s="42"/>
      <c r="J2166" s="42"/>
      <c r="K2166" s="42"/>
      <c r="L2166" s="42"/>
      <c r="M2166" s="42"/>
      <c r="N2166" s="42"/>
      <c r="O2166" s="42"/>
      <c r="P2166" s="42"/>
      <c r="Q2166" s="42"/>
      <c r="R2166" s="42"/>
      <c r="S2166" s="42"/>
      <c r="T2166" s="42"/>
      <c r="U2166" s="42"/>
      <c r="V2166" s="42"/>
      <c r="W2166" s="42"/>
      <c r="X2166" s="42"/>
      <c r="Y2166" s="42"/>
      <c r="Z2166" s="42"/>
      <c r="AA2166" s="42"/>
      <c r="AB2166" s="42"/>
      <c r="AC2166" s="42"/>
      <c r="AD2166" s="42"/>
      <c r="AE2166" s="42"/>
      <c r="AF2166" s="42"/>
      <c r="AG2166" s="42" t="s">
        <v>35</v>
      </c>
    </row>
    <row r="2167" spans="1:33">
      <c r="A2167" s="43"/>
      <c r="B2167" s="43"/>
      <c r="C2167" s="43"/>
      <c r="D2167" s="43"/>
      <c r="E2167" s="43"/>
      <c r="F2167" s="43"/>
      <c r="G2167" s="43"/>
      <c r="H2167" s="43"/>
      <c r="I2167" s="43"/>
      <c r="J2167" s="43"/>
      <c r="K2167" s="43"/>
      <c r="L2167" s="43"/>
      <c r="M2167" s="43"/>
      <c r="N2167" s="43"/>
      <c r="O2167" s="43"/>
      <c r="P2167" s="43"/>
      <c r="Q2167" s="43"/>
      <c r="R2167" s="43"/>
      <c r="S2167" s="43"/>
      <c r="T2167" s="43"/>
      <c r="U2167" s="43"/>
      <c r="V2167" s="43"/>
      <c r="W2167" s="43"/>
      <c r="X2167" s="43"/>
      <c r="Y2167" s="43"/>
      <c r="Z2167" s="43"/>
      <c r="AA2167" s="43"/>
      <c r="AB2167" s="43"/>
      <c r="AC2167" s="43"/>
      <c r="AD2167" s="43"/>
      <c r="AE2167" s="43"/>
      <c r="AF2167" s="43"/>
      <c r="AG2167" s="43" t="s">
        <v>35</v>
      </c>
    </row>
    <row r="2168" spans="1:33">
      <c r="A2168" s="42"/>
      <c r="B2168" s="42"/>
      <c r="C2168" s="42"/>
      <c r="D2168" s="42"/>
      <c r="E2168" s="42"/>
      <c r="F2168" s="42"/>
      <c r="G2168" s="42"/>
      <c r="H2168" s="42"/>
      <c r="I2168" s="42"/>
      <c r="J2168" s="42"/>
      <c r="K2168" s="42"/>
      <c r="L2168" s="42"/>
      <c r="M2168" s="42"/>
      <c r="N2168" s="42"/>
      <c r="O2168" s="42"/>
      <c r="P2168" s="42"/>
      <c r="Q2168" s="42"/>
      <c r="R2168" s="42"/>
      <c r="S2168" s="42"/>
      <c r="T2168" s="42"/>
      <c r="U2168" s="42"/>
      <c r="V2168" s="42"/>
      <c r="W2168" s="42"/>
      <c r="X2168" s="42"/>
      <c r="Y2168" s="42"/>
      <c r="Z2168" s="42"/>
      <c r="AA2168" s="42"/>
      <c r="AB2168" s="42"/>
      <c r="AC2168" s="42"/>
      <c r="AD2168" s="42"/>
      <c r="AE2168" s="42"/>
      <c r="AF2168" s="42"/>
      <c r="AG2168" s="42" t="s">
        <v>35</v>
      </c>
    </row>
    <row r="2169" spans="1:33">
      <c r="A2169" s="43"/>
      <c r="B2169" s="43"/>
      <c r="C2169" s="43"/>
      <c r="D2169" s="43"/>
      <c r="E2169" s="43"/>
      <c r="F2169" s="43"/>
      <c r="G2169" s="43"/>
      <c r="H2169" s="43"/>
      <c r="I2169" s="43"/>
      <c r="J2169" s="43"/>
      <c r="K2169" s="43"/>
      <c r="L2169" s="43"/>
      <c r="M2169" s="43"/>
      <c r="N2169" s="43"/>
      <c r="O2169" s="43"/>
      <c r="P2169" s="43"/>
      <c r="Q2169" s="43"/>
      <c r="R2169" s="43"/>
      <c r="S2169" s="43"/>
      <c r="T2169" s="43"/>
      <c r="U2169" s="43"/>
      <c r="V2169" s="43"/>
      <c r="W2169" s="43"/>
      <c r="X2169" s="43"/>
      <c r="Y2169" s="43"/>
      <c r="Z2169" s="43"/>
      <c r="AA2169" s="43"/>
      <c r="AB2169" s="43"/>
      <c r="AC2169" s="43"/>
      <c r="AD2169" s="43"/>
      <c r="AE2169" s="43"/>
      <c r="AF2169" s="43"/>
      <c r="AG2169" s="43" t="s">
        <v>35</v>
      </c>
    </row>
    <row r="2170" spans="1:33">
      <c r="A2170" s="42"/>
      <c r="B2170" s="42"/>
      <c r="C2170" s="42"/>
      <c r="D2170" s="42"/>
      <c r="E2170" s="42"/>
      <c r="F2170" s="42"/>
      <c r="G2170" s="42"/>
      <c r="H2170" s="42"/>
      <c r="I2170" s="42"/>
      <c r="J2170" s="42"/>
      <c r="K2170" s="42"/>
      <c r="L2170" s="42"/>
      <c r="M2170" s="42"/>
      <c r="N2170" s="42"/>
      <c r="O2170" s="42"/>
      <c r="P2170" s="42"/>
      <c r="Q2170" s="42"/>
      <c r="R2170" s="42"/>
      <c r="S2170" s="42"/>
      <c r="T2170" s="42"/>
      <c r="U2170" s="42"/>
      <c r="V2170" s="42"/>
      <c r="W2170" s="42"/>
      <c r="X2170" s="42"/>
      <c r="Y2170" s="42"/>
      <c r="Z2170" s="42"/>
      <c r="AA2170" s="42"/>
      <c r="AB2170" s="42"/>
      <c r="AC2170" s="42"/>
      <c r="AD2170" s="42"/>
      <c r="AE2170" s="42"/>
      <c r="AF2170" s="42"/>
      <c r="AG2170" s="42" t="s">
        <v>35</v>
      </c>
    </row>
    <row r="2171" spans="1:33">
      <c r="A2171" s="43"/>
      <c r="B2171" s="43"/>
      <c r="C2171" s="43"/>
      <c r="D2171" s="43"/>
      <c r="E2171" s="43"/>
      <c r="F2171" s="43"/>
      <c r="G2171" s="43"/>
      <c r="H2171" s="43"/>
      <c r="I2171" s="43"/>
      <c r="J2171" s="43"/>
      <c r="K2171" s="43"/>
      <c r="L2171" s="43"/>
      <c r="M2171" s="43"/>
      <c r="N2171" s="43"/>
      <c r="O2171" s="43"/>
      <c r="P2171" s="43"/>
      <c r="Q2171" s="43"/>
      <c r="R2171" s="43"/>
      <c r="S2171" s="43"/>
      <c r="T2171" s="43"/>
      <c r="U2171" s="43"/>
      <c r="V2171" s="43"/>
      <c r="W2171" s="43"/>
      <c r="X2171" s="43"/>
      <c r="Y2171" s="43"/>
      <c r="Z2171" s="43"/>
      <c r="AA2171" s="43"/>
      <c r="AB2171" s="43"/>
      <c r="AC2171" s="43"/>
      <c r="AD2171" s="43"/>
      <c r="AE2171" s="43"/>
      <c r="AF2171" s="43"/>
      <c r="AG2171" s="43" t="s">
        <v>35</v>
      </c>
    </row>
    <row r="2172" spans="1:33">
      <c r="A2172" s="42"/>
      <c r="B2172" s="42"/>
      <c r="C2172" s="42"/>
      <c r="D2172" s="42"/>
      <c r="E2172" s="42"/>
      <c r="F2172" s="42"/>
      <c r="G2172" s="42"/>
      <c r="H2172" s="42"/>
      <c r="I2172" s="42"/>
      <c r="J2172" s="42"/>
      <c r="K2172" s="42"/>
      <c r="L2172" s="42"/>
      <c r="M2172" s="42"/>
      <c r="N2172" s="42"/>
      <c r="O2172" s="42"/>
      <c r="P2172" s="42"/>
      <c r="Q2172" s="42"/>
      <c r="R2172" s="42"/>
      <c r="S2172" s="42"/>
      <c r="T2172" s="42"/>
      <c r="U2172" s="42"/>
      <c r="V2172" s="42"/>
      <c r="W2172" s="42"/>
      <c r="X2172" s="42"/>
      <c r="Y2172" s="42"/>
      <c r="Z2172" s="42"/>
      <c r="AA2172" s="42"/>
      <c r="AB2172" s="42"/>
      <c r="AC2172" s="42"/>
      <c r="AD2172" s="42"/>
      <c r="AE2172" s="42"/>
      <c r="AF2172" s="42"/>
      <c r="AG2172" s="42" t="s">
        <v>35</v>
      </c>
    </row>
    <row r="2173" spans="1:33">
      <c r="A2173" s="43"/>
      <c r="B2173" s="43"/>
      <c r="C2173" s="43"/>
      <c r="D2173" s="43"/>
      <c r="E2173" s="43"/>
      <c r="F2173" s="43"/>
      <c r="G2173" s="43"/>
      <c r="H2173" s="43"/>
      <c r="I2173" s="43"/>
      <c r="J2173" s="43"/>
      <c r="K2173" s="43"/>
      <c r="L2173" s="43"/>
      <c r="M2173" s="43"/>
      <c r="N2173" s="43"/>
      <c r="O2173" s="43"/>
      <c r="P2173" s="43"/>
      <c r="Q2173" s="43"/>
      <c r="R2173" s="43"/>
      <c r="S2173" s="43"/>
      <c r="T2173" s="43"/>
      <c r="U2173" s="43"/>
      <c r="V2173" s="43"/>
      <c r="W2173" s="43"/>
      <c r="X2173" s="43"/>
      <c r="Y2173" s="43"/>
      <c r="Z2173" s="43"/>
      <c r="AA2173" s="43"/>
      <c r="AB2173" s="43"/>
      <c r="AC2173" s="43"/>
      <c r="AD2173" s="43"/>
      <c r="AE2173" s="43"/>
      <c r="AF2173" s="43"/>
      <c r="AG2173" s="43" t="s">
        <v>35</v>
      </c>
    </row>
    <row r="2174" spans="1:33">
      <c r="A2174" s="42"/>
      <c r="B2174" s="42"/>
      <c r="C2174" s="42"/>
      <c r="D2174" s="42"/>
      <c r="E2174" s="42"/>
      <c r="F2174" s="42"/>
      <c r="G2174" s="42"/>
      <c r="H2174" s="42"/>
      <c r="I2174" s="42"/>
      <c r="J2174" s="42"/>
      <c r="K2174" s="42"/>
      <c r="L2174" s="42"/>
      <c r="M2174" s="42"/>
      <c r="N2174" s="42"/>
      <c r="O2174" s="42"/>
      <c r="P2174" s="42"/>
      <c r="Q2174" s="42"/>
      <c r="R2174" s="42"/>
      <c r="S2174" s="42"/>
      <c r="T2174" s="42"/>
      <c r="U2174" s="42"/>
      <c r="V2174" s="42"/>
      <c r="W2174" s="42"/>
      <c r="X2174" s="42"/>
      <c r="Y2174" s="42"/>
      <c r="Z2174" s="42"/>
      <c r="AA2174" s="42"/>
      <c r="AB2174" s="42"/>
      <c r="AC2174" s="42"/>
      <c r="AD2174" s="42"/>
      <c r="AE2174" s="42"/>
      <c r="AF2174" s="42"/>
      <c r="AG2174" s="42" t="s">
        <v>35</v>
      </c>
    </row>
    <row r="2175" spans="1:33">
      <c r="A2175" s="43"/>
      <c r="B2175" s="43"/>
      <c r="C2175" s="43"/>
      <c r="D2175" s="43"/>
      <c r="E2175" s="43"/>
      <c r="F2175" s="43"/>
      <c r="G2175" s="43"/>
      <c r="H2175" s="43"/>
      <c r="I2175" s="43"/>
      <c r="J2175" s="43"/>
      <c r="K2175" s="43"/>
      <c r="L2175" s="43"/>
      <c r="M2175" s="43"/>
      <c r="N2175" s="43"/>
      <c r="O2175" s="43"/>
      <c r="P2175" s="43"/>
      <c r="Q2175" s="43"/>
      <c r="R2175" s="43"/>
      <c r="S2175" s="43"/>
      <c r="T2175" s="43"/>
      <c r="U2175" s="43"/>
      <c r="V2175" s="43"/>
      <c r="W2175" s="43"/>
      <c r="X2175" s="43"/>
      <c r="Y2175" s="43"/>
      <c r="Z2175" s="43"/>
      <c r="AA2175" s="43"/>
      <c r="AB2175" s="43"/>
      <c r="AC2175" s="43"/>
      <c r="AD2175" s="43"/>
      <c r="AE2175" s="43"/>
      <c r="AF2175" s="43"/>
      <c r="AG2175" s="43" t="s">
        <v>35</v>
      </c>
    </row>
    <row r="2176" spans="1:33">
      <c r="A2176" s="42"/>
      <c r="B2176" s="42"/>
      <c r="C2176" s="42"/>
      <c r="D2176" s="42"/>
      <c r="E2176" s="42"/>
      <c r="F2176" s="42"/>
      <c r="G2176" s="42"/>
      <c r="H2176" s="42"/>
      <c r="I2176" s="42"/>
      <c r="J2176" s="42"/>
      <c r="K2176" s="42"/>
      <c r="L2176" s="42"/>
      <c r="M2176" s="42"/>
      <c r="N2176" s="42"/>
      <c r="O2176" s="42"/>
      <c r="P2176" s="42"/>
      <c r="Q2176" s="42"/>
      <c r="R2176" s="42"/>
      <c r="S2176" s="42"/>
      <c r="T2176" s="42"/>
      <c r="U2176" s="42"/>
      <c r="V2176" s="42"/>
      <c r="W2176" s="42"/>
      <c r="X2176" s="42"/>
      <c r="Y2176" s="42"/>
      <c r="Z2176" s="42"/>
      <c r="AA2176" s="42"/>
      <c r="AB2176" s="42"/>
      <c r="AC2176" s="42"/>
      <c r="AD2176" s="42"/>
      <c r="AE2176" s="42"/>
      <c r="AF2176" s="42"/>
      <c r="AG2176" s="42" t="s">
        <v>35</v>
      </c>
    </row>
    <row r="2177" spans="1:33">
      <c r="A2177" s="43"/>
      <c r="B2177" s="43"/>
      <c r="C2177" s="43"/>
      <c r="D2177" s="43"/>
      <c r="E2177" s="43"/>
      <c r="F2177" s="43"/>
      <c r="G2177" s="43"/>
      <c r="H2177" s="43"/>
      <c r="I2177" s="43"/>
      <c r="J2177" s="43"/>
      <c r="K2177" s="43"/>
      <c r="L2177" s="43"/>
      <c r="M2177" s="43"/>
      <c r="N2177" s="43"/>
      <c r="O2177" s="43"/>
      <c r="P2177" s="43"/>
      <c r="Q2177" s="43"/>
      <c r="R2177" s="43"/>
      <c r="S2177" s="43"/>
      <c r="T2177" s="43"/>
      <c r="U2177" s="43"/>
      <c r="V2177" s="43"/>
      <c r="W2177" s="43"/>
      <c r="X2177" s="43"/>
      <c r="Y2177" s="43"/>
      <c r="Z2177" s="43"/>
      <c r="AA2177" s="43"/>
      <c r="AB2177" s="43"/>
      <c r="AC2177" s="43"/>
      <c r="AD2177" s="43"/>
      <c r="AE2177" s="43"/>
      <c r="AF2177" s="43"/>
      <c r="AG2177" s="43" t="s">
        <v>35</v>
      </c>
    </row>
    <row r="2178" spans="1:33">
      <c r="A2178" s="42"/>
      <c r="B2178" s="42"/>
      <c r="C2178" s="42"/>
      <c r="D2178" s="42"/>
      <c r="E2178" s="42"/>
      <c r="F2178" s="42"/>
      <c r="G2178" s="42"/>
      <c r="H2178" s="42"/>
      <c r="I2178" s="42"/>
      <c r="J2178" s="42"/>
      <c r="K2178" s="42"/>
      <c r="L2178" s="42"/>
      <c r="M2178" s="42"/>
      <c r="N2178" s="42"/>
      <c r="O2178" s="42"/>
      <c r="P2178" s="42"/>
      <c r="Q2178" s="42"/>
      <c r="R2178" s="42"/>
      <c r="S2178" s="42"/>
      <c r="T2178" s="42"/>
      <c r="U2178" s="42"/>
      <c r="V2178" s="42"/>
      <c r="W2178" s="42"/>
      <c r="X2178" s="42"/>
      <c r="Y2178" s="42"/>
      <c r="Z2178" s="42"/>
      <c r="AA2178" s="42"/>
      <c r="AB2178" s="42"/>
      <c r="AC2178" s="42"/>
      <c r="AD2178" s="42"/>
      <c r="AE2178" s="42"/>
      <c r="AF2178" s="42"/>
      <c r="AG2178" s="42" t="s">
        <v>35</v>
      </c>
    </row>
    <row r="2179" spans="1:33">
      <c r="A2179" s="43"/>
      <c r="B2179" s="43"/>
      <c r="C2179" s="43"/>
      <c r="D2179" s="43"/>
      <c r="E2179" s="43"/>
      <c r="F2179" s="43"/>
      <c r="G2179" s="43"/>
      <c r="H2179" s="43"/>
      <c r="I2179" s="43"/>
      <c r="J2179" s="43"/>
      <c r="K2179" s="43"/>
      <c r="L2179" s="43"/>
      <c r="M2179" s="43"/>
      <c r="N2179" s="43"/>
      <c r="O2179" s="43"/>
      <c r="P2179" s="43"/>
      <c r="Q2179" s="43"/>
      <c r="R2179" s="43"/>
      <c r="S2179" s="43"/>
      <c r="T2179" s="43"/>
      <c r="U2179" s="43"/>
      <c r="V2179" s="43"/>
      <c r="W2179" s="43"/>
      <c r="X2179" s="43"/>
      <c r="Y2179" s="43"/>
      <c r="Z2179" s="43"/>
      <c r="AA2179" s="43"/>
      <c r="AB2179" s="43"/>
      <c r="AC2179" s="43"/>
      <c r="AD2179" s="43"/>
      <c r="AE2179" s="43"/>
      <c r="AF2179" s="43"/>
      <c r="AG2179" s="43" t="s">
        <v>35</v>
      </c>
    </row>
    <row r="2180" spans="1:33">
      <c r="A2180" s="42"/>
      <c r="B2180" s="42"/>
      <c r="C2180" s="42"/>
      <c r="D2180" s="42"/>
      <c r="E2180" s="42"/>
      <c r="F2180" s="42"/>
      <c r="G2180" s="42"/>
      <c r="H2180" s="42"/>
      <c r="I2180" s="42"/>
      <c r="J2180" s="42"/>
      <c r="K2180" s="42"/>
      <c r="L2180" s="42"/>
      <c r="M2180" s="42"/>
      <c r="N2180" s="42"/>
      <c r="O2180" s="42"/>
      <c r="P2180" s="42"/>
      <c r="Q2180" s="42"/>
      <c r="R2180" s="42"/>
      <c r="S2180" s="42"/>
      <c r="T2180" s="42"/>
      <c r="U2180" s="42"/>
      <c r="V2180" s="42"/>
      <c r="W2180" s="42"/>
      <c r="X2180" s="42"/>
      <c r="Y2180" s="42"/>
      <c r="Z2180" s="42"/>
      <c r="AA2180" s="42"/>
      <c r="AB2180" s="42"/>
      <c r="AC2180" s="42"/>
      <c r="AD2180" s="42"/>
      <c r="AE2180" s="42"/>
      <c r="AF2180" s="42"/>
      <c r="AG2180" s="42" t="s">
        <v>35</v>
      </c>
    </row>
    <row r="2181" spans="1:33">
      <c r="A2181" s="43"/>
      <c r="B2181" s="43"/>
      <c r="C2181" s="43"/>
      <c r="D2181" s="43"/>
      <c r="E2181" s="43"/>
      <c r="F2181" s="43"/>
      <c r="G2181" s="43"/>
      <c r="H2181" s="43"/>
      <c r="I2181" s="43"/>
      <c r="J2181" s="43"/>
      <c r="K2181" s="43"/>
      <c r="L2181" s="43"/>
      <c r="M2181" s="43"/>
      <c r="N2181" s="43"/>
      <c r="O2181" s="43"/>
      <c r="P2181" s="43"/>
      <c r="Q2181" s="43"/>
      <c r="R2181" s="43"/>
      <c r="S2181" s="43"/>
      <c r="T2181" s="43"/>
      <c r="U2181" s="43"/>
      <c r="V2181" s="43"/>
      <c r="W2181" s="43"/>
      <c r="X2181" s="43"/>
      <c r="Y2181" s="43"/>
      <c r="Z2181" s="43"/>
      <c r="AA2181" s="43"/>
      <c r="AB2181" s="43"/>
      <c r="AC2181" s="43"/>
      <c r="AD2181" s="43"/>
      <c r="AE2181" s="43"/>
      <c r="AF2181" s="43"/>
      <c r="AG2181" s="43" t="s">
        <v>35</v>
      </c>
    </row>
    <row r="2182" spans="1:33">
      <c r="A2182" s="42"/>
      <c r="B2182" s="42"/>
      <c r="C2182" s="42"/>
      <c r="D2182" s="42"/>
      <c r="E2182" s="42"/>
      <c r="F2182" s="42"/>
      <c r="G2182" s="42"/>
      <c r="H2182" s="42"/>
      <c r="I2182" s="42"/>
      <c r="J2182" s="42"/>
      <c r="K2182" s="42"/>
      <c r="L2182" s="42"/>
      <c r="M2182" s="42"/>
      <c r="N2182" s="42"/>
      <c r="O2182" s="42"/>
      <c r="P2182" s="42"/>
      <c r="Q2182" s="42"/>
      <c r="R2182" s="42"/>
      <c r="S2182" s="42"/>
      <c r="T2182" s="42"/>
      <c r="U2182" s="42"/>
      <c r="V2182" s="42"/>
      <c r="W2182" s="42"/>
      <c r="X2182" s="42"/>
      <c r="Y2182" s="42"/>
      <c r="Z2182" s="42"/>
      <c r="AA2182" s="42"/>
      <c r="AB2182" s="42"/>
      <c r="AC2182" s="42"/>
      <c r="AD2182" s="42"/>
      <c r="AE2182" s="42"/>
      <c r="AF2182" s="42"/>
      <c r="AG2182" s="42" t="s">
        <v>35</v>
      </c>
    </row>
    <row r="2183" spans="1:33">
      <c r="A2183" s="43"/>
      <c r="B2183" s="43"/>
      <c r="C2183" s="43"/>
      <c r="D2183" s="43"/>
      <c r="E2183" s="43"/>
      <c r="F2183" s="43"/>
      <c r="G2183" s="43"/>
      <c r="H2183" s="43"/>
      <c r="I2183" s="43"/>
      <c r="J2183" s="43"/>
      <c r="K2183" s="43"/>
      <c r="L2183" s="43"/>
      <c r="M2183" s="43"/>
      <c r="N2183" s="43"/>
      <c r="O2183" s="43"/>
      <c r="P2183" s="43"/>
      <c r="Q2183" s="43"/>
      <c r="R2183" s="43"/>
      <c r="S2183" s="43"/>
      <c r="T2183" s="43"/>
      <c r="U2183" s="43"/>
      <c r="V2183" s="43"/>
      <c r="W2183" s="43"/>
      <c r="X2183" s="43"/>
      <c r="Y2183" s="43"/>
      <c r="Z2183" s="43"/>
      <c r="AA2183" s="43"/>
      <c r="AB2183" s="43"/>
      <c r="AC2183" s="43"/>
      <c r="AD2183" s="43"/>
      <c r="AE2183" s="43"/>
      <c r="AF2183" s="43"/>
      <c r="AG2183" s="43" t="s">
        <v>35</v>
      </c>
    </row>
    <row r="2184" spans="1:33">
      <c r="A2184" s="42"/>
      <c r="B2184" s="42"/>
      <c r="C2184" s="42"/>
      <c r="D2184" s="42"/>
      <c r="E2184" s="42"/>
      <c r="F2184" s="42"/>
      <c r="G2184" s="42"/>
      <c r="H2184" s="42"/>
      <c r="I2184" s="42"/>
      <c r="J2184" s="42"/>
      <c r="K2184" s="42"/>
      <c r="L2184" s="42"/>
      <c r="M2184" s="42"/>
      <c r="N2184" s="42"/>
      <c r="O2184" s="42"/>
      <c r="P2184" s="42"/>
      <c r="Q2184" s="42"/>
      <c r="R2184" s="42"/>
      <c r="S2184" s="42"/>
      <c r="T2184" s="42"/>
      <c r="U2184" s="42"/>
      <c r="V2184" s="42"/>
      <c r="W2184" s="42"/>
      <c r="X2184" s="42"/>
      <c r="Y2184" s="42"/>
      <c r="Z2184" s="42"/>
      <c r="AA2184" s="42"/>
      <c r="AB2184" s="42"/>
      <c r="AC2184" s="42"/>
      <c r="AD2184" s="42"/>
      <c r="AE2184" s="42"/>
      <c r="AF2184" s="42"/>
      <c r="AG2184" s="42" t="s">
        <v>35</v>
      </c>
    </row>
    <row r="2185" spans="1:33">
      <c r="A2185" s="43"/>
      <c r="B2185" s="43"/>
      <c r="C2185" s="43"/>
      <c r="D2185" s="43"/>
      <c r="E2185" s="43"/>
      <c r="F2185" s="43"/>
      <c r="G2185" s="43"/>
      <c r="H2185" s="43"/>
      <c r="I2185" s="43"/>
      <c r="J2185" s="43"/>
      <c r="K2185" s="43"/>
      <c r="L2185" s="43"/>
      <c r="M2185" s="43"/>
      <c r="N2185" s="43"/>
      <c r="O2185" s="43"/>
      <c r="P2185" s="43"/>
      <c r="Q2185" s="43"/>
      <c r="R2185" s="43"/>
      <c r="S2185" s="43"/>
      <c r="T2185" s="43"/>
      <c r="U2185" s="43"/>
      <c r="V2185" s="43"/>
      <c r="W2185" s="43"/>
      <c r="X2185" s="43"/>
      <c r="Y2185" s="43"/>
      <c r="Z2185" s="43"/>
      <c r="AA2185" s="43"/>
      <c r="AB2185" s="43"/>
      <c r="AC2185" s="43"/>
      <c r="AD2185" s="43"/>
      <c r="AE2185" s="43"/>
      <c r="AF2185" s="43"/>
      <c r="AG2185" s="43" t="s">
        <v>35</v>
      </c>
    </row>
    <row r="2186" spans="1:33">
      <c r="A2186" s="42"/>
      <c r="B2186" s="42"/>
      <c r="C2186" s="42"/>
      <c r="D2186" s="42"/>
      <c r="E2186" s="42"/>
      <c r="F2186" s="42"/>
      <c r="G2186" s="42"/>
      <c r="H2186" s="42"/>
      <c r="I2186" s="42"/>
      <c r="J2186" s="42"/>
      <c r="K2186" s="42"/>
      <c r="L2186" s="42"/>
      <c r="M2186" s="42"/>
      <c r="N2186" s="42"/>
      <c r="O2186" s="42"/>
      <c r="P2186" s="42"/>
      <c r="Q2186" s="42"/>
      <c r="R2186" s="42"/>
      <c r="S2186" s="42"/>
      <c r="T2186" s="42"/>
      <c r="U2186" s="42"/>
      <c r="V2186" s="42"/>
      <c r="W2186" s="42"/>
      <c r="X2186" s="42"/>
      <c r="Y2186" s="42"/>
      <c r="Z2186" s="42"/>
      <c r="AA2186" s="42"/>
      <c r="AB2186" s="42"/>
      <c r="AC2186" s="42"/>
      <c r="AD2186" s="42"/>
      <c r="AE2186" s="42"/>
      <c r="AF2186" s="42"/>
      <c r="AG2186" s="42" t="s">
        <v>35</v>
      </c>
    </row>
    <row r="2187" spans="1:33">
      <c r="A2187" s="43"/>
      <c r="B2187" s="43"/>
      <c r="C2187" s="43"/>
      <c r="D2187" s="43"/>
      <c r="E2187" s="43"/>
      <c r="F2187" s="43"/>
      <c r="G2187" s="43"/>
      <c r="H2187" s="43"/>
      <c r="I2187" s="43"/>
      <c r="J2187" s="43"/>
      <c r="K2187" s="43"/>
      <c r="L2187" s="43"/>
      <c r="M2187" s="43"/>
      <c r="N2187" s="43"/>
      <c r="O2187" s="43"/>
      <c r="P2187" s="43"/>
      <c r="Q2187" s="43"/>
      <c r="R2187" s="43"/>
      <c r="S2187" s="43"/>
      <c r="T2187" s="43"/>
      <c r="U2187" s="43"/>
      <c r="V2187" s="43"/>
      <c r="W2187" s="43"/>
      <c r="X2187" s="43"/>
      <c r="Y2187" s="43"/>
      <c r="Z2187" s="43"/>
      <c r="AA2187" s="43"/>
      <c r="AB2187" s="43"/>
      <c r="AC2187" s="43"/>
      <c r="AD2187" s="43"/>
      <c r="AE2187" s="43"/>
      <c r="AF2187" s="43"/>
      <c r="AG2187" s="43" t="s">
        <v>35</v>
      </c>
    </row>
    <row r="2188" spans="1:33">
      <c r="A2188" s="42"/>
      <c r="B2188" s="42"/>
      <c r="C2188" s="42"/>
      <c r="D2188" s="42"/>
      <c r="E2188" s="42"/>
      <c r="F2188" s="42"/>
      <c r="G2188" s="42"/>
      <c r="H2188" s="42"/>
      <c r="I2188" s="42"/>
      <c r="J2188" s="42"/>
      <c r="K2188" s="42"/>
      <c r="L2188" s="42"/>
      <c r="M2188" s="42"/>
      <c r="N2188" s="42"/>
      <c r="O2188" s="42"/>
      <c r="P2188" s="42"/>
      <c r="Q2188" s="42"/>
      <c r="R2188" s="42"/>
      <c r="S2188" s="42"/>
      <c r="T2188" s="42"/>
      <c r="U2188" s="42"/>
      <c r="V2188" s="42"/>
      <c r="W2188" s="42"/>
      <c r="X2188" s="42"/>
      <c r="Y2188" s="42"/>
      <c r="Z2188" s="42"/>
      <c r="AA2188" s="42"/>
      <c r="AB2188" s="42"/>
      <c r="AC2188" s="42"/>
      <c r="AD2188" s="42"/>
      <c r="AE2188" s="42"/>
      <c r="AF2188" s="42"/>
      <c r="AG2188" s="42" t="s">
        <v>35</v>
      </c>
    </row>
    <row r="2189" spans="1:33">
      <c r="A2189" s="43"/>
      <c r="B2189" s="43"/>
      <c r="C2189" s="43"/>
      <c r="D2189" s="43"/>
      <c r="E2189" s="43"/>
      <c r="F2189" s="43"/>
      <c r="G2189" s="43"/>
      <c r="H2189" s="43"/>
      <c r="I2189" s="43"/>
      <c r="J2189" s="43"/>
      <c r="K2189" s="43"/>
      <c r="L2189" s="43"/>
      <c r="M2189" s="43"/>
      <c r="N2189" s="43"/>
      <c r="O2189" s="43"/>
      <c r="P2189" s="43"/>
      <c r="Q2189" s="43"/>
      <c r="R2189" s="43"/>
      <c r="S2189" s="43"/>
      <c r="T2189" s="43"/>
      <c r="U2189" s="43"/>
      <c r="V2189" s="43"/>
      <c r="W2189" s="43"/>
      <c r="X2189" s="43"/>
      <c r="Y2189" s="43"/>
      <c r="Z2189" s="43"/>
      <c r="AA2189" s="43"/>
      <c r="AB2189" s="43"/>
      <c r="AC2189" s="43"/>
      <c r="AD2189" s="43"/>
      <c r="AE2189" s="43"/>
      <c r="AF2189" s="43"/>
      <c r="AG2189" s="43" t="s">
        <v>35</v>
      </c>
    </row>
    <row r="2190" spans="1:33">
      <c r="A2190" s="42"/>
      <c r="B2190" s="42"/>
      <c r="C2190" s="42"/>
      <c r="D2190" s="42"/>
      <c r="E2190" s="42"/>
      <c r="F2190" s="42"/>
      <c r="G2190" s="42"/>
      <c r="H2190" s="42"/>
      <c r="I2190" s="42"/>
      <c r="J2190" s="42"/>
      <c r="K2190" s="42"/>
      <c r="L2190" s="42"/>
      <c r="M2190" s="42"/>
      <c r="N2190" s="42"/>
      <c r="O2190" s="42"/>
      <c r="P2190" s="42"/>
      <c r="Q2190" s="42"/>
      <c r="R2190" s="42"/>
      <c r="S2190" s="42"/>
      <c r="T2190" s="42"/>
      <c r="U2190" s="42"/>
      <c r="V2190" s="42"/>
      <c r="W2190" s="42"/>
      <c r="X2190" s="42"/>
      <c r="Y2190" s="42"/>
      <c r="Z2190" s="42"/>
      <c r="AA2190" s="42"/>
      <c r="AB2190" s="42"/>
      <c r="AC2190" s="42"/>
      <c r="AD2190" s="42"/>
      <c r="AE2190" s="42"/>
      <c r="AF2190" s="42"/>
      <c r="AG2190" s="42" t="s">
        <v>35</v>
      </c>
    </row>
    <row r="2191" spans="1:33">
      <c r="A2191" s="43"/>
      <c r="B2191" s="43"/>
      <c r="C2191" s="43"/>
      <c r="D2191" s="43"/>
      <c r="E2191" s="43"/>
      <c r="F2191" s="43"/>
      <c r="G2191" s="43"/>
      <c r="H2191" s="43"/>
      <c r="I2191" s="43"/>
      <c r="J2191" s="43"/>
      <c r="K2191" s="43"/>
      <c r="L2191" s="43"/>
      <c r="M2191" s="43"/>
      <c r="N2191" s="43"/>
      <c r="O2191" s="43"/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3"/>
      <c r="AA2191" s="43"/>
      <c r="AB2191" s="43"/>
      <c r="AC2191" s="43"/>
      <c r="AD2191" s="43"/>
      <c r="AE2191" s="43"/>
      <c r="AF2191" s="43"/>
      <c r="AG2191" s="43" t="s">
        <v>35</v>
      </c>
    </row>
    <row r="2192" spans="1:33">
      <c r="A2192" s="42"/>
      <c r="B2192" s="42"/>
      <c r="C2192" s="42"/>
      <c r="D2192" s="42"/>
      <c r="E2192" s="42"/>
      <c r="F2192" s="42"/>
      <c r="G2192" s="42"/>
      <c r="H2192" s="42"/>
      <c r="I2192" s="42"/>
      <c r="J2192" s="42"/>
      <c r="K2192" s="42"/>
      <c r="L2192" s="42"/>
      <c r="M2192" s="42"/>
      <c r="N2192" s="42"/>
      <c r="O2192" s="42"/>
      <c r="P2192" s="42"/>
      <c r="Q2192" s="42"/>
      <c r="R2192" s="42"/>
      <c r="S2192" s="42"/>
      <c r="T2192" s="42"/>
      <c r="U2192" s="42"/>
      <c r="V2192" s="42"/>
      <c r="W2192" s="42"/>
      <c r="X2192" s="42"/>
      <c r="Y2192" s="42"/>
      <c r="Z2192" s="42"/>
      <c r="AA2192" s="42"/>
      <c r="AB2192" s="42"/>
      <c r="AC2192" s="42"/>
      <c r="AD2192" s="42"/>
      <c r="AE2192" s="42"/>
      <c r="AF2192" s="42"/>
      <c r="AG2192" s="42" t="s">
        <v>35</v>
      </c>
    </row>
    <row r="2193" spans="1:33">
      <c r="A2193" s="43"/>
      <c r="B2193" s="43"/>
      <c r="C2193" s="43"/>
      <c r="D2193" s="43"/>
      <c r="E2193" s="43"/>
      <c r="F2193" s="43"/>
      <c r="G2193" s="43"/>
      <c r="H2193" s="43"/>
      <c r="I2193" s="43"/>
      <c r="J2193" s="43"/>
      <c r="K2193" s="43"/>
      <c r="L2193" s="43"/>
      <c r="M2193" s="43"/>
      <c r="N2193" s="43"/>
      <c r="O2193" s="43"/>
      <c r="P2193" s="43"/>
      <c r="Q2193" s="43"/>
      <c r="R2193" s="43"/>
      <c r="S2193" s="43"/>
      <c r="T2193" s="43"/>
      <c r="U2193" s="43"/>
      <c r="V2193" s="43"/>
      <c r="W2193" s="43"/>
      <c r="X2193" s="43"/>
      <c r="Y2193" s="43"/>
      <c r="Z2193" s="43"/>
      <c r="AA2193" s="43"/>
      <c r="AB2193" s="43"/>
      <c r="AC2193" s="43"/>
      <c r="AD2193" s="43"/>
      <c r="AE2193" s="43"/>
      <c r="AF2193" s="43"/>
      <c r="AG2193" s="43" t="s">
        <v>35</v>
      </c>
    </row>
    <row r="2194" spans="1:33">
      <c r="A2194" s="42"/>
      <c r="B2194" s="42"/>
      <c r="C2194" s="42"/>
      <c r="D2194" s="42"/>
      <c r="E2194" s="42"/>
      <c r="F2194" s="42"/>
      <c r="G2194" s="42"/>
      <c r="H2194" s="42"/>
      <c r="I2194" s="42"/>
      <c r="J2194" s="42"/>
      <c r="K2194" s="42"/>
      <c r="L2194" s="42"/>
      <c r="M2194" s="42"/>
      <c r="N2194" s="42"/>
      <c r="O2194" s="42"/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 t="s">
        <v>35</v>
      </c>
    </row>
    <row r="2195" spans="1:33">
      <c r="A2195" s="43"/>
      <c r="B2195" s="43"/>
      <c r="C2195" s="43"/>
      <c r="D2195" s="43"/>
      <c r="E2195" s="43"/>
      <c r="F2195" s="43"/>
      <c r="G2195" s="43"/>
      <c r="H2195" s="43"/>
      <c r="I2195" s="43"/>
      <c r="J2195" s="43"/>
      <c r="K2195" s="43"/>
      <c r="L2195" s="43"/>
      <c r="M2195" s="43"/>
      <c r="N2195" s="43"/>
      <c r="O2195" s="43"/>
      <c r="P2195" s="43"/>
      <c r="Q2195" s="43"/>
      <c r="R2195" s="43"/>
      <c r="S2195" s="43"/>
      <c r="T2195" s="43"/>
      <c r="U2195" s="43"/>
      <c r="V2195" s="43"/>
      <c r="W2195" s="43"/>
      <c r="X2195" s="43"/>
      <c r="Y2195" s="43"/>
      <c r="Z2195" s="43"/>
      <c r="AA2195" s="43"/>
      <c r="AB2195" s="43"/>
      <c r="AC2195" s="43"/>
      <c r="AD2195" s="43"/>
      <c r="AE2195" s="43"/>
      <c r="AF2195" s="43"/>
      <c r="AG2195" s="43" t="s">
        <v>35</v>
      </c>
    </row>
    <row r="2196" spans="1:33">
      <c r="A2196" s="42"/>
      <c r="B2196" s="42"/>
      <c r="C2196" s="42"/>
      <c r="D2196" s="42"/>
      <c r="E2196" s="42"/>
      <c r="F2196" s="42"/>
      <c r="G2196" s="42"/>
      <c r="H2196" s="42"/>
      <c r="I2196" s="42"/>
      <c r="J2196" s="42"/>
      <c r="K2196" s="42"/>
      <c r="L2196" s="42"/>
      <c r="M2196" s="42"/>
      <c r="N2196" s="42"/>
      <c r="O2196" s="42"/>
      <c r="P2196" s="42"/>
      <c r="Q2196" s="42"/>
      <c r="R2196" s="42"/>
      <c r="S2196" s="42"/>
      <c r="T2196" s="42"/>
      <c r="U2196" s="42"/>
      <c r="V2196" s="42"/>
      <c r="W2196" s="42"/>
      <c r="X2196" s="42"/>
      <c r="Y2196" s="42"/>
      <c r="Z2196" s="42"/>
      <c r="AA2196" s="42"/>
      <c r="AB2196" s="42"/>
      <c r="AC2196" s="42"/>
      <c r="AD2196" s="42"/>
      <c r="AE2196" s="42"/>
      <c r="AF2196" s="42"/>
      <c r="AG2196" s="42" t="s">
        <v>35</v>
      </c>
    </row>
    <row r="2197" spans="1:33">
      <c r="A2197" s="43"/>
      <c r="B2197" s="43"/>
      <c r="C2197" s="43"/>
      <c r="D2197" s="43"/>
      <c r="E2197" s="43"/>
      <c r="F2197" s="43"/>
      <c r="G2197" s="43"/>
      <c r="H2197" s="43"/>
      <c r="I2197" s="43"/>
      <c r="J2197" s="43"/>
      <c r="K2197" s="43"/>
      <c r="L2197" s="43"/>
      <c r="M2197" s="43"/>
      <c r="N2197" s="43"/>
      <c r="O2197" s="43"/>
      <c r="P2197" s="43"/>
      <c r="Q2197" s="43"/>
      <c r="R2197" s="43"/>
      <c r="S2197" s="43"/>
      <c r="T2197" s="43"/>
      <c r="U2197" s="43"/>
      <c r="V2197" s="43"/>
      <c r="W2197" s="43"/>
      <c r="X2197" s="43"/>
      <c r="Y2197" s="43"/>
      <c r="Z2197" s="43"/>
      <c r="AA2197" s="43"/>
      <c r="AB2197" s="43"/>
      <c r="AC2197" s="43"/>
      <c r="AD2197" s="43"/>
      <c r="AE2197" s="43"/>
      <c r="AF2197" s="43"/>
      <c r="AG2197" s="43" t="s">
        <v>35</v>
      </c>
    </row>
    <row r="2198" spans="1:33">
      <c r="A2198" s="42"/>
      <c r="B2198" s="42"/>
      <c r="C2198" s="42"/>
      <c r="D2198" s="42"/>
      <c r="E2198" s="42"/>
      <c r="F2198" s="42"/>
      <c r="G2198" s="42"/>
      <c r="H2198" s="42"/>
      <c r="I2198" s="42"/>
      <c r="J2198" s="42"/>
      <c r="K2198" s="42"/>
      <c r="L2198" s="42"/>
      <c r="M2198" s="42"/>
      <c r="N2198" s="42"/>
      <c r="O2198" s="42"/>
      <c r="P2198" s="42"/>
      <c r="Q2198" s="42"/>
      <c r="R2198" s="42"/>
      <c r="S2198" s="42"/>
      <c r="T2198" s="42"/>
      <c r="U2198" s="42"/>
      <c r="V2198" s="42"/>
      <c r="W2198" s="42"/>
      <c r="X2198" s="42"/>
      <c r="Y2198" s="42"/>
      <c r="Z2198" s="42"/>
      <c r="AA2198" s="42"/>
      <c r="AB2198" s="42"/>
      <c r="AC2198" s="42"/>
      <c r="AD2198" s="42"/>
      <c r="AE2198" s="42"/>
      <c r="AF2198" s="42"/>
      <c r="AG2198" s="42" t="s">
        <v>35</v>
      </c>
    </row>
    <row r="2199" spans="1:33">
      <c r="A2199" s="43"/>
      <c r="B2199" s="43"/>
      <c r="C2199" s="43"/>
      <c r="D2199" s="43"/>
      <c r="E2199" s="43"/>
      <c r="F2199" s="43"/>
      <c r="G2199" s="43"/>
      <c r="H2199" s="43"/>
      <c r="I2199" s="43"/>
      <c r="J2199" s="43"/>
      <c r="K2199" s="43"/>
      <c r="L2199" s="43"/>
      <c r="M2199" s="43"/>
      <c r="N2199" s="43"/>
      <c r="O2199" s="43"/>
      <c r="P2199" s="43"/>
      <c r="Q2199" s="43"/>
      <c r="R2199" s="43"/>
      <c r="S2199" s="43"/>
      <c r="T2199" s="43"/>
      <c r="U2199" s="43"/>
      <c r="V2199" s="43"/>
      <c r="W2199" s="43"/>
      <c r="X2199" s="43"/>
      <c r="Y2199" s="43"/>
      <c r="Z2199" s="43"/>
      <c r="AA2199" s="43"/>
      <c r="AB2199" s="43"/>
      <c r="AC2199" s="43"/>
      <c r="AD2199" s="43"/>
      <c r="AE2199" s="43"/>
      <c r="AF2199" s="43"/>
      <c r="AG2199" s="43" t="s">
        <v>35</v>
      </c>
    </row>
    <row r="2200" spans="1:33">
      <c r="A2200" s="42"/>
      <c r="B2200" s="42"/>
      <c r="C2200" s="42"/>
      <c r="D2200" s="42"/>
      <c r="E2200" s="42"/>
      <c r="F2200" s="42"/>
      <c r="G2200" s="42"/>
      <c r="H2200" s="42"/>
      <c r="I2200" s="42"/>
      <c r="J2200" s="42"/>
      <c r="K2200" s="42"/>
      <c r="L2200" s="42"/>
      <c r="M2200" s="42"/>
      <c r="N2200" s="42"/>
      <c r="O2200" s="42"/>
      <c r="P2200" s="42"/>
      <c r="Q2200" s="42"/>
      <c r="R2200" s="42"/>
      <c r="S2200" s="42"/>
      <c r="T2200" s="42"/>
      <c r="U2200" s="42"/>
      <c r="V2200" s="42"/>
      <c r="W2200" s="42"/>
      <c r="X2200" s="42"/>
      <c r="Y2200" s="42"/>
      <c r="Z2200" s="42"/>
      <c r="AA2200" s="42"/>
      <c r="AB2200" s="42"/>
      <c r="AC2200" s="42"/>
      <c r="AD2200" s="42"/>
      <c r="AE2200" s="42"/>
      <c r="AF2200" s="42"/>
      <c r="AG2200" s="42" t="s">
        <v>35</v>
      </c>
    </row>
    <row r="2201" spans="1:33">
      <c r="A2201" s="43"/>
      <c r="B2201" s="43"/>
      <c r="C2201" s="43"/>
      <c r="D2201" s="43"/>
      <c r="E2201" s="43"/>
      <c r="F2201" s="43"/>
      <c r="G2201" s="43"/>
      <c r="H2201" s="43"/>
      <c r="I2201" s="43"/>
      <c r="J2201" s="43"/>
      <c r="K2201" s="43"/>
      <c r="L2201" s="43"/>
      <c r="M2201" s="43"/>
      <c r="N2201" s="43"/>
      <c r="O2201" s="43"/>
      <c r="P2201" s="43"/>
      <c r="Q2201" s="43"/>
      <c r="R2201" s="43"/>
      <c r="S2201" s="43"/>
      <c r="T2201" s="43"/>
      <c r="U2201" s="43"/>
      <c r="V2201" s="43"/>
      <c r="W2201" s="43"/>
      <c r="X2201" s="43"/>
      <c r="Y2201" s="43"/>
      <c r="Z2201" s="43"/>
      <c r="AA2201" s="43"/>
      <c r="AB2201" s="43"/>
      <c r="AC2201" s="43"/>
      <c r="AD2201" s="43"/>
      <c r="AE2201" s="43"/>
      <c r="AF2201" s="43"/>
      <c r="AG2201" s="43" t="s">
        <v>35</v>
      </c>
    </row>
    <row r="2202" spans="1:33">
      <c r="A2202" s="42"/>
      <c r="B2202" s="42"/>
      <c r="C2202" s="42"/>
      <c r="D2202" s="42"/>
      <c r="E2202" s="42"/>
      <c r="F2202" s="42"/>
      <c r="G2202" s="42"/>
      <c r="H2202" s="42"/>
      <c r="I2202" s="42"/>
      <c r="J2202" s="42"/>
      <c r="K2202" s="42"/>
      <c r="L2202" s="42"/>
      <c r="M2202" s="42"/>
      <c r="N2202" s="42"/>
      <c r="O2202" s="42"/>
      <c r="P2202" s="42"/>
      <c r="Q2202" s="42"/>
      <c r="R2202" s="42"/>
      <c r="S2202" s="42"/>
      <c r="T2202" s="42"/>
      <c r="U2202" s="42"/>
      <c r="V2202" s="42"/>
      <c r="W2202" s="42"/>
      <c r="X2202" s="42"/>
      <c r="Y2202" s="42"/>
      <c r="Z2202" s="42"/>
      <c r="AA2202" s="42"/>
      <c r="AB2202" s="42"/>
      <c r="AC2202" s="42"/>
      <c r="AD2202" s="42"/>
      <c r="AE2202" s="42"/>
      <c r="AF2202" s="42"/>
      <c r="AG2202" s="42" t="s">
        <v>35</v>
      </c>
    </row>
    <row r="2203" spans="1:33">
      <c r="A2203" s="43"/>
      <c r="B2203" s="43"/>
      <c r="C2203" s="43"/>
      <c r="D2203" s="43"/>
      <c r="E2203" s="43"/>
      <c r="F2203" s="43"/>
      <c r="G2203" s="43"/>
      <c r="H2203" s="43"/>
      <c r="I2203" s="43"/>
      <c r="J2203" s="43"/>
      <c r="K2203" s="43"/>
      <c r="L2203" s="43"/>
      <c r="M2203" s="43"/>
      <c r="N2203" s="43"/>
      <c r="O2203" s="43"/>
      <c r="P2203" s="43"/>
      <c r="Q2203" s="43"/>
      <c r="R2203" s="43"/>
      <c r="S2203" s="43"/>
      <c r="T2203" s="43"/>
      <c r="U2203" s="43"/>
      <c r="V2203" s="43"/>
      <c r="W2203" s="43"/>
      <c r="X2203" s="43"/>
      <c r="Y2203" s="43"/>
      <c r="Z2203" s="43"/>
      <c r="AA2203" s="43"/>
      <c r="AB2203" s="43"/>
      <c r="AC2203" s="43"/>
      <c r="AD2203" s="43"/>
      <c r="AE2203" s="43"/>
      <c r="AF2203" s="43"/>
      <c r="AG2203" s="43" t="s">
        <v>35</v>
      </c>
    </row>
    <row r="2204" spans="1:33">
      <c r="A2204" s="42"/>
      <c r="B2204" s="42"/>
      <c r="C2204" s="42"/>
      <c r="D2204" s="42"/>
      <c r="E2204" s="42"/>
      <c r="F2204" s="42"/>
      <c r="G2204" s="42"/>
      <c r="H2204" s="42"/>
      <c r="I2204" s="42"/>
      <c r="J2204" s="42"/>
      <c r="K2204" s="42"/>
      <c r="L2204" s="42"/>
      <c r="M2204" s="42"/>
      <c r="N2204" s="42"/>
      <c r="O2204" s="42"/>
      <c r="P2204" s="42"/>
      <c r="Q2204" s="42"/>
      <c r="R2204" s="42"/>
      <c r="S2204" s="42"/>
      <c r="T2204" s="42"/>
      <c r="U2204" s="42"/>
      <c r="V2204" s="42"/>
      <c r="W2204" s="42"/>
      <c r="X2204" s="42"/>
      <c r="Y2204" s="42"/>
      <c r="Z2204" s="42"/>
      <c r="AA2204" s="42"/>
      <c r="AB2204" s="42"/>
      <c r="AC2204" s="42"/>
      <c r="AD2204" s="42"/>
      <c r="AE2204" s="42"/>
      <c r="AF2204" s="42"/>
      <c r="AG2204" s="42" t="s">
        <v>35</v>
      </c>
    </row>
    <row r="2205" spans="1:33">
      <c r="A2205" s="43"/>
      <c r="B2205" s="43"/>
      <c r="C2205" s="43"/>
      <c r="D2205" s="43"/>
      <c r="E2205" s="43"/>
      <c r="F2205" s="43"/>
      <c r="G2205" s="43"/>
      <c r="H2205" s="43"/>
      <c r="I2205" s="43"/>
      <c r="J2205" s="43"/>
      <c r="K2205" s="43"/>
      <c r="L2205" s="43"/>
      <c r="M2205" s="43"/>
      <c r="N2205" s="43"/>
      <c r="O2205" s="43"/>
      <c r="P2205" s="43"/>
      <c r="Q2205" s="43"/>
      <c r="R2205" s="43"/>
      <c r="S2205" s="43"/>
      <c r="T2205" s="43"/>
      <c r="U2205" s="43"/>
      <c r="V2205" s="43"/>
      <c r="W2205" s="43"/>
      <c r="X2205" s="43"/>
      <c r="Y2205" s="43"/>
      <c r="Z2205" s="43"/>
      <c r="AA2205" s="43"/>
      <c r="AB2205" s="43"/>
      <c r="AC2205" s="43"/>
      <c r="AD2205" s="43"/>
      <c r="AE2205" s="43"/>
      <c r="AF2205" s="43"/>
      <c r="AG2205" s="43" t="s">
        <v>35</v>
      </c>
    </row>
    <row r="2206" spans="1:33">
      <c r="A2206" s="42"/>
      <c r="B2206" s="42"/>
      <c r="C2206" s="42"/>
      <c r="D2206" s="42"/>
      <c r="E2206" s="42"/>
      <c r="F2206" s="42"/>
      <c r="G2206" s="42"/>
      <c r="H2206" s="42"/>
      <c r="I2206" s="42"/>
      <c r="J2206" s="42"/>
      <c r="K2206" s="42"/>
      <c r="L2206" s="42"/>
      <c r="M2206" s="42"/>
      <c r="N2206" s="42"/>
      <c r="O2206" s="42"/>
      <c r="P2206" s="42"/>
      <c r="Q2206" s="42"/>
      <c r="R2206" s="42"/>
      <c r="S2206" s="42"/>
      <c r="T2206" s="42"/>
      <c r="U2206" s="42"/>
      <c r="V2206" s="42"/>
      <c r="W2206" s="42"/>
      <c r="X2206" s="42"/>
      <c r="Y2206" s="42"/>
      <c r="Z2206" s="42"/>
      <c r="AA2206" s="42"/>
      <c r="AB2206" s="42"/>
      <c r="AC2206" s="42"/>
      <c r="AD2206" s="42"/>
      <c r="AE2206" s="42"/>
      <c r="AF2206" s="42"/>
      <c r="AG2206" s="42" t="s">
        <v>35</v>
      </c>
    </row>
    <row r="2207" spans="1:33">
      <c r="A2207" s="43"/>
      <c r="B2207" s="43"/>
      <c r="C2207" s="43"/>
      <c r="D2207" s="43"/>
      <c r="E2207" s="43"/>
      <c r="F2207" s="43"/>
      <c r="G2207" s="43"/>
      <c r="H2207" s="43"/>
      <c r="I2207" s="43"/>
      <c r="J2207" s="43"/>
      <c r="K2207" s="43"/>
      <c r="L2207" s="43"/>
      <c r="M2207" s="43"/>
      <c r="N2207" s="43"/>
      <c r="O2207" s="43"/>
      <c r="P2207" s="43"/>
      <c r="Q2207" s="43"/>
      <c r="R2207" s="43"/>
      <c r="S2207" s="43"/>
      <c r="T2207" s="43"/>
      <c r="U2207" s="43"/>
      <c r="V2207" s="43"/>
      <c r="W2207" s="43"/>
      <c r="X2207" s="43"/>
      <c r="Y2207" s="43"/>
      <c r="Z2207" s="43"/>
      <c r="AA2207" s="43"/>
      <c r="AB2207" s="43"/>
      <c r="AC2207" s="43"/>
      <c r="AD2207" s="43"/>
      <c r="AE2207" s="43"/>
      <c r="AF2207" s="43"/>
      <c r="AG2207" s="43" t="s">
        <v>35</v>
      </c>
    </row>
    <row r="2208" spans="1:33">
      <c r="A2208" s="42"/>
      <c r="B2208" s="42"/>
      <c r="C2208" s="42"/>
      <c r="D2208" s="42"/>
      <c r="E2208" s="42"/>
      <c r="F2208" s="42"/>
      <c r="G2208" s="42"/>
      <c r="H2208" s="42"/>
      <c r="I2208" s="42"/>
      <c r="J2208" s="42"/>
      <c r="K2208" s="42"/>
      <c r="L2208" s="42"/>
      <c r="M2208" s="42"/>
      <c r="N2208" s="42"/>
      <c r="O2208" s="42"/>
      <c r="P2208" s="42"/>
      <c r="Q2208" s="42"/>
      <c r="R2208" s="42"/>
      <c r="S2208" s="42"/>
      <c r="T2208" s="42"/>
      <c r="U2208" s="42"/>
      <c r="V2208" s="42"/>
      <c r="W2208" s="42"/>
      <c r="X2208" s="42"/>
      <c r="Y2208" s="42"/>
      <c r="Z2208" s="42"/>
      <c r="AA2208" s="42"/>
      <c r="AB2208" s="42"/>
      <c r="AC2208" s="42"/>
      <c r="AD2208" s="42"/>
      <c r="AE2208" s="42"/>
      <c r="AF2208" s="42"/>
      <c r="AG2208" s="42" t="s">
        <v>35</v>
      </c>
    </row>
    <row r="2209" spans="1:33">
      <c r="A2209" s="43"/>
      <c r="B2209" s="43"/>
      <c r="C2209" s="43"/>
      <c r="D2209" s="43"/>
      <c r="E2209" s="43"/>
      <c r="F2209" s="43"/>
      <c r="G2209" s="43"/>
      <c r="H2209" s="43"/>
      <c r="I2209" s="43"/>
      <c r="J2209" s="43"/>
      <c r="K2209" s="43"/>
      <c r="L2209" s="43"/>
      <c r="M2209" s="43"/>
      <c r="N2209" s="43"/>
      <c r="O2209" s="43"/>
      <c r="P2209" s="43"/>
      <c r="Q2209" s="43"/>
      <c r="R2209" s="43"/>
      <c r="S2209" s="43"/>
      <c r="T2209" s="43"/>
      <c r="U2209" s="43"/>
      <c r="V2209" s="43"/>
      <c r="W2209" s="43"/>
      <c r="X2209" s="43"/>
      <c r="Y2209" s="43"/>
      <c r="Z2209" s="43"/>
      <c r="AA2209" s="43"/>
      <c r="AB2209" s="43"/>
      <c r="AC2209" s="43"/>
      <c r="AD2209" s="43"/>
      <c r="AE2209" s="43"/>
      <c r="AF2209" s="43"/>
      <c r="AG2209" s="43" t="s">
        <v>35</v>
      </c>
    </row>
    <row r="2210" spans="1:33">
      <c r="A2210" s="42"/>
      <c r="B2210" s="42"/>
      <c r="C2210" s="42"/>
      <c r="D2210" s="42"/>
      <c r="E2210" s="42"/>
      <c r="F2210" s="42"/>
      <c r="G2210" s="42"/>
      <c r="H2210" s="42"/>
      <c r="I2210" s="42"/>
      <c r="J2210" s="42"/>
      <c r="K2210" s="42"/>
      <c r="L2210" s="42"/>
      <c r="M2210" s="42"/>
      <c r="N2210" s="42"/>
      <c r="O2210" s="42"/>
      <c r="P2210" s="42"/>
      <c r="Q2210" s="42"/>
      <c r="R2210" s="42"/>
      <c r="S2210" s="42"/>
      <c r="T2210" s="42"/>
      <c r="U2210" s="42"/>
      <c r="V2210" s="42"/>
      <c r="W2210" s="42"/>
      <c r="X2210" s="42"/>
      <c r="Y2210" s="42"/>
      <c r="Z2210" s="42"/>
      <c r="AA2210" s="42"/>
      <c r="AB2210" s="42"/>
      <c r="AC2210" s="42"/>
      <c r="AD2210" s="42"/>
      <c r="AE2210" s="42"/>
      <c r="AF2210" s="42"/>
      <c r="AG2210" s="42" t="s">
        <v>35</v>
      </c>
    </row>
    <row r="2211" spans="1:33">
      <c r="A2211" s="43"/>
      <c r="B2211" s="43"/>
      <c r="C2211" s="43"/>
      <c r="D2211" s="43"/>
      <c r="E2211" s="43"/>
      <c r="F2211" s="43"/>
      <c r="G2211" s="43"/>
      <c r="H2211" s="43"/>
      <c r="I2211" s="43"/>
      <c r="J2211" s="43"/>
      <c r="K2211" s="43"/>
      <c r="L2211" s="43"/>
      <c r="M2211" s="43"/>
      <c r="N2211" s="43"/>
      <c r="O2211" s="43"/>
      <c r="P2211" s="43"/>
      <c r="Q2211" s="43"/>
      <c r="R2211" s="43"/>
      <c r="S2211" s="43"/>
      <c r="T2211" s="43"/>
      <c r="U2211" s="43"/>
      <c r="V2211" s="43"/>
      <c r="W2211" s="43"/>
      <c r="X2211" s="43"/>
      <c r="Y2211" s="43"/>
      <c r="Z2211" s="43"/>
      <c r="AA2211" s="43"/>
      <c r="AB2211" s="43"/>
      <c r="AC2211" s="43"/>
      <c r="AD2211" s="43"/>
      <c r="AE2211" s="43"/>
      <c r="AF2211" s="43"/>
      <c r="AG2211" s="43" t="s">
        <v>35</v>
      </c>
    </row>
    <row r="2212" spans="1:33">
      <c r="A2212" s="42"/>
      <c r="B2212" s="42"/>
      <c r="C2212" s="42"/>
      <c r="D2212" s="42"/>
      <c r="E2212" s="42"/>
      <c r="F2212" s="42"/>
      <c r="G2212" s="42"/>
      <c r="H2212" s="42"/>
      <c r="I2212" s="42"/>
      <c r="J2212" s="42"/>
      <c r="K2212" s="42"/>
      <c r="L2212" s="42"/>
      <c r="M2212" s="42"/>
      <c r="N2212" s="42"/>
      <c r="O2212" s="42"/>
      <c r="P2212" s="42"/>
      <c r="Q2212" s="42"/>
      <c r="R2212" s="42"/>
      <c r="S2212" s="42"/>
      <c r="T2212" s="42"/>
      <c r="U2212" s="42"/>
      <c r="V2212" s="42"/>
      <c r="W2212" s="42"/>
      <c r="X2212" s="42"/>
      <c r="Y2212" s="42"/>
      <c r="Z2212" s="42"/>
      <c r="AA2212" s="42"/>
      <c r="AB2212" s="42"/>
      <c r="AC2212" s="42"/>
      <c r="AD2212" s="42"/>
      <c r="AE2212" s="42"/>
      <c r="AF2212" s="42"/>
      <c r="AG2212" s="42" t="s">
        <v>35</v>
      </c>
    </row>
    <row r="2213" spans="1:33">
      <c r="A2213" s="43"/>
      <c r="B2213" s="43"/>
      <c r="C2213" s="43"/>
      <c r="D2213" s="43"/>
      <c r="E2213" s="43"/>
      <c r="F2213" s="43"/>
      <c r="G2213" s="43"/>
      <c r="H2213" s="43"/>
      <c r="I2213" s="43"/>
      <c r="J2213" s="43"/>
      <c r="K2213" s="43"/>
      <c r="L2213" s="43"/>
      <c r="M2213" s="43"/>
      <c r="N2213" s="43"/>
      <c r="O2213" s="43"/>
      <c r="P2213" s="43"/>
      <c r="Q2213" s="43"/>
      <c r="R2213" s="43"/>
      <c r="S2213" s="43"/>
      <c r="T2213" s="43"/>
      <c r="U2213" s="43"/>
      <c r="V2213" s="43"/>
      <c r="W2213" s="43"/>
      <c r="X2213" s="43"/>
      <c r="Y2213" s="43"/>
      <c r="Z2213" s="43"/>
      <c r="AA2213" s="43"/>
      <c r="AB2213" s="43"/>
      <c r="AC2213" s="43"/>
      <c r="AD2213" s="43"/>
      <c r="AE2213" s="43"/>
      <c r="AF2213" s="43"/>
      <c r="AG2213" s="43" t="s">
        <v>35</v>
      </c>
    </row>
    <row r="2214" spans="1:33">
      <c r="A2214" s="42"/>
      <c r="B2214" s="42"/>
      <c r="C2214" s="42"/>
      <c r="D2214" s="42"/>
      <c r="E2214" s="42"/>
      <c r="F2214" s="42"/>
      <c r="G2214" s="42"/>
      <c r="H2214" s="42"/>
      <c r="I2214" s="42"/>
      <c r="J2214" s="42"/>
      <c r="K2214" s="42"/>
      <c r="L2214" s="42"/>
      <c r="M2214" s="42"/>
      <c r="N2214" s="42"/>
      <c r="O2214" s="42"/>
      <c r="P2214" s="42"/>
      <c r="Q2214" s="42"/>
      <c r="R2214" s="42"/>
      <c r="S2214" s="42"/>
      <c r="T2214" s="42"/>
      <c r="U2214" s="42"/>
      <c r="V2214" s="42"/>
      <c r="W2214" s="42"/>
      <c r="X2214" s="42"/>
      <c r="Y2214" s="42"/>
      <c r="Z2214" s="42"/>
      <c r="AA2214" s="42"/>
      <c r="AB2214" s="42"/>
      <c r="AC2214" s="42"/>
      <c r="AD2214" s="42"/>
      <c r="AE2214" s="42"/>
      <c r="AF2214" s="42"/>
      <c r="AG2214" s="42" t="s">
        <v>35</v>
      </c>
    </row>
    <row r="2215" spans="1:33">
      <c r="A2215" s="43"/>
      <c r="B2215" s="43"/>
      <c r="C2215" s="43"/>
      <c r="D2215" s="43"/>
      <c r="E2215" s="43"/>
      <c r="F2215" s="43"/>
      <c r="G2215" s="43"/>
      <c r="H2215" s="43"/>
      <c r="I2215" s="43"/>
      <c r="J2215" s="43"/>
      <c r="K2215" s="43"/>
      <c r="L2215" s="43"/>
      <c r="M2215" s="43"/>
      <c r="N2215" s="43"/>
      <c r="O2215" s="43"/>
      <c r="P2215" s="43"/>
      <c r="Q2215" s="43"/>
      <c r="R2215" s="43"/>
      <c r="S2215" s="43"/>
      <c r="T2215" s="43"/>
      <c r="U2215" s="43"/>
      <c r="V2215" s="43"/>
      <c r="W2215" s="43"/>
      <c r="X2215" s="43"/>
      <c r="Y2215" s="43"/>
      <c r="Z2215" s="43"/>
      <c r="AA2215" s="43"/>
      <c r="AB2215" s="43"/>
      <c r="AC2215" s="43"/>
      <c r="AD2215" s="43"/>
      <c r="AE2215" s="43"/>
      <c r="AF2215" s="43"/>
      <c r="AG2215" s="43" t="s">
        <v>35</v>
      </c>
    </row>
    <row r="2216" spans="1:33">
      <c r="A2216" s="42"/>
      <c r="B2216" s="42"/>
      <c r="C2216" s="42"/>
      <c r="D2216" s="42"/>
      <c r="E2216" s="42"/>
      <c r="F2216" s="42"/>
      <c r="G2216" s="42"/>
      <c r="H2216" s="42"/>
      <c r="I2216" s="42"/>
      <c r="J2216" s="42"/>
      <c r="K2216" s="42"/>
      <c r="L2216" s="42"/>
      <c r="M2216" s="42"/>
      <c r="N2216" s="42"/>
      <c r="O2216" s="42"/>
      <c r="P2216" s="42"/>
      <c r="Q2216" s="42"/>
      <c r="R2216" s="42"/>
      <c r="S2216" s="42"/>
      <c r="T2216" s="42"/>
      <c r="U2216" s="42"/>
      <c r="V2216" s="42"/>
      <c r="W2216" s="42"/>
      <c r="X2216" s="42"/>
      <c r="Y2216" s="42"/>
      <c r="Z2216" s="42"/>
      <c r="AA2216" s="42"/>
      <c r="AB2216" s="42"/>
      <c r="AC2216" s="42"/>
      <c r="AD2216" s="42"/>
      <c r="AE2216" s="42"/>
      <c r="AF2216" s="42"/>
      <c r="AG2216" s="42" t="s">
        <v>35</v>
      </c>
    </row>
    <row r="2217" spans="1:33">
      <c r="A2217" s="43"/>
      <c r="B2217" s="43"/>
      <c r="C2217" s="43"/>
      <c r="D2217" s="43"/>
      <c r="E2217" s="43"/>
      <c r="F2217" s="43"/>
      <c r="G2217" s="43"/>
      <c r="H2217" s="43"/>
      <c r="I2217" s="43"/>
      <c r="J2217" s="43"/>
      <c r="K2217" s="43"/>
      <c r="L2217" s="43"/>
      <c r="M2217" s="43"/>
      <c r="N2217" s="43"/>
      <c r="O2217" s="43"/>
      <c r="P2217" s="43"/>
      <c r="Q2217" s="43"/>
      <c r="R2217" s="43"/>
      <c r="S2217" s="43"/>
      <c r="T2217" s="43"/>
      <c r="U2217" s="43"/>
      <c r="V2217" s="43"/>
      <c r="W2217" s="43"/>
      <c r="X2217" s="43"/>
      <c r="Y2217" s="43"/>
      <c r="Z2217" s="43"/>
      <c r="AA2217" s="43"/>
      <c r="AB2217" s="43"/>
      <c r="AC2217" s="43"/>
      <c r="AD2217" s="43"/>
      <c r="AE2217" s="43"/>
      <c r="AF2217" s="43"/>
      <c r="AG2217" s="43" t="s">
        <v>35</v>
      </c>
    </row>
    <row r="2218" spans="1:33">
      <c r="A2218" s="42"/>
      <c r="B2218" s="42"/>
      <c r="C2218" s="42"/>
      <c r="D2218" s="42"/>
      <c r="E2218" s="42"/>
      <c r="F2218" s="42"/>
      <c r="G2218" s="42"/>
      <c r="H2218" s="42"/>
      <c r="I2218" s="42"/>
      <c r="J2218" s="42"/>
      <c r="K2218" s="42"/>
      <c r="L2218" s="42"/>
      <c r="M2218" s="42"/>
      <c r="N2218" s="42"/>
      <c r="O2218" s="42"/>
      <c r="P2218" s="42"/>
      <c r="Q2218" s="42"/>
      <c r="R2218" s="42"/>
      <c r="S2218" s="42"/>
      <c r="T2218" s="42"/>
      <c r="U2218" s="42"/>
      <c r="V2218" s="42"/>
      <c r="W2218" s="42"/>
      <c r="X2218" s="42"/>
      <c r="Y2218" s="42"/>
      <c r="Z2218" s="42"/>
      <c r="AA2218" s="42"/>
      <c r="AB2218" s="42"/>
      <c r="AC2218" s="42"/>
      <c r="AD2218" s="42"/>
      <c r="AE2218" s="42"/>
      <c r="AF2218" s="42"/>
      <c r="AG2218" s="42" t="s">
        <v>35</v>
      </c>
    </row>
    <row r="2219" spans="1:33">
      <c r="A2219" s="43"/>
      <c r="B2219" s="43"/>
      <c r="C2219" s="43"/>
      <c r="D2219" s="43"/>
      <c r="E2219" s="43"/>
      <c r="F2219" s="43"/>
      <c r="G2219" s="43"/>
      <c r="H2219" s="43"/>
      <c r="I2219" s="43"/>
      <c r="J2219" s="43"/>
      <c r="K2219" s="43"/>
      <c r="L2219" s="43"/>
      <c r="M2219" s="43"/>
      <c r="N2219" s="43"/>
      <c r="O2219" s="43"/>
      <c r="P2219" s="43"/>
      <c r="Q2219" s="43"/>
      <c r="R2219" s="43"/>
      <c r="S2219" s="43"/>
      <c r="T2219" s="43"/>
      <c r="U2219" s="43"/>
      <c r="V2219" s="43"/>
      <c r="W2219" s="43"/>
      <c r="X2219" s="43"/>
      <c r="Y2219" s="43"/>
      <c r="Z2219" s="43"/>
      <c r="AA2219" s="43"/>
      <c r="AB2219" s="43"/>
      <c r="AC2219" s="43"/>
      <c r="AD2219" s="43"/>
      <c r="AE2219" s="43"/>
      <c r="AF2219" s="43"/>
      <c r="AG2219" s="43" t="s">
        <v>35</v>
      </c>
    </row>
    <row r="2220" spans="1:33">
      <c r="A2220" s="42"/>
      <c r="B2220" s="42"/>
      <c r="C2220" s="42"/>
      <c r="D2220" s="42"/>
      <c r="E2220" s="42"/>
      <c r="F2220" s="42"/>
      <c r="G2220" s="42"/>
      <c r="H2220" s="42"/>
      <c r="I2220" s="42"/>
      <c r="J2220" s="42"/>
      <c r="K2220" s="42"/>
      <c r="L2220" s="42"/>
      <c r="M2220" s="42"/>
      <c r="N2220" s="42"/>
      <c r="O2220" s="42"/>
      <c r="P2220" s="42"/>
      <c r="Q2220" s="42"/>
      <c r="R2220" s="42"/>
      <c r="S2220" s="42"/>
      <c r="T2220" s="42"/>
      <c r="U2220" s="42"/>
      <c r="V2220" s="42"/>
      <c r="W2220" s="42"/>
      <c r="X2220" s="42"/>
      <c r="Y2220" s="42"/>
      <c r="Z2220" s="42"/>
      <c r="AA2220" s="42"/>
      <c r="AB2220" s="42"/>
      <c r="AC2220" s="42"/>
      <c r="AD2220" s="42"/>
      <c r="AE2220" s="42"/>
      <c r="AF2220" s="42"/>
      <c r="AG2220" s="42" t="s">
        <v>35</v>
      </c>
    </row>
    <row r="2221" spans="1:33">
      <c r="A2221" s="43"/>
      <c r="B2221" s="43"/>
      <c r="C2221" s="43"/>
      <c r="D2221" s="43"/>
      <c r="E2221" s="43"/>
      <c r="F2221" s="43"/>
      <c r="G2221" s="43"/>
      <c r="H2221" s="43"/>
      <c r="I2221" s="43"/>
      <c r="J2221" s="43"/>
      <c r="K2221" s="43"/>
      <c r="L2221" s="43"/>
      <c r="M2221" s="43"/>
      <c r="N2221" s="43"/>
      <c r="O2221" s="43"/>
      <c r="P2221" s="43"/>
      <c r="Q2221" s="43"/>
      <c r="R2221" s="43"/>
      <c r="S2221" s="43"/>
      <c r="T2221" s="43"/>
      <c r="U2221" s="43"/>
      <c r="V2221" s="43"/>
      <c r="W2221" s="43"/>
      <c r="X2221" s="43"/>
      <c r="Y2221" s="43"/>
      <c r="Z2221" s="43"/>
      <c r="AA2221" s="43"/>
      <c r="AB2221" s="43"/>
      <c r="AC2221" s="43"/>
      <c r="AD2221" s="43"/>
      <c r="AE2221" s="43"/>
      <c r="AF2221" s="43"/>
      <c r="AG2221" s="43" t="s">
        <v>35</v>
      </c>
    </row>
    <row r="2222" spans="1:33">
      <c r="A2222" s="42"/>
      <c r="B2222" s="42"/>
      <c r="C2222" s="42"/>
      <c r="D2222" s="42"/>
      <c r="E2222" s="42"/>
      <c r="F2222" s="42"/>
      <c r="G2222" s="42"/>
      <c r="H2222" s="42"/>
      <c r="I2222" s="42"/>
      <c r="J2222" s="42"/>
      <c r="K2222" s="42"/>
      <c r="L2222" s="42"/>
      <c r="M2222" s="42"/>
      <c r="N2222" s="42"/>
      <c r="O2222" s="42"/>
      <c r="P2222" s="42"/>
      <c r="Q2222" s="42"/>
      <c r="R2222" s="42"/>
      <c r="S2222" s="42"/>
      <c r="T2222" s="42"/>
      <c r="U2222" s="42"/>
      <c r="V2222" s="42"/>
      <c r="W2222" s="42"/>
      <c r="X2222" s="42"/>
      <c r="Y2222" s="42"/>
      <c r="Z2222" s="42"/>
      <c r="AA2222" s="42"/>
      <c r="AB2222" s="42"/>
      <c r="AC2222" s="42"/>
      <c r="AD2222" s="42"/>
      <c r="AE2222" s="42"/>
      <c r="AF2222" s="42"/>
      <c r="AG2222" s="42" t="s">
        <v>35</v>
      </c>
    </row>
    <row r="2223" spans="1:33">
      <c r="A2223" s="43"/>
      <c r="B2223" s="43"/>
      <c r="C2223" s="43"/>
      <c r="D2223" s="43"/>
      <c r="E2223" s="43"/>
      <c r="F2223" s="43"/>
      <c r="G2223" s="43"/>
      <c r="H2223" s="43"/>
      <c r="I2223" s="43"/>
      <c r="J2223" s="43"/>
      <c r="K2223" s="43"/>
      <c r="L2223" s="43"/>
      <c r="M2223" s="43"/>
      <c r="N2223" s="43"/>
      <c r="O2223" s="43"/>
      <c r="P2223" s="43"/>
      <c r="Q2223" s="43"/>
      <c r="R2223" s="43"/>
      <c r="S2223" s="43"/>
      <c r="T2223" s="43"/>
      <c r="U2223" s="43"/>
      <c r="V2223" s="43"/>
      <c r="W2223" s="43"/>
      <c r="X2223" s="43"/>
      <c r="Y2223" s="43"/>
      <c r="Z2223" s="43"/>
      <c r="AA2223" s="43"/>
      <c r="AB2223" s="43"/>
      <c r="AC2223" s="43"/>
      <c r="AD2223" s="43"/>
      <c r="AE2223" s="43"/>
      <c r="AF2223" s="43"/>
      <c r="AG2223" s="43" t="s">
        <v>35</v>
      </c>
    </row>
    <row r="2224" spans="1:33">
      <c r="A2224" s="42"/>
      <c r="B2224" s="42"/>
      <c r="C2224" s="42"/>
      <c r="D2224" s="42"/>
      <c r="E2224" s="42"/>
      <c r="F2224" s="42"/>
      <c r="G2224" s="42"/>
      <c r="H2224" s="42"/>
      <c r="I2224" s="42"/>
      <c r="J2224" s="42"/>
      <c r="K2224" s="42"/>
      <c r="L2224" s="42"/>
      <c r="M2224" s="42"/>
      <c r="N2224" s="42"/>
      <c r="O2224" s="42"/>
      <c r="P2224" s="42"/>
      <c r="Q2224" s="42"/>
      <c r="R2224" s="42"/>
      <c r="S2224" s="42"/>
      <c r="T2224" s="42"/>
      <c r="U2224" s="42"/>
      <c r="V2224" s="42"/>
      <c r="W2224" s="42"/>
      <c r="X2224" s="42"/>
      <c r="Y2224" s="42"/>
      <c r="Z2224" s="42"/>
      <c r="AA2224" s="42"/>
      <c r="AB2224" s="42"/>
      <c r="AC2224" s="42"/>
      <c r="AD2224" s="42"/>
      <c r="AE2224" s="42"/>
      <c r="AF2224" s="42"/>
      <c r="AG2224" s="42" t="s">
        <v>35</v>
      </c>
    </row>
    <row r="2225" spans="1:33">
      <c r="A2225" s="43"/>
      <c r="B2225" s="43"/>
      <c r="C2225" s="43"/>
      <c r="D2225" s="43"/>
      <c r="E2225" s="43"/>
      <c r="F2225" s="43"/>
      <c r="G2225" s="43"/>
      <c r="H2225" s="43"/>
      <c r="I2225" s="43"/>
      <c r="J2225" s="43"/>
      <c r="K2225" s="43"/>
      <c r="L2225" s="43"/>
      <c r="M2225" s="43"/>
      <c r="N2225" s="43"/>
      <c r="O2225" s="43"/>
      <c r="P2225" s="43"/>
      <c r="Q2225" s="43"/>
      <c r="R2225" s="43"/>
      <c r="S2225" s="43"/>
      <c r="T2225" s="43"/>
      <c r="U2225" s="43"/>
      <c r="V2225" s="43"/>
      <c r="W2225" s="43"/>
      <c r="X2225" s="43"/>
      <c r="Y2225" s="43"/>
      <c r="Z2225" s="43"/>
      <c r="AA2225" s="43"/>
      <c r="AB2225" s="43"/>
      <c r="AC2225" s="43"/>
      <c r="AD2225" s="43"/>
      <c r="AE2225" s="43"/>
      <c r="AF2225" s="43"/>
      <c r="AG2225" s="43" t="s">
        <v>35</v>
      </c>
    </row>
    <row r="2226" spans="1:33">
      <c r="A2226" s="42"/>
      <c r="B2226" s="42"/>
      <c r="C2226" s="42"/>
      <c r="D2226" s="42"/>
      <c r="E2226" s="42"/>
      <c r="F2226" s="42"/>
      <c r="G2226" s="42"/>
      <c r="H2226" s="42"/>
      <c r="I2226" s="42"/>
      <c r="J2226" s="42"/>
      <c r="K2226" s="42"/>
      <c r="L2226" s="42"/>
      <c r="M2226" s="42"/>
      <c r="N2226" s="42"/>
      <c r="O2226" s="42"/>
      <c r="P2226" s="42"/>
      <c r="Q2226" s="42"/>
      <c r="R2226" s="42"/>
      <c r="S2226" s="42"/>
      <c r="T2226" s="42"/>
      <c r="U2226" s="42"/>
      <c r="V2226" s="42"/>
      <c r="W2226" s="42"/>
      <c r="X2226" s="42"/>
      <c r="Y2226" s="42"/>
      <c r="Z2226" s="42"/>
      <c r="AA2226" s="42"/>
      <c r="AB2226" s="42"/>
      <c r="AC2226" s="42"/>
      <c r="AD2226" s="42"/>
      <c r="AE2226" s="42"/>
      <c r="AF2226" s="42"/>
      <c r="AG2226" s="42" t="s">
        <v>35</v>
      </c>
    </row>
    <row r="2227" spans="1:33">
      <c r="A2227" s="43"/>
      <c r="B2227" s="43"/>
      <c r="C2227" s="43"/>
      <c r="D2227" s="43"/>
      <c r="E2227" s="43"/>
      <c r="F2227" s="43"/>
      <c r="G2227" s="43"/>
      <c r="H2227" s="43"/>
      <c r="I2227" s="43"/>
      <c r="J2227" s="43"/>
      <c r="K2227" s="43"/>
      <c r="L2227" s="43"/>
      <c r="M2227" s="43"/>
      <c r="N2227" s="43"/>
      <c r="O2227" s="43"/>
      <c r="P2227" s="43"/>
      <c r="Q2227" s="43"/>
      <c r="R2227" s="43"/>
      <c r="S2227" s="43"/>
      <c r="T2227" s="43"/>
      <c r="U2227" s="43"/>
      <c r="V2227" s="43"/>
      <c r="W2227" s="43"/>
      <c r="X2227" s="43"/>
      <c r="Y2227" s="43"/>
      <c r="Z2227" s="43"/>
      <c r="AA2227" s="43"/>
      <c r="AB2227" s="43"/>
      <c r="AC2227" s="43"/>
      <c r="AD2227" s="43"/>
      <c r="AE2227" s="43"/>
      <c r="AF2227" s="43"/>
      <c r="AG2227" s="43" t="s">
        <v>35</v>
      </c>
    </row>
    <row r="2228" spans="1:33">
      <c r="A2228" s="42"/>
      <c r="B2228" s="42"/>
      <c r="C2228" s="42"/>
      <c r="D2228" s="42"/>
      <c r="E2228" s="42"/>
      <c r="F2228" s="42"/>
      <c r="G2228" s="42"/>
      <c r="H2228" s="42"/>
      <c r="I2228" s="42"/>
      <c r="J2228" s="42"/>
      <c r="K2228" s="42"/>
      <c r="L2228" s="42"/>
      <c r="M2228" s="42"/>
      <c r="N2228" s="42"/>
      <c r="O2228" s="42"/>
      <c r="P2228" s="42"/>
      <c r="Q2228" s="42"/>
      <c r="R2228" s="42"/>
      <c r="S2228" s="42"/>
      <c r="T2228" s="42"/>
      <c r="U2228" s="42"/>
      <c r="V2228" s="42"/>
      <c r="W2228" s="42"/>
      <c r="X2228" s="42"/>
      <c r="Y2228" s="42"/>
      <c r="Z2228" s="42"/>
      <c r="AA2228" s="42"/>
      <c r="AB2228" s="42"/>
      <c r="AC2228" s="42"/>
      <c r="AD2228" s="42"/>
      <c r="AE2228" s="42"/>
      <c r="AF2228" s="42"/>
      <c r="AG2228" s="42" t="s">
        <v>35</v>
      </c>
    </row>
    <row r="2229" spans="1:33">
      <c r="A2229" s="43"/>
      <c r="B2229" s="43"/>
      <c r="C2229" s="43"/>
      <c r="D2229" s="43"/>
      <c r="E2229" s="43"/>
      <c r="F2229" s="43"/>
      <c r="G2229" s="43"/>
      <c r="H2229" s="43"/>
      <c r="I2229" s="43"/>
      <c r="J2229" s="43"/>
      <c r="K2229" s="43"/>
      <c r="L2229" s="43"/>
      <c r="M2229" s="43"/>
      <c r="N2229" s="43"/>
      <c r="O2229" s="43"/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3"/>
      <c r="AA2229" s="43"/>
      <c r="AB2229" s="43"/>
      <c r="AC2229" s="43"/>
      <c r="AD2229" s="43"/>
      <c r="AE2229" s="43"/>
      <c r="AF2229" s="43"/>
      <c r="AG2229" s="43" t="s">
        <v>35</v>
      </c>
    </row>
    <row r="2230" spans="1:33">
      <c r="A2230" s="42"/>
      <c r="B2230" s="42"/>
      <c r="C2230" s="42"/>
      <c r="D2230" s="42"/>
      <c r="E2230" s="42"/>
      <c r="F2230" s="42"/>
      <c r="G2230" s="42"/>
      <c r="H2230" s="42"/>
      <c r="I2230" s="42"/>
      <c r="J2230" s="42"/>
      <c r="K2230" s="42"/>
      <c r="L2230" s="42"/>
      <c r="M2230" s="42"/>
      <c r="N2230" s="42"/>
      <c r="O2230" s="42"/>
      <c r="P2230" s="42"/>
      <c r="Q2230" s="42"/>
      <c r="R2230" s="42"/>
      <c r="S2230" s="42"/>
      <c r="T2230" s="42"/>
      <c r="U2230" s="42"/>
      <c r="V2230" s="42"/>
      <c r="W2230" s="42"/>
      <c r="X2230" s="42"/>
      <c r="Y2230" s="42"/>
      <c r="Z2230" s="42"/>
      <c r="AA2230" s="42"/>
      <c r="AB2230" s="42"/>
      <c r="AC2230" s="42"/>
      <c r="AD2230" s="42"/>
      <c r="AE2230" s="42"/>
      <c r="AF2230" s="42"/>
      <c r="AG2230" s="42" t="s">
        <v>35</v>
      </c>
    </row>
    <row r="2231" spans="1:33">
      <c r="A2231" s="43"/>
      <c r="B2231" s="43"/>
      <c r="C2231" s="43"/>
      <c r="D2231" s="43"/>
      <c r="E2231" s="43"/>
      <c r="F2231" s="43"/>
      <c r="G2231" s="43"/>
      <c r="H2231" s="43"/>
      <c r="I2231" s="43"/>
      <c r="J2231" s="43"/>
      <c r="K2231" s="43"/>
      <c r="L2231" s="43"/>
      <c r="M2231" s="43"/>
      <c r="N2231" s="43"/>
      <c r="O2231" s="43"/>
      <c r="P2231" s="43"/>
      <c r="Q2231" s="43"/>
      <c r="R2231" s="43"/>
      <c r="S2231" s="43"/>
      <c r="T2231" s="43"/>
      <c r="U2231" s="43"/>
      <c r="V2231" s="43"/>
      <c r="W2231" s="43"/>
      <c r="X2231" s="43"/>
      <c r="Y2231" s="43"/>
      <c r="Z2231" s="43"/>
      <c r="AA2231" s="43"/>
      <c r="AB2231" s="43"/>
      <c r="AC2231" s="43"/>
      <c r="AD2231" s="43"/>
      <c r="AE2231" s="43"/>
      <c r="AF2231" s="43"/>
      <c r="AG2231" s="43" t="s">
        <v>35</v>
      </c>
    </row>
    <row r="2232" spans="1:33">
      <c r="A2232" s="42"/>
      <c r="B2232" s="42"/>
      <c r="C2232" s="42"/>
      <c r="D2232" s="42"/>
      <c r="E2232" s="42"/>
      <c r="F2232" s="42"/>
      <c r="G2232" s="42"/>
      <c r="H2232" s="42"/>
      <c r="I2232" s="42"/>
      <c r="J2232" s="42"/>
      <c r="K2232" s="42"/>
      <c r="L2232" s="42"/>
      <c r="M2232" s="42"/>
      <c r="N2232" s="42"/>
      <c r="O2232" s="42"/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 t="s">
        <v>35</v>
      </c>
    </row>
    <row r="2233" spans="1:33">
      <c r="A2233" s="43"/>
      <c r="B2233" s="43"/>
      <c r="C2233" s="43"/>
      <c r="D2233" s="43"/>
      <c r="E2233" s="43"/>
      <c r="F2233" s="43"/>
      <c r="G2233" s="43"/>
      <c r="H2233" s="43"/>
      <c r="I2233" s="43"/>
      <c r="J2233" s="43"/>
      <c r="K2233" s="43"/>
      <c r="L2233" s="43"/>
      <c r="M2233" s="43"/>
      <c r="N2233" s="43"/>
      <c r="O2233" s="43"/>
      <c r="P2233" s="43"/>
      <c r="Q2233" s="43"/>
      <c r="R2233" s="43"/>
      <c r="S2233" s="43"/>
      <c r="T2233" s="43"/>
      <c r="U2233" s="43"/>
      <c r="V2233" s="43"/>
      <c r="W2233" s="43"/>
      <c r="X2233" s="43"/>
      <c r="Y2233" s="43"/>
      <c r="Z2233" s="43"/>
      <c r="AA2233" s="43"/>
      <c r="AB2233" s="43"/>
      <c r="AC2233" s="43"/>
      <c r="AD2233" s="43"/>
      <c r="AE2233" s="43"/>
      <c r="AF2233" s="43"/>
      <c r="AG2233" s="43" t="s">
        <v>35</v>
      </c>
    </row>
    <row r="2234" spans="1:33">
      <c r="A2234" s="42"/>
      <c r="B2234" s="42"/>
      <c r="C2234" s="42"/>
      <c r="D2234" s="42"/>
      <c r="E2234" s="42"/>
      <c r="F2234" s="42"/>
      <c r="G2234" s="42"/>
      <c r="H2234" s="42"/>
      <c r="I2234" s="42"/>
      <c r="J2234" s="42"/>
      <c r="K2234" s="42"/>
      <c r="L2234" s="42"/>
      <c r="M2234" s="42"/>
      <c r="N2234" s="42"/>
      <c r="O2234" s="42"/>
      <c r="P2234" s="42"/>
      <c r="Q2234" s="42"/>
      <c r="R2234" s="42"/>
      <c r="S2234" s="42"/>
      <c r="T2234" s="42"/>
      <c r="U2234" s="42"/>
      <c r="V2234" s="42"/>
      <c r="W2234" s="42"/>
      <c r="X2234" s="42"/>
      <c r="Y2234" s="42"/>
      <c r="Z2234" s="42"/>
      <c r="AA2234" s="42"/>
      <c r="AB2234" s="42"/>
      <c r="AC2234" s="42"/>
      <c r="AD2234" s="42"/>
      <c r="AE2234" s="42"/>
      <c r="AF2234" s="42"/>
      <c r="AG2234" s="42" t="s">
        <v>35</v>
      </c>
    </row>
    <row r="2235" spans="1:33">
      <c r="A2235" s="43"/>
      <c r="B2235" s="43"/>
      <c r="C2235" s="43"/>
      <c r="D2235" s="43"/>
      <c r="E2235" s="43"/>
      <c r="F2235" s="43"/>
      <c r="G2235" s="43"/>
      <c r="H2235" s="43"/>
      <c r="I2235" s="43"/>
      <c r="J2235" s="43"/>
      <c r="K2235" s="43"/>
      <c r="L2235" s="43"/>
      <c r="M2235" s="43"/>
      <c r="N2235" s="43"/>
      <c r="O2235" s="43"/>
      <c r="P2235" s="43"/>
      <c r="Q2235" s="43"/>
      <c r="R2235" s="43"/>
      <c r="S2235" s="43"/>
      <c r="T2235" s="43"/>
      <c r="U2235" s="43"/>
      <c r="V2235" s="43"/>
      <c r="W2235" s="43"/>
      <c r="X2235" s="43"/>
      <c r="Y2235" s="43"/>
      <c r="Z2235" s="43"/>
      <c r="AA2235" s="43"/>
      <c r="AB2235" s="43"/>
      <c r="AC2235" s="43"/>
      <c r="AD2235" s="43"/>
      <c r="AE2235" s="43"/>
      <c r="AF2235" s="43"/>
      <c r="AG2235" s="43" t="s">
        <v>35</v>
      </c>
    </row>
    <row r="2236" spans="1:33">
      <c r="A2236" s="42"/>
      <c r="B2236" s="42"/>
      <c r="C2236" s="42"/>
      <c r="D2236" s="42"/>
      <c r="E2236" s="42"/>
      <c r="F2236" s="42"/>
      <c r="G2236" s="42"/>
      <c r="H2236" s="42"/>
      <c r="I2236" s="42"/>
      <c r="J2236" s="42"/>
      <c r="K2236" s="42"/>
      <c r="L2236" s="42"/>
      <c r="M2236" s="42"/>
      <c r="N2236" s="42"/>
      <c r="O2236" s="42"/>
      <c r="P2236" s="42"/>
      <c r="Q2236" s="42"/>
      <c r="R2236" s="42"/>
      <c r="S2236" s="42"/>
      <c r="T2236" s="42"/>
      <c r="U2236" s="42"/>
      <c r="V2236" s="42"/>
      <c r="W2236" s="42"/>
      <c r="X2236" s="42"/>
      <c r="Y2236" s="42"/>
      <c r="Z2236" s="42"/>
      <c r="AA2236" s="42"/>
      <c r="AB2236" s="42"/>
      <c r="AC2236" s="42"/>
      <c r="AD2236" s="42"/>
      <c r="AE2236" s="42"/>
      <c r="AF2236" s="42"/>
      <c r="AG2236" s="42" t="s">
        <v>35</v>
      </c>
    </row>
    <row r="2237" spans="1:33">
      <c r="A2237" s="43"/>
      <c r="B2237" s="43"/>
      <c r="C2237" s="43"/>
      <c r="D2237" s="43"/>
      <c r="E2237" s="43"/>
      <c r="F2237" s="43"/>
      <c r="G2237" s="43"/>
      <c r="H2237" s="43"/>
      <c r="I2237" s="43"/>
      <c r="J2237" s="43"/>
      <c r="K2237" s="43"/>
      <c r="L2237" s="43"/>
      <c r="M2237" s="43"/>
      <c r="N2237" s="43"/>
      <c r="O2237" s="43"/>
      <c r="P2237" s="43"/>
      <c r="Q2237" s="43"/>
      <c r="R2237" s="43"/>
      <c r="S2237" s="43"/>
      <c r="T2237" s="43"/>
      <c r="U2237" s="43"/>
      <c r="V2237" s="43"/>
      <c r="W2237" s="43"/>
      <c r="X2237" s="43"/>
      <c r="Y2237" s="43"/>
      <c r="Z2237" s="43"/>
      <c r="AA2237" s="43"/>
      <c r="AB2237" s="43"/>
      <c r="AC2237" s="43"/>
      <c r="AD2237" s="43"/>
      <c r="AE2237" s="43"/>
      <c r="AF2237" s="43"/>
      <c r="AG2237" s="43" t="s">
        <v>35</v>
      </c>
    </row>
    <row r="2238" spans="1:33">
      <c r="A2238" s="42"/>
      <c r="B2238" s="42"/>
      <c r="C2238" s="42"/>
      <c r="D2238" s="42"/>
      <c r="E2238" s="42"/>
      <c r="F2238" s="42"/>
      <c r="G2238" s="42"/>
      <c r="H2238" s="42"/>
      <c r="I2238" s="42"/>
      <c r="J2238" s="42"/>
      <c r="K2238" s="42"/>
      <c r="L2238" s="42"/>
      <c r="M2238" s="42"/>
      <c r="N2238" s="42"/>
      <c r="O2238" s="42"/>
      <c r="P2238" s="42"/>
      <c r="Q2238" s="42"/>
      <c r="R2238" s="42"/>
      <c r="S2238" s="42"/>
      <c r="T2238" s="42"/>
      <c r="U2238" s="42"/>
      <c r="V2238" s="42"/>
      <c r="W2238" s="42"/>
      <c r="X2238" s="42"/>
      <c r="Y2238" s="42"/>
      <c r="Z2238" s="42"/>
      <c r="AA2238" s="42"/>
      <c r="AB2238" s="42"/>
      <c r="AC2238" s="42"/>
      <c r="AD2238" s="42"/>
      <c r="AE2238" s="42"/>
      <c r="AF2238" s="42"/>
      <c r="AG2238" s="42" t="s">
        <v>35</v>
      </c>
    </row>
    <row r="2239" spans="1:33">
      <c r="A2239" s="43"/>
      <c r="B2239" s="43"/>
      <c r="C2239" s="43"/>
      <c r="D2239" s="43"/>
      <c r="E2239" s="43"/>
      <c r="F2239" s="43"/>
      <c r="G2239" s="43"/>
      <c r="H2239" s="43"/>
      <c r="I2239" s="43"/>
      <c r="J2239" s="43"/>
      <c r="K2239" s="43"/>
      <c r="L2239" s="43"/>
      <c r="M2239" s="43"/>
      <c r="N2239" s="43"/>
      <c r="O2239" s="43"/>
      <c r="P2239" s="43"/>
      <c r="Q2239" s="43"/>
      <c r="R2239" s="43"/>
      <c r="S2239" s="43"/>
      <c r="T2239" s="43"/>
      <c r="U2239" s="43"/>
      <c r="V2239" s="43"/>
      <c r="W2239" s="43"/>
      <c r="X2239" s="43"/>
      <c r="Y2239" s="43"/>
      <c r="Z2239" s="43"/>
      <c r="AA2239" s="43"/>
      <c r="AB2239" s="43"/>
      <c r="AC2239" s="43"/>
      <c r="AD2239" s="43"/>
      <c r="AE2239" s="43"/>
      <c r="AF2239" s="43"/>
      <c r="AG2239" s="43" t="s">
        <v>35</v>
      </c>
    </row>
    <row r="2240" spans="1:33">
      <c r="A2240" s="42"/>
      <c r="B2240" s="42"/>
      <c r="C2240" s="42"/>
      <c r="D2240" s="42"/>
      <c r="E2240" s="42"/>
      <c r="F2240" s="42"/>
      <c r="G2240" s="42"/>
      <c r="H2240" s="42"/>
      <c r="I2240" s="42"/>
      <c r="J2240" s="42"/>
      <c r="K2240" s="42"/>
      <c r="L2240" s="42"/>
      <c r="M2240" s="42"/>
      <c r="N2240" s="42"/>
      <c r="O2240" s="42"/>
      <c r="P2240" s="42"/>
      <c r="Q2240" s="42"/>
      <c r="R2240" s="42"/>
      <c r="S2240" s="42"/>
      <c r="T2240" s="42"/>
      <c r="U2240" s="42"/>
      <c r="V2240" s="42"/>
      <c r="W2240" s="42"/>
      <c r="X2240" s="42"/>
      <c r="Y2240" s="42"/>
      <c r="Z2240" s="42"/>
      <c r="AA2240" s="42"/>
      <c r="AB2240" s="42"/>
      <c r="AC2240" s="42"/>
      <c r="AD2240" s="42"/>
      <c r="AE2240" s="42"/>
      <c r="AF2240" s="42"/>
      <c r="AG2240" s="42" t="s">
        <v>35</v>
      </c>
    </row>
    <row r="2241" spans="1:33">
      <c r="A2241" s="43"/>
      <c r="B2241" s="43"/>
      <c r="C2241" s="43"/>
      <c r="D2241" s="43"/>
      <c r="E2241" s="43"/>
      <c r="F2241" s="43"/>
      <c r="G2241" s="43"/>
      <c r="H2241" s="43"/>
      <c r="I2241" s="43"/>
      <c r="J2241" s="43"/>
      <c r="K2241" s="43"/>
      <c r="L2241" s="43"/>
      <c r="M2241" s="43"/>
      <c r="N2241" s="43"/>
      <c r="O2241" s="43"/>
      <c r="P2241" s="43"/>
      <c r="Q2241" s="43"/>
      <c r="R2241" s="43"/>
      <c r="S2241" s="43"/>
      <c r="T2241" s="43"/>
      <c r="U2241" s="43"/>
      <c r="V2241" s="43"/>
      <c r="W2241" s="43"/>
      <c r="X2241" s="43"/>
      <c r="Y2241" s="43"/>
      <c r="Z2241" s="43"/>
      <c r="AA2241" s="43"/>
      <c r="AB2241" s="43"/>
      <c r="AC2241" s="43"/>
      <c r="AD2241" s="43"/>
      <c r="AE2241" s="43"/>
      <c r="AF2241" s="43"/>
      <c r="AG2241" s="43" t="s">
        <v>35</v>
      </c>
    </row>
    <row r="2242" spans="1:33">
      <c r="A2242" s="42"/>
      <c r="B2242" s="42"/>
      <c r="C2242" s="42"/>
      <c r="D2242" s="42"/>
      <c r="E2242" s="42"/>
      <c r="F2242" s="42"/>
      <c r="G2242" s="42"/>
      <c r="H2242" s="42"/>
      <c r="I2242" s="42"/>
      <c r="J2242" s="42"/>
      <c r="K2242" s="42"/>
      <c r="L2242" s="42"/>
      <c r="M2242" s="42"/>
      <c r="N2242" s="42"/>
      <c r="O2242" s="42"/>
      <c r="P2242" s="42"/>
      <c r="Q2242" s="42"/>
      <c r="R2242" s="42"/>
      <c r="S2242" s="42"/>
      <c r="T2242" s="42"/>
      <c r="U2242" s="42"/>
      <c r="V2242" s="42"/>
      <c r="W2242" s="42"/>
      <c r="X2242" s="42"/>
      <c r="Y2242" s="42"/>
      <c r="Z2242" s="42"/>
      <c r="AA2242" s="42"/>
      <c r="AB2242" s="42"/>
      <c r="AC2242" s="42"/>
      <c r="AD2242" s="42"/>
      <c r="AE2242" s="42"/>
      <c r="AF2242" s="42"/>
      <c r="AG2242" s="42" t="s">
        <v>35</v>
      </c>
    </row>
    <row r="2243" spans="1:33">
      <c r="A2243" s="43"/>
      <c r="B2243" s="43"/>
      <c r="C2243" s="43"/>
      <c r="D2243" s="43"/>
      <c r="E2243" s="43"/>
      <c r="F2243" s="43"/>
      <c r="G2243" s="43"/>
      <c r="H2243" s="43"/>
      <c r="I2243" s="43"/>
      <c r="J2243" s="43"/>
      <c r="K2243" s="43"/>
      <c r="L2243" s="43"/>
      <c r="M2243" s="43"/>
      <c r="N2243" s="43"/>
      <c r="O2243" s="43"/>
      <c r="P2243" s="43"/>
      <c r="Q2243" s="43"/>
      <c r="R2243" s="43"/>
      <c r="S2243" s="43"/>
      <c r="T2243" s="43"/>
      <c r="U2243" s="43"/>
      <c r="V2243" s="43"/>
      <c r="W2243" s="43"/>
      <c r="X2243" s="43"/>
      <c r="Y2243" s="43"/>
      <c r="Z2243" s="43"/>
      <c r="AA2243" s="43"/>
      <c r="AB2243" s="43"/>
      <c r="AC2243" s="43"/>
      <c r="AD2243" s="43"/>
      <c r="AE2243" s="43"/>
      <c r="AF2243" s="43"/>
      <c r="AG2243" s="43" t="s">
        <v>35</v>
      </c>
    </row>
    <row r="2244" spans="1:33">
      <c r="A2244" s="42"/>
      <c r="B2244" s="42"/>
      <c r="C2244" s="42"/>
      <c r="D2244" s="42"/>
      <c r="E2244" s="42"/>
      <c r="F2244" s="42"/>
      <c r="G2244" s="42"/>
      <c r="H2244" s="42"/>
      <c r="I2244" s="42"/>
      <c r="J2244" s="42"/>
      <c r="K2244" s="42"/>
      <c r="L2244" s="42"/>
      <c r="M2244" s="42"/>
      <c r="N2244" s="42"/>
      <c r="O2244" s="42"/>
      <c r="P2244" s="42"/>
      <c r="Q2244" s="42"/>
      <c r="R2244" s="42"/>
      <c r="S2244" s="42"/>
      <c r="T2244" s="42"/>
      <c r="U2244" s="42"/>
      <c r="V2244" s="42"/>
      <c r="W2244" s="42"/>
      <c r="X2244" s="42"/>
      <c r="Y2244" s="42"/>
      <c r="Z2244" s="42"/>
      <c r="AA2244" s="42"/>
      <c r="AB2244" s="42"/>
      <c r="AC2244" s="42"/>
      <c r="AD2244" s="42"/>
      <c r="AE2244" s="42"/>
      <c r="AF2244" s="42"/>
      <c r="AG2244" s="42" t="s">
        <v>35</v>
      </c>
    </row>
    <row r="2245" spans="1:33">
      <c r="A2245" s="43"/>
      <c r="B2245" s="43"/>
      <c r="C2245" s="43"/>
      <c r="D2245" s="43"/>
      <c r="E2245" s="43"/>
      <c r="F2245" s="43"/>
      <c r="G2245" s="43"/>
      <c r="H2245" s="43"/>
      <c r="I2245" s="43"/>
      <c r="J2245" s="43"/>
      <c r="K2245" s="43"/>
      <c r="L2245" s="43"/>
      <c r="M2245" s="43"/>
      <c r="N2245" s="43"/>
      <c r="O2245" s="43"/>
      <c r="P2245" s="43"/>
      <c r="Q2245" s="43"/>
      <c r="R2245" s="43"/>
      <c r="S2245" s="43"/>
      <c r="T2245" s="43"/>
      <c r="U2245" s="43"/>
      <c r="V2245" s="43"/>
      <c r="W2245" s="43"/>
      <c r="X2245" s="43"/>
      <c r="Y2245" s="43"/>
      <c r="Z2245" s="43"/>
      <c r="AA2245" s="43"/>
      <c r="AB2245" s="43"/>
      <c r="AC2245" s="43"/>
      <c r="AD2245" s="43"/>
      <c r="AE2245" s="43"/>
      <c r="AF2245" s="43"/>
      <c r="AG2245" s="43" t="s">
        <v>35</v>
      </c>
    </row>
    <row r="2246" spans="1:33">
      <c r="A2246" s="42"/>
      <c r="B2246" s="42"/>
      <c r="C2246" s="42"/>
      <c r="D2246" s="42"/>
      <c r="E2246" s="42"/>
      <c r="F2246" s="42"/>
      <c r="G2246" s="42"/>
      <c r="H2246" s="42"/>
      <c r="I2246" s="42"/>
      <c r="J2246" s="42"/>
      <c r="K2246" s="42"/>
      <c r="L2246" s="42"/>
      <c r="M2246" s="42"/>
      <c r="N2246" s="42"/>
      <c r="O2246" s="42"/>
      <c r="P2246" s="42"/>
      <c r="Q2246" s="42"/>
      <c r="R2246" s="42"/>
      <c r="S2246" s="42"/>
      <c r="T2246" s="42"/>
      <c r="U2246" s="42"/>
      <c r="V2246" s="42"/>
      <c r="W2246" s="42"/>
      <c r="X2246" s="42"/>
      <c r="Y2246" s="42"/>
      <c r="Z2246" s="42"/>
      <c r="AA2246" s="42"/>
      <c r="AB2246" s="42"/>
      <c r="AC2246" s="42"/>
      <c r="AD2246" s="42"/>
      <c r="AE2246" s="42"/>
      <c r="AF2246" s="42"/>
      <c r="AG2246" s="42" t="s">
        <v>35</v>
      </c>
    </row>
    <row r="2247" spans="1:33">
      <c r="A2247" s="43"/>
      <c r="B2247" s="43"/>
      <c r="C2247" s="43"/>
      <c r="D2247" s="43"/>
      <c r="E2247" s="43"/>
      <c r="F2247" s="43"/>
      <c r="G2247" s="43"/>
      <c r="H2247" s="43"/>
      <c r="I2247" s="43"/>
      <c r="J2247" s="43"/>
      <c r="K2247" s="43"/>
      <c r="L2247" s="43"/>
      <c r="M2247" s="43"/>
      <c r="N2247" s="43"/>
      <c r="O2247" s="43"/>
      <c r="P2247" s="43"/>
      <c r="Q2247" s="43"/>
      <c r="R2247" s="43"/>
      <c r="S2247" s="43"/>
      <c r="T2247" s="43"/>
      <c r="U2247" s="43"/>
      <c r="V2247" s="43"/>
      <c r="W2247" s="43"/>
      <c r="X2247" s="43"/>
      <c r="Y2247" s="43"/>
      <c r="Z2247" s="43"/>
      <c r="AA2247" s="43"/>
      <c r="AB2247" s="43"/>
      <c r="AC2247" s="43"/>
      <c r="AD2247" s="43"/>
      <c r="AE2247" s="43"/>
      <c r="AF2247" s="43"/>
      <c r="AG2247" s="43" t="s">
        <v>35</v>
      </c>
    </row>
    <row r="2248" spans="1:33">
      <c r="A2248" s="42"/>
      <c r="B2248" s="42"/>
      <c r="C2248" s="42"/>
      <c r="D2248" s="42"/>
      <c r="E2248" s="42"/>
      <c r="F2248" s="42"/>
      <c r="G2248" s="42"/>
      <c r="H2248" s="42"/>
      <c r="I2248" s="42"/>
      <c r="J2248" s="42"/>
      <c r="K2248" s="42"/>
      <c r="L2248" s="42"/>
      <c r="M2248" s="42"/>
      <c r="N2248" s="42"/>
      <c r="O2248" s="42"/>
      <c r="P2248" s="42"/>
      <c r="Q2248" s="42"/>
      <c r="R2248" s="42"/>
      <c r="S2248" s="42"/>
      <c r="T2248" s="42"/>
      <c r="U2248" s="42"/>
      <c r="V2248" s="42"/>
      <c r="W2248" s="42"/>
      <c r="X2248" s="42"/>
      <c r="Y2248" s="42"/>
      <c r="Z2248" s="42"/>
      <c r="AA2248" s="42"/>
      <c r="AB2248" s="42"/>
      <c r="AC2248" s="42"/>
      <c r="AD2248" s="42"/>
      <c r="AE2248" s="42"/>
      <c r="AF2248" s="42"/>
      <c r="AG2248" s="42" t="s">
        <v>35</v>
      </c>
    </row>
    <row r="2249" spans="1:33">
      <c r="A2249" s="43"/>
      <c r="B2249" s="43"/>
      <c r="C2249" s="43"/>
      <c r="D2249" s="43"/>
      <c r="E2249" s="43"/>
      <c r="F2249" s="43"/>
      <c r="G2249" s="43"/>
      <c r="H2249" s="43"/>
      <c r="I2249" s="43"/>
      <c r="J2249" s="43"/>
      <c r="K2249" s="43"/>
      <c r="L2249" s="43"/>
      <c r="M2249" s="43"/>
      <c r="N2249" s="43"/>
      <c r="O2249" s="43"/>
      <c r="P2249" s="43"/>
      <c r="Q2249" s="43"/>
      <c r="R2249" s="43"/>
      <c r="S2249" s="43"/>
      <c r="T2249" s="43"/>
      <c r="U2249" s="43"/>
      <c r="V2249" s="43"/>
      <c r="W2249" s="43"/>
      <c r="X2249" s="43"/>
      <c r="Y2249" s="43"/>
      <c r="Z2249" s="43"/>
      <c r="AA2249" s="43"/>
      <c r="AB2249" s="43"/>
      <c r="AC2249" s="43"/>
      <c r="AD2249" s="43"/>
      <c r="AE2249" s="43"/>
      <c r="AF2249" s="43"/>
      <c r="AG2249" s="43" t="s">
        <v>35</v>
      </c>
    </row>
    <row r="2250" spans="1:33">
      <c r="A2250" s="42"/>
      <c r="B2250" s="42"/>
      <c r="C2250" s="42"/>
      <c r="D2250" s="42"/>
      <c r="E2250" s="42"/>
      <c r="F2250" s="42"/>
      <c r="G2250" s="42"/>
      <c r="H2250" s="42"/>
      <c r="I2250" s="42"/>
      <c r="J2250" s="42"/>
      <c r="K2250" s="42"/>
      <c r="L2250" s="42"/>
      <c r="M2250" s="42"/>
      <c r="N2250" s="42"/>
      <c r="O2250" s="42"/>
      <c r="P2250" s="42"/>
      <c r="Q2250" s="42"/>
      <c r="R2250" s="42"/>
      <c r="S2250" s="42"/>
      <c r="T2250" s="42"/>
      <c r="U2250" s="42"/>
      <c r="V2250" s="42"/>
      <c r="W2250" s="42"/>
      <c r="X2250" s="42"/>
      <c r="Y2250" s="42"/>
      <c r="Z2250" s="42"/>
      <c r="AA2250" s="42"/>
      <c r="AB2250" s="42"/>
      <c r="AC2250" s="42"/>
      <c r="AD2250" s="42"/>
      <c r="AE2250" s="42"/>
      <c r="AF2250" s="42"/>
      <c r="AG2250" s="42" t="s">
        <v>35</v>
      </c>
    </row>
    <row r="2251" spans="1:33">
      <c r="A2251" s="43"/>
      <c r="B2251" s="43"/>
      <c r="C2251" s="43"/>
      <c r="D2251" s="43"/>
      <c r="E2251" s="43"/>
      <c r="F2251" s="43"/>
      <c r="G2251" s="43"/>
      <c r="H2251" s="43"/>
      <c r="I2251" s="43"/>
      <c r="J2251" s="43"/>
      <c r="K2251" s="43"/>
      <c r="L2251" s="43"/>
      <c r="M2251" s="43"/>
      <c r="N2251" s="43"/>
      <c r="O2251" s="43"/>
      <c r="P2251" s="43"/>
      <c r="Q2251" s="43"/>
      <c r="R2251" s="43"/>
      <c r="S2251" s="43"/>
      <c r="T2251" s="43"/>
      <c r="U2251" s="43"/>
      <c r="V2251" s="43"/>
      <c r="W2251" s="43"/>
      <c r="X2251" s="43"/>
      <c r="Y2251" s="43"/>
      <c r="Z2251" s="43"/>
      <c r="AA2251" s="43"/>
      <c r="AB2251" s="43"/>
      <c r="AC2251" s="43"/>
      <c r="AD2251" s="43"/>
      <c r="AE2251" s="43"/>
      <c r="AF2251" s="43"/>
      <c r="AG2251" s="43" t="s">
        <v>35</v>
      </c>
    </row>
    <row r="2252" spans="1:33">
      <c r="A2252" s="42"/>
      <c r="B2252" s="42"/>
      <c r="C2252" s="42"/>
      <c r="D2252" s="42"/>
      <c r="E2252" s="42"/>
      <c r="F2252" s="42"/>
      <c r="G2252" s="42"/>
      <c r="H2252" s="42"/>
      <c r="I2252" s="42"/>
      <c r="J2252" s="42"/>
      <c r="K2252" s="42"/>
      <c r="L2252" s="42"/>
      <c r="M2252" s="42"/>
      <c r="N2252" s="42"/>
      <c r="O2252" s="42"/>
      <c r="P2252" s="42"/>
      <c r="Q2252" s="42"/>
      <c r="R2252" s="42"/>
      <c r="S2252" s="42"/>
      <c r="T2252" s="42"/>
      <c r="U2252" s="42"/>
      <c r="V2252" s="42"/>
      <c r="W2252" s="42"/>
      <c r="X2252" s="42"/>
      <c r="Y2252" s="42"/>
      <c r="Z2252" s="42"/>
      <c r="AA2252" s="42"/>
      <c r="AB2252" s="42"/>
      <c r="AC2252" s="42"/>
      <c r="AD2252" s="42"/>
      <c r="AE2252" s="42"/>
      <c r="AF2252" s="42"/>
      <c r="AG2252" s="42" t="s">
        <v>35</v>
      </c>
    </row>
    <row r="2253" spans="1:33">
      <c r="A2253" s="43"/>
      <c r="B2253" s="43"/>
      <c r="C2253" s="43"/>
      <c r="D2253" s="43"/>
      <c r="E2253" s="43"/>
      <c r="F2253" s="43"/>
      <c r="G2253" s="43"/>
      <c r="H2253" s="43"/>
      <c r="I2253" s="43"/>
      <c r="J2253" s="43"/>
      <c r="K2253" s="43"/>
      <c r="L2253" s="43"/>
      <c r="M2253" s="43"/>
      <c r="N2253" s="43"/>
      <c r="O2253" s="43"/>
      <c r="P2253" s="43"/>
      <c r="Q2253" s="43"/>
      <c r="R2253" s="43"/>
      <c r="S2253" s="43"/>
      <c r="T2253" s="43"/>
      <c r="U2253" s="43"/>
      <c r="V2253" s="43"/>
      <c r="W2253" s="43"/>
      <c r="X2253" s="43"/>
      <c r="Y2253" s="43"/>
      <c r="Z2253" s="43"/>
      <c r="AA2253" s="43"/>
      <c r="AB2253" s="43"/>
      <c r="AC2253" s="43"/>
      <c r="AD2253" s="43"/>
      <c r="AE2253" s="43"/>
      <c r="AF2253" s="43"/>
      <c r="AG2253" s="43" t="s">
        <v>35</v>
      </c>
    </row>
    <row r="2254" spans="1:33">
      <c r="A2254" s="42"/>
      <c r="B2254" s="42"/>
      <c r="C2254" s="42"/>
      <c r="D2254" s="42"/>
      <c r="E2254" s="42"/>
      <c r="F2254" s="42"/>
      <c r="G2254" s="42"/>
      <c r="H2254" s="42"/>
      <c r="I2254" s="42"/>
      <c r="J2254" s="42"/>
      <c r="K2254" s="42"/>
      <c r="L2254" s="42"/>
      <c r="M2254" s="42"/>
      <c r="N2254" s="42"/>
      <c r="O2254" s="42"/>
      <c r="P2254" s="42"/>
      <c r="Q2254" s="42"/>
      <c r="R2254" s="42"/>
      <c r="S2254" s="42"/>
      <c r="T2254" s="42"/>
      <c r="U2254" s="42"/>
      <c r="V2254" s="42"/>
      <c r="W2254" s="42"/>
      <c r="X2254" s="42"/>
      <c r="Y2254" s="42"/>
      <c r="Z2254" s="42"/>
      <c r="AA2254" s="42"/>
      <c r="AB2254" s="42"/>
      <c r="AC2254" s="42"/>
      <c r="AD2254" s="42"/>
      <c r="AE2254" s="42"/>
      <c r="AF2254" s="42"/>
      <c r="AG2254" s="42" t="s">
        <v>35</v>
      </c>
    </row>
    <row r="2255" spans="1:33">
      <c r="A2255" s="43"/>
      <c r="B2255" s="43"/>
      <c r="C2255" s="43"/>
      <c r="D2255" s="43"/>
      <c r="E2255" s="43"/>
      <c r="F2255" s="43"/>
      <c r="G2255" s="43"/>
      <c r="H2255" s="43"/>
      <c r="I2255" s="43"/>
      <c r="J2255" s="43"/>
      <c r="K2255" s="43"/>
      <c r="L2255" s="43"/>
      <c r="M2255" s="43"/>
      <c r="N2255" s="43"/>
      <c r="O2255" s="43"/>
      <c r="P2255" s="43"/>
      <c r="Q2255" s="43"/>
      <c r="R2255" s="43"/>
      <c r="S2255" s="43"/>
      <c r="T2255" s="43"/>
      <c r="U2255" s="43"/>
      <c r="V2255" s="43"/>
      <c r="W2255" s="43"/>
      <c r="X2255" s="43"/>
      <c r="Y2255" s="43"/>
      <c r="Z2255" s="43"/>
      <c r="AA2255" s="43"/>
      <c r="AB2255" s="43"/>
      <c r="AC2255" s="43"/>
      <c r="AD2255" s="43"/>
      <c r="AE2255" s="43"/>
      <c r="AF2255" s="43"/>
      <c r="AG2255" s="43" t="s">
        <v>35</v>
      </c>
    </row>
    <row r="2256" spans="1:33">
      <c r="A2256" s="42"/>
      <c r="B2256" s="42"/>
      <c r="C2256" s="42"/>
      <c r="D2256" s="42"/>
      <c r="E2256" s="42"/>
      <c r="F2256" s="42"/>
      <c r="G2256" s="42"/>
      <c r="H2256" s="42"/>
      <c r="I2256" s="42"/>
      <c r="J2256" s="42"/>
      <c r="K2256" s="42"/>
      <c r="L2256" s="42"/>
      <c r="M2256" s="42"/>
      <c r="N2256" s="42"/>
      <c r="O2256" s="42"/>
      <c r="P2256" s="42"/>
      <c r="Q2256" s="42"/>
      <c r="R2256" s="42"/>
      <c r="S2256" s="42"/>
      <c r="T2256" s="42"/>
      <c r="U2256" s="42"/>
      <c r="V2256" s="42"/>
      <c r="W2256" s="42"/>
      <c r="X2256" s="42"/>
      <c r="Y2256" s="42"/>
      <c r="Z2256" s="42"/>
      <c r="AA2256" s="42"/>
      <c r="AB2256" s="42"/>
      <c r="AC2256" s="42"/>
      <c r="AD2256" s="42"/>
      <c r="AE2256" s="42"/>
      <c r="AF2256" s="42"/>
      <c r="AG2256" s="42" t="s">
        <v>35</v>
      </c>
    </row>
    <row r="2257" spans="1:33">
      <c r="A2257" s="43"/>
      <c r="B2257" s="43"/>
      <c r="C2257" s="43"/>
      <c r="D2257" s="43"/>
      <c r="E2257" s="43"/>
      <c r="F2257" s="43"/>
      <c r="G2257" s="43"/>
      <c r="H2257" s="43"/>
      <c r="I2257" s="43"/>
      <c r="J2257" s="43"/>
      <c r="K2257" s="43"/>
      <c r="L2257" s="43"/>
      <c r="M2257" s="43"/>
      <c r="N2257" s="43"/>
      <c r="O2257" s="43"/>
      <c r="P2257" s="43"/>
      <c r="Q2257" s="43"/>
      <c r="R2257" s="43"/>
      <c r="S2257" s="43"/>
      <c r="T2257" s="43"/>
      <c r="U2257" s="43"/>
      <c r="V2257" s="43"/>
      <c r="W2257" s="43"/>
      <c r="X2257" s="43"/>
      <c r="Y2257" s="43"/>
      <c r="Z2257" s="43"/>
      <c r="AA2257" s="43"/>
      <c r="AB2257" s="43"/>
      <c r="AC2257" s="43"/>
      <c r="AD2257" s="43"/>
      <c r="AE2257" s="43"/>
      <c r="AF2257" s="43"/>
      <c r="AG2257" s="43" t="s">
        <v>35</v>
      </c>
    </row>
    <row r="2258" spans="1:33">
      <c r="A2258" s="42"/>
      <c r="B2258" s="42"/>
      <c r="C2258" s="42"/>
      <c r="D2258" s="42"/>
      <c r="E2258" s="42"/>
      <c r="F2258" s="42"/>
      <c r="G2258" s="42"/>
      <c r="H2258" s="42"/>
      <c r="I2258" s="42"/>
      <c r="J2258" s="42"/>
      <c r="K2258" s="42"/>
      <c r="L2258" s="42"/>
      <c r="M2258" s="42"/>
      <c r="N2258" s="42"/>
      <c r="O2258" s="42"/>
      <c r="P2258" s="42"/>
      <c r="Q2258" s="42"/>
      <c r="R2258" s="42"/>
      <c r="S2258" s="42"/>
      <c r="T2258" s="42"/>
      <c r="U2258" s="42"/>
      <c r="V2258" s="42"/>
      <c r="W2258" s="42"/>
      <c r="X2258" s="42"/>
      <c r="Y2258" s="42"/>
      <c r="Z2258" s="42"/>
      <c r="AA2258" s="42"/>
      <c r="AB2258" s="42"/>
      <c r="AC2258" s="42"/>
      <c r="AD2258" s="42"/>
      <c r="AE2258" s="42"/>
      <c r="AF2258" s="42"/>
      <c r="AG2258" s="42" t="s">
        <v>35</v>
      </c>
    </row>
    <row r="2259" spans="1:33">
      <c r="A2259" s="43"/>
      <c r="B2259" s="43"/>
      <c r="C2259" s="43"/>
      <c r="D2259" s="43"/>
      <c r="E2259" s="43"/>
      <c r="F2259" s="43"/>
      <c r="G2259" s="43"/>
      <c r="H2259" s="43"/>
      <c r="I2259" s="43"/>
      <c r="J2259" s="43"/>
      <c r="K2259" s="43"/>
      <c r="L2259" s="43"/>
      <c r="M2259" s="43"/>
      <c r="N2259" s="43"/>
      <c r="O2259" s="43"/>
      <c r="P2259" s="43"/>
      <c r="Q2259" s="43"/>
      <c r="R2259" s="43"/>
      <c r="S2259" s="43"/>
      <c r="T2259" s="43"/>
      <c r="U2259" s="43"/>
      <c r="V2259" s="43"/>
      <c r="W2259" s="43"/>
      <c r="X2259" s="43"/>
      <c r="Y2259" s="43"/>
      <c r="Z2259" s="43"/>
      <c r="AA2259" s="43"/>
      <c r="AB2259" s="43"/>
      <c r="AC2259" s="43"/>
      <c r="AD2259" s="43"/>
      <c r="AE2259" s="43"/>
      <c r="AF2259" s="43"/>
      <c r="AG2259" s="43" t="s">
        <v>35</v>
      </c>
    </row>
    <row r="2260" spans="1:33">
      <c r="A2260" s="42"/>
      <c r="B2260" s="42"/>
      <c r="C2260" s="42"/>
      <c r="D2260" s="42"/>
      <c r="E2260" s="42"/>
      <c r="F2260" s="42"/>
      <c r="G2260" s="42"/>
      <c r="H2260" s="42"/>
      <c r="I2260" s="42"/>
      <c r="J2260" s="42"/>
      <c r="K2260" s="42"/>
      <c r="L2260" s="42"/>
      <c r="M2260" s="42"/>
      <c r="N2260" s="42"/>
      <c r="O2260" s="42"/>
      <c r="P2260" s="42"/>
      <c r="Q2260" s="42"/>
      <c r="R2260" s="42"/>
      <c r="S2260" s="42"/>
      <c r="T2260" s="42"/>
      <c r="U2260" s="42"/>
      <c r="V2260" s="42"/>
      <c r="W2260" s="42"/>
      <c r="X2260" s="42"/>
      <c r="Y2260" s="42"/>
      <c r="Z2260" s="42"/>
      <c r="AA2260" s="42"/>
      <c r="AB2260" s="42"/>
      <c r="AC2260" s="42"/>
      <c r="AD2260" s="42"/>
      <c r="AE2260" s="42"/>
      <c r="AF2260" s="42"/>
      <c r="AG2260" s="42" t="s">
        <v>35</v>
      </c>
    </row>
    <row r="2261" spans="1:33">
      <c r="A2261" s="43"/>
      <c r="B2261" s="43"/>
      <c r="C2261" s="43"/>
      <c r="D2261" s="43"/>
      <c r="E2261" s="43"/>
      <c r="F2261" s="43"/>
      <c r="G2261" s="43"/>
      <c r="H2261" s="43"/>
      <c r="I2261" s="43"/>
      <c r="J2261" s="43"/>
      <c r="K2261" s="43"/>
      <c r="L2261" s="43"/>
      <c r="M2261" s="43"/>
      <c r="N2261" s="43"/>
      <c r="O2261" s="43"/>
      <c r="P2261" s="43"/>
      <c r="Q2261" s="43"/>
      <c r="R2261" s="43"/>
      <c r="S2261" s="43"/>
      <c r="T2261" s="43"/>
      <c r="U2261" s="43"/>
      <c r="V2261" s="43"/>
      <c r="W2261" s="43"/>
      <c r="X2261" s="43"/>
      <c r="Y2261" s="43"/>
      <c r="Z2261" s="43"/>
      <c r="AA2261" s="43"/>
      <c r="AB2261" s="43"/>
      <c r="AC2261" s="43"/>
      <c r="AD2261" s="43"/>
      <c r="AE2261" s="43"/>
      <c r="AF2261" s="43"/>
      <c r="AG2261" s="43" t="s">
        <v>35</v>
      </c>
    </row>
    <row r="2262" spans="1:33">
      <c r="A2262" s="42"/>
      <c r="B2262" s="42"/>
      <c r="C2262" s="42"/>
      <c r="D2262" s="42"/>
      <c r="E2262" s="42"/>
      <c r="F2262" s="42"/>
      <c r="G2262" s="42"/>
      <c r="H2262" s="42"/>
      <c r="I2262" s="42"/>
      <c r="J2262" s="42"/>
      <c r="K2262" s="42"/>
      <c r="L2262" s="42"/>
      <c r="M2262" s="42"/>
      <c r="N2262" s="42"/>
      <c r="O2262" s="42"/>
      <c r="P2262" s="42"/>
      <c r="Q2262" s="42"/>
      <c r="R2262" s="42"/>
      <c r="S2262" s="42"/>
      <c r="T2262" s="42"/>
      <c r="U2262" s="42"/>
      <c r="V2262" s="42"/>
      <c r="W2262" s="42"/>
      <c r="X2262" s="42"/>
      <c r="Y2262" s="42"/>
      <c r="Z2262" s="42"/>
      <c r="AA2262" s="42"/>
      <c r="AB2262" s="42"/>
      <c r="AC2262" s="42"/>
      <c r="AD2262" s="42"/>
      <c r="AE2262" s="42"/>
      <c r="AF2262" s="42"/>
      <c r="AG2262" s="42" t="s">
        <v>35</v>
      </c>
    </row>
    <row r="2263" spans="1:33">
      <c r="A2263" s="43"/>
      <c r="B2263" s="43"/>
      <c r="C2263" s="43"/>
      <c r="D2263" s="43"/>
      <c r="E2263" s="43"/>
      <c r="F2263" s="43"/>
      <c r="G2263" s="43"/>
      <c r="H2263" s="43"/>
      <c r="I2263" s="43"/>
      <c r="J2263" s="43"/>
      <c r="K2263" s="43"/>
      <c r="L2263" s="43"/>
      <c r="M2263" s="43"/>
      <c r="N2263" s="43"/>
      <c r="O2263" s="43"/>
      <c r="P2263" s="43"/>
      <c r="Q2263" s="43"/>
      <c r="R2263" s="43"/>
      <c r="S2263" s="43"/>
      <c r="T2263" s="43"/>
      <c r="U2263" s="43"/>
      <c r="V2263" s="43"/>
      <c r="W2263" s="43"/>
      <c r="X2263" s="43"/>
      <c r="Y2263" s="43"/>
      <c r="Z2263" s="43"/>
      <c r="AA2263" s="43"/>
      <c r="AB2263" s="43"/>
      <c r="AC2263" s="43"/>
      <c r="AD2263" s="43"/>
      <c r="AE2263" s="43"/>
      <c r="AF2263" s="43"/>
      <c r="AG2263" s="43" t="s">
        <v>35</v>
      </c>
    </row>
    <row r="2264" spans="1:33">
      <c r="A2264" s="42"/>
      <c r="B2264" s="42"/>
      <c r="C2264" s="42"/>
      <c r="D2264" s="42"/>
      <c r="E2264" s="42"/>
      <c r="F2264" s="42"/>
      <c r="G2264" s="42"/>
      <c r="H2264" s="42"/>
      <c r="I2264" s="42"/>
      <c r="J2264" s="42"/>
      <c r="K2264" s="42"/>
      <c r="L2264" s="42"/>
      <c r="M2264" s="42"/>
      <c r="N2264" s="42"/>
      <c r="O2264" s="42"/>
      <c r="P2264" s="42"/>
      <c r="Q2264" s="42"/>
      <c r="R2264" s="42"/>
      <c r="S2264" s="42"/>
      <c r="T2264" s="42"/>
      <c r="U2264" s="42"/>
      <c r="V2264" s="42"/>
      <c r="W2264" s="42"/>
      <c r="X2264" s="42"/>
      <c r="Y2264" s="42"/>
      <c r="Z2264" s="42"/>
      <c r="AA2264" s="42"/>
      <c r="AB2264" s="42"/>
      <c r="AC2264" s="42"/>
      <c r="AD2264" s="42"/>
      <c r="AE2264" s="42"/>
      <c r="AF2264" s="42"/>
      <c r="AG2264" s="42" t="s">
        <v>35</v>
      </c>
    </row>
    <row r="2265" spans="1:33">
      <c r="A2265" s="43"/>
      <c r="B2265" s="43"/>
      <c r="C2265" s="43"/>
      <c r="D2265" s="43"/>
      <c r="E2265" s="43"/>
      <c r="F2265" s="43"/>
      <c r="G2265" s="43"/>
      <c r="H2265" s="43"/>
      <c r="I2265" s="43"/>
      <c r="J2265" s="43"/>
      <c r="K2265" s="43"/>
      <c r="L2265" s="43"/>
      <c r="M2265" s="43"/>
      <c r="N2265" s="43"/>
      <c r="O2265" s="43"/>
      <c r="P2265" s="43"/>
      <c r="Q2265" s="43"/>
      <c r="R2265" s="43"/>
      <c r="S2265" s="43"/>
      <c r="T2265" s="43"/>
      <c r="U2265" s="43"/>
      <c r="V2265" s="43"/>
      <c r="W2265" s="43"/>
      <c r="X2265" s="43"/>
      <c r="Y2265" s="43"/>
      <c r="Z2265" s="43"/>
      <c r="AA2265" s="43"/>
      <c r="AB2265" s="43"/>
      <c r="AC2265" s="43"/>
      <c r="AD2265" s="43"/>
      <c r="AE2265" s="43"/>
      <c r="AF2265" s="43"/>
      <c r="AG2265" s="43" t="s">
        <v>35</v>
      </c>
    </row>
    <row r="2266" spans="1:33">
      <c r="A2266" s="42"/>
      <c r="B2266" s="42"/>
      <c r="C2266" s="42"/>
      <c r="D2266" s="42"/>
      <c r="E2266" s="42"/>
      <c r="F2266" s="42"/>
      <c r="G2266" s="42"/>
      <c r="H2266" s="42"/>
      <c r="I2266" s="42"/>
      <c r="J2266" s="42"/>
      <c r="K2266" s="42"/>
      <c r="L2266" s="42"/>
      <c r="M2266" s="42"/>
      <c r="N2266" s="42"/>
      <c r="O2266" s="42"/>
      <c r="P2266" s="42"/>
      <c r="Q2266" s="42"/>
      <c r="R2266" s="42"/>
      <c r="S2266" s="42"/>
      <c r="T2266" s="42"/>
      <c r="U2266" s="42"/>
      <c r="V2266" s="42"/>
      <c r="W2266" s="42"/>
      <c r="X2266" s="42"/>
      <c r="Y2266" s="42"/>
      <c r="Z2266" s="42"/>
      <c r="AA2266" s="42"/>
      <c r="AB2266" s="42"/>
      <c r="AC2266" s="42"/>
      <c r="AD2266" s="42"/>
      <c r="AE2266" s="42"/>
      <c r="AF2266" s="42"/>
      <c r="AG2266" s="42" t="s">
        <v>35</v>
      </c>
    </row>
    <row r="2267" spans="1:33">
      <c r="A2267" s="43"/>
      <c r="B2267" s="43"/>
      <c r="C2267" s="43"/>
      <c r="D2267" s="43"/>
      <c r="E2267" s="43"/>
      <c r="F2267" s="43"/>
      <c r="G2267" s="43"/>
      <c r="H2267" s="43"/>
      <c r="I2267" s="43"/>
      <c r="J2267" s="43"/>
      <c r="K2267" s="43"/>
      <c r="L2267" s="43"/>
      <c r="M2267" s="43"/>
      <c r="N2267" s="43"/>
      <c r="O2267" s="43"/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3"/>
      <c r="AA2267" s="43"/>
      <c r="AB2267" s="43"/>
      <c r="AC2267" s="43"/>
      <c r="AD2267" s="43"/>
      <c r="AE2267" s="43"/>
      <c r="AF2267" s="43"/>
      <c r="AG2267" s="43" t="s">
        <v>35</v>
      </c>
    </row>
    <row r="2268" spans="1:33">
      <c r="A2268" s="42"/>
      <c r="B2268" s="42"/>
      <c r="C2268" s="42"/>
      <c r="D2268" s="42"/>
      <c r="E2268" s="42"/>
      <c r="F2268" s="42"/>
      <c r="G2268" s="42"/>
      <c r="H2268" s="42"/>
      <c r="I2268" s="42"/>
      <c r="J2268" s="42"/>
      <c r="K2268" s="42"/>
      <c r="L2268" s="42"/>
      <c r="M2268" s="42"/>
      <c r="N2268" s="42"/>
      <c r="O2268" s="42"/>
      <c r="P2268" s="42"/>
      <c r="Q2268" s="42"/>
      <c r="R2268" s="42"/>
      <c r="S2268" s="42"/>
      <c r="T2268" s="42"/>
      <c r="U2268" s="42"/>
      <c r="V2268" s="42"/>
      <c r="W2268" s="42"/>
      <c r="X2268" s="42"/>
      <c r="Y2268" s="42"/>
      <c r="Z2268" s="42"/>
      <c r="AA2268" s="42"/>
      <c r="AB2268" s="42"/>
      <c r="AC2268" s="42"/>
      <c r="AD2268" s="42"/>
      <c r="AE2268" s="42"/>
      <c r="AF2268" s="42"/>
      <c r="AG2268" s="42" t="s">
        <v>35</v>
      </c>
    </row>
    <row r="2269" spans="1:33">
      <c r="A2269" s="43"/>
      <c r="B2269" s="43"/>
      <c r="C2269" s="43"/>
      <c r="D2269" s="43"/>
      <c r="E2269" s="43"/>
      <c r="F2269" s="43"/>
      <c r="G2269" s="43"/>
      <c r="H2269" s="43"/>
      <c r="I2269" s="43"/>
      <c r="J2269" s="43"/>
      <c r="K2269" s="43"/>
      <c r="L2269" s="43"/>
      <c r="M2269" s="43"/>
      <c r="N2269" s="43"/>
      <c r="O2269" s="43"/>
      <c r="P2269" s="43"/>
      <c r="Q2269" s="43"/>
      <c r="R2269" s="43"/>
      <c r="S2269" s="43"/>
      <c r="T2269" s="43"/>
      <c r="U2269" s="43"/>
      <c r="V2269" s="43"/>
      <c r="W2269" s="43"/>
      <c r="X2269" s="43"/>
      <c r="Y2269" s="43"/>
      <c r="Z2269" s="43"/>
      <c r="AA2269" s="43"/>
      <c r="AB2269" s="43"/>
      <c r="AC2269" s="43"/>
      <c r="AD2269" s="43"/>
      <c r="AE2269" s="43"/>
      <c r="AF2269" s="43"/>
      <c r="AG2269" s="43" t="s">
        <v>35</v>
      </c>
    </row>
    <row r="2270" spans="1:33">
      <c r="A2270" s="42"/>
      <c r="B2270" s="42"/>
      <c r="C2270" s="42"/>
      <c r="D2270" s="42"/>
      <c r="E2270" s="42"/>
      <c r="F2270" s="42"/>
      <c r="G2270" s="42"/>
      <c r="H2270" s="42"/>
      <c r="I2270" s="42"/>
      <c r="J2270" s="42"/>
      <c r="K2270" s="42"/>
      <c r="L2270" s="42"/>
      <c r="M2270" s="42"/>
      <c r="N2270" s="42"/>
      <c r="O2270" s="42"/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 t="s">
        <v>35</v>
      </c>
    </row>
    <row r="2271" spans="1:33">
      <c r="A2271" s="43"/>
      <c r="B2271" s="43"/>
      <c r="C2271" s="43"/>
      <c r="D2271" s="43"/>
      <c r="E2271" s="43"/>
      <c r="F2271" s="43"/>
      <c r="G2271" s="43"/>
      <c r="H2271" s="43"/>
      <c r="I2271" s="43"/>
      <c r="J2271" s="43"/>
      <c r="K2271" s="43"/>
      <c r="L2271" s="43"/>
      <c r="M2271" s="43"/>
      <c r="N2271" s="43"/>
      <c r="O2271" s="43"/>
      <c r="P2271" s="43"/>
      <c r="Q2271" s="43"/>
      <c r="R2271" s="43"/>
      <c r="S2271" s="43"/>
      <c r="T2271" s="43"/>
      <c r="U2271" s="43"/>
      <c r="V2271" s="43"/>
      <c r="W2271" s="43"/>
      <c r="X2271" s="43"/>
      <c r="Y2271" s="43"/>
      <c r="Z2271" s="43"/>
      <c r="AA2271" s="43"/>
      <c r="AB2271" s="43"/>
      <c r="AC2271" s="43"/>
      <c r="AD2271" s="43"/>
      <c r="AE2271" s="43"/>
      <c r="AF2271" s="43"/>
      <c r="AG2271" s="43" t="s">
        <v>35</v>
      </c>
    </row>
    <row r="2272" spans="1:33">
      <c r="A2272" s="42"/>
      <c r="B2272" s="42"/>
      <c r="C2272" s="42"/>
      <c r="D2272" s="42"/>
      <c r="E2272" s="42"/>
      <c r="F2272" s="42"/>
      <c r="G2272" s="42"/>
      <c r="H2272" s="42"/>
      <c r="I2272" s="42"/>
      <c r="J2272" s="42"/>
      <c r="K2272" s="42"/>
      <c r="L2272" s="42"/>
      <c r="M2272" s="42"/>
      <c r="N2272" s="42"/>
      <c r="O2272" s="42"/>
      <c r="P2272" s="42"/>
      <c r="Q2272" s="42"/>
      <c r="R2272" s="42"/>
      <c r="S2272" s="42"/>
      <c r="T2272" s="42"/>
      <c r="U2272" s="42"/>
      <c r="V2272" s="42"/>
      <c r="W2272" s="42"/>
      <c r="X2272" s="42"/>
      <c r="Y2272" s="42"/>
      <c r="Z2272" s="42"/>
      <c r="AA2272" s="42"/>
      <c r="AB2272" s="42"/>
      <c r="AC2272" s="42"/>
      <c r="AD2272" s="42"/>
      <c r="AE2272" s="42"/>
      <c r="AF2272" s="42"/>
      <c r="AG2272" s="42" t="s">
        <v>35</v>
      </c>
    </row>
    <row r="2273" spans="1:33">
      <c r="A2273" s="43"/>
      <c r="B2273" s="43"/>
      <c r="C2273" s="43"/>
      <c r="D2273" s="43"/>
      <c r="E2273" s="43"/>
      <c r="F2273" s="43"/>
      <c r="G2273" s="43"/>
      <c r="H2273" s="43"/>
      <c r="I2273" s="43"/>
      <c r="J2273" s="43"/>
      <c r="K2273" s="43"/>
      <c r="L2273" s="43"/>
      <c r="M2273" s="43"/>
      <c r="N2273" s="43"/>
      <c r="O2273" s="43"/>
      <c r="P2273" s="43"/>
      <c r="Q2273" s="43"/>
      <c r="R2273" s="43"/>
      <c r="S2273" s="43"/>
      <c r="T2273" s="43"/>
      <c r="U2273" s="43"/>
      <c r="V2273" s="43"/>
      <c r="W2273" s="43"/>
      <c r="X2273" s="43"/>
      <c r="Y2273" s="43"/>
      <c r="Z2273" s="43"/>
      <c r="AA2273" s="43"/>
      <c r="AB2273" s="43"/>
      <c r="AC2273" s="43"/>
      <c r="AD2273" s="43"/>
      <c r="AE2273" s="43"/>
      <c r="AF2273" s="43"/>
      <c r="AG2273" s="43" t="s">
        <v>35</v>
      </c>
    </row>
    <row r="2274" spans="1:33">
      <c r="A2274" s="42"/>
      <c r="B2274" s="42"/>
      <c r="C2274" s="42"/>
      <c r="D2274" s="42"/>
      <c r="E2274" s="42"/>
      <c r="F2274" s="42"/>
      <c r="G2274" s="42"/>
      <c r="H2274" s="42"/>
      <c r="I2274" s="42"/>
      <c r="J2274" s="42"/>
      <c r="K2274" s="42"/>
      <c r="L2274" s="42"/>
      <c r="M2274" s="42"/>
      <c r="N2274" s="42"/>
      <c r="O2274" s="42"/>
      <c r="P2274" s="42"/>
      <c r="Q2274" s="42"/>
      <c r="R2274" s="42"/>
      <c r="S2274" s="42"/>
      <c r="T2274" s="42"/>
      <c r="U2274" s="42"/>
      <c r="V2274" s="42"/>
      <c r="W2274" s="42"/>
      <c r="X2274" s="42"/>
      <c r="Y2274" s="42"/>
      <c r="Z2274" s="42"/>
      <c r="AA2274" s="42"/>
      <c r="AB2274" s="42"/>
      <c r="AC2274" s="42"/>
      <c r="AD2274" s="42"/>
      <c r="AE2274" s="42"/>
      <c r="AF2274" s="42"/>
      <c r="AG2274" s="42" t="s">
        <v>35</v>
      </c>
    </row>
    <row r="2275" spans="1:33">
      <c r="A2275" s="43"/>
      <c r="B2275" s="43"/>
      <c r="C2275" s="43"/>
      <c r="D2275" s="43"/>
      <c r="E2275" s="43"/>
      <c r="F2275" s="43"/>
      <c r="G2275" s="43"/>
      <c r="H2275" s="43"/>
      <c r="I2275" s="43"/>
      <c r="J2275" s="43"/>
      <c r="K2275" s="43"/>
      <c r="L2275" s="43"/>
      <c r="M2275" s="43"/>
      <c r="N2275" s="43"/>
      <c r="O2275" s="43"/>
      <c r="P2275" s="43"/>
      <c r="Q2275" s="43"/>
      <c r="R2275" s="43"/>
      <c r="S2275" s="43"/>
      <c r="T2275" s="43"/>
      <c r="U2275" s="43"/>
      <c r="V2275" s="43"/>
      <c r="W2275" s="43"/>
      <c r="X2275" s="43"/>
      <c r="Y2275" s="43"/>
      <c r="Z2275" s="43"/>
      <c r="AA2275" s="43"/>
      <c r="AB2275" s="43"/>
      <c r="AC2275" s="43"/>
      <c r="AD2275" s="43"/>
      <c r="AE2275" s="43"/>
      <c r="AF2275" s="43"/>
      <c r="AG2275" s="43" t="s">
        <v>35</v>
      </c>
    </row>
    <row r="2276" spans="1:33">
      <c r="A2276" s="42"/>
      <c r="B2276" s="42"/>
      <c r="C2276" s="42"/>
      <c r="D2276" s="42"/>
      <c r="E2276" s="42"/>
      <c r="F2276" s="42"/>
      <c r="G2276" s="42"/>
      <c r="H2276" s="42"/>
      <c r="I2276" s="42"/>
      <c r="J2276" s="42"/>
      <c r="K2276" s="42"/>
      <c r="L2276" s="42"/>
      <c r="M2276" s="42"/>
      <c r="N2276" s="42"/>
      <c r="O2276" s="42"/>
      <c r="P2276" s="42"/>
      <c r="Q2276" s="42"/>
      <c r="R2276" s="42"/>
      <c r="S2276" s="42"/>
      <c r="T2276" s="42"/>
      <c r="U2276" s="42"/>
      <c r="V2276" s="42"/>
      <c r="W2276" s="42"/>
      <c r="X2276" s="42"/>
      <c r="Y2276" s="42"/>
      <c r="Z2276" s="42"/>
      <c r="AA2276" s="42"/>
      <c r="AB2276" s="42"/>
      <c r="AC2276" s="42"/>
      <c r="AD2276" s="42"/>
      <c r="AE2276" s="42"/>
      <c r="AF2276" s="42"/>
      <c r="AG2276" s="42" t="s">
        <v>35</v>
      </c>
    </row>
    <row r="2277" spans="1:33">
      <c r="A2277" s="43"/>
      <c r="B2277" s="43"/>
      <c r="C2277" s="43"/>
      <c r="D2277" s="43"/>
      <c r="E2277" s="43"/>
      <c r="F2277" s="43"/>
      <c r="G2277" s="43"/>
      <c r="H2277" s="43"/>
      <c r="I2277" s="43"/>
      <c r="J2277" s="43"/>
      <c r="K2277" s="43"/>
      <c r="L2277" s="43"/>
      <c r="M2277" s="43"/>
      <c r="N2277" s="43"/>
      <c r="O2277" s="43"/>
      <c r="P2277" s="43"/>
      <c r="Q2277" s="43"/>
      <c r="R2277" s="43"/>
      <c r="S2277" s="43"/>
      <c r="T2277" s="43"/>
      <c r="U2277" s="43"/>
      <c r="V2277" s="43"/>
      <c r="W2277" s="43"/>
      <c r="X2277" s="43"/>
      <c r="Y2277" s="43"/>
      <c r="Z2277" s="43"/>
      <c r="AA2277" s="43"/>
      <c r="AB2277" s="43"/>
      <c r="AC2277" s="43"/>
      <c r="AD2277" s="43"/>
      <c r="AE2277" s="43"/>
      <c r="AF2277" s="43"/>
      <c r="AG2277" s="43" t="s">
        <v>35</v>
      </c>
    </row>
    <row r="2278" spans="1:33">
      <c r="A2278" s="42"/>
      <c r="B2278" s="42"/>
      <c r="C2278" s="42"/>
      <c r="D2278" s="42"/>
      <c r="E2278" s="42"/>
      <c r="F2278" s="42"/>
      <c r="G2278" s="42"/>
      <c r="H2278" s="42"/>
      <c r="I2278" s="42"/>
      <c r="J2278" s="42"/>
      <c r="K2278" s="42"/>
      <c r="L2278" s="42"/>
      <c r="M2278" s="42"/>
      <c r="N2278" s="42"/>
      <c r="O2278" s="42"/>
      <c r="P2278" s="42"/>
      <c r="Q2278" s="42"/>
      <c r="R2278" s="42"/>
      <c r="S2278" s="42"/>
      <c r="T2278" s="42"/>
      <c r="U2278" s="42"/>
      <c r="V2278" s="42"/>
      <c r="W2278" s="42"/>
      <c r="X2278" s="42"/>
      <c r="Y2278" s="42"/>
      <c r="Z2278" s="42"/>
      <c r="AA2278" s="42"/>
      <c r="AB2278" s="42"/>
      <c r="AC2278" s="42"/>
      <c r="AD2278" s="42"/>
      <c r="AE2278" s="42"/>
      <c r="AF2278" s="42"/>
      <c r="AG2278" s="42" t="s">
        <v>35</v>
      </c>
    </row>
    <row r="2279" spans="1:33">
      <c r="A2279" s="43"/>
      <c r="B2279" s="43"/>
      <c r="C2279" s="43"/>
      <c r="D2279" s="43"/>
      <c r="E2279" s="43"/>
      <c r="F2279" s="43"/>
      <c r="G2279" s="43"/>
      <c r="H2279" s="43"/>
      <c r="I2279" s="43"/>
      <c r="J2279" s="43"/>
      <c r="K2279" s="43"/>
      <c r="L2279" s="43"/>
      <c r="M2279" s="43"/>
      <c r="N2279" s="43"/>
      <c r="O2279" s="43"/>
      <c r="P2279" s="43"/>
      <c r="Q2279" s="43"/>
      <c r="R2279" s="43"/>
      <c r="S2279" s="43"/>
      <c r="T2279" s="43"/>
      <c r="U2279" s="43"/>
      <c r="V2279" s="43"/>
      <c r="W2279" s="43"/>
      <c r="X2279" s="43"/>
      <c r="Y2279" s="43"/>
      <c r="Z2279" s="43"/>
      <c r="AA2279" s="43"/>
      <c r="AB2279" s="43"/>
      <c r="AC2279" s="43"/>
      <c r="AD2279" s="43"/>
      <c r="AE2279" s="43"/>
      <c r="AF2279" s="43"/>
      <c r="AG2279" s="43" t="s">
        <v>35</v>
      </c>
    </row>
    <row r="2280" spans="1:33">
      <c r="A2280" s="42"/>
      <c r="B2280" s="42"/>
      <c r="C2280" s="42"/>
      <c r="D2280" s="42"/>
      <c r="E2280" s="42"/>
      <c r="F2280" s="42"/>
      <c r="G2280" s="42"/>
      <c r="H2280" s="42"/>
      <c r="I2280" s="42"/>
      <c r="J2280" s="42"/>
      <c r="K2280" s="42"/>
      <c r="L2280" s="42"/>
      <c r="M2280" s="42"/>
      <c r="N2280" s="42"/>
      <c r="O2280" s="42"/>
      <c r="P2280" s="42"/>
      <c r="Q2280" s="42"/>
      <c r="R2280" s="42"/>
      <c r="S2280" s="42"/>
      <c r="T2280" s="42"/>
      <c r="U2280" s="42"/>
      <c r="V2280" s="42"/>
      <c r="W2280" s="42"/>
      <c r="X2280" s="42"/>
      <c r="Y2280" s="42"/>
      <c r="Z2280" s="42"/>
      <c r="AA2280" s="42"/>
      <c r="AB2280" s="42"/>
      <c r="AC2280" s="42"/>
      <c r="AD2280" s="42"/>
      <c r="AE2280" s="42"/>
      <c r="AF2280" s="42"/>
      <c r="AG2280" s="42" t="s">
        <v>35</v>
      </c>
    </row>
    <row r="2281" spans="1:33">
      <c r="A2281" s="43"/>
      <c r="B2281" s="43"/>
      <c r="C2281" s="43"/>
      <c r="D2281" s="43"/>
      <c r="E2281" s="43"/>
      <c r="F2281" s="43"/>
      <c r="G2281" s="43"/>
      <c r="H2281" s="43"/>
      <c r="I2281" s="43"/>
      <c r="J2281" s="43"/>
      <c r="K2281" s="43"/>
      <c r="L2281" s="43"/>
      <c r="M2281" s="43"/>
      <c r="N2281" s="43"/>
      <c r="O2281" s="43"/>
      <c r="P2281" s="43"/>
      <c r="Q2281" s="43"/>
      <c r="R2281" s="43"/>
      <c r="S2281" s="43"/>
      <c r="T2281" s="43"/>
      <c r="U2281" s="43"/>
      <c r="V2281" s="43"/>
      <c r="W2281" s="43"/>
      <c r="X2281" s="43"/>
      <c r="Y2281" s="43"/>
      <c r="Z2281" s="43"/>
      <c r="AA2281" s="43"/>
      <c r="AB2281" s="43"/>
      <c r="AC2281" s="43"/>
      <c r="AD2281" s="43"/>
      <c r="AE2281" s="43"/>
      <c r="AF2281" s="43"/>
      <c r="AG2281" s="43" t="s">
        <v>35</v>
      </c>
    </row>
    <row r="2282" spans="1:33">
      <c r="A2282" s="42"/>
      <c r="B2282" s="42"/>
      <c r="C2282" s="42"/>
      <c r="D2282" s="42"/>
      <c r="E2282" s="42"/>
      <c r="F2282" s="42"/>
      <c r="G2282" s="42"/>
      <c r="H2282" s="42"/>
      <c r="I2282" s="42"/>
      <c r="J2282" s="42"/>
      <c r="K2282" s="42"/>
      <c r="L2282" s="42"/>
      <c r="M2282" s="42"/>
      <c r="N2282" s="42"/>
      <c r="O2282" s="42"/>
      <c r="P2282" s="42"/>
      <c r="Q2282" s="42"/>
      <c r="R2282" s="42"/>
      <c r="S2282" s="42"/>
      <c r="T2282" s="42"/>
      <c r="U2282" s="42"/>
      <c r="V2282" s="42"/>
      <c r="W2282" s="42"/>
      <c r="X2282" s="42"/>
      <c r="Y2282" s="42"/>
      <c r="Z2282" s="42"/>
      <c r="AA2282" s="42"/>
      <c r="AB2282" s="42"/>
      <c r="AC2282" s="42"/>
      <c r="AD2282" s="42"/>
      <c r="AE2282" s="42"/>
      <c r="AF2282" s="42"/>
      <c r="AG2282" s="42" t="s">
        <v>35</v>
      </c>
    </row>
    <row r="2283" spans="1:33">
      <c r="A2283" s="43"/>
      <c r="B2283" s="43"/>
      <c r="C2283" s="43"/>
      <c r="D2283" s="43"/>
      <c r="E2283" s="43"/>
      <c r="F2283" s="43"/>
      <c r="G2283" s="43"/>
      <c r="H2283" s="43"/>
      <c r="I2283" s="43"/>
      <c r="J2283" s="43"/>
      <c r="K2283" s="43"/>
      <c r="L2283" s="43"/>
      <c r="M2283" s="43"/>
      <c r="N2283" s="43"/>
      <c r="O2283" s="43"/>
      <c r="P2283" s="43"/>
      <c r="Q2283" s="43"/>
      <c r="R2283" s="43"/>
      <c r="S2283" s="43"/>
      <c r="T2283" s="43"/>
      <c r="U2283" s="43"/>
      <c r="V2283" s="43"/>
      <c r="W2283" s="43"/>
      <c r="X2283" s="43"/>
      <c r="Y2283" s="43"/>
      <c r="Z2283" s="43"/>
      <c r="AA2283" s="43"/>
      <c r="AB2283" s="43"/>
      <c r="AC2283" s="43"/>
      <c r="AD2283" s="43"/>
      <c r="AE2283" s="43"/>
      <c r="AF2283" s="43"/>
      <c r="AG2283" s="43" t="s">
        <v>35</v>
      </c>
    </row>
    <row r="2284" spans="1:33">
      <c r="A2284" s="42"/>
      <c r="B2284" s="42"/>
      <c r="C2284" s="42"/>
      <c r="D2284" s="42"/>
      <c r="E2284" s="42"/>
      <c r="F2284" s="42"/>
      <c r="G2284" s="42"/>
      <c r="H2284" s="42"/>
      <c r="I2284" s="42"/>
      <c r="J2284" s="42"/>
      <c r="K2284" s="42"/>
      <c r="L2284" s="42"/>
      <c r="M2284" s="42"/>
      <c r="N2284" s="42"/>
      <c r="O2284" s="42"/>
      <c r="P2284" s="42"/>
      <c r="Q2284" s="42"/>
      <c r="R2284" s="42"/>
      <c r="S2284" s="42"/>
      <c r="T2284" s="42"/>
      <c r="U2284" s="42"/>
      <c r="V2284" s="42"/>
      <c r="W2284" s="42"/>
      <c r="X2284" s="42"/>
      <c r="Y2284" s="42"/>
      <c r="Z2284" s="42"/>
      <c r="AA2284" s="42"/>
      <c r="AB2284" s="42"/>
      <c r="AC2284" s="42"/>
      <c r="AD2284" s="42"/>
      <c r="AE2284" s="42"/>
      <c r="AF2284" s="42"/>
      <c r="AG2284" s="42" t="s">
        <v>35</v>
      </c>
    </row>
    <row r="2285" spans="1:33">
      <c r="A2285" s="43"/>
      <c r="B2285" s="43"/>
      <c r="C2285" s="43"/>
      <c r="D2285" s="43"/>
      <c r="E2285" s="43"/>
      <c r="F2285" s="43"/>
      <c r="G2285" s="43"/>
      <c r="H2285" s="43"/>
      <c r="I2285" s="43"/>
      <c r="J2285" s="43"/>
      <c r="K2285" s="43"/>
      <c r="L2285" s="43"/>
      <c r="M2285" s="43"/>
      <c r="N2285" s="43"/>
      <c r="O2285" s="43"/>
      <c r="P2285" s="43"/>
      <c r="Q2285" s="43"/>
      <c r="R2285" s="43"/>
      <c r="S2285" s="43"/>
      <c r="T2285" s="43"/>
      <c r="U2285" s="43"/>
      <c r="V2285" s="43"/>
      <c r="W2285" s="43"/>
      <c r="X2285" s="43"/>
      <c r="Y2285" s="43"/>
      <c r="Z2285" s="43"/>
      <c r="AA2285" s="43"/>
      <c r="AB2285" s="43"/>
      <c r="AC2285" s="43"/>
      <c r="AD2285" s="43"/>
      <c r="AE2285" s="43"/>
      <c r="AF2285" s="43"/>
      <c r="AG2285" s="43" t="s">
        <v>35</v>
      </c>
    </row>
    <row r="2286" spans="1:33">
      <c r="A2286" s="42"/>
      <c r="B2286" s="42"/>
      <c r="C2286" s="42"/>
      <c r="D2286" s="42"/>
      <c r="E2286" s="42"/>
      <c r="F2286" s="42"/>
      <c r="G2286" s="42"/>
      <c r="H2286" s="42"/>
      <c r="I2286" s="42"/>
      <c r="J2286" s="42"/>
      <c r="K2286" s="42"/>
      <c r="L2286" s="42"/>
      <c r="M2286" s="42"/>
      <c r="N2286" s="42"/>
      <c r="O2286" s="42"/>
      <c r="P2286" s="42"/>
      <c r="Q2286" s="42"/>
      <c r="R2286" s="42"/>
      <c r="S2286" s="42"/>
      <c r="T2286" s="42"/>
      <c r="U2286" s="42"/>
      <c r="V2286" s="42"/>
      <c r="W2286" s="42"/>
      <c r="X2286" s="42"/>
      <c r="Y2286" s="42"/>
      <c r="Z2286" s="42"/>
      <c r="AA2286" s="42"/>
      <c r="AB2286" s="42"/>
      <c r="AC2286" s="42"/>
      <c r="AD2286" s="42"/>
      <c r="AE2286" s="42"/>
      <c r="AF2286" s="42"/>
      <c r="AG2286" s="42" t="s">
        <v>35</v>
      </c>
    </row>
    <row r="2287" spans="1:33">
      <c r="A2287" s="43"/>
      <c r="B2287" s="43"/>
      <c r="C2287" s="43"/>
      <c r="D2287" s="43"/>
      <c r="E2287" s="43"/>
      <c r="F2287" s="43"/>
      <c r="G2287" s="43"/>
      <c r="H2287" s="43"/>
      <c r="I2287" s="43"/>
      <c r="J2287" s="43"/>
      <c r="K2287" s="43"/>
      <c r="L2287" s="43"/>
      <c r="M2287" s="43"/>
      <c r="N2287" s="43"/>
      <c r="O2287" s="43"/>
      <c r="P2287" s="43"/>
      <c r="Q2287" s="43"/>
      <c r="R2287" s="43"/>
      <c r="S2287" s="43"/>
      <c r="T2287" s="43"/>
      <c r="U2287" s="43"/>
      <c r="V2287" s="43"/>
      <c r="W2287" s="43"/>
      <c r="X2287" s="43"/>
      <c r="Y2287" s="43"/>
      <c r="Z2287" s="43"/>
      <c r="AA2287" s="43"/>
      <c r="AB2287" s="43"/>
      <c r="AC2287" s="43"/>
      <c r="AD2287" s="43"/>
      <c r="AE2287" s="43"/>
      <c r="AF2287" s="43"/>
      <c r="AG2287" s="43" t="s">
        <v>35</v>
      </c>
    </row>
    <row r="2288" spans="1:33">
      <c r="A2288" s="42"/>
      <c r="B2288" s="42"/>
      <c r="C2288" s="42"/>
      <c r="D2288" s="42"/>
      <c r="E2288" s="42"/>
      <c r="F2288" s="42"/>
      <c r="G2288" s="42"/>
      <c r="H2288" s="42"/>
      <c r="I2288" s="42"/>
      <c r="J2288" s="42"/>
      <c r="K2288" s="42"/>
      <c r="L2288" s="42"/>
      <c r="M2288" s="42"/>
      <c r="N2288" s="42"/>
      <c r="O2288" s="42"/>
      <c r="P2288" s="42"/>
      <c r="Q2288" s="42"/>
      <c r="R2288" s="42"/>
      <c r="S2288" s="42"/>
      <c r="T2288" s="42"/>
      <c r="U2288" s="42"/>
      <c r="V2288" s="42"/>
      <c r="W2288" s="42"/>
      <c r="X2288" s="42"/>
      <c r="Y2288" s="42"/>
      <c r="Z2288" s="42"/>
      <c r="AA2288" s="42"/>
      <c r="AB2288" s="42"/>
      <c r="AC2288" s="42"/>
      <c r="AD2288" s="42"/>
      <c r="AE2288" s="42"/>
      <c r="AF2288" s="42"/>
      <c r="AG2288" s="42" t="s">
        <v>35</v>
      </c>
    </row>
    <row r="2289" spans="1:33">
      <c r="A2289" s="43"/>
      <c r="B2289" s="43"/>
      <c r="C2289" s="43"/>
      <c r="D2289" s="43"/>
      <c r="E2289" s="43"/>
      <c r="F2289" s="43"/>
      <c r="G2289" s="43"/>
      <c r="H2289" s="43"/>
      <c r="I2289" s="43"/>
      <c r="J2289" s="43"/>
      <c r="K2289" s="43"/>
      <c r="L2289" s="43"/>
      <c r="M2289" s="43"/>
      <c r="N2289" s="43"/>
      <c r="O2289" s="43"/>
      <c r="P2289" s="43"/>
      <c r="Q2289" s="43"/>
      <c r="R2289" s="43"/>
      <c r="S2289" s="43"/>
      <c r="T2289" s="43"/>
      <c r="U2289" s="43"/>
      <c r="V2289" s="43"/>
      <c r="W2289" s="43"/>
      <c r="X2289" s="43"/>
      <c r="Y2289" s="43"/>
      <c r="Z2289" s="43"/>
      <c r="AA2289" s="43"/>
      <c r="AB2289" s="43"/>
      <c r="AC2289" s="43"/>
      <c r="AD2289" s="43"/>
      <c r="AE2289" s="43"/>
      <c r="AF2289" s="43"/>
      <c r="AG2289" s="43" t="s">
        <v>35</v>
      </c>
    </row>
    <row r="2290" spans="1:33">
      <c r="A2290" s="42"/>
      <c r="B2290" s="42"/>
      <c r="C2290" s="42"/>
      <c r="D2290" s="42"/>
      <c r="E2290" s="42"/>
      <c r="F2290" s="42"/>
      <c r="G2290" s="42"/>
      <c r="H2290" s="42"/>
      <c r="I2290" s="42"/>
      <c r="J2290" s="42"/>
      <c r="K2290" s="42"/>
      <c r="L2290" s="42"/>
      <c r="M2290" s="42"/>
      <c r="N2290" s="42"/>
      <c r="O2290" s="42"/>
      <c r="P2290" s="42"/>
      <c r="Q2290" s="42"/>
      <c r="R2290" s="42"/>
      <c r="S2290" s="42"/>
      <c r="T2290" s="42"/>
      <c r="U2290" s="42"/>
      <c r="V2290" s="42"/>
      <c r="W2290" s="42"/>
      <c r="X2290" s="42"/>
      <c r="Y2290" s="42"/>
      <c r="Z2290" s="42"/>
      <c r="AA2290" s="42"/>
      <c r="AB2290" s="42"/>
      <c r="AC2290" s="42"/>
      <c r="AD2290" s="42"/>
      <c r="AE2290" s="42"/>
      <c r="AF2290" s="42"/>
      <c r="AG2290" s="42" t="s">
        <v>35</v>
      </c>
    </row>
    <row r="2291" spans="1:33">
      <c r="A2291" s="43"/>
      <c r="B2291" s="43"/>
      <c r="C2291" s="43"/>
      <c r="D2291" s="43"/>
      <c r="E2291" s="43"/>
      <c r="F2291" s="43"/>
      <c r="G2291" s="43"/>
      <c r="H2291" s="43"/>
      <c r="I2291" s="43"/>
      <c r="J2291" s="43"/>
      <c r="K2291" s="43"/>
      <c r="L2291" s="43"/>
      <c r="M2291" s="43"/>
      <c r="N2291" s="43"/>
      <c r="O2291" s="43"/>
      <c r="P2291" s="43"/>
      <c r="Q2291" s="43"/>
      <c r="R2291" s="43"/>
      <c r="S2291" s="43"/>
      <c r="T2291" s="43"/>
      <c r="U2291" s="43"/>
      <c r="V2291" s="43"/>
      <c r="W2291" s="43"/>
      <c r="X2291" s="43"/>
      <c r="Y2291" s="43"/>
      <c r="Z2291" s="43"/>
      <c r="AA2291" s="43"/>
      <c r="AB2291" s="43"/>
      <c r="AC2291" s="43"/>
      <c r="AD2291" s="43"/>
      <c r="AE2291" s="43"/>
      <c r="AF2291" s="43"/>
      <c r="AG2291" s="43" t="s">
        <v>35</v>
      </c>
    </row>
    <row r="2292" spans="1:33">
      <c r="A2292" s="42"/>
      <c r="B2292" s="42"/>
      <c r="C2292" s="42"/>
      <c r="D2292" s="42"/>
      <c r="E2292" s="42"/>
      <c r="F2292" s="42"/>
      <c r="G2292" s="42"/>
      <c r="H2292" s="42"/>
      <c r="I2292" s="42"/>
      <c r="J2292" s="42"/>
      <c r="K2292" s="42"/>
      <c r="L2292" s="42"/>
      <c r="M2292" s="42"/>
      <c r="N2292" s="42"/>
      <c r="O2292" s="42"/>
      <c r="P2292" s="42"/>
      <c r="Q2292" s="42"/>
      <c r="R2292" s="42"/>
      <c r="S2292" s="42"/>
      <c r="T2292" s="42"/>
      <c r="U2292" s="42"/>
      <c r="V2292" s="42"/>
      <c r="W2292" s="42"/>
      <c r="X2292" s="42"/>
      <c r="Y2292" s="42"/>
      <c r="Z2292" s="42"/>
      <c r="AA2292" s="42"/>
      <c r="AB2292" s="42"/>
      <c r="AC2292" s="42"/>
      <c r="AD2292" s="42"/>
      <c r="AE2292" s="42"/>
      <c r="AF2292" s="42"/>
      <c r="AG2292" s="42" t="s">
        <v>35</v>
      </c>
    </row>
    <row r="2293" spans="1:33">
      <c r="A2293" s="43"/>
      <c r="B2293" s="43"/>
      <c r="C2293" s="43"/>
      <c r="D2293" s="43"/>
      <c r="E2293" s="43"/>
      <c r="F2293" s="43"/>
      <c r="G2293" s="43"/>
      <c r="H2293" s="43"/>
      <c r="I2293" s="43"/>
      <c r="J2293" s="43"/>
      <c r="K2293" s="43"/>
      <c r="L2293" s="43"/>
      <c r="M2293" s="43"/>
      <c r="N2293" s="43"/>
      <c r="O2293" s="43"/>
      <c r="P2293" s="43"/>
      <c r="Q2293" s="43"/>
      <c r="R2293" s="43"/>
      <c r="S2293" s="43"/>
      <c r="T2293" s="43"/>
      <c r="U2293" s="43"/>
      <c r="V2293" s="43"/>
      <c r="W2293" s="43"/>
      <c r="X2293" s="43"/>
      <c r="Y2293" s="43"/>
      <c r="Z2293" s="43"/>
      <c r="AA2293" s="43"/>
      <c r="AB2293" s="43"/>
      <c r="AC2293" s="43"/>
      <c r="AD2293" s="43"/>
      <c r="AE2293" s="43"/>
      <c r="AF2293" s="43"/>
      <c r="AG2293" s="43" t="s">
        <v>35</v>
      </c>
    </row>
    <row r="2294" spans="1:33">
      <c r="A2294" s="42"/>
      <c r="B2294" s="42"/>
      <c r="C2294" s="42"/>
      <c r="D2294" s="42"/>
      <c r="E2294" s="42"/>
      <c r="F2294" s="42"/>
      <c r="G2294" s="42"/>
      <c r="H2294" s="42"/>
      <c r="I2294" s="42"/>
      <c r="J2294" s="42"/>
      <c r="K2294" s="42"/>
      <c r="L2294" s="42"/>
      <c r="M2294" s="42"/>
      <c r="N2294" s="42"/>
      <c r="O2294" s="42"/>
      <c r="P2294" s="42"/>
      <c r="Q2294" s="42"/>
      <c r="R2294" s="42"/>
      <c r="S2294" s="42"/>
      <c r="T2294" s="42"/>
      <c r="U2294" s="42"/>
      <c r="V2294" s="42"/>
      <c r="W2294" s="42"/>
      <c r="X2294" s="42"/>
      <c r="Y2294" s="42"/>
      <c r="Z2294" s="42"/>
      <c r="AA2294" s="42"/>
      <c r="AB2294" s="42"/>
      <c r="AC2294" s="42"/>
      <c r="AD2294" s="42"/>
      <c r="AE2294" s="42"/>
      <c r="AF2294" s="42"/>
      <c r="AG2294" s="42" t="s">
        <v>35</v>
      </c>
    </row>
    <row r="2295" spans="1:33">
      <c r="A2295" s="43"/>
      <c r="B2295" s="43"/>
      <c r="C2295" s="43"/>
      <c r="D2295" s="43"/>
      <c r="E2295" s="43"/>
      <c r="F2295" s="43"/>
      <c r="G2295" s="43"/>
      <c r="H2295" s="43"/>
      <c r="I2295" s="43"/>
      <c r="J2295" s="43"/>
      <c r="K2295" s="43"/>
      <c r="L2295" s="43"/>
      <c r="M2295" s="43"/>
      <c r="N2295" s="43"/>
      <c r="O2295" s="43"/>
      <c r="P2295" s="43"/>
      <c r="Q2295" s="43"/>
      <c r="R2295" s="43"/>
      <c r="S2295" s="43"/>
      <c r="T2295" s="43"/>
      <c r="U2295" s="43"/>
      <c r="V2295" s="43"/>
      <c r="W2295" s="43"/>
      <c r="X2295" s="43"/>
      <c r="Y2295" s="43"/>
      <c r="Z2295" s="43"/>
      <c r="AA2295" s="43"/>
      <c r="AB2295" s="43"/>
      <c r="AC2295" s="43"/>
      <c r="AD2295" s="43"/>
      <c r="AE2295" s="43"/>
      <c r="AF2295" s="43"/>
      <c r="AG2295" s="43" t="s">
        <v>35</v>
      </c>
    </row>
    <row r="2296" spans="1:33">
      <c r="A2296" s="42"/>
      <c r="B2296" s="42"/>
      <c r="C2296" s="42"/>
      <c r="D2296" s="42"/>
      <c r="E2296" s="42"/>
      <c r="F2296" s="42"/>
      <c r="G2296" s="42"/>
      <c r="H2296" s="42"/>
      <c r="I2296" s="42"/>
      <c r="J2296" s="42"/>
      <c r="K2296" s="42"/>
      <c r="L2296" s="42"/>
      <c r="M2296" s="42"/>
      <c r="N2296" s="42"/>
      <c r="O2296" s="42"/>
      <c r="P2296" s="42"/>
      <c r="Q2296" s="42"/>
      <c r="R2296" s="42"/>
      <c r="S2296" s="42"/>
      <c r="T2296" s="42"/>
      <c r="U2296" s="42"/>
      <c r="V2296" s="42"/>
      <c r="W2296" s="42"/>
      <c r="X2296" s="42"/>
      <c r="Y2296" s="42"/>
      <c r="Z2296" s="42"/>
      <c r="AA2296" s="42"/>
      <c r="AB2296" s="42"/>
      <c r="AC2296" s="42"/>
      <c r="AD2296" s="42"/>
      <c r="AE2296" s="42"/>
      <c r="AF2296" s="42"/>
      <c r="AG2296" s="42" t="s">
        <v>35</v>
      </c>
    </row>
    <row r="2297" spans="1:33">
      <c r="A2297" s="43"/>
      <c r="B2297" s="43"/>
      <c r="C2297" s="43"/>
      <c r="D2297" s="43"/>
      <c r="E2297" s="43"/>
      <c r="F2297" s="43"/>
      <c r="G2297" s="43"/>
      <c r="H2297" s="43"/>
      <c r="I2297" s="43"/>
      <c r="J2297" s="43"/>
      <c r="K2297" s="43"/>
      <c r="L2297" s="43"/>
      <c r="M2297" s="43"/>
      <c r="N2297" s="43"/>
      <c r="O2297" s="43"/>
      <c r="P2297" s="43"/>
      <c r="Q2297" s="43"/>
      <c r="R2297" s="43"/>
      <c r="S2297" s="43"/>
      <c r="T2297" s="43"/>
      <c r="U2297" s="43"/>
      <c r="V2297" s="43"/>
      <c r="W2297" s="43"/>
      <c r="X2297" s="43"/>
      <c r="Y2297" s="43"/>
      <c r="Z2297" s="43"/>
      <c r="AA2297" s="43"/>
      <c r="AB2297" s="43"/>
      <c r="AC2297" s="43"/>
      <c r="AD2297" s="43"/>
      <c r="AE2297" s="43"/>
      <c r="AF2297" s="43"/>
      <c r="AG2297" s="43" t="s">
        <v>35</v>
      </c>
    </row>
    <row r="2298" spans="1:33">
      <c r="A2298" s="42"/>
      <c r="B2298" s="42"/>
      <c r="C2298" s="42"/>
      <c r="D2298" s="42"/>
      <c r="E2298" s="42"/>
      <c r="F2298" s="42"/>
      <c r="G2298" s="42"/>
      <c r="H2298" s="42"/>
      <c r="I2298" s="42"/>
      <c r="J2298" s="42"/>
      <c r="K2298" s="42"/>
      <c r="L2298" s="42"/>
      <c r="M2298" s="42"/>
      <c r="N2298" s="42"/>
      <c r="O2298" s="42"/>
      <c r="P2298" s="42"/>
      <c r="Q2298" s="42"/>
      <c r="R2298" s="42"/>
      <c r="S2298" s="42"/>
      <c r="T2298" s="42"/>
      <c r="U2298" s="42"/>
      <c r="V2298" s="42"/>
      <c r="W2298" s="42"/>
      <c r="X2298" s="42"/>
      <c r="Y2298" s="42"/>
      <c r="Z2298" s="42"/>
      <c r="AA2298" s="42"/>
      <c r="AB2298" s="42"/>
      <c r="AC2298" s="42"/>
      <c r="AD2298" s="42"/>
      <c r="AE2298" s="42"/>
      <c r="AF2298" s="42"/>
      <c r="AG2298" s="42" t="s">
        <v>35</v>
      </c>
    </row>
    <row r="2299" spans="1:33">
      <c r="A2299" s="43"/>
      <c r="B2299" s="43"/>
      <c r="C2299" s="43"/>
      <c r="D2299" s="43"/>
      <c r="E2299" s="43"/>
      <c r="F2299" s="43"/>
      <c r="G2299" s="43"/>
      <c r="H2299" s="43"/>
      <c r="I2299" s="43"/>
      <c r="J2299" s="43"/>
      <c r="K2299" s="43"/>
      <c r="L2299" s="43"/>
      <c r="M2299" s="43"/>
      <c r="N2299" s="43"/>
      <c r="O2299" s="43"/>
      <c r="P2299" s="43"/>
      <c r="Q2299" s="43"/>
      <c r="R2299" s="43"/>
      <c r="S2299" s="43"/>
      <c r="T2299" s="43"/>
      <c r="U2299" s="43"/>
      <c r="V2299" s="43"/>
      <c r="W2299" s="43"/>
      <c r="X2299" s="43"/>
      <c r="Y2299" s="43"/>
      <c r="Z2299" s="43"/>
      <c r="AA2299" s="43"/>
      <c r="AB2299" s="43"/>
      <c r="AC2299" s="43"/>
      <c r="AD2299" s="43"/>
      <c r="AE2299" s="43"/>
      <c r="AF2299" s="43"/>
      <c r="AG2299" s="43" t="s">
        <v>35</v>
      </c>
    </row>
    <row r="2300" spans="1:33">
      <c r="A2300" s="42"/>
      <c r="B2300" s="42"/>
      <c r="C2300" s="42"/>
      <c r="D2300" s="42"/>
      <c r="E2300" s="42"/>
      <c r="F2300" s="42"/>
      <c r="G2300" s="42"/>
      <c r="H2300" s="42"/>
      <c r="I2300" s="42"/>
      <c r="J2300" s="42"/>
      <c r="K2300" s="42"/>
      <c r="L2300" s="42"/>
      <c r="M2300" s="42"/>
      <c r="N2300" s="42"/>
      <c r="O2300" s="42"/>
      <c r="P2300" s="42"/>
      <c r="Q2300" s="42"/>
      <c r="R2300" s="42"/>
      <c r="S2300" s="42"/>
      <c r="T2300" s="42"/>
      <c r="U2300" s="42"/>
      <c r="V2300" s="42"/>
      <c r="W2300" s="42"/>
      <c r="X2300" s="42"/>
      <c r="Y2300" s="42"/>
      <c r="Z2300" s="42"/>
      <c r="AA2300" s="42"/>
      <c r="AB2300" s="42"/>
      <c r="AC2300" s="42"/>
      <c r="AD2300" s="42"/>
      <c r="AE2300" s="42"/>
      <c r="AF2300" s="42"/>
      <c r="AG2300" s="42" t="s">
        <v>35</v>
      </c>
    </row>
    <row r="2301" spans="1:33">
      <c r="A2301" s="43"/>
      <c r="B2301" s="43"/>
      <c r="C2301" s="43"/>
      <c r="D2301" s="43"/>
      <c r="E2301" s="43"/>
      <c r="F2301" s="43"/>
      <c r="G2301" s="43"/>
      <c r="H2301" s="43"/>
      <c r="I2301" s="43"/>
      <c r="J2301" s="43"/>
      <c r="K2301" s="43"/>
      <c r="L2301" s="43"/>
      <c r="M2301" s="43"/>
      <c r="N2301" s="43"/>
      <c r="O2301" s="43"/>
      <c r="P2301" s="43"/>
      <c r="Q2301" s="43"/>
      <c r="R2301" s="43"/>
      <c r="S2301" s="43"/>
      <c r="T2301" s="43"/>
      <c r="U2301" s="43"/>
      <c r="V2301" s="43"/>
      <c r="W2301" s="43"/>
      <c r="X2301" s="43"/>
      <c r="Y2301" s="43"/>
      <c r="Z2301" s="43"/>
      <c r="AA2301" s="43"/>
      <c r="AB2301" s="43"/>
      <c r="AC2301" s="43"/>
      <c r="AD2301" s="43"/>
      <c r="AE2301" s="43"/>
      <c r="AF2301" s="43"/>
      <c r="AG2301" s="43" t="s">
        <v>35</v>
      </c>
    </row>
    <row r="2302" spans="1:33">
      <c r="A2302" s="42"/>
      <c r="B2302" s="42"/>
      <c r="C2302" s="42"/>
      <c r="D2302" s="42"/>
      <c r="E2302" s="42"/>
      <c r="F2302" s="42"/>
      <c r="G2302" s="42"/>
      <c r="H2302" s="42"/>
      <c r="I2302" s="42"/>
      <c r="J2302" s="42"/>
      <c r="K2302" s="42"/>
      <c r="L2302" s="42"/>
      <c r="M2302" s="42"/>
      <c r="N2302" s="42"/>
      <c r="O2302" s="42"/>
      <c r="P2302" s="42"/>
      <c r="Q2302" s="42"/>
      <c r="R2302" s="42"/>
      <c r="S2302" s="42"/>
      <c r="T2302" s="42"/>
      <c r="U2302" s="42"/>
      <c r="V2302" s="42"/>
      <c r="W2302" s="42"/>
      <c r="X2302" s="42"/>
      <c r="Y2302" s="42"/>
      <c r="Z2302" s="42"/>
      <c r="AA2302" s="42"/>
      <c r="AB2302" s="42"/>
      <c r="AC2302" s="42"/>
      <c r="AD2302" s="42"/>
      <c r="AE2302" s="42"/>
      <c r="AF2302" s="42"/>
      <c r="AG2302" s="42" t="s">
        <v>35</v>
      </c>
    </row>
    <row r="2303" spans="1:33">
      <c r="A2303" s="43"/>
      <c r="B2303" s="43"/>
      <c r="C2303" s="43"/>
      <c r="D2303" s="43"/>
      <c r="E2303" s="43"/>
      <c r="F2303" s="43"/>
      <c r="G2303" s="43"/>
      <c r="H2303" s="43"/>
      <c r="I2303" s="43"/>
      <c r="J2303" s="43"/>
      <c r="K2303" s="43"/>
      <c r="L2303" s="43"/>
      <c r="M2303" s="43"/>
      <c r="N2303" s="43"/>
      <c r="O2303" s="43"/>
      <c r="P2303" s="43"/>
      <c r="Q2303" s="43"/>
      <c r="R2303" s="43"/>
      <c r="S2303" s="43"/>
      <c r="T2303" s="43"/>
      <c r="U2303" s="43"/>
      <c r="V2303" s="43"/>
      <c r="W2303" s="43"/>
      <c r="X2303" s="43"/>
      <c r="Y2303" s="43"/>
      <c r="Z2303" s="43"/>
      <c r="AA2303" s="43"/>
      <c r="AB2303" s="43"/>
      <c r="AC2303" s="43"/>
      <c r="AD2303" s="43"/>
      <c r="AE2303" s="43"/>
      <c r="AF2303" s="43"/>
      <c r="AG2303" s="43" t="s">
        <v>35</v>
      </c>
    </row>
    <row r="2304" spans="1:33">
      <c r="A2304" s="42"/>
      <c r="B2304" s="42"/>
      <c r="C2304" s="42"/>
      <c r="D2304" s="42"/>
      <c r="E2304" s="42"/>
      <c r="F2304" s="42"/>
      <c r="G2304" s="42"/>
      <c r="H2304" s="42"/>
      <c r="I2304" s="42"/>
      <c r="J2304" s="42"/>
      <c r="K2304" s="42"/>
      <c r="L2304" s="42"/>
      <c r="M2304" s="42"/>
      <c r="N2304" s="42"/>
      <c r="O2304" s="42"/>
      <c r="P2304" s="42"/>
      <c r="Q2304" s="42"/>
      <c r="R2304" s="42"/>
      <c r="S2304" s="42"/>
      <c r="T2304" s="42"/>
      <c r="U2304" s="42"/>
      <c r="V2304" s="42"/>
      <c r="W2304" s="42"/>
      <c r="X2304" s="42"/>
      <c r="Y2304" s="42"/>
      <c r="Z2304" s="42"/>
      <c r="AA2304" s="42"/>
      <c r="AB2304" s="42"/>
      <c r="AC2304" s="42"/>
      <c r="AD2304" s="42"/>
      <c r="AE2304" s="42"/>
      <c r="AF2304" s="42"/>
      <c r="AG2304" s="42" t="s">
        <v>35</v>
      </c>
    </row>
    <row r="2305" spans="1:33">
      <c r="A2305" s="43"/>
      <c r="B2305" s="43"/>
      <c r="C2305" s="43"/>
      <c r="D2305" s="43"/>
      <c r="E2305" s="43"/>
      <c r="F2305" s="43"/>
      <c r="G2305" s="43"/>
      <c r="H2305" s="43"/>
      <c r="I2305" s="43"/>
      <c r="J2305" s="43"/>
      <c r="K2305" s="43"/>
      <c r="L2305" s="43"/>
      <c r="M2305" s="43"/>
      <c r="N2305" s="43"/>
      <c r="O2305" s="43"/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3"/>
      <c r="AA2305" s="43"/>
      <c r="AB2305" s="43"/>
      <c r="AC2305" s="43"/>
      <c r="AD2305" s="43"/>
      <c r="AE2305" s="43"/>
      <c r="AF2305" s="43"/>
      <c r="AG2305" s="43" t="s">
        <v>35</v>
      </c>
    </row>
    <row r="2306" spans="1:33">
      <c r="A2306" s="42"/>
      <c r="B2306" s="42"/>
      <c r="C2306" s="42"/>
      <c r="D2306" s="42"/>
      <c r="E2306" s="42"/>
      <c r="F2306" s="42"/>
      <c r="G2306" s="42"/>
      <c r="H2306" s="42"/>
      <c r="I2306" s="42"/>
      <c r="J2306" s="42"/>
      <c r="K2306" s="42"/>
      <c r="L2306" s="42"/>
      <c r="M2306" s="42"/>
      <c r="N2306" s="42"/>
      <c r="O2306" s="42"/>
      <c r="P2306" s="42"/>
      <c r="Q2306" s="42"/>
      <c r="R2306" s="42"/>
      <c r="S2306" s="42"/>
      <c r="T2306" s="42"/>
      <c r="U2306" s="42"/>
      <c r="V2306" s="42"/>
      <c r="W2306" s="42"/>
      <c r="X2306" s="42"/>
      <c r="Y2306" s="42"/>
      <c r="Z2306" s="42"/>
      <c r="AA2306" s="42"/>
      <c r="AB2306" s="42"/>
      <c r="AC2306" s="42"/>
      <c r="AD2306" s="42"/>
      <c r="AE2306" s="42"/>
      <c r="AF2306" s="42"/>
      <c r="AG2306" s="42" t="s">
        <v>35</v>
      </c>
    </row>
    <row r="2307" spans="1:33">
      <c r="A2307" s="43"/>
      <c r="B2307" s="43"/>
      <c r="C2307" s="43"/>
      <c r="D2307" s="43"/>
      <c r="E2307" s="43"/>
      <c r="F2307" s="43"/>
      <c r="G2307" s="43"/>
      <c r="H2307" s="43"/>
      <c r="I2307" s="43"/>
      <c r="J2307" s="43"/>
      <c r="K2307" s="43"/>
      <c r="L2307" s="43"/>
      <c r="M2307" s="43"/>
      <c r="N2307" s="43"/>
      <c r="O2307" s="43"/>
      <c r="P2307" s="43"/>
      <c r="Q2307" s="43"/>
      <c r="R2307" s="43"/>
      <c r="S2307" s="43"/>
      <c r="T2307" s="43"/>
      <c r="U2307" s="43"/>
      <c r="V2307" s="43"/>
      <c r="W2307" s="43"/>
      <c r="X2307" s="43"/>
      <c r="Y2307" s="43"/>
      <c r="Z2307" s="43"/>
      <c r="AA2307" s="43"/>
      <c r="AB2307" s="43"/>
      <c r="AC2307" s="43"/>
      <c r="AD2307" s="43"/>
      <c r="AE2307" s="43"/>
      <c r="AF2307" s="43"/>
      <c r="AG2307" s="43" t="s">
        <v>35</v>
      </c>
    </row>
    <row r="2308" spans="1:33">
      <c r="A2308" s="42"/>
      <c r="B2308" s="42"/>
      <c r="C2308" s="42"/>
      <c r="D2308" s="42"/>
      <c r="E2308" s="42"/>
      <c r="F2308" s="42"/>
      <c r="G2308" s="42"/>
      <c r="H2308" s="42"/>
      <c r="I2308" s="42"/>
      <c r="J2308" s="42"/>
      <c r="K2308" s="42"/>
      <c r="L2308" s="42"/>
      <c r="M2308" s="42"/>
      <c r="N2308" s="42"/>
      <c r="O2308" s="42"/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 t="s">
        <v>35</v>
      </c>
    </row>
    <row r="2309" spans="1:33">
      <c r="A2309" s="43"/>
      <c r="B2309" s="43"/>
      <c r="C2309" s="43"/>
      <c r="D2309" s="43"/>
      <c r="E2309" s="43"/>
      <c r="F2309" s="43"/>
      <c r="G2309" s="43"/>
      <c r="H2309" s="43"/>
      <c r="I2309" s="43"/>
      <c r="J2309" s="43"/>
      <c r="K2309" s="43"/>
      <c r="L2309" s="43"/>
      <c r="M2309" s="43"/>
      <c r="N2309" s="43"/>
      <c r="O2309" s="43"/>
      <c r="P2309" s="43"/>
      <c r="Q2309" s="43"/>
      <c r="R2309" s="43"/>
      <c r="S2309" s="43"/>
      <c r="T2309" s="43"/>
      <c r="U2309" s="43"/>
      <c r="V2309" s="43"/>
      <c r="W2309" s="43"/>
      <c r="X2309" s="43"/>
      <c r="Y2309" s="43"/>
      <c r="Z2309" s="43"/>
      <c r="AA2309" s="43"/>
      <c r="AB2309" s="43"/>
      <c r="AC2309" s="43"/>
      <c r="AD2309" s="43"/>
      <c r="AE2309" s="43"/>
      <c r="AF2309" s="43"/>
      <c r="AG2309" s="43" t="s">
        <v>35</v>
      </c>
    </row>
    <row r="2310" spans="1:33">
      <c r="A2310" s="42"/>
      <c r="B2310" s="42"/>
      <c r="C2310" s="42"/>
      <c r="D2310" s="42"/>
      <c r="E2310" s="42"/>
      <c r="F2310" s="42"/>
      <c r="G2310" s="42"/>
      <c r="H2310" s="42"/>
      <c r="I2310" s="42"/>
      <c r="J2310" s="42"/>
      <c r="K2310" s="42"/>
      <c r="L2310" s="42"/>
      <c r="M2310" s="42"/>
      <c r="N2310" s="42"/>
      <c r="O2310" s="42"/>
      <c r="P2310" s="42"/>
      <c r="Q2310" s="42"/>
      <c r="R2310" s="42"/>
      <c r="S2310" s="42"/>
      <c r="T2310" s="42"/>
      <c r="U2310" s="42"/>
      <c r="V2310" s="42"/>
      <c r="W2310" s="42"/>
      <c r="X2310" s="42"/>
      <c r="Y2310" s="42"/>
      <c r="Z2310" s="42"/>
      <c r="AA2310" s="42"/>
      <c r="AB2310" s="42"/>
      <c r="AC2310" s="42"/>
      <c r="AD2310" s="42"/>
      <c r="AE2310" s="42"/>
      <c r="AF2310" s="42"/>
      <c r="AG2310" s="42" t="s">
        <v>35</v>
      </c>
    </row>
    <row r="2311" spans="1:33">
      <c r="A2311" s="43"/>
      <c r="B2311" s="43"/>
      <c r="C2311" s="43"/>
      <c r="D2311" s="43"/>
      <c r="E2311" s="43"/>
      <c r="F2311" s="43"/>
      <c r="G2311" s="43"/>
      <c r="H2311" s="43"/>
      <c r="I2311" s="43"/>
      <c r="J2311" s="43"/>
      <c r="K2311" s="43"/>
      <c r="L2311" s="43"/>
      <c r="M2311" s="43"/>
      <c r="N2311" s="43"/>
      <c r="O2311" s="43"/>
      <c r="P2311" s="43"/>
      <c r="Q2311" s="43"/>
      <c r="R2311" s="43"/>
      <c r="S2311" s="43"/>
      <c r="T2311" s="43"/>
      <c r="U2311" s="43"/>
      <c r="V2311" s="43"/>
      <c r="W2311" s="43"/>
      <c r="X2311" s="43"/>
      <c r="Y2311" s="43"/>
      <c r="Z2311" s="43"/>
      <c r="AA2311" s="43"/>
      <c r="AB2311" s="43"/>
      <c r="AC2311" s="43"/>
      <c r="AD2311" s="43"/>
      <c r="AE2311" s="43"/>
      <c r="AF2311" s="43"/>
      <c r="AG2311" s="43" t="s">
        <v>35</v>
      </c>
    </row>
    <row r="2312" spans="1:33">
      <c r="A2312" s="42"/>
      <c r="B2312" s="42"/>
      <c r="C2312" s="42"/>
      <c r="D2312" s="42"/>
      <c r="E2312" s="42"/>
      <c r="F2312" s="42"/>
      <c r="G2312" s="42"/>
      <c r="H2312" s="42"/>
      <c r="I2312" s="42"/>
      <c r="J2312" s="42"/>
      <c r="K2312" s="42"/>
      <c r="L2312" s="42"/>
      <c r="M2312" s="42"/>
      <c r="N2312" s="42"/>
      <c r="O2312" s="42"/>
      <c r="P2312" s="42"/>
      <c r="Q2312" s="42"/>
      <c r="R2312" s="42"/>
      <c r="S2312" s="42"/>
      <c r="T2312" s="42"/>
      <c r="U2312" s="42"/>
      <c r="V2312" s="42"/>
      <c r="W2312" s="42"/>
      <c r="X2312" s="42"/>
      <c r="Y2312" s="42"/>
      <c r="Z2312" s="42"/>
      <c r="AA2312" s="42"/>
      <c r="AB2312" s="42"/>
      <c r="AC2312" s="42"/>
      <c r="AD2312" s="42"/>
      <c r="AE2312" s="42"/>
      <c r="AF2312" s="42"/>
      <c r="AG2312" s="42" t="s">
        <v>35</v>
      </c>
    </row>
    <row r="2313" spans="1:33">
      <c r="A2313" s="43"/>
      <c r="B2313" s="43"/>
      <c r="C2313" s="43"/>
      <c r="D2313" s="43"/>
      <c r="E2313" s="43"/>
      <c r="F2313" s="43"/>
      <c r="G2313" s="43"/>
      <c r="H2313" s="43"/>
      <c r="I2313" s="43"/>
      <c r="J2313" s="43"/>
      <c r="K2313" s="43"/>
      <c r="L2313" s="43"/>
      <c r="M2313" s="43"/>
      <c r="N2313" s="43"/>
      <c r="O2313" s="43"/>
      <c r="P2313" s="43"/>
      <c r="Q2313" s="43"/>
      <c r="R2313" s="43"/>
      <c r="S2313" s="43"/>
      <c r="T2313" s="43"/>
      <c r="U2313" s="43"/>
      <c r="V2313" s="43"/>
      <c r="W2313" s="43"/>
      <c r="X2313" s="43"/>
      <c r="Y2313" s="43"/>
      <c r="Z2313" s="43"/>
      <c r="AA2313" s="43"/>
      <c r="AB2313" s="43"/>
      <c r="AC2313" s="43"/>
      <c r="AD2313" s="43"/>
      <c r="AE2313" s="43"/>
      <c r="AF2313" s="43"/>
      <c r="AG2313" s="43" t="s">
        <v>35</v>
      </c>
    </row>
    <row r="2314" spans="1:33">
      <c r="A2314" s="42"/>
      <c r="B2314" s="42"/>
      <c r="C2314" s="42"/>
      <c r="D2314" s="42"/>
      <c r="E2314" s="42"/>
      <c r="F2314" s="42"/>
      <c r="G2314" s="42"/>
      <c r="H2314" s="42"/>
      <c r="I2314" s="42"/>
      <c r="J2314" s="42"/>
      <c r="K2314" s="42"/>
      <c r="L2314" s="42"/>
      <c r="M2314" s="42"/>
      <c r="N2314" s="42"/>
      <c r="O2314" s="42"/>
      <c r="P2314" s="42"/>
      <c r="Q2314" s="42"/>
      <c r="R2314" s="42"/>
      <c r="S2314" s="42"/>
      <c r="T2314" s="42"/>
      <c r="U2314" s="42"/>
      <c r="V2314" s="42"/>
      <c r="W2314" s="42"/>
      <c r="X2314" s="42"/>
      <c r="Y2314" s="42"/>
      <c r="Z2314" s="42"/>
      <c r="AA2314" s="42"/>
      <c r="AB2314" s="42"/>
      <c r="AC2314" s="42"/>
      <c r="AD2314" s="42"/>
      <c r="AE2314" s="42"/>
      <c r="AF2314" s="42"/>
      <c r="AG2314" s="42" t="s">
        <v>35</v>
      </c>
    </row>
    <row r="2315" spans="1:33">
      <c r="A2315" s="43"/>
      <c r="B2315" s="43"/>
      <c r="C2315" s="43"/>
      <c r="D2315" s="43"/>
      <c r="E2315" s="43"/>
      <c r="F2315" s="43"/>
      <c r="G2315" s="43"/>
      <c r="H2315" s="43"/>
      <c r="I2315" s="43"/>
      <c r="J2315" s="43"/>
      <c r="K2315" s="43"/>
      <c r="L2315" s="43"/>
      <c r="M2315" s="43"/>
      <c r="N2315" s="43"/>
      <c r="O2315" s="43"/>
      <c r="P2315" s="43"/>
      <c r="Q2315" s="43"/>
      <c r="R2315" s="43"/>
      <c r="S2315" s="43"/>
      <c r="T2315" s="43"/>
      <c r="U2315" s="43"/>
      <c r="V2315" s="43"/>
      <c r="W2315" s="43"/>
      <c r="X2315" s="43"/>
      <c r="Y2315" s="43"/>
      <c r="Z2315" s="43"/>
      <c r="AA2315" s="43"/>
      <c r="AB2315" s="43"/>
      <c r="AC2315" s="43"/>
      <c r="AD2315" s="43"/>
      <c r="AE2315" s="43"/>
      <c r="AF2315" s="43"/>
      <c r="AG2315" s="43" t="s">
        <v>35</v>
      </c>
    </row>
    <row r="2316" spans="1:33">
      <c r="A2316" s="42"/>
      <c r="B2316" s="42"/>
      <c r="C2316" s="42"/>
      <c r="D2316" s="42"/>
      <c r="E2316" s="42"/>
      <c r="F2316" s="42"/>
      <c r="G2316" s="42"/>
      <c r="H2316" s="42"/>
      <c r="I2316" s="42"/>
      <c r="J2316" s="42"/>
      <c r="K2316" s="42"/>
      <c r="L2316" s="42"/>
      <c r="M2316" s="42"/>
      <c r="N2316" s="42"/>
      <c r="O2316" s="42"/>
      <c r="P2316" s="42"/>
      <c r="Q2316" s="42"/>
      <c r="R2316" s="42"/>
      <c r="S2316" s="42"/>
      <c r="T2316" s="42"/>
      <c r="U2316" s="42"/>
      <c r="V2316" s="42"/>
      <c r="W2316" s="42"/>
      <c r="X2316" s="42"/>
      <c r="Y2316" s="42"/>
      <c r="Z2316" s="42"/>
      <c r="AA2316" s="42"/>
      <c r="AB2316" s="42"/>
      <c r="AC2316" s="42"/>
      <c r="AD2316" s="42"/>
      <c r="AE2316" s="42"/>
      <c r="AF2316" s="42"/>
      <c r="AG2316" s="42" t="s">
        <v>35</v>
      </c>
    </row>
    <row r="2317" spans="1:33">
      <c r="A2317" s="43"/>
      <c r="B2317" s="43"/>
      <c r="C2317" s="43"/>
      <c r="D2317" s="43"/>
      <c r="E2317" s="43"/>
      <c r="F2317" s="43"/>
      <c r="G2317" s="43"/>
      <c r="H2317" s="43"/>
      <c r="I2317" s="43"/>
      <c r="J2317" s="43"/>
      <c r="K2317" s="43"/>
      <c r="L2317" s="43"/>
      <c r="M2317" s="43"/>
      <c r="N2317" s="43"/>
      <c r="O2317" s="43"/>
      <c r="P2317" s="43"/>
      <c r="Q2317" s="43"/>
      <c r="R2317" s="43"/>
      <c r="S2317" s="43"/>
      <c r="T2317" s="43"/>
      <c r="U2317" s="43"/>
      <c r="V2317" s="43"/>
      <c r="W2317" s="43"/>
      <c r="X2317" s="43"/>
      <c r="Y2317" s="43"/>
      <c r="Z2317" s="43"/>
      <c r="AA2317" s="43"/>
      <c r="AB2317" s="43"/>
      <c r="AC2317" s="43"/>
      <c r="AD2317" s="43"/>
      <c r="AE2317" s="43"/>
      <c r="AF2317" s="43"/>
      <c r="AG2317" s="43" t="s">
        <v>35</v>
      </c>
    </row>
    <row r="2318" spans="1:33">
      <c r="A2318" s="42"/>
      <c r="B2318" s="42"/>
      <c r="C2318" s="42"/>
      <c r="D2318" s="42"/>
      <c r="E2318" s="42"/>
      <c r="F2318" s="42"/>
      <c r="G2318" s="42"/>
      <c r="H2318" s="42"/>
      <c r="I2318" s="42"/>
      <c r="J2318" s="42"/>
      <c r="K2318" s="42"/>
      <c r="L2318" s="42"/>
      <c r="M2318" s="42"/>
      <c r="N2318" s="42"/>
      <c r="O2318" s="42"/>
      <c r="P2318" s="42"/>
      <c r="Q2318" s="42"/>
      <c r="R2318" s="42"/>
      <c r="S2318" s="42"/>
      <c r="T2318" s="42"/>
      <c r="U2318" s="42"/>
      <c r="V2318" s="42"/>
      <c r="W2318" s="42"/>
      <c r="X2318" s="42"/>
      <c r="Y2318" s="42"/>
      <c r="Z2318" s="42"/>
      <c r="AA2318" s="42"/>
      <c r="AB2318" s="42"/>
      <c r="AC2318" s="42"/>
      <c r="AD2318" s="42"/>
      <c r="AE2318" s="42"/>
      <c r="AF2318" s="42"/>
      <c r="AG2318" s="42" t="s">
        <v>35</v>
      </c>
    </row>
    <row r="2319" spans="1:33">
      <c r="A2319" s="43"/>
      <c r="B2319" s="43"/>
      <c r="C2319" s="43"/>
      <c r="D2319" s="43"/>
      <c r="E2319" s="43"/>
      <c r="F2319" s="43"/>
      <c r="G2319" s="43"/>
      <c r="H2319" s="43"/>
      <c r="I2319" s="43"/>
      <c r="J2319" s="43"/>
      <c r="K2319" s="43"/>
      <c r="L2319" s="43"/>
      <c r="M2319" s="43"/>
      <c r="N2319" s="43"/>
      <c r="O2319" s="43"/>
      <c r="P2319" s="43"/>
      <c r="Q2319" s="43"/>
      <c r="R2319" s="43"/>
      <c r="S2319" s="43"/>
      <c r="T2319" s="43"/>
      <c r="U2319" s="43"/>
      <c r="V2319" s="43"/>
      <c r="W2319" s="43"/>
      <c r="X2319" s="43"/>
      <c r="Y2319" s="43"/>
      <c r="Z2319" s="43"/>
      <c r="AA2319" s="43"/>
      <c r="AB2319" s="43"/>
      <c r="AC2319" s="43"/>
      <c r="AD2319" s="43"/>
      <c r="AE2319" s="43"/>
      <c r="AF2319" s="43"/>
      <c r="AG2319" s="43" t="s">
        <v>35</v>
      </c>
    </row>
    <row r="2320" spans="1:33">
      <c r="A2320" s="42"/>
      <c r="B2320" s="42"/>
      <c r="C2320" s="42"/>
      <c r="D2320" s="42"/>
      <c r="E2320" s="42"/>
      <c r="F2320" s="42"/>
      <c r="G2320" s="42"/>
      <c r="H2320" s="42"/>
      <c r="I2320" s="42"/>
      <c r="J2320" s="42"/>
      <c r="K2320" s="42"/>
      <c r="L2320" s="42"/>
      <c r="M2320" s="42"/>
      <c r="N2320" s="42"/>
      <c r="O2320" s="42"/>
      <c r="P2320" s="42"/>
      <c r="Q2320" s="42"/>
      <c r="R2320" s="42"/>
      <c r="S2320" s="42"/>
      <c r="T2320" s="42"/>
      <c r="U2320" s="42"/>
      <c r="V2320" s="42"/>
      <c r="W2320" s="42"/>
      <c r="X2320" s="42"/>
      <c r="Y2320" s="42"/>
      <c r="Z2320" s="42"/>
      <c r="AA2320" s="42"/>
      <c r="AB2320" s="42"/>
      <c r="AC2320" s="42"/>
      <c r="AD2320" s="42"/>
      <c r="AE2320" s="42"/>
      <c r="AF2320" s="42"/>
      <c r="AG2320" s="42" t="s">
        <v>35</v>
      </c>
    </row>
    <row r="2321" spans="1:33">
      <c r="A2321" s="43"/>
      <c r="B2321" s="43"/>
      <c r="C2321" s="43"/>
      <c r="D2321" s="43"/>
      <c r="E2321" s="43"/>
      <c r="F2321" s="43"/>
      <c r="G2321" s="43"/>
      <c r="H2321" s="43"/>
      <c r="I2321" s="43"/>
      <c r="J2321" s="43"/>
      <c r="K2321" s="43"/>
      <c r="L2321" s="43"/>
      <c r="M2321" s="43"/>
      <c r="N2321" s="43"/>
      <c r="O2321" s="43"/>
      <c r="P2321" s="43"/>
      <c r="Q2321" s="43"/>
      <c r="R2321" s="43"/>
      <c r="S2321" s="43"/>
      <c r="T2321" s="43"/>
      <c r="U2321" s="43"/>
      <c r="V2321" s="43"/>
      <c r="W2321" s="43"/>
      <c r="X2321" s="43"/>
      <c r="Y2321" s="43"/>
      <c r="Z2321" s="43"/>
      <c r="AA2321" s="43"/>
      <c r="AB2321" s="43"/>
      <c r="AC2321" s="43"/>
      <c r="AD2321" s="43"/>
      <c r="AE2321" s="43"/>
      <c r="AF2321" s="43"/>
      <c r="AG2321" s="43" t="s">
        <v>35</v>
      </c>
    </row>
    <row r="2322" spans="1:33">
      <c r="A2322" s="42"/>
      <c r="B2322" s="42"/>
      <c r="C2322" s="42"/>
      <c r="D2322" s="42"/>
      <c r="E2322" s="42"/>
      <c r="F2322" s="42"/>
      <c r="G2322" s="42"/>
      <c r="H2322" s="42"/>
      <c r="I2322" s="42"/>
      <c r="J2322" s="42"/>
      <c r="K2322" s="42"/>
      <c r="L2322" s="42"/>
      <c r="M2322" s="42"/>
      <c r="N2322" s="42"/>
      <c r="O2322" s="42"/>
      <c r="P2322" s="42"/>
      <c r="Q2322" s="42"/>
      <c r="R2322" s="42"/>
      <c r="S2322" s="42"/>
      <c r="T2322" s="42"/>
      <c r="U2322" s="42"/>
      <c r="V2322" s="42"/>
      <c r="W2322" s="42"/>
      <c r="X2322" s="42"/>
      <c r="Y2322" s="42"/>
      <c r="Z2322" s="42"/>
      <c r="AA2322" s="42"/>
      <c r="AB2322" s="42"/>
      <c r="AC2322" s="42"/>
      <c r="AD2322" s="42"/>
      <c r="AE2322" s="42"/>
      <c r="AF2322" s="42"/>
      <c r="AG2322" s="42" t="s">
        <v>35</v>
      </c>
    </row>
    <row r="2323" spans="1:33">
      <c r="A2323" s="43"/>
      <c r="B2323" s="43"/>
      <c r="C2323" s="43"/>
      <c r="D2323" s="43"/>
      <c r="E2323" s="43"/>
      <c r="F2323" s="43"/>
      <c r="G2323" s="43"/>
      <c r="H2323" s="43"/>
      <c r="I2323" s="43"/>
      <c r="J2323" s="43"/>
      <c r="K2323" s="43"/>
      <c r="L2323" s="43"/>
      <c r="M2323" s="43"/>
      <c r="N2323" s="43"/>
      <c r="O2323" s="43"/>
      <c r="P2323" s="43"/>
      <c r="Q2323" s="43"/>
      <c r="R2323" s="43"/>
      <c r="S2323" s="43"/>
      <c r="T2323" s="43"/>
      <c r="U2323" s="43"/>
      <c r="V2323" s="43"/>
      <c r="W2323" s="43"/>
      <c r="X2323" s="43"/>
      <c r="Y2323" s="43"/>
      <c r="Z2323" s="43"/>
      <c r="AA2323" s="43"/>
      <c r="AB2323" s="43"/>
      <c r="AC2323" s="43"/>
      <c r="AD2323" s="43"/>
      <c r="AE2323" s="43"/>
      <c r="AF2323" s="43"/>
      <c r="AG2323" s="43" t="s">
        <v>35</v>
      </c>
    </row>
    <row r="2324" spans="1:33">
      <c r="A2324" s="42"/>
      <c r="B2324" s="42"/>
      <c r="C2324" s="42"/>
      <c r="D2324" s="42"/>
      <c r="E2324" s="42"/>
      <c r="F2324" s="42"/>
      <c r="G2324" s="42"/>
      <c r="H2324" s="42"/>
      <c r="I2324" s="42"/>
      <c r="J2324" s="42"/>
      <c r="K2324" s="42"/>
      <c r="L2324" s="42"/>
      <c r="M2324" s="42"/>
      <c r="N2324" s="42"/>
      <c r="O2324" s="42"/>
      <c r="P2324" s="42"/>
      <c r="Q2324" s="42"/>
      <c r="R2324" s="42"/>
      <c r="S2324" s="42"/>
      <c r="T2324" s="42"/>
      <c r="U2324" s="42"/>
      <c r="V2324" s="42"/>
      <c r="W2324" s="42"/>
      <c r="X2324" s="42"/>
      <c r="Y2324" s="42"/>
      <c r="Z2324" s="42"/>
      <c r="AA2324" s="42"/>
      <c r="AB2324" s="42"/>
      <c r="AC2324" s="42"/>
      <c r="AD2324" s="42"/>
      <c r="AE2324" s="42"/>
      <c r="AF2324" s="42"/>
      <c r="AG2324" s="42" t="s">
        <v>35</v>
      </c>
    </row>
    <row r="2325" spans="1:33">
      <c r="A2325" s="43"/>
      <c r="B2325" s="43"/>
      <c r="C2325" s="43"/>
      <c r="D2325" s="43"/>
      <c r="E2325" s="43"/>
      <c r="F2325" s="43"/>
      <c r="G2325" s="43"/>
      <c r="H2325" s="43"/>
      <c r="I2325" s="43"/>
      <c r="J2325" s="43"/>
      <c r="K2325" s="43"/>
      <c r="L2325" s="43"/>
      <c r="M2325" s="43"/>
      <c r="N2325" s="43"/>
      <c r="O2325" s="43"/>
      <c r="P2325" s="43"/>
      <c r="Q2325" s="43"/>
      <c r="R2325" s="43"/>
      <c r="S2325" s="43"/>
      <c r="T2325" s="43"/>
      <c r="U2325" s="43"/>
      <c r="V2325" s="43"/>
      <c r="W2325" s="43"/>
      <c r="X2325" s="43"/>
      <c r="Y2325" s="43"/>
      <c r="Z2325" s="43"/>
      <c r="AA2325" s="43"/>
      <c r="AB2325" s="43"/>
      <c r="AC2325" s="43"/>
      <c r="AD2325" s="43"/>
      <c r="AE2325" s="43"/>
      <c r="AF2325" s="43"/>
      <c r="AG2325" s="43" t="s">
        <v>35</v>
      </c>
    </row>
    <row r="2326" spans="1:33">
      <c r="A2326" s="42"/>
      <c r="B2326" s="42"/>
      <c r="C2326" s="42"/>
      <c r="D2326" s="42"/>
      <c r="E2326" s="42"/>
      <c r="F2326" s="42"/>
      <c r="G2326" s="42"/>
      <c r="H2326" s="42"/>
      <c r="I2326" s="42"/>
      <c r="J2326" s="42"/>
      <c r="K2326" s="42"/>
      <c r="L2326" s="42"/>
      <c r="M2326" s="42"/>
      <c r="N2326" s="42"/>
      <c r="O2326" s="42"/>
      <c r="P2326" s="42"/>
      <c r="Q2326" s="42"/>
      <c r="R2326" s="42"/>
      <c r="S2326" s="42"/>
      <c r="T2326" s="42"/>
      <c r="U2326" s="42"/>
      <c r="V2326" s="42"/>
      <c r="W2326" s="42"/>
      <c r="X2326" s="42"/>
      <c r="Y2326" s="42"/>
      <c r="Z2326" s="42"/>
      <c r="AA2326" s="42"/>
      <c r="AB2326" s="42"/>
      <c r="AC2326" s="42"/>
      <c r="AD2326" s="42"/>
      <c r="AE2326" s="42"/>
      <c r="AF2326" s="42"/>
      <c r="AG2326" s="42" t="s">
        <v>35</v>
      </c>
    </row>
    <row r="2327" spans="1:33">
      <c r="A2327" s="43"/>
      <c r="B2327" s="43"/>
      <c r="C2327" s="43"/>
      <c r="D2327" s="43"/>
      <c r="E2327" s="43"/>
      <c r="F2327" s="43"/>
      <c r="G2327" s="43"/>
      <c r="H2327" s="43"/>
      <c r="I2327" s="43"/>
      <c r="J2327" s="43"/>
      <c r="K2327" s="43"/>
      <c r="L2327" s="43"/>
      <c r="M2327" s="43"/>
      <c r="N2327" s="43"/>
      <c r="O2327" s="43"/>
      <c r="P2327" s="43"/>
      <c r="Q2327" s="43"/>
      <c r="R2327" s="43"/>
      <c r="S2327" s="43"/>
      <c r="T2327" s="43"/>
      <c r="U2327" s="43"/>
      <c r="V2327" s="43"/>
      <c r="W2327" s="43"/>
      <c r="X2327" s="43"/>
      <c r="Y2327" s="43"/>
      <c r="Z2327" s="43"/>
      <c r="AA2327" s="43"/>
      <c r="AB2327" s="43"/>
      <c r="AC2327" s="43"/>
      <c r="AD2327" s="43"/>
      <c r="AE2327" s="43"/>
      <c r="AF2327" s="43"/>
      <c r="AG2327" s="43" t="s">
        <v>35</v>
      </c>
    </row>
    <row r="2328" spans="1:33">
      <c r="A2328" s="42"/>
      <c r="B2328" s="42"/>
      <c r="C2328" s="42"/>
      <c r="D2328" s="42"/>
      <c r="E2328" s="42"/>
      <c r="F2328" s="42"/>
      <c r="G2328" s="42"/>
      <c r="H2328" s="42"/>
      <c r="I2328" s="42"/>
      <c r="J2328" s="42"/>
      <c r="K2328" s="42"/>
      <c r="L2328" s="42"/>
      <c r="M2328" s="42"/>
      <c r="N2328" s="42"/>
      <c r="O2328" s="42"/>
      <c r="P2328" s="42"/>
      <c r="Q2328" s="42"/>
      <c r="R2328" s="42"/>
      <c r="S2328" s="42"/>
      <c r="T2328" s="42"/>
      <c r="U2328" s="42"/>
      <c r="V2328" s="42"/>
      <c r="W2328" s="42"/>
      <c r="X2328" s="42"/>
      <c r="Y2328" s="42"/>
      <c r="Z2328" s="42"/>
      <c r="AA2328" s="42"/>
      <c r="AB2328" s="42"/>
      <c r="AC2328" s="42"/>
      <c r="AD2328" s="42"/>
      <c r="AE2328" s="42"/>
      <c r="AF2328" s="42"/>
      <c r="AG2328" s="42" t="s">
        <v>35</v>
      </c>
    </row>
    <row r="2329" spans="1:33">
      <c r="A2329" s="43"/>
      <c r="B2329" s="43"/>
      <c r="C2329" s="43"/>
      <c r="D2329" s="43"/>
      <c r="E2329" s="43"/>
      <c r="F2329" s="43"/>
      <c r="G2329" s="43"/>
      <c r="H2329" s="43"/>
      <c r="I2329" s="43"/>
      <c r="J2329" s="43"/>
      <c r="K2329" s="43"/>
      <c r="L2329" s="43"/>
      <c r="M2329" s="43"/>
      <c r="N2329" s="43"/>
      <c r="O2329" s="43"/>
      <c r="P2329" s="43"/>
      <c r="Q2329" s="43"/>
      <c r="R2329" s="43"/>
      <c r="S2329" s="43"/>
      <c r="T2329" s="43"/>
      <c r="U2329" s="43"/>
      <c r="V2329" s="43"/>
      <c r="W2329" s="43"/>
      <c r="X2329" s="43"/>
      <c r="Y2329" s="43"/>
      <c r="Z2329" s="43"/>
      <c r="AA2329" s="43"/>
      <c r="AB2329" s="43"/>
      <c r="AC2329" s="43"/>
      <c r="AD2329" s="43"/>
      <c r="AE2329" s="43"/>
      <c r="AF2329" s="43"/>
      <c r="AG2329" s="43" t="s">
        <v>35</v>
      </c>
    </row>
    <row r="2330" spans="1:33">
      <c r="A2330" s="42"/>
      <c r="B2330" s="42"/>
      <c r="C2330" s="42"/>
      <c r="D2330" s="42"/>
      <c r="E2330" s="42"/>
      <c r="F2330" s="42"/>
      <c r="G2330" s="42"/>
      <c r="H2330" s="42"/>
      <c r="I2330" s="42"/>
      <c r="J2330" s="42"/>
      <c r="K2330" s="42"/>
      <c r="L2330" s="42"/>
      <c r="M2330" s="42"/>
      <c r="N2330" s="42"/>
      <c r="O2330" s="42"/>
      <c r="P2330" s="42"/>
      <c r="Q2330" s="42"/>
      <c r="R2330" s="42"/>
      <c r="S2330" s="42"/>
      <c r="T2330" s="42"/>
      <c r="U2330" s="42"/>
      <c r="V2330" s="42"/>
      <c r="W2330" s="42"/>
      <c r="X2330" s="42"/>
      <c r="Y2330" s="42"/>
      <c r="Z2330" s="42"/>
      <c r="AA2330" s="42"/>
      <c r="AB2330" s="42"/>
      <c r="AC2330" s="42"/>
      <c r="AD2330" s="42"/>
      <c r="AE2330" s="42"/>
      <c r="AF2330" s="42"/>
      <c r="AG2330" s="42" t="s">
        <v>35</v>
      </c>
    </row>
    <row r="2331" spans="1:33">
      <c r="A2331" s="43"/>
      <c r="B2331" s="43"/>
      <c r="C2331" s="43"/>
      <c r="D2331" s="43"/>
      <c r="E2331" s="43"/>
      <c r="F2331" s="43"/>
      <c r="G2331" s="43"/>
      <c r="H2331" s="43"/>
      <c r="I2331" s="43"/>
      <c r="J2331" s="43"/>
      <c r="K2331" s="43"/>
      <c r="L2331" s="43"/>
      <c r="M2331" s="43"/>
      <c r="N2331" s="43"/>
      <c r="O2331" s="43"/>
      <c r="P2331" s="43"/>
      <c r="Q2331" s="43"/>
      <c r="R2331" s="43"/>
      <c r="S2331" s="43"/>
      <c r="T2331" s="43"/>
      <c r="U2331" s="43"/>
      <c r="V2331" s="43"/>
      <c r="W2331" s="43"/>
      <c r="X2331" s="43"/>
      <c r="Y2331" s="43"/>
      <c r="Z2331" s="43"/>
      <c r="AA2331" s="43"/>
      <c r="AB2331" s="43"/>
      <c r="AC2331" s="43"/>
      <c r="AD2331" s="43"/>
      <c r="AE2331" s="43"/>
      <c r="AF2331" s="43"/>
      <c r="AG2331" s="43" t="s">
        <v>35</v>
      </c>
    </row>
    <row r="2332" spans="1:33">
      <c r="A2332" s="42"/>
      <c r="B2332" s="42"/>
      <c r="C2332" s="42"/>
      <c r="D2332" s="42"/>
      <c r="E2332" s="42"/>
      <c r="F2332" s="42"/>
      <c r="G2332" s="42"/>
      <c r="H2332" s="42"/>
      <c r="I2332" s="42"/>
      <c r="J2332" s="42"/>
      <c r="K2332" s="42"/>
      <c r="L2332" s="42"/>
      <c r="M2332" s="42"/>
      <c r="N2332" s="42"/>
      <c r="O2332" s="42"/>
      <c r="P2332" s="42"/>
      <c r="Q2332" s="42"/>
      <c r="R2332" s="42"/>
      <c r="S2332" s="42"/>
      <c r="T2332" s="42"/>
      <c r="U2332" s="42"/>
      <c r="V2332" s="42"/>
      <c r="W2332" s="42"/>
      <c r="X2332" s="42"/>
      <c r="Y2332" s="42"/>
      <c r="Z2332" s="42"/>
      <c r="AA2332" s="42"/>
      <c r="AB2332" s="42"/>
      <c r="AC2332" s="42"/>
      <c r="AD2332" s="42"/>
      <c r="AE2332" s="42"/>
      <c r="AF2332" s="42"/>
      <c r="AG2332" s="42" t="s">
        <v>35</v>
      </c>
    </row>
    <row r="2333" spans="1:33">
      <c r="A2333" s="43"/>
      <c r="B2333" s="43"/>
      <c r="C2333" s="43"/>
      <c r="D2333" s="43"/>
      <c r="E2333" s="43"/>
      <c r="F2333" s="43"/>
      <c r="G2333" s="43"/>
      <c r="H2333" s="43"/>
      <c r="I2333" s="43"/>
      <c r="J2333" s="43"/>
      <c r="K2333" s="43"/>
      <c r="L2333" s="43"/>
      <c r="M2333" s="43"/>
      <c r="N2333" s="43"/>
      <c r="O2333" s="43"/>
      <c r="P2333" s="43"/>
      <c r="Q2333" s="43"/>
      <c r="R2333" s="43"/>
      <c r="S2333" s="43"/>
      <c r="T2333" s="43"/>
      <c r="U2333" s="43"/>
      <c r="V2333" s="43"/>
      <c r="W2333" s="43"/>
      <c r="X2333" s="43"/>
      <c r="Y2333" s="43"/>
      <c r="Z2333" s="43"/>
      <c r="AA2333" s="43"/>
      <c r="AB2333" s="43"/>
      <c r="AC2333" s="43"/>
      <c r="AD2333" s="43"/>
      <c r="AE2333" s="43"/>
      <c r="AF2333" s="43"/>
      <c r="AG2333" s="43" t="s">
        <v>35</v>
      </c>
    </row>
    <row r="2334" spans="1:33">
      <c r="A2334" s="42"/>
      <c r="B2334" s="42"/>
      <c r="C2334" s="42"/>
      <c r="D2334" s="42"/>
      <c r="E2334" s="42"/>
      <c r="F2334" s="42"/>
      <c r="G2334" s="42"/>
      <c r="H2334" s="42"/>
      <c r="I2334" s="42"/>
      <c r="J2334" s="42"/>
      <c r="K2334" s="42"/>
      <c r="L2334" s="42"/>
      <c r="M2334" s="42"/>
      <c r="N2334" s="42"/>
      <c r="O2334" s="42"/>
      <c r="P2334" s="42"/>
      <c r="Q2334" s="42"/>
      <c r="R2334" s="42"/>
      <c r="S2334" s="42"/>
      <c r="T2334" s="42"/>
      <c r="U2334" s="42"/>
      <c r="V2334" s="42"/>
      <c r="W2334" s="42"/>
      <c r="X2334" s="42"/>
      <c r="Y2334" s="42"/>
      <c r="Z2334" s="42"/>
      <c r="AA2334" s="42"/>
      <c r="AB2334" s="42"/>
      <c r="AC2334" s="42"/>
      <c r="AD2334" s="42"/>
      <c r="AE2334" s="42"/>
      <c r="AF2334" s="42"/>
      <c r="AG2334" s="42" t="s">
        <v>35</v>
      </c>
    </row>
    <row r="2335" spans="1:33">
      <c r="A2335" s="43"/>
      <c r="B2335" s="43"/>
      <c r="C2335" s="43"/>
      <c r="D2335" s="43"/>
      <c r="E2335" s="43"/>
      <c r="F2335" s="43"/>
      <c r="G2335" s="43"/>
      <c r="H2335" s="43"/>
      <c r="I2335" s="43"/>
      <c r="J2335" s="43"/>
      <c r="K2335" s="43"/>
      <c r="L2335" s="43"/>
      <c r="M2335" s="43"/>
      <c r="N2335" s="43"/>
      <c r="O2335" s="43"/>
      <c r="P2335" s="43"/>
      <c r="Q2335" s="43"/>
      <c r="R2335" s="43"/>
      <c r="S2335" s="43"/>
      <c r="T2335" s="43"/>
      <c r="U2335" s="43"/>
      <c r="V2335" s="43"/>
      <c r="W2335" s="43"/>
      <c r="X2335" s="43"/>
      <c r="Y2335" s="43"/>
      <c r="Z2335" s="43"/>
      <c r="AA2335" s="43"/>
      <c r="AB2335" s="43"/>
      <c r="AC2335" s="43"/>
      <c r="AD2335" s="43"/>
      <c r="AE2335" s="43"/>
      <c r="AF2335" s="43"/>
      <c r="AG2335" s="43" t="s">
        <v>35</v>
      </c>
    </row>
    <row r="2336" spans="1:33">
      <c r="A2336" s="42"/>
      <c r="B2336" s="42"/>
      <c r="C2336" s="42"/>
      <c r="D2336" s="42"/>
      <c r="E2336" s="42"/>
      <c r="F2336" s="42"/>
      <c r="G2336" s="42"/>
      <c r="H2336" s="42"/>
      <c r="I2336" s="42"/>
      <c r="J2336" s="42"/>
      <c r="K2336" s="42"/>
      <c r="L2336" s="42"/>
      <c r="M2336" s="42"/>
      <c r="N2336" s="42"/>
      <c r="O2336" s="42"/>
      <c r="P2336" s="42"/>
      <c r="Q2336" s="42"/>
      <c r="R2336" s="42"/>
      <c r="S2336" s="42"/>
      <c r="T2336" s="42"/>
      <c r="U2336" s="42"/>
      <c r="V2336" s="42"/>
      <c r="W2336" s="42"/>
      <c r="X2336" s="42"/>
      <c r="Y2336" s="42"/>
      <c r="Z2336" s="42"/>
      <c r="AA2336" s="42"/>
      <c r="AB2336" s="42"/>
      <c r="AC2336" s="42"/>
      <c r="AD2336" s="42"/>
      <c r="AE2336" s="42"/>
      <c r="AF2336" s="42"/>
      <c r="AG2336" s="42" t="s">
        <v>35</v>
      </c>
    </row>
    <row r="2337" spans="1:33">
      <c r="A2337" s="43"/>
      <c r="B2337" s="43"/>
      <c r="C2337" s="43"/>
      <c r="D2337" s="43"/>
      <c r="E2337" s="43"/>
      <c r="F2337" s="43"/>
      <c r="G2337" s="43"/>
      <c r="H2337" s="43"/>
      <c r="I2337" s="43"/>
      <c r="J2337" s="43"/>
      <c r="K2337" s="43"/>
      <c r="L2337" s="43"/>
      <c r="M2337" s="43"/>
      <c r="N2337" s="43"/>
      <c r="O2337" s="43"/>
      <c r="P2337" s="43"/>
      <c r="Q2337" s="43"/>
      <c r="R2337" s="43"/>
      <c r="S2337" s="43"/>
      <c r="T2337" s="43"/>
      <c r="U2337" s="43"/>
      <c r="V2337" s="43"/>
      <c r="W2337" s="43"/>
      <c r="X2337" s="43"/>
      <c r="Y2337" s="43"/>
      <c r="Z2337" s="43"/>
      <c r="AA2337" s="43"/>
      <c r="AB2337" s="43"/>
      <c r="AC2337" s="43"/>
      <c r="AD2337" s="43"/>
      <c r="AE2337" s="43"/>
      <c r="AF2337" s="43"/>
      <c r="AG2337" s="43" t="s">
        <v>35</v>
      </c>
    </row>
    <row r="2338" spans="1:33">
      <c r="A2338" s="42"/>
      <c r="B2338" s="42"/>
      <c r="C2338" s="42"/>
      <c r="D2338" s="42"/>
      <c r="E2338" s="42"/>
      <c r="F2338" s="42"/>
      <c r="G2338" s="42"/>
      <c r="H2338" s="42"/>
      <c r="I2338" s="42"/>
      <c r="J2338" s="42"/>
      <c r="K2338" s="42"/>
      <c r="L2338" s="42"/>
      <c r="M2338" s="42"/>
      <c r="N2338" s="42"/>
      <c r="O2338" s="42"/>
      <c r="P2338" s="42"/>
      <c r="Q2338" s="42"/>
      <c r="R2338" s="42"/>
      <c r="S2338" s="42"/>
      <c r="T2338" s="42"/>
      <c r="U2338" s="42"/>
      <c r="V2338" s="42"/>
      <c r="W2338" s="42"/>
      <c r="X2338" s="42"/>
      <c r="Y2338" s="42"/>
      <c r="Z2338" s="42"/>
      <c r="AA2338" s="42"/>
      <c r="AB2338" s="42"/>
      <c r="AC2338" s="42"/>
      <c r="AD2338" s="42"/>
      <c r="AE2338" s="42"/>
      <c r="AF2338" s="42"/>
      <c r="AG2338" s="42" t="s">
        <v>35</v>
      </c>
    </row>
    <row r="2339" spans="1:33">
      <c r="A2339" s="43"/>
      <c r="B2339" s="43"/>
      <c r="C2339" s="43"/>
      <c r="D2339" s="43"/>
      <c r="E2339" s="43"/>
      <c r="F2339" s="43"/>
      <c r="G2339" s="43"/>
      <c r="H2339" s="43"/>
      <c r="I2339" s="43"/>
      <c r="J2339" s="43"/>
      <c r="K2339" s="43"/>
      <c r="L2339" s="43"/>
      <c r="M2339" s="43"/>
      <c r="N2339" s="43"/>
      <c r="O2339" s="43"/>
      <c r="P2339" s="43"/>
      <c r="Q2339" s="43"/>
      <c r="R2339" s="43"/>
      <c r="S2339" s="43"/>
      <c r="T2339" s="43"/>
      <c r="U2339" s="43"/>
      <c r="V2339" s="43"/>
      <c r="W2339" s="43"/>
      <c r="X2339" s="43"/>
      <c r="Y2339" s="43"/>
      <c r="Z2339" s="43"/>
      <c r="AA2339" s="43"/>
      <c r="AB2339" s="43"/>
      <c r="AC2339" s="43"/>
      <c r="AD2339" s="43"/>
      <c r="AE2339" s="43"/>
      <c r="AF2339" s="43"/>
      <c r="AG2339" s="43" t="s">
        <v>35</v>
      </c>
    </row>
    <row r="2340" spans="1:33">
      <c r="A2340" s="42"/>
      <c r="B2340" s="42"/>
      <c r="C2340" s="42"/>
      <c r="D2340" s="42"/>
      <c r="E2340" s="42"/>
      <c r="F2340" s="42"/>
      <c r="G2340" s="42"/>
      <c r="H2340" s="42"/>
      <c r="I2340" s="42"/>
      <c r="J2340" s="42"/>
      <c r="K2340" s="42"/>
      <c r="L2340" s="42"/>
      <c r="M2340" s="42"/>
      <c r="N2340" s="42"/>
      <c r="O2340" s="42"/>
      <c r="P2340" s="42"/>
      <c r="Q2340" s="42"/>
      <c r="R2340" s="42"/>
      <c r="S2340" s="42"/>
      <c r="T2340" s="42"/>
      <c r="U2340" s="42"/>
      <c r="V2340" s="42"/>
      <c r="W2340" s="42"/>
      <c r="X2340" s="42"/>
      <c r="Y2340" s="42"/>
      <c r="Z2340" s="42"/>
      <c r="AA2340" s="42"/>
      <c r="AB2340" s="42"/>
      <c r="AC2340" s="42"/>
      <c r="AD2340" s="42"/>
      <c r="AE2340" s="42"/>
      <c r="AF2340" s="42"/>
      <c r="AG2340" s="42" t="s">
        <v>35</v>
      </c>
    </row>
    <row r="2341" spans="1:33">
      <c r="A2341" s="43"/>
      <c r="B2341" s="43"/>
      <c r="C2341" s="43"/>
      <c r="D2341" s="43"/>
      <c r="E2341" s="43"/>
      <c r="F2341" s="43"/>
      <c r="G2341" s="43"/>
      <c r="H2341" s="43"/>
      <c r="I2341" s="43"/>
      <c r="J2341" s="43"/>
      <c r="K2341" s="43"/>
      <c r="L2341" s="43"/>
      <c r="M2341" s="43"/>
      <c r="N2341" s="43"/>
      <c r="O2341" s="43"/>
      <c r="P2341" s="43"/>
      <c r="Q2341" s="43"/>
      <c r="R2341" s="43"/>
      <c r="S2341" s="43"/>
      <c r="T2341" s="43"/>
      <c r="U2341" s="43"/>
      <c r="V2341" s="43"/>
      <c r="W2341" s="43"/>
      <c r="X2341" s="43"/>
      <c r="Y2341" s="43"/>
      <c r="Z2341" s="43"/>
      <c r="AA2341" s="43"/>
      <c r="AB2341" s="43"/>
      <c r="AC2341" s="43"/>
      <c r="AD2341" s="43"/>
      <c r="AE2341" s="43"/>
      <c r="AF2341" s="43"/>
      <c r="AG2341" s="43" t="s">
        <v>35</v>
      </c>
    </row>
    <row r="2342" spans="1:33">
      <c r="A2342" s="42"/>
      <c r="B2342" s="42"/>
      <c r="C2342" s="42"/>
      <c r="D2342" s="42"/>
      <c r="E2342" s="42"/>
      <c r="F2342" s="42"/>
      <c r="G2342" s="42"/>
      <c r="H2342" s="42"/>
      <c r="I2342" s="42"/>
      <c r="J2342" s="42"/>
      <c r="K2342" s="42"/>
      <c r="L2342" s="42"/>
      <c r="M2342" s="42"/>
      <c r="N2342" s="42"/>
      <c r="O2342" s="42"/>
      <c r="P2342" s="42"/>
      <c r="Q2342" s="42"/>
      <c r="R2342" s="42"/>
      <c r="S2342" s="42"/>
      <c r="T2342" s="42"/>
      <c r="U2342" s="42"/>
      <c r="V2342" s="42"/>
      <c r="W2342" s="42"/>
      <c r="X2342" s="42"/>
      <c r="Y2342" s="42"/>
      <c r="Z2342" s="42"/>
      <c r="AA2342" s="42"/>
      <c r="AB2342" s="42"/>
      <c r="AC2342" s="42"/>
      <c r="AD2342" s="42"/>
      <c r="AE2342" s="42"/>
      <c r="AF2342" s="42"/>
      <c r="AG2342" s="42" t="s">
        <v>35</v>
      </c>
    </row>
    <row r="2343" spans="1:33">
      <c r="A2343" s="43"/>
      <c r="B2343" s="43"/>
      <c r="C2343" s="43"/>
      <c r="D2343" s="43"/>
      <c r="E2343" s="43"/>
      <c r="F2343" s="43"/>
      <c r="G2343" s="43"/>
      <c r="H2343" s="43"/>
      <c r="I2343" s="43"/>
      <c r="J2343" s="43"/>
      <c r="K2343" s="43"/>
      <c r="L2343" s="43"/>
      <c r="M2343" s="43"/>
      <c r="N2343" s="43"/>
      <c r="O2343" s="43"/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3"/>
      <c r="AA2343" s="43"/>
      <c r="AB2343" s="43"/>
      <c r="AC2343" s="43"/>
      <c r="AD2343" s="43"/>
      <c r="AE2343" s="43"/>
      <c r="AF2343" s="43"/>
      <c r="AG2343" s="43" t="s">
        <v>35</v>
      </c>
    </row>
    <row r="2344" spans="1:33">
      <c r="A2344" s="42"/>
      <c r="B2344" s="42"/>
      <c r="C2344" s="42"/>
      <c r="D2344" s="42"/>
      <c r="E2344" s="42"/>
      <c r="F2344" s="42"/>
      <c r="G2344" s="42"/>
      <c r="H2344" s="42"/>
      <c r="I2344" s="42"/>
      <c r="J2344" s="42"/>
      <c r="K2344" s="42"/>
      <c r="L2344" s="42"/>
      <c r="M2344" s="42"/>
      <c r="N2344" s="42"/>
      <c r="O2344" s="42"/>
      <c r="P2344" s="42"/>
      <c r="Q2344" s="42"/>
      <c r="R2344" s="42"/>
      <c r="S2344" s="42"/>
      <c r="T2344" s="42"/>
      <c r="U2344" s="42"/>
      <c r="V2344" s="42"/>
      <c r="W2344" s="42"/>
      <c r="X2344" s="42"/>
      <c r="Y2344" s="42"/>
      <c r="Z2344" s="42"/>
      <c r="AA2344" s="42"/>
      <c r="AB2344" s="42"/>
      <c r="AC2344" s="42"/>
      <c r="AD2344" s="42"/>
      <c r="AE2344" s="42"/>
      <c r="AF2344" s="42"/>
      <c r="AG2344" s="42" t="s">
        <v>35</v>
      </c>
    </row>
    <row r="2345" spans="1:33">
      <c r="A2345" s="43"/>
      <c r="B2345" s="43"/>
      <c r="C2345" s="43"/>
      <c r="D2345" s="43"/>
      <c r="E2345" s="43"/>
      <c r="F2345" s="43"/>
      <c r="G2345" s="43"/>
      <c r="H2345" s="43"/>
      <c r="I2345" s="43"/>
      <c r="J2345" s="43"/>
      <c r="K2345" s="43"/>
      <c r="L2345" s="43"/>
      <c r="M2345" s="43"/>
      <c r="N2345" s="43"/>
      <c r="O2345" s="43"/>
      <c r="P2345" s="43"/>
      <c r="Q2345" s="43"/>
      <c r="R2345" s="43"/>
      <c r="S2345" s="43"/>
      <c r="T2345" s="43"/>
      <c r="U2345" s="43"/>
      <c r="V2345" s="43"/>
      <c r="W2345" s="43"/>
      <c r="X2345" s="43"/>
      <c r="Y2345" s="43"/>
      <c r="Z2345" s="43"/>
      <c r="AA2345" s="43"/>
      <c r="AB2345" s="43"/>
      <c r="AC2345" s="43"/>
      <c r="AD2345" s="43"/>
      <c r="AE2345" s="43"/>
      <c r="AF2345" s="43"/>
      <c r="AG2345" s="43" t="s">
        <v>35</v>
      </c>
    </row>
    <row r="2346" spans="1:33">
      <c r="A2346" s="42"/>
      <c r="B2346" s="42"/>
      <c r="C2346" s="42"/>
      <c r="D2346" s="42"/>
      <c r="E2346" s="42"/>
      <c r="F2346" s="42"/>
      <c r="G2346" s="42"/>
      <c r="H2346" s="42"/>
      <c r="I2346" s="42"/>
      <c r="J2346" s="42"/>
      <c r="K2346" s="42"/>
      <c r="L2346" s="42"/>
      <c r="M2346" s="42"/>
      <c r="N2346" s="42"/>
      <c r="O2346" s="42"/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 t="s">
        <v>35</v>
      </c>
    </row>
    <row r="2347" spans="1:33">
      <c r="A2347" s="43"/>
      <c r="B2347" s="43"/>
      <c r="C2347" s="43"/>
      <c r="D2347" s="43"/>
      <c r="E2347" s="43"/>
      <c r="F2347" s="43"/>
      <c r="G2347" s="43"/>
      <c r="H2347" s="43"/>
      <c r="I2347" s="43"/>
      <c r="J2347" s="43"/>
      <c r="K2347" s="43"/>
      <c r="L2347" s="43"/>
      <c r="M2347" s="43"/>
      <c r="N2347" s="43"/>
      <c r="O2347" s="43"/>
      <c r="P2347" s="43"/>
      <c r="Q2347" s="43"/>
      <c r="R2347" s="43"/>
      <c r="S2347" s="43"/>
      <c r="T2347" s="43"/>
      <c r="U2347" s="43"/>
      <c r="V2347" s="43"/>
      <c r="W2347" s="43"/>
      <c r="X2347" s="43"/>
      <c r="Y2347" s="43"/>
      <c r="Z2347" s="43"/>
      <c r="AA2347" s="43"/>
      <c r="AB2347" s="43"/>
      <c r="AC2347" s="43"/>
      <c r="AD2347" s="43"/>
      <c r="AE2347" s="43"/>
      <c r="AF2347" s="43"/>
      <c r="AG2347" s="43" t="s">
        <v>35</v>
      </c>
    </row>
    <row r="2348" spans="1:33">
      <c r="A2348" s="42"/>
      <c r="B2348" s="42"/>
      <c r="C2348" s="42"/>
      <c r="D2348" s="42"/>
      <c r="E2348" s="42"/>
      <c r="F2348" s="42"/>
      <c r="G2348" s="42"/>
      <c r="H2348" s="42"/>
      <c r="I2348" s="42"/>
      <c r="J2348" s="42"/>
      <c r="K2348" s="42"/>
      <c r="L2348" s="42"/>
      <c r="M2348" s="42"/>
      <c r="N2348" s="42"/>
      <c r="O2348" s="42"/>
      <c r="P2348" s="42"/>
      <c r="Q2348" s="42"/>
      <c r="R2348" s="42"/>
      <c r="S2348" s="42"/>
      <c r="T2348" s="42"/>
      <c r="U2348" s="42"/>
      <c r="V2348" s="42"/>
      <c r="W2348" s="42"/>
      <c r="X2348" s="42"/>
      <c r="Y2348" s="42"/>
      <c r="Z2348" s="42"/>
      <c r="AA2348" s="42"/>
      <c r="AB2348" s="42"/>
      <c r="AC2348" s="42"/>
      <c r="AD2348" s="42"/>
      <c r="AE2348" s="42"/>
      <c r="AF2348" s="42"/>
      <c r="AG2348" s="42" t="s">
        <v>35</v>
      </c>
    </row>
    <row r="2349" spans="1:33">
      <c r="A2349" s="43"/>
      <c r="B2349" s="43"/>
      <c r="C2349" s="43"/>
      <c r="D2349" s="43"/>
      <c r="E2349" s="43"/>
      <c r="F2349" s="43"/>
      <c r="G2349" s="43"/>
      <c r="H2349" s="43"/>
      <c r="I2349" s="43"/>
      <c r="J2349" s="43"/>
      <c r="K2349" s="43"/>
      <c r="L2349" s="43"/>
      <c r="M2349" s="43"/>
      <c r="N2349" s="43"/>
      <c r="O2349" s="43"/>
      <c r="P2349" s="43"/>
      <c r="Q2349" s="43"/>
      <c r="R2349" s="43"/>
      <c r="S2349" s="43"/>
      <c r="T2349" s="43"/>
      <c r="U2349" s="43"/>
      <c r="V2349" s="43"/>
      <c r="W2349" s="43"/>
      <c r="X2349" s="43"/>
      <c r="Y2349" s="43"/>
      <c r="Z2349" s="43"/>
      <c r="AA2349" s="43"/>
      <c r="AB2349" s="43"/>
      <c r="AC2349" s="43"/>
      <c r="AD2349" s="43"/>
      <c r="AE2349" s="43"/>
      <c r="AF2349" s="43"/>
      <c r="AG2349" s="43" t="s">
        <v>35</v>
      </c>
    </row>
    <row r="2350" spans="1:33">
      <c r="A2350" s="42"/>
      <c r="B2350" s="42"/>
      <c r="C2350" s="42"/>
      <c r="D2350" s="42"/>
      <c r="E2350" s="42"/>
      <c r="F2350" s="42"/>
      <c r="G2350" s="42"/>
      <c r="H2350" s="42"/>
      <c r="I2350" s="42"/>
      <c r="J2350" s="42"/>
      <c r="K2350" s="42"/>
      <c r="L2350" s="42"/>
      <c r="M2350" s="42"/>
      <c r="N2350" s="42"/>
      <c r="O2350" s="42"/>
      <c r="P2350" s="42"/>
      <c r="Q2350" s="42"/>
      <c r="R2350" s="42"/>
      <c r="S2350" s="42"/>
      <c r="T2350" s="42"/>
      <c r="U2350" s="42"/>
      <c r="V2350" s="42"/>
      <c r="W2350" s="42"/>
      <c r="X2350" s="42"/>
      <c r="Y2350" s="42"/>
      <c r="Z2350" s="42"/>
      <c r="AA2350" s="42"/>
      <c r="AB2350" s="42"/>
      <c r="AC2350" s="42"/>
      <c r="AD2350" s="42"/>
      <c r="AE2350" s="42"/>
      <c r="AF2350" s="42"/>
      <c r="AG2350" s="42" t="s">
        <v>35</v>
      </c>
    </row>
    <row r="2351" spans="1:33">
      <c r="A2351" s="43"/>
      <c r="B2351" s="43"/>
      <c r="C2351" s="43"/>
      <c r="D2351" s="43"/>
      <c r="E2351" s="43"/>
      <c r="F2351" s="43"/>
      <c r="G2351" s="43"/>
      <c r="H2351" s="43"/>
      <c r="I2351" s="43"/>
      <c r="J2351" s="43"/>
      <c r="K2351" s="43"/>
      <c r="L2351" s="43"/>
      <c r="M2351" s="43"/>
      <c r="N2351" s="43"/>
      <c r="O2351" s="43"/>
      <c r="P2351" s="43"/>
      <c r="Q2351" s="43"/>
      <c r="R2351" s="43"/>
      <c r="S2351" s="43"/>
      <c r="T2351" s="43"/>
      <c r="U2351" s="43"/>
      <c r="V2351" s="43"/>
      <c r="W2351" s="43"/>
      <c r="X2351" s="43"/>
      <c r="Y2351" s="43"/>
      <c r="Z2351" s="43"/>
      <c r="AA2351" s="43"/>
      <c r="AB2351" s="43"/>
      <c r="AC2351" s="43"/>
      <c r="AD2351" s="43"/>
      <c r="AE2351" s="43"/>
      <c r="AF2351" s="43"/>
      <c r="AG2351" s="43" t="s">
        <v>35</v>
      </c>
    </row>
    <row r="2352" spans="1:33">
      <c r="A2352" s="42"/>
      <c r="B2352" s="42"/>
      <c r="C2352" s="42"/>
      <c r="D2352" s="42"/>
      <c r="E2352" s="42"/>
      <c r="F2352" s="42"/>
      <c r="G2352" s="42"/>
      <c r="H2352" s="42"/>
      <c r="I2352" s="42"/>
      <c r="J2352" s="42"/>
      <c r="K2352" s="42"/>
      <c r="L2352" s="42"/>
      <c r="M2352" s="42"/>
      <c r="N2352" s="42"/>
      <c r="O2352" s="42"/>
      <c r="P2352" s="42"/>
      <c r="Q2352" s="42"/>
      <c r="R2352" s="42"/>
      <c r="S2352" s="42"/>
      <c r="T2352" s="42"/>
      <c r="U2352" s="42"/>
      <c r="V2352" s="42"/>
      <c r="W2352" s="42"/>
      <c r="X2352" s="42"/>
      <c r="Y2352" s="42"/>
      <c r="Z2352" s="42"/>
      <c r="AA2352" s="42"/>
      <c r="AB2352" s="42"/>
      <c r="AC2352" s="42"/>
      <c r="AD2352" s="42"/>
      <c r="AE2352" s="42"/>
      <c r="AF2352" s="42"/>
      <c r="AG2352" s="42" t="s">
        <v>35</v>
      </c>
    </row>
    <row r="2353" spans="1:33">
      <c r="A2353" s="43"/>
      <c r="B2353" s="43"/>
      <c r="C2353" s="43"/>
      <c r="D2353" s="43"/>
      <c r="E2353" s="43"/>
      <c r="F2353" s="43"/>
      <c r="G2353" s="43"/>
      <c r="H2353" s="43"/>
      <c r="I2353" s="43"/>
      <c r="J2353" s="43"/>
      <c r="K2353" s="43"/>
      <c r="L2353" s="43"/>
      <c r="M2353" s="43"/>
      <c r="N2353" s="43"/>
      <c r="O2353" s="43"/>
      <c r="P2353" s="43"/>
      <c r="Q2353" s="43"/>
      <c r="R2353" s="43"/>
      <c r="S2353" s="43"/>
      <c r="T2353" s="43"/>
      <c r="U2353" s="43"/>
      <c r="V2353" s="43"/>
      <c r="W2353" s="43"/>
      <c r="X2353" s="43"/>
      <c r="Y2353" s="43"/>
      <c r="Z2353" s="43"/>
      <c r="AA2353" s="43"/>
      <c r="AB2353" s="43"/>
      <c r="AC2353" s="43"/>
      <c r="AD2353" s="43"/>
      <c r="AE2353" s="43"/>
      <c r="AF2353" s="43"/>
      <c r="AG2353" s="43" t="s">
        <v>35</v>
      </c>
    </row>
    <row r="2354" spans="1:33">
      <c r="A2354" s="42"/>
      <c r="B2354" s="42"/>
      <c r="C2354" s="42"/>
      <c r="D2354" s="42"/>
      <c r="E2354" s="42"/>
      <c r="F2354" s="42"/>
      <c r="G2354" s="42"/>
      <c r="H2354" s="42"/>
      <c r="I2354" s="42"/>
      <c r="J2354" s="42"/>
      <c r="K2354" s="42"/>
      <c r="L2354" s="42"/>
      <c r="M2354" s="42"/>
      <c r="N2354" s="42"/>
      <c r="O2354" s="42"/>
      <c r="P2354" s="42"/>
      <c r="Q2354" s="42"/>
      <c r="R2354" s="42"/>
      <c r="S2354" s="42"/>
      <c r="T2354" s="42"/>
      <c r="U2354" s="42"/>
      <c r="V2354" s="42"/>
      <c r="W2354" s="42"/>
      <c r="X2354" s="42"/>
      <c r="Y2354" s="42"/>
      <c r="Z2354" s="42"/>
      <c r="AA2354" s="42"/>
      <c r="AB2354" s="42"/>
      <c r="AC2354" s="42"/>
      <c r="AD2354" s="42"/>
      <c r="AE2354" s="42"/>
      <c r="AF2354" s="42"/>
      <c r="AG2354" s="42" t="s">
        <v>35</v>
      </c>
    </row>
    <row r="2355" spans="1:33">
      <c r="A2355" s="43"/>
      <c r="B2355" s="43"/>
      <c r="C2355" s="43"/>
      <c r="D2355" s="43"/>
      <c r="E2355" s="43"/>
      <c r="F2355" s="43"/>
      <c r="G2355" s="43"/>
      <c r="H2355" s="43"/>
      <c r="I2355" s="43"/>
      <c r="J2355" s="43"/>
      <c r="K2355" s="43"/>
      <c r="L2355" s="43"/>
      <c r="M2355" s="43"/>
      <c r="N2355" s="43"/>
      <c r="O2355" s="43"/>
      <c r="P2355" s="43"/>
      <c r="Q2355" s="43"/>
      <c r="R2355" s="43"/>
      <c r="S2355" s="43"/>
      <c r="T2355" s="43"/>
      <c r="U2355" s="43"/>
      <c r="V2355" s="43"/>
      <c r="W2355" s="43"/>
      <c r="X2355" s="43"/>
      <c r="Y2355" s="43"/>
      <c r="Z2355" s="43"/>
      <c r="AA2355" s="43"/>
      <c r="AB2355" s="43"/>
      <c r="AC2355" s="43"/>
      <c r="AD2355" s="43"/>
      <c r="AE2355" s="43"/>
      <c r="AF2355" s="43"/>
      <c r="AG2355" s="43" t="s">
        <v>35</v>
      </c>
    </row>
    <row r="2356" spans="1:33">
      <c r="A2356" s="42"/>
      <c r="B2356" s="42"/>
      <c r="C2356" s="42"/>
      <c r="D2356" s="42"/>
      <c r="E2356" s="42"/>
      <c r="F2356" s="42"/>
      <c r="G2356" s="42"/>
      <c r="H2356" s="42"/>
      <c r="I2356" s="42"/>
      <c r="J2356" s="42"/>
      <c r="K2356" s="42"/>
      <c r="L2356" s="42"/>
      <c r="M2356" s="42"/>
      <c r="N2356" s="42"/>
      <c r="O2356" s="42"/>
      <c r="P2356" s="42"/>
      <c r="Q2356" s="42"/>
      <c r="R2356" s="42"/>
      <c r="S2356" s="42"/>
      <c r="T2356" s="42"/>
      <c r="U2356" s="42"/>
      <c r="V2356" s="42"/>
      <c r="W2356" s="42"/>
      <c r="X2356" s="42"/>
      <c r="Y2356" s="42"/>
      <c r="Z2356" s="42"/>
      <c r="AA2356" s="42"/>
      <c r="AB2356" s="42"/>
      <c r="AC2356" s="42"/>
      <c r="AD2356" s="42"/>
      <c r="AE2356" s="42"/>
      <c r="AF2356" s="42"/>
      <c r="AG2356" s="42" t="s">
        <v>35</v>
      </c>
    </row>
    <row r="2357" spans="1:33">
      <c r="A2357" s="43"/>
      <c r="B2357" s="43"/>
      <c r="C2357" s="43"/>
      <c r="D2357" s="43"/>
      <c r="E2357" s="43"/>
      <c r="F2357" s="43"/>
      <c r="G2357" s="43"/>
      <c r="H2357" s="43"/>
      <c r="I2357" s="43"/>
      <c r="J2357" s="43"/>
      <c r="K2357" s="43"/>
      <c r="L2357" s="43"/>
      <c r="M2357" s="43"/>
      <c r="N2357" s="43"/>
      <c r="O2357" s="43"/>
      <c r="P2357" s="43"/>
      <c r="Q2357" s="43"/>
      <c r="R2357" s="43"/>
      <c r="S2357" s="43"/>
      <c r="T2357" s="43"/>
      <c r="U2357" s="43"/>
      <c r="V2357" s="43"/>
      <c r="W2357" s="43"/>
      <c r="X2357" s="43"/>
      <c r="Y2357" s="43"/>
      <c r="Z2357" s="43"/>
      <c r="AA2357" s="43"/>
      <c r="AB2357" s="43"/>
      <c r="AC2357" s="43"/>
      <c r="AD2357" s="43"/>
      <c r="AE2357" s="43"/>
      <c r="AF2357" s="43"/>
      <c r="AG2357" s="43" t="s">
        <v>35</v>
      </c>
    </row>
    <row r="2358" spans="1:33">
      <c r="A2358" s="42"/>
      <c r="B2358" s="42"/>
      <c r="C2358" s="42"/>
      <c r="D2358" s="42"/>
      <c r="E2358" s="42"/>
      <c r="F2358" s="42"/>
      <c r="G2358" s="42"/>
      <c r="H2358" s="42"/>
      <c r="I2358" s="42"/>
      <c r="J2358" s="42"/>
      <c r="K2358" s="42"/>
      <c r="L2358" s="42"/>
      <c r="M2358" s="42"/>
      <c r="N2358" s="42"/>
      <c r="O2358" s="42"/>
      <c r="P2358" s="42"/>
      <c r="Q2358" s="42"/>
      <c r="R2358" s="42"/>
      <c r="S2358" s="42"/>
      <c r="T2358" s="42"/>
      <c r="U2358" s="42"/>
      <c r="V2358" s="42"/>
      <c r="W2358" s="42"/>
      <c r="X2358" s="42"/>
      <c r="Y2358" s="42"/>
      <c r="Z2358" s="42"/>
      <c r="AA2358" s="42"/>
      <c r="AB2358" s="42"/>
      <c r="AC2358" s="42"/>
      <c r="AD2358" s="42"/>
      <c r="AE2358" s="42"/>
      <c r="AF2358" s="42"/>
      <c r="AG2358" s="42" t="s">
        <v>35</v>
      </c>
    </row>
    <row r="2359" spans="1:33">
      <c r="A2359" s="43"/>
      <c r="B2359" s="43"/>
      <c r="C2359" s="43"/>
      <c r="D2359" s="43"/>
      <c r="E2359" s="43"/>
      <c r="F2359" s="43"/>
      <c r="G2359" s="43"/>
      <c r="H2359" s="43"/>
      <c r="I2359" s="43"/>
      <c r="J2359" s="43"/>
      <c r="K2359" s="43"/>
      <c r="L2359" s="43"/>
      <c r="M2359" s="43"/>
      <c r="N2359" s="43"/>
      <c r="O2359" s="43"/>
      <c r="P2359" s="43"/>
      <c r="Q2359" s="43"/>
      <c r="R2359" s="43"/>
      <c r="S2359" s="43"/>
      <c r="T2359" s="43"/>
      <c r="U2359" s="43"/>
      <c r="V2359" s="43"/>
      <c r="W2359" s="43"/>
      <c r="X2359" s="43"/>
      <c r="Y2359" s="43"/>
      <c r="Z2359" s="43"/>
      <c r="AA2359" s="43"/>
      <c r="AB2359" s="43"/>
      <c r="AC2359" s="43"/>
      <c r="AD2359" s="43"/>
      <c r="AE2359" s="43"/>
      <c r="AF2359" s="43"/>
      <c r="AG2359" s="43" t="s">
        <v>35</v>
      </c>
    </row>
    <row r="2360" spans="1:33">
      <c r="A2360" s="42"/>
      <c r="B2360" s="42"/>
      <c r="C2360" s="42"/>
      <c r="D2360" s="42"/>
      <c r="E2360" s="42"/>
      <c r="F2360" s="42"/>
      <c r="G2360" s="42"/>
      <c r="H2360" s="42"/>
      <c r="I2360" s="42"/>
      <c r="J2360" s="42"/>
      <c r="K2360" s="42"/>
      <c r="L2360" s="42"/>
      <c r="M2360" s="42"/>
      <c r="N2360" s="42"/>
      <c r="O2360" s="42"/>
      <c r="P2360" s="42"/>
      <c r="Q2360" s="42"/>
      <c r="R2360" s="42"/>
      <c r="S2360" s="42"/>
      <c r="T2360" s="42"/>
      <c r="U2360" s="42"/>
      <c r="V2360" s="42"/>
      <c r="W2360" s="42"/>
      <c r="X2360" s="42"/>
      <c r="Y2360" s="42"/>
      <c r="Z2360" s="42"/>
      <c r="AA2360" s="42"/>
      <c r="AB2360" s="42"/>
      <c r="AC2360" s="42"/>
      <c r="AD2360" s="42"/>
      <c r="AE2360" s="42"/>
      <c r="AF2360" s="42"/>
      <c r="AG2360" s="42" t="s">
        <v>35</v>
      </c>
    </row>
    <row r="2361" spans="1:33">
      <c r="A2361" s="43"/>
      <c r="B2361" s="43"/>
      <c r="C2361" s="43"/>
      <c r="D2361" s="43"/>
      <c r="E2361" s="43"/>
      <c r="F2361" s="43"/>
      <c r="G2361" s="43"/>
      <c r="H2361" s="43"/>
      <c r="I2361" s="43"/>
      <c r="J2361" s="43"/>
      <c r="K2361" s="43"/>
      <c r="L2361" s="43"/>
      <c r="M2361" s="43"/>
      <c r="N2361" s="43"/>
      <c r="O2361" s="43"/>
      <c r="P2361" s="43"/>
      <c r="Q2361" s="43"/>
      <c r="R2361" s="43"/>
      <c r="S2361" s="43"/>
      <c r="T2361" s="43"/>
      <c r="U2361" s="43"/>
      <c r="V2361" s="43"/>
      <c r="W2361" s="43"/>
      <c r="X2361" s="43"/>
      <c r="Y2361" s="43"/>
      <c r="Z2361" s="43"/>
      <c r="AA2361" s="43"/>
      <c r="AB2361" s="43"/>
      <c r="AC2361" s="43"/>
      <c r="AD2361" s="43"/>
      <c r="AE2361" s="43"/>
      <c r="AF2361" s="43"/>
      <c r="AG2361" s="43" t="s">
        <v>35</v>
      </c>
    </row>
    <row r="2362" spans="1:33">
      <c r="A2362" s="42"/>
      <c r="B2362" s="42"/>
      <c r="C2362" s="42"/>
      <c r="D2362" s="42"/>
      <c r="E2362" s="42"/>
      <c r="F2362" s="42"/>
      <c r="G2362" s="42"/>
      <c r="H2362" s="42"/>
      <c r="I2362" s="42"/>
      <c r="J2362" s="42"/>
      <c r="K2362" s="42"/>
      <c r="L2362" s="42"/>
      <c r="M2362" s="42"/>
      <c r="N2362" s="42"/>
      <c r="O2362" s="42"/>
      <c r="P2362" s="42"/>
      <c r="Q2362" s="42"/>
      <c r="R2362" s="42"/>
      <c r="S2362" s="42"/>
      <c r="T2362" s="42"/>
      <c r="U2362" s="42"/>
      <c r="V2362" s="42"/>
      <c r="W2362" s="42"/>
      <c r="X2362" s="42"/>
      <c r="Y2362" s="42"/>
      <c r="Z2362" s="42"/>
      <c r="AA2362" s="42"/>
      <c r="AB2362" s="42"/>
      <c r="AC2362" s="42"/>
      <c r="AD2362" s="42"/>
      <c r="AE2362" s="42"/>
      <c r="AF2362" s="42"/>
      <c r="AG2362" s="42" t="s">
        <v>35</v>
      </c>
    </row>
    <row r="2363" spans="1:33">
      <c r="A2363" s="43"/>
      <c r="B2363" s="43"/>
      <c r="C2363" s="43"/>
      <c r="D2363" s="43"/>
      <c r="E2363" s="43"/>
      <c r="F2363" s="43"/>
      <c r="G2363" s="43"/>
      <c r="H2363" s="43"/>
      <c r="I2363" s="43"/>
      <c r="J2363" s="43"/>
      <c r="K2363" s="43"/>
      <c r="L2363" s="43"/>
      <c r="M2363" s="43"/>
      <c r="N2363" s="43"/>
      <c r="O2363" s="43"/>
      <c r="P2363" s="43"/>
      <c r="Q2363" s="43"/>
      <c r="R2363" s="43"/>
      <c r="S2363" s="43"/>
      <c r="T2363" s="43"/>
      <c r="U2363" s="43"/>
      <c r="V2363" s="43"/>
      <c r="W2363" s="43"/>
      <c r="X2363" s="43"/>
      <c r="Y2363" s="43"/>
      <c r="Z2363" s="43"/>
      <c r="AA2363" s="43"/>
      <c r="AB2363" s="43"/>
      <c r="AC2363" s="43"/>
      <c r="AD2363" s="43"/>
      <c r="AE2363" s="43"/>
      <c r="AF2363" s="43"/>
      <c r="AG2363" s="43" t="s">
        <v>35</v>
      </c>
    </row>
    <row r="2364" spans="1:33">
      <c r="A2364" s="42"/>
      <c r="B2364" s="42"/>
      <c r="C2364" s="42"/>
      <c r="D2364" s="42"/>
      <c r="E2364" s="42"/>
      <c r="F2364" s="42"/>
      <c r="G2364" s="42"/>
      <c r="H2364" s="42"/>
      <c r="I2364" s="42"/>
      <c r="J2364" s="42"/>
      <c r="K2364" s="42"/>
      <c r="L2364" s="42"/>
      <c r="M2364" s="42"/>
      <c r="N2364" s="42"/>
      <c r="O2364" s="42"/>
      <c r="P2364" s="42"/>
      <c r="Q2364" s="42"/>
      <c r="R2364" s="42"/>
      <c r="S2364" s="42"/>
      <c r="T2364" s="42"/>
      <c r="U2364" s="42"/>
      <c r="V2364" s="42"/>
      <c r="W2364" s="42"/>
      <c r="X2364" s="42"/>
      <c r="Y2364" s="42"/>
      <c r="Z2364" s="42"/>
      <c r="AA2364" s="42"/>
      <c r="AB2364" s="42"/>
      <c r="AC2364" s="42"/>
      <c r="AD2364" s="42"/>
      <c r="AE2364" s="42"/>
      <c r="AF2364" s="42"/>
      <c r="AG2364" s="42" t="s">
        <v>35</v>
      </c>
    </row>
    <row r="2365" spans="1:33">
      <c r="A2365" s="43"/>
      <c r="B2365" s="43"/>
      <c r="C2365" s="43"/>
      <c r="D2365" s="43"/>
      <c r="E2365" s="43"/>
      <c r="F2365" s="43"/>
      <c r="G2365" s="43"/>
      <c r="H2365" s="43"/>
      <c r="I2365" s="43"/>
      <c r="J2365" s="43"/>
      <c r="K2365" s="43"/>
      <c r="L2365" s="43"/>
      <c r="M2365" s="43"/>
      <c r="N2365" s="43"/>
      <c r="O2365" s="43"/>
      <c r="P2365" s="43"/>
      <c r="Q2365" s="43"/>
      <c r="R2365" s="43"/>
      <c r="S2365" s="43"/>
      <c r="T2365" s="43"/>
      <c r="U2365" s="43"/>
      <c r="V2365" s="43"/>
      <c r="W2365" s="43"/>
      <c r="X2365" s="43"/>
      <c r="Y2365" s="43"/>
      <c r="Z2365" s="43"/>
      <c r="AA2365" s="43"/>
      <c r="AB2365" s="43"/>
      <c r="AC2365" s="43"/>
      <c r="AD2365" s="43"/>
      <c r="AE2365" s="43"/>
      <c r="AF2365" s="43"/>
      <c r="AG2365" s="43" t="s">
        <v>35</v>
      </c>
    </row>
    <row r="2366" spans="1:33">
      <c r="A2366" s="42"/>
      <c r="B2366" s="42"/>
      <c r="C2366" s="42"/>
      <c r="D2366" s="42"/>
      <c r="E2366" s="42"/>
      <c r="F2366" s="42"/>
      <c r="G2366" s="42"/>
      <c r="H2366" s="42"/>
      <c r="I2366" s="42"/>
      <c r="J2366" s="42"/>
      <c r="K2366" s="42"/>
      <c r="L2366" s="42"/>
      <c r="M2366" s="42"/>
      <c r="N2366" s="42"/>
      <c r="O2366" s="42"/>
      <c r="P2366" s="42"/>
      <c r="Q2366" s="42"/>
      <c r="R2366" s="42"/>
      <c r="S2366" s="42"/>
      <c r="T2366" s="42"/>
      <c r="U2366" s="42"/>
      <c r="V2366" s="42"/>
      <c r="W2366" s="42"/>
      <c r="X2366" s="42"/>
      <c r="Y2366" s="42"/>
      <c r="Z2366" s="42"/>
      <c r="AA2366" s="42"/>
      <c r="AB2366" s="42"/>
      <c r="AC2366" s="42"/>
      <c r="AD2366" s="42"/>
      <c r="AE2366" s="42"/>
      <c r="AF2366" s="42"/>
      <c r="AG2366" s="42" t="s">
        <v>35</v>
      </c>
    </row>
    <row r="2367" spans="1:33">
      <c r="A2367" s="43"/>
      <c r="B2367" s="43"/>
      <c r="C2367" s="43"/>
      <c r="D2367" s="43"/>
      <c r="E2367" s="43"/>
      <c r="F2367" s="43"/>
      <c r="G2367" s="43"/>
      <c r="H2367" s="43"/>
      <c r="I2367" s="43"/>
      <c r="J2367" s="43"/>
      <c r="K2367" s="43"/>
      <c r="L2367" s="43"/>
      <c r="M2367" s="43"/>
      <c r="N2367" s="43"/>
      <c r="O2367" s="43"/>
      <c r="P2367" s="43"/>
      <c r="Q2367" s="43"/>
      <c r="R2367" s="43"/>
      <c r="S2367" s="43"/>
      <c r="T2367" s="43"/>
      <c r="U2367" s="43"/>
      <c r="V2367" s="43"/>
      <c r="W2367" s="43"/>
      <c r="X2367" s="43"/>
      <c r="Y2367" s="43"/>
      <c r="Z2367" s="43"/>
      <c r="AA2367" s="43"/>
      <c r="AB2367" s="43"/>
      <c r="AC2367" s="43"/>
      <c r="AD2367" s="43"/>
      <c r="AE2367" s="43"/>
      <c r="AF2367" s="43"/>
      <c r="AG2367" s="43" t="s">
        <v>35</v>
      </c>
    </row>
    <row r="2368" spans="1:33">
      <c r="A2368" s="42"/>
      <c r="B2368" s="42"/>
      <c r="C2368" s="42"/>
      <c r="D2368" s="42"/>
      <c r="E2368" s="42"/>
      <c r="F2368" s="42"/>
      <c r="G2368" s="42"/>
      <c r="H2368" s="42"/>
      <c r="I2368" s="42"/>
      <c r="J2368" s="42"/>
      <c r="K2368" s="42"/>
      <c r="L2368" s="42"/>
      <c r="M2368" s="42"/>
      <c r="N2368" s="42"/>
      <c r="O2368" s="42"/>
      <c r="P2368" s="42"/>
      <c r="Q2368" s="42"/>
      <c r="R2368" s="42"/>
      <c r="S2368" s="42"/>
      <c r="T2368" s="42"/>
      <c r="U2368" s="42"/>
      <c r="V2368" s="42"/>
      <c r="W2368" s="42"/>
      <c r="X2368" s="42"/>
      <c r="Y2368" s="42"/>
      <c r="Z2368" s="42"/>
      <c r="AA2368" s="42"/>
      <c r="AB2368" s="42"/>
      <c r="AC2368" s="42"/>
      <c r="AD2368" s="42"/>
      <c r="AE2368" s="42"/>
      <c r="AF2368" s="42"/>
      <c r="AG2368" s="42" t="s">
        <v>35</v>
      </c>
    </row>
    <row r="2369" spans="1:33">
      <c r="A2369" s="43"/>
      <c r="B2369" s="43"/>
      <c r="C2369" s="43"/>
      <c r="D2369" s="43"/>
      <c r="E2369" s="43"/>
      <c r="F2369" s="43"/>
      <c r="G2369" s="43"/>
      <c r="H2369" s="43"/>
      <c r="I2369" s="43"/>
      <c r="J2369" s="43"/>
      <c r="K2369" s="43"/>
      <c r="L2369" s="43"/>
      <c r="M2369" s="43"/>
      <c r="N2369" s="43"/>
      <c r="O2369" s="43"/>
      <c r="P2369" s="43"/>
      <c r="Q2369" s="43"/>
      <c r="R2369" s="43"/>
      <c r="S2369" s="43"/>
      <c r="T2369" s="43"/>
      <c r="U2369" s="43"/>
      <c r="V2369" s="43"/>
      <c r="W2369" s="43"/>
      <c r="X2369" s="43"/>
      <c r="Y2369" s="43"/>
      <c r="Z2369" s="43"/>
      <c r="AA2369" s="43"/>
      <c r="AB2369" s="43"/>
      <c r="AC2369" s="43"/>
      <c r="AD2369" s="43"/>
      <c r="AE2369" s="43"/>
      <c r="AF2369" s="43"/>
      <c r="AG2369" s="43" t="s">
        <v>35</v>
      </c>
    </row>
    <row r="2370" spans="1:33">
      <c r="A2370" s="42"/>
      <c r="B2370" s="42"/>
      <c r="C2370" s="42"/>
      <c r="D2370" s="42"/>
      <c r="E2370" s="42"/>
      <c r="F2370" s="42"/>
      <c r="G2370" s="42"/>
      <c r="H2370" s="42"/>
      <c r="I2370" s="42"/>
      <c r="J2370" s="42"/>
      <c r="K2370" s="42"/>
      <c r="L2370" s="42"/>
      <c r="M2370" s="42"/>
      <c r="N2370" s="42"/>
      <c r="O2370" s="42"/>
      <c r="P2370" s="42"/>
      <c r="Q2370" s="42"/>
      <c r="R2370" s="42"/>
      <c r="S2370" s="42"/>
      <c r="T2370" s="42"/>
      <c r="U2370" s="42"/>
      <c r="V2370" s="42"/>
      <c r="W2370" s="42"/>
      <c r="X2370" s="42"/>
      <c r="Y2370" s="42"/>
      <c r="Z2370" s="42"/>
      <c r="AA2370" s="42"/>
      <c r="AB2370" s="42"/>
      <c r="AC2370" s="42"/>
      <c r="AD2370" s="42"/>
      <c r="AE2370" s="42"/>
      <c r="AF2370" s="42"/>
      <c r="AG2370" s="42" t="s">
        <v>35</v>
      </c>
    </row>
    <row r="2371" spans="1:33">
      <c r="A2371" s="43"/>
      <c r="B2371" s="43"/>
      <c r="C2371" s="43"/>
      <c r="D2371" s="43"/>
      <c r="E2371" s="43"/>
      <c r="F2371" s="43"/>
      <c r="G2371" s="43"/>
      <c r="H2371" s="43"/>
      <c r="I2371" s="43"/>
      <c r="J2371" s="43"/>
      <c r="K2371" s="43"/>
      <c r="L2371" s="43"/>
      <c r="M2371" s="43"/>
      <c r="N2371" s="43"/>
      <c r="O2371" s="43"/>
      <c r="P2371" s="43"/>
      <c r="Q2371" s="43"/>
      <c r="R2371" s="43"/>
      <c r="S2371" s="43"/>
      <c r="T2371" s="43"/>
      <c r="U2371" s="43"/>
      <c r="V2371" s="43"/>
      <c r="W2371" s="43"/>
      <c r="X2371" s="43"/>
      <c r="Y2371" s="43"/>
      <c r="Z2371" s="43"/>
      <c r="AA2371" s="43"/>
      <c r="AB2371" s="43"/>
      <c r="AC2371" s="43"/>
      <c r="AD2371" s="43"/>
      <c r="AE2371" s="43"/>
      <c r="AF2371" s="43"/>
      <c r="AG2371" s="43" t="s">
        <v>35</v>
      </c>
    </row>
    <row r="2372" spans="1:33">
      <c r="A2372" s="42"/>
      <c r="B2372" s="42"/>
      <c r="C2372" s="42"/>
      <c r="D2372" s="42"/>
      <c r="E2372" s="42"/>
      <c r="F2372" s="42"/>
      <c r="G2372" s="42"/>
      <c r="H2372" s="42"/>
      <c r="I2372" s="42"/>
      <c r="J2372" s="42"/>
      <c r="K2372" s="42"/>
      <c r="L2372" s="42"/>
      <c r="M2372" s="42"/>
      <c r="N2372" s="42"/>
      <c r="O2372" s="42"/>
      <c r="P2372" s="42"/>
      <c r="Q2372" s="42"/>
      <c r="R2372" s="42"/>
      <c r="S2372" s="42"/>
      <c r="T2372" s="42"/>
      <c r="U2372" s="42"/>
      <c r="V2372" s="42"/>
      <c r="W2372" s="42"/>
      <c r="X2372" s="42"/>
      <c r="Y2372" s="42"/>
      <c r="Z2372" s="42"/>
      <c r="AA2372" s="42"/>
      <c r="AB2372" s="42"/>
      <c r="AC2372" s="42"/>
      <c r="AD2372" s="42"/>
      <c r="AE2372" s="42"/>
      <c r="AF2372" s="42"/>
      <c r="AG2372" s="42" t="s">
        <v>35</v>
      </c>
    </row>
    <row r="2373" spans="1:33">
      <c r="A2373" s="43"/>
      <c r="B2373" s="43"/>
      <c r="C2373" s="43"/>
      <c r="D2373" s="43"/>
      <c r="E2373" s="43"/>
      <c r="F2373" s="43"/>
      <c r="G2373" s="43"/>
      <c r="H2373" s="43"/>
      <c r="I2373" s="43"/>
      <c r="J2373" s="43"/>
      <c r="K2373" s="43"/>
      <c r="L2373" s="43"/>
      <c r="M2373" s="43"/>
      <c r="N2373" s="43"/>
      <c r="O2373" s="43"/>
      <c r="P2373" s="43"/>
      <c r="Q2373" s="43"/>
      <c r="R2373" s="43"/>
      <c r="S2373" s="43"/>
      <c r="T2373" s="43"/>
      <c r="U2373" s="43"/>
      <c r="V2373" s="43"/>
      <c r="W2373" s="43"/>
      <c r="X2373" s="43"/>
      <c r="Y2373" s="43"/>
      <c r="Z2373" s="43"/>
      <c r="AA2373" s="43"/>
      <c r="AB2373" s="43"/>
      <c r="AC2373" s="43"/>
      <c r="AD2373" s="43"/>
      <c r="AE2373" s="43"/>
      <c r="AF2373" s="43"/>
      <c r="AG2373" s="43" t="s">
        <v>35</v>
      </c>
    </row>
    <row r="2374" spans="1:33">
      <c r="A2374" s="42"/>
      <c r="B2374" s="42"/>
      <c r="C2374" s="42"/>
      <c r="D2374" s="42"/>
      <c r="E2374" s="42"/>
      <c r="F2374" s="42"/>
      <c r="G2374" s="42"/>
      <c r="H2374" s="42"/>
      <c r="I2374" s="42"/>
      <c r="J2374" s="42"/>
      <c r="K2374" s="42"/>
      <c r="L2374" s="42"/>
      <c r="M2374" s="42"/>
      <c r="N2374" s="42"/>
      <c r="O2374" s="42"/>
      <c r="P2374" s="42"/>
      <c r="Q2374" s="42"/>
      <c r="R2374" s="42"/>
      <c r="S2374" s="42"/>
      <c r="T2374" s="42"/>
      <c r="U2374" s="42"/>
      <c r="V2374" s="42"/>
      <c r="W2374" s="42"/>
      <c r="X2374" s="42"/>
      <c r="Y2374" s="42"/>
      <c r="Z2374" s="42"/>
      <c r="AA2374" s="42"/>
      <c r="AB2374" s="42"/>
      <c r="AC2374" s="42"/>
      <c r="AD2374" s="42"/>
      <c r="AE2374" s="42"/>
      <c r="AF2374" s="42"/>
      <c r="AG2374" s="42" t="s">
        <v>35</v>
      </c>
    </row>
    <row r="2375" spans="1:33">
      <c r="A2375" s="43"/>
      <c r="B2375" s="43"/>
      <c r="C2375" s="43"/>
      <c r="D2375" s="43"/>
      <c r="E2375" s="43"/>
      <c r="F2375" s="43"/>
      <c r="G2375" s="43"/>
      <c r="H2375" s="43"/>
      <c r="I2375" s="43"/>
      <c r="J2375" s="43"/>
      <c r="K2375" s="43"/>
      <c r="L2375" s="43"/>
      <c r="M2375" s="43"/>
      <c r="N2375" s="43"/>
      <c r="O2375" s="43"/>
      <c r="P2375" s="43"/>
      <c r="Q2375" s="43"/>
      <c r="R2375" s="43"/>
      <c r="S2375" s="43"/>
      <c r="T2375" s="43"/>
      <c r="U2375" s="43"/>
      <c r="V2375" s="43"/>
      <c r="W2375" s="43"/>
      <c r="X2375" s="43"/>
      <c r="Y2375" s="43"/>
      <c r="Z2375" s="43"/>
      <c r="AA2375" s="43"/>
      <c r="AB2375" s="43"/>
      <c r="AC2375" s="43"/>
      <c r="AD2375" s="43"/>
      <c r="AE2375" s="43"/>
      <c r="AF2375" s="43"/>
      <c r="AG2375" s="43" t="s">
        <v>35</v>
      </c>
    </row>
    <row r="2376" spans="1:33">
      <c r="A2376" s="42"/>
      <c r="B2376" s="42"/>
      <c r="C2376" s="42"/>
      <c r="D2376" s="42"/>
      <c r="E2376" s="42"/>
      <c r="F2376" s="42"/>
      <c r="G2376" s="42"/>
      <c r="H2376" s="42"/>
      <c r="I2376" s="42"/>
      <c r="J2376" s="42"/>
      <c r="K2376" s="42"/>
      <c r="L2376" s="42"/>
      <c r="M2376" s="42"/>
      <c r="N2376" s="42"/>
      <c r="O2376" s="42"/>
      <c r="P2376" s="42"/>
      <c r="Q2376" s="42"/>
      <c r="R2376" s="42"/>
      <c r="S2376" s="42"/>
      <c r="T2376" s="42"/>
      <c r="U2376" s="42"/>
      <c r="V2376" s="42"/>
      <c r="W2376" s="42"/>
      <c r="X2376" s="42"/>
      <c r="Y2376" s="42"/>
      <c r="Z2376" s="42"/>
      <c r="AA2376" s="42"/>
      <c r="AB2376" s="42"/>
      <c r="AC2376" s="42"/>
      <c r="AD2376" s="42"/>
      <c r="AE2376" s="42"/>
      <c r="AF2376" s="42"/>
      <c r="AG2376" s="42" t="s">
        <v>35</v>
      </c>
    </row>
    <row r="2377" spans="1:33">
      <c r="A2377" s="43"/>
      <c r="B2377" s="43"/>
      <c r="C2377" s="43"/>
      <c r="D2377" s="43"/>
      <c r="E2377" s="43"/>
      <c r="F2377" s="43"/>
      <c r="G2377" s="43"/>
      <c r="H2377" s="43"/>
      <c r="I2377" s="43"/>
      <c r="J2377" s="43"/>
      <c r="K2377" s="43"/>
      <c r="L2377" s="43"/>
      <c r="M2377" s="43"/>
      <c r="N2377" s="43"/>
      <c r="O2377" s="43"/>
      <c r="P2377" s="43"/>
      <c r="Q2377" s="43"/>
      <c r="R2377" s="43"/>
      <c r="S2377" s="43"/>
      <c r="T2377" s="43"/>
      <c r="U2377" s="43"/>
      <c r="V2377" s="43"/>
      <c r="W2377" s="43"/>
      <c r="X2377" s="43"/>
      <c r="Y2377" s="43"/>
      <c r="Z2377" s="43"/>
      <c r="AA2377" s="43"/>
      <c r="AB2377" s="43"/>
      <c r="AC2377" s="43"/>
      <c r="AD2377" s="43"/>
      <c r="AE2377" s="43"/>
      <c r="AF2377" s="43"/>
      <c r="AG2377" s="43" t="s">
        <v>35</v>
      </c>
    </row>
    <row r="2378" spans="1:33">
      <c r="A2378" s="42"/>
      <c r="B2378" s="42"/>
      <c r="C2378" s="42"/>
      <c r="D2378" s="42"/>
      <c r="E2378" s="42"/>
      <c r="F2378" s="42"/>
      <c r="G2378" s="42"/>
      <c r="H2378" s="42"/>
      <c r="I2378" s="42"/>
      <c r="J2378" s="42"/>
      <c r="K2378" s="42"/>
      <c r="L2378" s="42"/>
      <c r="M2378" s="42"/>
      <c r="N2378" s="42"/>
      <c r="O2378" s="42"/>
      <c r="P2378" s="42"/>
      <c r="Q2378" s="42"/>
      <c r="R2378" s="42"/>
      <c r="S2378" s="42"/>
      <c r="T2378" s="42"/>
      <c r="U2378" s="42"/>
      <c r="V2378" s="42"/>
      <c r="W2378" s="42"/>
      <c r="X2378" s="42"/>
      <c r="Y2378" s="42"/>
      <c r="Z2378" s="42"/>
      <c r="AA2378" s="42"/>
      <c r="AB2378" s="42"/>
      <c r="AC2378" s="42"/>
      <c r="AD2378" s="42"/>
      <c r="AE2378" s="42"/>
      <c r="AF2378" s="42"/>
      <c r="AG2378" s="42" t="s">
        <v>35</v>
      </c>
    </row>
    <row r="2379" spans="1:33">
      <c r="A2379" s="43"/>
      <c r="B2379" s="43"/>
      <c r="C2379" s="43"/>
      <c r="D2379" s="43"/>
      <c r="E2379" s="43"/>
      <c r="F2379" s="43"/>
      <c r="G2379" s="43"/>
      <c r="H2379" s="43"/>
      <c r="I2379" s="43"/>
      <c r="J2379" s="43"/>
      <c r="K2379" s="43"/>
      <c r="L2379" s="43"/>
      <c r="M2379" s="43"/>
      <c r="N2379" s="43"/>
      <c r="O2379" s="43"/>
      <c r="P2379" s="43"/>
      <c r="Q2379" s="43"/>
      <c r="R2379" s="43"/>
      <c r="S2379" s="43"/>
      <c r="T2379" s="43"/>
      <c r="U2379" s="43"/>
      <c r="V2379" s="43"/>
      <c r="W2379" s="43"/>
      <c r="X2379" s="43"/>
      <c r="Y2379" s="43"/>
      <c r="Z2379" s="43"/>
      <c r="AA2379" s="43"/>
      <c r="AB2379" s="43"/>
      <c r="AC2379" s="43"/>
      <c r="AD2379" s="43"/>
      <c r="AE2379" s="43"/>
      <c r="AF2379" s="43"/>
      <c r="AG2379" s="43" t="s">
        <v>35</v>
      </c>
    </row>
    <row r="2380" spans="1:33">
      <c r="A2380" s="42"/>
      <c r="B2380" s="42"/>
      <c r="C2380" s="42"/>
      <c r="D2380" s="42"/>
      <c r="E2380" s="42"/>
      <c r="F2380" s="42"/>
      <c r="G2380" s="42"/>
      <c r="H2380" s="42"/>
      <c r="I2380" s="42"/>
      <c r="J2380" s="42"/>
      <c r="K2380" s="42"/>
      <c r="L2380" s="42"/>
      <c r="M2380" s="42"/>
      <c r="N2380" s="42"/>
      <c r="O2380" s="42"/>
      <c r="P2380" s="42"/>
      <c r="Q2380" s="42"/>
      <c r="R2380" s="42"/>
      <c r="S2380" s="42"/>
      <c r="T2380" s="42"/>
      <c r="U2380" s="42"/>
      <c r="V2380" s="42"/>
      <c r="W2380" s="42"/>
      <c r="X2380" s="42"/>
      <c r="Y2380" s="42"/>
      <c r="Z2380" s="42"/>
      <c r="AA2380" s="42"/>
      <c r="AB2380" s="42"/>
      <c r="AC2380" s="42"/>
      <c r="AD2380" s="42"/>
      <c r="AE2380" s="42"/>
      <c r="AF2380" s="42"/>
      <c r="AG2380" s="42" t="s">
        <v>35</v>
      </c>
    </row>
    <row r="2381" spans="1:33">
      <c r="A2381" s="43"/>
      <c r="B2381" s="43"/>
      <c r="C2381" s="43"/>
      <c r="D2381" s="43"/>
      <c r="E2381" s="43"/>
      <c r="F2381" s="43"/>
      <c r="G2381" s="43"/>
      <c r="H2381" s="43"/>
      <c r="I2381" s="43"/>
      <c r="J2381" s="43"/>
      <c r="K2381" s="43"/>
      <c r="L2381" s="43"/>
      <c r="M2381" s="43"/>
      <c r="N2381" s="43"/>
      <c r="O2381" s="43"/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3"/>
      <c r="AA2381" s="43"/>
      <c r="AB2381" s="43"/>
      <c r="AC2381" s="43"/>
      <c r="AD2381" s="43"/>
      <c r="AE2381" s="43"/>
      <c r="AF2381" s="43"/>
      <c r="AG2381" s="43" t="s">
        <v>35</v>
      </c>
    </row>
    <row r="2382" spans="1:33">
      <c r="A2382" s="42"/>
      <c r="B2382" s="42"/>
      <c r="C2382" s="42"/>
      <c r="D2382" s="42"/>
      <c r="E2382" s="42"/>
      <c r="F2382" s="42"/>
      <c r="G2382" s="42"/>
      <c r="H2382" s="42"/>
      <c r="I2382" s="42"/>
      <c r="J2382" s="42"/>
      <c r="K2382" s="42"/>
      <c r="L2382" s="42"/>
      <c r="M2382" s="42"/>
      <c r="N2382" s="42"/>
      <c r="O2382" s="42"/>
      <c r="P2382" s="42"/>
      <c r="Q2382" s="42"/>
      <c r="R2382" s="42"/>
      <c r="S2382" s="42"/>
      <c r="T2382" s="42"/>
      <c r="U2382" s="42"/>
      <c r="V2382" s="42"/>
      <c r="W2382" s="42"/>
      <c r="X2382" s="42"/>
      <c r="Y2382" s="42"/>
      <c r="Z2382" s="42"/>
      <c r="AA2382" s="42"/>
      <c r="AB2382" s="42"/>
      <c r="AC2382" s="42"/>
      <c r="AD2382" s="42"/>
      <c r="AE2382" s="42"/>
      <c r="AF2382" s="42"/>
      <c r="AG2382" s="42" t="s">
        <v>35</v>
      </c>
    </row>
    <row r="2383" spans="1:33">
      <c r="A2383" s="43"/>
      <c r="B2383" s="43"/>
      <c r="C2383" s="43"/>
      <c r="D2383" s="43"/>
      <c r="E2383" s="43"/>
      <c r="F2383" s="43"/>
      <c r="G2383" s="43"/>
      <c r="H2383" s="43"/>
      <c r="I2383" s="43"/>
      <c r="J2383" s="43"/>
      <c r="K2383" s="43"/>
      <c r="L2383" s="43"/>
      <c r="M2383" s="43"/>
      <c r="N2383" s="43"/>
      <c r="O2383" s="43"/>
      <c r="P2383" s="43"/>
      <c r="Q2383" s="43"/>
      <c r="R2383" s="43"/>
      <c r="S2383" s="43"/>
      <c r="T2383" s="43"/>
      <c r="U2383" s="43"/>
      <c r="V2383" s="43"/>
      <c r="W2383" s="43"/>
      <c r="X2383" s="43"/>
      <c r="Y2383" s="43"/>
      <c r="Z2383" s="43"/>
      <c r="AA2383" s="43"/>
      <c r="AB2383" s="43"/>
      <c r="AC2383" s="43"/>
      <c r="AD2383" s="43"/>
      <c r="AE2383" s="43"/>
      <c r="AF2383" s="43"/>
      <c r="AG2383" s="43" t="s">
        <v>35</v>
      </c>
    </row>
    <row r="2384" spans="1:33">
      <c r="A2384" s="42"/>
      <c r="B2384" s="42"/>
      <c r="C2384" s="42"/>
      <c r="D2384" s="42"/>
      <c r="E2384" s="42"/>
      <c r="F2384" s="42"/>
      <c r="G2384" s="42"/>
      <c r="H2384" s="42"/>
      <c r="I2384" s="42"/>
      <c r="J2384" s="42"/>
      <c r="K2384" s="42"/>
      <c r="L2384" s="42"/>
      <c r="M2384" s="42"/>
      <c r="N2384" s="42"/>
      <c r="O2384" s="42"/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 t="s">
        <v>35</v>
      </c>
    </row>
    <row r="2385" spans="1:33">
      <c r="A2385" s="43"/>
      <c r="B2385" s="43"/>
      <c r="C2385" s="43"/>
      <c r="D2385" s="43"/>
      <c r="E2385" s="43"/>
      <c r="F2385" s="43"/>
      <c r="G2385" s="43"/>
      <c r="H2385" s="43"/>
      <c r="I2385" s="43"/>
      <c r="J2385" s="43"/>
      <c r="K2385" s="43"/>
      <c r="L2385" s="43"/>
      <c r="M2385" s="43"/>
      <c r="N2385" s="43"/>
      <c r="O2385" s="43"/>
      <c r="P2385" s="43"/>
      <c r="Q2385" s="43"/>
      <c r="R2385" s="43"/>
      <c r="S2385" s="43"/>
      <c r="T2385" s="43"/>
      <c r="U2385" s="43"/>
      <c r="V2385" s="43"/>
      <c r="W2385" s="43"/>
      <c r="X2385" s="43"/>
      <c r="Y2385" s="43"/>
      <c r="Z2385" s="43"/>
      <c r="AA2385" s="43"/>
      <c r="AB2385" s="43"/>
      <c r="AC2385" s="43"/>
      <c r="AD2385" s="43"/>
      <c r="AE2385" s="43"/>
      <c r="AF2385" s="43"/>
      <c r="AG2385" s="43" t="s">
        <v>35</v>
      </c>
    </row>
    <row r="2386" spans="1:33">
      <c r="A2386" s="42"/>
      <c r="B2386" s="42"/>
      <c r="C2386" s="42"/>
      <c r="D2386" s="42"/>
      <c r="E2386" s="42"/>
      <c r="F2386" s="42"/>
      <c r="G2386" s="42"/>
      <c r="H2386" s="42"/>
      <c r="I2386" s="42"/>
      <c r="J2386" s="42"/>
      <c r="K2386" s="42"/>
      <c r="L2386" s="42"/>
      <c r="M2386" s="42"/>
      <c r="N2386" s="42"/>
      <c r="O2386" s="42"/>
      <c r="P2386" s="42"/>
      <c r="Q2386" s="42"/>
      <c r="R2386" s="42"/>
      <c r="S2386" s="42"/>
      <c r="T2386" s="42"/>
      <c r="U2386" s="42"/>
      <c r="V2386" s="42"/>
      <c r="W2386" s="42"/>
      <c r="X2386" s="42"/>
      <c r="Y2386" s="42"/>
      <c r="Z2386" s="42"/>
      <c r="AA2386" s="42"/>
      <c r="AB2386" s="42"/>
      <c r="AC2386" s="42"/>
      <c r="AD2386" s="42"/>
      <c r="AE2386" s="42"/>
      <c r="AF2386" s="42"/>
      <c r="AG2386" s="42" t="s">
        <v>35</v>
      </c>
    </row>
    <row r="2387" spans="1:33">
      <c r="A2387" s="43"/>
      <c r="B2387" s="43"/>
      <c r="C2387" s="43"/>
      <c r="D2387" s="43"/>
      <c r="E2387" s="43"/>
      <c r="F2387" s="43"/>
      <c r="G2387" s="43"/>
      <c r="H2387" s="43"/>
      <c r="I2387" s="43"/>
      <c r="J2387" s="43"/>
      <c r="K2387" s="43"/>
      <c r="L2387" s="43"/>
      <c r="M2387" s="43"/>
      <c r="N2387" s="43"/>
      <c r="O2387" s="43"/>
      <c r="P2387" s="43"/>
      <c r="Q2387" s="43"/>
      <c r="R2387" s="43"/>
      <c r="S2387" s="43"/>
      <c r="T2387" s="43"/>
      <c r="U2387" s="43"/>
      <c r="V2387" s="43"/>
      <c r="W2387" s="43"/>
      <c r="X2387" s="43"/>
      <c r="Y2387" s="43"/>
      <c r="Z2387" s="43"/>
      <c r="AA2387" s="43"/>
      <c r="AB2387" s="43"/>
      <c r="AC2387" s="43"/>
      <c r="AD2387" s="43"/>
      <c r="AE2387" s="43"/>
      <c r="AF2387" s="43"/>
      <c r="AG2387" s="43" t="s">
        <v>35</v>
      </c>
    </row>
    <row r="2388" spans="1:33">
      <c r="A2388" s="42"/>
      <c r="B2388" s="42"/>
      <c r="C2388" s="42"/>
      <c r="D2388" s="42"/>
      <c r="E2388" s="42"/>
      <c r="F2388" s="42"/>
      <c r="G2388" s="42"/>
      <c r="H2388" s="42"/>
      <c r="I2388" s="42"/>
      <c r="J2388" s="42"/>
      <c r="K2388" s="42"/>
      <c r="L2388" s="42"/>
      <c r="M2388" s="42"/>
      <c r="N2388" s="42"/>
      <c r="O2388" s="42"/>
      <c r="P2388" s="42"/>
      <c r="Q2388" s="42"/>
      <c r="R2388" s="42"/>
      <c r="S2388" s="42"/>
      <c r="T2388" s="42"/>
      <c r="U2388" s="42"/>
      <c r="V2388" s="42"/>
      <c r="W2388" s="42"/>
      <c r="X2388" s="42"/>
      <c r="Y2388" s="42"/>
      <c r="Z2388" s="42"/>
      <c r="AA2388" s="42"/>
      <c r="AB2388" s="42"/>
      <c r="AC2388" s="42"/>
      <c r="AD2388" s="42"/>
      <c r="AE2388" s="42"/>
      <c r="AF2388" s="42"/>
      <c r="AG2388" s="42" t="s">
        <v>35</v>
      </c>
    </row>
    <row r="2389" spans="1:33">
      <c r="A2389" s="43"/>
      <c r="B2389" s="43"/>
      <c r="C2389" s="43"/>
      <c r="D2389" s="43"/>
      <c r="E2389" s="43"/>
      <c r="F2389" s="43"/>
      <c r="G2389" s="43"/>
      <c r="H2389" s="43"/>
      <c r="I2389" s="43"/>
      <c r="J2389" s="43"/>
      <c r="K2389" s="43"/>
      <c r="L2389" s="43"/>
      <c r="M2389" s="43"/>
      <c r="N2389" s="43"/>
      <c r="O2389" s="43"/>
      <c r="P2389" s="43"/>
      <c r="Q2389" s="43"/>
      <c r="R2389" s="43"/>
      <c r="S2389" s="43"/>
      <c r="T2389" s="43"/>
      <c r="U2389" s="43"/>
      <c r="V2389" s="43"/>
      <c r="W2389" s="43"/>
      <c r="X2389" s="43"/>
      <c r="Y2389" s="43"/>
      <c r="Z2389" s="43"/>
      <c r="AA2389" s="43"/>
      <c r="AB2389" s="43"/>
      <c r="AC2389" s="43"/>
      <c r="AD2389" s="43"/>
      <c r="AE2389" s="43"/>
      <c r="AF2389" s="43"/>
      <c r="AG2389" s="43" t="s">
        <v>35</v>
      </c>
    </row>
    <row r="2390" spans="1:33">
      <c r="A2390" s="42"/>
      <c r="B2390" s="42"/>
      <c r="C2390" s="42"/>
      <c r="D2390" s="42"/>
      <c r="E2390" s="42"/>
      <c r="F2390" s="42"/>
      <c r="G2390" s="42"/>
      <c r="H2390" s="42"/>
      <c r="I2390" s="42"/>
      <c r="J2390" s="42"/>
      <c r="K2390" s="42"/>
      <c r="L2390" s="42"/>
      <c r="M2390" s="42"/>
      <c r="N2390" s="42"/>
      <c r="O2390" s="42"/>
      <c r="P2390" s="42"/>
      <c r="Q2390" s="42"/>
      <c r="R2390" s="42"/>
      <c r="S2390" s="42"/>
      <c r="T2390" s="42"/>
      <c r="U2390" s="42"/>
      <c r="V2390" s="42"/>
      <c r="W2390" s="42"/>
      <c r="X2390" s="42"/>
      <c r="Y2390" s="42"/>
      <c r="Z2390" s="42"/>
      <c r="AA2390" s="42"/>
      <c r="AB2390" s="42"/>
      <c r="AC2390" s="42"/>
      <c r="AD2390" s="42"/>
      <c r="AE2390" s="42"/>
      <c r="AF2390" s="42"/>
      <c r="AG2390" s="42" t="s">
        <v>35</v>
      </c>
    </row>
    <row r="2391" spans="1:33">
      <c r="A2391" s="43"/>
      <c r="B2391" s="43"/>
      <c r="C2391" s="43"/>
      <c r="D2391" s="43"/>
      <c r="E2391" s="43"/>
      <c r="F2391" s="43"/>
      <c r="G2391" s="43"/>
      <c r="H2391" s="43"/>
      <c r="I2391" s="43"/>
      <c r="J2391" s="43"/>
      <c r="K2391" s="43"/>
      <c r="L2391" s="43"/>
      <c r="M2391" s="43"/>
      <c r="N2391" s="43"/>
      <c r="O2391" s="43"/>
      <c r="P2391" s="43"/>
      <c r="Q2391" s="43"/>
      <c r="R2391" s="43"/>
      <c r="S2391" s="43"/>
      <c r="T2391" s="43"/>
      <c r="U2391" s="43"/>
      <c r="V2391" s="43"/>
      <c r="W2391" s="43"/>
      <c r="X2391" s="43"/>
      <c r="Y2391" s="43"/>
      <c r="Z2391" s="43"/>
      <c r="AA2391" s="43"/>
      <c r="AB2391" s="43"/>
      <c r="AC2391" s="43"/>
      <c r="AD2391" s="43"/>
      <c r="AE2391" s="43"/>
      <c r="AF2391" s="43"/>
      <c r="AG2391" s="43" t="s">
        <v>35</v>
      </c>
    </row>
    <row r="2392" spans="1:33">
      <c r="A2392" s="42"/>
      <c r="B2392" s="42"/>
      <c r="C2392" s="42"/>
      <c r="D2392" s="42"/>
      <c r="E2392" s="42"/>
      <c r="F2392" s="42"/>
      <c r="G2392" s="42"/>
      <c r="H2392" s="42"/>
      <c r="I2392" s="42"/>
      <c r="J2392" s="42"/>
      <c r="K2392" s="42"/>
      <c r="L2392" s="42"/>
      <c r="M2392" s="42"/>
      <c r="N2392" s="42"/>
      <c r="O2392" s="42"/>
      <c r="P2392" s="42"/>
      <c r="Q2392" s="42"/>
      <c r="R2392" s="42"/>
      <c r="S2392" s="42"/>
      <c r="T2392" s="42"/>
      <c r="U2392" s="42"/>
      <c r="V2392" s="42"/>
      <c r="W2392" s="42"/>
      <c r="X2392" s="42"/>
      <c r="Y2392" s="42"/>
      <c r="Z2392" s="42"/>
      <c r="AA2392" s="42"/>
      <c r="AB2392" s="42"/>
      <c r="AC2392" s="42"/>
      <c r="AD2392" s="42"/>
      <c r="AE2392" s="42"/>
      <c r="AF2392" s="42"/>
      <c r="AG2392" s="42" t="s">
        <v>35</v>
      </c>
    </row>
    <row r="2393" spans="1:33">
      <c r="A2393" s="43"/>
      <c r="B2393" s="43"/>
      <c r="C2393" s="43"/>
      <c r="D2393" s="43"/>
      <c r="E2393" s="43"/>
      <c r="F2393" s="43"/>
      <c r="G2393" s="43"/>
      <c r="H2393" s="43"/>
      <c r="I2393" s="43"/>
      <c r="J2393" s="43"/>
      <c r="K2393" s="43"/>
      <c r="L2393" s="43"/>
      <c r="M2393" s="43"/>
      <c r="N2393" s="43"/>
      <c r="O2393" s="43"/>
      <c r="P2393" s="43"/>
      <c r="Q2393" s="43"/>
      <c r="R2393" s="43"/>
      <c r="S2393" s="43"/>
      <c r="T2393" s="43"/>
      <c r="U2393" s="43"/>
      <c r="V2393" s="43"/>
      <c r="W2393" s="43"/>
      <c r="X2393" s="43"/>
      <c r="Y2393" s="43"/>
      <c r="Z2393" s="43"/>
      <c r="AA2393" s="43"/>
      <c r="AB2393" s="43"/>
      <c r="AC2393" s="43"/>
      <c r="AD2393" s="43"/>
      <c r="AE2393" s="43"/>
      <c r="AF2393" s="43"/>
      <c r="AG2393" s="43" t="s">
        <v>35</v>
      </c>
    </row>
    <row r="2394" spans="1:33">
      <c r="A2394" s="42"/>
      <c r="B2394" s="42"/>
      <c r="C2394" s="42"/>
      <c r="D2394" s="42"/>
      <c r="E2394" s="42"/>
      <c r="F2394" s="42"/>
      <c r="G2394" s="42"/>
      <c r="H2394" s="42"/>
      <c r="I2394" s="42"/>
      <c r="J2394" s="42"/>
      <c r="K2394" s="42"/>
      <c r="L2394" s="42"/>
      <c r="M2394" s="42"/>
      <c r="N2394" s="42"/>
      <c r="O2394" s="42"/>
      <c r="P2394" s="42"/>
      <c r="Q2394" s="42"/>
      <c r="R2394" s="42"/>
      <c r="S2394" s="42"/>
      <c r="T2394" s="42"/>
      <c r="U2394" s="42"/>
      <c r="V2394" s="42"/>
      <c r="W2394" s="42"/>
      <c r="X2394" s="42"/>
      <c r="Y2394" s="42"/>
      <c r="Z2394" s="42"/>
      <c r="AA2394" s="42"/>
      <c r="AB2394" s="42"/>
      <c r="AC2394" s="42"/>
      <c r="AD2394" s="42"/>
      <c r="AE2394" s="42"/>
      <c r="AF2394" s="42"/>
      <c r="AG2394" s="42" t="s">
        <v>35</v>
      </c>
    </row>
    <row r="2395" spans="1:33">
      <c r="A2395" s="43"/>
      <c r="B2395" s="43"/>
      <c r="C2395" s="43"/>
      <c r="D2395" s="43"/>
      <c r="E2395" s="43"/>
      <c r="F2395" s="43"/>
      <c r="G2395" s="43"/>
      <c r="H2395" s="43"/>
      <c r="I2395" s="43"/>
      <c r="J2395" s="43"/>
      <c r="K2395" s="43"/>
      <c r="L2395" s="43"/>
      <c r="M2395" s="43"/>
      <c r="N2395" s="43"/>
      <c r="O2395" s="43"/>
      <c r="P2395" s="43"/>
      <c r="Q2395" s="43"/>
      <c r="R2395" s="43"/>
      <c r="S2395" s="43"/>
      <c r="T2395" s="43"/>
      <c r="U2395" s="43"/>
      <c r="V2395" s="43"/>
      <c r="W2395" s="43"/>
      <c r="X2395" s="43"/>
      <c r="Y2395" s="43"/>
      <c r="Z2395" s="43"/>
      <c r="AA2395" s="43"/>
      <c r="AB2395" s="43"/>
      <c r="AC2395" s="43"/>
      <c r="AD2395" s="43"/>
      <c r="AE2395" s="43"/>
      <c r="AF2395" s="43"/>
      <c r="AG2395" s="43" t="s">
        <v>35</v>
      </c>
    </row>
    <row r="2396" spans="1:33">
      <c r="A2396" s="42"/>
      <c r="B2396" s="42"/>
      <c r="C2396" s="42"/>
      <c r="D2396" s="42"/>
      <c r="E2396" s="42"/>
      <c r="F2396" s="42"/>
      <c r="G2396" s="42"/>
      <c r="H2396" s="42"/>
      <c r="I2396" s="42"/>
      <c r="J2396" s="42"/>
      <c r="K2396" s="42"/>
      <c r="L2396" s="42"/>
      <c r="M2396" s="42"/>
      <c r="N2396" s="42"/>
      <c r="O2396" s="42"/>
      <c r="P2396" s="42"/>
      <c r="Q2396" s="42"/>
      <c r="R2396" s="42"/>
      <c r="S2396" s="42"/>
      <c r="T2396" s="42"/>
      <c r="U2396" s="42"/>
      <c r="V2396" s="42"/>
      <c r="W2396" s="42"/>
      <c r="X2396" s="42"/>
      <c r="Y2396" s="42"/>
      <c r="Z2396" s="42"/>
      <c r="AA2396" s="42"/>
      <c r="AB2396" s="42"/>
      <c r="AC2396" s="42"/>
      <c r="AD2396" s="42"/>
      <c r="AE2396" s="42"/>
      <c r="AF2396" s="42"/>
      <c r="AG2396" s="42" t="s">
        <v>35</v>
      </c>
    </row>
    <row r="2397" spans="1:33">
      <c r="A2397" s="43"/>
      <c r="B2397" s="43"/>
      <c r="C2397" s="43"/>
      <c r="D2397" s="43"/>
      <c r="E2397" s="43"/>
      <c r="F2397" s="43"/>
      <c r="G2397" s="43"/>
      <c r="H2397" s="43"/>
      <c r="I2397" s="43"/>
      <c r="J2397" s="43"/>
      <c r="K2397" s="43"/>
      <c r="L2397" s="43"/>
      <c r="M2397" s="43"/>
      <c r="N2397" s="43"/>
      <c r="O2397" s="43"/>
      <c r="P2397" s="43"/>
      <c r="Q2397" s="43"/>
      <c r="R2397" s="43"/>
      <c r="S2397" s="43"/>
      <c r="T2397" s="43"/>
      <c r="U2397" s="43"/>
      <c r="V2397" s="43"/>
      <c r="W2397" s="43"/>
      <c r="X2397" s="43"/>
      <c r="Y2397" s="43"/>
      <c r="Z2397" s="43"/>
      <c r="AA2397" s="43"/>
      <c r="AB2397" s="43"/>
      <c r="AC2397" s="43"/>
      <c r="AD2397" s="43"/>
      <c r="AE2397" s="43"/>
      <c r="AF2397" s="43"/>
      <c r="AG2397" s="43" t="s">
        <v>35</v>
      </c>
    </row>
    <row r="2398" spans="1:33">
      <c r="A2398" s="42"/>
      <c r="B2398" s="42"/>
      <c r="C2398" s="42"/>
      <c r="D2398" s="42"/>
      <c r="E2398" s="42"/>
      <c r="F2398" s="42"/>
      <c r="G2398" s="42"/>
      <c r="H2398" s="42"/>
      <c r="I2398" s="42"/>
      <c r="J2398" s="42"/>
      <c r="K2398" s="42"/>
      <c r="L2398" s="42"/>
      <c r="M2398" s="42"/>
      <c r="N2398" s="42"/>
      <c r="O2398" s="42"/>
      <c r="P2398" s="42"/>
      <c r="Q2398" s="42"/>
      <c r="R2398" s="42"/>
      <c r="S2398" s="42"/>
      <c r="T2398" s="42"/>
      <c r="U2398" s="42"/>
      <c r="V2398" s="42"/>
      <c r="W2398" s="42"/>
      <c r="X2398" s="42"/>
      <c r="Y2398" s="42"/>
      <c r="Z2398" s="42"/>
      <c r="AA2398" s="42"/>
      <c r="AB2398" s="42"/>
      <c r="AC2398" s="42"/>
      <c r="AD2398" s="42"/>
      <c r="AE2398" s="42"/>
      <c r="AF2398" s="42"/>
      <c r="AG2398" s="42" t="s">
        <v>35</v>
      </c>
    </row>
    <row r="2399" spans="1:33">
      <c r="A2399" s="43"/>
      <c r="B2399" s="43"/>
      <c r="C2399" s="43"/>
      <c r="D2399" s="43"/>
      <c r="E2399" s="43"/>
      <c r="F2399" s="43"/>
      <c r="G2399" s="43"/>
      <c r="H2399" s="43"/>
      <c r="I2399" s="43"/>
      <c r="J2399" s="43"/>
      <c r="K2399" s="43"/>
      <c r="L2399" s="43"/>
      <c r="M2399" s="43"/>
      <c r="N2399" s="43"/>
      <c r="O2399" s="43"/>
      <c r="P2399" s="43"/>
      <c r="Q2399" s="43"/>
      <c r="R2399" s="43"/>
      <c r="S2399" s="43"/>
      <c r="T2399" s="43"/>
      <c r="U2399" s="43"/>
      <c r="V2399" s="43"/>
      <c r="W2399" s="43"/>
      <c r="X2399" s="43"/>
      <c r="Y2399" s="43"/>
      <c r="Z2399" s="43"/>
      <c r="AA2399" s="43"/>
      <c r="AB2399" s="43"/>
      <c r="AC2399" s="43"/>
      <c r="AD2399" s="43"/>
      <c r="AE2399" s="43"/>
      <c r="AF2399" s="43"/>
      <c r="AG2399" s="43" t="s">
        <v>35</v>
      </c>
    </row>
    <row r="2400" spans="1:33">
      <c r="A2400" s="42"/>
      <c r="B2400" s="42"/>
      <c r="C2400" s="42"/>
      <c r="D2400" s="42"/>
      <c r="E2400" s="42"/>
      <c r="F2400" s="42"/>
      <c r="G2400" s="42"/>
      <c r="H2400" s="42"/>
      <c r="I2400" s="42"/>
      <c r="J2400" s="42"/>
      <c r="K2400" s="42"/>
      <c r="L2400" s="42"/>
      <c r="M2400" s="42"/>
      <c r="N2400" s="42"/>
      <c r="O2400" s="42"/>
      <c r="P2400" s="42"/>
      <c r="Q2400" s="42"/>
      <c r="R2400" s="42"/>
      <c r="S2400" s="42"/>
      <c r="T2400" s="42"/>
      <c r="U2400" s="42"/>
      <c r="V2400" s="42"/>
      <c r="W2400" s="42"/>
      <c r="X2400" s="42"/>
      <c r="Y2400" s="42"/>
      <c r="Z2400" s="42"/>
      <c r="AA2400" s="42"/>
      <c r="AB2400" s="42"/>
      <c r="AC2400" s="42"/>
      <c r="AD2400" s="42"/>
      <c r="AE2400" s="42"/>
      <c r="AF2400" s="42"/>
      <c r="AG2400" s="42" t="s">
        <v>35</v>
      </c>
    </row>
    <row r="2401" spans="1:33">
      <c r="A2401" s="43"/>
      <c r="B2401" s="43"/>
      <c r="C2401" s="43"/>
      <c r="D2401" s="43"/>
      <c r="E2401" s="43"/>
      <c r="F2401" s="43"/>
      <c r="G2401" s="43"/>
      <c r="H2401" s="43"/>
      <c r="I2401" s="43"/>
      <c r="J2401" s="43"/>
      <c r="K2401" s="43"/>
      <c r="L2401" s="43"/>
      <c r="M2401" s="43"/>
      <c r="N2401" s="43"/>
      <c r="O2401" s="43"/>
      <c r="P2401" s="43"/>
      <c r="Q2401" s="43"/>
      <c r="R2401" s="43"/>
      <c r="S2401" s="43"/>
      <c r="T2401" s="43"/>
      <c r="U2401" s="43"/>
      <c r="V2401" s="43"/>
      <c r="W2401" s="43"/>
      <c r="X2401" s="43"/>
      <c r="Y2401" s="43"/>
      <c r="Z2401" s="43"/>
      <c r="AA2401" s="43"/>
      <c r="AB2401" s="43"/>
      <c r="AC2401" s="43"/>
      <c r="AD2401" s="43"/>
      <c r="AE2401" s="43"/>
      <c r="AF2401" s="43"/>
      <c r="AG2401" s="43" t="s">
        <v>35</v>
      </c>
    </row>
    <row r="2402" spans="1:33">
      <c r="A2402" s="42"/>
      <c r="B2402" s="42"/>
      <c r="C2402" s="42"/>
      <c r="D2402" s="42"/>
      <c r="E2402" s="42"/>
      <c r="F2402" s="42"/>
      <c r="G2402" s="42"/>
      <c r="H2402" s="42"/>
      <c r="I2402" s="42"/>
      <c r="J2402" s="42"/>
      <c r="K2402" s="42"/>
      <c r="L2402" s="42"/>
      <c r="M2402" s="42"/>
      <c r="N2402" s="42"/>
      <c r="O2402" s="42"/>
      <c r="P2402" s="42"/>
      <c r="Q2402" s="42"/>
      <c r="R2402" s="42"/>
      <c r="S2402" s="42"/>
      <c r="T2402" s="42"/>
      <c r="U2402" s="42"/>
      <c r="V2402" s="42"/>
      <c r="W2402" s="42"/>
      <c r="X2402" s="42"/>
      <c r="Y2402" s="42"/>
      <c r="Z2402" s="42"/>
      <c r="AA2402" s="42"/>
      <c r="AB2402" s="42"/>
      <c r="AC2402" s="42"/>
      <c r="AD2402" s="42"/>
      <c r="AE2402" s="42"/>
      <c r="AF2402" s="42"/>
      <c r="AG2402" s="42" t="s">
        <v>35</v>
      </c>
    </row>
    <row r="2403" spans="1:33">
      <c r="A2403" s="43"/>
      <c r="B2403" s="43"/>
      <c r="C2403" s="43"/>
      <c r="D2403" s="43"/>
      <c r="E2403" s="43"/>
      <c r="F2403" s="43"/>
      <c r="G2403" s="43"/>
      <c r="H2403" s="43"/>
      <c r="I2403" s="43"/>
      <c r="J2403" s="43"/>
      <c r="K2403" s="43"/>
      <c r="L2403" s="43"/>
      <c r="M2403" s="43"/>
      <c r="N2403" s="43"/>
      <c r="O2403" s="43"/>
      <c r="P2403" s="43"/>
      <c r="Q2403" s="43"/>
      <c r="R2403" s="43"/>
      <c r="S2403" s="43"/>
      <c r="T2403" s="43"/>
      <c r="U2403" s="43"/>
      <c r="V2403" s="43"/>
      <c r="W2403" s="43"/>
      <c r="X2403" s="43"/>
      <c r="Y2403" s="43"/>
      <c r="Z2403" s="43"/>
      <c r="AA2403" s="43"/>
      <c r="AB2403" s="43"/>
      <c r="AC2403" s="43"/>
      <c r="AD2403" s="43"/>
      <c r="AE2403" s="43"/>
      <c r="AF2403" s="43"/>
      <c r="AG2403" s="43" t="s">
        <v>35</v>
      </c>
    </row>
    <row r="2404" spans="1:33">
      <c r="A2404" s="42"/>
      <c r="B2404" s="42"/>
      <c r="C2404" s="42"/>
      <c r="D2404" s="42"/>
      <c r="E2404" s="42"/>
      <c r="F2404" s="42"/>
      <c r="G2404" s="42"/>
      <c r="H2404" s="42"/>
      <c r="I2404" s="42"/>
      <c r="J2404" s="42"/>
      <c r="K2404" s="42"/>
      <c r="L2404" s="42"/>
      <c r="M2404" s="42"/>
      <c r="N2404" s="42"/>
      <c r="O2404" s="42"/>
      <c r="P2404" s="42"/>
      <c r="Q2404" s="42"/>
      <c r="R2404" s="42"/>
      <c r="S2404" s="42"/>
      <c r="T2404" s="42"/>
      <c r="U2404" s="42"/>
      <c r="V2404" s="42"/>
      <c r="W2404" s="42"/>
      <c r="X2404" s="42"/>
      <c r="Y2404" s="42"/>
      <c r="Z2404" s="42"/>
      <c r="AA2404" s="42"/>
      <c r="AB2404" s="42"/>
      <c r="AC2404" s="42"/>
      <c r="AD2404" s="42"/>
      <c r="AE2404" s="42"/>
      <c r="AF2404" s="42"/>
      <c r="AG2404" s="42" t="s">
        <v>35</v>
      </c>
    </row>
    <row r="2405" spans="1:33">
      <c r="A2405" s="43"/>
      <c r="B2405" s="43"/>
      <c r="C2405" s="43"/>
      <c r="D2405" s="43"/>
      <c r="E2405" s="43"/>
      <c r="F2405" s="43"/>
      <c r="G2405" s="43"/>
      <c r="H2405" s="43"/>
      <c r="I2405" s="43"/>
      <c r="J2405" s="43"/>
      <c r="K2405" s="43"/>
      <c r="L2405" s="43"/>
      <c r="M2405" s="43"/>
      <c r="N2405" s="43"/>
      <c r="O2405" s="43"/>
      <c r="P2405" s="43"/>
      <c r="Q2405" s="43"/>
      <c r="R2405" s="43"/>
      <c r="S2405" s="43"/>
      <c r="T2405" s="43"/>
      <c r="U2405" s="43"/>
      <c r="V2405" s="43"/>
      <c r="W2405" s="43"/>
      <c r="X2405" s="43"/>
      <c r="Y2405" s="43"/>
      <c r="Z2405" s="43"/>
      <c r="AA2405" s="43"/>
      <c r="AB2405" s="43"/>
      <c r="AC2405" s="43"/>
      <c r="AD2405" s="43"/>
      <c r="AE2405" s="43"/>
      <c r="AF2405" s="43"/>
      <c r="AG2405" s="43" t="s">
        <v>35</v>
      </c>
    </row>
    <row r="2406" spans="1:33">
      <c r="A2406" s="42"/>
      <c r="B2406" s="42"/>
      <c r="C2406" s="42"/>
      <c r="D2406" s="42"/>
      <c r="E2406" s="42"/>
      <c r="F2406" s="42"/>
      <c r="G2406" s="42"/>
      <c r="H2406" s="42"/>
      <c r="I2406" s="42"/>
      <c r="J2406" s="42"/>
      <c r="K2406" s="42"/>
      <c r="L2406" s="42"/>
      <c r="M2406" s="42"/>
      <c r="N2406" s="42"/>
      <c r="O2406" s="42"/>
      <c r="P2406" s="42"/>
      <c r="Q2406" s="42"/>
      <c r="R2406" s="42"/>
      <c r="S2406" s="42"/>
      <c r="T2406" s="42"/>
      <c r="U2406" s="42"/>
      <c r="V2406" s="42"/>
      <c r="W2406" s="42"/>
      <c r="X2406" s="42"/>
      <c r="Y2406" s="42"/>
      <c r="Z2406" s="42"/>
      <c r="AA2406" s="42"/>
      <c r="AB2406" s="42"/>
      <c r="AC2406" s="42"/>
      <c r="AD2406" s="42"/>
      <c r="AE2406" s="42"/>
      <c r="AF2406" s="42"/>
      <c r="AG2406" s="42" t="s">
        <v>35</v>
      </c>
    </row>
    <row r="2407" spans="1:33">
      <c r="A2407" s="43"/>
      <c r="B2407" s="43"/>
      <c r="C2407" s="43"/>
      <c r="D2407" s="43"/>
      <c r="E2407" s="43"/>
      <c r="F2407" s="43"/>
      <c r="G2407" s="43"/>
      <c r="H2407" s="43"/>
      <c r="I2407" s="43"/>
      <c r="J2407" s="43"/>
      <c r="K2407" s="43"/>
      <c r="L2407" s="43"/>
      <c r="M2407" s="43"/>
      <c r="N2407" s="43"/>
      <c r="O2407" s="43"/>
      <c r="P2407" s="43"/>
      <c r="Q2407" s="43"/>
      <c r="R2407" s="43"/>
      <c r="S2407" s="43"/>
      <c r="T2407" s="43"/>
      <c r="U2407" s="43"/>
      <c r="V2407" s="43"/>
      <c r="W2407" s="43"/>
      <c r="X2407" s="43"/>
      <c r="Y2407" s="43"/>
      <c r="Z2407" s="43"/>
      <c r="AA2407" s="43"/>
      <c r="AB2407" s="43"/>
      <c r="AC2407" s="43"/>
      <c r="AD2407" s="43"/>
      <c r="AE2407" s="43"/>
      <c r="AF2407" s="43"/>
      <c r="AG2407" s="43" t="s">
        <v>35</v>
      </c>
    </row>
    <row r="2408" spans="1:33">
      <c r="A2408" s="42"/>
      <c r="B2408" s="42"/>
      <c r="C2408" s="42"/>
      <c r="D2408" s="42"/>
      <c r="E2408" s="42"/>
      <c r="F2408" s="42"/>
      <c r="G2408" s="42"/>
      <c r="H2408" s="42"/>
      <c r="I2408" s="42"/>
      <c r="J2408" s="42"/>
      <c r="K2408" s="42"/>
      <c r="L2408" s="42"/>
      <c r="M2408" s="42"/>
      <c r="N2408" s="42"/>
      <c r="O2408" s="42"/>
      <c r="P2408" s="42"/>
      <c r="Q2408" s="42"/>
      <c r="R2408" s="42"/>
      <c r="S2408" s="42"/>
      <c r="T2408" s="42"/>
      <c r="U2408" s="42"/>
      <c r="V2408" s="42"/>
      <c r="W2408" s="42"/>
      <c r="X2408" s="42"/>
      <c r="Y2408" s="42"/>
      <c r="Z2408" s="42"/>
      <c r="AA2408" s="42"/>
      <c r="AB2408" s="42"/>
      <c r="AC2408" s="42"/>
      <c r="AD2408" s="42"/>
      <c r="AE2408" s="42"/>
      <c r="AF2408" s="42"/>
      <c r="AG2408" s="42" t="s">
        <v>35</v>
      </c>
    </row>
    <row r="2409" spans="1:33">
      <c r="A2409" s="43"/>
      <c r="B2409" s="43"/>
      <c r="C2409" s="43"/>
      <c r="D2409" s="43"/>
      <c r="E2409" s="43"/>
      <c r="F2409" s="43"/>
      <c r="G2409" s="43"/>
      <c r="H2409" s="43"/>
      <c r="I2409" s="43"/>
      <c r="J2409" s="43"/>
      <c r="K2409" s="43"/>
      <c r="L2409" s="43"/>
      <c r="M2409" s="43"/>
      <c r="N2409" s="43"/>
      <c r="O2409" s="43"/>
      <c r="P2409" s="43"/>
      <c r="Q2409" s="43"/>
      <c r="R2409" s="43"/>
      <c r="S2409" s="43"/>
      <c r="T2409" s="43"/>
      <c r="U2409" s="43"/>
      <c r="V2409" s="43"/>
      <c r="W2409" s="43"/>
      <c r="X2409" s="43"/>
      <c r="Y2409" s="43"/>
      <c r="Z2409" s="43"/>
      <c r="AA2409" s="43"/>
      <c r="AB2409" s="43"/>
      <c r="AC2409" s="43"/>
      <c r="AD2409" s="43"/>
      <c r="AE2409" s="43"/>
      <c r="AF2409" s="43"/>
      <c r="AG2409" s="43" t="s">
        <v>35</v>
      </c>
    </row>
    <row r="2410" spans="1:33">
      <c r="A2410" s="42"/>
      <c r="B2410" s="42"/>
      <c r="C2410" s="42"/>
      <c r="D2410" s="42"/>
      <c r="E2410" s="42"/>
      <c r="F2410" s="42"/>
      <c r="G2410" s="42"/>
      <c r="H2410" s="42"/>
      <c r="I2410" s="42"/>
      <c r="J2410" s="42"/>
      <c r="K2410" s="42"/>
      <c r="L2410" s="42"/>
      <c r="M2410" s="42"/>
      <c r="N2410" s="42"/>
      <c r="O2410" s="42"/>
      <c r="P2410" s="42"/>
      <c r="Q2410" s="42"/>
      <c r="R2410" s="42"/>
      <c r="S2410" s="42"/>
      <c r="T2410" s="42"/>
      <c r="U2410" s="42"/>
      <c r="V2410" s="42"/>
      <c r="W2410" s="42"/>
      <c r="X2410" s="42"/>
      <c r="Y2410" s="42"/>
      <c r="Z2410" s="42"/>
      <c r="AA2410" s="42"/>
      <c r="AB2410" s="42"/>
      <c r="AC2410" s="42"/>
      <c r="AD2410" s="42"/>
      <c r="AE2410" s="42"/>
      <c r="AF2410" s="42"/>
      <c r="AG2410" s="42" t="s">
        <v>35</v>
      </c>
    </row>
    <row r="2411" spans="1:33">
      <c r="A2411" s="43"/>
      <c r="B2411" s="43"/>
      <c r="C2411" s="43"/>
      <c r="D2411" s="43"/>
      <c r="E2411" s="43"/>
      <c r="F2411" s="43"/>
      <c r="G2411" s="43"/>
      <c r="H2411" s="43"/>
      <c r="I2411" s="43"/>
      <c r="J2411" s="43"/>
      <c r="K2411" s="43"/>
      <c r="L2411" s="43"/>
      <c r="M2411" s="43"/>
      <c r="N2411" s="43"/>
      <c r="O2411" s="43"/>
      <c r="P2411" s="43"/>
      <c r="Q2411" s="43"/>
      <c r="R2411" s="43"/>
      <c r="S2411" s="43"/>
      <c r="T2411" s="43"/>
      <c r="U2411" s="43"/>
      <c r="V2411" s="43"/>
      <c r="W2411" s="43"/>
      <c r="X2411" s="43"/>
      <c r="Y2411" s="43"/>
      <c r="Z2411" s="43"/>
      <c r="AA2411" s="43"/>
      <c r="AB2411" s="43"/>
      <c r="AC2411" s="43"/>
      <c r="AD2411" s="43"/>
      <c r="AE2411" s="43"/>
      <c r="AF2411" s="43"/>
      <c r="AG2411" s="43" t="s">
        <v>35</v>
      </c>
    </row>
    <row r="2412" spans="1:33">
      <c r="A2412" s="42"/>
      <c r="B2412" s="42"/>
      <c r="C2412" s="42"/>
      <c r="D2412" s="42"/>
      <c r="E2412" s="42"/>
      <c r="F2412" s="42"/>
      <c r="G2412" s="42"/>
      <c r="H2412" s="42"/>
      <c r="I2412" s="42"/>
      <c r="J2412" s="42"/>
      <c r="K2412" s="42"/>
      <c r="L2412" s="42"/>
      <c r="M2412" s="42"/>
      <c r="N2412" s="42"/>
      <c r="O2412" s="42"/>
      <c r="P2412" s="42"/>
      <c r="Q2412" s="42"/>
      <c r="R2412" s="42"/>
      <c r="S2412" s="42"/>
      <c r="T2412" s="42"/>
      <c r="U2412" s="42"/>
      <c r="V2412" s="42"/>
      <c r="W2412" s="42"/>
      <c r="X2412" s="42"/>
      <c r="Y2412" s="42"/>
      <c r="Z2412" s="42"/>
      <c r="AA2412" s="42"/>
      <c r="AB2412" s="42"/>
      <c r="AC2412" s="42"/>
      <c r="AD2412" s="42"/>
      <c r="AE2412" s="42"/>
      <c r="AF2412" s="42"/>
      <c r="AG2412" s="42" t="s">
        <v>35</v>
      </c>
    </row>
    <row r="2413" spans="1:33">
      <c r="A2413" s="43"/>
      <c r="B2413" s="43"/>
      <c r="C2413" s="43"/>
      <c r="D2413" s="43"/>
      <c r="E2413" s="43"/>
      <c r="F2413" s="43"/>
      <c r="G2413" s="43"/>
      <c r="H2413" s="43"/>
      <c r="I2413" s="43"/>
      <c r="J2413" s="43"/>
      <c r="K2413" s="43"/>
      <c r="L2413" s="43"/>
      <c r="M2413" s="43"/>
      <c r="N2413" s="43"/>
      <c r="O2413" s="43"/>
      <c r="P2413" s="43"/>
      <c r="Q2413" s="43"/>
      <c r="R2413" s="43"/>
      <c r="S2413" s="43"/>
      <c r="T2413" s="43"/>
      <c r="U2413" s="43"/>
      <c r="V2413" s="43"/>
      <c r="W2413" s="43"/>
      <c r="X2413" s="43"/>
      <c r="Y2413" s="43"/>
      <c r="Z2413" s="43"/>
      <c r="AA2413" s="43"/>
      <c r="AB2413" s="43"/>
      <c r="AC2413" s="43"/>
      <c r="AD2413" s="43"/>
      <c r="AE2413" s="43"/>
      <c r="AF2413" s="43"/>
      <c r="AG2413" s="43" t="s">
        <v>35</v>
      </c>
    </row>
    <row r="2414" spans="1:33">
      <c r="A2414" s="42"/>
      <c r="B2414" s="42"/>
      <c r="C2414" s="42"/>
      <c r="D2414" s="42"/>
      <c r="E2414" s="42"/>
      <c r="F2414" s="42"/>
      <c r="G2414" s="42"/>
      <c r="H2414" s="42"/>
      <c r="I2414" s="42"/>
      <c r="J2414" s="42"/>
      <c r="K2414" s="42"/>
      <c r="L2414" s="42"/>
      <c r="M2414" s="42"/>
      <c r="N2414" s="42"/>
      <c r="O2414" s="42"/>
      <c r="P2414" s="42"/>
      <c r="Q2414" s="42"/>
      <c r="R2414" s="42"/>
      <c r="S2414" s="42"/>
      <c r="T2414" s="42"/>
      <c r="U2414" s="42"/>
      <c r="V2414" s="42"/>
      <c r="W2414" s="42"/>
      <c r="X2414" s="42"/>
      <c r="Y2414" s="42"/>
      <c r="Z2414" s="42"/>
      <c r="AA2414" s="42"/>
      <c r="AB2414" s="42"/>
      <c r="AC2414" s="42"/>
      <c r="AD2414" s="42"/>
      <c r="AE2414" s="42"/>
      <c r="AF2414" s="42"/>
      <c r="AG2414" s="42" t="s">
        <v>35</v>
      </c>
    </row>
    <row r="2415" spans="1:33">
      <c r="A2415" s="43"/>
      <c r="B2415" s="43"/>
      <c r="C2415" s="43"/>
      <c r="D2415" s="43"/>
      <c r="E2415" s="43"/>
      <c r="F2415" s="43"/>
      <c r="G2415" s="43"/>
      <c r="H2415" s="43"/>
      <c r="I2415" s="43"/>
      <c r="J2415" s="43"/>
      <c r="K2415" s="43"/>
      <c r="L2415" s="43"/>
      <c r="M2415" s="43"/>
      <c r="N2415" s="43"/>
      <c r="O2415" s="43"/>
      <c r="P2415" s="43"/>
      <c r="Q2415" s="43"/>
      <c r="R2415" s="43"/>
      <c r="S2415" s="43"/>
      <c r="T2415" s="43"/>
      <c r="U2415" s="43"/>
      <c r="V2415" s="43"/>
      <c r="W2415" s="43"/>
      <c r="X2415" s="43"/>
      <c r="Y2415" s="43"/>
      <c r="Z2415" s="43"/>
      <c r="AA2415" s="43"/>
      <c r="AB2415" s="43"/>
      <c r="AC2415" s="43"/>
      <c r="AD2415" s="43"/>
      <c r="AE2415" s="43"/>
      <c r="AF2415" s="43"/>
      <c r="AG2415" s="43" t="s">
        <v>35</v>
      </c>
    </row>
    <row r="2416" spans="1:33">
      <c r="A2416" s="42"/>
      <c r="B2416" s="42"/>
      <c r="C2416" s="42"/>
      <c r="D2416" s="42"/>
      <c r="E2416" s="42"/>
      <c r="F2416" s="42"/>
      <c r="G2416" s="42"/>
      <c r="H2416" s="42"/>
      <c r="I2416" s="42"/>
      <c r="J2416" s="42"/>
      <c r="K2416" s="42"/>
      <c r="L2416" s="42"/>
      <c r="M2416" s="42"/>
      <c r="N2416" s="42"/>
      <c r="O2416" s="42"/>
      <c r="P2416" s="42"/>
      <c r="Q2416" s="42"/>
      <c r="R2416" s="42"/>
      <c r="S2416" s="42"/>
      <c r="T2416" s="42"/>
      <c r="U2416" s="42"/>
      <c r="V2416" s="42"/>
      <c r="W2416" s="42"/>
      <c r="X2416" s="42"/>
      <c r="Y2416" s="42"/>
      <c r="Z2416" s="42"/>
      <c r="AA2416" s="42"/>
      <c r="AB2416" s="42"/>
      <c r="AC2416" s="42"/>
      <c r="AD2416" s="42"/>
      <c r="AE2416" s="42"/>
      <c r="AF2416" s="42"/>
      <c r="AG2416" s="42" t="s">
        <v>35</v>
      </c>
    </row>
    <row r="2417" spans="1:33">
      <c r="A2417" s="43"/>
      <c r="B2417" s="43"/>
      <c r="C2417" s="43"/>
      <c r="D2417" s="43"/>
      <c r="E2417" s="43"/>
      <c r="F2417" s="43"/>
      <c r="G2417" s="43"/>
      <c r="H2417" s="43"/>
      <c r="I2417" s="43"/>
      <c r="J2417" s="43"/>
      <c r="K2417" s="43"/>
      <c r="L2417" s="43"/>
      <c r="M2417" s="43"/>
      <c r="N2417" s="43"/>
      <c r="O2417" s="43"/>
      <c r="P2417" s="43"/>
      <c r="Q2417" s="43"/>
      <c r="R2417" s="43"/>
      <c r="S2417" s="43"/>
      <c r="T2417" s="43"/>
      <c r="U2417" s="43"/>
      <c r="V2417" s="43"/>
      <c r="W2417" s="43"/>
      <c r="X2417" s="43"/>
      <c r="Y2417" s="43"/>
      <c r="Z2417" s="43"/>
      <c r="AA2417" s="43"/>
      <c r="AB2417" s="43"/>
      <c r="AC2417" s="43"/>
      <c r="AD2417" s="43"/>
      <c r="AE2417" s="43"/>
      <c r="AF2417" s="43"/>
      <c r="AG2417" s="43" t="s">
        <v>35</v>
      </c>
    </row>
    <row r="2418" spans="1:33">
      <c r="A2418" s="42"/>
      <c r="B2418" s="42"/>
      <c r="C2418" s="42"/>
      <c r="D2418" s="42"/>
      <c r="E2418" s="42"/>
      <c r="F2418" s="42"/>
      <c r="G2418" s="42"/>
      <c r="H2418" s="42"/>
      <c r="I2418" s="42"/>
      <c r="J2418" s="42"/>
      <c r="K2418" s="42"/>
      <c r="L2418" s="42"/>
      <c r="M2418" s="42"/>
      <c r="N2418" s="42"/>
      <c r="O2418" s="42"/>
      <c r="P2418" s="42"/>
      <c r="Q2418" s="42"/>
      <c r="R2418" s="42"/>
      <c r="S2418" s="42"/>
      <c r="T2418" s="42"/>
      <c r="U2418" s="42"/>
      <c r="V2418" s="42"/>
      <c r="W2418" s="42"/>
      <c r="X2418" s="42"/>
      <c r="Y2418" s="42"/>
      <c r="Z2418" s="42"/>
      <c r="AA2418" s="42"/>
      <c r="AB2418" s="42"/>
      <c r="AC2418" s="42"/>
      <c r="AD2418" s="42"/>
      <c r="AE2418" s="42"/>
      <c r="AF2418" s="42"/>
      <c r="AG2418" s="42" t="s">
        <v>35</v>
      </c>
    </row>
    <row r="2419" spans="1:33">
      <c r="A2419" s="43"/>
      <c r="B2419" s="43"/>
      <c r="C2419" s="43"/>
      <c r="D2419" s="43"/>
      <c r="E2419" s="43"/>
      <c r="F2419" s="43"/>
      <c r="G2419" s="43"/>
      <c r="H2419" s="43"/>
      <c r="I2419" s="43"/>
      <c r="J2419" s="43"/>
      <c r="K2419" s="43"/>
      <c r="L2419" s="43"/>
      <c r="M2419" s="43"/>
      <c r="N2419" s="43"/>
      <c r="O2419" s="43"/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3"/>
      <c r="AA2419" s="43"/>
      <c r="AB2419" s="43"/>
      <c r="AC2419" s="43"/>
      <c r="AD2419" s="43"/>
      <c r="AE2419" s="43"/>
      <c r="AF2419" s="43"/>
      <c r="AG2419" s="43" t="s">
        <v>35</v>
      </c>
    </row>
    <row r="2420" spans="1:33">
      <c r="A2420" s="42"/>
      <c r="B2420" s="42"/>
      <c r="C2420" s="42"/>
      <c r="D2420" s="42"/>
      <c r="E2420" s="42"/>
      <c r="F2420" s="42"/>
      <c r="G2420" s="42"/>
      <c r="H2420" s="42"/>
      <c r="I2420" s="42"/>
      <c r="J2420" s="42"/>
      <c r="K2420" s="42"/>
      <c r="L2420" s="42"/>
      <c r="M2420" s="42"/>
      <c r="N2420" s="42"/>
      <c r="O2420" s="42"/>
      <c r="P2420" s="42"/>
      <c r="Q2420" s="42"/>
      <c r="R2420" s="42"/>
      <c r="S2420" s="42"/>
      <c r="T2420" s="42"/>
      <c r="U2420" s="42"/>
      <c r="V2420" s="42"/>
      <c r="W2420" s="42"/>
      <c r="X2420" s="42"/>
      <c r="Y2420" s="42"/>
      <c r="Z2420" s="42"/>
      <c r="AA2420" s="42"/>
      <c r="AB2420" s="42"/>
      <c r="AC2420" s="42"/>
      <c r="AD2420" s="42"/>
      <c r="AE2420" s="42"/>
      <c r="AF2420" s="42"/>
      <c r="AG2420" s="42" t="s">
        <v>35</v>
      </c>
    </row>
    <row r="2421" spans="1:33">
      <c r="A2421" s="43"/>
      <c r="B2421" s="43"/>
      <c r="C2421" s="43"/>
      <c r="D2421" s="43"/>
      <c r="E2421" s="43"/>
      <c r="F2421" s="43"/>
      <c r="G2421" s="43"/>
      <c r="H2421" s="43"/>
      <c r="I2421" s="43"/>
      <c r="J2421" s="43"/>
      <c r="K2421" s="43"/>
      <c r="L2421" s="43"/>
      <c r="M2421" s="43"/>
      <c r="N2421" s="43"/>
      <c r="O2421" s="43"/>
      <c r="P2421" s="43"/>
      <c r="Q2421" s="43"/>
      <c r="R2421" s="43"/>
      <c r="S2421" s="43"/>
      <c r="T2421" s="43"/>
      <c r="U2421" s="43"/>
      <c r="V2421" s="43"/>
      <c r="W2421" s="43"/>
      <c r="X2421" s="43"/>
      <c r="Y2421" s="43"/>
      <c r="Z2421" s="43"/>
      <c r="AA2421" s="43"/>
      <c r="AB2421" s="43"/>
      <c r="AC2421" s="43"/>
      <c r="AD2421" s="43"/>
      <c r="AE2421" s="43"/>
      <c r="AF2421" s="43"/>
      <c r="AG2421" s="43" t="s">
        <v>35</v>
      </c>
    </row>
    <row r="2422" spans="1:33">
      <c r="A2422" s="42"/>
      <c r="B2422" s="42"/>
      <c r="C2422" s="42"/>
      <c r="D2422" s="42"/>
      <c r="E2422" s="42"/>
      <c r="F2422" s="42"/>
      <c r="G2422" s="42"/>
      <c r="H2422" s="42"/>
      <c r="I2422" s="42"/>
      <c r="J2422" s="42"/>
      <c r="K2422" s="42"/>
      <c r="L2422" s="42"/>
      <c r="M2422" s="42"/>
      <c r="N2422" s="42"/>
      <c r="O2422" s="42"/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 t="s">
        <v>35</v>
      </c>
    </row>
    <row r="2423" spans="1:33">
      <c r="A2423" s="43"/>
      <c r="B2423" s="43"/>
      <c r="C2423" s="43"/>
      <c r="D2423" s="43"/>
      <c r="E2423" s="43"/>
      <c r="F2423" s="43"/>
      <c r="G2423" s="43"/>
      <c r="H2423" s="43"/>
      <c r="I2423" s="43"/>
      <c r="J2423" s="43"/>
      <c r="K2423" s="43"/>
      <c r="L2423" s="43"/>
      <c r="M2423" s="43"/>
      <c r="N2423" s="43"/>
      <c r="O2423" s="43"/>
      <c r="P2423" s="43"/>
      <c r="Q2423" s="43"/>
      <c r="R2423" s="43"/>
      <c r="S2423" s="43"/>
      <c r="T2423" s="43"/>
      <c r="U2423" s="43"/>
      <c r="V2423" s="43"/>
      <c r="W2423" s="43"/>
      <c r="X2423" s="43"/>
      <c r="Y2423" s="43"/>
      <c r="Z2423" s="43"/>
      <c r="AA2423" s="43"/>
      <c r="AB2423" s="43"/>
      <c r="AC2423" s="43"/>
      <c r="AD2423" s="43"/>
      <c r="AE2423" s="43"/>
      <c r="AF2423" s="43"/>
      <c r="AG2423" s="43" t="s">
        <v>35</v>
      </c>
    </row>
    <row r="2424" spans="1:33">
      <c r="A2424" s="42"/>
      <c r="B2424" s="42"/>
      <c r="C2424" s="42"/>
      <c r="D2424" s="42"/>
      <c r="E2424" s="42"/>
      <c r="F2424" s="42"/>
      <c r="G2424" s="42"/>
      <c r="H2424" s="42"/>
      <c r="I2424" s="42"/>
      <c r="J2424" s="42"/>
      <c r="K2424" s="42"/>
      <c r="L2424" s="42"/>
      <c r="M2424" s="42"/>
      <c r="N2424" s="42"/>
      <c r="O2424" s="42"/>
      <c r="P2424" s="42"/>
      <c r="Q2424" s="42"/>
      <c r="R2424" s="42"/>
      <c r="S2424" s="42"/>
      <c r="T2424" s="42"/>
      <c r="U2424" s="42"/>
      <c r="V2424" s="42"/>
      <c r="W2424" s="42"/>
      <c r="X2424" s="42"/>
      <c r="Y2424" s="42"/>
      <c r="Z2424" s="42"/>
      <c r="AA2424" s="42"/>
      <c r="AB2424" s="42"/>
      <c r="AC2424" s="42"/>
      <c r="AD2424" s="42"/>
      <c r="AE2424" s="42"/>
      <c r="AF2424" s="42"/>
      <c r="AG2424" s="42" t="s">
        <v>35</v>
      </c>
    </row>
    <row r="2425" spans="1:33">
      <c r="A2425" s="43"/>
      <c r="B2425" s="43"/>
      <c r="C2425" s="43"/>
      <c r="D2425" s="43"/>
      <c r="E2425" s="43"/>
      <c r="F2425" s="43"/>
      <c r="G2425" s="43"/>
      <c r="H2425" s="43"/>
      <c r="I2425" s="43"/>
      <c r="J2425" s="43"/>
      <c r="K2425" s="43"/>
      <c r="L2425" s="43"/>
      <c r="M2425" s="43"/>
      <c r="N2425" s="43"/>
      <c r="O2425" s="43"/>
      <c r="P2425" s="43"/>
      <c r="Q2425" s="43"/>
      <c r="R2425" s="43"/>
      <c r="S2425" s="43"/>
      <c r="T2425" s="43"/>
      <c r="U2425" s="43"/>
      <c r="V2425" s="43"/>
      <c r="W2425" s="43"/>
      <c r="X2425" s="43"/>
      <c r="Y2425" s="43"/>
      <c r="Z2425" s="43"/>
      <c r="AA2425" s="43"/>
      <c r="AB2425" s="43"/>
      <c r="AC2425" s="43"/>
      <c r="AD2425" s="43"/>
      <c r="AE2425" s="43"/>
      <c r="AF2425" s="43"/>
      <c r="AG2425" s="43" t="s">
        <v>35</v>
      </c>
    </row>
    <row r="2426" spans="1:33">
      <c r="A2426" s="42"/>
      <c r="B2426" s="42"/>
      <c r="C2426" s="42"/>
      <c r="D2426" s="42"/>
      <c r="E2426" s="42"/>
      <c r="F2426" s="42"/>
      <c r="G2426" s="42"/>
      <c r="H2426" s="42"/>
      <c r="I2426" s="42"/>
      <c r="J2426" s="42"/>
      <c r="K2426" s="42"/>
      <c r="L2426" s="42"/>
      <c r="M2426" s="42"/>
      <c r="N2426" s="42"/>
      <c r="O2426" s="42"/>
      <c r="P2426" s="42"/>
      <c r="Q2426" s="42"/>
      <c r="R2426" s="42"/>
      <c r="S2426" s="42"/>
      <c r="T2426" s="42"/>
      <c r="U2426" s="42"/>
      <c r="V2426" s="42"/>
      <c r="W2426" s="42"/>
      <c r="X2426" s="42"/>
      <c r="Y2426" s="42"/>
      <c r="Z2426" s="42"/>
      <c r="AA2426" s="42"/>
      <c r="AB2426" s="42"/>
      <c r="AC2426" s="42"/>
      <c r="AD2426" s="42"/>
      <c r="AE2426" s="42"/>
      <c r="AF2426" s="42"/>
      <c r="AG2426" s="42" t="s">
        <v>35</v>
      </c>
    </row>
    <row r="2427" spans="1:33">
      <c r="A2427" s="43"/>
      <c r="B2427" s="43"/>
      <c r="C2427" s="43"/>
      <c r="D2427" s="43"/>
      <c r="E2427" s="43"/>
      <c r="F2427" s="43"/>
      <c r="G2427" s="43"/>
      <c r="H2427" s="43"/>
      <c r="I2427" s="43"/>
      <c r="J2427" s="43"/>
      <c r="K2427" s="43"/>
      <c r="L2427" s="43"/>
      <c r="M2427" s="43"/>
      <c r="N2427" s="43"/>
      <c r="O2427" s="43"/>
      <c r="P2427" s="43"/>
      <c r="Q2427" s="43"/>
      <c r="R2427" s="43"/>
      <c r="S2427" s="43"/>
      <c r="T2427" s="43"/>
      <c r="U2427" s="43"/>
      <c r="V2427" s="43"/>
      <c r="W2427" s="43"/>
      <c r="X2427" s="43"/>
      <c r="Y2427" s="43"/>
      <c r="Z2427" s="43"/>
      <c r="AA2427" s="43"/>
      <c r="AB2427" s="43"/>
      <c r="AC2427" s="43"/>
      <c r="AD2427" s="43"/>
      <c r="AE2427" s="43"/>
      <c r="AF2427" s="43"/>
      <c r="AG2427" s="43" t="s">
        <v>35</v>
      </c>
    </row>
    <row r="2428" spans="1:33">
      <c r="A2428" s="42"/>
      <c r="B2428" s="42"/>
      <c r="C2428" s="42"/>
      <c r="D2428" s="42"/>
      <c r="E2428" s="42"/>
      <c r="F2428" s="42"/>
      <c r="G2428" s="42"/>
      <c r="H2428" s="42"/>
      <c r="I2428" s="42"/>
      <c r="J2428" s="42"/>
      <c r="K2428" s="42"/>
      <c r="L2428" s="42"/>
      <c r="M2428" s="42"/>
      <c r="N2428" s="42"/>
      <c r="O2428" s="42"/>
      <c r="P2428" s="42"/>
      <c r="Q2428" s="42"/>
      <c r="R2428" s="42"/>
      <c r="S2428" s="42"/>
      <c r="T2428" s="42"/>
      <c r="U2428" s="42"/>
      <c r="V2428" s="42"/>
      <c r="W2428" s="42"/>
      <c r="X2428" s="42"/>
      <c r="Y2428" s="42"/>
      <c r="Z2428" s="42"/>
      <c r="AA2428" s="42"/>
      <c r="AB2428" s="42"/>
      <c r="AC2428" s="42"/>
      <c r="AD2428" s="42"/>
      <c r="AE2428" s="42"/>
      <c r="AF2428" s="42"/>
      <c r="AG2428" s="42" t="s">
        <v>35</v>
      </c>
    </row>
    <row r="2429" spans="1:33">
      <c r="A2429" s="43"/>
      <c r="B2429" s="43"/>
      <c r="C2429" s="43"/>
      <c r="D2429" s="43"/>
      <c r="E2429" s="43"/>
      <c r="F2429" s="43"/>
      <c r="G2429" s="43"/>
      <c r="H2429" s="43"/>
      <c r="I2429" s="43"/>
      <c r="J2429" s="43"/>
      <c r="K2429" s="43"/>
      <c r="L2429" s="43"/>
      <c r="M2429" s="43"/>
      <c r="N2429" s="43"/>
      <c r="O2429" s="43"/>
      <c r="P2429" s="43"/>
      <c r="Q2429" s="43"/>
      <c r="R2429" s="43"/>
      <c r="S2429" s="43"/>
      <c r="T2429" s="43"/>
      <c r="U2429" s="43"/>
      <c r="V2429" s="43"/>
      <c r="W2429" s="43"/>
      <c r="X2429" s="43"/>
      <c r="Y2429" s="43"/>
      <c r="Z2429" s="43"/>
      <c r="AA2429" s="43"/>
      <c r="AB2429" s="43"/>
      <c r="AC2429" s="43"/>
      <c r="AD2429" s="43"/>
      <c r="AE2429" s="43"/>
      <c r="AF2429" s="43"/>
      <c r="AG2429" s="43" t="s">
        <v>35</v>
      </c>
    </row>
    <row r="2430" spans="1:33">
      <c r="A2430" s="42"/>
      <c r="B2430" s="42"/>
      <c r="C2430" s="42"/>
      <c r="D2430" s="42"/>
      <c r="E2430" s="42"/>
      <c r="F2430" s="42"/>
      <c r="G2430" s="42"/>
      <c r="H2430" s="42"/>
      <c r="I2430" s="42"/>
      <c r="J2430" s="42"/>
      <c r="K2430" s="42"/>
      <c r="L2430" s="42"/>
      <c r="M2430" s="42"/>
      <c r="N2430" s="42"/>
      <c r="O2430" s="42"/>
      <c r="P2430" s="42"/>
      <c r="Q2430" s="42"/>
      <c r="R2430" s="42"/>
      <c r="S2430" s="42"/>
      <c r="T2430" s="42"/>
      <c r="U2430" s="42"/>
      <c r="V2430" s="42"/>
      <c r="W2430" s="42"/>
      <c r="X2430" s="42"/>
      <c r="Y2430" s="42"/>
      <c r="Z2430" s="42"/>
      <c r="AA2430" s="42"/>
      <c r="AB2430" s="42"/>
      <c r="AC2430" s="42"/>
      <c r="AD2430" s="42"/>
      <c r="AE2430" s="42"/>
      <c r="AF2430" s="42"/>
      <c r="AG2430" s="42" t="s">
        <v>35</v>
      </c>
    </row>
    <row r="2431" spans="1:33">
      <c r="A2431" s="43"/>
      <c r="B2431" s="43"/>
      <c r="C2431" s="43"/>
      <c r="D2431" s="43"/>
      <c r="E2431" s="43"/>
      <c r="F2431" s="43"/>
      <c r="G2431" s="43"/>
      <c r="H2431" s="43"/>
      <c r="I2431" s="43"/>
      <c r="J2431" s="43"/>
      <c r="K2431" s="43"/>
      <c r="L2431" s="43"/>
      <c r="M2431" s="43"/>
      <c r="N2431" s="43"/>
      <c r="O2431" s="43"/>
      <c r="P2431" s="43"/>
      <c r="Q2431" s="43"/>
      <c r="R2431" s="43"/>
      <c r="S2431" s="43"/>
      <c r="T2431" s="43"/>
      <c r="U2431" s="43"/>
      <c r="V2431" s="43"/>
      <c r="W2431" s="43"/>
      <c r="X2431" s="43"/>
      <c r="Y2431" s="43"/>
      <c r="Z2431" s="43"/>
      <c r="AA2431" s="43"/>
      <c r="AB2431" s="43"/>
      <c r="AC2431" s="43"/>
      <c r="AD2431" s="43"/>
      <c r="AE2431" s="43"/>
      <c r="AF2431" s="43"/>
      <c r="AG2431" s="43" t="s">
        <v>35</v>
      </c>
    </row>
    <row r="2432" spans="1:33">
      <c r="A2432" s="42"/>
      <c r="B2432" s="42"/>
      <c r="C2432" s="42"/>
      <c r="D2432" s="42"/>
      <c r="E2432" s="42"/>
      <c r="F2432" s="42"/>
      <c r="G2432" s="42"/>
      <c r="H2432" s="42"/>
      <c r="I2432" s="42"/>
      <c r="J2432" s="42"/>
      <c r="K2432" s="42"/>
      <c r="L2432" s="42"/>
      <c r="M2432" s="42"/>
      <c r="N2432" s="42"/>
      <c r="O2432" s="42"/>
      <c r="P2432" s="42"/>
      <c r="Q2432" s="42"/>
      <c r="R2432" s="42"/>
      <c r="S2432" s="42"/>
      <c r="T2432" s="42"/>
      <c r="U2432" s="42"/>
      <c r="V2432" s="42"/>
      <c r="W2432" s="42"/>
      <c r="X2432" s="42"/>
      <c r="Y2432" s="42"/>
      <c r="Z2432" s="42"/>
      <c r="AA2432" s="42"/>
      <c r="AB2432" s="42"/>
      <c r="AC2432" s="42"/>
      <c r="AD2432" s="42"/>
      <c r="AE2432" s="42"/>
      <c r="AF2432" s="42"/>
      <c r="AG2432" s="42" t="s">
        <v>35</v>
      </c>
    </row>
    <row r="2433" spans="1:33">
      <c r="A2433" s="43"/>
      <c r="B2433" s="43"/>
      <c r="C2433" s="43"/>
      <c r="D2433" s="43"/>
      <c r="E2433" s="43"/>
      <c r="F2433" s="43"/>
      <c r="G2433" s="43"/>
      <c r="H2433" s="43"/>
      <c r="I2433" s="43"/>
      <c r="J2433" s="43"/>
      <c r="K2433" s="43"/>
      <c r="L2433" s="43"/>
      <c r="M2433" s="43"/>
      <c r="N2433" s="43"/>
      <c r="O2433" s="43"/>
      <c r="P2433" s="43"/>
      <c r="Q2433" s="43"/>
      <c r="R2433" s="43"/>
      <c r="S2433" s="43"/>
      <c r="T2433" s="43"/>
      <c r="U2433" s="43"/>
      <c r="V2433" s="43"/>
      <c r="W2433" s="43"/>
      <c r="X2433" s="43"/>
      <c r="Y2433" s="43"/>
      <c r="Z2433" s="43"/>
      <c r="AA2433" s="43"/>
      <c r="AB2433" s="43"/>
      <c r="AC2433" s="43"/>
      <c r="AD2433" s="43"/>
      <c r="AE2433" s="43"/>
      <c r="AF2433" s="43"/>
      <c r="AG2433" s="43" t="s">
        <v>35</v>
      </c>
    </row>
    <row r="2434" spans="1:33">
      <c r="A2434" s="42"/>
      <c r="B2434" s="42"/>
      <c r="C2434" s="42"/>
      <c r="D2434" s="42"/>
      <c r="E2434" s="42"/>
      <c r="F2434" s="42"/>
      <c r="G2434" s="42"/>
      <c r="H2434" s="42"/>
      <c r="I2434" s="42"/>
      <c r="J2434" s="42"/>
      <c r="K2434" s="42"/>
      <c r="L2434" s="42"/>
      <c r="M2434" s="42"/>
      <c r="N2434" s="42"/>
      <c r="O2434" s="42"/>
      <c r="P2434" s="42"/>
      <c r="Q2434" s="42"/>
      <c r="R2434" s="42"/>
      <c r="S2434" s="42"/>
      <c r="T2434" s="42"/>
      <c r="U2434" s="42"/>
      <c r="V2434" s="42"/>
      <c r="W2434" s="42"/>
      <c r="X2434" s="42"/>
      <c r="Y2434" s="42"/>
      <c r="Z2434" s="42"/>
      <c r="AA2434" s="42"/>
      <c r="AB2434" s="42"/>
      <c r="AC2434" s="42"/>
      <c r="AD2434" s="42"/>
      <c r="AE2434" s="42"/>
      <c r="AF2434" s="42"/>
      <c r="AG2434" s="42" t="s">
        <v>35</v>
      </c>
    </row>
    <row r="2435" spans="1:33">
      <c r="A2435" s="43"/>
      <c r="B2435" s="43"/>
      <c r="C2435" s="43"/>
      <c r="D2435" s="43"/>
      <c r="E2435" s="43"/>
      <c r="F2435" s="43"/>
      <c r="G2435" s="43"/>
      <c r="H2435" s="43"/>
      <c r="I2435" s="43"/>
      <c r="J2435" s="43"/>
      <c r="K2435" s="43"/>
      <c r="L2435" s="43"/>
      <c r="M2435" s="43"/>
      <c r="N2435" s="43"/>
      <c r="O2435" s="43"/>
      <c r="P2435" s="43"/>
      <c r="Q2435" s="43"/>
      <c r="R2435" s="43"/>
      <c r="S2435" s="43"/>
      <c r="T2435" s="43"/>
      <c r="U2435" s="43"/>
      <c r="V2435" s="43"/>
      <c r="W2435" s="43"/>
      <c r="X2435" s="43"/>
      <c r="Y2435" s="43"/>
      <c r="Z2435" s="43"/>
      <c r="AA2435" s="43"/>
      <c r="AB2435" s="43"/>
      <c r="AC2435" s="43"/>
      <c r="AD2435" s="43"/>
      <c r="AE2435" s="43"/>
      <c r="AF2435" s="43"/>
      <c r="AG2435" s="43" t="s">
        <v>35</v>
      </c>
    </row>
    <row r="2436" spans="1:33">
      <c r="A2436" s="42"/>
      <c r="B2436" s="42"/>
      <c r="C2436" s="42"/>
      <c r="D2436" s="42"/>
      <c r="E2436" s="42"/>
      <c r="F2436" s="42"/>
      <c r="G2436" s="42"/>
      <c r="H2436" s="42"/>
      <c r="I2436" s="42"/>
      <c r="J2436" s="42"/>
      <c r="K2436" s="42"/>
      <c r="L2436" s="42"/>
      <c r="M2436" s="42"/>
      <c r="N2436" s="42"/>
      <c r="O2436" s="42"/>
      <c r="P2436" s="42"/>
      <c r="Q2436" s="42"/>
      <c r="R2436" s="42"/>
      <c r="S2436" s="42"/>
      <c r="T2436" s="42"/>
      <c r="U2436" s="42"/>
      <c r="V2436" s="42"/>
      <c r="W2436" s="42"/>
      <c r="X2436" s="42"/>
      <c r="Y2436" s="42"/>
      <c r="Z2436" s="42"/>
      <c r="AA2436" s="42"/>
      <c r="AB2436" s="42"/>
      <c r="AC2436" s="42"/>
      <c r="AD2436" s="42"/>
      <c r="AE2436" s="42"/>
      <c r="AF2436" s="42"/>
      <c r="AG2436" s="42" t="s">
        <v>35</v>
      </c>
    </row>
    <row r="2437" spans="1:33">
      <c r="A2437" s="43"/>
      <c r="B2437" s="43"/>
      <c r="C2437" s="43"/>
      <c r="D2437" s="43"/>
      <c r="E2437" s="43"/>
      <c r="F2437" s="43"/>
      <c r="G2437" s="43"/>
      <c r="H2437" s="43"/>
      <c r="I2437" s="43"/>
      <c r="J2437" s="43"/>
      <c r="K2437" s="43"/>
      <c r="L2437" s="43"/>
      <c r="M2437" s="43"/>
      <c r="N2437" s="43"/>
      <c r="O2437" s="43"/>
      <c r="P2437" s="43"/>
      <c r="Q2437" s="43"/>
      <c r="R2437" s="43"/>
      <c r="S2437" s="43"/>
      <c r="T2437" s="43"/>
      <c r="U2437" s="43"/>
      <c r="V2437" s="43"/>
      <c r="W2437" s="43"/>
      <c r="X2437" s="43"/>
      <c r="Y2437" s="43"/>
      <c r="Z2437" s="43"/>
      <c r="AA2437" s="43"/>
      <c r="AB2437" s="43"/>
      <c r="AC2437" s="43"/>
      <c r="AD2437" s="43"/>
      <c r="AE2437" s="43"/>
      <c r="AF2437" s="43"/>
      <c r="AG2437" s="43" t="s">
        <v>35</v>
      </c>
    </row>
    <row r="2438" spans="1:33">
      <c r="A2438" s="42"/>
      <c r="B2438" s="42"/>
      <c r="C2438" s="42"/>
      <c r="D2438" s="42"/>
      <c r="E2438" s="42"/>
      <c r="F2438" s="42"/>
      <c r="G2438" s="42"/>
      <c r="H2438" s="42"/>
      <c r="I2438" s="42"/>
      <c r="J2438" s="42"/>
      <c r="K2438" s="42"/>
      <c r="L2438" s="42"/>
      <c r="M2438" s="42"/>
      <c r="N2438" s="42"/>
      <c r="O2438" s="42"/>
      <c r="P2438" s="42"/>
      <c r="Q2438" s="42"/>
      <c r="R2438" s="42"/>
      <c r="S2438" s="42"/>
      <c r="T2438" s="42"/>
      <c r="U2438" s="42"/>
      <c r="V2438" s="42"/>
      <c r="W2438" s="42"/>
      <c r="X2438" s="42"/>
      <c r="Y2438" s="42"/>
      <c r="Z2438" s="42"/>
      <c r="AA2438" s="42"/>
      <c r="AB2438" s="42"/>
      <c r="AC2438" s="42"/>
      <c r="AD2438" s="42"/>
      <c r="AE2438" s="42"/>
      <c r="AF2438" s="42"/>
      <c r="AG2438" s="42" t="s">
        <v>35</v>
      </c>
    </row>
    <row r="2439" spans="1:33">
      <c r="A2439" s="43"/>
      <c r="B2439" s="43"/>
      <c r="C2439" s="43"/>
      <c r="D2439" s="43"/>
      <c r="E2439" s="43"/>
      <c r="F2439" s="43"/>
      <c r="G2439" s="43"/>
      <c r="H2439" s="43"/>
      <c r="I2439" s="43"/>
      <c r="J2439" s="43"/>
      <c r="K2439" s="43"/>
      <c r="L2439" s="43"/>
      <c r="M2439" s="43"/>
      <c r="N2439" s="43"/>
      <c r="O2439" s="43"/>
      <c r="P2439" s="43"/>
      <c r="Q2439" s="43"/>
      <c r="R2439" s="43"/>
      <c r="S2439" s="43"/>
      <c r="T2439" s="43"/>
      <c r="U2439" s="43"/>
      <c r="V2439" s="43"/>
      <c r="W2439" s="43"/>
      <c r="X2439" s="43"/>
      <c r="Y2439" s="43"/>
      <c r="Z2439" s="43"/>
      <c r="AA2439" s="43"/>
      <c r="AB2439" s="43"/>
      <c r="AC2439" s="43"/>
      <c r="AD2439" s="43"/>
      <c r="AE2439" s="43"/>
      <c r="AF2439" s="43"/>
      <c r="AG2439" s="43" t="s">
        <v>35</v>
      </c>
    </row>
    <row r="2440" spans="1:33">
      <c r="A2440" s="42"/>
      <c r="B2440" s="42"/>
      <c r="C2440" s="42"/>
      <c r="D2440" s="42"/>
      <c r="E2440" s="42"/>
      <c r="F2440" s="42"/>
      <c r="G2440" s="42"/>
      <c r="H2440" s="42"/>
      <c r="I2440" s="42"/>
      <c r="J2440" s="42"/>
      <c r="K2440" s="42"/>
      <c r="L2440" s="42"/>
      <c r="M2440" s="42"/>
      <c r="N2440" s="42"/>
      <c r="O2440" s="42"/>
      <c r="P2440" s="42"/>
      <c r="Q2440" s="42"/>
      <c r="R2440" s="42"/>
      <c r="S2440" s="42"/>
      <c r="T2440" s="42"/>
      <c r="U2440" s="42"/>
      <c r="V2440" s="42"/>
      <c r="W2440" s="42"/>
      <c r="X2440" s="42"/>
      <c r="Y2440" s="42"/>
      <c r="Z2440" s="42"/>
      <c r="AA2440" s="42"/>
      <c r="AB2440" s="42"/>
      <c r="AC2440" s="42"/>
      <c r="AD2440" s="42"/>
      <c r="AE2440" s="42"/>
      <c r="AF2440" s="42"/>
      <c r="AG2440" s="42" t="s">
        <v>35</v>
      </c>
    </row>
    <row r="2441" spans="1:33">
      <c r="A2441" s="43"/>
      <c r="B2441" s="43"/>
      <c r="C2441" s="43"/>
      <c r="D2441" s="43"/>
      <c r="E2441" s="43"/>
      <c r="F2441" s="43"/>
      <c r="G2441" s="43"/>
      <c r="H2441" s="43"/>
      <c r="I2441" s="43"/>
      <c r="J2441" s="43"/>
      <c r="K2441" s="43"/>
      <c r="L2441" s="43"/>
      <c r="M2441" s="43"/>
      <c r="N2441" s="43"/>
      <c r="O2441" s="43"/>
      <c r="P2441" s="43"/>
      <c r="Q2441" s="43"/>
      <c r="R2441" s="43"/>
      <c r="S2441" s="43"/>
      <c r="T2441" s="43"/>
      <c r="U2441" s="43"/>
      <c r="V2441" s="43"/>
      <c r="W2441" s="43"/>
      <c r="X2441" s="43"/>
      <c r="Y2441" s="43"/>
      <c r="Z2441" s="43"/>
      <c r="AA2441" s="43"/>
      <c r="AB2441" s="43"/>
      <c r="AC2441" s="43"/>
      <c r="AD2441" s="43"/>
      <c r="AE2441" s="43"/>
      <c r="AF2441" s="43"/>
      <c r="AG2441" s="43" t="s">
        <v>35</v>
      </c>
    </row>
    <row r="2442" spans="1:33">
      <c r="A2442" s="42"/>
      <c r="B2442" s="42"/>
      <c r="C2442" s="42"/>
      <c r="D2442" s="42"/>
      <c r="E2442" s="42"/>
      <c r="F2442" s="42"/>
      <c r="G2442" s="42"/>
      <c r="H2442" s="42"/>
      <c r="I2442" s="42"/>
      <c r="J2442" s="42"/>
      <c r="K2442" s="42"/>
      <c r="L2442" s="42"/>
      <c r="M2442" s="42"/>
      <c r="N2442" s="42"/>
      <c r="O2442" s="42"/>
      <c r="P2442" s="42"/>
      <c r="Q2442" s="42"/>
      <c r="R2442" s="42"/>
      <c r="S2442" s="42"/>
      <c r="T2442" s="42"/>
      <c r="U2442" s="42"/>
      <c r="V2442" s="42"/>
      <c r="W2442" s="42"/>
      <c r="X2442" s="42"/>
      <c r="Y2442" s="42"/>
      <c r="Z2442" s="42"/>
      <c r="AA2442" s="42"/>
      <c r="AB2442" s="42"/>
      <c r="AC2442" s="42"/>
      <c r="AD2442" s="42"/>
      <c r="AE2442" s="42"/>
      <c r="AF2442" s="42"/>
      <c r="AG2442" s="42" t="s">
        <v>35</v>
      </c>
    </row>
    <row r="2443" spans="1:33">
      <c r="A2443" s="43"/>
      <c r="B2443" s="43"/>
      <c r="C2443" s="43"/>
      <c r="D2443" s="43"/>
      <c r="E2443" s="43"/>
      <c r="F2443" s="43"/>
      <c r="G2443" s="43"/>
      <c r="H2443" s="43"/>
      <c r="I2443" s="43"/>
      <c r="J2443" s="43"/>
      <c r="K2443" s="43"/>
      <c r="L2443" s="43"/>
      <c r="M2443" s="43"/>
      <c r="N2443" s="43"/>
      <c r="O2443" s="43"/>
      <c r="P2443" s="43"/>
      <c r="Q2443" s="43"/>
      <c r="R2443" s="43"/>
      <c r="S2443" s="43"/>
      <c r="T2443" s="43"/>
      <c r="U2443" s="43"/>
      <c r="V2443" s="43"/>
      <c r="W2443" s="43"/>
      <c r="X2443" s="43"/>
      <c r="Y2443" s="43"/>
      <c r="Z2443" s="43"/>
      <c r="AA2443" s="43"/>
      <c r="AB2443" s="43"/>
      <c r="AC2443" s="43"/>
      <c r="AD2443" s="43"/>
      <c r="AE2443" s="43"/>
      <c r="AF2443" s="43"/>
      <c r="AG2443" s="43" t="s">
        <v>35</v>
      </c>
    </row>
    <row r="2444" spans="1:33">
      <c r="A2444" s="42"/>
      <c r="B2444" s="42"/>
      <c r="C2444" s="42"/>
      <c r="D2444" s="42"/>
      <c r="E2444" s="42"/>
      <c r="F2444" s="42"/>
      <c r="G2444" s="42"/>
      <c r="H2444" s="42"/>
      <c r="I2444" s="42"/>
      <c r="J2444" s="42"/>
      <c r="K2444" s="42"/>
      <c r="L2444" s="42"/>
      <c r="M2444" s="42"/>
      <c r="N2444" s="42"/>
      <c r="O2444" s="42"/>
      <c r="P2444" s="42"/>
      <c r="Q2444" s="42"/>
      <c r="R2444" s="42"/>
      <c r="S2444" s="42"/>
      <c r="T2444" s="42"/>
      <c r="U2444" s="42"/>
      <c r="V2444" s="42"/>
      <c r="W2444" s="42"/>
      <c r="X2444" s="42"/>
      <c r="Y2444" s="42"/>
      <c r="Z2444" s="42"/>
      <c r="AA2444" s="42"/>
      <c r="AB2444" s="42"/>
      <c r="AC2444" s="42"/>
      <c r="AD2444" s="42"/>
      <c r="AE2444" s="42"/>
      <c r="AF2444" s="42"/>
      <c r="AG2444" s="42" t="s">
        <v>35</v>
      </c>
    </row>
    <row r="2445" spans="1:33">
      <c r="A2445" s="43"/>
      <c r="B2445" s="43"/>
      <c r="C2445" s="43"/>
      <c r="D2445" s="43"/>
      <c r="E2445" s="43"/>
      <c r="F2445" s="43"/>
      <c r="G2445" s="43"/>
      <c r="H2445" s="43"/>
      <c r="I2445" s="43"/>
      <c r="J2445" s="43"/>
      <c r="K2445" s="43"/>
      <c r="L2445" s="43"/>
      <c r="M2445" s="43"/>
      <c r="N2445" s="43"/>
      <c r="O2445" s="43"/>
      <c r="P2445" s="43"/>
      <c r="Q2445" s="43"/>
      <c r="R2445" s="43"/>
      <c r="S2445" s="43"/>
      <c r="T2445" s="43"/>
      <c r="U2445" s="43"/>
      <c r="V2445" s="43"/>
      <c r="W2445" s="43"/>
      <c r="X2445" s="43"/>
      <c r="Y2445" s="43"/>
      <c r="Z2445" s="43"/>
      <c r="AA2445" s="43"/>
      <c r="AB2445" s="43"/>
      <c r="AC2445" s="43"/>
      <c r="AD2445" s="43"/>
      <c r="AE2445" s="43"/>
      <c r="AF2445" s="43"/>
      <c r="AG2445" s="43" t="s">
        <v>35</v>
      </c>
    </row>
    <row r="2446" spans="1:33">
      <c r="A2446" s="42"/>
      <c r="B2446" s="42"/>
      <c r="C2446" s="42"/>
      <c r="D2446" s="42"/>
      <c r="E2446" s="42"/>
      <c r="F2446" s="42"/>
      <c r="G2446" s="42"/>
      <c r="H2446" s="42"/>
      <c r="I2446" s="42"/>
      <c r="J2446" s="42"/>
      <c r="K2446" s="42"/>
      <c r="L2446" s="42"/>
      <c r="M2446" s="42"/>
      <c r="N2446" s="42"/>
      <c r="O2446" s="42"/>
      <c r="P2446" s="42"/>
      <c r="Q2446" s="42"/>
      <c r="R2446" s="42"/>
      <c r="S2446" s="42"/>
      <c r="T2446" s="42"/>
      <c r="U2446" s="42"/>
      <c r="V2446" s="42"/>
      <c r="W2446" s="42"/>
      <c r="X2446" s="42"/>
      <c r="Y2446" s="42"/>
      <c r="Z2446" s="42"/>
      <c r="AA2446" s="42"/>
      <c r="AB2446" s="42"/>
      <c r="AC2446" s="42"/>
      <c r="AD2446" s="42"/>
      <c r="AE2446" s="42"/>
      <c r="AF2446" s="42"/>
      <c r="AG2446" s="42" t="s">
        <v>35</v>
      </c>
    </row>
    <row r="2447" spans="1:33">
      <c r="A2447" s="43"/>
      <c r="B2447" s="43"/>
      <c r="C2447" s="43"/>
      <c r="D2447" s="43"/>
      <c r="E2447" s="43"/>
      <c r="F2447" s="43"/>
      <c r="G2447" s="43"/>
      <c r="H2447" s="43"/>
      <c r="I2447" s="43"/>
      <c r="J2447" s="43"/>
      <c r="K2447" s="43"/>
      <c r="L2447" s="43"/>
      <c r="M2447" s="43"/>
      <c r="N2447" s="43"/>
      <c r="O2447" s="43"/>
      <c r="P2447" s="43"/>
      <c r="Q2447" s="43"/>
      <c r="R2447" s="43"/>
      <c r="S2447" s="43"/>
      <c r="T2447" s="43"/>
      <c r="U2447" s="43"/>
      <c r="V2447" s="43"/>
      <c r="W2447" s="43"/>
      <c r="X2447" s="43"/>
      <c r="Y2447" s="43"/>
      <c r="Z2447" s="43"/>
      <c r="AA2447" s="43"/>
      <c r="AB2447" s="43"/>
      <c r="AC2447" s="43"/>
      <c r="AD2447" s="43"/>
      <c r="AE2447" s="43"/>
      <c r="AF2447" s="43"/>
      <c r="AG2447" s="43" t="s">
        <v>35</v>
      </c>
    </row>
    <row r="2448" spans="1:33">
      <c r="A2448" s="42"/>
      <c r="B2448" s="42"/>
      <c r="C2448" s="42"/>
      <c r="D2448" s="42"/>
      <c r="E2448" s="42"/>
      <c r="F2448" s="42"/>
      <c r="G2448" s="42"/>
      <c r="H2448" s="42"/>
      <c r="I2448" s="42"/>
      <c r="J2448" s="42"/>
      <c r="K2448" s="42"/>
      <c r="L2448" s="42"/>
      <c r="M2448" s="42"/>
      <c r="N2448" s="42"/>
      <c r="O2448" s="42"/>
      <c r="P2448" s="42"/>
      <c r="Q2448" s="42"/>
      <c r="R2448" s="42"/>
      <c r="S2448" s="42"/>
      <c r="T2448" s="42"/>
      <c r="U2448" s="42"/>
      <c r="V2448" s="42"/>
      <c r="W2448" s="42"/>
      <c r="X2448" s="42"/>
      <c r="Y2448" s="42"/>
      <c r="Z2448" s="42"/>
      <c r="AA2448" s="42"/>
      <c r="AB2448" s="42"/>
      <c r="AC2448" s="42"/>
      <c r="AD2448" s="42"/>
      <c r="AE2448" s="42"/>
      <c r="AF2448" s="42"/>
      <c r="AG2448" s="42" t="s">
        <v>35</v>
      </c>
    </row>
    <row r="2449" spans="1:33">
      <c r="A2449" s="43"/>
      <c r="B2449" s="43"/>
      <c r="C2449" s="43"/>
      <c r="D2449" s="43"/>
      <c r="E2449" s="43"/>
      <c r="F2449" s="43"/>
      <c r="G2449" s="43"/>
      <c r="H2449" s="43"/>
      <c r="I2449" s="43"/>
      <c r="J2449" s="43"/>
      <c r="K2449" s="43"/>
      <c r="L2449" s="43"/>
      <c r="M2449" s="43"/>
      <c r="N2449" s="43"/>
      <c r="O2449" s="43"/>
      <c r="P2449" s="43"/>
      <c r="Q2449" s="43"/>
      <c r="R2449" s="43"/>
      <c r="S2449" s="43"/>
      <c r="T2449" s="43"/>
      <c r="U2449" s="43"/>
      <c r="V2449" s="43"/>
      <c r="W2449" s="43"/>
      <c r="X2449" s="43"/>
      <c r="Y2449" s="43"/>
      <c r="Z2449" s="43"/>
      <c r="AA2449" s="43"/>
      <c r="AB2449" s="43"/>
      <c r="AC2449" s="43"/>
      <c r="AD2449" s="43"/>
      <c r="AE2449" s="43"/>
      <c r="AF2449" s="43"/>
      <c r="AG2449" s="43" t="s">
        <v>35</v>
      </c>
    </row>
    <row r="2450" spans="1:33">
      <c r="A2450" s="42"/>
      <c r="B2450" s="42"/>
      <c r="C2450" s="42"/>
      <c r="D2450" s="42"/>
      <c r="E2450" s="42"/>
      <c r="F2450" s="42"/>
      <c r="G2450" s="42"/>
      <c r="H2450" s="42"/>
      <c r="I2450" s="42"/>
      <c r="J2450" s="42"/>
      <c r="K2450" s="42"/>
      <c r="L2450" s="42"/>
      <c r="M2450" s="42"/>
      <c r="N2450" s="42"/>
      <c r="O2450" s="42"/>
      <c r="P2450" s="42"/>
      <c r="Q2450" s="42"/>
      <c r="R2450" s="42"/>
      <c r="S2450" s="42"/>
      <c r="T2450" s="42"/>
      <c r="U2450" s="42"/>
      <c r="V2450" s="42"/>
      <c r="W2450" s="42"/>
      <c r="X2450" s="42"/>
      <c r="Y2450" s="42"/>
      <c r="Z2450" s="42"/>
      <c r="AA2450" s="42"/>
      <c r="AB2450" s="42"/>
      <c r="AC2450" s="42"/>
      <c r="AD2450" s="42"/>
      <c r="AE2450" s="42"/>
      <c r="AF2450" s="42"/>
      <c r="AG2450" s="42" t="s">
        <v>35</v>
      </c>
    </row>
    <row r="2451" spans="1:33">
      <c r="A2451" s="43"/>
      <c r="B2451" s="43"/>
      <c r="C2451" s="43"/>
      <c r="D2451" s="43"/>
      <c r="E2451" s="43"/>
      <c r="F2451" s="43"/>
      <c r="G2451" s="43"/>
      <c r="H2451" s="43"/>
      <c r="I2451" s="43"/>
      <c r="J2451" s="43"/>
      <c r="K2451" s="43"/>
      <c r="L2451" s="43"/>
      <c r="M2451" s="43"/>
      <c r="N2451" s="43"/>
      <c r="O2451" s="43"/>
      <c r="P2451" s="43"/>
      <c r="Q2451" s="43"/>
      <c r="R2451" s="43"/>
      <c r="S2451" s="43"/>
      <c r="T2451" s="43"/>
      <c r="U2451" s="43"/>
      <c r="V2451" s="43"/>
      <c r="W2451" s="43"/>
      <c r="X2451" s="43"/>
      <c r="Y2451" s="43"/>
      <c r="Z2451" s="43"/>
      <c r="AA2451" s="43"/>
      <c r="AB2451" s="43"/>
      <c r="AC2451" s="43"/>
      <c r="AD2451" s="43"/>
      <c r="AE2451" s="43"/>
      <c r="AF2451" s="43"/>
      <c r="AG2451" s="43" t="s">
        <v>35</v>
      </c>
    </row>
    <row r="2452" spans="1:33">
      <c r="A2452" s="42"/>
      <c r="B2452" s="42"/>
      <c r="C2452" s="42"/>
      <c r="D2452" s="42"/>
      <c r="E2452" s="42"/>
      <c r="F2452" s="42"/>
      <c r="G2452" s="42"/>
      <c r="H2452" s="42"/>
      <c r="I2452" s="42"/>
      <c r="J2452" s="42"/>
      <c r="K2452" s="42"/>
      <c r="L2452" s="42"/>
      <c r="M2452" s="42"/>
      <c r="N2452" s="42"/>
      <c r="O2452" s="42"/>
      <c r="P2452" s="42"/>
      <c r="Q2452" s="42"/>
      <c r="R2452" s="42"/>
      <c r="S2452" s="42"/>
      <c r="T2452" s="42"/>
      <c r="U2452" s="42"/>
      <c r="V2452" s="42"/>
      <c r="W2452" s="42"/>
      <c r="X2452" s="42"/>
      <c r="Y2452" s="42"/>
      <c r="Z2452" s="42"/>
      <c r="AA2452" s="42"/>
      <c r="AB2452" s="42"/>
      <c r="AC2452" s="42"/>
      <c r="AD2452" s="42"/>
      <c r="AE2452" s="42"/>
      <c r="AF2452" s="42"/>
      <c r="AG2452" s="42" t="s">
        <v>35</v>
      </c>
    </row>
    <row r="2453" spans="1:33">
      <c r="A2453" s="43"/>
      <c r="B2453" s="43"/>
      <c r="C2453" s="43"/>
      <c r="D2453" s="43"/>
      <c r="E2453" s="43"/>
      <c r="F2453" s="43"/>
      <c r="G2453" s="43"/>
      <c r="H2453" s="43"/>
      <c r="I2453" s="43"/>
      <c r="J2453" s="43"/>
      <c r="K2453" s="43"/>
      <c r="L2453" s="43"/>
      <c r="M2453" s="43"/>
      <c r="N2453" s="43"/>
      <c r="O2453" s="43"/>
      <c r="P2453" s="43"/>
      <c r="Q2453" s="43"/>
      <c r="R2453" s="43"/>
      <c r="S2453" s="43"/>
      <c r="T2453" s="43"/>
      <c r="U2453" s="43"/>
      <c r="V2453" s="43"/>
      <c r="W2453" s="43"/>
      <c r="X2453" s="43"/>
      <c r="Y2453" s="43"/>
      <c r="Z2453" s="43"/>
      <c r="AA2453" s="43"/>
      <c r="AB2453" s="43"/>
      <c r="AC2453" s="43"/>
      <c r="AD2453" s="43"/>
      <c r="AE2453" s="43"/>
      <c r="AF2453" s="43"/>
      <c r="AG2453" s="43" t="s">
        <v>35</v>
      </c>
    </row>
    <row r="2454" spans="1:33">
      <c r="A2454" s="42"/>
      <c r="B2454" s="42"/>
      <c r="C2454" s="42"/>
      <c r="D2454" s="42"/>
      <c r="E2454" s="42"/>
      <c r="F2454" s="42"/>
      <c r="G2454" s="42"/>
      <c r="H2454" s="42"/>
      <c r="I2454" s="42"/>
      <c r="J2454" s="42"/>
      <c r="K2454" s="42"/>
      <c r="L2454" s="42"/>
      <c r="M2454" s="42"/>
      <c r="N2454" s="42"/>
      <c r="O2454" s="42"/>
      <c r="P2454" s="42"/>
      <c r="Q2454" s="42"/>
      <c r="R2454" s="42"/>
      <c r="S2454" s="42"/>
      <c r="T2454" s="42"/>
      <c r="U2454" s="42"/>
      <c r="V2454" s="42"/>
      <c r="W2454" s="42"/>
      <c r="X2454" s="42"/>
      <c r="Y2454" s="42"/>
      <c r="Z2454" s="42"/>
      <c r="AA2454" s="42"/>
      <c r="AB2454" s="42"/>
      <c r="AC2454" s="42"/>
      <c r="AD2454" s="42"/>
      <c r="AE2454" s="42"/>
      <c r="AF2454" s="42"/>
      <c r="AG2454" s="42" t="s">
        <v>35</v>
      </c>
    </row>
    <row r="2455" spans="1:33">
      <c r="A2455" s="43"/>
      <c r="B2455" s="43"/>
      <c r="C2455" s="43"/>
      <c r="D2455" s="43"/>
      <c r="E2455" s="43"/>
      <c r="F2455" s="43"/>
      <c r="G2455" s="43"/>
      <c r="H2455" s="43"/>
      <c r="I2455" s="43"/>
      <c r="J2455" s="43"/>
      <c r="K2455" s="43"/>
      <c r="L2455" s="43"/>
      <c r="M2455" s="43"/>
      <c r="N2455" s="43"/>
      <c r="O2455" s="43"/>
      <c r="P2455" s="43"/>
      <c r="Q2455" s="43"/>
      <c r="R2455" s="43"/>
      <c r="S2455" s="43"/>
      <c r="T2455" s="43"/>
      <c r="U2455" s="43"/>
      <c r="V2455" s="43"/>
      <c r="W2455" s="43"/>
      <c r="X2455" s="43"/>
      <c r="Y2455" s="43"/>
      <c r="Z2455" s="43"/>
      <c r="AA2455" s="43"/>
      <c r="AB2455" s="43"/>
      <c r="AC2455" s="43"/>
      <c r="AD2455" s="43"/>
      <c r="AE2455" s="43"/>
      <c r="AF2455" s="43"/>
      <c r="AG2455" s="43" t="s">
        <v>35</v>
      </c>
    </row>
    <row r="2456" spans="1:33">
      <c r="A2456" s="42"/>
      <c r="B2456" s="42"/>
      <c r="C2456" s="42"/>
      <c r="D2456" s="42"/>
      <c r="E2456" s="42"/>
      <c r="F2456" s="42"/>
      <c r="G2456" s="42"/>
      <c r="H2456" s="42"/>
      <c r="I2456" s="42"/>
      <c r="J2456" s="42"/>
      <c r="K2456" s="42"/>
      <c r="L2456" s="42"/>
      <c r="M2456" s="42"/>
      <c r="N2456" s="42"/>
      <c r="O2456" s="42"/>
      <c r="P2456" s="42"/>
      <c r="Q2456" s="42"/>
      <c r="R2456" s="42"/>
      <c r="S2456" s="42"/>
      <c r="T2456" s="42"/>
      <c r="U2456" s="42"/>
      <c r="V2456" s="42"/>
      <c r="W2456" s="42"/>
      <c r="X2456" s="42"/>
      <c r="Y2456" s="42"/>
      <c r="Z2456" s="42"/>
      <c r="AA2456" s="42"/>
      <c r="AB2456" s="42"/>
      <c r="AC2456" s="42"/>
      <c r="AD2456" s="42"/>
      <c r="AE2456" s="42"/>
      <c r="AF2456" s="42"/>
      <c r="AG2456" s="42" t="s">
        <v>35</v>
      </c>
    </row>
    <row r="2457" spans="1:33">
      <c r="A2457" s="43"/>
      <c r="B2457" s="43"/>
      <c r="C2457" s="43"/>
      <c r="D2457" s="43"/>
      <c r="E2457" s="43"/>
      <c r="F2457" s="43"/>
      <c r="G2457" s="43"/>
      <c r="H2457" s="43"/>
      <c r="I2457" s="43"/>
      <c r="J2457" s="43"/>
      <c r="K2457" s="43"/>
      <c r="L2457" s="43"/>
      <c r="M2457" s="43"/>
      <c r="N2457" s="43"/>
      <c r="O2457" s="43"/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3"/>
      <c r="AA2457" s="43"/>
      <c r="AB2457" s="43"/>
      <c r="AC2457" s="43"/>
      <c r="AD2457" s="43"/>
      <c r="AE2457" s="43"/>
      <c r="AF2457" s="43"/>
      <c r="AG2457" s="43" t="s">
        <v>35</v>
      </c>
    </row>
    <row r="2458" spans="1:33">
      <c r="A2458" s="42"/>
      <c r="B2458" s="42"/>
      <c r="C2458" s="42"/>
      <c r="D2458" s="42"/>
      <c r="E2458" s="42"/>
      <c r="F2458" s="42"/>
      <c r="G2458" s="42"/>
      <c r="H2458" s="42"/>
      <c r="I2458" s="42"/>
      <c r="J2458" s="42"/>
      <c r="K2458" s="42"/>
      <c r="L2458" s="42"/>
      <c r="M2458" s="42"/>
      <c r="N2458" s="42"/>
      <c r="O2458" s="42"/>
      <c r="P2458" s="42"/>
      <c r="Q2458" s="42"/>
      <c r="R2458" s="42"/>
      <c r="S2458" s="42"/>
      <c r="T2458" s="42"/>
      <c r="U2458" s="42"/>
      <c r="V2458" s="42"/>
      <c r="W2458" s="42"/>
      <c r="X2458" s="42"/>
      <c r="Y2458" s="42"/>
      <c r="Z2458" s="42"/>
      <c r="AA2458" s="42"/>
      <c r="AB2458" s="42"/>
      <c r="AC2458" s="42"/>
      <c r="AD2458" s="42"/>
      <c r="AE2458" s="42"/>
      <c r="AF2458" s="42"/>
      <c r="AG2458" s="42" t="s">
        <v>35</v>
      </c>
    </row>
    <row r="2459" spans="1:33">
      <c r="A2459" s="43"/>
      <c r="B2459" s="43"/>
      <c r="C2459" s="43"/>
      <c r="D2459" s="43"/>
      <c r="E2459" s="43"/>
      <c r="F2459" s="43"/>
      <c r="G2459" s="43"/>
      <c r="H2459" s="43"/>
      <c r="I2459" s="43"/>
      <c r="J2459" s="43"/>
      <c r="K2459" s="43"/>
      <c r="L2459" s="43"/>
      <c r="M2459" s="43"/>
      <c r="N2459" s="43"/>
      <c r="O2459" s="43"/>
      <c r="P2459" s="43"/>
      <c r="Q2459" s="43"/>
      <c r="R2459" s="43"/>
      <c r="S2459" s="43"/>
      <c r="T2459" s="43"/>
      <c r="U2459" s="43"/>
      <c r="V2459" s="43"/>
      <c r="W2459" s="43"/>
      <c r="X2459" s="43"/>
      <c r="Y2459" s="43"/>
      <c r="Z2459" s="43"/>
      <c r="AA2459" s="43"/>
      <c r="AB2459" s="43"/>
      <c r="AC2459" s="43"/>
      <c r="AD2459" s="43"/>
      <c r="AE2459" s="43"/>
      <c r="AF2459" s="43"/>
      <c r="AG2459" s="43" t="s">
        <v>35</v>
      </c>
    </row>
    <row r="2460" spans="1:33">
      <c r="A2460" s="42"/>
      <c r="B2460" s="42"/>
      <c r="C2460" s="42"/>
      <c r="D2460" s="42"/>
      <c r="E2460" s="42"/>
      <c r="F2460" s="42"/>
      <c r="G2460" s="42"/>
      <c r="H2460" s="42"/>
      <c r="I2460" s="42"/>
      <c r="J2460" s="42"/>
      <c r="K2460" s="42"/>
      <c r="L2460" s="42"/>
      <c r="M2460" s="42"/>
      <c r="N2460" s="42"/>
      <c r="O2460" s="42"/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 t="s">
        <v>35</v>
      </c>
    </row>
    <row r="2461" spans="1:33">
      <c r="A2461" s="43"/>
      <c r="B2461" s="43"/>
      <c r="C2461" s="43"/>
      <c r="D2461" s="43"/>
      <c r="E2461" s="43"/>
      <c r="F2461" s="43"/>
      <c r="G2461" s="43"/>
      <c r="H2461" s="43"/>
      <c r="I2461" s="43"/>
      <c r="J2461" s="43"/>
      <c r="K2461" s="43"/>
      <c r="L2461" s="43"/>
      <c r="M2461" s="43"/>
      <c r="N2461" s="43"/>
      <c r="O2461" s="43"/>
      <c r="P2461" s="43"/>
      <c r="Q2461" s="43"/>
      <c r="R2461" s="43"/>
      <c r="S2461" s="43"/>
      <c r="T2461" s="43"/>
      <c r="U2461" s="43"/>
      <c r="V2461" s="43"/>
      <c r="W2461" s="43"/>
      <c r="X2461" s="43"/>
      <c r="Y2461" s="43"/>
      <c r="Z2461" s="43"/>
      <c r="AA2461" s="43"/>
      <c r="AB2461" s="43"/>
      <c r="AC2461" s="43"/>
      <c r="AD2461" s="43"/>
      <c r="AE2461" s="43"/>
      <c r="AF2461" s="43"/>
      <c r="AG2461" s="43" t="s">
        <v>35</v>
      </c>
    </row>
    <row r="2462" spans="1:33">
      <c r="A2462" s="42"/>
      <c r="B2462" s="42"/>
      <c r="C2462" s="42"/>
      <c r="D2462" s="42"/>
      <c r="E2462" s="42"/>
      <c r="F2462" s="42"/>
      <c r="G2462" s="42"/>
      <c r="H2462" s="42"/>
      <c r="I2462" s="42"/>
      <c r="J2462" s="42"/>
      <c r="K2462" s="42"/>
      <c r="L2462" s="42"/>
      <c r="M2462" s="42"/>
      <c r="N2462" s="42"/>
      <c r="O2462" s="42"/>
      <c r="P2462" s="42"/>
      <c r="Q2462" s="42"/>
      <c r="R2462" s="42"/>
      <c r="S2462" s="42"/>
      <c r="T2462" s="42"/>
      <c r="U2462" s="42"/>
      <c r="V2462" s="42"/>
      <c r="W2462" s="42"/>
      <c r="X2462" s="42"/>
      <c r="Y2462" s="42"/>
      <c r="Z2462" s="42"/>
      <c r="AA2462" s="42"/>
      <c r="AB2462" s="42"/>
      <c r="AC2462" s="42"/>
      <c r="AD2462" s="42"/>
      <c r="AE2462" s="42"/>
      <c r="AF2462" s="42"/>
      <c r="AG2462" s="42" t="s">
        <v>35</v>
      </c>
    </row>
    <row r="2463" spans="1:33">
      <c r="A2463" s="43"/>
      <c r="B2463" s="43"/>
      <c r="C2463" s="43"/>
      <c r="D2463" s="43"/>
      <c r="E2463" s="43"/>
      <c r="F2463" s="43"/>
      <c r="G2463" s="43"/>
      <c r="H2463" s="43"/>
      <c r="I2463" s="43"/>
      <c r="J2463" s="43"/>
      <c r="K2463" s="43"/>
      <c r="L2463" s="43"/>
      <c r="M2463" s="43"/>
      <c r="N2463" s="43"/>
      <c r="O2463" s="43"/>
      <c r="P2463" s="43"/>
      <c r="Q2463" s="43"/>
      <c r="R2463" s="43"/>
      <c r="S2463" s="43"/>
      <c r="T2463" s="43"/>
      <c r="U2463" s="43"/>
      <c r="V2463" s="43"/>
      <c r="W2463" s="43"/>
      <c r="X2463" s="43"/>
      <c r="Y2463" s="43"/>
      <c r="Z2463" s="43"/>
      <c r="AA2463" s="43"/>
      <c r="AB2463" s="43"/>
      <c r="AC2463" s="43"/>
      <c r="AD2463" s="43"/>
      <c r="AE2463" s="43"/>
      <c r="AF2463" s="43"/>
      <c r="AG2463" s="43" t="s">
        <v>35</v>
      </c>
    </row>
    <row r="2464" spans="1:33">
      <c r="A2464" s="42"/>
      <c r="B2464" s="42"/>
      <c r="C2464" s="42"/>
      <c r="D2464" s="42"/>
      <c r="E2464" s="42"/>
      <c r="F2464" s="42"/>
      <c r="G2464" s="42"/>
      <c r="H2464" s="42"/>
      <c r="I2464" s="42"/>
      <c r="J2464" s="42"/>
      <c r="K2464" s="42"/>
      <c r="L2464" s="42"/>
      <c r="M2464" s="42"/>
      <c r="N2464" s="42"/>
      <c r="O2464" s="42"/>
      <c r="P2464" s="42"/>
      <c r="Q2464" s="42"/>
      <c r="R2464" s="42"/>
      <c r="S2464" s="42"/>
      <c r="T2464" s="42"/>
      <c r="U2464" s="42"/>
      <c r="V2464" s="42"/>
      <c r="W2464" s="42"/>
      <c r="X2464" s="42"/>
      <c r="Y2464" s="42"/>
      <c r="Z2464" s="42"/>
      <c r="AA2464" s="42"/>
      <c r="AB2464" s="42"/>
      <c r="AC2464" s="42"/>
      <c r="AD2464" s="42"/>
      <c r="AE2464" s="42"/>
      <c r="AF2464" s="42"/>
      <c r="AG2464" s="42" t="s">
        <v>35</v>
      </c>
    </row>
    <row r="2465" spans="1:33">
      <c r="A2465" s="43"/>
      <c r="B2465" s="43"/>
      <c r="C2465" s="43"/>
      <c r="D2465" s="43"/>
      <c r="E2465" s="43"/>
      <c r="F2465" s="43"/>
      <c r="G2465" s="43"/>
      <c r="H2465" s="43"/>
      <c r="I2465" s="43"/>
      <c r="J2465" s="43"/>
      <c r="K2465" s="43"/>
      <c r="L2465" s="43"/>
      <c r="M2465" s="43"/>
      <c r="N2465" s="43"/>
      <c r="O2465" s="43"/>
      <c r="P2465" s="43"/>
      <c r="Q2465" s="43"/>
      <c r="R2465" s="43"/>
      <c r="S2465" s="43"/>
      <c r="T2465" s="43"/>
      <c r="U2465" s="43"/>
      <c r="V2465" s="43"/>
      <c r="W2465" s="43"/>
      <c r="X2465" s="43"/>
      <c r="Y2465" s="43"/>
      <c r="Z2465" s="43"/>
      <c r="AA2465" s="43"/>
      <c r="AB2465" s="43"/>
      <c r="AC2465" s="43"/>
      <c r="AD2465" s="43"/>
      <c r="AE2465" s="43"/>
      <c r="AF2465" s="43"/>
      <c r="AG2465" s="43" t="s">
        <v>35</v>
      </c>
    </row>
    <row r="2466" spans="1:33">
      <c r="A2466" s="42"/>
      <c r="B2466" s="42"/>
      <c r="C2466" s="42"/>
      <c r="D2466" s="42"/>
      <c r="E2466" s="42"/>
      <c r="F2466" s="42"/>
      <c r="G2466" s="42"/>
      <c r="H2466" s="42"/>
      <c r="I2466" s="42"/>
      <c r="J2466" s="42"/>
      <c r="K2466" s="42"/>
      <c r="L2466" s="42"/>
      <c r="M2466" s="42"/>
      <c r="N2466" s="42"/>
      <c r="O2466" s="42"/>
      <c r="P2466" s="42"/>
      <c r="Q2466" s="42"/>
      <c r="R2466" s="42"/>
      <c r="S2466" s="42"/>
      <c r="T2466" s="42"/>
      <c r="U2466" s="42"/>
      <c r="V2466" s="42"/>
      <c r="W2466" s="42"/>
      <c r="X2466" s="42"/>
      <c r="Y2466" s="42"/>
      <c r="Z2466" s="42"/>
      <c r="AA2466" s="42"/>
      <c r="AB2466" s="42"/>
      <c r="AC2466" s="42"/>
      <c r="AD2466" s="42"/>
      <c r="AE2466" s="42"/>
      <c r="AF2466" s="42"/>
      <c r="AG2466" s="42" t="s">
        <v>35</v>
      </c>
    </row>
    <row r="2467" spans="1:33">
      <c r="A2467" s="43"/>
      <c r="B2467" s="43"/>
      <c r="C2467" s="43"/>
      <c r="D2467" s="43"/>
      <c r="E2467" s="43"/>
      <c r="F2467" s="43"/>
      <c r="G2467" s="43"/>
      <c r="H2467" s="43"/>
      <c r="I2467" s="43"/>
      <c r="J2467" s="43"/>
      <c r="K2467" s="43"/>
      <c r="L2467" s="43"/>
      <c r="M2467" s="43"/>
      <c r="N2467" s="43"/>
      <c r="O2467" s="43"/>
      <c r="P2467" s="43"/>
      <c r="Q2467" s="43"/>
      <c r="R2467" s="43"/>
      <c r="S2467" s="43"/>
      <c r="T2467" s="43"/>
      <c r="U2467" s="43"/>
      <c r="V2467" s="43"/>
      <c r="W2467" s="43"/>
      <c r="X2467" s="43"/>
      <c r="Y2467" s="43"/>
      <c r="Z2467" s="43"/>
      <c r="AA2467" s="43"/>
      <c r="AB2467" s="43"/>
      <c r="AC2467" s="43"/>
      <c r="AD2467" s="43"/>
      <c r="AE2467" s="43"/>
      <c r="AF2467" s="43"/>
      <c r="AG2467" s="43" t="s">
        <v>35</v>
      </c>
    </row>
    <row r="2468" spans="1:33">
      <c r="A2468" s="42"/>
      <c r="B2468" s="42"/>
      <c r="C2468" s="42"/>
      <c r="D2468" s="42"/>
      <c r="E2468" s="42"/>
      <c r="F2468" s="42"/>
      <c r="G2468" s="42"/>
      <c r="H2468" s="42"/>
      <c r="I2468" s="42"/>
      <c r="J2468" s="42"/>
      <c r="K2468" s="42"/>
      <c r="L2468" s="42"/>
      <c r="M2468" s="42"/>
      <c r="N2468" s="42"/>
      <c r="O2468" s="42"/>
      <c r="P2468" s="42"/>
      <c r="Q2468" s="42"/>
      <c r="R2468" s="42"/>
      <c r="S2468" s="42"/>
      <c r="T2468" s="42"/>
      <c r="U2468" s="42"/>
      <c r="V2468" s="42"/>
      <c r="W2468" s="42"/>
      <c r="X2468" s="42"/>
      <c r="Y2468" s="42"/>
      <c r="Z2468" s="42"/>
      <c r="AA2468" s="42"/>
      <c r="AB2468" s="42"/>
      <c r="AC2468" s="42"/>
      <c r="AD2468" s="42"/>
      <c r="AE2468" s="42"/>
      <c r="AF2468" s="42"/>
      <c r="AG2468" s="42" t="s">
        <v>35</v>
      </c>
    </row>
    <row r="2469" spans="1:33">
      <c r="A2469" s="43"/>
      <c r="B2469" s="43"/>
      <c r="C2469" s="43"/>
      <c r="D2469" s="43"/>
      <c r="E2469" s="43"/>
      <c r="F2469" s="43"/>
      <c r="G2469" s="43"/>
      <c r="H2469" s="43"/>
      <c r="I2469" s="43"/>
      <c r="J2469" s="43"/>
      <c r="K2469" s="43"/>
      <c r="L2469" s="43"/>
      <c r="M2469" s="43"/>
      <c r="N2469" s="43"/>
      <c r="O2469" s="43"/>
      <c r="P2469" s="43"/>
      <c r="Q2469" s="43"/>
      <c r="R2469" s="43"/>
      <c r="S2469" s="43"/>
      <c r="T2469" s="43"/>
      <c r="U2469" s="43"/>
      <c r="V2469" s="43"/>
      <c r="W2469" s="43"/>
      <c r="X2469" s="43"/>
      <c r="Y2469" s="43"/>
      <c r="Z2469" s="43"/>
      <c r="AA2469" s="43"/>
      <c r="AB2469" s="43"/>
      <c r="AC2469" s="43"/>
      <c r="AD2469" s="43"/>
      <c r="AE2469" s="43"/>
      <c r="AF2469" s="43"/>
      <c r="AG2469" s="43" t="s">
        <v>35</v>
      </c>
    </row>
    <row r="2470" spans="1:33">
      <c r="A2470" s="42"/>
      <c r="B2470" s="42"/>
      <c r="C2470" s="42"/>
      <c r="D2470" s="42"/>
      <c r="E2470" s="42"/>
      <c r="F2470" s="42"/>
      <c r="G2470" s="42"/>
      <c r="H2470" s="42"/>
      <c r="I2470" s="42"/>
      <c r="J2470" s="42"/>
      <c r="K2470" s="42"/>
      <c r="L2470" s="42"/>
      <c r="M2470" s="42"/>
      <c r="N2470" s="42"/>
      <c r="O2470" s="42"/>
      <c r="P2470" s="42"/>
      <c r="Q2470" s="42"/>
      <c r="R2470" s="42"/>
      <c r="S2470" s="42"/>
      <c r="T2470" s="42"/>
      <c r="U2470" s="42"/>
      <c r="V2470" s="42"/>
      <c r="W2470" s="42"/>
      <c r="X2470" s="42"/>
      <c r="Y2470" s="42"/>
      <c r="Z2470" s="42"/>
      <c r="AA2470" s="42"/>
      <c r="AB2470" s="42"/>
      <c r="AC2470" s="42"/>
      <c r="AD2470" s="42"/>
      <c r="AE2470" s="42"/>
      <c r="AF2470" s="42"/>
      <c r="AG2470" s="42" t="s">
        <v>35</v>
      </c>
    </row>
    <row r="2471" spans="1:33">
      <c r="A2471" s="43"/>
      <c r="B2471" s="43"/>
      <c r="C2471" s="43"/>
      <c r="D2471" s="43"/>
      <c r="E2471" s="43"/>
      <c r="F2471" s="43"/>
      <c r="G2471" s="43"/>
      <c r="H2471" s="43"/>
      <c r="I2471" s="43"/>
      <c r="J2471" s="43"/>
      <c r="K2471" s="43"/>
      <c r="L2471" s="43"/>
      <c r="M2471" s="43"/>
      <c r="N2471" s="43"/>
      <c r="O2471" s="43"/>
      <c r="P2471" s="43"/>
      <c r="Q2471" s="43"/>
      <c r="R2471" s="43"/>
      <c r="S2471" s="43"/>
      <c r="T2471" s="43"/>
      <c r="U2471" s="43"/>
      <c r="V2471" s="43"/>
      <c r="W2471" s="43"/>
      <c r="X2471" s="43"/>
      <c r="Y2471" s="43"/>
      <c r="Z2471" s="43"/>
      <c r="AA2471" s="43"/>
      <c r="AB2471" s="43"/>
      <c r="AC2471" s="43"/>
      <c r="AD2471" s="43"/>
      <c r="AE2471" s="43"/>
      <c r="AF2471" s="43"/>
      <c r="AG2471" s="43" t="s">
        <v>35</v>
      </c>
    </row>
    <row r="2472" spans="1:33">
      <c r="A2472" s="42"/>
      <c r="B2472" s="42"/>
      <c r="C2472" s="42"/>
      <c r="D2472" s="42"/>
      <c r="E2472" s="42"/>
      <c r="F2472" s="42"/>
      <c r="G2472" s="42"/>
      <c r="H2472" s="42"/>
      <c r="I2472" s="42"/>
      <c r="J2472" s="42"/>
      <c r="K2472" s="42"/>
      <c r="L2472" s="42"/>
      <c r="M2472" s="42"/>
      <c r="N2472" s="42"/>
      <c r="O2472" s="42"/>
      <c r="P2472" s="42"/>
      <c r="Q2472" s="42"/>
      <c r="R2472" s="42"/>
      <c r="S2472" s="42"/>
      <c r="T2472" s="42"/>
      <c r="U2472" s="42"/>
      <c r="V2472" s="42"/>
      <c r="W2472" s="42"/>
      <c r="X2472" s="42"/>
      <c r="Y2472" s="42"/>
      <c r="Z2472" s="42"/>
      <c r="AA2472" s="42"/>
      <c r="AB2472" s="42"/>
      <c r="AC2472" s="42"/>
      <c r="AD2472" s="42"/>
      <c r="AE2472" s="42"/>
      <c r="AF2472" s="42"/>
      <c r="AG2472" s="42" t="s">
        <v>35</v>
      </c>
    </row>
    <row r="2473" spans="1:33">
      <c r="A2473" s="43"/>
      <c r="B2473" s="43"/>
      <c r="C2473" s="43"/>
      <c r="D2473" s="43"/>
      <c r="E2473" s="43"/>
      <c r="F2473" s="43"/>
      <c r="G2473" s="43"/>
      <c r="H2473" s="43"/>
      <c r="I2473" s="43"/>
      <c r="J2473" s="43"/>
      <c r="K2473" s="43"/>
      <c r="L2473" s="43"/>
      <c r="M2473" s="43"/>
      <c r="N2473" s="43"/>
      <c r="O2473" s="43"/>
      <c r="P2473" s="43"/>
      <c r="Q2473" s="43"/>
      <c r="R2473" s="43"/>
      <c r="S2473" s="43"/>
      <c r="T2473" s="43"/>
      <c r="U2473" s="43"/>
      <c r="V2473" s="43"/>
      <c r="W2473" s="43"/>
      <c r="X2473" s="43"/>
      <c r="Y2473" s="43"/>
      <c r="Z2473" s="43"/>
      <c r="AA2473" s="43"/>
      <c r="AB2473" s="43"/>
      <c r="AC2473" s="43"/>
      <c r="AD2473" s="43"/>
      <c r="AE2473" s="43"/>
      <c r="AF2473" s="43"/>
      <c r="AG2473" s="43" t="s">
        <v>35</v>
      </c>
    </row>
    <row r="2474" spans="1:33">
      <c r="A2474" s="42"/>
      <c r="B2474" s="42"/>
      <c r="C2474" s="42"/>
      <c r="D2474" s="42"/>
      <c r="E2474" s="42"/>
      <c r="F2474" s="42"/>
      <c r="G2474" s="42"/>
      <c r="H2474" s="42"/>
      <c r="I2474" s="42"/>
      <c r="J2474" s="42"/>
      <c r="K2474" s="42"/>
      <c r="L2474" s="42"/>
      <c r="M2474" s="42"/>
      <c r="N2474" s="42"/>
      <c r="O2474" s="42"/>
      <c r="P2474" s="42"/>
      <c r="Q2474" s="42"/>
      <c r="R2474" s="42"/>
      <c r="S2474" s="42"/>
      <c r="T2474" s="42"/>
      <c r="U2474" s="42"/>
      <c r="V2474" s="42"/>
      <c r="W2474" s="42"/>
      <c r="X2474" s="42"/>
      <c r="Y2474" s="42"/>
      <c r="Z2474" s="42"/>
      <c r="AA2474" s="42"/>
      <c r="AB2474" s="42"/>
      <c r="AC2474" s="42"/>
      <c r="AD2474" s="42"/>
      <c r="AE2474" s="42"/>
      <c r="AF2474" s="42"/>
      <c r="AG2474" s="42" t="s">
        <v>35</v>
      </c>
    </row>
    <row r="2475" spans="1:33">
      <c r="A2475" s="43"/>
      <c r="B2475" s="43"/>
      <c r="C2475" s="43"/>
      <c r="D2475" s="43"/>
      <c r="E2475" s="43"/>
      <c r="F2475" s="43"/>
      <c r="G2475" s="43"/>
      <c r="H2475" s="43"/>
      <c r="I2475" s="43"/>
      <c r="J2475" s="43"/>
      <c r="K2475" s="43"/>
      <c r="L2475" s="43"/>
      <c r="M2475" s="43"/>
      <c r="N2475" s="43"/>
      <c r="O2475" s="43"/>
      <c r="P2475" s="43"/>
      <c r="Q2475" s="43"/>
      <c r="R2475" s="43"/>
      <c r="S2475" s="43"/>
      <c r="T2475" s="43"/>
      <c r="U2475" s="43"/>
      <c r="V2475" s="43"/>
      <c r="W2475" s="43"/>
      <c r="X2475" s="43"/>
      <c r="Y2475" s="43"/>
      <c r="Z2475" s="43"/>
      <c r="AA2475" s="43"/>
      <c r="AB2475" s="43"/>
      <c r="AC2475" s="43"/>
      <c r="AD2475" s="43"/>
      <c r="AE2475" s="43"/>
      <c r="AF2475" s="43"/>
      <c r="AG2475" s="43" t="s">
        <v>35</v>
      </c>
    </row>
    <row r="2476" spans="1:33">
      <c r="A2476" s="42"/>
      <c r="B2476" s="42"/>
      <c r="C2476" s="42"/>
      <c r="D2476" s="42"/>
      <c r="E2476" s="42"/>
      <c r="F2476" s="42"/>
      <c r="G2476" s="42"/>
      <c r="H2476" s="42"/>
      <c r="I2476" s="42"/>
      <c r="J2476" s="42"/>
      <c r="K2476" s="42"/>
      <c r="L2476" s="42"/>
      <c r="M2476" s="42"/>
      <c r="N2476" s="42"/>
      <c r="O2476" s="42"/>
      <c r="P2476" s="42"/>
      <c r="Q2476" s="42"/>
      <c r="R2476" s="42"/>
      <c r="S2476" s="42"/>
      <c r="T2476" s="42"/>
      <c r="U2476" s="42"/>
      <c r="V2476" s="42"/>
      <c r="W2476" s="42"/>
      <c r="X2476" s="42"/>
      <c r="Y2476" s="42"/>
      <c r="Z2476" s="42"/>
      <c r="AA2476" s="42"/>
      <c r="AB2476" s="42"/>
      <c r="AC2476" s="42"/>
      <c r="AD2476" s="42"/>
      <c r="AE2476" s="42"/>
      <c r="AF2476" s="42"/>
      <c r="AG2476" s="42" t="s">
        <v>35</v>
      </c>
    </row>
    <row r="2477" spans="1:33">
      <c r="A2477" s="43"/>
      <c r="B2477" s="43"/>
      <c r="C2477" s="43"/>
      <c r="D2477" s="43"/>
      <c r="E2477" s="43"/>
      <c r="F2477" s="43"/>
      <c r="G2477" s="43"/>
      <c r="H2477" s="43"/>
      <c r="I2477" s="43"/>
      <c r="J2477" s="43"/>
      <c r="K2477" s="43"/>
      <c r="L2477" s="43"/>
      <c r="M2477" s="43"/>
      <c r="N2477" s="43"/>
      <c r="O2477" s="43"/>
      <c r="P2477" s="43"/>
      <c r="Q2477" s="43"/>
      <c r="R2477" s="43"/>
      <c r="S2477" s="43"/>
      <c r="T2477" s="43"/>
      <c r="U2477" s="43"/>
      <c r="V2477" s="43"/>
      <c r="W2477" s="43"/>
      <c r="X2477" s="43"/>
      <c r="Y2477" s="43"/>
      <c r="Z2477" s="43"/>
      <c r="AA2477" s="43"/>
      <c r="AB2477" s="43"/>
      <c r="AC2477" s="43"/>
      <c r="AD2477" s="43"/>
      <c r="AE2477" s="43"/>
      <c r="AF2477" s="43"/>
      <c r="AG2477" s="43" t="s">
        <v>35</v>
      </c>
    </row>
    <row r="2478" spans="1:33">
      <c r="A2478" s="42"/>
      <c r="B2478" s="42"/>
      <c r="C2478" s="42"/>
      <c r="D2478" s="42"/>
      <c r="E2478" s="42"/>
      <c r="F2478" s="42"/>
      <c r="G2478" s="42"/>
      <c r="H2478" s="42"/>
      <c r="I2478" s="42"/>
      <c r="J2478" s="42"/>
      <c r="K2478" s="42"/>
      <c r="L2478" s="42"/>
      <c r="M2478" s="42"/>
      <c r="N2478" s="42"/>
      <c r="O2478" s="42"/>
      <c r="P2478" s="42"/>
      <c r="Q2478" s="42"/>
      <c r="R2478" s="42"/>
      <c r="S2478" s="42"/>
      <c r="T2478" s="42"/>
      <c r="U2478" s="42"/>
      <c r="V2478" s="42"/>
      <c r="W2478" s="42"/>
      <c r="X2478" s="42"/>
      <c r="Y2478" s="42"/>
      <c r="Z2478" s="42"/>
      <c r="AA2478" s="42"/>
      <c r="AB2478" s="42"/>
      <c r="AC2478" s="42"/>
      <c r="AD2478" s="42"/>
      <c r="AE2478" s="42"/>
      <c r="AF2478" s="42"/>
      <c r="AG2478" s="42" t="s">
        <v>35</v>
      </c>
    </row>
    <row r="2479" spans="1:33">
      <c r="A2479" s="43"/>
      <c r="B2479" s="43"/>
      <c r="C2479" s="43"/>
      <c r="D2479" s="43"/>
      <c r="E2479" s="43"/>
      <c r="F2479" s="43"/>
      <c r="G2479" s="43"/>
      <c r="H2479" s="43"/>
      <c r="I2479" s="43"/>
      <c r="J2479" s="43"/>
      <c r="K2479" s="43"/>
      <c r="L2479" s="43"/>
      <c r="M2479" s="43"/>
      <c r="N2479" s="43"/>
      <c r="O2479" s="43"/>
      <c r="P2479" s="43"/>
      <c r="Q2479" s="43"/>
      <c r="R2479" s="43"/>
      <c r="S2479" s="43"/>
      <c r="T2479" s="43"/>
      <c r="U2479" s="43"/>
      <c r="V2479" s="43"/>
      <c r="W2479" s="43"/>
      <c r="X2479" s="43"/>
      <c r="Y2479" s="43"/>
      <c r="Z2479" s="43"/>
      <c r="AA2479" s="43"/>
      <c r="AB2479" s="43"/>
      <c r="AC2479" s="43"/>
      <c r="AD2479" s="43"/>
      <c r="AE2479" s="43"/>
      <c r="AF2479" s="43"/>
      <c r="AG2479" s="43" t="s">
        <v>35</v>
      </c>
    </row>
    <row r="2480" spans="1:33">
      <c r="A2480" s="42"/>
      <c r="B2480" s="42"/>
      <c r="C2480" s="42"/>
      <c r="D2480" s="42"/>
      <c r="E2480" s="42"/>
      <c r="F2480" s="42"/>
      <c r="G2480" s="42"/>
      <c r="H2480" s="42"/>
      <c r="I2480" s="42"/>
      <c r="J2480" s="42"/>
      <c r="K2480" s="42"/>
      <c r="L2480" s="42"/>
      <c r="M2480" s="42"/>
      <c r="N2480" s="42"/>
      <c r="O2480" s="42"/>
      <c r="P2480" s="42"/>
      <c r="Q2480" s="42"/>
      <c r="R2480" s="42"/>
      <c r="S2480" s="42"/>
      <c r="T2480" s="42"/>
      <c r="U2480" s="42"/>
      <c r="V2480" s="42"/>
      <c r="W2480" s="42"/>
      <c r="X2480" s="42"/>
      <c r="Y2480" s="42"/>
      <c r="Z2480" s="42"/>
      <c r="AA2480" s="42"/>
      <c r="AB2480" s="42"/>
      <c r="AC2480" s="42"/>
      <c r="AD2480" s="42"/>
      <c r="AE2480" s="42"/>
      <c r="AF2480" s="42"/>
      <c r="AG2480" s="42" t="s">
        <v>35</v>
      </c>
    </row>
    <row r="2481" spans="1:33">
      <c r="A2481" s="43"/>
      <c r="B2481" s="43"/>
      <c r="C2481" s="43"/>
      <c r="D2481" s="43"/>
      <c r="E2481" s="43"/>
      <c r="F2481" s="43"/>
      <c r="G2481" s="43"/>
      <c r="H2481" s="43"/>
      <c r="I2481" s="43"/>
      <c r="J2481" s="43"/>
      <c r="K2481" s="43"/>
      <c r="L2481" s="43"/>
      <c r="M2481" s="43"/>
      <c r="N2481" s="43"/>
      <c r="O2481" s="43"/>
      <c r="P2481" s="43"/>
      <c r="Q2481" s="43"/>
      <c r="R2481" s="43"/>
      <c r="S2481" s="43"/>
      <c r="T2481" s="43"/>
      <c r="U2481" s="43"/>
      <c r="V2481" s="43"/>
      <c r="W2481" s="43"/>
      <c r="X2481" s="43"/>
      <c r="Y2481" s="43"/>
      <c r="Z2481" s="43"/>
      <c r="AA2481" s="43"/>
      <c r="AB2481" s="43"/>
      <c r="AC2481" s="43"/>
      <c r="AD2481" s="43"/>
      <c r="AE2481" s="43"/>
      <c r="AF2481" s="43"/>
      <c r="AG2481" s="43" t="s">
        <v>35</v>
      </c>
    </row>
    <row r="2482" spans="1:33">
      <c r="A2482" s="42"/>
      <c r="B2482" s="42"/>
      <c r="C2482" s="42"/>
      <c r="D2482" s="42"/>
      <c r="E2482" s="42"/>
      <c r="F2482" s="42"/>
      <c r="G2482" s="42"/>
      <c r="H2482" s="42"/>
      <c r="I2482" s="42"/>
      <c r="J2482" s="42"/>
      <c r="K2482" s="42"/>
      <c r="L2482" s="42"/>
      <c r="M2482" s="42"/>
      <c r="N2482" s="42"/>
      <c r="O2482" s="42"/>
      <c r="P2482" s="42"/>
      <c r="Q2482" s="42"/>
      <c r="R2482" s="42"/>
      <c r="S2482" s="42"/>
      <c r="T2482" s="42"/>
      <c r="U2482" s="42"/>
      <c r="V2482" s="42"/>
      <c r="W2482" s="42"/>
      <c r="X2482" s="42"/>
      <c r="Y2482" s="42"/>
      <c r="Z2482" s="42"/>
      <c r="AA2482" s="42"/>
      <c r="AB2482" s="42"/>
      <c r="AC2482" s="42"/>
      <c r="AD2482" s="42"/>
      <c r="AE2482" s="42"/>
      <c r="AF2482" s="42"/>
      <c r="AG2482" s="42" t="s">
        <v>35</v>
      </c>
    </row>
    <row r="2483" spans="1:33">
      <c r="A2483" s="43"/>
      <c r="B2483" s="43"/>
      <c r="C2483" s="43"/>
      <c r="D2483" s="43"/>
      <c r="E2483" s="43"/>
      <c r="F2483" s="43"/>
      <c r="G2483" s="43"/>
      <c r="H2483" s="43"/>
      <c r="I2483" s="43"/>
      <c r="J2483" s="43"/>
      <c r="K2483" s="43"/>
      <c r="L2483" s="43"/>
      <c r="M2483" s="43"/>
      <c r="N2483" s="43"/>
      <c r="O2483" s="43"/>
      <c r="P2483" s="43"/>
      <c r="Q2483" s="43"/>
      <c r="R2483" s="43"/>
      <c r="S2483" s="43"/>
      <c r="T2483" s="43"/>
      <c r="U2483" s="43"/>
      <c r="V2483" s="43"/>
      <c r="W2483" s="43"/>
      <c r="X2483" s="43"/>
      <c r="Y2483" s="43"/>
      <c r="Z2483" s="43"/>
      <c r="AA2483" s="43"/>
      <c r="AB2483" s="43"/>
      <c r="AC2483" s="43"/>
      <c r="AD2483" s="43"/>
      <c r="AE2483" s="43"/>
      <c r="AF2483" s="43"/>
      <c r="AG2483" s="43" t="s">
        <v>35</v>
      </c>
    </row>
    <row r="2484" spans="1:33">
      <c r="A2484" s="42"/>
      <c r="B2484" s="42"/>
      <c r="C2484" s="42"/>
      <c r="D2484" s="42"/>
      <c r="E2484" s="42"/>
      <c r="F2484" s="42"/>
      <c r="G2484" s="42"/>
      <c r="H2484" s="42"/>
      <c r="I2484" s="42"/>
      <c r="J2484" s="42"/>
      <c r="K2484" s="42"/>
      <c r="L2484" s="42"/>
      <c r="M2484" s="42"/>
      <c r="N2484" s="42"/>
      <c r="O2484" s="42"/>
      <c r="P2484" s="42"/>
      <c r="Q2484" s="42"/>
      <c r="R2484" s="42"/>
      <c r="S2484" s="42"/>
      <c r="T2484" s="42"/>
      <c r="U2484" s="42"/>
      <c r="V2484" s="42"/>
      <c r="W2484" s="42"/>
      <c r="X2484" s="42"/>
      <c r="Y2484" s="42"/>
      <c r="Z2484" s="42"/>
      <c r="AA2484" s="42"/>
      <c r="AB2484" s="42"/>
      <c r="AC2484" s="42"/>
      <c r="AD2484" s="42"/>
      <c r="AE2484" s="42"/>
      <c r="AF2484" s="42"/>
      <c r="AG2484" s="42" t="s">
        <v>35</v>
      </c>
    </row>
    <row r="2485" spans="1:33">
      <c r="A2485" s="43"/>
      <c r="B2485" s="43"/>
      <c r="C2485" s="43"/>
      <c r="D2485" s="43"/>
      <c r="E2485" s="43"/>
      <c r="F2485" s="43"/>
      <c r="G2485" s="43"/>
      <c r="H2485" s="43"/>
      <c r="I2485" s="43"/>
      <c r="J2485" s="43"/>
      <c r="K2485" s="43"/>
      <c r="L2485" s="43"/>
      <c r="M2485" s="43"/>
      <c r="N2485" s="43"/>
      <c r="O2485" s="43"/>
      <c r="P2485" s="43"/>
      <c r="Q2485" s="43"/>
      <c r="R2485" s="43"/>
      <c r="S2485" s="43"/>
      <c r="T2485" s="43"/>
      <c r="U2485" s="43"/>
      <c r="V2485" s="43"/>
      <c r="W2485" s="43"/>
      <c r="X2485" s="43"/>
      <c r="Y2485" s="43"/>
      <c r="Z2485" s="43"/>
      <c r="AA2485" s="43"/>
      <c r="AB2485" s="43"/>
      <c r="AC2485" s="43"/>
      <c r="AD2485" s="43"/>
      <c r="AE2485" s="43"/>
      <c r="AF2485" s="43"/>
      <c r="AG2485" s="43" t="s">
        <v>35</v>
      </c>
    </row>
    <row r="2486" spans="1:33">
      <c r="A2486" s="42"/>
      <c r="B2486" s="42"/>
      <c r="C2486" s="42"/>
      <c r="D2486" s="42"/>
      <c r="E2486" s="42"/>
      <c r="F2486" s="42"/>
      <c r="G2486" s="42"/>
      <c r="H2486" s="42"/>
      <c r="I2486" s="42"/>
      <c r="J2486" s="42"/>
      <c r="K2486" s="42"/>
      <c r="L2486" s="42"/>
      <c r="M2486" s="42"/>
      <c r="N2486" s="42"/>
      <c r="O2486" s="42"/>
      <c r="P2486" s="42"/>
      <c r="Q2486" s="42"/>
      <c r="R2486" s="42"/>
      <c r="S2486" s="42"/>
      <c r="T2486" s="42"/>
      <c r="U2486" s="42"/>
      <c r="V2486" s="42"/>
      <c r="W2486" s="42"/>
      <c r="X2486" s="42"/>
      <c r="Y2486" s="42"/>
      <c r="Z2486" s="42"/>
      <c r="AA2486" s="42"/>
      <c r="AB2486" s="42"/>
      <c r="AC2486" s="42"/>
      <c r="AD2486" s="42"/>
      <c r="AE2486" s="42"/>
      <c r="AF2486" s="42"/>
      <c r="AG2486" s="42" t="s">
        <v>35</v>
      </c>
    </row>
    <row r="2487" spans="1:33">
      <c r="A2487" s="43"/>
      <c r="B2487" s="43"/>
      <c r="C2487" s="43"/>
      <c r="D2487" s="43"/>
      <c r="E2487" s="43"/>
      <c r="F2487" s="43"/>
      <c r="G2487" s="43"/>
      <c r="H2487" s="43"/>
      <c r="I2487" s="43"/>
      <c r="J2487" s="43"/>
      <c r="K2487" s="43"/>
      <c r="L2487" s="43"/>
      <c r="M2487" s="43"/>
      <c r="N2487" s="43"/>
      <c r="O2487" s="43"/>
      <c r="P2487" s="43"/>
      <c r="Q2487" s="43"/>
      <c r="R2487" s="43"/>
      <c r="S2487" s="43"/>
      <c r="T2487" s="43"/>
      <c r="U2487" s="43"/>
      <c r="V2487" s="43"/>
      <c r="W2487" s="43"/>
      <c r="X2487" s="43"/>
      <c r="Y2487" s="43"/>
      <c r="Z2487" s="43"/>
      <c r="AA2487" s="43"/>
      <c r="AB2487" s="43"/>
      <c r="AC2487" s="43"/>
      <c r="AD2487" s="43"/>
      <c r="AE2487" s="43"/>
      <c r="AF2487" s="43"/>
      <c r="AG2487" s="43" t="s">
        <v>35</v>
      </c>
    </row>
    <row r="2488" spans="1:33">
      <c r="A2488" s="42"/>
      <c r="B2488" s="42"/>
      <c r="C2488" s="42"/>
      <c r="D2488" s="42"/>
      <c r="E2488" s="42"/>
      <c r="F2488" s="42"/>
      <c r="G2488" s="42"/>
      <c r="H2488" s="42"/>
      <c r="I2488" s="42"/>
      <c r="J2488" s="42"/>
      <c r="K2488" s="42"/>
      <c r="L2488" s="42"/>
      <c r="M2488" s="42"/>
      <c r="N2488" s="42"/>
      <c r="O2488" s="42"/>
      <c r="P2488" s="42"/>
      <c r="Q2488" s="42"/>
      <c r="R2488" s="42"/>
      <c r="S2488" s="42"/>
      <c r="T2488" s="42"/>
      <c r="U2488" s="42"/>
      <c r="V2488" s="42"/>
      <c r="W2488" s="42"/>
      <c r="X2488" s="42"/>
      <c r="Y2488" s="42"/>
      <c r="Z2488" s="42"/>
      <c r="AA2488" s="42"/>
      <c r="AB2488" s="42"/>
      <c r="AC2488" s="42"/>
      <c r="AD2488" s="42"/>
      <c r="AE2488" s="42"/>
      <c r="AF2488" s="42"/>
      <c r="AG2488" s="42" t="s">
        <v>35</v>
      </c>
    </row>
    <row r="2489" spans="1:33">
      <c r="A2489" s="43"/>
      <c r="B2489" s="43"/>
      <c r="C2489" s="43"/>
      <c r="D2489" s="43"/>
      <c r="E2489" s="43"/>
      <c r="F2489" s="43"/>
      <c r="G2489" s="43"/>
      <c r="H2489" s="43"/>
      <c r="I2489" s="43"/>
      <c r="J2489" s="43"/>
      <c r="K2489" s="43"/>
      <c r="L2489" s="43"/>
      <c r="M2489" s="43"/>
      <c r="N2489" s="43"/>
      <c r="O2489" s="43"/>
      <c r="P2489" s="43"/>
      <c r="Q2489" s="43"/>
      <c r="R2489" s="43"/>
      <c r="S2489" s="43"/>
      <c r="T2489" s="43"/>
      <c r="U2489" s="43"/>
      <c r="V2489" s="43"/>
      <c r="W2489" s="43"/>
      <c r="X2489" s="43"/>
      <c r="Y2489" s="43"/>
      <c r="Z2489" s="43"/>
      <c r="AA2489" s="43"/>
      <c r="AB2489" s="43"/>
      <c r="AC2489" s="43"/>
      <c r="AD2489" s="43"/>
      <c r="AE2489" s="43"/>
      <c r="AF2489" s="43"/>
      <c r="AG2489" s="43" t="s">
        <v>35</v>
      </c>
    </row>
    <row r="2490" spans="1:33">
      <c r="A2490" s="42"/>
      <c r="B2490" s="42"/>
      <c r="C2490" s="42"/>
      <c r="D2490" s="42"/>
      <c r="E2490" s="42"/>
      <c r="F2490" s="42"/>
      <c r="G2490" s="42"/>
      <c r="H2490" s="42"/>
      <c r="I2490" s="42"/>
      <c r="J2490" s="42"/>
      <c r="K2490" s="42"/>
      <c r="L2490" s="42"/>
      <c r="M2490" s="42"/>
      <c r="N2490" s="42"/>
      <c r="O2490" s="42"/>
      <c r="P2490" s="42"/>
      <c r="Q2490" s="42"/>
      <c r="R2490" s="42"/>
      <c r="S2490" s="42"/>
      <c r="T2490" s="42"/>
      <c r="U2490" s="42"/>
      <c r="V2490" s="42"/>
      <c r="W2490" s="42"/>
      <c r="X2490" s="42"/>
      <c r="Y2490" s="42"/>
      <c r="Z2490" s="42"/>
      <c r="AA2490" s="42"/>
      <c r="AB2490" s="42"/>
      <c r="AC2490" s="42"/>
      <c r="AD2490" s="42"/>
      <c r="AE2490" s="42"/>
      <c r="AF2490" s="42"/>
      <c r="AG2490" s="42" t="s">
        <v>35</v>
      </c>
    </row>
    <row r="2491" spans="1:33">
      <c r="A2491" s="43"/>
      <c r="B2491" s="43"/>
      <c r="C2491" s="43"/>
      <c r="D2491" s="43"/>
      <c r="E2491" s="43"/>
      <c r="F2491" s="43"/>
      <c r="G2491" s="43"/>
      <c r="H2491" s="43"/>
      <c r="I2491" s="43"/>
      <c r="J2491" s="43"/>
      <c r="K2491" s="43"/>
      <c r="L2491" s="43"/>
      <c r="M2491" s="43"/>
      <c r="N2491" s="43"/>
      <c r="O2491" s="43"/>
      <c r="P2491" s="43"/>
      <c r="Q2491" s="43"/>
      <c r="R2491" s="43"/>
      <c r="S2491" s="43"/>
      <c r="T2491" s="43"/>
      <c r="U2491" s="43"/>
      <c r="V2491" s="43"/>
      <c r="W2491" s="43"/>
      <c r="X2491" s="43"/>
      <c r="Y2491" s="43"/>
      <c r="Z2491" s="43"/>
      <c r="AA2491" s="43"/>
      <c r="AB2491" s="43"/>
      <c r="AC2491" s="43"/>
      <c r="AD2491" s="43"/>
      <c r="AE2491" s="43"/>
      <c r="AF2491" s="43"/>
      <c r="AG2491" s="43" t="s">
        <v>35</v>
      </c>
    </row>
    <row r="2492" spans="1:33">
      <c r="A2492" s="42"/>
      <c r="B2492" s="42"/>
      <c r="C2492" s="42"/>
      <c r="D2492" s="42"/>
      <c r="E2492" s="42"/>
      <c r="F2492" s="42"/>
      <c r="G2492" s="42"/>
      <c r="H2492" s="42"/>
      <c r="I2492" s="42"/>
      <c r="J2492" s="42"/>
      <c r="K2492" s="42"/>
      <c r="L2492" s="42"/>
      <c r="M2492" s="42"/>
      <c r="N2492" s="42"/>
      <c r="O2492" s="42"/>
      <c r="P2492" s="42"/>
      <c r="Q2492" s="42"/>
      <c r="R2492" s="42"/>
      <c r="S2492" s="42"/>
      <c r="T2492" s="42"/>
      <c r="U2492" s="42"/>
      <c r="V2492" s="42"/>
      <c r="W2492" s="42"/>
      <c r="X2492" s="42"/>
      <c r="Y2492" s="42"/>
      <c r="Z2492" s="42"/>
      <c r="AA2492" s="42"/>
      <c r="AB2492" s="42"/>
      <c r="AC2492" s="42"/>
      <c r="AD2492" s="42"/>
      <c r="AE2492" s="42"/>
      <c r="AF2492" s="42"/>
      <c r="AG2492" s="42" t="s">
        <v>35</v>
      </c>
    </row>
    <row r="2493" spans="1:33">
      <c r="A2493" s="43"/>
      <c r="B2493" s="43"/>
      <c r="C2493" s="43"/>
      <c r="D2493" s="43"/>
      <c r="E2493" s="43"/>
      <c r="F2493" s="43"/>
      <c r="G2493" s="43"/>
      <c r="H2493" s="43"/>
      <c r="I2493" s="43"/>
      <c r="J2493" s="43"/>
      <c r="K2493" s="43"/>
      <c r="L2493" s="43"/>
      <c r="M2493" s="43"/>
      <c r="N2493" s="43"/>
      <c r="O2493" s="43"/>
      <c r="P2493" s="43"/>
      <c r="Q2493" s="43"/>
      <c r="R2493" s="43"/>
      <c r="S2493" s="43"/>
      <c r="T2493" s="43"/>
      <c r="U2493" s="43"/>
      <c r="V2493" s="43"/>
      <c r="W2493" s="43"/>
      <c r="X2493" s="43"/>
      <c r="Y2493" s="43"/>
      <c r="Z2493" s="43"/>
      <c r="AA2493" s="43"/>
      <c r="AB2493" s="43"/>
      <c r="AC2493" s="43"/>
      <c r="AD2493" s="43"/>
      <c r="AE2493" s="43"/>
      <c r="AF2493" s="43"/>
      <c r="AG2493" s="43" t="s">
        <v>35</v>
      </c>
    </row>
    <row r="2494" spans="1:33">
      <c r="A2494" s="42"/>
      <c r="B2494" s="42"/>
      <c r="C2494" s="42"/>
      <c r="D2494" s="42"/>
      <c r="E2494" s="42"/>
      <c r="F2494" s="42"/>
      <c r="G2494" s="42"/>
      <c r="H2494" s="42"/>
      <c r="I2494" s="42"/>
      <c r="J2494" s="42"/>
      <c r="K2494" s="42"/>
      <c r="L2494" s="42"/>
      <c r="M2494" s="42"/>
      <c r="N2494" s="42"/>
      <c r="O2494" s="42"/>
      <c r="P2494" s="42"/>
      <c r="Q2494" s="42"/>
      <c r="R2494" s="42"/>
      <c r="S2494" s="42"/>
      <c r="T2494" s="42"/>
      <c r="U2494" s="42"/>
      <c r="V2494" s="42"/>
      <c r="W2494" s="42"/>
      <c r="X2494" s="42"/>
      <c r="Y2494" s="42"/>
      <c r="Z2494" s="42"/>
      <c r="AA2494" s="42"/>
      <c r="AB2494" s="42"/>
      <c r="AC2494" s="42"/>
      <c r="AD2494" s="42"/>
      <c r="AE2494" s="42"/>
      <c r="AF2494" s="42"/>
      <c r="AG2494" s="42" t="s">
        <v>35</v>
      </c>
    </row>
    <row r="2495" spans="1:33">
      <c r="A2495" s="43"/>
      <c r="B2495" s="43"/>
      <c r="C2495" s="43"/>
      <c r="D2495" s="43"/>
      <c r="E2495" s="43"/>
      <c r="F2495" s="43"/>
      <c r="G2495" s="43"/>
      <c r="H2495" s="43"/>
      <c r="I2495" s="43"/>
      <c r="J2495" s="43"/>
      <c r="K2495" s="43"/>
      <c r="L2495" s="43"/>
      <c r="M2495" s="43"/>
      <c r="N2495" s="43"/>
      <c r="O2495" s="43"/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3"/>
      <c r="AA2495" s="43"/>
      <c r="AB2495" s="43"/>
      <c r="AC2495" s="43"/>
      <c r="AD2495" s="43"/>
      <c r="AE2495" s="43"/>
      <c r="AF2495" s="43"/>
      <c r="AG2495" s="43" t="s">
        <v>35</v>
      </c>
    </row>
    <row r="2496" spans="1:33">
      <c r="A2496" s="42"/>
      <c r="B2496" s="42"/>
      <c r="C2496" s="42"/>
      <c r="D2496" s="42"/>
      <c r="E2496" s="42"/>
      <c r="F2496" s="42"/>
      <c r="G2496" s="42"/>
      <c r="H2496" s="42"/>
      <c r="I2496" s="42"/>
      <c r="J2496" s="42"/>
      <c r="K2496" s="42"/>
      <c r="L2496" s="42"/>
      <c r="M2496" s="42"/>
      <c r="N2496" s="42"/>
      <c r="O2496" s="42"/>
      <c r="P2496" s="42"/>
      <c r="Q2496" s="42"/>
      <c r="R2496" s="42"/>
      <c r="S2496" s="42"/>
      <c r="T2496" s="42"/>
      <c r="U2496" s="42"/>
      <c r="V2496" s="42"/>
      <c r="W2496" s="42"/>
      <c r="X2496" s="42"/>
      <c r="Y2496" s="42"/>
      <c r="Z2496" s="42"/>
      <c r="AA2496" s="42"/>
      <c r="AB2496" s="42"/>
      <c r="AC2496" s="42"/>
      <c r="AD2496" s="42"/>
      <c r="AE2496" s="42"/>
      <c r="AF2496" s="42"/>
      <c r="AG2496" s="42" t="s">
        <v>35</v>
      </c>
    </row>
    <row r="2497" spans="1:33">
      <c r="A2497" s="43"/>
      <c r="B2497" s="43"/>
      <c r="C2497" s="43"/>
      <c r="D2497" s="43"/>
      <c r="E2497" s="43"/>
      <c r="F2497" s="43"/>
      <c r="G2497" s="43"/>
      <c r="H2497" s="43"/>
      <c r="I2497" s="43"/>
      <c r="J2497" s="43"/>
      <c r="K2497" s="43"/>
      <c r="L2497" s="43"/>
      <c r="M2497" s="43"/>
      <c r="N2497" s="43"/>
      <c r="O2497" s="43"/>
      <c r="P2497" s="43"/>
      <c r="Q2497" s="43"/>
      <c r="R2497" s="43"/>
      <c r="S2497" s="43"/>
      <c r="T2497" s="43"/>
      <c r="U2497" s="43"/>
      <c r="V2497" s="43"/>
      <c r="W2497" s="43"/>
      <c r="X2497" s="43"/>
      <c r="Y2497" s="43"/>
      <c r="Z2497" s="43"/>
      <c r="AA2497" s="43"/>
      <c r="AB2497" s="43"/>
      <c r="AC2497" s="43"/>
      <c r="AD2497" s="43"/>
      <c r="AE2497" s="43"/>
      <c r="AF2497" s="43"/>
      <c r="AG2497" s="43" t="s">
        <v>35</v>
      </c>
    </row>
    <row r="2498" spans="1:33">
      <c r="A2498" s="42"/>
      <c r="B2498" s="42"/>
      <c r="C2498" s="42"/>
      <c r="D2498" s="42"/>
      <c r="E2498" s="42"/>
      <c r="F2498" s="42"/>
      <c r="G2498" s="42"/>
      <c r="H2498" s="42"/>
      <c r="I2498" s="42"/>
      <c r="J2498" s="42"/>
      <c r="K2498" s="42"/>
      <c r="L2498" s="42"/>
      <c r="M2498" s="42"/>
      <c r="N2498" s="42"/>
      <c r="O2498" s="42"/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 t="s">
        <v>35</v>
      </c>
    </row>
    <row r="2499" spans="1:33">
      <c r="A2499" s="43"/>
      <c r="B2499" s="43"/>
      <c r="C2499" s="43"/>
      <c r="D2499" s="43"/>
      <c r="E2499" s="43"/>
      <c r="F2499" s="43"/>
      <c r="G2499" s="43"/>
      <c r="H2499" s="43"/>
      <c r="I2499" s="43"/>
      <c r="J2499" s="43"/>
      <c r="K2499" s="43"/>
      <c r="L2499" s="43"/>
      <c r="M2499" s="43"/>
      <c r="N2499" s="43"/>
      <c r="O2499" s="43"/>
      <c r="P2499" s="43"/>
      <c r="Q2499" s="43"/>
      <c r="R2499" s="43"/>
      <c r="S2499" s="43"/>
      <c r="T2499" s="43"/>
      <c r="U2499" s="43"/>
      <c r="V2499" s="43"/>
      <c r="W2499" s="43"/>
      <c r="X2499" s="43"/>
      <c r="Y2499" s="43"/>
      <c r="Z2499" s="43"/>
      <c r="AA2499" s="43"/>
      <c r="AB2499" s="43"/>
      <c r="AC2499" s="43"/>
      <c r="AD2499" s="43"/>
      <c r="AE2499" s="43"/>
      <c r="AF2499" s="43"/>
      <c r="AG2499" s="43" t="s">
        <v>35</v>
      </c>
    </row>
    <row r="2500" spans="1:33">
      <c r="A2500" s="42"/>
      <c r="B2500" s="42"/>
      <c r="C2500" s="42"/>
      <c r="D2500" s="42"/>
      <c r="E2500" s="42"/>
      <c r="F2500" s="42"/>
      <c r="G2500" s="42"/>
      <c r="H2500" s="42"/>
      <c r="I2500" s="42"/>
      <c r="J2500" s="42"/>
      <c r="K2500" s="42"/>
      <c r="L2500" s="42"/>
      <c r="M2500" s="42"/>
      <c r="N2500" s="42"/>
      <c r="O2500" s="42"/>
      <c r="P2500" s="42"/>
      <c r="Q2500" s="42"/>
      <c r="R2500" s="42"/>
      <c r="S2500" s="42"/>
      <c r="T2500" s="42"/>
      <c r="U2500" s="42"/>
      <c r="V2500" s="42"/>
      <c r="W2500" s="42"/>
      <c r="X2500" s="42"/>
      <c r="Y2500" s="42"/>
      <c r="Z2500" s="42"/>
      <c r="AA2500" s="42"/>
      <c r="AB2500" s="42"/>
      <c r="AC2500" s="42"/>
      <c r="AD2500" s="42"/>
      <c r="AE2500" s="42"/>
      <c r="AF2500" s="42"/>
      <c r="AG2500" s="42" t="s">
        <v>35</v>
      </c>
    </row>
    <row r="2501" spans="1:33">
      <c r="A2501" s="43"/>
      <c r="B2501" s="43"/>
      <c r="C2501" s="43"/>
      <c r="D2501" s="43"/>
      <c r="E2501" s="43"/>
      <c r="F2501" s="43"/>
      <c r="G2501" s="43"/>
      <c r="H2501" s="43"/>
      <c r="I2501" s="43"/>
      <c r="J2501" s="43"/>
      <c r="K2501" s="43"/>
      <c r="L2501" s="43"/>
      <c r="M2501" s="43"/>
      <c r="N2501" s="43"/>
      <c r="O2501" s="43"/>
      <c r="P2501" s="43"/>
      <c r="Q2501" s="43"/>
      <c r="R2501" s="43"/>
      <c r="S2501" s="43"/>
      <c r="T2501" s="43"/>
      <c r="U2501" s="43"/>
      <c r="V2501" s="43"/>
      <c r="W2501" s="43"/>
      <c r="X2501" s="43"/>
      <c r="Y2501" s="43"/>
      <c r="Z2501" s="43"/>
      <c r="AA2501" s="43"/>
      <c r="AB2501" s="43"/>
      <c r="AC2501" s="43"/>
      <c r="AD2501" s="43"/>
      <c r="AE2501" s="43"/>
      <c r="AF2501" s="43"/>
      <c r="AG2501" s="43" t="s">
        <v>35</v>
      </c>
    </row>
    <row r="2502" spans="1:33">
      <c r="A2502" s="42"/>
      <c r="B2502" s="42"/>
      <c r="C2502" s="42"/>
      <c r="D2502" s="42"/>
      <c r="E2502" s="42"/>
      <c r="F2502" s="42"/>
      <c r="G2502" s="42"/>
      <c r="H2502" s="42"/>
      <c r="I2502" s="42"/>
      <c r="J2502" s="42"/>
      <c r="K2502" s="42"/>
      <c r="L2502" s="42"/>
      <c r="M2502" s="42"/>
      <c r="N2502" s="42"/>
      <c r="O2502" s="42"/>
      <c r="P2502" s="42"/>
      <c r="Q2502" s="42"/>
      <c r="R2502" s="42"/>
      <c r="S2502" s="42"/>
      <c r="T2502" s="42"/>
      <c r="U2502" s="42"/>
      <c r="V2502" s="42"/>
      <c r="W2502" s="42"/>
      <c r="X2502" s="42"/>
      <c r="Y2502" s="42"/>
      <c r="Z2502" s="42"/>
      <c r="AA2502" s="42"/>
      <c r="AB2502" s="42"/>
      <c r="AC2502" s="42"/>
      <c r="AD2502" s="42"/>
      <c r="AE2502" s="42"/>
      <c r="AF2502" s="42"/>
      <c r="AG2502" s="42" t="s">
        <v>35</v>
      </c>
    </row>
    <row r="2503" spans="1:33">
      <c r="A2503" s="43"/>
      <c r="B2503" s="43"/>
      <c r="C2503" s="43"/>
      <c r="D2503" s="43"/>
      <c r="E2503" s="43"/>
      <c r="F2503" s="43"/>
      <c r="G2503" s="43"/>
      <c r="H2503" s="43"/>
      <c r="I2503" s="43"/>
      <c r="J2503" s="43"/>
      <c r="K2503" s="43"/>
      <c r="L2503" s="43"/>
      <c r="M2503" s="43"/>
      <c r="N2503" s="43"/>
      <c r="O2503" s="43"/>
      <c r="P2503" s="43"/>
      <c r="Q2503" s="43"/>
      <c r="R2503" s="43"/>
      <c r="S2503" s="43"/>
      <c r="T2503" s="43"/>
      <c r="U2503" s="43"/>
      <c r="V2503" s="43"/>
      <c r="W2503" s="43"/>
      <c r="X2503" s="43"/>
      <c r="Y2503" s="43"/>
      <c r="Z2503" s="43"/>
      <c r="AA2503" s="43"/>
      <c r="AB2503" s="43"/>
      <c r="AC2503" s="43"/>
      <c r="AD2503" s="43"/>
      <c r="AE2503" s="43"/>
      <c r="AF2503" s="43"/>
      <c r="AG2503" s="43" t="s">
        <v>35</v>
      </c>
    </row>
    <row r="2504" spans="1:33">
      <c r="A2504" s="42"/>
      <c r="B2504" s="42"/>
      <c r="C2504" s="42"/>
      <c r="D2504" s="42"/>
      <c r="E2504" s="42"/>
      <c r="F2504" s="42"/>
      <c r="G2504" s="42"/>
      <c r="H2504" s="42"/>
      <c r="I2504" s="42"/>
      <c r="J2504" s="42"/>
      <c r="K2504" s="42"/>
      <c r="L2504" s="42"/>
      <c r="M2504" s="42"/>
      <c r="N2504" s="42"/>
      <c r="O2504" s="42"/>
      <c r="P2504" s="42"/>
      <c r="Q2504" s="42"/>
      <c r="R2504" s="42"/>
      <c r="S2504" s="42"/>
      <c r="T2504" s="42"/>
      <c r="U2504" s="42"/>
      <c r="V2504" s="42"/>
      <c r="W2504" s="42"/>
      <c r="X2504" s="42"/>
      <c r="Y2504" s="42"/>
      <c r="Z2504" s="42"/>
      <c r="AA2504" s="42"/>
      <c r="AB2504" s="42"/>
      <c r="AC2504" s="42"/>
      <c r="AD2504" s="42"/>
      <c r="AE2504" s="42"/>
      <c r="AF2504" s="42"/>
      <c r="AG2504" s="42" t="s">
        <v>35</v>
      </c>
    </row>
    <row r="2505" spans="1:33">
      <c r="A2505" s="43"/>
      <c r="B2505" s="43"/>
      <c r="C2505" s="43"/>
      <c r="D2505" s="43"/>
      <c r="E2505" s="43"/>
      <c r="F2505" s="43"/>
      <c r="G2505" s="43"/>
      <c r="H2505" s="43"/>
      <c r="I2505" s="43"/>
      <c r="J2505" s="43"/>
      <c r="K2505" s="43"/>
      <c r="L2505" s="43"/>
      <c r="M2505" s="43"/>
      <c r="N2505" s="43"/>
      <c r="O2505" s="43"/>
      <c r="P2505" s="43"/>
      <c r="Q2505" s="43"/>
      <c r="R2505" s="43"/>
      <c r="S2505" s="43"/>
      <c r="T2505" s="43"/>
      <c r="U2505" s="43"/>
      <c r="V2505" s="43"/>
      <c r="W2505" s="43"/>
      <c r="X2505" s="43"/>
      <c r="Y2505" s="43"/>
      <c r="Z2505" s="43"/>
      <c r="AA2505" s="43"/>
      <c r="AB2505" s="43"/>
      <c r="AC2505" s="43"/>
      <c r="AD2505" s="43"/>
      <c r="AE2505" s="43"/>
      <c r="AF2505" s="43"/>
      <c r="AG2505" s="43" t="s">
        <v>35</v>
      </c>
    </row>
    <row r="2506" spans="1:33">
      <c r="A2506" s="42"/>
      <c r="B2506" s="42"/>
      <c r="C2506" s="42"/>
      <c r="D2506" s="42"/>
      <c r="E2506" s="42"/>
      <c r="F2506" s="42"/>
      <c r="G2506" s="42"/>
      <c r="H2506" s="42"/>
      <c r="I2506" s="42"/>
      <c r="J2506" s="42"/>
      <c r="K2506" s="42"/>
      <c r="L2506" s="42"/>
      <c r="M2506" s="42"/>
      <c r="N2506" s="42"/>
      <c r="O2506" s="42"/>
      <c r="P2506" s="42"/>
      <c r="Q2506" s="42"/>
      <c r="R2506" s="42"/>
      <c r="S2506" s="42"/>
      <c r="T2506" s="42"/>
      <c r="U2506" s="42"/>
      <c r="V2506" s="42"/>
      <c r="W2506" s="42"/>
      <c r="X2506" s="42"/>
      <c r="Y2506" s="42"/>
      <c r="Z2506" s="42"/>
      <c r="AA2506" s="42"/>
      <c r="AB2506" s="42"/>
      <c r="AC2506" s="42"/>
      <c r="AD2506" s="42"/>
      <c r="AE2506" s="42"/>
      <c r="AF2506" s="42"/>
      <c r="AG2506" s="42" t="s">
        <v>35</v>
      </c>
    </row>
    <row r="2507" spans="1:33">
      <c r="A2507" s="43"/>
      <c r="B2507" s="43"/>
      <c r="C2507" s="43"/>
      <c r="D2507" s="43"/>
      <c r="E2507" s="43"/>
      <c r="F2507" s="43"/>
      <c r="G2507" s="43"/>
      <c r="H2507" s="43"/>
      <c r="I2507" s="43"/>
      <c r="J2507" s="43"/>
      <c r="K2507" s="43"/>
      <c r="L2507" s="43"/>
      <c r="M2507" s="43"/>
      <c r="N2507" s="43"/>
      <c r="O2507" s="43"/>
      <c r="P2507" s="43"/>
      <c r="Q2507" s="43"/>
      <c r="R2507" s="43"/>
      <c r="S2507" s="43"/>
      <c r="T2507" s="43"/>
      <c r="U2507" s="43"/>
      <c r="V2507" s="43"/>
      <c r="W2507" s="43"/>
      <c r="X2507" s="43"/>
      <c r="Y2507" s="43"/>
      <c r="Z2507" s="43"/>
      <c r="AA2507" s="43"/>
      <c r="AB2507" s="43"/>
      <c r="AC2507" s="43"/>
      <c r="AD2507" s="43"/>
      <c r="AE2507" s="43"/>
      <c r="AF2507" s="43"/>
      <c r="AG2507" s="43" t="s">
        <v>35</v>
      </c>
    </row>
    <row r="2508" spans="1:33">
      <c r="A2508" s="42"/>
      <c r="B2508" s="42"/>
      <c r="C2508" s="42"/>
      <c r="D2508" s="42"/>
      <c r="E2508" s="42"/>
      <c r="F2508" s="42"/>
      <c r="G2508" s="42"/>
      <c r="H2508" s="42"/>
      <c r="I2508" s="42"/>
      <c r="J2508" s="42"/>
      <c r="K2508" s="42"/>
      <c r="L2508" s="42"/>
      <c r="M2508" s="42"/>
      <c r="N2508" s="42"/>
      <c r="O2508" s="42"/>
      <c r="P2508" s="42"/>
      <c r="Q2508" s="42"/>
      <c r="R2508" s="42"/>
      <c r="S2508" s="42"/>
      <c r="T2508" s="42"/>
      <c r="U2508" s="42"/>
      <c r="V2508" s="42"/>
      <c r="W2508" s="42"/>
      <c r="X2508" s="42"/>
      <c r="Y2508" s="42"/>
      <c r="Z2508" s="42"/>
      <c r="AA2508" s="42"/>
      <c r="AB2508" s="42"/>
      <c r="AC2508" s="42"/>
      <c r="AD2508" s="42"/>
      <c r="AE2508" s="42"/>
      <c r="AF2508" s="42"/>
      <c r="AG2508" s="42" t="s">
        <v>35</v>
      </c>
    </row>
    <row r="2509" spans="1:33">
      <c r="A2509" s="43"/>
      <c r="B2509" s="43"/>
      <c r="C2509" s="43"/>
      <c r="D2509" s="43"/>
      <c r="E2509" s="43"/>
      <c r="F2509" s="43"/>
      <c r="G2509" s="43"/>
      <c r="H2509" s="43"/>
      <c r="I2509" s="43"/>
      <c r="J2509" s="43"/>
      <c r="K2509" s="43"/>
      <c r="L2509" s="43"/>
      <c r="M2509" s="43"/>
      <c r="N2509" s="43"/>
      <c r="O2509" s="43"/>
      <c r="P2509" s="43"/>
      <c r="Q2509" s="43"/>
      <c r="R2509" s="43"/>
      <c r="S2509" s="43"/>
      <c r="T2509" s="43"/>
      <c r="U2509" s="43"/>
      <c r="V2509" s="43"/>
      <c r="W2509" s="43"/>
      <c r="X2509" s="43"/>
      <c r="Y2509" s="43"/>
      <c r="Z2509" s="43"/>
      <c r="AA2509" s="43"/>
      <c r="AB2509" s="43"/>
      <c r="AC2509" s="43"/>
      <c r="AD2509" s="43"/>
      <c r="AE2509" s="43"/>
      <c r="AF2509" s="43"/>
      <c r="AG2509" s="43" t="s">
        <v>35</v>
      </c>
    </row>
    <row r="2510" spans="1:33">
      <c r="A2510" s="42"/>
      <c r="B2510" s="42"/>
      <c r="C2510" s="42"/>
      <c r="D2510" s="42"/>
      <c r="E2510" s="42"/>
      <c r="F2510" s="42"/>
      <c r="G2510" s="42"/>
      <c r="H2510" s="42"/>
      <c r="I2510" s="42"/>
      <c r="J2510" s="42"/>
      <c r="K2510" s="42"/>
      <c r="L2510" s="42"/>
      <c r="M2510" s="42"/>
      <c r="N2510" s="42"/>
      <c r="O2510" s="42"/>
      <c r="P2510" s="42"/>
      <c r="Q2510" s="42"/>
      <c r="R2510" s="42"/>
      <c r="S2510" s="42"/>
      <c r="T2510" s="42"/>
      <c r="U2510" s="42"/>
      <c r="V2510" s="42"/>
      <c r="W2510" s="42"/>
      <c r="X2510" s="42"/>
      <c r="Y2510" s="42"/>
      <c r="Z2510" s="42"/>
      <c r="AA2510" s="42"/>
      <c r="AB2510" s="42"/>
      <c r="AC2510" s="42"/>
      <c r="AD2510" s="42"/>
      <c r="AE2510" s="42"/>
      <c r="AF2510" s="42"/>
      <c r="AG2510" s="42" t="s">
        <v>35</v>
      </c>
    </row>
    <row r="2511" spans="1:33">
      <c r="A2511" s="43"/>
      <c r="B2511" s="43"/>
      <c r="C2511" s="43"/>
      <c r="D2511" s="43"/>
      <c r="E2511" s="43"/>
      <c r="F2511" s="43"/>
      <c r="G2511" s="43"/>
      <c r="H2511" s="43"/>
      <c r="I2511" s="43"/>
      <c r="J2511" s="43"/>
      <c r="K2511" s="43"/>
      <c r="L2511" s="43"/>
      <c r="M2511" s="43"/>
      <c r="N2511" s="43"/>
      <c r="O2511" s="43"/>
      <c r="P2511" s="43"/>
      <c r="Q2511" s="43"/>
      <c r="R2511" s="43"/>
      <c r="S2511" s="43"/>
      <c r="T2511" s="43"/>
      <c r="U2511" s="43"/>
      <c r="V2511" s="43"/>
      <c r="W2511" s="43"/>
      <c r="X2511" s="43"/>
      <c r="Y2511" s="43"/>
      <c r="Z2511" s="43"/>
      <c r="AA2511" s="43"/>
      <c r="AB2511" s="43"/>
      <c r="AC2511" s="43"/>
      <c r="AD2511" s="43"/>
      <c r="AE2511" s="43"/>
      <c r="AF2511" s="43"/>
      <c r="AG2511" s="43" t="s">
        <v>35</v>
      </c>
    </row>
    <row r="2512" spans="1:33">
      <c r="A2512" s="42"/>
      <c r="B2512" s="42"/>
      <c r="C2512" s="42"/>
      <c r="D2512" s="42"/>
      <c r="E2512" s="42"/>
      <c r="F2512" s="42"/>
      <c r="G2512" s="42"/>
      <c r="H2512" s="42"/>
      <c r="I2512" s="42"/>
      <c r="J2512" s="42"/>
      <c r="K2512" s="42"/>
      <c r="L2512" s="42"/>
      <c r="M2512" s="42"/>
      <c r="N2512" s="42"/>
      <c r="O2512" s="42"/>
      <c r="P2512" s="42"/>
      <c r="Q2512" s="42"/>
      <c r="R2512" s="42"/>
      <c r="S2512" s="42"/>
      <c r="T2512" s="42"/>
      <c r="U2512" s="42"/>
      <c r="V2512" s="42"/>
      <c r="W2512" s="42"/>
      <c r="X2512" s="42"/>
      <c r="Y2512" s="42"/>
      <c r="Z2512" s="42"/>
      <c r="AA2512" s="42"/>
      <c r="AB2512" s="42"/>
      <c r="AC2512" s="42"/>
      <c r="AD2512" s="42"/>
      <c r="AE2512" s="42"/>
      <c r="AF2512" s="42"/>
      <c r="AG2512" s="42" t="s">
        <v>35</v>
      </c>
    </row>
    <row r="2513" spans="1:33">
      <c r="A2513" s="43"/>
      <c r="B2513" s="43"/>
      <c r="C2513" s="43"/>
      <c r="D2513" s="43"/>
      <c r="E2513" s="43"/>
      <c r="F2513" s="43"/>
      <c r="G2513" s="43"/>
      <c r="H2513" s="43"/>
      <c r="I2513" s="43"/>
      <c r="J2513" s="43"/>
      <c r="K2513" s="43"/>
      <c r="L2513" s="43"/>
      <c r="M2513" s="43"/>
      <c r="N2513" s="43"/>
      <c r="O2513" s="43"/>
      <c r="P2513" s="43"/>
      <c r="Q2513" s="43"/>
      <c r="R2513" s="43"/>
      <c r="S2513" s="43"/>
      <c r="T2513" s="43"/>
      <c r="U2513" s="43"/>
      <c r="V2513" s="43"/>
      <c r="W2513" s="43"/>
      <c r="X2513" s="43"/>
      <c r="Y2513" s="43"/>
      <c r="Z2513" s="43"/>
      <c r="AA2513" s="43"/>
      <c r="AB2513" s="43"/>
      <c r="AC2513" s="43"/>
      <c r="AD2513" s="43"/>
      <c r="AE2513" s="43"/>
      <c r="AF2513" s="43"/>
      <c r="AG2513" s="43" t="s">
        <v>35</v>
      </c>
    </row>
    <row r="2514" spans="1:33">
      <c r="A2514" s="42"/>
      <c r="B2514" s="42"/>
      <c r="C2514" s="42"/>
      <c r="D2514" s="42"/>
      <c r="E2514" s="42"/>
      <c r="F2514" s="42"/>
      <c r="G2514" s="42"/>
      <c r="H2514" s="42"/>
      <c r="I2514" s="42"/>
      <c r="J2514" s="42"/>
      <c r="K2514" s="42"/>
      <c r="L2514" s="42"/>
      <c r="M2514" s="42"/>
      <c r="N2514" s="42"/>
      <c r="O2514" s="42"/>
      <c r="P2514" s="42"/>
      <c r="Q2514" s="42"/>
      <c r="R2514" s="42"/>
      <c r="S2514" s="42"/>
      <c r="T2514" s="42"/>
      <c r="U2514" s="42"/>
      <c r="V2514" s="42"/>
      <c r="W2514" s="42"/>
      <c r="X2514" s="42"/>
      <c r="Y2514" s="42"/>
      <c r="Z2514" s="42"/>
      <c r="AA2514" s="42"/>
      <c r="AB2514" s="42"/>
      <c r="AC2514" s="42"/>
      <c r="AD2514" s="42"/>
      <c r="AE2514" s="42"/>
      <c r="AF2514" s="42"/>
      <c r="AG2514" s="42" t="s">
        <v>35</v>
      </c>
    </row>
    <row r="2515" spans="1:33">
      <c r="A2515" s="43"/>
      <c r="B2515" s="43"/>
      <c r="C2515" s="43"/>
      <c r="D2515" s="43"/>
      <c r="E2515" s="43"/>
      <c r="F2515" s="43"/>
      <c r="G2515" s="43"/>
      <c r="H2515" s="43"/>
      <c r="I2515" s="43"/>
      <c r="J2515" s="43"/>
      <c r="K2515" s="43"/>
      <c r="L2515" s="43"/>
      <c r="M2515" s="43"/>
      <c r="N2515" s="43"/>
      <c r="O2515" s="43"/>
      <c r="P2515" s="43"/>
      <c r="Q2515" s="43"/>
      <c r="R2515" s="43"/>
      <c r="S2515" s="43"/>
      <c r="T2515" s="43"/>
      <c r="U2515" s="43"/>
      <c r="V2515" s="43"/>
      <c r="W2515" s="43"/>
      <c r="X2515" s="43"/>
      <c r="Y2515" s="43"/>
      <c r="Z2515" s="43"/>
      <c r="AA2515" s="43"/>
      <c r="AB2515" s="43"/>
      <c r="AC2515" s="43"/>
      <c r="AD2515" s="43"/>
      <c r="AE2515" s="43"/>
      <c r="AF2515" s="43"/>
      <c r="AG2515" s="43" t="s">
        <v>35</v>
      </c>
    </row>
    <row r="2516" spans="1:33">
      <c r="A2516" s="42"/>
      <c r="B2516" s="42"/>
      <c r="C2516" s="42"/>
      <c r="D2516" s="42"/>
      <c r="E2516" s="42"/>
      <c r="F2516" s="42"/>
      <c r="G2516" s="42"/>
      <c r="H2516" s="42"/>
      <c r="I2516" s="42"/>
      <c r="J2516" s="42"/>
      <c r="K2516" s="42"/>
      <c r="L2516" s="42"/>
      <c r="M2516" s="42"/>
      <c r="N2516" s="42"/>
      <c r="O2516" s="42"/>
      <c r="P2516" s="42"/>
      <c r="Q2516" s="42"/>
      <c r="R2516" s="42"/>
      <c r="S2516" s="42"/>
      <c r="T2516" s="42"/>
      <c r="U2516" s="42"/>
      <c r="V2516" s="42"/>
      <c r="W2516" s="42"/>
      <c r="X2516" s="42"/>
      <c r="Y2516" s="42"/>
      <c r="Z2516" s="42"/>
      <c r="AA2516" s="42"/>
      <c r="AB2516" s="42"/>
      <c r="AC2516" s="42"/>
      <c r="AD2516" s="42"/>
      <c r="AE2516" s="42"/>
      <c r="AF2516" s="42"/>
      <c r="AG2516" s="42" t="s">
        <v>35</v>
      </c>
    </row>
    <row r="2517" spans="1:33">
      <c r="A2517" s="43"/>
      <c r="B2517" s="43"/>
      <c r="C2517" s="43"/>
      <c r="D2517" s="43"/>
      <c r="E2517" s="43"/>
      <c r="F2517" s="43"/>
      <c r="G2517" s="43"/>
      <c r="H2517" s="43"/>
      <c r="I2517" s="43"/>
      <c r="J2517" s="43"/>
      <c r="K2517" s="43"/>
      <c r="L2517" s="43"/>
      <c r="M2517" s="43"/>
      <c r="N2517" s="43"/>
      <c r="O2517" s="43"/>
      <c r="P2517" s="43"/>
      <c r="Q2517" s="43"/>
      <c r="R2517" s="43"/>
      <c r="S2517" s="43"/>
      <c r="T2517" s="43"/>
      <c r="U2517" s="43"/>
      <c r="V2517" s="43"/>
      <c r="W2517" s="43"/>
      <c r="X2517" s="43"/>
      <c r="Y2517" s="43"/>
      <c r="Z2517" s="43"/>
      <c r="AA2517" s="43"/>
      <c r="AB2517" s="43"/>
      <c r="AC2517" s="43"/>
      <c r="AD2517" s="43"/>
      <c r="AE2517" s="43"/>
      <c r="AF2517" s="43"/>
      <c r="AG2517" s="43" t="s">
        <v>35</v>
      </c>
    </row>
    <row r="2518" spans="1:33">
      <c r="A2518" s="42"/>
      <c r="B2518" s="42"/>
      <c r="C2518" s="42"/>
      <c r="D2518" s="42"/>
      <c r="E2518" s="42"/>
      <c r="F2518" s="42"/>
      <c r="G2518" s="42"/>
      <c r="H2518" s="42"/>
      <c r="I2518" s="42"/>
      <c r="J2518" s="42"/>
      <c r="K2518" s="42"/>
      <c r="L2518" s="42"/>
      <c r="M2518" s="42"/>
      <c r="N2518" s="42"/>
      <c r="O2518" s="42"/>
      <c r="P2518" s="42"/>
      <c r="Q2518" s="42"/>
      <c r="R2518" s="42"/>
      <c r="S2518" s="42"/>
      <c r="T2518" s="42"/>
      <c r="U2518" s="42"/>
      <c r="V2518" s="42"/>
      <c r="W2518" s="42"/>
      <c r="X2518" s="42"/>
      <c r="Y2518" s="42"/>
      <c r="Z2518" s="42"/>
      <c r="AA2518" s="42"/>
      <c r="AB2518" s="42"/>
      <c r="AC2518" s="42"/>
      <c r="AD2518" s="42"/>
      <c r="AE2518" s="42"/>
      <c r="AF2518" s="42"/>
      <c r="AG2518" s="42" t="s">
        <v>35</v>
      </c>
    </row>
    <row r="2519" spans="1:33">
      <c r="A2519" s="43"/>
      <c r="B2519" s="43"/>
      <c r="C2519" s="43"/>
      <c r="D2519" s="43"/>
      <c r="E2519" s="43"/>
      <c r="F2519" s="43"/>
      <c r="G2519" s="43"/>
      <c r="H2519" s="43"/>
      <c r="I2519" s="43"/>
      <c r="J2519" s="43"/>
      <c r="K2519" s="43"/>
      <c r="L2519" s="43"/>
      <c r="M2519" s="43"/>
      <c r="N2519" s="43"/>
      <c r="O2519" s="43"/>
      <c r="P2519" s="43"/>
      <c r="Q2519" s="43"/>
      <c r="R2519" s="43"/>
      <c r="S2519" s="43"/>
      <c r="T2519" s="43"/>
      <c r="U2519" s="43"/>
      <c r="V2519" s="43"/>
      <c r="W2519" s="43"/>
      <c r="X2519" s="43"/>
      <c r="Y2519" s="43"/>
      <c r="Z2519" s="43"/>
      <c r="AA2519" s="43"/>
      <c r="AB2519" s="43"/>
      <c r="AC2519" s="43"/>
      <c r="AD2519" s="43"/>
      <c r="AE2519" s="43"/>
      <c r="AF2519" s="43"/>
      <c r="AG2519" s="43" t="s">
        <v>35</v>
      </c>
    </row>
    <row r="2520" spans="1:33">
      <c r="A2520" s="42"/>
      <c r="B2520" s="42"/>
      <c r="C2520" s="42"/>
      <c r="D2520" s="42"/>
      <c r="E2520" s="42"/>
      <c r="F2520" s="42"/>
      <c r="G2520" s="42"/>
      <c r="H2520" s="42"/>
      <c r="I2520" s="42"/>
      <c r="J2520" s="42"/>
      <c r="K2520" s="42"/>
      <c r="L2520" s="42"/>
      <c r="M2520" s="42"/>
      <c r="N2520" s="42"/>
      <c r="O2520" s="42"/>
      <c r="P2520" s="42"/>
      <c r="Q2520" s="42"/>
      <c r="R2520" s="42"/>
      <c r="S2520" s="42"/>
      <c r="T2520" s="42"/>
      <c r="U2520" s="42"/>
      <c r="V2520" s="42"/>
      <c r="W2520" s="42"/>
      <c r="X2520" s="42"/>
      <c r="Y2520" s="42"/>
      <c r="Z2520" s="42"/>
      <c r="AA2520" s="42"/>
      <c r="AB2520" s="42"/>
      <c r="AC2520" s="42"/>
      <c r="AD2520" s="42"/>
      <c r="AE2520" s="42"/>
      <c r="AF2520" s="42"/>
      <c r="AG2520" s="42" t="s">
        <v>35</v>
      </c>
    </row>
    <row r="2521" spans="1:33">
      <c r="A2521" s="43"/>
      <c r="B2521" s="43"/>
      <c r="C2521" s="43"/>
      <c r="D2521" s="43"/>
      <c r="E2521" s="43"/>
      <c r="F2521" s="43"/>
      <c r="G2521" s="43"/>
      <c r="H2521" s="43"/>
      <c r="I2521" s="43"/>
      <c r="J2521" s="43"/>
      <c r="K2521" s="43"/>
      <c r="L2521" s="43"/>
      <c r="M2521" s="43"/>
      <c r="N2521" s="43"/>
      <c r="O2521" s="43"/>
      <c r="P2521" s="43"/>
      <c r="Q2521" s="43"/>
      <c r="R2521" s="43"/>
      <c r="S2521" s="43"/>
      <c r="T2521" s="43"/>
      <c r="U2521" s="43"/>
      <c r="V2521" s="43"/>
      <c r="W2521" s="43"/>
      <c r="X2521" s="43"/>
      <c r="Y2521" s="43"/>
      <c r="Z2521" s="43"/>
      <c r="AA2521" s="43"/>
      <c r="AB2521" s="43"/>
      <c r="AC2521" s="43"/>
      <c r="AD2521" s="43"/>
      <c r="AE2521" s="43"/>
      <c r="AF2521" s="43"/>
      <c r="AG2521" s="43" t="s">
        <v>35</v>
      </c>
    </row>
    <row r="2522" spans="1:33">
      <c r="A2522" s="42"/>
      <c r="B2522" s="42"/>
      <c r="C2522" s="42"/>
      <c r="D2522" s="42"/>
      <c r="E2522" s="42"/>
      <c r="F2522" s="42"/>
      <c r="G2522" s="42"/>
      <c r="H2522" s="42"/>
      <c r="I2522" s="42"/>
      <c r="J2522" s="42"/>
      <c r="K2522" s="42"/>
      <c r="L2522" s="42"/>
      <c r="M2522" s="42"/>
      <c r="N2522" s="42"/>
      <c r="O2522" s="42"/>
      <c r="P2522" s="42"/>
      <c r="Q2522" s="42"/>
      <c r="R2522" s="42"/>
      <c r="S2522" s="42"/>
      <c r="T2522" s="42"/>
      <c r="U2522" s="42"/>
      <c r="V2522" s="42"/>
      <c r="W2522" s="42"/>
      <c r="X2522" s="42"/>
      <c r="Y2522" s="42"/>
      <c r="Z2522" s="42"/>
      <c r="AA2522" s="42"/>
      <c r="AB2522" s="42"/>
      <c r="AC2522" s="42"/>
      <c r="AD2522" s="42"/>
      <c r="AE2522" s="42"/>
      <c r="AF2522" s="42"/>
      <c r="AG2522" s="42" t="s">
        <v>35</v>
      </c>
    </row>
    <row r="2523" spans="1:33">
      <c r="A2523" s="43"/>
      <c r="B2523" s="43"/>
      <c r="C2523" s="43"/>
      <c r="D2523" s="43"/>
      <c r="E2523" s="43"/>
      <c r="F2523" s="43"/>
      <c r="G2523" s="43"/>
      <c r="H2523" s="43"/>
      <c r="I2523" s="43"/>
      <c r="J2523" s="43"/>
      <c r="K2523" s="43"/>
      <c r="L2523" s="43"/>
      <c r="M2523" s="43"/>
      <c r="N2523" s="43"/>
      <c r="O2523" s="43"/>
      <c r="P2523" s="43"/>
      <c r="Q2523" s="43"/>
      <c r="R2523" s="43"/>
      <c r="S2523" s="43"/>
      <c r="T2523" s="43"/>
      <c r="U2523" s="43"/>
      <c r="V2523" s="43"/>
      <c r="W2523" s="43"/>
      <c r="X2523" s="43"/>
      <c r="Y2523" s="43"/>
      <c r="Z2523" s="43"/>
      <c r="AA2523" s="43"/>
      <c r="AB2523" s="43"/>
      <c r="AC2523" s="43"/>
      <c r="AD2523" s="43"/>
      <c r="AE2523" s="43"/>
      <c r="AF2523" s="43"/>
      <c r="AG2523" s="43" t="s">
        <v>35</v>
      </c>
    </row>
    <row r="2524" spans="1:33">
      <c r="A2524" s="42"/>
      <c r="B2524" s="42"/>
      <c r="C2524" s="42"/>
      <c r="D2524" s="42"/>
      <c r="E2524" s="42"/>
      <c r="F2524" s="42"/>
      <c r="G2524" s="42"/>
      <c r="H2524" s="42"/>
      <c r="I2524" s="42"/>
      <c r="J2524" s="42"/>
      <c r="K2524" s="42"/>
      <c r="L2524" s="42"/>
      <c r="M2524" s="42"/>
      <c r="N2524" s="42"/>
      <c r="O2524" s="42"/>
      <c r="P2524" s="42"/>
      <c r="Q2524" s="42"/>
      <c r="R2524" s="42"/>
      <c r="S2524" s="42"/>
      <c r="T2524" s="42"/>
      <c r="U2524" s="42"/>
      <c r="V2524" s="42"/>
      <c r="W2524" s="42"/>
      <c r="X2524" s="42"/>
      <c r="Y2524" s="42"/>
      <c r="Z2524" s="42"/>
      <c r="AA2524" s="42"/>
      <c r="AB2524" s="42"/>
      <c r="AC2524" s="42"/>
      <c r="AD2524" s="42"/>
      <c r="AE2524" s="42"/>
      <c r="AF2524" s="42"/>
      <c r="AG2524" s="42" t="s">
        <v>35</v>
      </c>
    </row>
    <row r="2525" spans="1:33">
      <c r="A2525" s="43"/>
      <c r="B2525" s="43"/>
      <c r="C2525" s="43"/>
      <c r="D2525" s="43"/>
      <c r="E2525" s="43"/>
      <c r="F2525" s="43"/>
      <c r="G2525" s="43"/>
      <c r="H2525" s="43"/>
      <c r="I2525" s="43"/>
      <c r="J2525" s="43"/>
      <c r="K2525" s="43"/>
      <c r="L2525" s="43"/>
      <c r="M2525" s="43"/>
      <c r="N2525" s="43"/>
      <c r="O2525" s="43"/>
      <c r="P2525" s="43"/>
      <c r="Q2525" s="43"/>
      <c r="R2525" s="43"/>
      <c r="S2525" s="43"/>
      <c r="T2525" s="43"/>
      <c r="U2525" s="43"/>
      <c r="V2525" s="43"/>
      <c r="W2525" s="43"/>
      <c r="X2525" s="43"/>
      <c r="Y2525" s="43"/>
      <c r="Z2525" s="43"/>
      <c r="AA2525" s="43"/>
      <c r="AB2525" s="43"/>
      <c r="AC2525" s="43"/>
      <c r="AD2525" s="43"/>
      <c r="AE2525" s="43"/>
      <c r="AF2525" s="43"/>
      <c r="AG2525" s="43" t="s">
        <v>35</v>
      </c>
    </row>
    <row r="2526" spans="1:33">
      <c r="A2526" s="42"/>
      <c r="B2526" s="42"/>
      <c r="C2526" s="42"/>
      <c r="D2526" s="42"/>
      <c r="E2526" s="42"/>
      <c r="F2526" s="42"/>
      <c r="G2526" s="42"/>
      <c r="H2526" s="42"/>
      <c r="I2526" s="42"/>
      <c r="J2526" s="42"/>
      <c r="K2526" s="42"/>
      <c r="L2526" s="42"/>
      <c r="M2526" s="42"/>
      <c r="N2526" s="42"/>
      <c r="O2526" s="42"/>
      <c r="P2526" s="42"/>
      <c r="Q2526" s="42"/>
      <c r="R2526" s="42"/>
      <c r="S2526" s="42"/>
      <c r="T2526" s="42"/>
      <c r="U2526" s="42"/>
      <c r="V2526" s="42"/>
      <c r="W2526" s="42"/>
      <c r="X2526" s="42"/>
      <c r="Y2526" s="42"/>
      <c r="Z2526" s="42"/>
      <c r="AA2526" s="42"/>
      <c r="AB2526" s="42"/>
      <c r="AC2526" s="42"/>
      <c r="AD2526" s="42"/>
      <c r="AE2526" s="42"/>
      <c r="AF2526" s="42"/>
      <c r="AG2526" s="42" t="s">
        <v>35</v>
      </c>
    </row>
    <row r="2527" spans="1:33">
      <c r="A2527" s="43"/>
      <c r="B2527" s="43"/>
      <c r="C2527" s="43"/>
      <c r="D2527" s="43"/>
      <c r="E2527" s="43"/>
      <c r="F2527" s="43"/>
      <c r="G2527" s="43"/>
      <c r="H2527" s="43"/>
      <c r="I2527" s="43"/>
      <c r="J2527" s="43"/>
      <c r="K2527" s="43"/>
      <c r="L2527" s="43"/>
      <c r="M2527" s="43"/>
      <c r="N2527" s="43"/>
      <c r="O2527" s="43"/>
      <c r="P2527" s="43"/>
      <c r="Q2527" s="43"/>
      <c r="R2527" s="43"/>
      <c r="S2527" s="43"/>
      <c r="T2527" s="43"/>
      <c r="U2527" s="43"/>
      <c r="V2527" s="43"/>
      <c r="W2527" s="43"/>
      <c r="X2527" s="43"/>
      <c r="Y2527" s="43"/>
      <c r="Z2527" s="43"/>
      <c r="AA2527" s="43"/>
      <c r="AB2527" s="43"/>
      <c r="AC2527" s="43"/>
      <c r="AD2527" s="43"/>
      <c r="AE2527" s="43"/>
      <c r="AF2527" s="43"/>
      <c r="AG2527" s="43" t="s">
        <v>35</v>
      </c>
    </row>
    <row r="2528" spans="1:33">
      <c r="A2528" s="42"/>
      <c r="B2528" s="42"/>
      <c r="C2528" s="42"/>
      <c r="D2528" s="42"/>
      <c r="E2528" s="42"/>
      <c r="F2528" s="42"/>
      <c r="G2528" s="42"/>
      <c r="H2528" s="42"/>
      <c r="I2528" s="42"/>
      <c r="J2528" s="42"/>
      <c r="K2528" s="42"/>
      <c r="L2528" s="42"/>
      <c r="M2528" s="42"/>
      <c r="N2528" s="42"/>
      <c r="O2528" s="42"/>
      <c r="P2528" s="42"/>
      <c r="Q2528" s="42"/>
      <c r="R2528" s="42"/>
      <c r="S2528" s="42"/>
      <c r="T2528" s="42"/>
      <c r="U2528" s="42"/>
      <c r="V2528" s="42"/>
      <c r="W2528" s="42"/>
      <c r="X2528" s="42"/>
      <c r="Y2528" s="42"/>
      <c r="Z2528" s="42"/>
      <c r="AA2528" s="42"/>
      <c r="AB2528" s="42"/>
      <c r="AC2528" s="42"/>
      <c r="AD2528" s="42"/>
      <c r="AE2528" s="42"/>
      <c r="AF2528" s="42"/>
      <c r="AG2528" s="42" t="s">
        <v>35</v>
      </c>
    </row>
    <row r="2529" spans="1:33">
      <c r="A2529" s="43"/>
      <c r="B2529" s="43"/>
      <c r="C2529" s="43"/>
      <c r="D2529" s="43"/>
      <c r="E2529" s="43"/>
      <c r="F2529" s="43"/>
      <c r="G2529" s="43"/>
      <c r="H2529" s="43"/>
      <c r="I2529" s="43"/>
      <c r="J2529" s="43"/>
      <c r="K2529" s="43"/>
      <c r="L2529" s="43"/>
      <c r="M2529" s="43"/>
      <c r="N2529" s="43"/>
      <c r="O2529" s="43"/>
      <c r="P2529" s="43"/>
      <c r="Q2529" s="43"/>
      <c r="R2529" s="43"/>
      <c r="S2529" s="43"/>
      <c r="T2529" s="43"/>
      <c r="U2529" s="43"/>
      <c r="V2529" s="43"/>
      <c r="W2529" s="43"/>
      <c r="X2529" s="43"/>
      <c r="Y2529" s="43"/>
      <c r="Z2529" s="43"/>
      <c r="AA2529" s="43"/>
      <c r="AB2529" s="43"/>
      <c r="AC2529" s="43"/>
      <c r="AD2529" s="43"/>
      <c r="AE2529" s="43"/>
      <c r="AF2529" s="43"/>
      <c r="AG2529" s="43" t="s">
        <v>35</v>
      </c>
    </row>
    <row r="2530" spans="1:33">
      <c r="A2530" s="42"/>
      <c r="B2530" s="42"/>
      <c r="C2530" s="42"/>
      <c r="D2530" s="42"/>
      <c r="E2530" s="42"/>
      <c r="F2530" s="42"/>
      <c r="G2530" s="42"/>
      <c r="H2530" s="42"/>
      <c r="I2530" s="42"/>
      <c r="J2530" s="42"/>
      <c r="K2530" s="42"/>
      <c r="L2530" s="42"/>
      <c r="M2530" s="42"/>
      <c r="N2530" s="42"/>
      <c r="O2530" s="42"/>
      <c r="P2530" s="42"/>
      <c r="Q2530" s="42"/>
      <c r="R2530" s="42"/>
      <c r="S2530" s="42"/>
      <c r="T2530" s="42"/>
      <c r="U2530" s="42"/>
      <c r="V2530" s="42"/>
      <c r="W2530" s="42"/>
      <c r="X2530" s="42"/>
      <c r="Y2530" s="42"/>
      <c r="Z2530" s="42"/>
      <c r="AA2530" s="42"/>
      <c r="AB2530" s="42"/>
      <c r="AC2530" s="42"/>
      <c r="AD2530" s="42"/>
      <c r="AE2530" s="42"/>
      <c r="AF2530" s="42"/>
      <c r="AG2530" s="42" t="s">
        <v>35</v>
      </c>
    </row>
    <row r="2531" spans="1:33">
      <c r="A2531" s="43"/>
      <c r="B2531" s="43"/>
      <c r="C2531" s="43"/>
      <c r="D2531" s="43"/>
      <c r="E2531" s="43"/>
      <c r="F2531" s="43"/>
      <c r="G2531" s="43"/>
      <c r="H2531" s="43"/>
      <c r="I2531" s="43"/>
      <c r="J2531" s="43"/>
      <c r="K2531" s="43"/>
      <c r="L2531" s="43"/>
      <c r="M2531" s="43"/>
      <c r="N2531" s="43"/>
      <c r="O2531" s="43"/>
      <c r="P2531" s="43"/>
      <c r="Q2531" s="43"/>
      <c r="R2531" s="43"/>
      <c r="S2531" s="43"/>
      <c r="T2531" s="43"/>
      <c r="U2531" s="43"/>
      <c r="V2531" s="43"/>
      <c r="W2531" s="43"/>
      <c r="X2531" s="43"/>
      <c r="Y2531" s="43"/>
      <c r="Z2531" s="43"/>
      <c r="AA2531" s="43"/>
      <c r="AB2531" s="43"/>
      <c r="AC2531" s="43"/>
      <c r="AD2531" s="43"/>
      <c r="AE2531" s="43"/>
      <c r="AF2531" s="43"/>
      <c r="AG2531" s="43" t="s">
        <v>35</v>
      </c>
    </row>
    <row r="2532" spans="1:33">
      <c r="A2532" s="42"/>
      <c r="B2532" s="42"/>
      <c r="C2532" s="42"/>
      <c r="D2532" s="42"/>
      <c r="E2532" s="42"/>
      <c r="F2532" s="42"/>
      <c r="G2532" s="42"/>
      <c r="H2532" s="42"/>
      <c r="I2532" s="42"/>
      <c r="J2532" s="42"/>
      <c r="K2532" s="42"/>
      <c r="L2532" s="42"/>
      <c r="M2532" s="42"/>
      <c r="N2532" s="42"/>
      <c r="O2532" s="42"/>
      <c r="P2532" s="42"/>
      <c r="Q2532" s="42"/>
      <c r="R2532" s="42"/>
      <c r="S2532" s="42"/>
      <c r="T2532" s="42"/>
      <c r="U2532" s="42"/>
      <c r="V2532" s="42"/>
      <c r="W2532" s="42"/>
      <c r="X2532" s="42"/>
      <c r="Y2532" s="42"/>
      <c r="Z2532" s="42"/>
      <c r="AA2532" s="42"/>
      <c r="AB2532" s="42"/>
      <c r="AC2532" s="42"/>
      <c r="AD2532" s="42"/>
      <c r="AE2532" s="42"/>
      <c r="AF2532" s="42"/>
      <c r="AG2532" s="42" t="s">
        <v>35</v>
      </c>
    </row>
    <row r="2533" spans="1:33">
      <c r="A2533" s="43"/>
      <c r="B2533" s="43"/>
      <c r="C2533" s="43"/>
      <c r="D2533" s="43"/>
      <c r="E2533" s="43"/>
      <c r="F2533" s="43"/>
      <c r="G2533" s="43"/>
      <c r="H2533" s="43"/>
      <c r="I2533" s="43"/>
      <c r="J2533" s="43"/>
      <c r="K2533" s="43"/>
      <c r="L2533" s="43"/>
      <c r="M2533" s="43"/>
      <c r="N2533" s="43"/>
      <c r="O2533" s="43"/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3"/>
      <c r="AA2533" s="43"/>
      <c r="AB2533" s="43"/>
      <c r="AC2533" s="43"/>
      <c r="AD2533" s="43"/>
      <c r="AE2533" s="43"/>
      <c r="AF2533" s="43"/>
      <c r="AG2533" s="43" t="s">
        <v>35</v>
      </c>
    </row>
    <row r="2534" spans="1:33">
      <c r="A2534" s="42"/>
      <c r="B2534" s="42"/>
      <c r="C2534" s="42"/>
      <c r="D2534" s="42"/>
      <c r="E2534" s="42"/>
      <c r="F2534" s="42"/>
      <c r="G2534" s="42"/>
      <c r="H2534" s="42"/>
      <c r="I2534" s="42"/>
      <c r="J2534" s="42"/>
      <c r="K2534" s="42"/>
      <c r="L2534" s="42"/>
      <c r="M2534" s="42"/>
      <c r="N2534" s="42"/>
      <c r="O2534" s="42"/>
      <c r="P2534" s="42"/>
      <c r="Q2534" s="42"/>
      <c r="R2534" s="42"/>
      <c r="S2534" s="42"/>
      <c r="T2534" s="42"/>
      <c r="U2534" s="42"/>
      <c r="V2534" s="42"/>
      <c r="W2534" s="42"/>
      <c r="X2534" s="42"/>
      <c r="Y2534" s="42"/>
      <c r="Z2534" s="42"/>
      <c r="AA2534" s="42"/>
      <c r="AB2534" s="42"/>
      <c r="AC2534" s="42"/>
      <c r="AD2534" s="42"/>
      <c r="AE2534" s="42"/>
      <c r="AF2534" s="42"/>
      <c r="AG2534" s="42" t="s">
        <v>35</v>
      </c>
    </row>
    <row r="2535" spans="1:33">
      <c r="A2535" s="43"/>
      <c r="B2535" s="43"/>
      <c r="C2535" s="43"/>
      <c r="D2535" s="43"/>
      <c r="E2535" s="43"/>
      <c r="F2535" s="43"/>
      <c r="G2535" s="43"/>
      <c r="H2535" s="43"/>
      <c r="I2535" s="43"/>
      <c r="J2535" s="43"/>
      <c r="K2535" s="43"/>
      <c r="L2535" s="43"/>
      <c r="M2535" s="43"/>
      <c r="N2535" s="43"/>
      <c r="O2535" s="43"/>
      <c r="P2535" s="43"/>
      <c r="Q2535" s="43"/>
      <c r="R2535" s="43"/>
      <c r="S2535" s="43"/>
      <c r="T2535" s="43"/>
      <c r="U2535" s="43"/>
      <c r="V2535" s="43"/>
      <c r="W2535" s="43"/>
      <c r="X2535" s="43"/>
      <c r="Y2535" s="43"/>
      <c r="Z2535" s="43"/>
      <c r="AA2535" s="43"/>
      <c r="AB2535" s="43"/>
      <c r="AC2535" s="43"/>
      <c r="AD2535" s="43"/>
      <c r="AE2535" s="43"/>
      <c r="AF2535" s="43"/>
      <c r="AG2535" s="43" t="s">
        <v>35</v>
      </c>
    </row>
    <row r="2536" spans="1:33">
      <c r="A2536" s="42"/>
      <c r="B2536" s="42"/>
      <c r="C2536" s="42"/>
      <c r="D2536" s="42"/>
      <c r="E2536" s="42"/>
      <c r="F2536" s="42"/>
      <c r="G2536" s="42"/>
      <c r="H2536" s="42"/>
      <c r="I2536" s="42"/>
      <c r="J2536" s="42"/>
      <c r="K2536" s="42"/>
      <c r="L2536" s="42"/>
      <c r="M2536" s="42"/>
      <c r="N2536" s="42"/>
      <c r="O2536" s="42"/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 t="s">
        <v>35</v>
      </c>
    </row>
    <row r="2537" spans="1:33">
      <c r="A2537" s="43"/>
      <c r="B2537" s="43"/>
      <c r="C2537" s="43"/>
      <c r="D2537" s="43"/>
      <c r="E2537" s="43"/>
      <c r="F2537" s="43"/>
      <c r="G2537" s="43"/>
      <c r="H2537" s="43"/>
      <c r="I2537" s="43"/>
      <c r="J2537" s="43"/>
      <c r="K2537" s="43"/>
      <c r="L2537" s="43"/>
      <c r="M2537" s="43"/>
      <c r="N2537" s="43"/>
      <c r="O2537" s="43"/>
      <c r="P2537" s="43"/>
      <c r="Q2537" s="43"/>
      <c r="R2537" s="43"/>
      <c r="S2537" s="43"/>
      <c r="T2537" s="43"/>
      <c r="U2537" s="43"/>
      <c r="V2537" s="43"/>
      <c r="W2537" s="43"/>
      <c r="X2537" s="43"/>
      <c r="Y2537" s="43"/>
      <c r="Z2537" s="43"/>
      <c r="AA2537" s="43"/>
      <c r="AB2537" s="43"/>
      <c r="AC2537" s="43"/>
      <c r="AD2537" s="43"/>
      <c r="AE2537" s="43"/>
      <c r="AF2537" s="43"/>
      <c r="AG2537" s="43" t="s">
        <v>35</v>
      </c>
    </row>
    <row r="2538" spans="1:33">
      <c r="A2538" s="42"/>
      <c r="B2538" s="42"/>
      <c r="C2538" s="42"/>
      <c r="D2538" s="42"/>
      <c r="E2538" s="42"/>
      <c r="F2538" s="42"/>
      <c r="G2538" s="42"/>
      <c r="H2538" s="42"/>
      <c r="I2538" s="42"/>
      <c r="J2538" s="42"/>
      <c r="K2538" s="42"/>
      <c r="L2538" s="42"/>
      <c r="M2538" s="42"/>
      <c r="N2538" s="42"/>
      <c r="O2538" s="42"/>
      <c r="P2538" s="42"/>
      <c r="Q2538" s="42"/>
      <c r="R2538" s="42"/>
      <c r="S2538" s="42"/>
      <c r="T2538" s="42"/>
      <c r="U2538" s="42"/>
      <c r="V2538" s="42"/>
      <c r="W2538" s="42"/>
      <c r="X2538" s="42"/>
      <c r="Y2538" s="42"/>
      <c r="Z2538" s="42"/>
      <c r="AA2538" s="42"/>
      <c r="AB2538" s="42"/>
      <c r="AC2538" s="42"/>
      <c r="AD2538" s="42"/>
      <c r="AE2538" s="42"/>
      <c r="AF2538" s="42"/>
      <c r="AG2538" s="42" t="s">
        <v>35</v>
      </c>
    </row>
    <row r="2539" spans="1:33">
      <c r="A2539" s="43"/>
      <c r="B2539" s="43"/>
      <c r="C2539" s="43"/>
      <c r="D2539" s="43"/>
      <c r="E2539" s="43"/>
      <c r="F2539" s="43"/>
      <c r="G2539" s="43"/>
      <c r="H2539" s="43"/>
      <c r="I2539" s="43"/>
      <c r="J2539" s="43"/>
      <c r="K2539" s="43"/>
      <c r="L2539" s="43"/>
      <c r="M2539" s="43"/>
      <c r="N2539" s="43"/>
      <c r="O2539" s="43"/>
      <c r="P2539" s="43"/>
      <c r="Q2539" s="43"/>
      <c r="R2539" s="43"/>
      <c r="S2539" s="43"/>
      <c r="T2539" s="43"/>
      <c r="U2539" s="43"/>
      <c r="V2539" s="43"/>
      <c r="W2539" s="43"/>
      <c r="X2539" s="43"/>
      <c r="Y2539" s="43"/>
      <c r="Z2539" s="43"/>
      <c r="AA2539" s="43"/>
      <c r="AB2539" s="43"/>
      <c r="AC2539" s="43"/>
      <c r="AD2539" s="43"/>
      <c r="AE2539" s="43"/>
      <c r="AF2539" s="43"/>
      <c r="AG2539" s="43" t="s">
        <v>35</v>
      </c>
    </row>
    <row r="2540" spans="1:33">
      <c r="A2540" s="42"/>
      <c r="B2540" s="42"/>
      <c r="C2540" s="42"/>
      <c r="D2540" s="42"/>
      <c r="E2540" s="42"/>
      <c r="F2540" s="42"/>
      <c r="G2540" s="42"/>
      <c r="H2540" s="42"/>
      <c r="I2540" s="42"/>
      <c r="J2540" s="42"/>
      <c r="K2540" s="42"/>
      <c r="L2540" s="42"/>
      <c r="M2540" s="42"/>
      <c r="N2540" s="42"/>
      <c r="O2540" s="42"/>
      <c r="P2540" s="42"/>
      <c r="Q2540" s="42"/>
      <c r="R2540" s="42"/>
      <c r="S2540" s="42"/>
      <c r="T2540" s="42"/>
      <c r="U2540" s="42"/>
      <c r="V2540" s="42"/>
      <c r="W2540" s="42"/>
      <c r="X2540" s="42"/>
      <c r="Y2540" s="42"/>
      <c r="Z2540" s="42"/>
      <c r="AA2540" s="42"/>
      <c r="AB2540" s="42"/>
      <c r="AC2540" s="42"/>
      <c r="AD2540" s="42"/>
      <c r="AE2540" s="42"/>
      <c r="AF2540" s="42"/>
      <c r="AG2540" s="42" t="s">
        <v>35</v>
      </c>
    </row>
    <row r="2541" spans="1:33">
      <c r="A2541" s="43"/>
      <c r="B2541" s="43"/>
      <c r="C2541" s="43"/>
      <c r="D2541" s="43"/>
      <c r="E2541" s="43"/>
      <c r="F2541" s="43"/>
      <c r="G2541" s="43"/>
      <c r="H2541" s="43"/>
      <c r="I2541" s="43"/>
      <c r="J2541" s="43"/>
      <c r="K2541" s="43"/>
      <c r="L2541" s="43"/>
      <c r="M2541" s="43"/>
      <c r="N2541" s="43"/>
      <c r="O2541" s="43"/>
      <c r="P2541" s="43"/>
      <c r="Q2541" s="43"/>
      <c r="R2541" s="43"/>
      <c r="S2541" s="43"/>
      <c r="T2541" s="43"/>
      <c r="U2541" s="43"/>
      <c r="V2541" s="43"/>
      <c r="W2541" s="43"/>
      <c r="X2541" s="43"/>
      <c r="Y2541" s="43"/>
      <c r="Z2541" s="43"/>
      <c r="AA2541" s="43"/>
      <c r="AB2541" s="43"/>
      <c r="AC2541" s="43"/>
      <c r="AD2541" s="43"/>
      <c r="AE2541" s="43"/>
      <c r="AF2541" s="43"/>
      <c r="AG2541" s="43" t="s">
        <v>35</v>
      </c>
    </row>
    <row r="2542" spans="1:33">
      <c r="A2542" s="42"/>
      <c r="B2542" s="42"/>
      <c r="C2542" s="42"/>
      <c r="D2542" s="42"/>
      <c r="E2542" s="42"/>
      <c r="F2542" s="42"/>
      <c r="G2542" s="42"/>
      <c r="H2542" s="42"/>
      <c r="I2542" s="42"/>
      <c r="J2542" s="42"/>
      <c r="K2542" s="42"/>
      <c r="L2542" s="42"/>
      <c r="M2542" s="42"/>
      <c r="N2542" s="42"/>
      <c r="O2542" s="42"/>
      <c r="P2542" s="42"/>
      <c r="Q2542" s="42"/>
      <c r="R2542" s="42"/>
      <c r="S2542" s="42"/>
      <c r="T2542" s="42"/>
      <c r="U2542" s="42"/>
      <c r="V2542" s="42"/>
      <c r="W2542" s="42"/>
      <c r="X2542" s="42"/>
      <c r="Y2542" s="42"/>
      <c r="Z2542" s="42"/>
      <c r="AA2542" s="42"/>
      <c r="AB2542" s="42"/>
      <c r="AC2542" s="42"/>
      <c r="AD2542" s="42"/>
      <c r="AE2542" s="42"/>
      <c r="AF2542" s="42"/>
      <c r="AG2542" s="42" t="s">
        <v>35</v>
      </c>
    </row>
    <row r="2543" spans="1:33">
      <c r="A2543" s="43"/>
      <c r="B2543" s="43"/>
      <c r="C2543" s="43"/>
      <c r="D2543" s="43"/>
      <c r="E2543" s="43"/>
      <c r="F2543" s="43"/>
      <c r="G2543" s="43"/>
      <c r="H2543" s="43"/>
      <c r="I2543" s="43"/>
      <c r="J2543" s="43"/>
      <c r="K2543" s="43"/>
      <c r="L2543" s="43"/>
      <c r="M2543" s="43"/>
      <c r="N2543" s="43"/>
      <c r="O2543" s="43"/>
      <c r="P2543" s="43"/>
      <c r="Q2543" s="43"/>
      <c r="R2543" s="43"/>
      <c r="S2543" s="43"/>
      <c r="T2543" s="43"/>
      <c r="U2543" s="43"/>
      <c r="V2543" s="43"/>
      <c r="W2543" s="43"/>
      <c r="X2543" s="43"/>
      <c r="Y2543" s="43"/>
      <c r="Z2543" s="43"/>
      <c r="AA2543" s="43"/>
      <c r="AB2543" s="43"/>
      <c r="AC2543" s="43"/>
      <c r="AD2543" s="43"/>
      <c r="AE2543" s="43"/>
      <c r="AF2543" s="43"/>
      <c r="AG2543" s="43" t="s">
        <v>35</v>
      </c>
    </row>
    <row r="2544" spans="1:33">
      <c r="A2544" s="42"/>
      <c r="B2544" s="42"/>
      <c r="C2544" s="42"/>
      <c r="D2544" s="42"/>
      <c r="E2544" s="42"/>
      <c r="F2544" s="42"/>
      <c r="G2544" s="42"/>
      <c r="H2544" s="42"/>
      <c r="I2544" s="42"/>
      <c r="J2544" s="42"/>
      <c r="K2544" s="42"/>
      <c r="L2544" s="42"/>
      <c r="M2544" s="42"/>
      <c r="N2544" s="42"/>
      <c r="O2544" s="42"/>
      <c r="P2544" s="42"/>
      <c r="Q2544" s="42"/>
      <c r="R2544" s="42"/>
      <c r="S2544" s="42"/>
      <c r="T2544" s="42"/>
      <c r="U2544" s="42"/>
      <c r="V2544" s="42"/>
      <c r="W2544" s="42"/>
      <c r="X2544" s="42"/>
      <c r="Y2544" s="42"/>
      <c r="Z2544" s="42"/>
      <c r="AA2544" s="42"/>
      <c r="AB2544" s="42"/>
      <c r="AC2544" s="42"/>
      <c r="AD2544" s="42"/>
      <c r="AE2544" s="42"/>
      <c r="AF2544" s="42"/>
      <c r="AG2544" s="42" t="s">
        <v>35</v>
      </c>
    </row>
    <row r="2545" spans="1:33">
      <c r="A2545" s="43"/>
      <c r="B2545" s="43"/>
      <c r="C2545" s="43"/>
      <c r="D2545" s="43"/>
      <c r="E2545" s="43"/>
      <c r="F2545" s="43"/>
      <c r="G2545" s="43"/>
      <c r="H2545" s="43"/>
      <c r="I2545" s="43"/>
      <c r="J2545" s="43"/>
      <c r="K2545" s="43"/>
      <c r="L2545" s="43"/>
      <c r="M2545" s="43"/>
      <c r="N2545" s="43"/>
      <c r="O2545" s="43"/>
      <c r="P2545" s="43"/>
      <c r="Q2545" s="43"/>
      <c r="R2545" s="43"/>
      <c r="S2545" s="43"/>
      <c r="T2545" s="43"/>
      <c r="U2545" s="43"/>
      <c r="V2545" s="43"/>
      <c r="W2545" s="43"/>
      <c r="X2545" s="43"/>
      <c r="Y2545" s="43"/>
      <c r="Z2545" s="43"/>
      <c r="AA2545" s="43"/>
      <c r="AB2545" s="43"/>
      <c r="AC2545" s="43"/>
      <c r="AD2545" s="43"/>
      <c r="AE2545" s="43"/>
      <c r="AF2545" s="43"/>
      <c r="AG2545" s="43" t="s">
        <v>35</v>
      </c>
    </row>
    <row r="2546" spans="1:33">
      <c r="A2546" s="42"/>
      <c r="B2546" s="42"/>
      <c r="C2546" s="42"/>
      <c r="D2546" s="42"/>
      <c r="E2546" s="42"/>
      <c r="F2546" s="42"/>
      <c r="G2546" s="42"/>
      <c r="H2546" s="42"/>
      <c r="I2546" s="42"/>
      <c r="J2546" s="42"/>
      <c r="K2546" s="42"/>
      <c r="L2546" s="42"/>
      <c r="M2546" s="42"/>
      <c r="N2546" s="42"/>
      <c r="O2546" s="42"/>
      <c r="P2546" s="42"/>
      <c r="Q2546" s="42"/>
      <c r="R2546" s="42"/>
      <c r="S2546" s="42"/>
      <c r="T2546" s="42"/>
      <c r="U2546" s="42"/>
      <c r="V2546" s="42"/>
      <c r="W2546" s="42"/>
      <c r="X2546" s="42"/>
      <c r="Y2546" s="42"/>
      <c r="Z2546" s="42"/>
      <c r="AA2546" s="42"/>
      <c r="AB2546" s="42"/>
      <c r="AC2546" s="42"/>
      <c r="AD2546" s="42"/>
      <c r="AE2546" s="42"/>
      <c r="AF2546" s="42"/>
      <c r="AG2546" s="42" t="s">
        <v>35</v>
      </c>
    </row>
    <row r="2547" spans="1:33">
      <c r="A2547" s="43"/>
      <c r="B2547" s="43"/>
      <c r="C2547" s="43"/>
      <c r="D2547" s="43"/>
      <c r="E2547" s="43"/>
      <c r="F2547" s="43"/>
      <c r="G2547" s="43"/>
      <c r="H2547" s="43"/>
      <c r="I2547" s="43"/>
      <c r="J2547" s="43"/>
      <c r="K2547" s="43"/>
      <c r="L2547" s="43"/>
      <c r="M2547" s="43"/>
      <c r="N2547" s="43"/>
      <c r="O2547" s="43"/>
      <c r="P2547" s="43"/>
      <c r="Q2547" s="43"/>
      <c r="R2547" s="43"/>
      <c r="S2547" s="43"/>
      <c r="T2547" s="43"/>
      <c r="U2547" s="43"/>
      <c r="V2547" s="43"/>
      <c r="W2547" s="43"/>
      <c r="X2547" s="43"/>
      <c r="Y2547" s="43"/>
      <c r="Z2547" s="43"/>
      <c r="AA2547" s="43"/>
      <c r="AB2547" s="43"/>
      <c r="AC2547" s="43"/>
      <c r="AD2547" s="43"/>
      <c r="AE2547" s="43"/>
      <c r="AF2547" s="43"/>
      <c r="AG2547" s="43" t="s">
        <v>35</v>
      </c>
    </row>
    <row r="2548" spans="1:33">
      <c r="A2548" s="42"/>
      <c r="B2548" s="42"/>
      <c r="C2548" s="42"/>
      <c r="D2548" s="42"/>
      <c r="E2548" s="42"/>
      <c r="F2548" s="42"/>
      <c r="G2548" s="42"/>
      <c r="H2548" s="42"/>
      <c r="I2548" s="42"/>
      <c r="J2548" s="42"/>
      <c r="K2548" s="42"/>
      <c r="L2548" s="42"/>
      <c r="M2548" s="42"/>
      <c r="N2548" s="42"/>
      <c r="O2548" s="42"/>
      <c r="P2548" s="42"/>
      <c r="Q2548" s="42"/>
      <c r="R2548" s="42"/>
      <c r="S2548" s="42"/>
      <c r="T2548" s="42"/>
      <c r="U2548" s="42"/>
      <c r="V2548" s="42"/>
      <c r="W2548" s="42"/>
      <c r="X2548" s="42"/>
      <c r="Y2548" s="42"/>
      <c r="Z2548" s="42"/>
      <c r="AA2548" s="42"/>
      <c r="AB2548" s="42"/>
      <c r="AC2548" s="42"/>
      <c r="AD2548" s="42"/>
      <c r="AE2548" s="42"/>
      <c r="AF2548" s="42"/>
      <c r="AG2548" s="42" t="s">
        <v>35</v>
      </c>
    </row>
    <row r="2549" spans="1:33">
      <c r="A2549" s="43"/>
      <c r="B2549" s="43"/>
      <c r="C2549" s="43"/>
      <c r="D2549" s="43"/>
      <c r="E2549" s="43"/>
      <c r="F2549" s="43"/>
      <c r="G2549" s="43"/>
      <c r="H2549" s="43"/>
      <c r="I2549" s="43"/>
      <c r="J2549" s="43"/>
      <c r="K2549" s="43"/>
      <c r="L2549" s="43"/>
      <c r="M2549" s="43"/>
      <c r="N2549" s="43"/>
      <c r="O2549" s="43"/>
      <c r="P2549" s="43"/>
      <c r="Q2549" s="43"/>
      <c r="R2549" s="43"/>
      <c r="S2549" s="43"/>
      <c r="T2549" s="43"/>
      <c r="U2549" s="43"/>
      <c r="V2549" s="43"/>
      <c r="W2549" s="43"/>
      <c r="X2549" s="43"/>
      <c r="Y2549" s="43"/>
      <c r="Z2549" s="43"/>
      <c r="AA2549" s="43"/>
      <c r="AB2549" s="43"/>
      <c r="AC2549" s="43"/>
      <c r="AD2549" s="43"/>
      <c r="AE2549" s="43"/>
      <c r="AF2549" s="43"/>
      <c r="AG2549" s="43" t="s">
        <v>35</v>
      </c>
    </row>
    <row r="2550" spans="1:33">
      <c r="A2550" s="42"/>
      <c r="B2550" s="42"/>
      <c r="C2550" s="42"/>
      <c r="D2550" s="42"/>
      <c r="E2550" s="42"/>
      <c r="F2550" s="42"/>
      <c r="G2550" s="42"/>
      <c r="H2550" s="42"/>
      <c r="I2550" s="42"/>
      <c r="J2550" s="42"/>
      <c r="K2550" s="42"/>
      <c r="L2550" s="42"/>
      <c r="M2550" s="42"/>
      <c r="N2550" s="42"/>
      <c r="O2550" s="42"/>
      <c r="P2550" s="42"/>
      <c r="Q2550" s="42"/>
      <c r="R2550" s="42"/>
      <c r="S2550" s="42"/>
      <c r="T2550" s="42"/>
      <c r="U2550" s="42"/>
      <c r="V2550" s="42"/>
      <c r="W2550" s="42"/>
      <c r="X2550" s="42"/>
      <c r="Y2550" s="42"/>
      <c r="Z2550" s="42"/>
      <c r="AA2550" s="42"/>
      <c r="AB2550" s="42"/>
      <c r="AC2550" s="42"/>
      <c r="AD2550" s="42"/>
      <c r="AE2550" s="42"/>
      <c r="AF2550" s="42"/>
      <c r="AG2550" s="42" t="s">
        <v>35</v>
      </c>
    </row>
    <row r="2551" spans="1:33">
      <c r="A2551" s="43"/>
      <c r="B2551" s="43"/>
      <c r="C2551" s="43"/>
      <c r="D2551" s="43"/>
      <c r="E2551" s="43"/>
      <c r="F2551" s="43"/>
      <c r="G2551" s="43"/>
      <c r="H2551" s="43"/>
      <c r="I2551" s="43"/>
      <c r="J2551" s="43"/>
      <c r="K2551" s="43"/>
      <c r="L2551" s="43"/>
      <c r="M2551" s="43"/>
      <c r="N2551" s="43"/>
      <c r="O2551" s="43"/>
      <c r="P2551" s="43"/>
      <c r="Q2551" s="43"/>
      <c r="R2551" s="43"/>
      <c r="S2551" s="43"/>
      <c r="T2551" s="43"/>
      <c r="U2551" s="43"/>
      <c r="V2551" s="43"/>
      <c r="W2551" s="43"/>
      <c r="X2551" s="43"/>
      <c r="Y2551" s="43"/>
      <c r="Z2551" s="43"/>
      <c r="AA2551" s="43"/>
      <c r="AB2551" s="43"/>
      <c r="AC2551" s="43"/>
      <c r="AD2551" s="43"/>
      <c r="AE2551" s="43"/>
      <c r="AF2551" s="43"/>
      <c r="AG2551" s="43" t="s">
        <v>35</v>
      </c>
    </row>
    <row r="2552" spans="1:33">
      <c r="A2552" s="42"/>
      <c r="B2552" s="42"/>
      <c r="C2552" s="42"/>
      <c r="D2552" s="42"/>
      <c r="E2552" s="42"/>
      <c r="F2552" s="42"/>
      <c r="G2552" s="42"/>
      <c r="H2552" s="42"/>
      <c r="I2552" s="42"/>
      <c r="J2552" s="42"/>
      <c r="K2552" s="42"/>
      <c r="L2552" s="42"/>
      <c r="M2552" s="42"/>
      <c r="N2552" s="42"/>
      <c r="O2552" s="42"/>
      <c r="P2552" s="42"/>
      <c r="Q2552" s="42"/>
      <c r="R2552" s="42"/>
      <c r="S2552" s="42"/>
      <c r="T2552" s="42"/>
      <c r="U2552" s="42"/>
      <c r="V2552" s="42"/>
      <c r="W2552" s="42"/>
      <c r="X2552" s="42"/>
      <c r="Y2552" s="42"/>
      <c r="Z2552" s="42"/>
      <c r="AA2552" s="42"/>
      <c r="AB2552" s="42"/>
      <c r="AC2552" s="42"/>
      <c r="AD2552" s="42"/>
      <c r="AE2552" s="42"/>
      <c r="AF2552" s="42"/>
      <c r="AG2552" s="42" t="s">
        <v>35</v>
      </c>
    </row>
    <row r="2553" spans="1:33">
      <c r="A2553" s="43"/>
      <c r="B2553" s="43"/>
      <c r="C2553" s="43"/>
      <c r="D2553" s="43"/>
      <c r="E2553" s="43"/>
      <c r="F2553" s="43"/>
      <c r="G2553" s="43"/>
      <c r="H2553" s="43"/>
      <c r="I2553" s="43"/>
      <c r="J2553" s="43"/>
      <c r="K2553" s="43"/>
      <c r="L2553" s="43"/>
      <c r="M2553" s="43"/>
      <c r="N2553" s="43"/>
      <c r="O2553" s="43"/>
      <c r="P2553" s="43"/>
      <c r="Q2553" s="43"/>
      <c r="R2553" s="43"/>
      <c r="S2553" s="43"/>
      <c r="T2553" s="43"/>
      <c r="U2553" s="43"/>
      <c r="V2553" s="43"/>
      <c r="W2553" s="43"/>
      <c r="X2553" s="43"/>
      <c r="Y2553" s="43"/>
      <c r="Z2553" s="43"/>
      <c r="AA2553" s="43"/>
      <c r="AB2553" s="43"/>
      <c r="AC2553" s="43"/>
      <c r="AD2553" s="43"/>
      <c r="AE2553" s="43"/>
      <c r="AF2553" s="43"/>
      <c r="AG2553" s="43" t="s">
        <v>35</v>
      </c>
    </row>
    <row r="2554" spans="1:33">
      <c r="A2554" s="42"/>
      <c r="B2554" s="42"/>
      <c r="C2554" s="42"/>
      <c r="D2554" s="42"/>
      <c r="E2554" s="42"/>
      <c r="F2554" s="42"/>
      <c r="G2554" s="42"/>
      <c r="H2554" s="42"/>
      <c r="I2554" s="42"/>
      <c r="J2554" s="42"/>
      <c r="K2554" s="42"/>
      <c r="L2554" s="42"/>
      <c r="M2554" s="42"/>
      <c r="N2554" s="42"/>
      <c r="O2554" s="42"/>
      <c r="P2554" s="42"/>
      <c r="Q2554" s="42"/>
      <c r="R2554" s="42"/>
      <c r="S2554" s="42"/>
      <c r="T2554" s="42"/>
      <c r="U2554" s="42"/>
      <c r="V2554" s="42"/>
      <c r="W2554" s="42"/>
      <c r="X2554" s="42"/>
      <c r="Y2554" s="42"/>
      <c r="Z2554" s="42"/>
      <c r="AA2554" s="42"/>
      <c r="AB2554" s="42"/>
      <c r="AC2554" s="42"/>
      <c r="AD2554" s="42"/>
      <c r="AE2554" s="42"/>
      <c r="AF2554" s="42"/>
      <c r="AG2554" s="42" t="s">
        <v>35</v>
      </c>
    </row>
    <row r="2555" spans="1:33">
      <c r="A2555" s="43"/>
      <c r="B2555" s="43"/>
      <c r="C2555" s="43"/>
      <c r="D2555" s="43"/>
      <c r="E2555" s="43"/>
      <c r="F2555" s="43"/>
      <c r="G2555" s="43"/>
      <c r="H2555" s="43"/>
      <c r="I2555" s="43"/>
      <c r="J2555" s="43"/>
      <c r="K2555" s="43"/>
      <c r="L2555" s="43"/>
      <c r="M2555" s="43"/>
      <c r="N2555" s="43"/>
      <c r="O2555" s="43"/>
      <c r="P2555" s="43"/>
      <c r="Q2555" s="43"/>
      <c r="R2555" s="43"/>
      <c r="S2555" s="43"/>
      <c r="T2555" s="43"/>
      <c r="U2555" s="43"/>
      <c r="V2555" s="43"/>
      <c r="W2555" s="43"/>
      <c r="X2555" s="43"/>
      <c r="Y2555" s="43"/>
      <c r="Z2555" s="43"/>
      <c r="AA2555" s="43"/>
      <c r="AB2555" s="43"/>
      <c r="AC2555" s="43"/>
      <c r="AD2555" s="43"/>
      <c r="AE2555" s="43"/>
      <c r="AF2555" s="43"/>
      <c r="AG2555" s="43" t="s">
        <v>35</v>
      </c>
    </row>
    <row r="2556" spans="1:33">
      <c r="A2556" s="42"/>
      <c r="B2556" s="42"/>
      <c r="C2556" s="42"/>
      <c r="D2556" s="42"/>
      <c r="E2556" s="42"/>
      <c r="F2556" s="42"/>
      <c r="G2556" s="42"/>
      <c r="H2556" s="42"/>
      <c r="I2556" s="42"/>
      <c r="J2556" s="42"/>
      <c r="K2556" s="42"/>
      <c r="L2556" s="42"/>
      <c r="M2556" s="42"/>
      <c r="N2556" s="42"/>
      <c r="O2556" s="42"/>
      <c r="P2556" s="42"/>
      <c r="Q2556" s="42"/>
      <c r="R2556" s="42"/>
      <c r="S2556" s="42"/>
      <c r="T2556" s="42"/>
      <c r="U2556" s="42"/>
      <c r="V2556" s="42"/>
      <c r="W2556" s="42"/>
      <c r="X2556" s="42"/>
      <c r="Y2556" s="42"/>
      <c r="Z2556" s="42"/>
      <c r="AA2556" s="42"/>
      <c r="AB2556" s="42"/>
      <c r="AC2556" s="42"/>
      <c r="AD2556" s="42"/>
      <c r="AE2556" s="42"/>
      <c r="AF2556" s="42"/>
      <c r="AG2556" s="42" t="s">
        <v>35</v>
      </c>
    </row>
    <row r="2557" spans="1:33">
      <c r="A2557" s="43"/>
      <c r="B2557" s="43"/>
      <c r="C2557" s="43"/>
      <c r="D2557" s="43"/>
      <c r="E2557" s="43"/>
      <c r="F2557" s="43"/>
      <c r="G2557" s="43"/>
      <c r="H2557" s="43"/>
      <c r="I2557" s="43"/>
      <c r="J2557" s="43"/>
      <c r="K2557" s="43"/>
      <c r="L2557" s="43"/>
      <c r="M2557" s="43"/>
      <c r="N2557" s="43"/>
      <c r="O2557" s="43"/>
      <c r="P2557" s="43"/>
      <c r="Q2557" s="43"/>
      <c r="R2557" s="43"/>
      <c r="S2557" s="43"/>
      <c r="T2557" s="43"/>
      <c r="U2557" s="43"/>
      <c r="V2557" s="43"/>
      <c r="W2557" s="43"/>
      <c r="X2557" s="43"/>
      <c r="Y2557" s="43"/>
      <c r="Z2557" s="43"/>
      <c r="AA2557" s="43"/>
      <c r="AB2557" s="43"/>
      <c r="AC2557" s="43"/>
      <c r="AD2557" s="43"/>
      <c r="AE2557" s="43"/>
      <c r="AF2557" s="43"/>
      <c r="AG2557" s="43" t="s">
        <v>35</v>
      </c>
    </row>
    <row r="2558" spans="1:33">
      <c r="A2558" s="42"/>
      <c r="B2558" s="42"/>
      <c r="C2558" s="42"/>
      <c r="D2558" s="42"/>
      <c r="E2558" s="42"/>
      <c r="F2558" s="42"/>
      <c r="G2558" s="42"/>
      <c r="H2558" s="42"/>
      <c r="I2558" s="42"/>
      <c r="J2558" s="42"/>
      <c r="K2558" s="42"/>
      <c r="L2558" s="42"/>
      <c r="M2558" s="42"/>
      <c r="N2558" s="42"/>
      <c r="O2558" s="42"/>
      <c r="P2558" s="42"/>
      <c r="Q2558" s="42"/>
      <c r="R2558" s="42"/>
      <c r="S2558" s="42"/>
      <c r="T2558" s="42"/>
      <c r="U2558" s="42"/>
      <c r="V2558" s="42"/>
      <c r="W2558" s="42"/>
      <c r="X2558" s="42"/>
      <c r="Y2558" s="42"/>
      <c r="Z2558" s="42"/>
      <c r="AA2558" s="42"/>
      <c r="AB2558" s="42"/>
      <c r="AC2558" s="42"/>
      <c r="AD2558" s="42"/>
      <c r="AE2558" s="42"/>
      <c r="AF2558" s="42"/>
      <c r="AG2558" s="42" t="s">
        <v>35</v>
      </c>
    </row>
    <row r="2559" spans="1:33">
      <c r="A2559" s="43"/>
      <c r="B2559" s="43"/>
      <c r="C2559" s="43"/>
      <c r="D2559" s="43"/>
      <c r="E2559" s="43"/>
      <c r="F2559" s="43"/>
      <c r="G2559" s="43"/>
      <c r="H2559" s="43"/>
      <c r="I2559" s="43"/>
      <c r="J2559" s="43"/>
      <c r="K2559" s="43"/>
      <c r="L2559" s="43"/>
      <c r="M2559" s="43"/>
      <c r="N2559" s="43"/>
      <c r="O2559" s="43"/>
      <c r="P2559" s="43"/>
      <c r="Q2559" s="43"/>
      <c r="R2559" s="43"/>
      <c r="S2559" s="43"/>
      <c r="T2559" s="43"/>
      <c r="U2559" s="43"/>
      <c r="V2559" s="43"/>
      <c r="W2559" s="43"/>
      <c r="X2559" s="43"/>
      <c r="Y2559" s="43"/>
      <c r="Z2559" s="43"/>
      <c r="AA2559" s="43"/>
      <c r="AB2559" s="43"/>
      <c r="AC2559" s="43"/>
      <c r="AD2559" s="43"/>
      <c r="AE2559" s="43"/>
      <c r="AF2559" s="43"/>
      <c r="AG2559" s="43" t="s">
        <v>35</v>
      </c>
    </row>
    <row r="2560" spans="1:33">
      <c r="A2560" s="42"/>
      <c r="B2560" s="42"/>
      <c r="C2560" s="42"/>
      <c r="D2560" s="42"/>
      <c r="E2560" s="42"/>
      <c r="F2560" s="42"/>
      <c r="G2560" s="42"/>
      <c r="H2560" s="42"/>
      <c r="I2560" s="42"/>
      <c r="J2560" s="42"/>
      <c r="K2560" s="42"/>
      <c r="L2560" s="42"/>
      <c r="M2560" s="42"/>
      <c r="N2560" s="42"/>
      <c r="O2560" s="42"/>
      <c r="P2560" s="42"/>
      <c r="Q2560" s="42"/>
      <c r="R2560" s="42"/>
      <c r="S2560" s="42"/>
      <c r="T2560" s="42"/>
      <c r="U2560" s="42"/>
      <c r="V2560" s="42"/>
      <c r="W2560" s="42"/>
      <c r="X2560" s="42"/>
      <c r="Y2560" s="42"/>
      <c r="Z2560" s="42"/>
      <c r="AA2560" s="42"/>
      <c r="AB2560" s="42"/>
      <c r="AC2560" s="42"/>
      <c r="AD2560" s="42"/>
      <c r="AE2560" s="42"/>
      <c r="AF2560" s="42"/>
      <c r="AG2560" s="42" t="s">
        <v>35</v>
      </c>
    </row>
    <row r="2561" spans="1:33">
      <c r="A2561" s="43"/>
      <c r="B2561" s="43"/>
      <c r="C2561" s="43"/>
      <c r="D2561" s="43"/>
      <c r="E2561" s="43"/>
      <c r="F2561" s="43"/>
      <c r="G2561" s="43"/>
      <c r="H2561" s="43"/>
      <c r="I2561" s="43"/>
      <c r="J2561" s="43"/>
      <c r="K2561" s="43"/>
      <c r="L2561" s="43"/>
      <c r="M2561" s="43"/>
      <c r="N2561" s="43"/>
      <c r="O2561" s="43"/>
      <c r="P2561" s="43"/>
      <c r="Q2561" s="43"/>
      <c r="R2561" s="43"/>
      <c r="S2561" s="43"/>
      <c r="T2561" s="43"/>
      <c r="U2561" s="43"/>
      <c r="V2561" s="43"/>
      <c r="W2561" s="43"/>
      <c r="X2561" s="43"/>
      <c r="Y2561" s="43"/>
      <c r="Z2561" s="43"/>
      <c r="AA2561" s="43"/>
      <c r="AB2561" s="43"/>
      <c r="AC2561" s="43"/>
      <c r="AD2561" s="43"/>
      <c r="AE2561" s="43"/>
      <c r="AF2561" s="43"/>
      <c r="AG2561" s="43" t="s">
        <v>35</v>
      </c>
    </row>
    <row r="2562" spans="1:33">
      <c r="A2562" s="42"/>
      <c r="B2562" s="42"/>
      <c r="C2562" s="42"/>
      <c r="D2562" s="42"/>
      <c r="E2562" s="42"/>
      <c r="F2562" s="42"/>
      <c r="G2562" s="42"/>
      <c r="H2562" s="42"/>
      <c r="I2562" s="42"/>
      <c r="J2562" s="42"/>
      <c r="K2562" s="42"/>
      <c r="L2562" s="42"/>
      <c r="M2562" s="42"/>
      <c r="N2562" s="42"/>
      <c r="O2562" s="42"/>
      <c r="P2562" s="42"/>
      <c r="Q2562" s="42"/>
      <c r="R2562" s="42"/>
      <c r="S2562" s="42"/>
      <c r="T2562" s="42"/>
      <c r="U2562" s="42"/>
      <c r="V2562" s="42"/>
      <c r="W2562" s="42"/>
      <c r="X2562" s="42"/>
      <c r="Y2562" s="42"/>
      <c r="Z2562" s="42"/>
      <c r="AA2562" s="42"/>
      <c r="AB2562" s="42"/>
      <c r="AC2562" s="42"/>
      <c r="AD2562" s="42"/>
      <c r="AE2562" s="42"/>
      <c r="AF2562" s="42"/>
      <c r="AG2562" s="42" t="s">
        <v>35</v>
      </c>
    </row>
    <row r="2563" spans="1:33">
      <c r="A2563" s="43"/>
      <c r="B2563" s="43"/>
      <c r="C2563" s="43"/>
      <c r="D2563" s="43"/>
      <c r="E2563" s="43"/>
      <c r="F2563" s="43"/>
      <c r="G2563" s="43"/>
      <c r="H2563" s="43"/>
      <c r="I2563" s="43"/>
      <c r="J2563" s="43"/>
      <c r="K2563" s="43"/>
      <c r="L2563" s="43"/>
      <c r="M2563" s="43"/>
      <c r="N2563" s="43"/>
      <c r="O2563" s="43"/>
      <c r="P2563" s="43"/>
      <c r="Q2563" s="43"/>
      <c r="R2563" s="43"/>
      <c r="S2563" s="43"/>
      <c r="T2563" s="43"/>
      <c r="U2563" s="43"/>
      <c r="V2563" s="43"/>
      <c r="W2563" s="43"/>
      <c r="X2563" s="43"/>
      <c r="Y2563" s="43"/>
      <c r="Z2563" s="43"/>
      <c r="AA2563" s="43"/>
      <c r="AB2563" s="43"/>
      <c r="AC2563" s="43"/>
      <c r="AD2563" s="43"/>
      <c r="AE2563" s="43"/>
      <c r="AF2563" s="43"/>
      <c r="AG2563" s="43" t="s">
        <v>35</v>
      </c>
    </row>
    <row r="2564" spans="1:33">
      <c r="A2564" s="42"/>
      <c r="B2564" s="42"/>
      <c r="C2564" s="42"/>
      <c r="D2564" s="42"/>
      <c r="E2564" s="42"/>
      <c r="F2564" s="42"/>
      <c r="G2564" s="42"/>
      <c r="H2564" s="42"/>
      <c r="I2564" s="42"/>
      <c r="J2564" s="42"/>
      <c r="K2564" s="42"/>
      <c r="L2564" s="42"/>
      <c r="M2564" s="42"/>
      <c r="N2564" s="42"/>
      <c r="O2564" s="42"/>
      <c r="P2564" s="42"/>
      <c r="Q2564" s="42"/>
      <c r="R2564" s="42"/>
      <c r="S2564" s="42"/>
      <c r="T2564" s="42"/>
      <c r="U2564" s="42"/>
      <c r="V2564" s="42"/>
      <c r="W2564" s="42"/>
      <c r="X2564" s="42"/>
      <c r="Y2564" s="42"/>
      <c r="Z2564" s="42"/>
      <c r="AA2564" s="42"/>
      <c r="AB2564" s="42"/>
      <c r="AC2564" s="42"/>
      <c r="AD2564" s="42"/>
      <c r="AE2564" s="42"/>
      <c r="AF2564" s="42"/>
      <c r="AG2564" s="42" t="s">
        <v>35</v>
      </c>
    </row>
    <row r="2565" spans="1:33">
      <c r="A2565" s="43"/>
      <c r="B2565" s="43"/>
      <c r="C2565" s="43"/>
      <c r="D2565" s="43"/>
      <c r="E2565" s="43"/>
      <c r="F2565" s="43"/>
      <c r="G2565" s="43"/>
      <c r="H2565" s="43"/>
      <c r="I2565" s="43"/>
      <c r="J2565" s="43"/>
      <c r="K2565" s="43"/>
      <c r="L2565" s="43"/>
      <c r="M2565" s="43"/>
      <c r="N2565" s="43"/>
      <c r="O2565" s="43"/>
      <c r="P2565" s="43"/>
      <c r="Q2565" s="43"/>
      <c r="R2565" s="43"/>
      <c r="S2565" s="43"/>
      <c r="T2565" s="43"/>
      <c r="U2565" s="43"/>
      <c r="V2565" s="43"/>
      <c r="W2565" s="43"/>
      <c r="X2565" s="43"/>
      <c r="Y2565" s="43"/>
      <c r="Z2565" s="43"/>
      <c r="AA2565" s="43"/>
      <c r="AB2565" s="43"/>
      <c r="AC2565" s="43"/>
      <c r="AD2565" s="43"/>
      <c r="AE2565" s="43"/>
      <c r="AF2565" s="43"/>
      <c r="AG2565" s="43" t="s">
        <v>35</v>
      </c>
    </row>
    <row r="2566" spans="1:33">
      <c r="A2566" s="42"/>
      <c r="B2566" s="42"/>
      <c r="C2566" s="42"/>
      <c r="D2566" s="42"/>
      <c r="E2566" s="42"/>
      <c r="F2566" s="42"/>
      <c r="G2566" s="42"/>
      <c r="H2566" s="42"/>
      <c r="I2566" s="42"/>
      <c r="J2566" s="42"/>
      <c r="K2566" s="42"/>
      <c r="L2566" s="42"/>
      <c r="M2566" s="42"/>
      <c r="N2566" s="42"/>
      <c r="O2566" s="42"/>
      <c r="P2566" s="42"/>
      <c r="Q2566" s="42"/>
      <c r="R2566" s="42"/>
      <c r="S2566" s="42"/>
      <c r="T2566" s="42"/>
      <c r="U2566" s="42"/>
      <c r="V2566" s="42"/>
      <c r="W2566" s="42"/>
      <c r="X2566" s="42"/>
      <c r="Y2566" s="42"/>
      <c r="Z2566" s="42"/>
      <c r="AA2566" s="42"/>
      <c r="AB2566" s="42"/>
      <c r="AC2566" s="42"/>
      <c r="AD2566" s="42"/>
      <c r="AE2566" s="42"/>
      <c r="AF2566" s="42"/>
      <c r="AG2566" s="42" t="s">
        <v>35</v>
      </c>
    </row>
    <row r="2567" spans="1:33">
      <c r="A2567" s="43"/>
      <c r="B2567" s="43"/>
      <c r="C2567" s="43"/>
      <c r="D2567" s="43"/>
      <c r="E2567" s="43"/>
      <c r="F2567" s="43"/>
      <c r="G2567" s="43"/>
      <c r="H2567" s="43"/>
      <c r="I2567" s="43"/>
      <c r="J2567" s="43"/>
      <c r="K2567" s="43"/>
      <c r="L2567" s="43"/>
      <c r="M2567" s="43"/>
      <c r="N2567" s="43"/>
      <c r="O2567" s="43"/>
      <c r="P2567" s="43"/>
      <c r="Q2567" s="43"/>
      <c r="R2567" s="43"/>
      <c r="S2567" s="43"/>
      <c r="T2567" s="43"/>
      <c r="U2567" s="43"/>
      <c r="V2567" s="43"/>
      <c r="W2567" s="43"/>
      <c r="X2567" s="43"/>
      <c r="Y2567" s="43"/>
      <c r="Z2567" s="43"/>
      <c r="AA2567" s="43"/>
      <c r="AB2567" s="43"/>
      <c r="AC2567" s="43"/>
      <c r="AD2567" s="43"/>
      <c r="AE2567" s="43"/>
      <c r="AF2567" s="43"/>
      <c r="AG2567" s="43" t="s">
        <v>35</v>
      </c>
    </row>
    <row r="2568" spans="1:33">
      <c r="A2568" s="42"/>
      <c r="B2568" s="42"/>
      <c r="C2568" s="42"/>
      <c r="D2568" s="42"/>
      <c r="E2568" s="42"/>
      <c r="F2568" s="42"/>
      <c r="G2568" s="42"/>
      <c r="H2568" s="42"/>
      <c r="I2568" s="42"/>
      <c r="J2568" s="42"/>
      <c r="K2568" s="42"/>
      <c r="L2568" s="42"/>
      <c r="M2568" s="42"/>
      <c r="N2568" s="42"/>
      <c r="O2568" s="42"/>
      <c r="P2568" s="42"/>
      <c r="Q2568" s="42"/>
      <c r="R2568" s="42"/>
      <c r="S2568" s="42"/>
      <c r="T2568" s="42"/>
      <c r="U2568" s="42"/>
      <c r="V2568" s="42"/>
      <c r="W2568" s="42"/>
      <c r="X2568" s="42"/>
      <c r="Y2568" s="42"/>
      <c r="Z2568" s="42"/>
      <c r="AA2568" s="42"/>
      <c r="AB2568" s="42"/>
      <c r="AC2568" s="42"/>
      <c r="AD2568" s="42"/>
      <c r="AE2568" s="42"/>
      <c r="AF2568" s="42"/>
      <c r="AG2568" s="42" t="s">
        <v>35</v>
      </c>
    </row>
    <row r="2569" spans="1:33">
      <c r="A2569" s="43"/>
      <c r="B2569" s="43"/>
      <c r="C2569" s="43"/>
      <c r="D2569" s="43"/>
      <c r="E2569" s="43"/>
      <c r="F2569" s="43"/>
      <c r="G2569" s="43"/>
      <c r="H2569" s="43"/>
      <c r="I2569" s="43"/>
      <c r="J2569" s="43"/>
      <c r="K2569" s="43"/>
      <c r="L2569" s="43"/>
      <c r="M2569" s="43"/>
      <c r="N2569" s="43"/>
      <c r="O2569" s="43"/>
      <c r="P2569" s="43"/>
      <c r="Q2569" s="43"/>
      <c r="R2569" s="43"/>
      <c r="S2569" s="43"/>
      <c r="T2569" s="43"/>
      <c r="U2569" s="43"/>
      <c r="V2569" s="43"/>
      <c r="W2569" s="43"/>
      <c r="X2569" s="43"/>
      <c r="Y2569" s="43"/>
      <c r="Z2569" s="43"/>
      <c r="AA2569" s="43"/>
      <c r="AB2569" s="43"/>
      <c r="AC2569" s="43"/>
      <c r="AD2569" s="43"/>
      <c r="AE2569" s="43"/>
      <c r="AF2569" s="43"/>
      <c r="AG2569" s="43" t="s">
        <v>35</v>
      </c>
    </row>
    <row r="2570" spans="1:33">
      <c r="A2570" s="42"/>
      <c r="B2570" s="42"/>
      <c r="C2570" s="42"/>
      <c r="D2570" s="42"/>
      <c r="E2570" s="42"/>
      <c r="F2570" s="42"/>
      <c r="G2570" s="42"/>
      <c r="H2570" s="42"/>
      <c r="I2570" s="42"/>
      <c r="J2570" s="42"/>
      <c r="K2570" s="42"/>
      <c r="L2570" s="42"/>
      <c r="M2570" s="42"/>
      <c r="N2570" s="42"/>
      <c r="O2570" s="42"/>
      <c r="P2570" s="42"/>
      <c r="Q2570" s="42"/>
      <c r="R2570" s="42"/>
      <c r="S2570" s="42"/>
      <c r="T2570" s="42"/>
      <c r="U2570" s="42"/>
      <c r="V2570" s="42"/>
      <c r="W2570" s="42"/>
      <c r="X2570" s="42"/>
      <c r="Y2570" s="42"/>
      <c r="Z2570" s="42"/>
      <c r="AA2570" s="42"/>
      <c r="AB2570" s="42"/>
      <c r="AC2570" s="42"/>
      <c r="AD2570" s="42"/>
      <c r="AE2570" s="42"/>
      <c r="AF2570" s="42"/>
      <c r="AG2570" s="42" t="s">
        <v>35</v>
      </c>
    </row>
    <row r="2571" spans="1:33">
      <c r="A2571" s="43"/>
      <c r="B2571" s="43"/>
      <c r="C2571" s="43"/>
      <c r="D2571" s="43"/>
      <c r="E2571" s="43"/>
      <c r="F2571" s="43"/>
      <c r="G2571" s="43"/>
      <c r="H2571" s="43"/>
      <c r="I2571" s="43"/>
      <c r="J2571" s="43"/>
      <c r="K2571" s="43"/>
      <c r="L2571" s="43"/>
      <c r="M2571" s="43"/>
      <c r="N2571" s="43"/>
      <c r="O2571" s="43"/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3"/>
      <c r="AA2571" s="43"/>
      <c r="AB2571" s="43"/>
      <c r="AC2571" s="43"/>
      <c r="AD2571" s="43"/>
      <c r="AE2571" s="43"/>
      <c r="AF2571" s="43"/>
      <c r="AG2571" s="43" t="s">
        <v>35</v>
      </c>
    </row>
    <row r="2572" spans="1:33">
      <c r="A2572" s="42"/>
      <c r="B2572" s="42"/>
      <c r="C2572" s="42"/>
      <c r="D2572" s="42"/>
      <c r="E2572" s="42"/>
      <c r="F2572" s="42"/>
      <c r="G2572" s="42"/>
      <c r="H2572" s="42"/>
      <c r="I2572" s="42"/>
      <c r="J2572" s="42"/>
      <c r="K2572" s="42"/>
      <c r="L2572" s="42"/>
      <c r="M2572" s="42"/>
      <c r="N2572" s="42"/>
      <c r="O2572" s="42"/>
      <c r="P2572" s="42"/>
      <c r="Q2572" s="42"/>
      <c r="R2572" s="42"/>
      <c r="S2572" s="42"/>
      <c r="T2572" s="42"/>
      <c r="U2572" s="42"/>
      <c r="V2572" s="42"/>
      <c r="W2572" s="42"/>
      <c r="X2572" s="42"/>
      <c r="Y2572" s="42"/>
      <c r="Z2572" s="42"/>
      <c r="AA2572" s="42"/>
      <c r="AB2572" s="42"/>
      <c r="AC2572" s="42"/>
      <c r="AD2572" s="42"/>
      <c r="AE2572" s="42"/>
      <c r="AF2572" s="42"/>
      <c r="AG2572" s="42" t="s">
        <v>35</v>
      </c>
    </row>
    <row r="2573" spans="1:33">
      <c r="A2573" s="43"/>
      <c r="B2573" s="43"/>
      <c r="C2573" s="43"/>
      <c r="D2573" s="43"/>
      <c r="E2573" s="43"/>
      <c r="F2573" s="43"/>
      <c r="G2573" s="43"/>
      <c r="H2573" s="43"/>
      <c r="I2573" s="43"/>
      <c r="J2573" s="43"/>
      <c r="K2573" s="43"/>
      <c r="L2573" s="43"/>
      <c r="M2573" s="43"/>
      <c r="N2573" s="43"/>
      <c r="O2573" s="43"/>
      <c r="P2573" s="43"/>
      <c r="Q2573" s="43"/>
      <c r="R2573" s="43"/>
      <c r="S2573" s="43"/>
      <c r="T2573" s="43"/>
      <c r="U2573" s="43"/>
      <c r="V2573" s="43"/>
      <c r="W2573" s="43"/>
      <c r="X2573" s="43"/>
      <c r="Y2573" s="43"/>
      <c r="Z2573" s="43"/>
      <c r="AA2573" s="43"/>
      <c r="AB2573" s="43"/>
      <c r="AC2573" s="43"/>
      <c r="AD2573" s="43"/>
      <c r="AE2573" s="43"/>
      <c r="AF2573" s="43"/>
      <c r="AG2573" s="43" t="s">
        <v>35</v>
      </c>
    </row>
    <row r="2574" spans="1:33">
      <c r="A2574" s="42"/>
      <c r="B2574" s="42"/>
      <c r="C2574" s="42"/>
      <c r="D2574" s="42"/>
      <c r="E2574" s="42"/>
      <c r="F2574" s="42"/>
      <c r="G2574" s="42"/>
      <c r="H2574" s="42"/>
      <c r="I2574" s="42"/>
      <c r="J2574" s="42"/>
      <c r="K2574" s="42"/>
      <c r="L2574" s="42"/>
      <c r="M2574" s="42"/>
      <c r="N2574" s="42"/>
      <c r="O2574" s="42"/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 t="s">
        <v>35</v>
      </c>
    </row>
    <row r="2575" spans="1:33">
      <c r="A2575" s="43"/>
      <c r="B2575" s="43"/>
      <c r="C2575" s="43"/>
      <c r="D2575" s="43"/>
      <c r="E2575" s="43"/>
      <c r="F2575" s="43"/>
      <c r="G2575" s="43"/>
      <c r="H2575" s="43"/>
      <c r="I2575" s="43"/>
      <c r="J2575" s="43"/>
      <c r="K2575" s="43"/>
      <c r="L2575" s="43"/>
      <c r="M2575" s="43"/>
      <c r="N2575" s="43"/>
      <c r="O2575" s="43"/>
      <c r="P2575" s="43"/>
      <c r="Q2575" s="43"/>
      <c r="R2575" s="43"/>
      <c r="S2575" s="43"/>
      <c r="T2575" s="43"/>
      <c r="U2575" s="43"/>
      <c r="V2575" s="43"/>
      <c r="W2575" s="43"/>
      <c r="X2575" s="43"/>
      <c r="Y2575" s="43"/>
      <c r="Z2575" s="43"/>
      <c r="AA2575" s="43"/>
      <c r="AB2575" s="43"/>
      <c r="AC2575" s="43"/>
      <c r="AD2575" s="43"/>
      <c r="AE2575" s="43"/>
      <c r="AF2575" s="43"/>
      <c r="AG2575" s="43" t="s">
        <v>35</v>
      </c>
    </row>
    <row r="2576" spans="1:33">
      <c r="A2576" s="42"/>
      <c r="B2576" s="42"/>
      <c r="C2576" s="42"/>
      <c r="D2576" s="42"/>
      <c r="E2576" s="42"/>
      <c r="F2576" s="42"/>
      <c r="G2576" s="42"/>
      <c r="H2576" s="42"/>
      <c r="I2576" s="42"/>
      <c r="J2576" s="42"/>
      <c r="K2576" s="42"/>
      <c r="L2576" s="42"/>
      <c r="M2576" s="42"/>
      <c r="N2576" s="42"/>
      <c r="O2576" s="42"/>
      <c r="P2576" s="42"/>
      <c r="Q2576" s="42"/>
      <c r="R2576" s="42"/>
      <c r="S2576" s="42"/>
      <c r="T2576" s="42"/>
      <c r="U2576" s="42"/>
      <c r="V2576" s="42"/>
      <c r="W2576" s="42"/>
      <c r="X2576" s="42"/>
      <c r="Y2576" s="42"/>
      <c r="Z2576" s="42"/>
      <c r="AA2576" s="42"/>
      <c r="AB2576" s="42"/>
      <c r="AC2576" s="42"/>
      <c r="AD2576" s="42"/>
      <c r="AE2576" s="42"/>
      <c r="AF2576" s="42"/>
      <c r="AG2576" s="42" t="s">
        <v>35</v>
      </c>
    </row>
    <row r="2577" spans="1:33">
      <c r="A2577" s="43"/>
      <c r="B2577" s="43"/>
      <c r="C2577" s="43"/>
      <c r="D2577" s="43"/>
      <c r="E2577" s="43"/>
      <c r="F2577" s="43"/>
      <c r="G2577" s="43"/>
      <c r="H2577" s="43"/>
      <c r="I2577" s="43"/>
      <c r="J2577" s="43"/>
      <c r="K2577" s="43"/>
      <c r="L2577" s="43"/>
      <c r="M2577" s="43"/>
      <c r="N2577" s="43"/>
      <c r="O2577" s="43"/>
      <c r="P2577" s="43"/>
      <c r="Q2577" s="43"/>
      <c r="R2577" s="43"/>
      <c r="S2577" s="43"/>
      <c r="T2577" s="43"/>
      <c r="U2577" s="43"/>
      <c r="V2577" s="43"/>
      <c r="W2577" s="43"/>
      <c r="X2577" s="43"/>
      <c r="Y2577" s="43"/>
      <c r="Z2577" s="43"/>
      <c r="AA2577" s="43"/>
      <c r="AB2577" s="43"/>
      <c r="AC2577" s="43"/>
      <c r="AD2577" s="43"/>
      <c r="AE2577" s="43"/>
      <c r="AF2577" s="43"/>
      <c r="AG2577" s="43" t="s">
        <v>35</v>
      </c>
    </row>
    <row r="2578" spans="1:33">
      <c r="A2578" s="42"/>
      <c r="B2578" s="42"/>
      <c r="C2578" s="42"/>
      <c r="D2578" s="42"/>
      <c r="E2578" s="42"/>
      <c r="F2578" s="42"/>
      <c r="G2578" s="42"/>
      <c r="H2578" s="42"/>
      <c r="I2578" s="42"/>
      <c r="J2578" s="42"/>
      <c r="K2578" s="42"/>
      <c r="L2578" s="42"/>
      <c r="M2578" s="42"/>
      <c r="N2578" s="42"/>
      <c r="O2578" s="42"/>
      <c r="P2578" s="42"/>
      <c r="Q2578" s="42"/>
      <c r="R2578" s="42"/>
      <c r="S2578" s="42"/>
      <c r="T2578" s="42"/>
      <c r="U2578" s="42"/>
      <c r="V2578" s="42"/>
      <c r="W2578" s="42"/>
      <c r="X2578" s="42"/>
      <c r="Y2578" s="42"/>
      <c r="Z2578" s="42"/>
      <c r="AA2578" s="42"/>
      <c r="AB2578" s="42"/>
      <c r="AC2578" s="42"/>
      <c r="AD2578" s="42"/>
      <c r="AE2578" s="42"/>
      <c r="AF2578" s="42"/>
      <c r="AG2578" s="42" t="s">
        <v>35</v>
      </c>
    </row>
    <row r="2579" spans="1:33">
      <c r="A2579" s="43"/>
      <c r="B2579" s="43"/>
      <c r="C2579" s="43"/>
      <c r="D2579" s="43"/>
      <c r="E2579" s="43"/>
      <c r="F2579" s="43"/>
      <c r="G2579" s="43"/>
      <c r="H2579" s="43"/>
      <c r="I2579" s="43"/>
      <c r="J2579" s="43"/>
      <c r="K2579" s="43"/>
      <c r="L2579" s="43"/>
      <c r="M2579" s="43"/>
      <c r="N2579" s="43"/>
      <c r="O2579" s="43"/>
      <c r="P2579" s="43"/>
      <c r="Q2579" s="43"/>
      <c r="R2579" s="43"/>
      <c r="S2579" s="43"/>
      <c r="T2579" s="43"/>
      <c r="U2579" s="43"/>
      <c r="V2579" s="43"/>
      <c r="W2579" s="43"/>
      <c r="X2579" s="43"/>
      <c r="Y2579" s="43"/>
      <c r="Z2579" s="43"/>
      <c r="AA2579" s="43"/>
      <c r="AB2579" s="43"/>
      <c r="AC2579" s="43"/>
      <c r="AD2579" s="43"/>
      <c r="AE2579" s="43"/>
      <c r="AF2579" s="43"/>
      <c r="AG2579" s="43" t="s">
        <v>35</v>
      </c>
    </row>
    <row r="2580" spans="1:33">
      <c r="A2580" s="42"/>
      <c r="B2580" s="42"/>
      <c r="C2580" s="42"/>
      <c r="D2580" s="42"/>
      <c r="E2580" s="42"/>
      <c r="F2580" s="42"/>
      <c r="G2580" s="42"/>
      <c r="H2580" s="42"/>
      <c r="I2580" s="42"/>
      <c r="J2580" s="42"/>
      <c r="K2580" s="42"/>
      <c r="L2580" s="42"/>
      <c r="M2580" s="42"/>
      <c r="N2580" s="42"/>
      <c r="O2580" s="42"/>
      <c r="P2580" s="42"/>
      <c r="Q2580" s="42"/>
      <c r="R2580" s="42"/>
      <c r="S2580" s="42"/>
      <c r="T2580" s="42"/>
      <c r="U2580" s="42"/>
      <c r="V2580" s="42"/>
      <c r="W2580" s="42"/>
      <c r="X2580" s="42"/>
      <c r="Y2580" s="42"/>
      <c r="Z2580" s="42"/>
      <c r="AA2580" s="42"/>
      <c r="AB2580" s="42"/>
      <c r="AC2580" s="42"/>
      <c r="AD2580" s="42"/>
      <c r="AE2580" s="42"/>
      <c r="AF2580" s="42"/>
      <c r="AG2580" s="42" t="s">
        <v>35</v>
      </c>
    </row>
    <row r="2581" spans="1:33">
      <c r="A2581" s="43"/>
      <c r="B2581" s="43"/>
      <c r="C2581" s="43"/>
      <c r="D2581" s="43"/>
      <c r="E2581" s="43"/>
      <c r="F2581" s="43"/>
      <c r="G2581" s="43"/>
      <c r="H2581" s="43"/>
      <c r="I2581" s="43"/>
      <c r="J2581" s="43"/>
      <c r="K2581" s="43"/>
      <c r="L2581" s="43"/>
      <c r="M2581" s="43"/>
      <c r="N2581" s="43"/>
      <c r="O2581" s="43"/>
      <c r="P2581" s="43"/>
      <c r="Q2581" s="43"/>
      <c r="R2581" s="43"/>
      <c r="S2581" s="43"/>
      <c r="T2581" s="43"/>
      <c r="U2581" s="43"/>
      <c r="V2581" s="43"/>
      <c r="W2581" s="43"/>
      <c r="X2581" s="43"/>
      <c r="Y2581" s="43"/>
      <c r="Z2581" s="43"/>
      <c r="AA2581" s="43"/>
      <c r="AB2581" s="43"/>
      <c r="AC2581" s="43"/>
      <c r="AD2581" s="43"/>
      <c r="AE2581" s="43"/>
      <c r="AF2581" s="43"/>
      <c r="AG2581" s="43" t="s">
        <v>35</v>
      </c>
    </row>
    <row r="2582" spans="1:33">
      <c r="A2582" s="42"/>
      <c r="B2582" s="42"/>
      <c r="C2582" s="42"/>
      <c r="D2582" s="42"/>
      <c r="E2582" s="42"/>
      <c r="F2582" s="42"/>
      <c r="G2582" s="42"/>
      <c r="H2582" s="42"/>
      <c r="I2582" s="42"/>
      <c r="J2582" s="42"/>
      <c r="K2582" s="42"/>
      <c r="L2582" s="42"/>
      <c r="M2582" s="42"/>
      <c r="N2582" s="42"/>
      <c r="O2582" s="42"/>
      <c r="P2582" s="42"/>
      <c r="Q2582" s="42"/>
      <c r="R2582" s="42"/>
      <c r="S2582" s="42"/>
      <c r="T2582" s="42"/>
      <c r="U2582" s="42"/>
      <c r="V2582" s="42"/>
      <c r="W2582" s="42"/>
      <c r="X2582" s="42"/>
      <c r="Y2582" s="42"/>
      <c r="Z2582" s="42"/>
      <c r="AA2582" s="42"/>
      <c r="AB2582" s="42"/>
      <c r="AC2582" s="42"/>
      <c r="AD2582" s="42"/>
      <c r="AE2582" s="42"/>
      <c r="AF2582" s="42"/>
      <c r="AG2582" s="42" t="s">
        <v>35</v>
      </c>
    </row>
    <row r="2583" spans="1:33">
      <c r="A2583" s="43"/>
      <c r="B2583" s="43"/>
      <c r="C2583" s="43"/>
      <c r="D2583" s="43"/>
      <c r="E2583" s="43"/>
      <c r="F2583" s="43"/>
      <c r="G2583" s="43"/>
      <c r="H2583" s="43"/>
      <c r="I2583" s="43"/>
      <c r="J2583" s="43"/>
      <c r="K2583" s="43"/>
      <c r="L2583" s="43"/>
      <c r="M2583" s="43"/>
      <c r="N2583" s="43"/>
      <c r="O2583" s="43"/>
      <c r="P2583" s="43"/>
      <c r="Q2583" s="43"/>
      <c r="R2583" s="43"/>
      <c r="S2583" s="43"/>
      <c r="T2583" s="43"/>
      <c r="U2583" s="43"/>
      <c r="V2583" s="43"/>
      <c r="W2583" s="43"/>
      <c r="X2583" s="43"/>
      <c r="Y2583" s="43"/>
      <c r="Z2583" s="43"/>
      <c r="AA2583" s="43"/>
      <c r="AB2583" s="43"/>
      <c r="AC2583" s="43"/>
      <c r="AD2583" s="43"/>
      <c r="AE2583" s="43"/>
      <c r="AF2583" s="43"/>
      <c r="AG2583" s="43" t="s">
        <v>35</v>
      </c>
    </row>
    <row r="2584" spans="1:33">
      <c r="A2584" s="42"/>
      <c r="B2584" s="42"/>
      <c r="C2584" s="42"/>
      <c r="D2584" s="42"/>
      <c r="E2584" s="42"/>
      <c r="F2584" s="42"/>
      <c r="G2584" s="42"/>
      <c r="H2584" s="42"/>
      <c r="I2584" s="42"/>
      <c r="J2584" s="42"/>
      <c r="K2584" s="42"/>
      <c r="L2584" s="42"/>
      <c r="M2584" s="42"/>
      <c r="N2584" s="42"/>
      <c r="O2584" s="42"/>
      <c r="P2584" s="42"/>
      <c r="Q2584" s="42"/>
      <c r="R2584" s="42"/>
      <c r="S2584" s="42"/>
      <c r="T2584" s="42"/>
      <c r="U2584" s="42"/>
      <c r="V2584" s="42"/>
      <c r="W2584" s="42"/>
      <c r="X2584" s="42"/>
      <c r="Y2584" s="42"/>
      <c r="Z2584" s="42"/>
      <c r="AA2584" s="42"/>
      <c r="AB2584" s="42"/>
      <c r="AC2584" s="42"/>
      <c r="AD2584" s="42"/>
      <c r="AE2584" s="42"/>
      <c r="AF2584" s="42"/>
      <c r="AG2584" s="42" t="s">
        <v>35</v>
      </c>
    </row>
    <row r="2585" spans="1:33">
      <c r="A2585" s="43"/>
      <c r="B2585" s="43"/>
      <c r="C2585" s="43"/>
      <c r="D2585" s="43"/>
      <c r="E2585" s="43"/>
      <c r="F2585" s="43"/>
      <c r="G2585" s="43"/>
      <c r="H2585" s="43"/>
      <c r="I2585" s="43"/>
      <c r="J2585" s="43"/>
      <c r="K2585" s="43"/>
      <c r="L2585" s="43"/>
      <c r="M2585" s="43"/>
      <c r="N2585" s="43"/>
      <c r="O2585" s="43"/>
      <c r="P2585" s="43"/>
      <c r="Q2585" s="43"/>
      <c r="R2585" s="43"/>
      <c r="S2585" s="43"/>
      <c r="T2585" s="43"/>
      <c r="U2585" s="43"/>
      <c r="V2585" s="43"/>
      <c r="W2585" s="43"/>
      <c r="X2585" s="43"/>
      <c r="Y2585" s="43"/>
      <c r="Z2585" s="43"/>
      <c r="AA2585" s="43"/>
      <c r="AB2585" s="43"/>
      <c r="AC2585" s="43"/>
      <c r="AD2585" s="43"/>
      <c r="AE2585" s="43"/>
      <c r="AF2585" s="43"/>
      <c r="AG2585" s="43" t="s">
        <v>35</v>
      </c>
    </row>
    <row r="2586" spans="1:33">
      <c r="A2586" s="42"/>
      <c r="B2586" s="42"/>
      <c r="C2586" s="42"/>
      <c r="D2586" s="42"/>
      <c r="E2586" s="42"/>
      <c r="F2586" s="42"/>
      <c r="G2586" s="42"/>
      <c r="H2586" s="42"/>
      <c r="I2586" s="42"/>
      <c r="J2586" s="42"/>
      <c r="K2586" s="42"/>
      <c r="L2586" s="42"/>
      <c r="M2586" s="42"/>
      <c r="N2586" s="42"/>
      <c r="O2586" s="42"/>
      <c r="P2586" s="42"/>
      <c r="Q2586" s="42"/>
      <c r="R2586" s="42"/>
      <c r="S2586" s="42"/>
      <c r="T2586" s="42"/>
      <c r="U2586" s="42"/>
      <c r="V2586" s="42"/>
      <c r="W2586" s="42"/>
      <c r="X2586" s="42"/>
      <c r="Y2586" s="42"/>
      <c r="Z2586" s="42"/>
      <c r="AA2586" s="42"/>
      <c r="AB2586" s="42"/>
      <c r="AC2586" s="42"/>
      <c r="AD2586" s="42"/>
      <c r="AE2586" s="42"/>
      <c r="AF2586" s="42"/>
      <c r="AG2586" s="42" t="s">
        <v>35</v>
      </c>
    </row>
    <row r="2587" spans="1:33">
      <c r="A2587" s="43"/>
      <c r="B2587" s="43"/>
      <c r="C2587" s="43"/>
      <c r="D2587" s="43"/>
      <c r="E2587" s="43"/>
      <c r="F2587" s="43"/>
      <c r="G2587" s="43"/>
      <c r="H2587" s="43"/>
      <c r="I2587" s="43"/>
      <c r="J2587" s="43"/>
      <c r="K2587" s="43"/>
      <c r="L2587" s="43"/>
      <c r="M2587" s="43"/>
      <c r="N2587" s="43"/>
      <c r="O2587" s="43"/>
      <c r="P2587" s="43"/>
      <c r="Q2587" s="43"/>
      <c r="R2587" s="43"/>
      <c r="S2587" s="43"/>
      <c r="T2587" s="43"/>
      <c r="U2587" s="43"/>
      <c r="V2587" s="43"/>
      <c r="W2587" s="43"/>
      <c r="X2587" s="43"/>
      <c r="Y2587" s="43"/>
      <c r="Z2587" s="43"/>
      <c r="AA2587" s="43"/>
      <c r="AB2587" s="43"/>
      <c r="AC2587" s="43"/>
      <c r="AD2587" s="43"/>
      <c r="AE2587" s="43"/>
      <c r="AF2587" s="43"/>
      <c r="AG2587" s="43" t="s">
        <v>35</v>
      </c>
    </row>
    <row r="2588" spans="1:33">
      <c r="A2588" s="42"/>
      <c r="B2588" s="42"/>
      <c r="C2588" s="42"/>
      <c r="D2588" s="42"/>
      <c r="E2588" s="42"/>
      <c r="F2588" s="42"/>
      <c r="G2588" s="42"/>
      <c r="H2588" s="42"/>
      <c r="I2588" s="42"/>
      <c r="J2588" s="42"/>
      <c r="K2588" s="42"/>
      <c r="L2588" s="42"/>
      <c r="M2588" s="42"/>
      <c r="N2588" s="42"/>
      <c r="O2588" s="42"/>
      <c r="P2588" s="42"/>
      <c r="Q2588" s="42"/>
      <c r="R2588" s="42"/>
      <c r="S2588" s="42"/>
      <c r="T2588" s="42"/>
      <c r="U2588" s="42"/>
      <c r="V2588" s="42"/>
      <c r="W2588" s="42"/>
      <c r="X2588" s="42"/>
      <c r="Y2588" s="42"/>
      <c r="Z2588" s="42"/>
      <c r="AA2588" s="42"/>
      <c r="AB2588" s="42"/>
      <c r="AC2588" s="42"/>
      <c r="AD2588" s="42"/>
      <c r="AE2588" s="42"/>
      <c r="AF2588" s="42"/>
      <c r="AG2588" s="42" t="s">
        <v>35</v>
      </c>
    </row>
    <row r="2589" spans="1:33">
      <c r="A2589" s="43"/>
      <c r="B2589" s="43"/>
      <c r="C2589" s="43"/>
      <c r="D2589" s="43"/>
      <c r="E2589" s="43"/>
      <c r="F2589" s="43"/>
      <c r="G2589" s="43"/>
      <c r="H2589" s="43"/>
      <c r="I2589" s="43"/>
      <c r="J2589" s="43"/>
      <c r="K2589" s="43"/>
      <c r="L2589" s="43"/>
      <c r="M2589" s="43"/>
      <c r="N2589" s="43"/>
      <c r="O2589" s="43"/>
      <c r="P2589" s="43"/>
      <c r="Q2589" s="43"/>
      <c r="R2589" s="43"/>
      <c r="S2589" s="43"/>
      <c r="T2589" s="43"/>
      <c r="U2589" s="43"/>
      <c r="V2589" s="43"/>
      <c r="W2589" s="43"/>
      <c r="X2589" s="43"/>
      <c r="Y2589" s="43"/>
      <c r="Z2589" s="43"/>
      <c r="AA2589" s="43"/>
      <c r="AB2589" s="43"/>
      <c r="AC2589" s="43"/>
      <c r="AD2589" s="43"/>
      <c r="AE2589" s="43"/>
      <c r="AF2589" s="43"/>
      <c r="AG2589" s="43" t="s">
        <v>35</v>
      </c>
    </row>
    <row r="2590" spans="1:33">
      <c r="A2590" s="42"/>
      <c r="B2590" s="42"/>
      <c r="C2590" s="42"/>
      <c r="D2590" s="42"/>
      <c r="E2590" s="42"/>
      <c r="F2590" s="42"/>
      <c r="G2590" s="42"/>
      <c r="H2590" s="42"/>
      <c r="I2590" s="42"/>
      <c r="J2590" s="42"/>
      <c r="K2590" s="42"/>
      <c r="L2590" s="42"/>
      <c r="M2590" s="42"/>
      <c r="N2590" s="42"/>
      <c r="O2590" s="42"/>
      <c r="P2590" s="42"/>
      <c r="Q2590" s="42"/>
      <c r="R2590" s="42"/>
      <c r="S2590" s="42"/>
      <c r="T2590" s="42"/>
      <c r="U2590" s="42"/>
      <c r="V2590" s="42"/>
      <c r="W2590" s="42"/>
      <c r="X2590" s="42"/>
      <c r="Y2590" s="42"/>
      <c r="Z2590" s="42"/>
      <c r="AA2590" s="42"/>
      <c r="AB2590" s="42"/>
      <c r="AC2590" s="42"/>
      <c r="AD2590" s="42"/>
      <c r="AE2590" s="42"/>
      <c r="AF2590" s="42"/>
      <c r="AG2590" s="42" t="s">
        <v>35</v>
      </c>
    </row>
    <row r="2591" spans="1:33">
      <c r="A2591" s="43"/>
      <c r="B2591" s="43"/>
      <c r="C2591" s="43"/>
      <c r="D2591" s="43"/>
      <c r="E2591" s="43"/>
      <c r="F2591" s="43"/>
      <c r="G2591" s="43"/>
      <c r="H2591" s="43"/>
      <c r="I2591" s="43"/>
      <c r="J2591" s="43"/>
      <c r="K2591" s="43"/>
      <c r="L2591" s="43"/>
      <c r="M2591" s="43"/>
      <c r="N2591" s="43"/>
      <c r="O2591" s="43"/>
      <c r="P2591" s="43"/>
      <c r="Q2591" s="43"/>
      <c r="R2591" s="43"/>
      <c r="S2591" s="43"/>
      <c r="T2591" s="43"/>
      <c r="U2591" s="43"/>
      <c r="V2591" s="43"/>
      <c r="W2591" s="43"/>
      <c r="X2591" s="43"/>
      <c r="Y2591" s="43"/>
      <c r="Z2591" s="43"/>
      <c r="AA2591" s="43"/>
      <c r="AB2591" s="43"/>
      <c r="AC2591" s="43"/>
      <c r="AD2591" s="43"/>
      <c r="AE2591" s="43"/>
      <c r="AF2591" s="43"/>
      <c r="AG2591" s="43" t="s">
        <v>35</v>
      </c>
    </row>
    <row r="2592" spans="1:33">
      <c r="A2592" s="42"/>
      <c r="B2592" s="42"/>
      <c r="C2592" s="42"/>
      <c r="D2592" s="42"/>
      <c r="E2592" s="42"/>
      <c r="F2592" s="42"/>
      <c r="G2592" s="42"/>
      <c r="H2592" s="42"/>
      <c r="I2592" s="42"/>
      <c r="J2592" s="42"/>
      <c r="K2592" s="42"/>
      <c r="L2592" s="42"/>
      <c r="M2592" s="42"/>
      <c r="N2592" s="42"/>
      <c r="O2592" s="42"/>
      <c r="P2592" s="42"/>
      <c r="Q2592" s="42"/>
      <c r="R2592" s="42"/>
      <c r="S2592" s="42"/>
      <c r="T2592" s="42"/>
      <c r="U2592" s="42"/>
      <c r="V2592" s="42"/>
      <c r="W2592" s="42"/>
      <c r="X2592" s="42"/>
      <c r="Y2592" s="42"/>
      <c r="Z2592" s="42"/>
      <c r="AA2592" s="42"/>
      <c r="AB2592" s="42"/>
      <c r="AC2592" s="42"/>
      <c r="AD2592" s="42"/>
      <c r="AE2592" s="42"/>
      <c r="AF2592" s="42"/>
      <c r="AG2592" s="42" t="s">
        <v>35</v>
      </c>
    </row>
    <row r="2593" spans="1:33">
      <c r="A2593" s="43"/>
      <c r="B2593" s="43"/>
      <c r="C2593" s="43"/>
      <c r="D2593" s="43"/>
      <c r="E2593" s="43"/>
      <c r="F2593" s="43"/>
      <c r="G2593" s="43"/>
      <c r="H2593" s="43"/>
      <c r="I2593" s="43"/>
      <c r="J2593" s="43"/>
      <c r="K2593" s="43"/>
      <c r="L2593" s="43"/>
      <c r="M2593" s="43"/>
      <c r="N2593" s="43"/>
      <c r="O2593" s="43"/>
      <c r="P2593" s="43"/>
      <c r="Q2593" s="43"/>
      <c r="R2593" s="43"/>
      <c r="S2593" s="43"/>
      <c r="T2593" s="43"/>
      <c r="U2593" s="43"/>
      <c r="V2593" s="43"/>
      <c r="W2593" s="43"/>
      <c r="X2593" s="43"/>
      <c r="Y2593" s="43"/>
      <c r="Z2593" s="43"/>
      <c r="AA2593" s="43"/>
      <c r="AB2593" s="43"/>
      <c r="AC2593" s="43"/>
      <c r="AD2593" s="43"/>
      <c r="AE2593" s="43"/>
      <c r="AF2593" s="43"/>
      <c r="AG2593" s="43" t="s">
        <v>35</v>
      </c>
    </row>
    <row r="2594" spans="1:33">
      <c r="A2594" s="42"/>
      <c r="B2594" s="42"/>
      <c r="C2594" s="42"/>
      <c r="D2594" s="42"/>
      <c r="E2594" s="42"/>
      <c r="F2594" s="42"/>
      <c r="G2594" s="42"/>
      <c r="H2594" s="42"/>
      <c r="I2594" s="42"/>
      <c r="J2594" s="42"/>
      <c r="K2594" s="42"/>
      <c r="L2594" s="42"/>
      <c r="M2594" s="42"/>
      <c r="N2594" s="42"/>
      <c r="O2594" s="42"/>
      <c r="P2594" s="42"/>
      <c r="Q2594" s="42"/>
      <c r="R2594" s="42"/>
      <c r="S2594" s="42"/>
      <c r="T2594" s="42"/>
      <c r="U2594" s="42"/>
      <c r="V2594" s="42"/>
      <c r="W2594" s="42"/>
      <c r="X2594" s="42"/>
      <c r="Y2594" s="42"/>
      <c r="Z2594" s="42"/>
      <c r="AA2594" s="42"/>
      <c r="AB2594" s="42"/>
      <c r="AC2594" s="42"/>
      <c r="AD2594" s="42"/>
      <c r="AE2594" s="42"/>
      <c r="AF2594" s="42"/>
      <c r="AG2594" s="42" t="s">
        <v>35</v>
      </c>
    </row>
    <row r="2595" spans="1:33">
      <c r="A2595" s="43"/>
      <c r="B2595" s="43"/>
      <c r="C2595" s="43"/>
      <c r="D2595" s="43"/>
      <c r="E2595" s="43"/>
      <c r="F2595" s="43"/>
      <c r="G2595" s="43"/>
      <c r="H2595" s="43"/>
      <c r="I2595" s="43"/>
      <c r="J2595" s="43"/>
      <c r="K2595" s="43"/>
      <c r="L2595" s="43"/>
      <c r="M2595" s="43"/>
      <c r="N2595" s="43"/>
      <c r="O2595" s="43"/>
      <c r="P2595" s="43"/>
      <c r="Q2595" s="43"/>
      <c r="R2595" s="43"/>
      <c r="S2595" s="43"/>
      <c r="T2595" s="43"/>
      <c r="U2595" s="43"/>
      <c r="V2595" s="43"/>
      <c r="W2595" s="43"/>
      <c r="X2595" s="43"/>
      <c r="Y2595" s="43"/>
      <c r="Z2595" s="43"/>
      <c r="AA2595" s="43"/>
      <c r="AB2595" s="43"/>
      <c r="AC2595" s="43"/>
      <c r="AD2595" s="43"/>
      <c r="AE2595" s="43"/>
      <c r="AF2595" s="43"/>
      <c r="AG2595" s="43" t="s">
        <v>35</v>
      </c>
    </row>
    <row r="2596" spans="1:33">
      <c r="A2596" s="42"/>
      <c r="B2596" s="42"/>
      <c r="C2596" s="42"/>
      <c r="D2596" s="42"/>
      <c r="E2596" s="42"/>
      <c r="F2596" s="42"/>
      <c r="G2596" s="42"/>
      <c r="H2596" s="42"/>
      <c r="I2596" s="42"/>
      <c r="J2596" s="42"/>
      <c r="K2596" s="42"/>
      <c r="L2596" s="42"/>
      <c r="M2596" s="42"/>
      <c r="N2596" s="42"/>
      <c r="O2596" s="42"/>
      <c r="P2596" s="42"/>
      <c r="Q2596" s="42"/>
      <c r="R2596" s="42"/>
      <c r="S2596" s="42"/>
      <c r="T2596" s="42"/>
      <c r="U2596" s="42"/>
      <c r="V2596" s="42"/>
      <c r="W2596" s="42"/>
      <c r="X2596" s="42"/>
      <c r="Y2596" s="42"/>
      <c r="Z2596" s="42"/>
      <c r="AA2596" s="42"/>
      <c r="AB2596" s="42"/>
      <c r="AC2596" s="42"/>
      <c r="AD2596" s="42"/>
      <c r="AE2596" s="42"/>
      <c r="AF2596" s="42"/>
      <c r="AG2596" s="42" t="s">
        <v>35</v>
      </c>
    </row>
    <row r="2597" spans="1:33">
      <c r="A2597" s="43"/>
      <c r="B2597" s="43"/>
      <c r="C2597" s="43"/>
      <c r="D2597" s="43"/>
      <c r="E2597" s="43"/>
      <c r="F2597" s="43"/>
      <c r="G2597" s="43"/>
      <c r="H2597" s="43"/>
      <c r="I2597" s="43"/>
      <c r="J2597" s="43"/>
      <c r="K2597" s="43"/>
      <c r="L2597" s="43"/>
      <c r="M2597" s="43"/>
      <c r="N2597" s="43"/>
      <c r="O2597" s="43"/>
      <c r="P2597" s="43"/>
      <c r="Q2597" s="43"/>
      <c r="R2597" s="43"/>
      <c r="S2597" s="43"/>
      <c r="T2597" s="43"/>
      <c r="U2597" s="43"/>
      <c r="V2597" s="43"/>
      <c r="W2597" s="43"/>
      <c r="X2597" s="43"/>
      <c r="Y2597" s="43"/>
      <c r="Z2597" s="43"/>
      <c r="AA2597" s="43"/>
      <c r="AB2597" s="43"/>
      <c r="AC2597" s="43"/>
      <c r="AD2597" s="43"/>
      <c r="AE2597" s="43"/>
      <c r="AF2597" s="43"/>
      <c r="AG2597" s="43" t="s">
        <v>35</v>
      </c>
    </row>
    <row r="2598" spans="1:33">
      <c r="A2598" s="42"/>
      <c r="B2598" s="42"/>
      <c r="C2598" s="42"/>
      <c r="D2598" s="42"/>
      <c r="E2598" s="42"/>
      <c r="F2598" s="42"/>
      <c r="G2598" s="42"/>
      <c r="H2598" s="42"/>
      <c r="I2598" s="42"/>
      <c r="J2598" s="42"/>
      <c r="K2598" s="42"/>
      <c r="L2598" s="42"/>
      <c r="M2598" s="42"/>
      <c r="N2598" s="42"/>
      <c r="O2598" s="42"/>
      <c r="P2598" s="42"/>
      <c r="Q2598" s="42"/>
      <c r="R2598" s="42"/>
      <c r="S2598" s="42"/>
      <c r="T2598" s="42"/>
      <c r="U2598" s="42"/>
      <c r="V2598" s="42"/>
      <c r="W2598" s="42"/>
      <c r="X2598" s="42"/>
      <c r="Y2598" s="42"/>
      <c r="Z2598" s="42"/>
      <c r="AA2598" s="42"/>
      <c r="AB2598" s="42"/>
      <c r="AC2598" s="42"/>
      <c r="AD2598" s="42"/>
      <c r="AE2598" s="42"/>
      <c r="AF2598" s="42"/>
      <c r="AG2598" s="42" t="s">
        <v>35</v>
      </c>
    </row>
    <row r="2599" spans="1:33">
      <c r="A2599" s="43"/>
      <c r="B2599" s="43"/>
      <c r="C2599" s="43"/>
      <c r="D2599" s="43"/>
      <c r="E2599" s="43"/>
      <c r="F2599" s="43"/>
      <c r="G2599" s="43"/>
      <c r="H2599" s="43"/>
      <c r="I2599" s="43"/>
      <c r="J2599" s="43"/>
      <c r="K2599" s="43"/>
      <c r="L2599" s="43"/>
      <c r="M2599" s="43"/>
      <c r="N2599" s="43"/>
      <c r="O2599" s="43"/>
      <c r="P2599" s="43"/>
      <c r="Q2599" s="43"/>
      <c r="R2599" s="43"/>
      <c r="S2599" s="43"/>
      <c r="T2599" s="43"/>
      <c r="U2599" s="43"/>
      <c r="V2599" s="43"/>
      <c r="W2599" s="43"/>
      <c r="X2599" s="43"/>
      <c r="Y2599" s="43"/>
      <c r="Z2599" s="43"/>
      <c r="AA2599" s="43"/>
      <c r="AB2599" s="43"/>
      <c r="AC2599" s="43"/>
      <c r="AD2599" s="43"/>
      <c r="AE2599" s="43"/>
      <c r="AF2599" s="43"/>
      <c r="AG2599" s="43" t="s">
        <v>35</v>
      </c>
    </row>
    <row r="2600" spans="1:33">
      <c r="A2600" s="42"/>
      <c r="B2600" s="42"/>
      <c r="C2600" s="42"/>
      <c r="D2600" s="42"/>
      <c r="E2600" s="42"/>
      <c r="F2600" s="42"/>
      <c r="G2600" s="42"/>
      <c r="H2600" s="42"/>
      <c r="I2600" s="42"/>
      <c r="J2600" s="42"/>
      <c r="K2600" s="42"/>
      <c r="L2600" s="42"/>
      <c r="M2600" s="42"/>
      <c r="N2600" s="42"/>
      <c r="O2600" s="42"/>
      <c r="P2600" s="42"/>
      <c r="Q2600" s="42"/>
      <c r="R2600" s="42"/>
      <c r="S2600" s="42"/>
      <c r="T2600" s="42"/>
      <c r="U2600" s="42"/>
      <c r="V2600" s="42"/>
      <c r="W2600" s="42"/>
      <c r="X2600" s="42"/>
      <c r="Y2600" s="42"/>
      <c r="Z2600" s="42"/>
      <c r="AA2600" s="42"/>
      <c r="AB2600" s="42"/>
      <c r="AC2600" s="42"/>
      <c r="AD2600" s="42"/>
      <c r="AE2600" s="42"/>
      <c r="AF2600" s="42"/>
      <c r="AG2600" s="42" t="s">
        <v>35</v>
      </c>
    </row>
    <row r="2601" spans="1:33">
      <c r="A2601" s="43"/>
      <c r="B2601" s="43"/>
      <c r="C2601" s="43"/>
      <c r="D2601" s="43"/>
      <c r="E2601" s="43"/>
      <c r="F2601" s="43"/>
      <c r="G2601" s="43"/>
      <c r="H2601" s="43"/>
      <c r="I2601" s="43"/>
      <c r="J2601" s="43"/>
      <c r="K2601" s="43"/>
      <c r="L2601" s="43"/>
      <c r="M2601" s="43"/>
      <c r="N2601" s="43"/>
      <c r="O2601" s="43"/>
      <c r="P2601" s="43"/>
      <c r="Q2601" s="43"/>
      <c r="R2601" s="43"/>
      <c r="S2601" s="43"/>
      <c r="T2601" s="43"/>
      <c r="U2601" s="43"/>
      <c r="V2601" s="43"/>
      <c r="W2601" s="43"/>
      <c r="X2601" s="43"/>
      <c r="Y2601" s="43"/>
      <c r="Z2601" s="43"/>
      <c r="AA2601" s="43"/>
      <c r="AB2601" s="43"/>
      <c r="AC2601" s="43"/>
      <c r="AD2601" s="43"/>
      <c r="AE2601" s="43"/>
      <c r="AF2601" s="43"/>
      <c r="AG2601" s="43" t="s">
        <v>35</v>
      </c>
    </row>
    <row r="2602" spans="1:33">
      <c r="A2602" s="42"/>
      <c r="B2602" s="42"/>
      <c r="C2602" s="42"/>
      <c r="D2602" s="42"/>
      <c r="E2602" s="42"/>
      <c r="F2602" s="42"/>
      <c r="G2602" s="42"/>
      <c r="H2602" s="42"/>
      <c r="I2602" s="42"/>
      <c r="J2602" s="42"/>
      <c r="K2602" s="42"/>
      <c r="L2602" s="42"/>
      <c r="M2602" s="42"/>
      <c r="N2602" s="42"/>
      <c r="O2602" s="42"/>
      <c r="P2602" s="42"/>
      <c r="Q2602" s="42"/>
      <c r="R2602" s="42"/>
      <c r="S2602" s="42"/>
      <c r="T2602" s="42"/>
      <c r="U2602" s="42"/>
      <c r="V2602" s="42"/>
      <c r="W2602" s="42"/>
      <c r="X2602" s="42"/>
      <c r="Y2602" s="42"/>
      <c r="Z2602" s="42"/>
      <c r="AA2602" s="42"/>
      <c r="AB2602" s="42"/>
      <c r="AC2602" s="42"/>
      <c r="AD2602" s="42"/>
      <c r="AE2602" s="42"/>
      <c r="AF2602" s="42"/>
      <c r="AG2602" s="42" t="s">
        <v>35</v>
      </c>
    </row>
    <row r="2603" spans="1:33">
      <c r="A2603" s="43"/>
      <c r="B2603" s="43"/>
      <c r="C2603" s="43"/>
      <c r="D2603" s="43"/>
      <c r="E2603" s="43"/>
      <c r="F2603" s="43"/>
      <c r="G2603" s="43"/>
      <c r="H2603" s="43"/>
      <c r="I2603" s="43"/>
      <c r="J2603" s="43"/>
      <c r="K2603" s="43"/>
      <c r="L2603" s="43"/>
      <c r="M2603" s="43"/>
      <c r="N2603" s="43"/>
      <c r="O2603" s="43"/>
      <c r="P2603" s="43"/>
      <c r="Q2603" s="43"/>
      <c r="R2603" s="43"/>
      <c r="S2603" s="43"/>
      <c r="T2603" s="43"/>
      <c r="U2603" s="43"/>
      <c r="V2603" s="43"/>
      <c r="W2603" s="43"/>
      <c r="X2603" s="43"/>
      <c r="Y2603" s="43"/>
      <c r="Z2603" s="43"/>
      <c r="AA2603" s="43"/>
      <c r="AB2603" s="43"/>
      <c r="AC2603" s="43"/>
      <c r="AD2603" s="43"/>
      <c r="AE2603" s="43"/>
      <c r="AF2603" s="43"/>
      <c r="AG2603" s="43" t="s">
        <v>35</v>
      </c>
    </row>
    <row r="2604" spans="1:33">
      <c r="A2604" s="42"/>
      <c r="B2604" s="42"/>
      <c r="C2604" s="42"/>
      <c r="D2604" s="42"/>
      <c r="E2604" s="42"/>
      <c r="F2604" s="42"/>
      <c r="G2604" s="42"/>
      <c r="H2604" s="42"/>
      <c r="I2604" s="42"/>
      <c r="J2604" s="42"/>
      <c r="K2604" s="42"/>
      <c r="L2604" s="42"/>
      <c r="M2604" s="42"/>
      <c r="N2604" s="42"/>
      <c r="O2604" s="42"/>
      <c r="P2604" s="42"/>
      <c r="Q2604" s="42"/>
      <c r="R2604" s="42"/>
      <c r="S2604" s="42"/>
      <c r="T2604" s="42"/>
      <c r="U2604" s="42"/>
      <c r="V2604" s="42"/>
      <c r="W2604" s="42"/>
      <c r="X2604" s="42"/>
      <c r="Y2604" s="42"/>
      <c r="Z2604" s="42"/>
      <c r="AA2604" s="42"/>
      <c r="AB2604" s="42"/>
      <c r="AC2604" s="42"/>
      <c r="AD2604" s="42"/>
      <c r="AE2604" s="42"/>
      <c r="AF2604" s="42"/>
      <c r="AG2604" s="42" t="s">
        <v>35</v>
      </c>
    </row>
    <row r="2605" spans="1:33">
      <c r="A2605" s="43"/>
      <c r="B2605" s="43"/>
      <c r="C2605" s="43"/>
      <c r="D2605" s="43"/>
      <c r="E2605" s="43"/>
      <c r="F2605" s="43"/>
      <c r="G2605" s="43"/>
      <c r="H2605" s="43"/>
      <c r="I2605" s="43"/>
      <c r="J2605" s="43"/>
      <c r="K2605" s="43"/>
      <c r="L2605" s="43"/>
      <c r="M2605" s="43"/>
      <c r="N2605" s="43"/>
      <c r="O2605" s="43"/>
      <c r="P2605" s="43"/>
      <c r="Q2605" s="43"/>
      <c r="R2605" s="43"/>
      <c r="S2605" s="43"/>
      <c r="T2605" s="43"/>
      <c r="U2605" s="43"/>
      <c r="V2605" s="43"/>
      <c r="W2605" s="43"/>
      <c r="X2605" s="43"/>
      <c r="Y2605" s="43"/>
      <c r="Z2605" s="43"/>
      <c r="AA2605" s="43"/>
      <c r="AB2605" s="43"/>
      <c r="AC2605" s="43"/>
      <c r="AD2605" s="43"/>
      <c r="AE2605" s="43"/>
      <c r="AF2605" s="43"/>
      <c r="AG2605" s="43" t="s">
        <v>35</v>
      </c>
    </row>
    <row r="2606" spans="1:33">
      <c r="A2606" s="42"/>
      <c r="B2606" s="42"/>
      <c r="C2606" s="42"/>
      <c r="D2606" s="42"/>
      <c r="E2606" s="42"/>
      <c r="F2606" s="42"/>
      <c r="G2606" s="42"/>
      <c r="H2606" s="42"/>
      <c r="I2606" s="42"/>
      <c r="J2606" s="42"/>
      <c r="K2606" s="42"/>
      <c r="L2606" s="42"/>
      <c r="M2606" s="42"/>
      <c r="N2606" s="42"/>
      <c r="O2606" s="42"/>
      <c r="P2606" s="42"/>
      <c r="Q2606" s="42"/>
      <c r="R2606" s="42"/>
      <c r="S2606" s="42"/>
      <c r="T2606" s="42"/>
      <c r="U2606" s="42"/>
      <c r="V2606" s="42"/>
      <c r="W2606" s="42"/>
      <c r="X2606" s="42"/>
      <c r="Y2606" s="42"/>
      <c r="Z2606" s="42"/>
      <c r="AA2606" s="42"/>
      <c r="AB2606" s="42"/>
      <c r="AC2606" s="42"/>
      <c r="AD2606" s="42"/>
      <c r="AE2606" s="42"/>
      <c r="AF2606" s="42"/>
      <c r="AG2606" s="42" t="s">
        <v>35</v>
      </c>
    </row>
    <row r="2607" spans="1:33">
      <c r="A2607" s="43"/>
      <c r="B2607" s="43"/>
      <c r="C2607" s="43"/>
      <c r="D2607" s="43"/>
      <c r="E2607" s="43"/>
      <c r="F2607" s="43"/>
      <c r="G2607" s="43"/>
      <c r="H2607" s="43"/>
      <c r="I2607" s="43"/>
      <c r="J2607" s="43"/>
      <c r="K2607" s="43"/>
      <c r="L2607" s="43"/>
      <c r="M2607" s="43"/>
      <c r="N2607" s="43"/>
      <c r="O2607" s="43"/>
      <c r="P2607" s="43"/>
      <c r="Q2607" s="43"/>
      <c r="R2607" s="43"/>
      <c r="S2607" s="43"/>
      <c r="T2607" s="43"/>
      <c r="U2607" s="43"/>
      <c r="V2607" s="43"/>
      <c r="W2607" s="43"/>
      <c r="X2607" s="43"/>
      <c r="Y2607" s="43"/>
      <c r="Z2607" s="43"/>
      <c r="AA2607" s="43"/>
      <c r="AB2607" s="43"/>
      <c r="AC2607" s="43"/>
      <c r="AD2607" s="43"/>
      <c r="AE2607" s="43"/>
      <c r="AF2607" s="43"/>
      <c r="AG2607" s="43" t="s">
        <v>35</v>
      </c>
    </row>
    <row r="2608" spans="1:33">
      <c r="A2608" s="42"/>
      <c r="B2608" s="42"/>
      <c r="C2608" s="42"/>
      <c r="D2608" s="42"/>
      <c r="E2608" s="42"/>
      <c r="F2608" s="42"/>
      <c r="G2608" s="42"/>
      <c r="H2608" s="42"/>
      <c r="I2608" s="42"/>
      <c r="J2608" s="42"/>
      <c r="K2608" s="42"/>
      <c r="L2608" s="42"/>
      <c r="M2608" s="42"/>
      <c r="N2608" s="42"/>
      <c r="O2608" s="42"/>
      <c r="P2608" s="42"/>
      <c r="Q2608" s="42"/>
      <c r="R2608" s="42"/>
      <c r="S2608" s="42"/>
      <c r="T2608" s="42"/>
      <c r="U2608" s="42"/>
      <c r="V2608" s="42"/>
      <c r="W2608" s="42"/>
      <c r="X2608" s="42"/>
      <c r="Y2608" s="42"/>
      <c r="Z2608" s="42"/>
      <c r="AA2608" s="42"/>
      <c r="AB2608" s="42"/>
      <c r="AC2608" s="42"/>
      <c r="AD2608" s="42"/>
      <c r="AE2608" s="42"/>
      <c r="AF2608" s="42"/>
      <c r="AG2608" s="42" t="s">
        <v>35</v>
      </c>
    </row>
    <row r="2609" spans="1:33">
      <c r="A2609" s="43"/>
      <c r="B2609" s="43"/>
      <c r="C2609" s="43"/>
      <c r="D2609" s="43"/>
      <c r="E2609" s="43"/>
      <c r="F2609" s="43"/>
      <c r="G2609" s="43"/>
      <c r="H2609" s="43"/>
      <c r="I2609" s="43"/>
      <c r="J2609" s="43"/>
      <c r="K2609" s="43"/>
      <c r="L2609" s="43"/>
      <c r="M2609" s="43"/>
      <c r="N2609" s="43"/>
      <c r="O2609" s="43"/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3"/>
      <c r="AA2609" s="43"/>
      <c r="AB2609" s="43"/>
      <c r="AC2609" s="43"/>
      <c r="AD2609" s="43"/>
      <c r="AE2609" s="43"/>
      <c r="AF2609" s="43"/>
      <c r="AG2609" s="43" t="s">
        <v>35</v>
      </c>
    </row>
    <row r="2610" spans="1:33">
      <c r="A2610" s="42"/>
      <c r="B2610" s="42"/>
      <c r="C2610" s="42"/>
      <c r="D2610" s="42"/>
      <c r="E2610" s="42"/>
      <c r="F2610" s="42"/>
      <c r="G2610" s="42"/>
      <c r="H2610" s="42"/>
      <c r="I2610" s="42"/>
      <c r="J2610" s="42"/>
      <c r="K2610" s="42"/>
      <c r="L2610" s="42"/>
      <c r="M2610" s="42"/>
      <c r="N2610" s="42"/>
      <c r="O2610" s="42"/>
      <c r="P2610" s="42"/>
      <c r="Q2610" s="42"/>
      <c r="R2610" s="42"/>
      <c r="S2610" s="42"/>
      <c r="T2610" s="42"/>
      <c r="U2610" s="42"/>
      <c r="V2610" s="42"/>
      <c r="W2610" s="42"/>
      <c r="X2610" s="42"/>
      <c r="Y2610" s="42"/>
      <c r="Z2610" s="42"/>
      <c r="AA2610" s="42"/>
      <c r="AB2610" s="42"/>
      <c r="AC2610" s="42"/>
      <c r="AD2610" s="42"/>
      <c r="AE2610" s="42"/>
      <c r="AF2610" s="42"/>
      <c r="AG2610" s="42" t="s">
        <v>35</v>
      </c>
    </row>
    <row r="2611" spans="1:33">
      <c r="A2611" s="43"/>
      <c r="B2611" s="43"/>
      <c r="C2611" s="43"/>
      <c r="D2611" s="43"/>
      <c r="E2611" s="43"/>
      <c r="F2611" s="43"/>
      <c r="G2611" s="43"/>
      <c r="H2611" s="43"/>
      <c r="I2611" s="43"/>
      <c r="J2611" s="43"/>
      <c r="K2611" s="43"/>
      <c r="L2611" s="43"/>
      <c r="M2611" s="43"/>
      <c r="N2611" s="43"/>
      <c r="O2611" s="43"/>
      <c r="P2611" s="43"/>
      <c r="Q2611" s="43"/>
      <c r="R2611" s="43"/>
      <c r="S2611" s="43"/>
      <c r="T2611" s="43"/>
      <c r="U2611" s="43"/>
      <c r="V2611" s="43"/>
      <c r="W2611" s="43"/>
      <c r="X2611" s="43"/>
      <c r="Y2611" s="43"/>
      <c r="Z2611" s="43"/>
      <c r="AA2611" s="43"/>
      <c r="AB2611" s="43"/>
      <c r="AC2611" s="43"/>
      <c r="AD2611" s="43"/>
      <c r="AE2611" s="43"/>
      <c r="AF2611" s="43"/>
      <c r="AG2611" s="43" t="s">
        <v>35</v>
      </c>
    </row>
    <row r="2612" spans="1:33">
      <c r="A2612" s="42"/>
      <c r="B2612" s="42"/>
      <c r="C2612" s="42"/>
      <c r="D2612" s="42"/>
      <c r="E2612" s="42"/>
      <c r="F2612" s="42"/>
      <c r="G2612" s="42"/>
      <c r="H2612" s="42"/>
      <c r="I2612" s="42"/>
      <c r="J2612" s="42"/>
      <c r="K2612" s="42"/>
      <c r="L2612" s="42"/>
      <c r="M2612" s="42"/>
      <c r="N2612" s="42"/>
      <c r="O2612" s="42"/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 t="s">
        <v>35</v>
      </c>
    </row>
    <row r="2613" spans="1:33">
      <c r="A2613" s="43"/>
      <c r="B2613" s="43"/>
      <c r="C2613" s="43"/>
      <c r="D2613" s="43"/>
      <c r="E2613" s="43"/>
      <c r="F2613" s="43"/>
      <c r="G2613" s="43"/>
      <c r="H2613" s="43"/>
      <c r="I2613" s="43"/>
      <c r="J2613" s="43"/>
      <c r="K2613" s="43"/>
      <c r="L2613" s="43"/>
      <c r="M2613" s="43"/>
      <c r="N2613" s="43"/>
      <c r="O2613" s="43"/>
      <c r="P2613" s="43"/>
      <c r="Q2613" s="43"/>
      <c r="R2613" s="43"/>
      <c r="S2613" s="43"/>
      <c r="T2613" s="43"/>
      <c r="U2613" s="43"/>
      <c r="V2613" s="43"/>
      <c r="W2613" s="43"/>
      <c r="X2613" s="43"/>
      <c r="Y2613" s="43"/>
      <c r="Z2613" s="43"/>
      <c r="AA2613" s="43"/>
      <c r="AB2613" s="43"/>
      <c r="AC2613" s="43"/>
      <c r="AD2613" s="43"/>
      <c r="AE2613" s="43"/>
      <c r="AF2613" s="43"/>
      <c r="AG2613" s="43" t="s">
        <v>35</v>
      </c>
    </row>
    <row r="2614" spans="1:33">
      <c r="A2614" s="42"/>
      <c r="B2614" s="42"/>
      <c r="C2614" s="42"/>
      <c r="D2614" s="42"/>
      <c r="E2614" s="42"/>
      <c r="F2614" s="42"/>
      <c r="G2614" s="42"/>
      <c r="H2614" s="42"/>
      <c r="I2614" s="42"/>
      <c r="J2614" s="42"/>
      <c r="K2614" s="42"/>
      <c r="L2614" s="42"/>
      <c r="M2614" s="42"/>
      <c r="N2614" s="42"/>
      <c r="O2614" s="42"/>
      <c r="P2614" s="42"/>
      <c r="Q2614" s="42"/>
      <c r="R2614" s="42"/>
      <c r="S2614" s="42"/>
      <c r="T2614" s="42"/>
      <c r="U2614" s="42"/>
      <c r="V2614" s="42"/>
      <c r="W2614" s="42"/>
      <c r="X2614" s="42"/>
      <c r="Y2614" s="42"/>
      <c r="Z2614" s="42"/>
      <c r="AA2614" s="42"/>
      <c r="AB2614" s="42"/>
      <c r="AC2614" s="42"/>
      <c r="AD2614" s="42"/>
      <c r="AE2614" s="42"/>
      <c r="AF2614" s="42"/>
      <c r="AG2614" s="42" t="s">
        <v>35</v>
      </c>
    </row>
    <row r="2615" spans="1:33">
      <c r="A2615" s="43"/>
      <c r="B2615" s="43"/>
      <c r="C2615" s="43"/>
      <c r="D2615" s="43"/>
      <c r="E2615" s="43"/>
      <c r="F2615" s="43"/>
      <c r="G2615" s="43"/>
      <c r="H2615" s="43"/>
      <c r="I2615" s="43"/>
      <c r="J2615" s="43"/>
      <c r="K2615" s="43"/>
      <c r="L2615" s="43"/>
      <c r="M2615" s="43"/>
      <c r="N2615" s="43"/>
      <c r="O2615" s="43"/>
      <c r="P2615" s="43"/>
      <c r="Q2615" s="43"/>
      <c r="R2615" s="43"/>
      <c r="S2615" s="43"/>
      <c r="T2615" s="43"/>
      <c r="U2615" s="43"/>
      <c r="V2615" s="43"/>
      <c r="W2615" s="43"/>
      <c r="X2615" s="43"/>
      <c r="Y2615" s="43"/>
      <c r="Z2615" s="43"/>
      <c r="AA2615" s="43"/>
      <c r="AB2615" s="43"/>
      <c r="AC2615" s="43"/>
      <c r="AD2615" s="43"/>
      <c r="AE2615" s="43"/>
      <c r="AF2615" s="43"/>
      <c r="AG2615" s="43" t="s">
        <v>35</v>
      </c>
    </row>
    <row r="2616" spans="1:33">
      <c r="A2616" s="42"/>
      <c r="B2616" s="42"/>
      <c r="C2616" s="42"/>
      <c r="D2616" s="42"/>
      <c r="E2616" s="42"/>
      <c r="F2616" s="42"/>
      <c r="G2616" s="42"/>
      <c r="H2616" s="42"/>
      <c r="I2616" s="42"/>
      <c r="J2616" s="42"/>
      <c r="K2616" s="42"/>
      <c r="L2616" s="42"/>
      <c r="M2616" s="42"/>
      <c r="N2616" s="42"/>
      <c r="O2616" s="42"/>
      <c r="P2616" s="42"/>
      <c r="Q2616" s="42"/>
      <c r="R2616" s="42"/>
      <c r="S2616" s="42"/>
      <c r="T2616" s="42"/>
      <c r="U2616" s="42"/>
      <c r="V2616" s="42"/>
      <c r="W2616" s="42"/>
      <c r="X2616" s="42"/>
      <c r="Y2616" s="42"/>
      <c r="Z2616" s="42"/>
      <c r="AA2616" s="42"/>
      <c r="AB2616" s="42"/>
      <c r="AC2616" s="42"/>
      <c r="AD2616" s="42"/>
      <c r="AE2616" s="42"/>
      <c r="AF2616" s="42"/>
      <c r="AG2616" s="42" t="s">
        <v>35</v>
      </c>
    </row>
    <row r="2617" spans="1:33">
      <c r="A2617" s="43"/>
      <c r="B2617" s="43"/>
      <c r="C2617" s="43"/>
      <c r="D2617" s="43"/>
      <c r="E2617" s="43"/>
      <c r="F2617" s="43"/>
      <c r="G2617" s="43"/>
      <c r="H2617" s="43"/>
      <c r="I2617" s="43"/>
      <c r="J2617" s="43"/>
      <c r="K2617" s="43"/>
      <c r="L2617" s="43"/>
      <c r="M2617" s="43"/>
      <c r="N2617" s="43"/>
      <c r="O2617" s="43"/>
      <c r="P2617" s="43"/>
      <c r="Q2617" s="43"/>
      <c r="R2617" s="43"/>
      <c r="S2617" s="43"/>
      <c r="T2617" s="43"/>
      <c r="U2617" s="43"/>
      <c r="V2617" s="43"/>
      <c r="W2617" s="43"/>
      <c r="X2617" s="43"/>
      <c r="Y2617" s="43"/>
      <c r="Z2617" s="43"/>
      <c r="AA2617" s="43"/>
      <c r="AB2617" s="43"/>
      <c r="AC2617" s="43"/>
      <c r="AD2617" s="43"/>
      <c r="AE2617" s="43"/>
      <c r="AF2617" s="43"/>
      <c r="AG2617" s="43" t="s">
        <v>35</v>
      </c>
    </row>
    <row r="2618" spans="1:33">
      <c r="A2618" s="42"/>
      <c r="B2618" s="42"/>
      <c r="C2618" s="42"/>
      <c r="D2618" s="42"/>
      <c r="E2618" s="42"/>
      <c r="F2618" s="42"/>
      <c r="G2618" s="42"/>
      <c r="H2618" s="42"/>
      <c r="I2618" s="42"/>
      <c r="J2618" s="42"/>
      <c r="K2618" s="42"/>
      <c r="L2618" s="42"/>
      <c r="M2618" s="42"/>
      <c r="N2618" s="42"/>
      <c r="O2618" s="42"/>
      <c r="P2618" s="42"/>
      <c r="Q2618" s="42"/>
      <c r="R2618" s="42"/>
      <c r="S2618" s="42"/>
      <c r="T2618" s="42"/>
      <c r="U2618" s="42"/>
      <c r="V2618" s="42"/>
      <c r="W2618" s="42"/>
      <c r="X2618" s="42"/>
      <c r="Y2618" s="42"/>
      <c r="Z2618" s="42"/>
      <c r="AA2618" s="42"/>
      <c r="AB2618" s="42"/>
      <c r="AC2618" s="42"/>
      <c r="AD2618" s="42"/>
      <c r="AE2618" s="42"/>
      <c r="AF2618" s="42"/>
      <c r="AG2618" s="42" t="s">
        <v>35</v>
      </c>
    </row>
    <row r="2619" spans="1:33">
      <c r="A2619" s="43"/>
      <c r="B2619" s="43"/>
      <c r="C2619" s="43"/>
      <c r="D2619" s="43"/>
      <c r="E2619" s="43"/>
      <c r="F2619" s="43"/>
      <c r="G2619" s="43"/>
      <c r="H2619" s="43"/>
      <c r="I2619" s="43"/>
      <c r="J2619" s="43"/>
      <c r="K2619" s="43"/>
      <c r="L2619" s="43"/>
      <c r="M2619" s="43"/>
      <c r="N2619" s="43"/>
      <c r="O2619" s="43"/>
      <c r="P2619" s="43"/>
      <c r="Q2619" s="43"/>
      <c r="R2619" s="43"/>
      <c r="S2619" s="43"/>
      <c r="T2619" s="43"/>
      <c r="U2619" s="43"/>
      <c r="V2619" s="43"/>
      <c r="W2619" s="43"/>
      <c r="X2619" s="43"/>
      <c r="Y2619" s="43"/>
      <c r="Z2619" s="43"/>
      <c r="AA2619" s="43"/>
      <c r="AB2619" s="43"/>
      <c r="AC2619" s="43"/>
      <c r="AD2619" s="43"/>
      <c r="AE2619" s="43"/>
      <c r="AF2619" s="43"/>
      <c r="AG2619" s="43" t="s">
        <v>35</v>
      </c>
    </row>
    <row r="2620" spans="1:33">
      <c r="A2620" s="42"/>
      <c r="B2620" s="42"/>
      <c r="C2620" s="42"/>
      <c r="D2620" s="42"/>
      <c r="E2620" s="42"/>
      <c r="F2620" s="42"/>
      <c r="G2620" s="42"/>
      <c r="H2620" s="42"/>
      <c r="I2620" s="42"/>
      <c r="J2620" s="42"/>
      <c r="K2620" s="42"/>
      <c r="L2620" s="42"/>
      <c r="M2620" s="42"/>
      <c r="N2620" s="42"/>
      <c r="O2620" s="42"/>
      <c r="P2620" s="42"/>
      <c r="Q2620" s="42"/>
      <c r="R2620" s="42"/>
      <c r="S2620" s="42"/>
      <c r="T2620" s="42"/>
      <c r="U2620" s="42"/>
      <c r="V2620" s="42"/>
      <c r="W2620" s="42"/>
      <c r="X2620" s="42"/>
      <c r="Y2620" s="42"/>
      <c r="Z2620" s="42"/>
      <c r="AA2620" s="42"/>
      <c r="AB2620" s="42"/>
      <c r="AC2620" s="42"/>
      <c r="AD2620" s="42"/>
      <c r="AE2620" s="42"/>
      <c r="AF2620" s="42"/>
      <c r="AG2620" s="42" t="s">
        <v>35</v>
      </c>
    </row>
    <row r="2621" spans="1:33">
      <c r="A2621" s="43"/>
      <c r="B2621" s="43"/>
      <c r="C2621" s="43"/>
      <c r="D2621" s="43"/>
      <c r="E2621" s="43"/>
      <c r="F2621" s="43"/>
      <c r="G2621" s="43"/>
      <c r="H2621" s="43"/>
      <c r="I2621" s="43"/>
      <c r="J2621" s="43"/>
      <c r="K2621" s="43"/>
      <c r="L2621" s="43"/>
      <c r="M2621" s="43"/>
      <c r="N2621" s="43"/>
      <c r="O2621" s="43"/>
      <c r="P2621" s="43"/>
      <c r="Q2621" s="43"/>
      <c r="R2621" s="43"/>
      <c r="S2621" s="43"/>
      <c r="T2621" s="43"/>
      <c r="U2621" s="43"/>
      <c r="V2621" s="43"/>
      <c r="W2621" s="43"/>
      <c r="X2621" s="43"/>
      <c r="Y2621" s="43"/>
      <c r="Z2621" s="43"/>
      <c r="AA2621" s="43"/>
      <c r="AB2621" s="43"/>
      <c r="AC2621" s="43"/>
      <c r="AD2621" s="43"/>
      <c r="AE2621" s="43"/>
      <c r="AF2621" s="43"/>
      <c r="AG2621" s="43" t="s">
        <v>35</v>
      </c>
    </row>
    <row r="2622" spans="1:33">
      <c r="A2622" s="42"/>
      <c r="B2622" s="42"/>
      <c r="C2622" s="42"/>
      <c r="D2622" s="42"/>
      <c r="E2622" s="42"/>
      <c r="F2622" s="42"/>
      <c r="G2622" s="42"/>
      <c r="H2622" s="42"/>
      <c r="I2622" s="42"/>
      <c r="J2622" s="42"/>
      <c r="K2622" s="42"/>
      <c r="L2622" s="42"/>
      <c r="M2622" s="42"/>
      <c r="N2622" s="42"/>
      <c r="O2622" s="42"/>
      <c r="P2622" s="42"/>
      <c r="Q2622" s="42"/>
      <c r="R2622" s="42"/>
      <c r="S2622" s="42"/>
      <c r="T2622" s="42"/>
      <c r="U2622" s="42"/>
      <c r="V2622" s="42"/>
      <c r="W2622" s="42"/>
      <c r="X2622" s="42"/>
      <c r="Y2622" s="42"/>
      <c r="Z2622" s="42"/>
      <c r="AA2622" s="42"/>
      <c r="AB2622" s="42"/>
      <c r="AC2622" s="42"/>
      <c r="AD2622" s="42"/>
      <c r="AE2622" s="42"/>
      <c r="AF2622" s="42"/>
      <c r="AG2622" s="42" t="s">
        <v>35</v>
      </c>
    </row>
    <row r="2623" spans="1:33">
      <c r="A2623" s="43"/>
      <c r="B2623" s="43"/>
      <c r="C2623" s="43"/>
      <c r="D2623" s="43"/>
      <c r="E2623" s="43"/>
      <c r="F2623" s="43"/>
      <c r="G2623" s="43"/>
      <c r="H2623" s="43"/>
      <c r="I2623" s="43"/>
      <c r="J2623" s="43"/>
      <c r="K2623" s="43"/>
      <c r="L2623" s="43"/>
      <c r="M2623" s="43"/>
      <c r="N2623" s="43"/>
      <c r="O2623" s="43"/>
      <c r="P2623" s="43"/>
      <c r="Q2623" s="43"/>
      <c r="R2623" s="43"/>
      <c r="S2623" s="43"/>
      <c r="T2623" s="43"/>
      <c r="U2623" s="43"/>
      <c r="V2623" s="43"/>
      <c r="W2623" s="43"/>
      <c r="X2623" s="43"/>
      <c r="Y2623" s="43"/>
      <c r="Z2623" s="43"/>
      <c r="AA2623" s="43"/>
      <c r="AB2623" s="43"/>
      <c r="AC2623" s="43"/>
      <c r="AD2623" s="43"/>
      <c r="AE2623" s="43"/>
      <c r="AF2623" s="43"/>
      <c r="AG2623" s="43" t="s">
        <v>35</v>
      </c>
    </row>
    <row r="2624" spans="1:33">
      <c r="A2624" s="42"/>
      <c r="B2624" s="42"/>
      <c r="C2624" s="42"/>
      <c r="D2624" s="42"/>
      <c r="E2624" s="42"/>
      <c r="F2624" s="42"/>
      <c r="G2624" s="42"/>
      <c r="H2624" s="42"/>
      <c r="I2624" s="42"/>
      <c r="J2624" s="42"/>
      <c r="K2624" s="42"/>
      <c r="L2624" s="42"/>
      <c r="M2624" s="42"/>
      <c r="N2624" s="42"/>
      <c r="O2624" s="42"/>
      <c r="P2624" s="42"/>
      <c r="Q2624" s="42"/>
      <c r="R2624" s="42"/>
      <c r="S2624" s="42"/>
      <c r="T2624" s="42"/>
      <c r="U2624" s="42"/>
      <c r="V2624" s="42"/>
      <c r="W2624" s="42"/>
      <c r="X2624" s="42"/>
      <c r="Y2624" s="42"/>
      <c r="Z2624" s="42"/>
      <c r="AA2624" s="42"/>
      <c r="AB2624" s="42"/>
      <c r="AC2624" s="42"/>
      <c r="AD2624" s="42"/>
      <c r="AE2624" s="42"/>
      <c r="AF2624" s="42"/>
      <c r="AG2624" s="42" t="s">
        <v>35</v>
      </c>
    </row>
    <row r="2625" spans="1:33">
      <c r="A2625" s="43"/>
      <c r="B2625" s="43"/>
      <c r="C2625" s="43"/>
      <c r="D2625" s="43"/>
      <c r="E2625" s="43"/>
      <c r="F2625" s="43"/>
      <c r="G2625" s="43"/>
      <c r="H2625" s="43"/>
      <c r="I2625" s="43"/>
      <c r="J2625" s="43"/>
      <c r="K2625" s="43"/>
      <c r="L2625" s="43"/>
      <c r="M2625" s="43"/>
      <c r="N2625" s="43"/>
      <c r="O2625" s="43"/>
      <c r="P2625" s="43"/>
      <c r="Q2625" s="43"/>
      <c r="R2625" s="43"/>
      <c r="S2625" s="43"/>
      <c r="T2625" s="43"/>
      <c r="U2625" s="43"/>
      <c r="V2625" s="43"/>
      <c r="W2625" s="43"/>
      <c r="X2625" s="43"/>
      <c r="Y2625" s="43"/>
      <c r="Z2625" s="43"/>
      <c r="AA2625" s="43"/>
      <c r="AB2625" s="43"/>
      <c r="AC2625" s="43"/>
      <c r="AD2625" s="43"/>
      <c r="AE2625" s="43"/>
      <c r="AF2625" s="43"/>
      <c r="AG2625" s="43" t="s">
        <v>35</v>
      </c>
    </row>
    <row r="2626" spans="1:33">
      <c r="A2626" s="42"/>
      <c r="B2626" s="42"/>
      <c r="C2626" s="42"/>
      <c r="D2626" s="42"/>
      <c r="E2626" s="42"/>
      <c r="F2626" s="42"/>
      <c r="G2626" s="42"/>
      <c r="H2626" s="42"/>
      <c r="I2626" s="42"/>
      <c r="J2626" s="42"/>
      <c r="K2626" s="42"/>
      <c r="L2626" s="42"/>
      <c r="M2626" s="42"/>
      <c r="N2626" s="42"/>
      <c r="O2626" s="42"/>
      <c r="P2626" s="42"/>
      <c r="Q2626" s="42"/>
      <c r="R2626" s="42"/>
      <c r="S2626" s="42"/>
      <c r="T2626" s="42"/>
      <c r="U2626" s="42"/>
      <c r="V2626" s="42"/>
      <c r="W2626" s="42"/>
      <c r="X2626" s="42"/>
      <c r="Y2626" s="42"/>
      <c r="Z2626" s="42"/>
      <c r="AA2626" s="42"/>
      <c r="AB2626" s="42"/>
      <c r="AC2626" s="42"/>
      <c r="AD2626" s="42"/>
      <c r="AE2626" s="42"/>
      <c r="AF2626" s="42"/>
      <c r="AG2626" s="42" t="s">
        <v>35</v>
      </c>
    </row>
    <row r="2627" spans="1:33">
      <c r="A2627" s="43"/>
      <c r="B2627" s="43"/>
      <c r="C2627" s="43"/>
      <c r="D2627" s="43"/>
      <c r="E2627" s="43"/>
      <c r="F2627" s="43"/>
      <c r="G2627" s="43"/>
      <c r="H2627" s="43"/>
      <c r="I2627" s="43"/>
      <c r="J2627" s="43"/>
      <c r="K2627" s="43"/>
      <c r="L2627" s="43"/>
      <c r="M2627" s="43"/>
      <c r="N2627" s="43"/>
      <c r="O2627" s="43"/>
      <c r="P2627" s="43"/>
      <c r="Q2627" s="43"/>
      <c r="R2627" s="43"/>
      <c r="S2627" s="43"/>
      <c r="T2627" s="43"/>
      <c r="U2627" s="43"/>
      <c r="V2627" s="43"/>
      <c r="W2627" s="43"/>
      <c r="X2627" s="43"/>
      <c r="Y2627" s="43"/>
      <c r="Z2627" s="43"/>
      <c r="AA2627" s="43"/>
      <c r="AB2627" s="43"/>
      <c r="AC2627" s="43"/>
      <c r="AD2627" s="43"/>
      <c r="AE2627" s="43"/>
      <c r="AF2627" s="43"/>
      <c r="AG2627" s="43" t="s">
        <v>35</v>
      </c>
    </row>
    <row r="2628" spans="1:33">
      <c r="A2628" s="42"/>
      <c r="B2628" s="42"/>
      <c r="C2628" s="42"/>
      <c r="D2628" s="42"/>
      <c r="E2628" s="42"/>
      <c r="F2628" s="42"/>
      <c r="G2628" s="42"/>
      <c r="H2628" s="42"/>
      <c r="I2628" s="42"/>
      <c r="J2628" s="42"/>
      <c r="K2628" s="42"/>
      <c r="L2628" s="42"/>
      <c r="M2628" s="42"/>
      <c r="N2628" s="42"/>
      <c r="O2628" s="42"/>
      <c r="P2628" s="42"/>
      <c r="Q2628" s="42"/>
      <c r="R2628" s="42"/>
      <c r="S2628" s="42"/>
      <c r="T2628" s="42"/>
      <c r="U2628" s="42"/>
      <c r="V2628" s="42"/>
      <c r="W2628" s="42"/>
      <c r="X2628" s="42"/>
      <c r="Y2628" s="42"/>
      <c r="Z2628" s="42"/>
      <c r="AA2628" s="42"/>
      <c r="AB2628" s="42"/>
      <c r="AC2628" s="42"/>
      <c r="AD2628" s="42"/>
      <c r="AE2628" s="42"/>
      <c r="AF2628" s="42"/>
      <c r="AG2628" s="42" t="s">
        <v>35</v>
      </c>
    </row>
    <row r="2629" spans="1:33">
      <c r="A2629" s="43"/>
      <c r="B2629" s="43"/>
      <c r="C2629" s="43"/>
      <c r="D2629" s="43"/>
      <c r="E2629" s="43"/>
      <c r="F2629" s="43"/>
      <c r="G2629" s="43"/>
      <c r="H2629" s="43"/>
      <c r="I2629" s="43"/>
      <c r="J2629" s="43"/>
      <c r="K2629" s="43"/>
      <c r="L2629" s="43"/>
      <c r="M2629" s="43"/>
      <c r="N2629" s="43"/>
      <c r="O2629" s="43"/>
      <c r="P2629" s="43"/>
      <c r="Q2629" s="43"/>
      <c r="R2629" s="43"/>
      <c r="S2629" s="43"/>
      <c r="T2629" s="43"/>
      <c r="U2629" s="43"/>
      <c r="V2629" s="43"/>
      <c r="W2629" s="43"/>
      <c r="X2629" s="43"/>
      <c r="Y2629" s="43"/>
      <c r="Z2629" s="43"/>
      <c r="AA2629" s="43"/>
      <c r="AB2629" s="43"/>
      <c r="AC2629" s="43"/>
      <c r="AD2629" s="43"/>
      <c r="AE2629" s="43"/>
      <c r="AF2629" s="43"/>
      <c r="AG2629" s="43" t="s">
        <v>35</v>
      </c>
    </row>
    <row r="2630" spans="1:33">
      <c r="A2630" s="42"/>
      <c r="B2630" s="42"/>
      <c r="C2630" s="42"/>
      <c r="D2630" s="42"/>
      <c r="E2630" s="42"/>
      <c r="F2630" s="42"/>
      <c r="G2630" s="42"/>
      <c r="H2630" s="42"/>
      <c r="I2630" s="42"/>
      <c r="J2630" s="42"/>
      <c r="K2630" s="42"/>
      <c r="L2630" s="42"/>
      <c r="M2630" s="42"/>
      <c r="N2630" s="42"/>
      <c r="O2630" s="42"/>
      <c r="P2630" s="42"/>
      <c r="Q2630" s="42"/>
      <c r="R2630" s="42"/>
      <c r="S2630" s="42"/>
      <c r="T2630" s="42"/>
      <c r="U2630" s="42"/>
      <c r="V2630" s="42"/>
      <c r="W2630" s="42"/>
      <c r="X2630" s="42"/>
      <c r="Y2630" s="42"/>
      <c r="Z2630" s="42"/>
      <c r="AA2630" s="42"/>
      <c r="AB2630" s="42"/>
      <c r="AC2630" s="42"/>
      <c r="AD2630" s="42"/>
      <c r="AE2630" s="42"/>
      <c r="AF2630" s="42"/>
      <c r="AG2630" s="42" t="s">
        <v>35</v>
      </c>
    </row>
    <row r="2631" spans="1:33">
      <c r="A2631" s="43"/>
      <c r="B2631" s="43"/>
      <c r="C2631" s="43"/>
      <c r="D2631" s="43"/>
      <c r="E2631" s="43"/>
      <c r="F2631" s="43"/>
      <c r="G2631" s="43"/>
      <c r="H2631" s="43"/>
      <c r="I2631" s="43"/>
      <c r="J2631" s="43"/>
      <c r="K2631" s="43"/>
      <c r="L2631" s="43"/>
      <c r="M2631" s="43"/>
      <c r="N2631" s="43"/>
      <c r="O2631" s="43"/>
      <c r="P2631" s="43"/>
      <c r="Q2631" s="43"/>
      <c r="R2631" s="43"/>
      <c r="S2631" s="43"/>
      <c r="T2631" s="43"/>
      <c r="U2631" s="43"/>
      <c r="V2631" s="43"/>
      <c r="W2631" s="43"/>
      <c r="X2631" s="43"/>
      <c r="Y2631" s="43"/>
      <c r="Z2631" s="43"/>
      <c r="AA2631" s="43"/>
      <c r="AB2631" s="43"/>
      <c r="AC2631" s="43"/>
      <c r="AD2631" s="43"/>
      <c r="AE2631" s="43"/>
      <c r="AF2631" s="43"/>
      <c r="AG2631" s="43" t="s">
        <v>35</v>
      </c>
    </row>
    <row r="2632" spans="1:33">
      <c r="A2632" s="42"/>
      <c r="B2632" s="42"/>
      <c r="C2632" s="42"/>
      <c r="D2632" s="42"/>
      <c r="E2632" s="42"/>
      <c r="F2632" s="42"/>
      <c r="G2632" s="42"/>
      <c r="H2632" s="42"/>
      <c r="I2632" s="42"/>
      <c r="J2632" s="42"/>
      <c r="K2632" s="42"/>
      <c r="L2632" s="42"/>
      <c r="M2632" s="42"/>
      <c r="N2632" s="42"/>
      <c r="O2632" s="42"/>
      <c r="P2632" s="42"/>
      <c r="Q2632" s="42"/>
      <c r="R2632" s="42"/>
      <c r="S2632" s="42"/>
      <c r="T2632" s="42"/>
      <c r="U2632" s="42"/>
      <c r="V2632" s="42"/>
      <c r="W2632" s="42"/>
      <c r="X2632" s="42"/>
      <c r="Y2632" s="42"/>
      <c r="Z2632" s="42"/>
      <c r="AA2632" s="42"/>
      <c r="AB2632" s="42"/>
      <c r="AC2632" s="42"/>
      <c r="AD2632" s="42"/>
      <c r="AE2632" s="42"/>
      <c r="AF2632" s="42"/>
      <c r="AG2632" s="42" t="s">
        <v>35</v>
      </c>
    </row>
    <row r="2633" spans="1:33">
      <c r="A2633" s="43"/>
      <c r="B2633" s="43"/>
      <c r="C2633" s="43"/>
      <c r="D2633" s="43"/>
      <c r="E2633" s="43"/>
      <c r="F2633" s="43"/>
      <c r="G2633" s="43"/>
      <c r="H2633" s="43"/>
      <c r="I2633" s="43"/>
      <c r="J2633" s="43"/>
      <c r="K2633" s="43"/>
      <c r="L2633" s="43"/>
      <c r="M2633" s="43"/>
      <c r="N2633" s="43"/>
      <c r="O2633" s="43"/>
      <c r="P2633" s="43"/>
      <c r="Q2633" s="43"/>
      <c r="R2633" s="43"/>
      <c r="S2633" s="43"/>
      <c r="T2633" s="43"/>
      <c r="U2633" s="43"/>
      <c r="V2633" s="43"/>
      <c r="W2633" s="43"/>
      <c r="X2633" s="43"/>
      <c r="Y2633" s="43"/>
      <c r="Z2633" s="43"/>
      <c r="AA2633" s="43"/>
      <c r="AB2633" s="43"/>
      <c r="AC2633" s="43"/>
      <c r="AD2633" s="43"/>
      <c r="AE2633" s="43"/>
      <c r="AF2633" s="43"/>
      <c r="AG2633" s="43" t="s">
        <v>35</v>
      </c>
    </row>
    <row r="2634" spans="1:33">
      <c r="A2634" s="42"/>
      <c r="B2634" s="42"/>
      <c r="C2634" s="42"/>
      <c r="D2634" s="42"/>
      <c r="E2634" s="42"/>
      <c r="F2634" s="42"/>
      <c r="G2634" s="42"/>
      <c r="H2634" s="42"/>
      <c r="I2634" s="42"/>
      <c r="J2634" s="42"/>
      <c r="K2634" s="42"/>
      <c r="L2634" s="42"/>
      <c r="M2634" s="42"/>
      <c r="N2634" s="42"/>
      <c r="O2634" s="42"/>
      <c r="P2634" s="42"/>
      <c r="Q2634" s="42"/>
      <c r="R2634" s="42"/>
      <c r="S2634" s="42"/>
      <c r="T2634" s="42"/>
      <c r="U2634" s="42"/>
      <c r="V2634" s="42"/>
      <c r="W2634" s="42"/>
      <c r="X2634" s="42"/>
      <c r="Y2634" s="42"/>
      <c r="Z2634" s="42"/>
      <c r="AA2634" s="42"/>
      <c r="AB2634" s="42"/>
      <c r="AC2634" s="42"/>
      <c r="AD2634" s="42"/>
      <c r="AE2634" s="42"/>
      <c r="AF2634" s="42"/>
      <c r="AG2634" s="42" t="s">
        <v>35</v>
      </c>
    </row>
    <row r="2635" spans="1:33">
      <c r="A2635" s="43"/>
      <c r="B2635" s="43"/>
      <c r="C2635" s="43"/>
      <c r="D2635" s="43"/>
      <c r="E2635" s="43"/>
      <c r="F2635" s="43"/>
      <c r="G2635" s="43"/>
      <c r="H2635" s="43"/>
      <c r="I2635" s="43"/>
      <c r="J2635" s="43"/>
      <c r="K2635" s="43"/>
      <c r="L2635" s="43"/>
      <c r="M2635" s="43"/>
      <c r="N2635" s="43"/>
      <c r="O2635" s="43"/>
      <c r="P2635" s="43"/>
      <c r="Q2635" s="43"/>
      <c r="R2635" s="43"/>
      <c r="S2635" s="43"/>
      <c r="T2635" s="43"/>
      <c r="U2635" s="43"/>
      <c r="V2635" s="43"/>
      <c r="W2635" s="43"/>
      <c r="X2635" s="43"/>
      <c r="Y2635" s="43"/>
      <c r="Z2635" s="43"/>
      <c r="AA2635" s="43"/>
      <c r="AB2635" s="43"/>
      <c r="AC2635" s="43"/>
      <c r="AD2635" s="43"/>
      <c r="AE2635" s="43"/>
      <c r="AF2635" s="43"/>
      <c r="AG2635" s="43" t="s">
        <v>35</v>
      </c>
    </row>
    <row r="2636" spans="1:33">
      <c r="A2636" s="42"/>
      <c r="B2636" s="42"/>
      <c r="C2636" s="42"/>
      <c r="D2636" s="42"/>
      <c r="E2636" s="42"/>
      <c r="F2636" s="42"/>
      <c r="G2636" s="42"/>
      <c r="H2636" s="42"/>
      <c r="I2636" s="42"/>
      <c r="J2636" s="42"/>
      <c r="K2636" s="42"/>
      <c r="L2636" s="42"/>
      <c r="M2636" s="42"/>
      <c r="N2636" s="42"/>
      <c r="O2636" s="42"/>
      <c r="P2636" s="42"/>
      <c r="Q2636" s="42"/>
      <c r="R2636" s="42"/>
      <c r="S2636" s="42"/>
      <c r="T2636" s="42"/>
      <c r="U2636" s="42"/>
      <c r="V2636" s="42"/>
      <c r="W2636" s="42"/>
      <c r="X2636" s="42"/>
      <c r="Y2636" s="42"/>
      <c r="Z2636" s="42"/>
      <c r="AA2636" s="42"/>
      <c r="AB2636" s="42"/>
      <c r="AC2636" s="42"/>
      <c r="AD2636" s="42"/>
      <c r="AE2636" s="42"/>
      <c r="AF2636" s="42"/>
      <c r="AG2636" s="42" t="s">
        <v>35</v>
      </c>
    </row>
    <row r="2637" spans="1:33">
      <c r="A2637" s="43"/>
      <c r="B2637" s="43"/>
      <c r="C2637" s="43"/>
      <c r="D2637" s="43"/>
      <c r="E2637" s="43"/>
      <c r="F2637" s="43"/>
      <c r="G2637" s="43"/>
      <c r="H2637" s="43"/>
      <c r="I2637" s="43"/>
      <c r="J2637" s="43"/>
      <c r="K2637" s="43"/>
      <c r="L2637" s="43"/>
      <c r="M2637" s="43"/>
      <c r="N2637" s="43"/>
      <c r="O2637" s="43"/>
      <c r="P2637" s="43"/>
      <c r="Q2637" s="43"/>
      <c r="R2637" s="43"/>
      <c r="S2637" s="43"/>
      <c r="T2637" s="43"/>
      <c r="U2637" s="43"/>
      <c r="V2637" s="43"/>
      <c r="W2637" s="43"/>
      <c r="X2637" s="43"/>
      <c r="Y2637" s="43"/>
      <c r="Z2637" s="43"/>
      <c r="AA2637" s="43"/>
      <c r="AB2637" s="43"/>
      <c r="AC2637" s="43"/>
      <c r="AD2637" s="43"/>
      <c r="AE2637" s="43"/>
      <c r="AF2637" s="43"/>
      <c r="AG2637" s="43" t="s">
        <v>35</v>
      </c>
    </row>
    <row r="2638" spans="1:33">
      <c r="A2638" s="42"/>
      <c r="B2638" s="42"/>
      <c r="C2638" s="42"/>
      <c r="D2638" s="42"/>
      <c r="E2638" s="42"/>
      <c r="F2638" s="42"/>
      <c r="G2638" s="42"/>
      <c r="H2638" s="42"/>
      <c r="I2638" s="42"/>
      <c r="J2638" s="42"/>
      <c r="K2638" s="42"/>
      <c r="L2638" s="42"/>
      <c r="M2638" s="42"/>
      <c r="N2638" s="42"/>
      <c r="O2638" s="42"/>
      <c r="P2638" s="42"/>
      <c r="Q2638" s="42"/>
      <c r="R2638" s="42"/>
      <c r="S2638" s="42"/>
      <c r="T2638" s="42"/>
      <c r="U2638" s="42"/>
      <c r="V2638" s="42"/>
      <c r="W2638" s="42"/>
      <c r="X2638" s="42"/>
      <c r="Y2638" s="42"/>
      <c r="Z2638" s="42"/>
      <c r="AA2638" s="42"/>
      <c r="AB2638" s="42"/>
      <c r="AC2638" s="42"/>
      <c r="AD2638" s="42"/>
      <c r="AE2638" s="42"/>
      <c r="AF2638" s="42"/>
      <c r="AG2638" s="42" t="s">
        <v>35</v>
      </c>
    </row>
    <row r="2639" spans="1:33">
      <c r="A2639" s="43"/>
      <c r="B2639" s="43"/>
      <c r="C2639" s="43"/>
      <c r="D2639" s="43"/>
      <c r="E2639" s="43"/>
      <c r="F2639" s="43"/>
      <c r="G2639" s="43"/>
      <c r="H2639" s="43"/>
      <c r="I2639" s="43"/>
      <c r="J2639" s="43"/>
      <c r="K2639" s="43"/>
      <c r="L2639" s="43"/>
      <c r="M2639" s="43"/>
      <c r="N2639" s="43"/>
      <c r="O2639" s="43"/>
      <c r="P2639" s="43"/>
      <c r="Q2639" s="43"/>
      <c r="R2639" s="43"/>
      <c r="S2639" s="43"/>
      <c r="T2639" s="43"/>
      <c r="U2639" s="43"/>
      <c r="V2639" s="43"/>
      <c r="W2639" s="43"/>
      <c r="X2639" s="43"/>
      <c r="Y2639" s="43"/>
      <c r="Z2639" s="43"/>
      <c r="AA2639" s="43"/>
      <c r="AB2639" s="43"/>
      <c r="AC2639" s="43"/>
      <c r="AD2639" s="43"/>
      <c r="AE2639" s="43"/>
      <c r="AF2639" s="43"/>
      <c r="AG2639" s="43" t="s">
        <v>35</v>
      </c>
    </row>
    <row r="2640" spans="1:33">
      <c r="A2640" s="42"/>
      <c r="B2640" s="42"/>
      <c r="C2640" s="42"/>
      <c r="D2640" s="42"/>
      <c r="E2640" s="42"/>
      <c r="F2640" s="42"/>
      <c r="G2640" s="42"/>
      <c r="H2640" s="42"/>
      <c r="I2640" s="42"/>
      <c r="J2640" s="42"/>
      <c r="K2640" s="42"/>
      <c r="L2640" s="42"/>
      <c r="M2640" s="42"/>
      <c r="N2640" s="42"/>
      <c r="O2640" s="42"/>
      <c r="P2640" s="42"/>
      <c r="Q2640" s="42"/>
      <c r="R2640" s="42"/>
      <c r="S2640" s="42"/>
      <c r="T2640" s="42"/>
      <c r="U2640" s="42"/>
      <c r="V2640" s="42"/>
      <c r="W2640" s="42"/>
      <c r="X2640" s="42"/>
      <c r="Y2640" s="42"/>
      <c r="Z2640" s="42"/>
      <c r="AA2640" s="42"/>
      <c r="AB2640" s="42"/>
      <c r="AC2640" s="42"/>
      <c r="AD2640" s="42"/>
      <c r="AE2640" s="42"/>
      <c r="AF2640" s="42"/>
      <c r="AG2640" s="42" t="s">
        <v>35</v>
      </c>
    </row>
    <row r="2641" spans="1:33">
      <c r="A2641" s="43"/>
      <c r="B2641" s="43"/>
      <c r="C2641" s="43"/>
      <c r="D2641" s="43"/>
      <c r="E2641" s="43"/>
      <c r="F2641" s="43"/>
      <c r="G2641" s="43"/>
      <c r="H2641" s="43"/>
      <c r="I2641" s="43"/>
      <c r="J2641" s="43"/>
      <c r="K2641" s="43"/>
      <c r="L2641" s="43"/>
      <c r="M2641" s="43"/>
      <c r="N2641" s="43"/>
      <c r="O2641" s="43"/>
      <c r="P2641" s="43"/>
      <c r="Q2641" s="43"/>
      <c r="R2641" s="43"/>
      <c r="S2641" s="43"/>
      <c r="T2641" s="43"/>
      <c r="U2641" s="43"/>
      <c r="V2641" s="43"/>
      <c r="W2641" s="43"/>
      <c r="X2641" s="43"/>
      <c r="Y2641" s="43"/>
      <c r="Z2641" s="43"/>
      <c r="AA2641" s="43"/>
      <c r="AB2641" s="43"/>
      <c r="AC2641" s="43"/>
      <c r="AD2641" s="43"/>
      <c r="AE2641" s="43"/>
      <c r="AF2641" s="43"/>
      <c r="AG2641" s="43" t="s">
        <v>35</v>
      </c>
    </row>
    <row r="2642" spans="1:33">
      <c r="A2642" s="42"/>
      <c r="B2642" s="42"/>
      <c r="C2642" s="42"/>
      <c r="D2642" s="42"/>
      <c r="E2642" s="42"/>
      <c r="F2642" s="42"/>
      <c r="G2642" s="42"/>
      <c r="H2642" s="42"/>
      <c r="I2642" s="42"/>
      <c r="J2642" s="42"/>
      <c r="K2642" s="42"/>
      <c r="L2642" s="42"/>
      <c r="M2642" s="42"/>
      <c r="N2642" s="42"/>
      <c r="O2642" s="42"/>
      <c r="P2642" s="42"/>
      <c r="Q2642" s="42"/>
      <c r="R2642" s="42"/>
      <c r="S2642" s="42"/>
      <c r="T2642" s="42"/>
      <c r="U2642" s="42"/>
      <c r="V2642" s="42"/>
      <c r="W2642" s="42"/>
      <c r="X2642" s="42"/>
      <c r="Y2642" s="42"/>
      <c r="Z2642" s="42"/>
      <c r="AA2642" s="42"/>
      <c r="AB2642" s="42"/>
      <c r="AC2642" s="42"/>
      <c r="AD2642" s="42"/>
      <c r="AE2642" s="42"/>
      <c r="AF2642" s="42"/>
      <c r="AG2642" s="42" t="s">
        <v>35</v>
      </c>
    </row>
    <row r="2643" spans="1:33">
      <c r="A2643" s="43"/>
      <c r="B2643" s="43"/>
      <c r="C2643" s="43"/>
      <c r="D2643" s="43"/>
      <c r="E2643" s="43"/>
      <c r="F2643" s="43"/>
      <c r="G2643" s="43"/>
      <c r="H2643" s="43"/>
      <c r="I2643" s="43"/>
      <c r="J2643" s="43"/>
      <c r="K2643" s="43"/>
      <c r="L2643" s="43"/>
      <c r="M2643" s="43"/>
      <c r="N2643" s="43"/>
      <c r="O2643" s="43"/>
      <c r="P2643" s="43"/>
      <c r="Q2643" s="43"/>
      <c r="R2643" s="43"/>
      <c r="S2643" s="43"/>
      <c r="T2643" s="43"/>
      <c r="U2643" s="43"/>
      <c r="V2643" s="43"/>
      <c r="W2643" s="43"/>
      <c r="X2643" s="43"/>
      <c r="Y2643" s="43"/>
      <c r="Z2643" s="43"/>
      <c r="AA2643" s="43"/>
      <c r="AB2643" s="43"/>
      <c r="AC2643" s="43"/>
      <c r="AD2643" s="43"/>
      <c r="AE2643" s="43"/>
      <c r="AF2643" s="43"/>
      <c r="AG2643" s="43" t="s">
        <v>35</v>
      </c>
    </row>
    <row r="2644" spans="1:33">
      <c r="A2644" s="42"/>
      <c r="B2644" s="42"/>
      <c r="C2644" s="42"/>
      <c r="D2644" s="42"/>
      <c r="E2644" s="42"/>
      <c r="F2644" s="42"/>
      <c r="G2644" s="42"/>
      <c r="H2644" s="42"/>
      <c r="I2644" s="42"/>
      <c r="J2644" s="42"/>
      <c r="K2644" s="42"/>
      <c r="L2644" s="42"/>
      <c r="M2644" s="42"/>
      <c r="N2644" s="42"/>
      <c r="O2644" s="42"/>
      <c r="P2644" s="42"/>
      <c r="Q2644" s="42"/>
      <c r="R2644" s="42"/>
      <c r="S2644" s="42"/>
      <c r="T2644" s="42"/>
      <c r="U2644" s="42"/>
      <c r="V2644" s="42"/>
      <c r="W2644" s="42"/>
      <c r="X2644" s="42"/>
      <c r="Y2644" s="42"/>
      <c r="Z2644" s="42"/>
      <c r="AA2644" s="42"/>
      <c r="AB2644" s="42"/>
      <c r="AC2644" s="42"/>
      <c r="AD2644" s="42"/>
      <c r="AE2644" s="42"/>
      <c r="AF2644" s="42"/>
      <c r="AG2644" s="42" t="s">
        <v>35</v>
      </c>
    </row>
    <row r="2645" spans="1:33">
      <c r="A2645" s="43"/>
      <c r="B2645" s="43"/>
      <c r="C2645" s="43"/>
      <c r="D2645" s="43"/>
      <c r="E2645" s="43"/>
      <c r="F2645" s="43"/>
      <c r="G2645" s="43"/>
      <c r="H2645" s="43"/>
      <c r="I2645" s="43"/>
      <c r="J2645" s="43"/>
      <c r="K2645" s="43"/>
      <c r="L2645" s="43"/>
      <c r="M2645" s="43"/>
      <c r="N2645" s="43"/>
      <c r="O2645" s="43"/>
      <c r="P2645" s="43"/>
      <c r="Q2645" s="43"/>
      <c r="R2645" s="43"/>
      <c r="S2645" s="43"/>
      <c r="T2645" s="43"/>
      <c r="U2645" s="43"/>
      <c r="V2645" s="43"/>
      <c r="W2645" s="43"/>
      <c r="X2645" s="43"/>
      <c r="Y2645" s="43"/>
      <c r="Z2645" s="43"/>
      <c r="AA2645" s="43"/>
      <c r="AB2645" s="43"/>
      <c r="AC2645" s="43"/>
      <c r="AD2645" s="43"/>
      <c r="AE2645" s="43"/>
      <c r="AF2645" s="43"/>
      <c r="AG2645" s="43" t="s">
        <v>35</v>
      </c>
    </row>
    <row r="2646" spans="1:33">
      <c r="A2646" s="42"/>
      <c r="B2646" s="42"/>
      <c r="C2646" s="42"/>
      <c r="D2646" s="42"/>
      <c r="E2646" s="42"/>
      <c r="F2646" s="42"/>
      <c r="G2646" s="42"/>
      <c r="H2646" s="42"/>
      <c r="I2646" s="42"/>
      <c r="J2646" s="42"/>
      <c r="K2646" s="42"/>
      <c r="L2646" s="42"/>
      <c r="M2646" s="42"/>
      <c r="N2646" s="42"/>
      <c r="O2646" s="42"/>
      <c r="P2646" s="42"/>
      <c r="Q2646" s="42"/>
      <c r="R2646" s="42"/>
      <c r="S2646" s="42"/>
      <c r="T2646" s="42"/>
      <c r="U2646" s="42"/>
      <c r="V2646" s="42"/>
      <c r="W2646" s="42"/>
      <c r="X2646" s="42"/>
      <c r="Y2646" s="42"/>
      <c r="Z2646" s="42"/>
      <c r="AA2646" s="42"/>
      <c r="AB2646" s="42"/>
      <c r="AC2646" s="42"/>
      <c r="AD2646" s="42"/>
      <c r="AE2646" s="42"/>
      <c r="AF2646" s="42"/>
      <c r="AG2646" s="42" t="s">
        <v>35</v>
      </c>
    </row>
    <row r="2647" spans="1:33">
      <c r="A2647" s="43"/>
      <c r="B2647" s="43"/>
      <c r="C2647" s="43"/>
      <c r="D2647" s="43"/>
      <c r="E2647" s="43"/>
      <c r="F2647" s="43"/>
      <c r="G2647" s="43"/>
      <c r="H2647" s="43"/>
      <c r="I2647" s="43"/>
      <c r="J2647" s="43"/>
      <c r="K2647" s="43"/>
      <c r="L2647" s="43"/>
      <c r="M2647" s="43"/>
      <c r="N2647" s="43"/>
      <c r="O2647" s="43"/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3"/>
      <c r="AA2647" s="43"/>
      <c r="AB2647" s="43"/>
      <c r="AC2647" s="43"/>
      <c r="AD2647" s="43"/>
      <c r="AE2647" s="43"/>
      <c r="AF2647" s="43"/>
      <c r="AG2647" s="43" t="s">
        <v>35</v>
      </c>
    </row>
    <row r="2648" spans="1:33">
      <c r="A2648" s="42"/>
      <c r="B2648" s="42"/>
      <c r="C2648" s="42"/>
      <c r="D2648" s="42"/>
      <c r="E2648" s="42"/>
      <c r="F2648" s="42"/>
      <c r="G2648" s="42"/>
      <c r="H2648" s="42"/>
      <c r="I2648" s="42"/>
      <c r="J2648" s="42"/>
      <c r="K2648" s="42"/>
      <c r="L2648" s="42"/>
      <c r="M2648" s="42"/>
      <c r="N2648" s="42"/>
      <c r="O2648" s="42"/>
      <c r="P2648" s="42"/>
      <c r="Q2648" s="42"/>
      <c r="R2648" s="42"/>
      <c r="S2648" s="42"/>
      <c r="T2648" s="42"/>
      <c r="U2648" s="42"/>
      <c r="V2648" s="42"/>
      <c r="W2648" s="42"/>
      <c r="X2648" s="42"/>
      <c r="Y2648" s="42"/>
      <c r="Z2648" s="42"/>
      <c r="AA2648" s="42"/>
      <c r="AB2648" s="42"/>
      <c r="AC2648" s="42"/>
      <c r="AD2648" s="42"/>
      <c r="AE2648" s="42"/>
      <c r="AF2648" s="42"/>
      <c r="AG2648" s="42" t="s">
        <v>35</v>
      </c>
    </row>
    <row r="2649" spans="1:33">
      <c r="A2649" s="43"/>
      <c r="B2649" s="43"/>
      <c r="C2649" s="43"/>
      <c r="D2649" s="43"/>
      <c r="E2649" s="43"/>
      <c r="F2649" s="43"/>
      <c r="G2649" s="43"/>
      <c r="H2649" s="43"/>
      <c r="I2649" s="43"/>
      <c r="J2649" s="43"/>
      <c r="K2649" s="43"/>
      <c r="L2649" s="43"/>
      <c r="M2649" s="43"/>
      <c r="N2649" s="43"/>
      <c r="O2649" s="43"/>
      <c r="P2649" s="43"/>
      <c r="Q2649" s="43"/>
      <c r="R2649" s="43"/>
      <c r="S2649" s="43"/>
      <c r="T2649" s="43"/>
      <c r="U2649" s="43"/>
      <c r="V2649" s="43"/>
      <c r="W2649" s="43"/>
      <c r="X2649" s="43"/>
      <c r="Y2649" s="43"/>
      <c r="Z2649" s="43"/>
      <c r="AA2649" s="43"/>
      <c r="AB2649" s="43"/>
      <c r="AC2649" s="43"/>
      <c r="AD2649" s="43"/>
      <c r="AE2649" s="43"/>
      <c r="AF2649" s="43"/>
      <c r="AG2649" s="43" t="s">
        <v>35</v>
      </c>
    </row>
    <row r="2650" spans="1:33">
      <c r="A2650" s="42"/>
      <c r="B2650" s="42"/>
      <c r="C2650" s="42"/>
      <c r="D2650" s="42"/>
      <c r="E2650" s="42"/>
      <c r="F2650" s="42"/>
      <c r="G2650" s="42"/>
      <c r="H2650" s="42"/>
      <c r="I2650" s="42"/>
      <c r="J2650" s="42"/>
      <c r="K2650" s="42"/>
      <c r="L2650" s="42"/>
      <c r="M2650" s="42"/>
      <c r="N2650" s="42"/>
      <c r="O2650" s="42"/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 t="s">
        <v>35</v>
      </c>
    </row>
    <row r="2651" spans="1:33">
      <c r="A2651" s="43"/>
      <c r="B2651" s="43"/>
      <c r="C2651" s="43"/>
      <c r="D2651" s="43"/>
      <c r="E2651" s="43"/>
      <c r="F2651" s="43"/>
      <c r="G2651" s="43"/>
      <c r="H2651" s="43"/>
      <c r="I2651" s="43"/>
      <c r="J2651" s="43"/>
      <c r="K2651" s="43"/>
      <c r="L2651" s="43"/>
      <c r="M2651" s="43"/>
      <c r="N2651" s="43"/>
      <c r="O2651" s="43"/>
      <c r="P2651" s="43"/>
      <c r="Q2651" s="43"/>
      <c r="R2651" s="43"/>
      <c r="S2651" s="43"/>
      <c r="T2651" s="43"/>
      <c r="U2651" s="43"/>
      <c r="V2651" s="43"/>
      <c r="W2651" s="43"/>
      <c r="X2651" s="43"/>
      <c r="Y2651" s="43"/>
      <c r="Z2651" s="43"/>
      <c r="AA2651" s="43"/>
      <c r="AB2651" s="43"/>
      <c r="AC2651" s="43"/>
      <c r="AD2651" s="43"/>
      <c r="AE2651" s="43"/>
      <c r="AF2651" s="43"/>
      <c r="AG2651" s="43" t="s">
        <v>35</v>
      </c>
    </row>
    <row r="2652" spans="1:33">
      <c r="A2652" s="42"/>
      <c r="B2652" s="42"/>
      <c r="C2652" s="42"/>
      <c r="D2652" s="42"/>
      <c r="E2652" s="42"/>
      <c r="F2652" s="42"/>
      <c r="G2652" s="42"/>
      <c r="H2652" s="42"/>
      <c r="I2652" s="42"/>
      <c r="J2652" s="42"/>
      <c r="K2652" s="42"/>
      <c r="L2652" s="42"/>
      <c r="M2652" s="42"/>
      <c r="N2652" s="42"/>
      <c r="O2652" s="42"/>
      <c r="P2652" s="42"/>
      <c r="Q2652" s="42"/>
      <c r="R2652" s="42"/>
      <c r="S2652" s="42"/>
      <c r="T2652" s="42"/>
      <c r="U2652" s="42"/>
      <c r="V2652" s="42"/>
      <c r="W2652" s="42"/>
      <c r="X2652" s="42"/>
      <c r="Y2652" s="42"/>
      <c r="Z2652" s="42"/>
      <c r="AA2652" s="42"/>
      <c r="AB2652" s="42"/>
      <c r="AC2652" s="42"/>
      <c r="AD2652" s="42"/>
      <c r="AE2652" s="42"/>
      <c r="AF2652" s="42"/>
      <c r="AG2652" s="42" t="s">
        <v>35</v>
      </c>
    </row>
    <row r="2653" spans="1:33">
      <c r="A2653" s="43"/>
      <c r="B2653" s="43"/>
      <c r="C2653" s="43"/>
      <c r="D2653" s="43"/>
      <c r="E2653" s="43"/>
      <c r="F2653" s="43"/>
      <c r="G2653" s="43"/>
      <c r="H2653" s="43"/>
      <c r="I2653" s="43"/>
      <c r="J2653" s="43"/>
      <c r="K2653" s="43"/>
      <c r="L2653" s="43"/>
      <c r="M2653" s="43"/>
      <c r="N2653" s="43"/>
      <c r="O2653" s="43"/>
      <c r="P2653" s="43"/>
      <c r="Q2653" s="43"/>
      <c r="R2653" s="43"/>
      <c r="S2653" s="43"/>
      <c r="T2653" s="43"/>
      <c r="U2653" s="43"/>
      <c r="V2653" s="43"/>
      <c r="W2653" s="43"/>
      <c r="X2653" s="43"/>
      <c r="Y2653" s="43"/>
      <c r="Z2653" s="43"/>
      <c r="AA2653" s="43"/>
      <c r="AB2653" s="43"/>
      <c r="AC2653" s="43"/>
      <c r="AD2653" s="43"/>
      <c r="AE2653" s="43"/>
      <c r="AF2653" s="43"/>
      <c r="AG2653" s="43" t="s">
        <v>35</v>
      </c>
    </row>
    <row r="2654" spans="1:33">
      <c r="A2654" s="42"/>
      <c r="B2654" s="42"/>
      <c r="C2654" s="42"/>
      <c r="D2654" s="42"/>
      <c r="E2654" s="42"/>
      <c r="F2654" s="42"/>
      <c r="G2654" s="42"/>
      <c r="H2654" s="42"/>
      <c r="I2654" s="42"/>
      <c r="J2654" s="42"/>
      <c r="K2654" s="42"/>
      <c r="L2654" s="42"/>
      <c r="M2654" s="42"/>
      <c r="N2654" s="42"/>
      <c r="O2654" s="42"/>
      <c r="P2654" s="42"/>
      <c r="Q2654" s="42"/>
      <c r="R2654" s="42"/>
      <c r="S2654" s="42"/>
      <c r="T2654" s="42"/>
      <c r="U2654" s="42"/>
      <c r="V2654" s="42"/>
      <c r="W2654" s="42"/>
      <c r="X2654" s="42"/>
      <c r="Y2654" s="42"/>
      <c r="Z2654" s="42"/>
      <c r="AA2654" s="42"/>
      <c r="AB2654" s="42"/>
      <c r="AC2654" s="42"/>
      <c r="AD2654" s="42"/>
      <c r="AE2654" s="42"/>
      <c r="AF2654" s="42"/>
      <c r="AG2654" s="42" t="s">
        <v>35</v>
      </c>
    </row>
    <row r="2655" spans="1:33">
      <c r="A2655" s="43"/>
      <c r="B2655" s="43"/>
      <c r="C2655" s="43"/>
      <c r="D2655" s="43"/>
      <c r="E2655" s="43"/>
      <c r="F2655" s="43"/>
      <c r="G2655" s="43"/>
      <c r="H2655" s="43"/>
      <c r="I2655" s="43"/>
      <c r="J2655" s="43"/>
      <c r="K2655" s="43"/>
      <c r="L2655" s="43"/>
      <c r="M2655" s="43"/>
      <c r="N2655" s="43"/>
      <c r="O2655" s="43"/>
      <c r="P2655" s="43"/>
      <c r="Q2655" s="43"/>
      <c r="R2655" s="43"/>
      <c r="S2655" s="43"/>
      <c r="T2655" s="43"/>
      <c r="U2655" s="43"/>
      <c r="V2655" s="43"/>
      <c r="W2655" s="43"/>
      <c r="X2655" s="43"/>
      <c r="Y2655" s="43"/>
      <c r="Z2655" s="43"/>
      <c r="AA2655" s="43"/>
      <c r="AB2655" s="43"/>
      <c r="AC2655" s="43"/>
      <c r="AD2655" s="43"/>
      <c r="AE2655" s="43"/>
      <c r="AF2655" s="43"/>
      <c r="AG2655" s="43" t="s">
        <v>35</v>
      </c>
    </row>
    <row r="2656" spans="1:33">
      <c r="A2656" s="42"/>
      <c r="B2656" s="42"/>
      <c r="C2656" s="42"/>
      <c r="D2656" s="42"/>
      <c r="E2656" s="42"/>
      <c r="F2656" s="42"/>
      <c r="G2656" s="42"/>
      <c r="H2656" s="42"/>
      <c r="I2656" s="42"/>
      <c r="J2656" s="42"/>
      <c r="K2656" s="42"/>
      <c r="L2656" s="42"/>
      <c r="M2656" s="42"/>
      <c r="N2656" s="42"/>
      <c r="O2656" s="42"/>
      <c r="P2656" s="42"/>
      <c r="Q2656" s="42"/>
      <c r="R2656" s="42"/>
      <c r="S2656" s="42"/>
      <c r="T2656" s="42"/>
      <c r="U2656" s="42"/>
      <c r="V2656" s="42"/>
      <c r="W2656" s="42"/>
      <c r="X2656" s="42"/>
      <c r="Y2656" s="42"/>
      <c r="Z2656" s="42"/>
      <c r="AA2656" s="42"/>
      <c r="AB2656" s="42"/>
      <c r="AC2656" s="42"/>
      <c r="AD2656" s="42"/>
      <c r="AE2656" s="42"/>
      <c r="AF2656" s="42"/>
      <c r="AG2656" s="42" t="s">
        <v>35</v>
      </c>
    </row>
    <row r="2657" spans="1:33">
      <c r="A2657" s="43"/>
      <c r="B2657" s="43"/>
      <c r="C2657" s="43"/>
      <c r="D2657" s="43"/>
      <c r="E2657" s="43"/>
      <c r="F2657" s="43"/>
      <c r="G2657" s="43"/>
      <c r="H2657" s="43"/>
      <c r="I2657" s="43"/>
      <c r="J2657" s="43"/>
      <c r="K2657" s="43"/>
      <c r="L2657" s="43"/>
      <c r="M2657" s="43"/>
      <c r="N2657" s="43"/>
      <c r="O2657" s="43"/>
      <c r="P2657" s="43"/>
      <c r="Q2657" s="43"/>
      <c r="R2657" s="43"/>
      <c r="S2657" s="43"/>
      <c r="T2657" s="43"/>
      <c r="U2657" s="43"/>
      <c r="V2657" s="43"/>
      <c r="W2657" s="43"/>
      <c r="X2657" s="43"/>
      <c r="Y2657" s="43"/>
      <c r="Z2657" s="43"/>
      <c r="AA2657" s="43"/>
      <c r="AB2657" s="43"/>
      <c r="AC2657" s="43"/>
      <c r="AD2657" s="43"/>
      <c r="AE2657" s="43"/>
      <c r="AF2657" s="43"/>
      <c r="AG2657" s="43" t="s">
        <v>35</v>
      </c>
    </row>
    <row r="2658" spans="1:33">
      <c r="A2658" s="42"/>
      <c r="B2658" s="42"/>
      <c r="C2658" s="42"/>
      <c r="D2658" s="42"/>
      <c r="E2658" s="42"/>
      <c r="F2658" s="42"/>
      <c r="G2658" s="42"/>
      <c r="H2658" s="42"/>
      <c r="I2658" s="42"/>
      <c r="J2658" s="42"/>
      <c r="K2658" s="42"/>
      <c r="L2658" s="42"/>
      <c r="M2658" s="42"/>
      <c r="N2658" s="42"/>
      <c r="O2658" s="42"/>
      <c r="P2658" s="42"/>
      <c r="Q2658" s="42"/>
      <c r="R2658" s="42"/>
      <c r="S2658" s="42"/>
      <c r="T2658" s="42"/>
      <c r="U2658" s="42"/>
      <c r="V2658" s="42"/>
      <c r="W2658" s="42"/>
      <c r="X2658" s="42"/>
      <c r="Y2658" s="42"/>
      <c r="Z2658" s="42"/>
      <c r="AA2658" s="42"/>
      <c r="AB2658" s="42"/>
      <c r="AC2658" s="42"/>
      <c r="AD2658" s="42"/>
      <c r="AE2658" s="42"/>
      <c r="AF2658" s="42"/>
      <c r="AG2658" s="42" t="s">
        <v>35</v>
      </c>
    </row>
    <row r="2659" spans="1:33">
      <c r="A2659" s="43"/>
      <c r="B2659" s="43"/>
      <c r="C2659" s="43"/>
      <c r="D2659" s="43"/>
      <c r="E2659" s="43"/>
      <c r="F2659" s="43"/>
      <c r="G2659" s="43"/>
      <c r="H2659" s="43"/>
      <c r="I2659" s="43"/>
      <c r="J2659" s="43"/>
      <c r="K2659" s="43"/>
      <c r="L2659" s="43"/>
      <c r="M2659" s="43"/>
      <c r="N2659" s="43"/>
      <c r="O2659" s="43"/>
      <c r="P2659" s="43"/>
      <c r="Q2659" s="43"/>
      <c r="R2659" s="43"/>
      <c r="S2659" s="43"/>
      <c r="T2659" s="43"/>
      <c r="U2659" s="43"/>
      <c r="V2659" s="43"/>
      <c r="W2659" s="43"/>
      <c r="X2659" s="43"/>
      <c r="Y2659" s="43"/>
      <c r="Z2659" s="43"/>
      <c r="AA2659" s="43"/>
      <c r="AB2659" s="43"/>
      <c r="AC2659" s="43"/>
      <c r="AD2659" s="43"/>
      <c r="AE2659" s="43"/>
      <c r="AF2659" s="43"/>
      <c r="AG2659" s="43" t="s">
        <v>35</v>
      </c>
    </row>
    <row r="2660" spans="1:33">
      <c r="A2660" s="42"/>
      <c r="B2660" s="42"/>
      <c r="C2660" s="42"/>
      <c r="D2660" s="42"/>
      <c r="E2660" s="42"/>
      <c r="F2660" s="42"/>
      <c r="G2660" s="42"/>
      <c r="H2660" s="42"/>
      <c r="I2660" s="42"/>
      <c r="J2660" s="42"/>
      <c r="K2660" s="42"/>
      <c r="L2660" s="42"/>
      <c r="M2660" s="42"/>
      <c r="N2660" s="42"/>
      <c r="O2660" s="42"/>
      <c r="P2660" s="42"/>
      <c r="Q2660" s="42"/>
      <c r="R2660" s="42"/>
      <c r="S2660" s="42"/>
      <c r="T2660" s="42"/>
      <c r="U2660" s="42"/>
      <c r="V2660" s="42"/>
      <c r="W2660" s="42"/>
      <c r="X2660" s="42"/>
      <c r="Y2660" s="42"/>
      <c r="Z2660" s="42"/>
      <c r="AA2660" s="42"/>
      <c r="AB2660" s="42"/>
      <c r="AC2660" s="42"/>
      <c r="AD2660" s="42"/>
      <c r="AE2660" s="42"/>
      <c r="AF2660" s="42"/>
      <c r="AG2660" s="42" t="s">
        <v>35</v>
      </c>
    </row>
    <row r="2661" spans="1:33">
      <c r="A2661" s="43"/>
      <c r="B2661" s="43"/>
      <c r="C2661" s="43"/>
      <c r="D2661" s="43"/>
      <c r="E2661" s="43"/>
      <c r="F2661" s="43"/>
      <c r="G2661" s="43"/>
      <c r="H2661" s="43"/>
      <c r="I2661" s="43"/>
      <c r="J2661" s="43"/>
      <c r="K2661" s="43"/>
      <c r="L2661" s="43"/>
      <c r="M2661" s="43"/>
      <c r="N2661" s="43"/>
      <c r="O2661" s="43"/>
      <c r="P2661" s="43"/>
      <c r="Q2661" s="43"/>
      <c r="R2661" s="43"/>
      <c r="S2661" s="43"/>
      <c r="T2661" s="43"/>
      <c r="U2661" s="43"/>
      <c r="V2661" s="43"/>
      <c r="W2661" s="43"/>
      <c r="X2661" s="43"/>
      <c r="Y2661" s="43"/>
      <c r="Z2661" s="43"/>
      <c r="AA2661" s="43"/>
      <c r="AB2661" s="43"/>
      <c r="AC2661" s="43"/>
      <c r="AD2661" s="43"/>
      <c r="AE2661" s="43"/>
      <c r="AF2661" s="43"/>
      <c r="AG2661" s="43" t="s">
        <v>35</v>
      </c>
    </row>
    <row r="2662" spans="1:33">
      <c r="A2662" s="42"/>
      <c r="B2662" s="42"/>
      <c r="C2662" s="42"/>
      <c r="D2662" s="42"/>
      <c r="E2662" s="42"/>
      <c r="F2662" s="42"/>
      <c r="G2662" s="42"/>
      <c r="H2662" s="42"/>
      <c r="I2662" s="42"/>
      <c r="J2662" s="42"/>
      <c r="K2662" s="42"/>
      <c r="L2662" s="42"/>
      <c r="M2662" s="42"/>
      <c r="N2662" s="42"/>
      <c r="O2662" s="42"/>
      <c r="P2662" s="42"/>
      <c r="Q2662" s="42"/>
      <c r="R2662" s="42"/>
      <c r="S2662" s="42"/>
      <c r="T2662" s="42"/>
      <c r="U2662" s="42"/>
      <c r="V2662" s="42"/>
      <c r="W2662" s="42"/>
      <c r="X2662" s="42"/>
      <c r="Y2662" s="42"/>
      <c r="Z2662" s="42"/>
      <c r="AA2662" s="42"/>
      <c r="AB2662" s="42"/>
      <c r="AC2662" s="42"/>
      <c r="AD2662" s="42"/>
      <c r="AE2662" s="42"/>
      <c r="AF2662" s="42"/>
      <c r="AG2662" s="42" t="s">
        <v>35</v>
      </c>
    </row>
    <row r="2663" spans="1:33">
      <c r="A2663" s="43"/>
      <c r="B2663" s="43"/>
      <c r="C2663" s="43"/>
      <c r="D2663" s="43"/>
      <c r="E2663" s="43"/>
      <c r="F2663" s="43"/>
      <c r="G2663" s="43"/>
      <c r="H2663" s="43"/>
      <c r="I2663" s="43"/>
      <c r="J2663" s="43"/>
      <c r="K2663" s="43"/>
      <c r="L2663" s="43"/>
      <c r="M2663" s="43"/>
      <c r="N2663" s="43"/>
      <c r="O2663" s="43"/>
      <c r="P2663" s="43"/>
      <c r="Q2663" s="43"/>
      <c r="R2663" s="43"/>
      <c r="S2663" s="43"/>
      <c r="T2663" s="43"/>
      <c r="U2663" s="43"/>
      <c r="V2663" s="43"/>
      <c r="W2663" s="43"/>
      <c r="X2663" s="43"/>
      <c r="Y2663" s="43"/>
      <c r="Z2663" s="43"/>
      <c r="AA2663" s="43"/>
      <c r="AB2663" s="43"/>
      <c r="AC2663" s="43"/>
      <c r="AD2663" s="43"/>
      <c r="AE2663" s="43"/>
      <c r="AF2663" s="43"/>
      <c r="AG2663" s="43" t="s">
        <v>35</v>
      </c>
    </row>
    <row r="2664" spans="1:33">
      <c r="A2664" s="42"/>
      <c r="B2664" s="42"/>
      <c r="C2664" s="42"/>
      <c r="D2664" s="42"/>
      <c r="E2664" s="42"/>
      <c r="F2664" s="42"/>
      <c r="G2664" s="42"/>
      <c r="H2664" s="42"/>
      <c r="I2664" s="42"/>
      <c r="J2664" s="42"/>
      <c r="K2664" s="42"/>
      <c r="L2664" s="42"/>
      <c r="M2664" s="42"/>
      <c r="N2664" s="42"/>
      <c r="O2664" s="42"/>
      <c r="P2664" s="42"/>
      <c r="Q2664" s="42"/>
      <c r="R2664" s="42"/>
      <c r="S2664" s="42"/>
      <c r="T2664" s="42"/>
      <c r="U2664" s="42"/>
      <c r="V2664" s="42"/>
      <c r="W2664" s="42"/>
      <c r="X2664" s="42"/>
      <c r="Y2664" s="42"/>
      <c r="Z2664" s="42"/>
      <c r="AA2664" s="42"/>
      <c r="AB2664" s="42"/>
      <c r="AC2664" s="42"/>
      <c r="AD2664" s="42"/>
      <c r="AE2664" s="42"/>
      <c r="AF2664" s="42"/>
      <c r="AG2664" s="42" t="s">
        <v>35</v>
      </c>
    </row>
    <row r="2665" spans="1:33">
      <c r="A2665" s="43"/>
      <c r="B2665" s="43"/>
      <c r="C2665" s="43"/>
      <c r="D2665" s="43"/>
      <c r="E2665" s="43"/>
      <c r="F2665" s="43"/>
      <c r="G2665" s="43"/>
      <c r="H2665" s="43"/>
      <c r="I2665" s="43"/>
      <c r="J2665" s="43"/>
      <c r="K2665" s="43"/>
      <c r="L2665" s="43"/>
      <c r="M2665" s="43"/>
      <c r="N2665" s="43"/>
      <c r="O2665" s="43"/>
      <c r="P2665" s="43"/>
      <c r="Q2665" s="43"/>
      <c r="R2665" s="43"/>
      <c r="S2665" s="43"/>
      <c r="T2665" s="43"/>
      <c r="U2665" s="43"/>
      <c r="V2665" s="43"/>
      <c r="W2665" s="43"/>
      <c r="X2665" s="43"/>
      <c r="Y2665" s="43"/>
      <c r="Z2665" s="43"/>
      <c r="AA2665" s="43"/>
      <c r="AB2665" s="43"/>
      <c r="AC2665" s="43"/>
      <c r="AD2665" s="43"/>
      <c r="AE2665" s="43"/>
      <c r="AF2665" s="43"/>
      <c r="AG2665" s="43" t="s">
        <v>35</v>
      </c>
    </row>
    <row r="2666" spans="1:33">
      <c r="A2666" s="42"/>
      <c r="B2666" s="42"/>
      <c r="C2666" s="42"/>
      <c r="D2666" s="42"/>
      <c r="E2666" s="42"/>
      <c r="F2666" s="42"/>
      <c r="G2666" s="42"/>
      <c r="H2666" s="42"/>
      <c r="I2666" s="42"/>
      <c r="J2666" s="42"/>
      <c r="K2666" s="42"/>
      <c r="L2666" s="42"/>
      <c r="M2666" s="42"/>
      <c r="N2666" s="42"/>
      <c r="O2666" s="42"/>
      <c r="P2666" s="42"/>
      <c r="Q2666" s="42"/>
      <c r="R2666" s="42"/>
      <c r="S2666" s="42"/>
      <c r="T2666" s="42"/>
      <c r="U2666" s="42"/>
      <c r="V2666" s="42"/>
      <c r="W2666" s="42"/>
      <c r="X2666" s="42"/>
      <c r="Y2666" s="42"/>
      <c r="Z2666" s="42"/>
      <c r="AA2666" s="42"/>
      <c r="AB2666" s="42"/>
      <c r="AC2666" s="42"/>
      <c r="AD2666" s="42"/>
      <c r="AE2666" s="42"/>
      <c r="AF2666" s="42"/>
      <c r="AG2666" s="42" t="s">
        <v>35</v>
      </c>
    </row>
    <row r="2667" spans="1:33">
      <c r="A2667" s="43"/>
      <c r="B2667" s="43"/>
      <c r="C2667" s="43"/>
      <c r="D2667" s="43"/>
      <c r="E2667" s="43"/>
      <c r="F2667" s="43"/>
      <c r="G2667" s="43"/>
      <c r="H2667" s="43"/>
      <c r="I2667" s="43"/>
      <c r="J2667" s="43"/>
      <c r="K2667" s="43"/>
      <c r="L2667" s="43"/>
      <c r="M2667" s="43"/>
      <c r="N2667" s="43"/>
      <c r="O2667" s="43"/>
      <c r="P2667" s="43"/>
      <c r="Q2667" s="43"/>
      <c r="R2667" s="43"/>
      <c r="S2667" s="43"/>
      <c r="T2667" s="43"/>
      <c r="U2667" s="43"/>
      <c r="V2667" s="43"/>
      <c r="W2667" s="43"/>
      <c r="X2667" s="43"/>
      <c r="Y2667" s="43"/>
      <c r="Z2667" s="43"/>
      <c r="AA2667" s="43"/>
      <c r="AB2667" s="43"/>
      <c r="AC2667" s="43"/>
      <c r="AD2667" s="43"/>
      <c r="AE2667" s="43"/>
      <c r="AF2667" s="43"/>
      <c r="AG2667" s="43" t="s">
        <v>35</v>
      </c>
    </row>
    <row r="2668" spans="1:33">
      <c r="A2668" s="42"/>
      <c r="B2668" s="42"/>
      <c r="C2668" s="42"/>
      <c r="D2668" s="42"/>
      <c r="E2668" s="42"/>
      <c r="F2668" s="42"/>
      <c r="G2668" s="42"/>
      <c r="H2668" s="42"/>
      <c r="I2668" s="42"/>
      <c r="J2668" s="42"/>
      <c r="K2668" s="42"/>
      <c r="L2668" s="42"/>
      <c r="M2668" s="42"/>
      <c r="N2668" s="42"/>
      <c r="O2668" s="42"/>
      <c r="P2668" s="42"/>
      <c r="Q2668" s="42"/>
      <c r="R2668" s="42"/>
      <c r="S2668" s="42"/>
      <c r="T2668" s="42"/>
      <c r="U2668" s="42"/>
      <c r="V2668" s="42"/>
      <c r="W2668" s="42"/>
      <c r="X2668" s="42"/>
      <c r="Y2668" s="42"/>
      <c r="Z2668" s="42"/>
      <c r="AA2668" s="42"/>
      <c r="AB2668" s="42"/>
      <c r="AC2668" s="42"/>
      <c r="AD2668" s="42"/>
      <c r="AE2668" s="42"/>
      <c r="AF2668" s="42"/>
      <c r="AG2668" s="42" t="s">
        <v>35</v>
      </c>
    </row>
    <row r="2669" spans="1:33">
      <c r="A2669" s="43"/>
      <c r="B2669" s="43"/>
      <c r="C2669" s="43"/>
      <c r="D2669" s="43"/>
      <c r="E2669" s="43"/>
      <c r="F2669" s="43"/>
      <c r="G2669" s="43"/>
      <c r="H2669" s="43"/>
      <c r="I2669" s="43"/>
      <c r="J2669" s="43"/>
      <c r="K2669" s="43"/>
      <c r="L2669" s="43"/>
      <c r="M2669" s="43"/>
      <c r="N2669" s="43"/>
      <c r="O2669" s="43"/>
      <c r="P2669" s="43"/>
      <c r="Q2669" s="43"/>
      <c r="R2669" s="43"/>
      <c r="S2669" s="43"/>
      <c r="T2669" s="43"/>
      <c r="U2669" s="43"/>
      <c r="V2669" s="43"/>
      <c r="W2669" s="43"/>
      <c r="X2669" s="43"/>
      <c r="Y2669" s="43"/>
      <c r="Z2669" s="43"/>
      <c r="AA2669" s="43"/>
      <c r="AB2669" s="43"/>
      <c r="AC2669" s="43"/>
      <c r="AD2669" s="43"/>
      <c r="AE2669" s="43"/>
      <c r="AF2669" s="43"/>
      <c r="AG2669" s="43" t="s">
        <v>35</v>
      </c>
    </row>
    <row r="2670" spans="1:33">
      <c r="A2670" s="42"/>
      <c r="B2670" s="42"/>
      <c r="C2670" s="42"/>
      <c r="D2670" s="42"/>
      <c r="E2670" s="42"/>
      <c r="F2670" s="42"/>
      <c r="G2670" s="42"/>
      <c r="H2670" s="42"/>
      <c r="I2670" s="42"/>
      <c r="J2670" s="42"/>
      <c r="K2670" s="42"/>
      <c r="L2670" s="42"/>
      <c r="M2670" s="42"/>
      <c r="N2670" s="42"/>
      <c r="O2670" s="42"/>
      <c r="P2670" s="42"/>
      <c r="Q2670" s="42"/>
      <c r="R2670" s="42"/>
      <c r="S2670" s="42"/>
      <c r="T2670" s="42"/>
      <c r="U2670" s="42"/>
      <c r="V2670" s="42"/>
      <c r="W2670" s="42"/>
      <c r="X2670" s="42"/>
      <c r="Y2670" s="42"/>
      <c r="Z2670" s="42"/>
      <c r="AA2670" s="42"/>
      <c r="AB2670" s="42"/>
      <c r="AC2670" s="42"/>
      <c r="AD2670" s="42"/>
      <c r="AE2670" s="42"/>
      <c r="AF2670" s="42"/>
      <c r="AG2670" s="42" t="s">
        <v>35</v>
      </c>
    </row>
    <row r="2671" spans="1:33">
      <c r="A2671" s="43"/>
      <c r="B2671" s="43"/>
      <c r="C2671" s="43"/>
      <c r="D2671" s="43"/>
      <c r="E2671" s="43"/>
      <c r="F2671" s="43"/>
      <c r="G2671" s="43"/>
      <c r="H2671" s="43"/>
      <c r="I2671" s="43"/>
      <c r="J2671" s="43"/>
      <c r="K2671" s="43"/>
      <c r="L2671" s="43"/>
      <c r="M2671" s="43"/>
      <c r="N2671" s="43"/>
      <c r="O2671" s="43"/>
      <c r="P2671" s="43"/>
      <c r="Q2671" s="43"/>
      <c r="R2671" s="43"/>
      <c r="S2671" s="43"/>
      <c r="T2671" s="43"/>
      <c r="U2671" s="43"/>
      <c r="V2671" s="43"/>
      <c r="W2671" s="43"/>
      <c r="X2671" s="43"/>
      <c r="Y2671" s="43"/>
      <c r="Z2671" s="43"/>
      <c r="AA2671" s="43"/>
      <c r="AB2671" s="43"/>
      <c r="AC2671" s="43"/>
      <c r="AD2671" s="43"/>
      <c r="AE2671" s="43"/>
      <c r="AF2671" s="43"/>
      <c r="AG2671" s="43" t="s">
        <v>35</v>
      </c>
    </row>
    <row r="2672" spans="1:33">
      <c r="A2672" s="42"/>
      <c r="B2672" s="42"/>
      <c r="C2672" s="42"/>
      <c r="D2672" s="42"/>
      <c r="E2672" s="42"/>
      <c r="F2672" s="42"/>
      <c r="G2672" s="42"/>
      <c r="H2672" s="42"/>
      <c r="I2672" s="42"/>
      <c r="J2672" s="42"/>
      <c r="K2672" s="42"/>
      <c r="L2672" s="42"/>
      <c r="M2672" s="42"/>
      <c r="N2672" s="42"/>
      <c r="O2672" s="42"/>
      <c r="P2672" s="42"/>
      <c r="Q2672" s="42"/>
      <c r="R2672" s="42"/>
      <c r="S2672" s="42"/>
      <c r="T2672" s="42"/>
      <c r="U2672" s="42"/>
      <c r="V2672" s="42"/>
      <c r="W2672" s="42"/>
      <c r="X2672" s="42"/>
      <c r="Y2672" s="42"/>
      <c r="Z2672" s="42"/>
      <c r="AA2672" s="42"/>
      <c r="AB2672" s="42"/>
      <c r="AC2672" s="42"/>
      <c r="AD2672" s="42"/>
      <c r="AE2672" s="42"/>
      <c r="AF2672" s="42"/>
      <c r="AG2672" s="42" t="s">
        <v>35</v>
      </c>
    </row>
  </sheetData>
  <conditionalFormatting sqref="AG1:AG1048576">
    <cfRule type="containsText" dxfId="36" priority="1" operator="containsText" text="DC High">
      <formula>NOT(ISERROR(SEARCH("DC High",AG1)))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2026-02-18T10:52:07Z</dcterms:created>
  <dcterms:modified xsi:type="dcterms:W3CDTF">2026-03-01T23:56:05Z</dcterms:modified>
  <cp:category/>
  <cp:contentStatus/>
</cp:coreProperties>
</file>